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shweta/Documents/DAX Institute Coursework/Weekly Case studies/Kmart Sales Excel Dashboard/"/>
    </mc:Choice>
  </mc:AlternateContent>
  <xr:revisionPtr revIDLastSave="0" documentId="13_ncr:1_{7890FC4A-6E0A-E048-8903-F57CCB8DFB4C}" xr6:coauthVersionLast="47" xr6:coauthVersionMax="47" xr10:uidLastSave="{00000000-0000-0000-0000-000000000000}"/>
  <bookViews>
    <workbookView xWindow="0" yWindow="740" windowWidth="29400" windowHeight="16740" tabRatio="810" firstSheet="2" activeTab="11" xr2:uid="{5B273567-0BF4-4B00-B90C-779B9CFDF0ED}"/>
  </bookViews>
  <sheets>
    <sheet name="KMART DATA - UNCLEAN" sheetId="16" r:id="rId1"/>
    <sheet name="KMART DATA" sheetId="1" r:id="rId2"/>
    <sheet name="Total sales over time" sheetId="18" r:id="rId3"/>
    <sheet name="Avg sales over time" sheetId="19" r:id="rId4"/>
    <sheet name="Sales by category" sheetId="20" r:id="rId5"/>
    <sheet name="Sales by suburb" sheetId="21" r:id="rId6"/>
    <sheet name="Online vs Store" sheetId="22" r:id="rId7"/>
    <sheet name="sparkline" sheetId="23" r:id="rId8"/>
    <sheet name="map - sales by state" sheetId="24" r:id="rId9"/>
    <sheet name="Sales by manager" sheetId="26" r:id="rId10"/>
    <sheet name="Sales by buyer" sheetId="29" r:id="rId11"/>
    <sheet name="MAIN DASHBOARD" sheetId="31" r:id="rId12"/>
  </sheets>
  <definedNames>
    <definedName name="_xlnm._FilterDatabase" localSheetId="1" hidden="1">'KMART DATA'!$A$1:$M$4506</definedName>
    <definedName name="_xlnm._FilterDatabase" localSheetId="0" hidden="1">'KMART DATA - UNCLEAN'!$A$1:$M$4506</definedName>
    <definedName name="_xlchart.v5.0" hidden="1">'map - sales by state'!$A$3:$B$3</definedName>
    <definedName name="_xlchart.v5.1" hidden="1">'map - sales by state'!$A$4:$B$11</definedName>
    <definedName name="_xlchart.v5.2" hidden="1">'map - sales by state'!$C$3</definedName>
    <definedName name="_xlchart.v5.3" hidden="1">'map - sales by state'!$C$4:$C$11</definedName>
    <definedName name="Slicer_Category">#N/A</definedName>
    <definedName name="Slicer_Financial_Year">#N/A</definedName>
    <definedName name="Slicer_Full_State">#N/A</definedName>
    <definedName name="Slicer_Type">#N/A</definedName>
  </definedNames>
  <calcPr calcId="191029"/>
  <pivotCaches>
    <pivotCache cacheId="4" r:id="rId13"/>
  </pivotCaches>
  <fileRecoveryPr repairLoad="1"/>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9" l="1"/>
  <c r="F6" i="26"/>
  <c r="F4" i="21"/>
  <c r="F3" i="19"/>
  <c r="G5" i="18"/>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C567" i="16"/>
  <c r="C568" i="16"/>
  <c r="C569" i="16"/>
  <c r="C570" i="16"/>
  <c r="C571" i="16"/>
  <c r="C572" i="16"/>
  <c r="C573" i="16"/>
  <c r="C574" i="16"/>
  <c r="C575" i="16"/>
  <c r="C576" i="16"/>
  <c r="C577" i="16"/>
  <c r="C578" i="16"/>
  <c r="C579" i="16"/>
  <c r="C580" i="16"/>
  <c r="C581" i="16"/>
  <c r="C582" i="16"/>
  <c r="C583" i="16"/>
  <c r="C584" i="16"/>
  <c r="C585" i="16"/>
  <c r="C586" i="16"/>
  <c r="C587" i="16"/>
  <c r="C588" i="16"/>
  <c r="C589" i="16"/>
  <c r="C590" i="16"/>
  <c r="C591" i="16"/>
  <c r="C592" i="16"/>
  <c r="C593" i="16"/>
  <c r="C594" i="16"/>
  <c r="C595" i="16"/>
  <c r="C596" i="16"/>
  <c r="C597" i="16"/>
  <c r="C598" i="16"/>
  <c r="C599" i="16"/>
  <c r="C600" i="16"/>
  <c r="C601" i="16"/>
  <c r="C602" i="16"/>
  <c r="C603" i="16"/>
  <c r="C604" i="16"/>
  <c r="C605" i="16"/>
  <c r="C606" i="16"/>
  <c r="C607" i="16"/>
  <c r="C608" i="16"/>
  <c r="C609" i="16"/>
  <c r="C610" i="16"/>
  <c r="C611" i="16"/>
  <c r="C612" i="16"/>
  <c r="C613" i="16"/>
  <c r="C614" i="16"/>
  <c r="C615" i="16"/>
  <c r="C616" i="16"/>
  <c r="C617" i="16"/>
  <c r="C618" i="16"/>
  <c r="C619" i="16"/>
  <c r="C620" i="16"/>
  <c r="C621" i="16"/>
  <c r="C622" i="16"/>
  <c r="C623" i="16"/>
  <c r="C624" i="16"/>
  <c r="C625" i="16"/>
  <c r="C626" i="16"/>
  <c r="C627" i="16"/>
  <c r="C628" i="16"/>
  <c r="C629" i="16"/>
  <c r="C630" i="16"/>
  <c r="C631" i="16"/>
  <c r="C632" i="16"/>
  <c r="C633" i="16"/>
  <c r="C634" i="16"/>
  <c r="C635" i="16"/>
  <c r="C636" i="16"/>
  <c r="C637" i="16"/>
  <c r="C638" i="16"/>
  <c r="C639" i="16"/>
  <c r="C640" i="16"/>
  <c r="C641" i="16"/>
  <c r="C642" i="16"/>
  <c r="C643" i="16"/>
  <c r="C644" i="16"/>
  <c r="C645" i="16"/>
  <c r="C646" i="16"/>
  <c r="C647" i="16"/>
  <c r="C648" i="16"/>
  <c r="C649" i="16"/>
  <c r="C650" i="16"/>
  <c r="C651" i="16"/>
  <c r="C652" i="16"/>
  <c r="C653" i="16"/>
  <c r="C654" i="16"/>
  <c r="C655" i="16"/>
  <c r="C656" i="16"/>
  <c r="C657" i="16"/>
  <c r="C658" i="16"/>
  <c r="C659" i="16"/>
  <c r="C660" i="16"/>
  <c r="C661"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C827" i="16"/>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C947" i="16"/>
  <c r="C948" i="16"/>
  <c r="C949" i="16"/>
  <c r="C950" i="16"/>
  <c r="C951" i="16"/>
  <c r="C952" i="16"/>
  <c r="C953" i="16"/>
  <c r="C954" i="16"/>
  <c r="C955" i="16"/>
  <c r="C956" i="16"/>
  <c r="C957" i="16"/>
  <c r="C958" i="16"/>
  <c r="C959" i="16"/>
  <c r="C960" i="16"/>
  <c r="C961" i="16"/>
  <c r="C962" i="16"/>
  <c r="C963" i="16"/>
  <c r="C964" i="16"/>
  <c r="C965" i="16"/>
  <c r="C966" i="16"/>
  <c r="C967" i="16"/>
  <c r="C968" i="16"/>
  <c r="C969" i="16"/>
  <c r="C970" i="16"/>
  <c r="C971" i="16"/>
  <c r="C972" i="16"/>
  <c r="C973" i="16"/>
  <c r="C974" i="16"/>
  <c r="C975" i="16"/>
  <c r="C976" i="16"/>
  <c r="C977" i="16"/>
  <c r="C978" i="16"/>
  <c r="C979" i="16"/>
  <c r="C980" i="16"/>
  <c r="C981" i="16"/>
  <c r="C982" i="16"/>
  <c r="C983" i="16"/>
  <c r="C984" i="16"/>
  <c r="C985" i="16"/>
  <c r="C986" i="16"/>
  <c r="C987" i="16"/>
  <c r="C988" i="16"/>
  <c r="C989" i="16"/>
  <c r="C990" i="16"/>
  <c r="C991" i="16"/>
  <c r="C992" i="16"/>
  <c r="C993" i="16"/>
  <c r="C994" i="16"/>
  <c r="C995" i="16"/>
  <c r="C996" i="16"/>
  <c r="C997" i="16"/>
  <c r="C998" i="16"/>
  <c r="C999" i="16"/>
  <c r="C1000" i="16"/>
  <c r="C1001" i="16"/>
  <c r="C1002" i="16"/>
  <c r="C1003" i="16"/>
  <c r="C1004" i="16"/>
  <c r="C1005" i="16"/>
  <c r="C1006" i="16"/>
  <c r="C1007" i="16"/>
  <c r="C1008" i="16"/>
  <c r="C1009" i="16"/>
  <c r="C1010" i="16"/>
  <c r="C1011" i="16"/>
  <c r="C1012" i="16"/>
  <c r="C1013" i="16"/>
  <c r="C1014" i="16"/>
  <c r="C1015" i="16"/>
  <c r="C1016" i="16"/>
  <c r="C1017" i="16"/>
  <c r="C1018" i="16"/>
  <c r="C1019" i="16"/>
  <c r="C1020" i="16"/>
  <c r="C1021" i="16"/>
  <c r="C1022" i="16"/>
  <c r="C1023" i="16"/>
  <c r="C1024" i="16"/>
  <c r="C1025" i="16"/>
  <c r="C1026" i="16"/>
  <c r="C1027" i="16"/>
  <c r="C1028" i="16"/>
  <c r="C1029" i="16"/>
  <c r="C1030" i="16"/>
  <c r="C1031" i="16"/>
  <c r="C1032" i="16"/>
  <c r="C1033" i="16"/>
  <c r="C1034" i="16"/>
  <c r="C1035" i="16"/>
  <c r="C1036" i="16"/>
  <c r="C1037" i="16"/>
  <c r="C1038" i="16"/>
  <c r="C1039" i="16"/>
  <c r="C1040" i="16"/>
  <c r="C1041" i="16"/>
  <c r="C1042" i="16"/>
  <c r="C1043" i="16"/>
  <c r="C1044" i="16"/>
  <c r="C1045" i="16"/>
  <c r="C1046" i="16"/>
  <c r="C1047" i="16"/>
  <c r="C1048" i="16"/>
  <c r="C1049" i="16"/>
  <c r="C1050" i="16"/>
  <c r="C1051" i="16"/>
  <c r="C1052" i="16"/>
  <c r="C1053" i="16"/>
  <c r="C1054" i="16"/>
  <c r="C1055" i="16"/>
  <c r="C1056" i="16"/>
  <c r="C1057" i="16"/>
  <c r="C1058" i="16"/>
  <c r="C1059" i="16"/>
  <c r="C1060" i="16"/>
  <c r="C1061" i="16"/>
  <c r="C1062" i="16"/>
  <c r="C1063" i="16"/>
  <c r="C1064" i="16"/>
  <c r="C1065" i="16"/>
  <c r="C1066" i="16"/>
  <c r="C1067" i="16"/>
  <c r="C1068" i="16"/>
  <c r="C1069" i="16"/>
  <c r="C1070" i="16"/>
  <c r="C1071" i="16"/>
  <c r="C1072" i="16"/>
  <c r="C1073" i="16"/>
  <c r="C1074" i="16"/>
  <c r="C1075" i="16"/>
  <c r="C1076" i="16"/>
  <c r="C1077" i="16"/>
  <c r="C1078" i="16"/>
  <c r="C1079" i="16"/>
  <c r="C1080" i="16"/>
  <c r="C1081" i="16"/>
  <c r="C1082" i="16"/>
  <c r="C1083" i="16"/>
  <c r="C1084" i="16"/>
  <c r="C1085" i="16"/>
  <c r="C1086" i="16"/>
  <c r="C1087" i="16"/>
  <c r="C1088" i="16"/>
  <c r="C1089" i="16"/>
  <c r="C1090" i="16"/>
  <c r="C1091" i="16"/>
  <c r="C1092" i="16"/>
  <c r="C1093" i="16"/>
  <c r="C1094" i="16"/>
  <c r="C1095" i="16"/>
  <c r="C1096" i="16"/>
  <c r="C1097" i="16"/>
  <c r="C1098" i="16"/>
  <c r="C1099" i="16"/>
  <c r="C1100" i="16"/>
  <c r="C1101" i="16"/>
  <c r="C1102" i="16"/>
  <c r="C1103" i="16"/>
  <c r="C1104" i="16"/>
  <c r="C1105" i="16"/>
  <c r="C1106" i="16"/>
  <c r="C1107" i="16"/>
  <c r="C1108" i="16"/>
  <c r="C1109" i="16"/>
  <c r="C1110" i="16"/>
  <c r="C1111" i="16"/>
  <c r="C1112" i="16"/>
  <c r="C1113" i="16"/>
  <c r="C1114" i="16"/>
  <c r="C1115" i="16"/>
  <c r="C1116" i="16"/>
  <c r="C1117" i="16"/>
  <c r="C1118" i="16"/>
  <c r="C1119" i="16"/>
  <c r="C1120" i="16"/>
  <c r="C1121" i="16"/>
  <c r="C1122" i="16"/>
  <c r="C1123" i="16"/>
  <c r="C1124" i="16"/>
  <c r="C1125" i="16"/>
  <c r="C1126" i="16"/>
  <c r="C1127" i="16"/>
  <c r="C1128" i="16"/>
  <c r="C1129" i="16"/>
  <c r="C1130" i="16"/>
  <c r="C1131" i="16"/>
  <c r="C1132" i="16"/>
  <c r="C1133" i="16"/>
  <c r="C1134" i="16"/>
  <c r="C1135" i="16"/>
  <c r="C1136" i="16"/>
  <c r="C1137" i="16"/>
  <c r="C1138" i="16"/>
  <c r="C1139" i="16"/>
  <c r="C1140" i="16"/>
  <c r="C1141" i="16"/>
  <c r="C1142" i="16"/>
  <c r="C1143" i="16"/>
  <c r="C1144" i="16"/>
  <c r="C1145" i="16"/>
  <c r="C1146" i="16"/>
  <c r="C1147" i="16"/>
  <c r="C1148" i="16"/>
  <c r="C1149" i="16"/>
  <c r="C1150" i="16"/>
  <c r="C1151" i="16"/>
  <c r="C1152" i="16"/>
  <c r="C1153" i="16"/>
  <c r="C1154" i="16"/>
  <c r="C1155" i="16"/>
  <c r="C1156" i="16"/>
  <c r="C1157" i="16"/>
  <c r="C1158" i="16"/>
  <c r="C1159" i="16"/>
  <c r="C1160" i="16"/>
  <c r="C1161" i="16"/>
  <c r="C1162" i="16"/>
  <c r="C1163" i="16"/>
  <c r="C1164" i="16"/>
  <c r="C1165" i="16"/>
  <c r="C1166" i="16"/>
  <c r="C1167" i="16"/>
  <c r="C1168" i="16"/>
  <c r="C1169" i="16"/>
  <c r="C1170" i="16"/>
  <c r="C1171" i="16"/>
  <c r="C1172" i="16"/>
  <c r="C1173" i="16"/>
  <c r="C1174" i="16"/>
  <c r="C1175" i="16"/>
  <c r="C1176" i="16"/>
  <c r="C1177" i="16"/>
  <c r="C1178" i="16"/>
  <c r="C1179" i="16"/>
  <c r="C1180" i="16"/>
  <c r="C1181" i="16"/>
  <c r="C1182" i="16"/>
  <c r="C1183" i="16"/>
  <c r="C1184" i="16"/>
  <c r="C1185" i="16"/>
  <c r="C1186" i="16"/>
  <c r="C1187" i="16"/>
  <c r="C1188" i="16"/>
  <c r="C1189" i="16"/>
  <c r="C1190" i="16"/>
  <c r="C1191" i="16"/>
  <c r="C1192" i="16"/>
  <c r="C1193" i="16"/>
  <c r="C1194" i="16"/>
  <c r="C1195" i="16"/>
  <c r="C1196" i="16"/>
  <c r="C1197" i="16"/>
  <c r="C1198" i="16"/>
  <c r="C1199" i="16"/>
  <c r="C1200" i="16"/>
  <c r="C1201" i="16"/>
  <c r="C1202" i="16"/>
  <c r="C1203" i="16"/>
  <c r="C1204" i="16"/>
  <c r="C1205" i="16"/>
  <c r="C1206" i="16"/>
  <c r="C1207" i="16"/>
  <c r="C1208" i="16"/>
  <c r="C1209" i="16"/>
  <c r="C1210" i="16"/>
  <c r="C1211" i="16"/>
  <c r="C1212" i="16"/>
  <c r="C1213" i="16"/>
  <c r="C1214" i="16"/>
  <c r="C1215" i="16"/>
  <c r="C1216" i="16"/>
  <c r="C1217" i="16"/>
  <c r="C1218" i="16"/>
  <c r="C1219" i="16"/>
  <c r="C1220" i="16"/>
  <c r="C1221" i="16"/>
  <c r="C1222" i="16"/>
  <c r="C1223" i="16"/>
  <c r="C1224" i="16"/>
  <c r="C1225" i="16"/>
  <c r="C1226" i="16"/>
  <c r="C1227" i="16"/>
  <c r="C1228" i="16"/>
  <c r="C1229" i="16"/>
  <c r="C1230" i="16"/>
  <c r="C1231" i="16"/>
  <c r="C1232" i="16"/>
  <c r="C1233" i="16"/>
  <c r="C1234" i="16"/>
  <c r="C1235" i="16"/>
  <c r="C1236" i="16"/>
  <c r="C1237" i="16"/>
  <c r="C1238" i="16"/>
  <c r="C1239" i="16"/>
  <c r="C1240" i="16"/>
  <c r="C1241" i="16"/>
  <c r="C1242" i="16"/>
  <c r="C1243" i="16"/>
  <c r="C1244" i="16"/>
  <c r="C1245" i="16"/>
  <c r="C1246" i="16"/>
  <c r="C1247" i="16"/>
  <c r="C1248" i="16"/>
  <c r="C1249" i="16"/>
  <c r="C1250" i="16"/>
  <c r="C1251" i="16"/>
  <c r="C1252" i="16"/>
  <c r="C1253" i="16"/>
  <c r="C1254" i="16"/>
  <c r="C1255" i="16"/>
  <c r="C1256" i="16"/>
  <c r="C1257" i="16"/>
  <c r="C1258" i="16"/>
  <c r="C1259" i="16"/>
  <c r="C1260" i="16"/>
  <c r="C1261" i="16"/>
  <c r="C1262" i="16"/>
  <c r="C1263" i="16"/>
  <c r="C1264" i="16"/>
  <c r="C1265" i="16"/>
  <c r="C1266" i="16"/>
  <c r="C1267" i="16"/>
  <c r="C1268" i="16"/>
  <c r="C1269" i="16"/>
  <c r="C1270" i="16"/>
  <c r="C1271" i="16"/>
  <c r="C1272" i="16"/>
  <c r="C1273" i="16"/>
  <c r="C1274" i="16"/>
  <c r="C1275" i="16"/>
  <c r="C1276" i="16"/>
  <c r="C1277" i="16"/>
  <c r="C1278" i="16"/>
  <c r="C1279" i="16"/>
  <c r="C1280" i="16"/>
  <c r="C1281" i="16"/>
  <c r="C1282" i="16"/>
  <c r="C1283" i="16"/>
  <c r="C1284" i="16"/>
  <c r="C1285" i="16"/>
  <c r="C1286" i="16"/>
  <c r="C1287" i="16"/>
  <c r="C1288" i="16"/>
  <c r="C1289" i="16"/>
  <c r="C1290" i="16"/>
  <c r="C1291" i="16"/>
  <c r="C1292" i="16"/>
  <c r="C1293" i="16"/>
  <c r="C1294" i="16"/>
  <c r="C1295" i="16"/>
  <c r="C1296" i="16"/>
  <c r="C1297" i="16"/>
  <c r="C1298" i="16"/>
  <c r="C1299" i="16"/>
  <c r="C1300" i="16"/>
  <c r="C1301" i="16"/>
  <c r="C1302" i="16"/>
  <c r="C1303" i="16"/>
  <c r="C1304" i="16"/>
  <c r="C1305" i="16"/>
  <c r="C1306" i="16"/>
  <c r="C1307" i="16"/>
  <c r="C1308" i="16"/>
  <c r="C1309" i="16"/>
  <c r="C1310" i="16"/>
  <c r="C1311" i="16"/>
  <c r="C1312" i="16"/>
  <c r="C1313" i="16"/>
  <c r="C1314" i="16"/>
  <c r="C1315" i="16"/>
  <c r="C1316" i="16"/>
  <c r="C1317" i="16"/>
  <c r="C1318" i="16"/>
  <c r="C1319" i="16"/>
  <c r="C1320" i="16"/>
  <c r="C1321" i="16"/>
  <c r="C1322" i="16"/>
  <c r="C1323" i="16"/>
  <c r="C1324" i="16"/>
  <c r="C1325" i="16"/>
  <c r="C1326" i="16"/>
  <c r="C1327" i="16"/>
  <c r="C1328" i="16"/>
  <c r="C1329" i="16"/>
  <c r="C1330" i="16"/>
  <c r="C1331" i="16"/>
  <c r="C1332" i="16"/>
  <c r="C1333" i="16"/>
  <c r="C1334" i="16"/>
  <c r="C1335" i="16"/>
  <c r="C1336" i="16"/>
  <c r="C1337" i="16"/>
  <c r="C1338" i="16"/>
  <c r="C1339" i="16"/>
  <c r="C1340" i="16"/>
  <c r="C1341" i="16"/>
  <c r="C1342" i="16"/>
  <c r="C1343" i="16"/>
  <c r="C1344" i="16"/>
  <c r="C1345" i="16"/>
  <c r="C1346" i="16"/>
  <c r="C1347" i="16"/>
  <c r="C1348" i="16"/>
  <c r="C1349" i="16"/>
  <c r="C1350" i="16"/>
  <c r="C1351" i="16"/>
  <c r="C1352" i="16"/>
  <c r="C1353" i="16"/>
  <c r="C1354" i="16"/>
  <c r="C1355" i="16"/>
  <c r="C1356" i="16"/>
  <c r="C1357" i="16"/>
  <c r="C1358" i="16"/>
  <c r="C1359" i="16"/>
  <c r="C1360" i="16"/>
  <c r="C1361" i="16"/>
  <c r="C1362" i="16"/>
  <c r="C1363" i="16"/>
  <c r="C1364" i="16"/>
  <c r="C1365" i="16"/>
  <c r="C1366" i="16"/>
  <c r="C1367" i="16"/>
  <c r="C1368" i="16"/>
  <c r="C1369" i="16"/>
  <c r="C1370" i="16"/>
  <c r="C1371" i="16"/>
  <c r="C1372" i="16"/>
  <c r="C1373" i="16"/>
  <c r="C1374" i="16"/>
  <c r="C1375" i="16"/>
  <c r="C1376" i="16"/>
  <c r="C1377" i="16"/>
  <c r="C1378" i="16"/>
  <c r="C1379" i="16"/>
  <c r="C1380" i="16"/>
  <c r="C1381" i="16"/>
  <c r="C1382" i="16"/>
  <c r="C1383" i="16"/>
  <c r="C1384" i="16"/>
  <c r="C1385" i="16"/>
  <c r="C1386" i="16"/>
  <c r="C1387" i="16"/>
  <c r="C1388" i="16"/>
  <c r="C1389" i="16"/>
  <c r="C1390" i="16"/>
  <c r="C1391" i="16"/>
  <c r="C1392" i="16"/>
  <c r="C1393" i="16"/>
  <c r="C1394" i="16"/>
  <c r="C1395" i="16"/>
  <c r="C1396" i="16"/>
  <c r="C1397" i="16"/>
  <c r="C1398" i="16"/>
  <c r="C1399" i="16"/>
  <c r="C1400" i="16"/>
  <c r="C1401" i="16"/>
  <c r="C1402" i="16"/>
  <c r="C1403" i="16"/>
  <c r="C1404" i="16"/>
  <c r="C1405" i="16"/>
  <c r="C1406" i="16"/>
  <c r="C1407" i="16"/>
  <c r="C1408" i="16"/>
  <c r="C1409" i="16"/>
  <c r="C1410" i="16"/>
  <c r="C1411" i="16"/>
  <c r="C1412" i="16"/>
  <c r="C1413" i="16"/>
  <c r="C1414" i="16"/>
  <c r="C1415" i="16"/>
  <c r="C1416" i="16"/>
  <c r="C1417" i="16"/>
  <c r="C1418" i="16"/>
  <c r="C1419" i="16"/>
  <c r="C1420" i="16"/>
  <c r="C1421" i="16"/>
  <c r="C1422" i="16"/>
  <c r="C1423" i="16"/>
  <c r="C1424" i="16"/>
  <c r="C1425" i="16"/>
  <c r="C1426" i="16"/>
  <c r="C1427" i="16"/>
  <c r="C1428" i="16"/>
  <c r="C1429" i="16"/>
  <c r="C1430" i="16"/>
  <c r="C1431" i="16"/>
  <c r="C1432" i="16"/>
  <c r="C1433" i="16"/>
  <c r="C1434" i="16"/>
  <c r="C1435" i="16"/>
  <c r="C1436" i="16"/>
  <c r="C1437" i="16"/>
  <c r="C1438" i="16"/>
  <c r="C1439" i="16"/>
  <c r="C1440" i="16"/>
  <c r="C1441" i="16"/>
  <c r="C1442" i="16"/>
  <c r="C1443" i="16"/>
  <c r="C1444" i="16"/>
  <c r="C1445" i="16"/>
  <c r="C1446" i="16"/>
  <c r="C1447" i="16"/>
  <c r="C1448" i="16"/>
  <c r="C1449" i="16"/>
  <c r="C1450" i="16"/>
  <c r="C1451" i="16"/>
  <c r="C1452" i="16"/>
  <c r="C1453" i="16"/>
  <c r="C1454" i="16"/>
  <c r="C1455" i="16"/>
  <c r="C1456" i="16"/>
  <c r="C1457" i="16"/>
  <c r="C1458" i="16"/>
  <c r="C1459" i="16"/>
  <c r="C1460" i="16"/>
  <c r="C1461" i="16"/>
  <c r="C1462" i="16"/>
  <c r="C1463" i="16"/>
  <c r="C1464" i="16"/>
  <c r="C1465" i="16"/>
  <c r="C1466" i="16"/>
  <c r="C1467" i="16"/>
  <c r="C1468" i="16"/>
  <c r="C1469" i="16"/>
  <c r="C1470" i="16"/>
  <c r="C1471" i="16"/>
  <c r="C1472" i="16"/>
  <c r="C1473" i="16"/>
  <c r="C1474" i="16"/>
  <c r="C1475" i="16"/>
  <c r="C1476" i="16"/>
  <c r="C1477" i="16"/>
  <c r="C1478" i="16"/>
  <c r="C1479" i="16"/>
  <c r="C1480" i="16"/>
  <c r="C1481" i="16"/>
  <c r="C1482" i="16"/>
  <c r="C1483" i="16"/>
  <c r="C1484" i="16"/>
  <c r="C1485" i="16"/>
  <c r="C1486" i="16"/>
  <c r="C1487" i="16"/>
  <c r="C1488" i="16"/>
  <c r="C1489" i="16"/>
  <c r="C1490" i="16"/>
  <c r="C1491" i="16"/>
  <c r="C1492" i="16"/>
  <c r="C1493" i="16"/>
  <c r="C1494" i="16"/>
  <c r="C1495" i="16"/>
  <c r="C1496" i="16"/>
  <c r="C1497" i="16"/>
  <c r="C1498" i="16"/>
  <c r="C1499" i="16"/>
  <c r="C1500" i="16"/>
  <c r="C1501" i="16"/>
  <c r="C1502" i="16"/>
  <c r="C1503" i="16"/>
  <c r="C1504" i="16"/>
  <c r="C1505" i="16"/>
  <c r="C1506" i="16"/>
  <c r="C1507" i="16"/>
  <c r="C1508" i="16"/>
  <c r="C1509" i="16"/>
  <c r="C1510" i="16"/>
  <c r="C1511" i="16"/>
  <c r="C1512" i="16"/>
  <c r="C1513" i="16"/>
  <c r="C1514" i="16"/>
  <c r="C1515" i="16"/>
  <c r="C1516" i="16"/>
  <c r="C1517" i="16"/>
  <c r="C1518" i="16"/>
  <c r="C1519" i="16"/>
  <c r="C1520" i="16"/>
  <c r="C1521" i="16"/>
  <c r="C1522" i="16"/>
  <c r="C1523" i="16"/>
  <c r="C1524" i="16"/>
  <c r="C1525" i="16"/>
  <c r="C1526" i="16"/>
  <c r="C1527" i="16"/>
  <c r="C1528" i="16"/>
  <c r="C1529" i="16"/>
  <c r="C1530" i="16"/>
  <c r="C1531" i="16"/>
  <c r="C1532" i="16"/>
  <c r="C1533" i="16"/>
  <c r="C1534" i="16"/>
  <c r="C1535" i="16"/>
  <c r="C1536" i="16"/>
  <c r="C1537" i="16"/>
  <c r="C1538" i="16"/>
  <c r="C1539" i="16"/>
  <c r="C1540" i="16"/>
  <c r="C1541" i="16"/>
  <c r="C1542" i="16"/>
  <c r="C1543" i="16"/>
  <c r="C1544" i="16"/>
  <c r="C1545" i="16"/>
  <c r="C1546" i="16"/>
  <c r="C1547" i="16"/>
  <c r="C1548" i="16"/>
  <c r="C1549" i="16"/>
  <c r="C1550" i="16"/>
  <c r="C1551" i="16"/>
  <c r="C1552" i="16"/>
  <c r="C1553" i="16"/>
  <c r="C1554" i="16"/>
  <c r="C1555" i="16"/>
  <c r="C1556" i="16"/>
  <c r="C1557" i="16"/>
  <c r="C1558" i="16"/>
  <c r="C1559" i="16"/>
  <c r="C1560" i="16"/>
  <c r="C1561" i="16"/>
  <c r="C1562" i="16"/>
  <c r="C1563" i="16"/>
  <c r="C1564" i="16"/>
  <c r="C1565" i="16"/>
  <c r="C1566" i="16"/>
  <c r="C1567" i="16"/>
  <c r="C1568" i="16"/>
  <c r="C1569" i="16"/>
  <c r="C1570" i="16"/>
  <c r="C1571" i="16"/>
  <c r="C1572" i="16"/>
  <c r="C1573" i="16"/>
  <c r="C1574" i="16"/>
  <c r="C1575" i="16"/>
  <c r="C1576" i="16"/>
  <c r="C1577" i="16"/>
  <c r="C1578" i="16"/>
  <c r="C1579" i="16"/>
  <c r="C1580" i="16"/>
  <c r="C1581" i="16"/>
  <c r="C1582" i="16"/>
  <c r="C1583" i="16"/>
  <c r="C1584" i="16"/>
  <c r="C1585" i="16"/>
  <c r="C1586" i="16"/>
  <c r="C1587" i="16"/>
  <c r="C1588" i="16"/>
  <c r="C1589" i="16"/>
  <c r="C1590" i="16"/>
  <c r="C1591" i="16"/>
  <c r="C1592" i="16"/>
  <c r="C1593" i="16"/>
  <c r="C1594" i="16"/>
  <c r="C1595" i="16"/>
  <c r="C1596" i="16"/>
  <c r="C1597" i="16"/>
  <c r="C1598" i="16"/>
  <c r="C1599" i="16"/>
  <c r="C1600" i="16"/>
  <c r="C1601" i="16"/>
  <c r="C1602" i="16"/>
  <c r="C1603" i="16"/>
  <c r="C1604" i="16"/>
  <c r="C1605" i="16"/>
  <c r="C1606" i="16"/>
  <c r="C1607" i="16"/>
  <c r="C1608" i="16"/>
  <c r="C1609" i="16"/>
  <c r="C1610" i="16"/>
  <c r="C1611" i="16"/>
  <c r="C1612" i="16"/>
  <c r="C1613" i="16"/>
  <c r="C1614" i="16"/>
  <c r="C1615" i="16"/>
  <c r="C1616" i="16"/>
  <c r="C1617" i="16"/>
  <c r="C1618" i="16"/>
  <c r="C1619" i="16"/>
  <c r="C1620" i="16"/>
  <c r="C1621" i="16"/>
  <c r="C1622" i="16"/>
  <c r="C1623" i="16"/>
  <c r="C1624" i="16"/>
  <c r="C1625" i="16"/>
  <c r="C1626" i="16"/>
  <c r="C1627" i="16"/>
  <c r="C1628" i="16"/>
  <c r="C1629" i="16"/>
  <c r="C1630" i="16"/>
  <c r="C1631" i="16"/>
  <c r="C1632" i="16"/>
  <c r="C1633" i="16"/>
  <c r="C1634" i="16"/>
  <c r="C1635" i="16"/>
  <c r="C1636" i="16"/>
  <c r="C1637" i="16"/>
  <c r="C1638" i="16"/>
  <c r="C1639" i="16"/>
  <c r="C1640" i="16"/>
  <c r="C1641" i="16"/>
  <c r="C1642" i="16"/>
  <c r="C1643" i="16"/>
  <c r="C1644" i="16"/>
  <c r="C1645" i="16"/>
  <c r="C1646" i="16"/>
  <c r="C1647" i="16"/>
  <c r="C1648" i="16"/>
  <c r="C1649" i="16"/>
  <c r="C1650" i="16"/>
  <c r="C1651" i="16"/>
  <c r="C1652" i="16"/>
  <c r="C1653" i="16"/>
  <c r="C1654" i="16"/>
  <c r="C1655" i="16"/>
  <c r="C1656" i="16"/>
  <c r="C1657" i="16"/>
  <c r="C1658" i="16"/>
  <c r="C1659" i="16"/>
  <c r="C1660" i="16"/>
  <c r="C1661" i="16"/>
  <c r="C1662" i="16"/>
  <c r="C1663" i="16"/>
  <c r="C1664" i="16"/>
  <c r="C1665" i="16"/>
  <c r="C1666" i="16"/>
  <c r="C1667" i="16"/>
  <c r="C1668" i="16"/>
  <c r="C1669" i="16"/>
  <c r="C1670" i="16"/>
  <c r="C1671" i="16"/>
  <c r="C1672" i="16"/>
  <c r="C1673" i="16"/>
  <c r="C1674" i="16"/>
  <c r="C1675" i="16"/>
  <c r="C1676" i="16"/>
  <c r="C1677" i="16"/>
  <c r="C1678" i="16"/>
  <c r="C1679" i="16"/>
  <c r="C1680" i="16"/>
  <c r="C1681" i="16"/>
  <c r="C1682" i="16"/>
  <c r="C1683" i="16"/>
  <c r="C1684" i="16"/>
  <c r="C1685" i="16"/>
  <c r="C1686" i="16"/>
  <c r="C1687" i="16"/>
  <c r="C1688" i="16"/>
  <c r="C1689" i="16"/>
  <c r="C1690" i="16"/>
  <c r="C1691" i="16"/>
  <c r="C1692" i="16"/>
  <c r="C1693" i="16"/>
  <c r="C1694" i="16"/>
  <c r="C1695" i="16"/>
  <c r="C1696" i="16"/>
  <c r="C1697" i="16"/>
  <c r="C1698" i="16"/>
  <c r="C1699" i="16"/>
  <c r="C1700" i="16"/>
  <c r="C1701" i="16"/>
  <c r="C1702" i="16"/>
  <c r="C1703" i="16"/>
  <c r="C1704" i="16"/>
  <c r="C1705" i="16"/>
  <c r="C1706" i="16"/>
  <c r="C1707" i="16"/>
  <c r="C1708" i="16"/>
  <c r="C1709" i="16"/>
  <c r="C1710" i="16"/>
  <c r="C1711" i="16"/>
  <c r="C1712" i="16"/>
  <c r="C1713" i="16"/>
  <c r="C1714" i="16"/>
  <c r="C1715" i="16"/>
  <c r="C1716" i="16"/>
  <c r="C1717" i="16"/>
  <c r="C1718" i="16"/>
  <c r="C1719" i="16"/>
  <c r="C1720" i="16"/>
  <c r="C1721" i="16"/>
  <c r="C1722" i="16"/>
  <c r="C1723" i="16"/>
  <c r="C1724" i="16"/>
  <c r="C1725" i="16"/>
  <c r="C1726" i="16"/>
  <c r="C1727" i="16"/>
  <c r="C1728" i="16"/>
  <c r="C1729" i="16"/>
  <c r="C1730" i="16"/>
  <c r="C1731" i="16"/>
  <c r="C1732" i="16"/>
  <c r="C1733" i="16"/>
  <c r="C1734" i="16"/>
  <c r="C1735" i="16"/>
  <c r="C1736" i="16"/>
  <c r="C1737" i="16"/>
  <c r="C1738" i="16"/>
  <c r="C1739" i="16"/>
  <c r="C1740" i="16"/>
  <c r="C1741" i="16"/>
  <c r="C1742" i="16"/>
  <c r="C1743" i="16"/>
  <c r="C1744" i="16"/>
  <c r="C1745" i="16"/>
  <c r="C1746" i="16"/>
  <c r="C1747" i="16"/>
  <c r="C1748" i="16"/>
  <c r="C1749" i="16"/>
  <c r="C1750" i="16"/>
  <c r="C1751" i="16"/>
  <c r="C1752" i="16"/>
  <c r="C1753" i="16"/>
  <c r="C1754" i="16"/>
  <c r="C1755" i="16"/>
  <c r="C1756" i="16"/>
  <c r="C1757" i="16"/>
  <c r="C1758" i="16"/>
  <c r="C1759" i="16"/>
  <c r="C1760" i="16"/>
  <c r="C1761" i="16"/>
  <c r="C1762" i="16"/>
  <c r="C1763" i="16"/>
  <c r="C1764" i="16"/>
  <c r="C1765" i="16"/>
  <c r="C1766" i="16"/>
  <c r="C1767" i="16"/>
  <c r="C1768" i="16"/>
  <c r="C1769" i="16"/>
  <c r="C1770" i="16"/>
  <c r="C1771" i="16"/>
  <c r="C1772" i="16"/>
  <c r="C1773" i="16"/>
  <c r="C1774" i="16"/>
  <c r="C1775" i="16"/>
  <c r="C1776" i="16"/>
  <c r="C1777" i="16"/>
  <c r="C1778" i="16"/>
  <c r="C1779" i="16"/>
  <c r="C1780" i="16"/>
  <c r="C1781" i="16"/>
  <c r="C1782" i="16"/>
  <c r="C1783" i="16"/>
  <c r="C1784" i="16"/>
  <c r="C1785" i="16"/>
  <c r="C1786" i="16"/>
  <c r="C1787" i="16"/>
  <c r="C1788" i="16"/>
  <c r="C1789" i="16"/>
  <c r="C1790" i="16"/>
  <c r="C1791" i="16"/>
  <c r="C1792" i="16"/>
  <c r="C1793" i="16"/>
  <c r="C1794" i="16"/>
  <c r="C1795" i="16"/>
  <c r="C1796" i="16"/>
  <c r="C1797" i="16"/>
  <c r="C1798" i="16"/>
  <c r="C1799" i="16"/>
  <c r="C1800" i="16"/>
  <c r="C1801" i="16"/>
  <c r="C1802" i="16"/>
  <c r="C1803" i="16"/>
  <c r="C1804" i="16"/>
  <c r="C1805" i="16"/>
  <c r="C1806" i="16"/>
  <c r="C1807" i="16"/>
  <c r="C1808" i="16"/>
  <c r="C1809" i="16"/>
  <c r="C1810" i="16"/>
  <c r="C1811" i="16"/>
  <c r="C1812" i="16"/>
  <c r="C1813" i="16"/>
  <c r="C1814" i="16"/>
  <c r="C1815" i="16"/>
  <c r="C1816" i="16"/>
  <c r="C1817" i="16"/>
  <c r="C1818" i="16"/>
  <c r="C1819" i="16"/>
  <c r="C1820" i="16"/>
  <c r="C1821" i="16"/>
  <c r="C1822" i="16"/>
  <c r="C1823" i="16"/>
  <c r="C1824" i="16"/>
  <c r="C1825" i="16"/>
  <c r="C1826" i="16"/>
  <c r="C1827" i="16"/>
  <c r="C1828" i="16"/>
  <c r="C1829" i="16"/>
  <c r="C1830" i="16"/>
  <c r="C1831" i="16"/>
  <c r="C1832" i="16"/>
  <c r="C1833" i="16"/>
  <c r="C1834" i="16"/>
  <c r="C1835" i="16"/>
  <c r="C1836" i="16"/>
  <c r="C1837" i="16"/>
  <c r="C1838" i="16"/>
  <c r="C1839" i="16"/>
  <c r="C1840" i="16"/>
  <c r="C1841" i="16"/>
  <c r="C1842" i="16"/>
  <c r="C1843" i="16"/>
  <c r="C1844" i="16"/>
  <c r="C1845" i="16"/>
  <c r="C1846" i="16"/>
  <c r="C1847" i="16"/>
  <c r="C1848" i="16"/>
  <c r="C1849" i="16"/>
  <c r="C1850" i="16"/>
  <c r="C1851" i="16"/>
  <c r="C1852" i="16"/>
  <c r="C1853" i="16"/>
  <c r="C1854" i="16"/>
  <c r="C1855" i="16"/>
  <c r="C1856" i="16"/>
  <c r="C1857" i="16"/>
  <c r="C1858" i="16"/>
  <c r="C1859" i="16"/>
  <c r="C1860" i="16"/>
  <c r="C1861" i="16"/>
  <c r="C1862" i="16"/>
  <c r="C1863" i="16"/>
  <c r="C1864" i="16"/>
  <c r="C1865" i="16"/>
  <c r="C1866" i="16"/>
  <c r="C1867" i="16"/>
  <c r="C1868" i="16"/>
  <c r="C1869" i="16"/>
  <c r="C1870" i="16"/>
  <c r="C1871" i="16"/>
  <c r="C1872" i="16"/>
  <c r="C1873" i="16"/>
  <c r="C1874" i="16"/>
  <c r="C1875" i="16"/>
  <c r="C1876" i="16"/>
  <c r="C1877" i="16"/>
  <c r="C1878" i="16"/>
  <c r="C1879" i="16"/>
  <c r="C1880" i="16"/>
  <c r="C1881" i="16"/>
  <c r="C1882" i="16"/>
  <c r="C1883" i="16"/>
  <c r="C1884" i="16"/>
  <c r="C1885" i="16"/>
  <c r="C1886" i="16"/>
  <c r="C1887" i="16"/>
  <c r="C1888" i="16"/>
  <c r="C1889" i="16"/>
  <c r="C1890" i="16"/>
  <c r="C1891" i="16"/>
  <c r="C1892" i="16"/>
  <c r="C1893" i="16"/>
  <c r="C1894" i="16"/>
  <c r="C1895" i="16"/>
  <c r="C1896" i="16"/>
  <c r="C1897" i="16"/>
  <c r="C1898" i="16"/>
  <c r="C1899" i="16"/>
  <c r="C1900" i="16"/>
  <c r="C1901" i="16"/>
  <c r="C1902" i="16"/>
  <c r="C1903" i="16"/>
  <c r="C1904" i="16"/>
  <c r="C1905" i="16"/>
  <c r="C1906" i="16"/>
  <c r="C1907" i="16"/>
  <c r="C1908" i="16"/>
  <c r="C1909" i="16"/>
  <c r="C1910" i="16"/>
  <c r="C1911" i="16"/>
  <c r="C1912" i="16"/>
  <c r="C1913" i="16"/>
  <c r="C1914" i="16"/>
  <c r="C1915" i="16"/>
  <c r="C1916" i="16"/>
  <c r="C1917" i="16"/>
  <c r="C1918" i="16"/>
  <c r="C1919" i="16"/>
  <c r="C1920" i="16"/>
  <c r="C1921" i="16"/>
  <c r="C1922" i="16"/>
  <c r="C1923" i="16"/>
  <c r="C1924" i="16"/>
  <c r="C1925" i="16"/>
  <c r="C1926" i="16"/>
  <c r="C1927" i="16"/>
  <c r="C1928" i="16"/>
  <c r="C1929" i="16"/>
  <c r="C1930" i="16"/>
  <c r="C1931" i="16"/>
  <c r="C1932" i="16"/>
  <c r="C1933" i="16"/>
  <c r="C1934" i="16"/>
  <c r="C1935" i="16"/>
  <c r="C1936" i="16"/>
  <c r="C1937" i="16"/>
  <c r="C1938" i="16"/>
  <c r="C1939" i="16"/>
  <c r="C1940" i="16"/>
  <c r="C1941" i="16"/>
  <c r="C1942" i="16"/>
  <c r="C1943" i="16"/>
  <c r="C1944" i="16"/>
  <c r="C1945" i="16"/>
  <c r="C1946" i="16"/>
  <c r="C1947" i="16"/>
  <c r="C1948" i="16"/>
  <c r="C1949" i="16"/>
  <c r="C1950" i="16"/>
  <c r="C1951" i="16"/>
  <c r="C1952" i="16"/>
  <c r="C1953" i="16"/>
  <c r="C1954" i="16"/>
  <c r="C1955" i="16"/>
  <c r="C1956" i="16"/>
  <c r="C1957" i="16"/>
  <c r="C1958" i="16"/>
  <c r="C1959" i="16"/>
  <c r="C1960" i="16"/>
  <c r="C1961" i="16"/>
  <c r="C1962" i="16"/>
  <c r="C1963" i="16"/>
  <c r="C1964" i="16"/>
  <c r="C1965" i="16"/>
  <c r="C1966" i="16"/>
  <c r="C1967" i="16"/>
  <c r="C1968" i="16"/>
  <c r="C1969" i="16"/>
  <c r="C1970" i="16"/>
  <c r="C1971" i="16"/>
  <c r="C1972" i="16"/>
  <c r="C1973" i="16"/>
  <c r="C1974" i="16"/>
  <c r="C1975" i="16"/>
  <c r="C1976" i="16"/>
  <c r="C1977" i="16"/>
  <c r="C1978" i="16"/>
  <c r="C1979" i="16"/>
  <c r="C1980" i="16"/>
  <c r="C1981" i="16"/>
  <c r="C1982" i="16"/>
  <c r="C1983" i="16"/>
  <c r="C1984" i="16"/>
  <c r="C1985" i="16"/>
  <c r="C1986" i="16"/>
  <c r="C1987" i="16"/>
  <c r="C1988" i="16"/>
  <c r="C1989" i="16"/>
  <c r="C1990" i="16"/>
  <c r="C1991" i="16"/>
  <c r="C1992" i="16"/>
  <c r="C1993" i="16"/>
  <c r="C1994" i="16"/>
  <c r="C1995" i="16"/>
  <c r="C1996" i="16"/>
  <c r="C1997" i="16"/>
  <c r="C1998" i="16"/>
  <c r="C1999" i="16"/>
  <c r="C2000" i="16"/>
  <c r="C2001" i="16"/>
  <c r="C2002" i="16"/>
  <c r="C2003" i="16"/>
  <c r="C2004" i="16"/>
  <c r="C2005" i="16"/>
  <c r="C2006" i="16"/>
  <c r="C2007" i="16"/>
  <c r="C2008" i="16"/>
  <c r="C2009" i="16"/>
  <c r="C2010" i="16"/>
  <c r="C2011" i="16"/>
  <c r="C2012" i="16"/>
  <c r="C2013" i="16"/>
  <c r="C2014" i="16"/>
  <c r="C2015" i="16"/>
  <c r="C2016" i="16"/>
  <c r="C2017" i="16"/>
  <c r="C2018" i="16"/>
  <c r="C2019" i="16"/>
  <c r="C2020" i="16"/>
  <c r="C2021" i="16"/>
  <c r="C2022" i="16"/>
  <c r="C2023" i="16"/>
  <c r="C2024" i="16"/>
  <c r="C2025" i="16"/>
  <c r="C2026" i="16"/>
  <c r="C2027" i="16"/>
  <c r="C2028" i="16"/>
  <c r="C2029" i="16"/>
  <c r="C2030" i="16"/>
  <c r="C2031" i="16"/>
  <c r="C2032" i="16"/>
  <c r="C2033" i="16"/>
  <c r="C2034" i="16"/>
  <c r="C2035" i="16"/>
  <c r="C2036" i="16"/>
  <c r="C2037" i="16"/>
  <c r="C2038" i="16"/>
  <c r="C2039" i="16"/>
  <c r="C2040" i="16"/>
  <c r="C2041" i="16"/>
  <c r="C2042" i="16"/>
  <c r="C2043" i="16"/>
  <c r="C2044" i="16"/>
  <c r="C2045" i="16"/>
  <c r="C2046" i="16"/>
  <c r="C2047" i="16"/>
  <c r="C2048" i="16"/>
  <c r="C2049" i="16"/>
  <c r="C2050" i="16"/>
  <c r="C2051" i="16"/>
  <c r="C2052" i="16"/>
  <c r="C2053" i="16"/>
  <c r="C2054" i="16"/>
  <c r="C2055" i="16"/>
  <c r="C2056" i="16"/>
  <c r="C2057" i="16"/>
  <c r="C2058" i="16"/>
  <c r="C2059" i="16"/>
  <c r="C2060" i="16"/>
  <c r="C2061" i="16"/>
  <c r="C2062" i="16"/>
  <c r="C2063" i="16"/>
  <c r="C2064" i="16"/>
  <c r="C2065" i="16"/>
  <c r="C2066" i="16"/>
  <c r="C2067" i="16"/>
  <c r="C2068" i="16"/>
  <c r="C2069" i="16"/>
  <c r="C2070" i="16"/>
  <c r="C2071" i="16"/>
  <c r="C2072" i="16"/>
  <c r="C2073" i="16"/>
  <c r="C2074" i="16"/>
  <c r="C2075" i="16"/>
  <c r="C2076" i="16"/>
  <c r="C2077" i="16"/>
  <c r="C2078" i="16"/>
  <c r="C2079" i="16"/>
  <c r="C2080" i="16"/>
  <c r="C2081" i="16"/>
  <c r="C2082" i="16"/>
  <c r="C2083" i="16"/>
  <c r="C2084" i="16"/>
  <c r="C2085" i="16"/>
  <c r="C2086" i="16"/>
  <c r="C2087" i="16"/>
  <c r="C2088" i="16"/>
  <c r="C2089" i="16"/>
  <c r="C2090" i="16"/>
  <c r="C2091" i="16"/>
  <c r="C2092" i="16"/>
  <c r="C2093" i="16"/>
  <c r="C2094" i="16"/>
  <c r="C2095" i="16"/>
  <c r="C2096" i="16"/>
  <c r="C2097" i="16"/>
  <c r="C2098" i="16"/>
  <c r="C2099" i="16"/>
  <c r="C2100" i="16"/>
  <c r="C2101" i="16"/>
  <c r="C2102" i="16"/>
  <c r="C2103" i="16"/>
  <c r="C2104" i="16"/>
  <c r="C2105" i="16"/>
  <c r="C2106" i="16"/>
  <c r="C2107" i="16"/>
  <c r="C2108" i="16"/>
  <c r="C2109" i="16"/>
  <c r="C2110" i="16"/>
  <c r="C2111" i="16"/>
  <c r="C2112" i="16"/>
  <c r="C2113" i="16"/>
  <c r="C2114" i="16"/>
  <c r="C2115" i="16"/>
  <c r="C2116" i="16"/>
  <c r="C2117" i="16"/>
  <c r="C2118" i="16"/>
  <c r="C2119" i="16"/>
  <c r="C2120" i="16"/>
  <c r="C2121" i="16"/>
  <c r="C2122" i="16"/>
  <c r="C2123" i="16"/>
  <c r="C2124" i="16"/>
  <c r="C2125" i="16"/>
  <c r="C2126" i="16"/>
  <c r="C2127" i="16"/>
  <c r="C2128" i="16"/>
  <c r="C2129" i="16"/>
  <c r="C2130" i="16"/>
  <c r="C2131" i="16"/>
  <c r="C2132" i="16"/>
  <c r="C2133" i="16"/>
  <c r="C2134" i="16"/>
  <c r="C2135" i="16"/>
  <c r="C2136" i="16"/>
  <c r="C2137" i="16"/>
  <c r="C2138" i="16"/>
  <c r="C2139" i="16"/>
  <c r="C2140" i="16"/>
  <c r="C2141" i="16"/>
  <c r="C2142" i="16"/>
  <c r="C2143" i="16"/>
  <c r="C2144" i="16"/>
  <c r="C2145" i="16"/>
  <c r="C2146" i="16"/>
  <c r="C2147" i="16"/>
  <c r="C2148" i="16"/>
  <c r="C2149" i="16"/>
  <c r="C2150" i="16"/>
  <c r="C2151" i="16"/>
  <c r="C2152" i="16"/>
  <c r="C2153" i="16"/>
  <c r="C2154" i="16"/>
  <c r="C2155" i="16"/>
  <c r="C2156" i="16"/>
  <c r="C2157" i="16"/>
  <c r="C2158" i="16"/>
  <c r="C2159" i="16"/>
  <c r="C2160" i="16"/>
  <c r="C2161" i="16"/>
  <c r="C2162" i="16"/>
  <c r="C2163" i="16"/>
  <c r="C2164" i="16"/>
  <c r="C2165" i="16"/>
  <c r="C2166" i="16"/>
  <c r="C2167" i="16"/>
  <c r="C2168" i="16"/>
  <c r="C2169" i="16"/>
  <c r="C2170" i="16"/>
  <c r="C2171" i="16"/>
  <c r="C2172" i="16"/>
  <c r="C2173" i="16"/>
  <c r="C2174" i="16"/>
  <c r="C2175" i="16"/>
  <c r="C2176" i="16"/>
  <c r="C2177" i="16"/>
  <c r="C2178" i="16"/>
  <c r="C2179" i="16"/>
  <c r="C2180" i="16"/>
  <c r="C2181" i="16"/>
  <c r="C2182" i="16"/>
  <c r="C2183" i="16"/>
  <c r="C2184" i="16"/>
  <c r="C2185" i="16"/>
  <c r="C2186" i="16"/>
  <c r="C2187" i="16"/>
  <c r="C2188" i="16"/>
  <c r="C2189" i="16"/>
  <c r="C2190" i="16"/>
  <c r="C2191" i="16"/>
  <c r="C2192" i="16"/>
  <c r="C2193" i="16"/>
  <c r="C2194" i="16"/>
  <c r="C2195" i="16"/>
  <c r="C2196" i="16"/>
  <c r="C2197" i="16"/>
  <c r="C2198" i="16"/>
  <c r="C2199" i="16"/>
  <c r="C2200" i="16"/>
  <c r="C2201" i="16"/>
  <c r="C2202" i="16"/>
  <c r="C2203" i="16"/>
  <c r="C2204" i="16"/>
  <c r="C2205" i="16"/>
  <c r="C2206" i="16"/>
  <c r="C2207" i="16"/>
  <c r="C2208" i="16"/>
  <c r="C2209" i="16"/>
  <c r="C2210" i="16"/>
  <c r="C2211" i="16"/>
  <c r="C2212" i="16"/>
  <c r="C2213" i="16"/>
  <c r="C2214" i="16"/>
  <c r="C2215" i="16"/>
  <c r="C2216" i="16"/>
  <c r="C2217" i="16"/>
  <c r="C2218" i="16"/>
  <c r="C2219" i="16"/>
  <c r="C2220" i="16"/>
  <c r="C2221" i="16"/>
  <c r="C2222" i="16"/>
  <c r="C2223" i="16"/>
  <c r="C2224" i="16"/>
  <c r="C2225" i="16"/>
  <c r="C2226" i="16"/>
  <c r="C2227" i="16"/>
  <c r="C2228" i="16"/>
  <c r="C2229" i="16"/>
  <c r="C2230" i="16"/>
  <c r="C2231" i="16"/>
  <c r="C2232" i="16"/>
  <c r="C2233" i="16"/>
  <c r="C2234" i="16"/>
  <c r="C2235" i="16"/>
  <c r="C2236" i="16"/>
  <c r="C2237" i="16"/>
  <c r="C2238" i="16"/>
  <c r="C2239" i="16"/>
  <c r="C2240" i="16"/>
  <c r="C2241" i="16"/>
  <c r="C2242" i="16"/>
  <c r="C2243" i="16"/>
  <c r="C2244" i="16"/>
  <c r="C2245" i="16"/>
  <c r="C2246" i="16"/>
  <c r="C2247" i="16"/>
  <c r="C2248" i="16"/>
  <c r="C2249" i="16"/>
  <c r="C2250" i="16"/>
  <c r="C2251" i="16"/>
  <c r="C2252" i="16"/>
  <c r="C2253" i="16"/>
  <c r="C2254" i="16"/>
  <c r="C2255" i="16"/>
  <c r="C2256" i="16"/>
  <c r="C2257" i="16"/>
  <c r="C2258" i="16"/>
  <c r="C2259" i="16"/>
  <c r="C2260" i="16"/>
  <c r="C2261" i="16"/>
  <c r="C2262" i="16"/>
  <c r="C2263" i="16"/>
  <c r="C2264" i="16"/>
  <c r="C2265" i="16"/>
  <c r="C2266" i="16"/>
  <c r="C2267" i="16"/>
  <c r="C2268" i="16"/>
  <c r="C2269" i="16"/>
  <c r="C2270" i="16"/>
  <c r="C2271" i="16"/>
  <c r="C2272" i="16"/>
  <c r="C2273" i="16"/>
  <c r="C2274" i="16"/>
  <c r="C2275" i="16"/>
  <c r="C2276" i="16"/>
  <c r="C2277" i="16"/>
  <c r="C2278" i="16"/>
  <c r="C2279" i="16"/>
  <c r="C2280" i="16"/>
  <c r="C2281" i="16"/>
  <c r="C2282" i="16"/>
  <c r="C2283" i="16"/>
  <c r="C2284" i="16"/>
  <c r="C2285" i="16"/>
  <c r="C2286" i="16"/>
  <c r="C2287" i="16"/>
  <c r="C2288" i="16"/>
  <c r="C2289" i="16"/>
  <c r="C2290" i="16"/>
  <c r="C2291" i="16"/>
  <c r="C2292" i="16"/>
  <c r="C2293" i="16"/>
  <c r="C2294" i="16"/>
  <c r="C2295" i="16"/>
  <c r="C2296" i="16"/>
  <c r="C2297" i="16"/>
  <c r="C2298" i="16"/>
  <c r="C2299" i="16"/>
  <c r="C2300" i="16"/>
  <c r="C2301" i="16"/>
  <c r="C2302" i="16"/>
  <c r="C2303" i="16"/>
  <c r="C2304" i="16"/>
  <c r="C2305" i="16"/>
  <c r="C2306" i="16"/>
  <c r="C2307" i="16"/>
  <c r="C2308" i="16"/>
  <c r="C2309" i="16"/>
  <c r="C2310" i="16"/>
  <c r="C2311" i="16"/>
  <c r="C2312" i="16"/>
  <c r="C2313" i="16"/>
  <c r="C2314" i="16"/>
  <c r="C2315" i="16"/>
  <c r="C2316" i="16"/>
  <c r="C2317" i="16"/>
  <c r="C2318" i="16"/>
  <c r="C2319" i="16"/>
  <c r="C2320" i="16"/>
  <c r="C2321" i="16"/>
  <c r="C2322" i="16"/>
  <c r="C2323" i="16"/>
  <c r="C2324" i="16"/>
  <c r="C2325" i="16"/>
  <c r="C2326" i="16"/>
  <c r="C2327" i="16"/>
  <c r="C2328" i="16"/>
  <c r="C2329" i="16"/>
  <c r="C2330" i="16"/>
  <c r="C2331" i="16"/>
  <c r="C2332" i="16"/>
  <c r="C2333" i="16"/>
  <c r="C2334" i="16"/>
  <c r="C2335" i="16"/>
  <c r="C2336" i="16"/>
  <c r="C2337" i="16"/>
  <c r="C2338" i="16"/>
  <c r="C2339" i="16"/>
  <c r="C2340" i="16"/>
  <c r="C2341" i="16"/>
  <c r="C2342" i="16"/>
  <c r="C2343" i="16"/>
  <c r="C2344" i="16"/>
  <c r="C2345" i="16"/>
  <c r="C2346" i="16"/>
  <c r="C2347" i="16"/>
  <c r="C2348" i="16"/>
  <c r="C2349" i="16"/>
  <c r="C2350" i="16"/>
  <c r="C2351" i="16"/>
  <c r="C2352" i="16"/>
  <c r="C2353" i="16"/>
  <c r="C2354" i="16"/>
  <c r="C2355" i="16"/>
  <c r="C2356" i="16"/>
  <c r="C2357" i="16"/>
  <c r="C2358" i="16"/>
  <c r="C2359" i="16"/>
  <c r="C2360" i="16"/>
  <c r="C2361" i="16"/>
  <c r="C2362" i="16"/>
  <c r="C2363" i="16"/>
  <c r="C2364" i="16"/>
  <c r="C2365" i="16"/>
  <c r="C2366" i="16"/>
  <c r="C2367" i="16"/>
  <c r="C2368" i="16"/>
  <c r="C2369" i="16"/>
  <c r="C2370" i="16"/>
  <c r="C2371" i="16"/>
  <c r="C2372" i="16"/>
  <c r="C2373" i="16"/>
  <c r="C2374" i="16"/>
  <c r="C2375" i="16"/>
  <c r="C2376" i="16"/>
  <c r="C2377" i="16"/>
  <c r="C2378" i="16"/>
  <c r="C2379" i="16"/>
  <c r="C2380" i="16"/>
  <c r="C2381" i="16"/>
  <c r="C2382" i="16"/>
  <c r="C2383" i="16"/>
  <c r="C2384" i="16"/>
  <c r="C2385" i="16"/>
  <c r="C2386" i="16"/>
  <c r="C2387" i="16"/>
  <c r="C2388" i="16"/>
  <c r="C2389" i="16"/>
  <c r="C2390" i="16"/>
  <c r="C2391" i="16"/>
  <c r="C2392" i="16"/>
  <c r="C2393" i="16"/>
  <c r="C2394" i="16"/>
  <c r="C2395" i="16"/>
  <c r="C2396" i="16"/>
  <c r="C2397" i="16"/>
  <c r="C2398" i="16"/>
  <c r="C2399" i="16"/>
  <c r="C2400" i="16"/>
  <c r="C2401" i="16"/>
  <c r="C2402" i="16"/>
  <c r="C2403" i="16"/>
  <c r="C2404" i="16"/>
  <c r="C2405" i="16"/>
  <c r="C2406" i="16"/>
  <c r="C2407" i="16"/>
  <c r="C2408" i="16"/>
  <c r="C2409" i="16"/>
  <c r="C2410" i="16"/>
  <c r="C2411" i="16"/>
  <c r="C2412" i="16"/>
  <c r="C2413" i="16"/>
  <c r="C2414" i="16"/>
  <c r="C2415" i="16"/>
  <c r="C2416" i="16"/>
  <c r="C2417" i="16"/>
  <c r="C2418" i="16"/>
  <c r="C2419" i="16"/>
  <c r="C2420" i="16"/>
  <c r="C2421" i="16"/>
  <c r="C2422" i="16"/>
  <c r="C2423" i="16"/>
  <c r="C2424" i="16"/>
  <c r="C2425" i="16"/>
  <c r="C2426" i="16"/>
  <c r="C2427" i="16"/>
  <c r="C2428" i="16"/>
  <c r="C2429" i="16"/>
  <c r="C2430" i="16"/>
  <c r="C2431" i="16"/>
  <c r="C2432" i="16"/>
  <c r="C2433" i="16"/>
  <c r="C2434" i="16"/>
  <c r="C2435" i="16"/>
  <c r="C2436" i="16"/>
  <c r="C2437" i="16"/>
  <c r="C2438" i="16"/>
  <c r="C2439" i="16"/>
  <c r="C2440" i="16"/>
  <c r="C2441" i="16"/>
  <c r="C2442" i="16"/>
  <c r="C2443" i="16"/>
  <c r="C2444" i="16"/>
  <c r="C2445" i="16"/>
  <c r="C2446" i="16"/>
  <c r="C2447" i="16"/>
  <c r="C2448" i="16"/>
  <c r="C2449" i="16"/>
  <c r="C2450" i="16"/>
  <c r="C2451" i="16"/>
  <c r="C2452" i="16"/>
  <c r="C2453" i="16"/>
  <c r="C2454" i="16"/>
  <c r="C2455" i="16"/>
  <c r="C2456" i="16"/>
  <c r="C2457" i="16"/>
  <c r="C2458" i="16"/>
  <c r="C2459" i="16"/>
  <c r="C2460" i="16"/>
  <c r="C2461" i="16"/>
  <c r="C2462" i="16"/>
  <c r="C2463" i="16"/>
  <c r="C2464" i="16"/>
  <c r="C2465" i="16"/>
  <c r="C2466" i="16"/>
  <c r="C2467" i="16"/>
  <c r="C2468" i="16"/>
  <c r="C2469" i="16"/>
  <c r="C2470" i="16"/>
  <c r="C2471" i="16"/>
  <c r="C2472" i="16"/>
  <c r="C2473" i="16"/>
  <c r="C2474" i="16"/>
  <c r="C2475" i="16"/>
  <c r="C2476" i="16"/>
  <c r="C2477" i="16"/>
  <c r="C2478" i="16"/>
  <c r="C2479" i="16"/>
  <c r="C2480" i="16"/>
  <c r="C2481" i="16"/>
  <c r="C2482" i="16"/>
  <c r="C2483" i="16"/>
  <c r="C2484" i="16"/>
  <c r="C2485" i="16"/>
  <c r="C2486" i="16"/>
  <c r="C2487" i="16"/>
  <c r="C2488" i="16"/>
  <c r="C2489" i="16"/>
  <c r="C2490" i="16"/>
  <c r="C2491" i="16"/>
  <c r="C2492" i="16"/>
  <c r="C2493" i="16"/>
  <c r="C2494" i="16"/>
  <c r="C2495" i="16"/>
  <c r="C2496" i="16"/>
  <c r="C2497" i="16"/>
  <c r="C2498" i="16"/>
  <c r="C2499" i="16"/>
  <c r="C2500" i="16"/>
  <c r="C2501" i="16"/>
  <c r="C2502" i="16"/>
  <c r="C2503" i="16"/>
  <c r="C2504" i="16"/>
  <c r="C2505" i="16"/>
  <c r="C2506" i="16"/>
  <c r="C2507" i="16"/>
  <c r="C2508" i="16"/>
  <c r="C2509" i="16"/>
  <c r="C2510" i="16"/>
  <c r="C2511" i="16"/>
  <c r="C2512" i="16"/>
  <c r="C2513" i="16"/>
  <c r="C2514" i="16"/>
  <c r="C2515" i="16"/>
  <c r="C2516" i="16"/>
  <c r="C2517" i="16"/>
  <c r="C2518" i="16"/>
  <c r="C2519" i="16"/>
  <c r="C2520" i="16"/>
  <c r="C2521" i="16"/>
  <c r="C2522" i="16"/>
  <c r="C2523" i="16"/>
  <c r="C2524" i="16"/>
  <c r="C2525" i="16"/>
  <c r="C2526" i="16"/>
  <c r="C2527" i="16"/>
  <c r="C2528" i="16"/>
  <c r="C2529" i="16"/>
  <c r="C2530" i="16"/>
  <c r="C2531" i="16"/>
  <c r="C2532" i="16"/>
  <c r="C2533" i="16"/>
  <c r="C2534" i="16"/>
  <c r="C2535" i="16"/>
  <c r="C2536" i="16"/>
  <c r="C2537" i="16"/>
  <c r="C2538" i="16"/>
  <c r="C2539" i="16"/>
  <c r="C2540" i="16"/>
  <c r="C2541" i="16"/>
  <c r="C2542" i="16"/>
  <c r="C2543" i="16"/>
  <c r="C2544" i="16"/>
  <c r="C2545" i="16"/>
  <c r="C2546" i="16"/>
  <c r="C2547" i="16"/>
  <c r="C2548" i="16"/>
  <c r="C2549" i="16"/>
  <c r="C2550" i="16"/>
  <c r="C2551" i="16"/>
  <c r="C2552" i="16"/>
  <c r="C2553" i="16"/>
  <c r="C2554" i="16"/>
  <c r="C2555" i="16"/>
  <c r="C2556" i="16"/>
  <c r="C2557" i="16"/>
  <c r="C2558" i="16"/>
  <c r="C2559" i="16"/>
  <c r="C2560" i="16"/>
  <c r="C2561" i="16"/>
  <c r="C2562" i="16"/>
  <c r="C2563" i="16"/>
  <c r="C2564" i="16"/>
  <c r="C2565" i="16"/>
  <c r="C2566" i="16"/>
  <c r="C2567" i="16"/>
  <c r="C2568" i="16"/>
  <c r="C2569" i="16"/>
  <c r="C2570" i="16"/>
  <c r="C2571" i="16"/>
  <c r="C2572" i="16"/>
  <c r="C2573" i="16"/>
  <c r="C2574" i="16"/>
  <c r="C2575" i="16"/>
  <c r="C2576" i="16"/>
  <c r="C2577" i="16"/>
  <c r="C2578" i="16"/>
  <c r="C2579" i="16"/>
  <c r="C2580" i="16"/>
  <c r="C2581" i="16"/>
  <c r="C2582" i="16"/>
  <c r="C2583" i="16"/>
  <c r="C2584" i="16"/>
  <c r="C2585" i="16"/>
  <c r="C2586" i="16"/>
  <c r="C2587" i="16"/>
  <c r="C2588" i="16"/>
  <c r="C2589" i="16"/>
  <c r="C2590" i="16"/>
  <c r="C2591" i="16"/>
  <c r="C2592" i="16"/>
  <c r="C2593" i="16"/>
  <c r="C2594" i="16"/>
  <c r="C2595" i="16"/>
  <c r="C2596" i="16"/>
  <c r="C2597" i="16"/>
  <c r="C2598" i="16"/>
  <c r="C2599" i="16"/>
  <c r="C2600" i="16"/>
  <c r="C2601" i="16"/>
  <c r="C2602" i="16"/>
  <c r="C2603" i="16"/>
  <c r="C2604" i="16"/>
  <c r="C2605" i="16"/>
  <c r="C2606" i="16"/>
  <c r="C2607" i="16"/>
  <c r="C2608" i="16"/>
  <c r="C2609" i="16"/>
  <c r="C2610" i="16"/>
  <c r="C2611" i="16"/>
  <c r="C2612" i="16"/>
  <c r="C2613" i="16"/>
  <c r="C2614" i="16"/>
  <c r="C2615" i="16"/>
  <c r="C2616" i="16"/>
  <c r="C2617" i="16"/>
  <c r="C2618" i="16"/>
  <c r="C2619" i="16"/>
  <c r="C2620" i="16"/>
  <c r="C2621" i="16"/>
  <c r="C2622" i="16"/>
  <c r="C2623" i="16"/>
  <c r="C2624" i="16"/>
  <c r="C2625" i="16"/>
  <c r="C2626" i="16"/>
  <c r="C2627" i="16"/>
  <c r="C2628" i="16"/>
  <c r="C2629" i="16"/>
  <c r="C2630" i="16"/>
  <c r="C2631" i="16"/>
  <c r="C2632" i="16"/>
  <c r="C2633" i="16"/>
  <c r="C2634" i="16"/>
  <c r="C2635" i="16"/>
  <c r="C2636" i="16"/>
  <c r="C2637" i="16"/>
  <c r="C2638" i="16"/>
  <c r="C2639" i="16"/>
  <c r="C2640" i="16"/>
  <c r="C2641" i="16"/>
  <c r="C2642" i="16"/>
  <c r="C2643" i="16"/>
  <c r="C2644" i="16"/>
  <c r="C2645" i="16"/>
  <c r="C2646" i="16"/>
  <c r="C2647" i="16"/>
  <c r="C2648" i="16"/>
  <c r="C2649" i="16"/>
  <c r="C2650" i="16"/>
  <c r="C2651" i="16"/>
  <c r="C2652" i="16"/>
  <c r="C2653" i="16"/>
  <c r="C2654" i="16"/>
  <c r="C2655" i="16"/>
  <c r="C2656" i="16"/>
  <c r="C2657" i="16"/>
  <c r="C2658" i="16"/>
  <c r="C2659" i="16"/>
  <c r="C2660" i="16"/>
  <c r="C2661" i="16"/>
  <c r="C2662" i="16"/>
  <c r="C2663" i="16"/>
  <c r="C2664" i="16"/>
  <c r="C2665" i="16"/>
  <c r="C2666" i="16"/>
  <c r="C2667" i="16"/>
  <c r="C2668" i="16"/>
  <c r="C2669" i="16"/>
  <c r="C2670" i="16"/>
  <c r="C2671" i="16"/>
  <c r="C2672" i="16"/>
  <c r="C2673" i="16"/>
  <c r="C2674" i="16"/>
  <c r="C2675" i="16"/>
  <c r="C2676" i="16"/>
  <c r="C2677" i="16"/>
  <c r="C2678" i="16"/>
  <c r="C2679" i="16"/>
  <c r="C2680" i="16"/>
  <c r="C2681" i="16"/>
  <c r="C2682" i="16"/>
  <c r="C2683" i="16"/>
  <c r="C2684" i="16"/>
  <c r="C2685" i="16"/>
  <c r="C2686" i="16"/>
  <c r="C2687" i="16"/>
  <c r="C2688" i="16"/>
  <c r="C2689" i="16"/>
  <c r="C2690" i="16"/>
  <c r="C2691" i="16"/>
  <c r="C2692" i="16"/>
  <c r="C2693" i="16"/>
  <c r="C2694" i="16"/>
  <c r="C2695" i="16"/>
  <c r="C2696" i="16"/>
  <c r="C2697" i="16"/>
  <c r="C2698" i="16"/>
  <c r="C2699" i="16"/>
  <c r="C2700" i="16"/>
  <c r="C2701" i="16"/>
  <c r="C2702" i="16"/>
  <c r="C2703" i="16"/>
  <c r="C2704" i="16"/>
  <c r="C2705" i="16"/>
  <c r="C2706" i="16"/>
  <c r="C2707" i="16"/>
  <c r="C2708" i="16"/>
  <c r="C2709" i="16"/>
  <c r="C2710" i="16"/>
  <c r="C2711" i="16"/>
  <c r="C2712" i="16"/>
  <c r="C2713" i="16"/>
  <c r="C2714" i="16"/>
  <c r="C2715" i="16"/>
  <c r="C2716" i="16"/>
  <c r="C2717" i="16"/>
  <c r="C2718" i="16"/>
  <c r="C2719" i="16"/>
  <c r="C2720" i="16"/>
  <c r="C2721" i="16"/>
  <c r="C2722" i="16"/>
  <c r="C2723" i="16"/>
  <c r="C2724" i="16"/>
  <c r="C2725" i="16"/>
  <c r="C2726" i="16"/>
  <c r="C2727" i="16"/>
  <c r="C2728" i="16"/>
  <c r="C2729" i="16"/>
  <c r="C2730" i="16"/>
  <c r="C2731" i="16"/>
  <c r="C2732" i="16"/>
  <c r="C2733" i="16"/>
  <c r="C2734" i="16"/>
  <c r="C2735" i="16"/>
  <c r="C2736" i="16"/>
  <c r="C2737" i="16"/>
  <c r="C2738" i="16"/>
  <c r="C2739" i="16"/>
  <c r="C2740" i="16"/>
  <c r="C2741" i="16"/>
  <c r="C2742" i="16"/>
  <c r="C2743" i="16"/>
  <c r="C2744" i="16"/>
  <c r="C2745" i="16"/>
  <c r="C2746" i="16"/>
  <c r="C2747" i="16"/>
  <c r="C2748" i="16"/>
  <c r="C2749" i="16"/>
  <c r="C2750" i="16"/>
  <c r="C2751" i="16"/>
  <c r="C2752" i="16"/>
  <c r="C2753" i="16"/>
  <c r="C2754" i="16"/>
  <c r="C2755" i="16"/>
  <c r="C2756" i="16"/>
  <c r="C2757" i="16"/>
  <c r="C2758" i="16"/>
  <c r="C2759" i="16"/>
  <c r="C2760" i="16"/>
  <c r="C2761" i="16"/>
  <c r="C2762" i="16"/>
  <c r="C2763" i="16"/>
  <c r="C2764" i="16"/>
  <c r="C2765" i="16"/>
  <c r="C2766" i="16"/>
  <c r="C2767" i="16"/>
  <c r="C2768" i="16"/>
  <c r="C2769" i="16"/>
  <c r="C2770" i="16"/>
  <c r="C2771" i="16"/>
  <c r="C2772" i="16"/>
  <c r="C2773" i="16"/>
  <c r="C2774" i="16"/>
  <c r="C2775" i="16"/>
  <c r="C2776" i="16"/>
  <c r="C2777" i="16"/>
  <c r="C2778" i="16"/>
  <c r="C2779" i="16"/>
  <c r="C2780" i="16"/>
  <c r="C2781" i="16"/>
  <c r="C2782" i="16"/>
  <c r="C2783" i="16"/>
  <c r="C2784" i="16"/>
  <c r="C2785" i="16"/>
  <c r="C2786" i="16"/>
  <c r="C2787" i="16"/>
  <c r="C2788" i="16"/>
  <c r="C2789" i="16"/>
  <c r="C2790" i="16"/>
  <c r="C2791" i="16"/>
  <c r="C2792" i="16"/>
  <c r="C2793" i="16"/>
  <c r="C2794" i="16"/>
  <c r="C2795" i="16"/>
  <c r="C2796" i="16"/>
  <c r="C2797" i="16"/>
  <c r="C2798" i="16"/>
  <c r="C2799" i="16"/>
  <c r="C2800" i="16"/>
  <c r="C2801" i="16"/>
  <c r="C2802" i="16"/>
  <c r="C2803" i="16"/>
  <c r="C2804" i="16"/>
  <c r="C2805" i="16"/>
  <c r="C2806" i="16"/>
  <c r="C2807" i="16"/>
  <c r="C2808" i="16"/>
  <c r="C2809" i="16"/>
  <c r="C2810" i="16"/>
  <c r="C2811" i="16"/>
  <c r="C2812" i="16"/>
  <c r="C2813" i="16"/>
  <c r="C2814" i="16"/>
  <c r="C2815" i="16"/>
  <c r="C2816" i="16"/>
  <c r="C2817" i="16"/>
  <c r="C2818" i="16"/>
  <c r="C2819" i="16"/>
  <c r="C2820" i="16"/>
  <c r="C2821" i="16"/>
  <c r="C2822" i="16"/>
  <c r="C2823" i="16"/>
  <c r="C2824" i="16"/>
  <c r="C2825" i="16"/>
  <c r="C2826" i="16"/>
  <c r="C2827" i="16"/>
  <c r="C2828" i="16"/>
  <c r="C2829" i="16"/>
  <c r="C2830" i="16"/>
  <c r="C2831" i="16"/>
  <c r="C2832" i="16"/>
  <c r="C2833" i="16"/>
  <c r="C2834" i="16"/>
  <c r="C2835" i="16"/>
  <c r="C2836" i="16"/>
  <c r="C2837" i="16"/>
  <c r="C2838" i="16"/>
  <c r="C2839" i="16"/>
  <c r="C2840" i="16"/>
  <c r="C2841" i="16"/>
  <c r="C2842" i="16"/>
  <c r="C2843" i="16"/>
  <c r="C2844" i="16"/>
  <c r="C2845" i="16"/>
  <c r="C2846" i="16"/>
  <c r="C2847" i="16"/>
  <c r="C2848" i="16"/>
  <c r="C2849" i="16"/>
  <c r="C2850" i="16"/>
  <c r="C2851" i="16"/>
  <c r="C2852" i="16"/>
  <c r="C2853" i="16"/>
  <c r="C2854" i="16"/>
  <c r="C2855" i="16"/>
  <c r="C2856" i="16"/>
  <c r="C2857" i="16"/>
  <c r="C2858" i="16"/>
  <c r="C2859" i="16"/>
  <c r="C2860" i="16"/>
  <c r="C2861" i="16"/>
  <c r="C2862" i="16"/>
  <c r="C2863" i="16"/>
  <c r="C2864" i="16"/>
  <c r="C2865" i="16"/>
  <c r="C2866" i="16"/>
  <c r="C2867" i="16"/>
  <c r="C2868" i="16"/>
  <c r="C2869" i="16"/>
  <c r="C2870" i="16"/>
  <c r="C2871" i="16"/>
  <c r="C2872" i="16"/>
  <c r="C2873" i="16"/>
  <c r="C2874" i="16"/>
  <c r="C2875" i="16"/>
  <c r="C2876" i="16"/>
  <c r="C2877" i="16"/>
  <c r="C2878" i="16"/>
  <c r="C2879" i="16"/>
  <c r="C2880" i="16"/>
  <c r="C2881" i="16"/>
  <c r="C2882" i="16"/>
  <c r="C2883" i="16"/>
  <c r="C2884" i="16"/>
  <c r="C2885" i="16"/>
  <c r="C2886" i="16"/>
  <c r="C2887" i="16"/>
  <c r="C2888" i="16"/>
  <c r="C2889" i="16"/>
  <c r="C2890" i="16"/>
  <c r="C2891" i="16"/>
  <c r="C2892" i="16"/>
  <c r="C2893" i="16"/>
  <c r="C2894" i="16"/>
  <c r="C2895" i="16"/>
  <c r="C2896" i="16"/>
  <c r="C2897" i="16"/>
  <c r="C2898" i="16"/>
  <c r="C2899" i="16"/>
  <c r="C2900" i="16"/>
  <c r="C2901" i="16"/>
  <c r="C2902" i="16"/>
  <c r="C2903" i="16"/>
  <c r="C2904" i="16"/>
  <c r="C2905" i="16"/>
  <c r="C2906" i="16"/>
  <c r="C2907" i="16"/>
  <c r="C2908" i="16"/>
  <c r="C2909" i="16"/>
  <c r="C2910" i="16"/>
  <c r="C2911" i="16"/>
  <c r="C2912" i="16"/>
  <c r="C2913" i="16"/>
  <c r="C2914" i="16"/>
  <c r="C2915" i="16"/>
  <c r="C2916" i="16"/>
  <c r="C2917" i="16"/>
  <c r="C2918" i="16"/>
  <c r="C2919" i="16"/>
  <c r="C2920" i="16"/>
  <c r="C2921" i="16"/>
  <c r="C2922" i="16"/>
  <c r="C2923" i="16"/>
  <c r="C2924" i="16"/>
  <c r="C2925" i="16"/>
  <c r="C2926" i="16"/>
  <c r="C2927" i="16"/>
  <c r="C2928" i="16"/>
  <c r="C2929" i="16"/>
  <c r="C2930" i="16"/>
  <c r="C2931" i="16"/>
  <c r="C2932" i="16"/>
  <c r="C2933" i="16"/>
  <c r="C2934" i="16"/>
  <c r="C2935" i="16"/>
  <c r="C2936" i="16"/>
  <c r="C2937" i="16"/>
  <c r="C2938" i="16"/>
  <c r="C2939" i="16"/>
  <c r="C2940" i="16"/>
  <c r="C2941" i="16"/>
  <c r="C2942" i="16"/>
  <c r="C2943" i="16"/>
  <c r="C2944" i="16"/>
  <c r="C2945" i="16"/>
  <c r="C2946" i="16"/>
  <c r="C2947" i="16"/>
  <c r="C2948" i="16"/>
  <c r="C2949" i="16"/>
  <c r="C2950" i="16"/>
  <c r="C2951" i="16"/>
  <c r="C2952" i="16"/>
  <c r="C2953" i="16"/>
  <c r="C2954" i="16"/>
  <c r="C2955" i="16"/>
  <c r="C2956" i="16"/>
  <c r="C2957" i="16"/>
  <c r="C2958" i="16"/>
  <c r="C2959" i="16"/>
  <c r="C2960" i="16"/>
  <c r="C2961" i="16"/>
  <c r="C2962" i="16"/>
  <c r="C2963" i="16"/>
  <c r="C2964" i="16"/>
  <c r="C2965" i="16"/>
  <c r="C2966" i="16"/>
  <c r="C2967" i="16"/>
  <c r="C2968" i="16"/>
  <c r="C2969" i="16"/>
  <c r="C2970" i="16"/>
  <c r="C2971" i="16"/>
  <c r="C2972" i="16"/>
  <c r="C2973" i="16"/>
  <c r="C2974" i="16"/>
  <c r="C2975" i="16"/>
  <c r="C2976" i="16"/>
  <c r="C2977" i="16"/>
  <c r="C2978" i="16"/>
  <c r="C2979" i="16"/>
  <c r="C2980" i="16"/>
  <c r="C2981" i="16"/>
  <c r="C2982" i="16"/>
  <c r="C2983" i="16"/>
  <c r="C2984" i="16"/>
  <c r="C2985" i="16"/>
  <c r="C2986" i="16"/>
  <c r="C2987" i="16"/>
  <c r="C2988" i="16"/>
  <c r="C2989" i="16"/>
  <c r="C2990" i="16"/>
  <c r="C2991" i="16"/>
  <c r="C2992" i="16"/>
  <c r="C2993" i="16"/>
  <c r="C2994" i="16"/>
  <c r="C2995" i="16"/>
  <c r="C2996" i="16"/>
  <c r="C2997" i="16"/>
  <c r="C2998" i="16"/>
  <c r="C2999" i="16"/>
  <c r="C3000" i="16"/>
  <c r="C3001" i="16"/>
  <c r="C3002" i="16"/>
  <c r="C3003" i="16"/>
  <c r="C3004" i="16"/>
  <c r="C3005" i="16"/>
  <c r="C3006" i="16"/>
  <c r="C3007" i="16"/>
  <c r="C3008" i="16"/>
  <c r="C3009" i="16"/>
  <c r="C3010" i="16"/>
  <c r="C3011" i="16"/>
  <c r="C3012" i="16"/>
  <c r="C3013" i="16"/>
  <c r="C3014" i="16"/>
  <c r="C3015" i="16"/>
  <c r="C3016" i="16"/>
  <c r="C3017" i="16"/>
  <c r="C3018" i="16"/>
  <c r="C3019" i="16"/>
  <c r="C3020" i="16"/>
  <c r="C3021" i="16"/>
  <c r="C3022" i="16"/>
  <c r="C3023" i="16"/>
  <c r="C3024" i="16"/>
  <c r="C3025" i="16"/>
  <c r="C3026" i="16"/>
  <c r="C3027" i="16"/>
  <c r="C3028" i="16"/>
  <c r="C3029" i="16"/>
  <c r="C3030" i="16"/>
  <c r="C3031" i="16"/>
  <c r="C3032" i="16"/>
  <c r="C3033" i="16"/>
  <c r="C3034" i="16"/>
  <c r="C3035" i="16"/>
  <c r="C3036" i="16"/>
  <c r="C3037" i="16"/>
  <c r="C3038" i="16"/>
  <c r="C3039" i="16"/>
  <c r="C3040" i="16"/>
  <c r="C3041" i="16"/>
  <c r="C3042" i="16"/>
  <c r="C3043" i="16"/>
  <c r="C3044" i="16"/>
  <c r="C3045" i="16"/>
  <c r="C3046" i="16"/>
  <c r="C3047" i="16"/>
  <c r="C3048" i="16"/>
  <c r="C3049" i="16"/>
  <c r="C3050" i="16"/>
  <c r="C3051" i="16"/>
  <c r="C3052" i="16"/>
  <c r="C3053" i="16"/>
  <c r="C3054" i="16"/>
  <c r="C3055" i="16"/>
  <c r="C3056" i="16"/>
  <c r="C3057" i="16"/>
  <c r="C3058" i="16"/>
  <c r="C3059" i="16"/>
  <c r="C3060" i="16"/>
  <c r="C3061" i="16"/>
  <c r="C3062" i="16"/>
  <c r="C3063" i="16"/>
  <c r="C3064" i="16"/>
  <c r="C3065" i="16"/>
  <c r="C3066" i="16"/>
  <c r="C3067" i="16"/>
  <c r="C3068" i="16"/>
  <c r="C3069" i="16"/>
  <c r="C3070" i="16"/>
  <c r="C3071" i="16"/>
  <c r="C3072" i="16"/>
  <c r="C3073" i="16"/>
  <c r="C3074" i="16"/>
  <c r="C3075" i="16"/>
  <c r="C3076" i="16"/>
  <c r="C3077" i="16"/>
  <c r="C3078" i="16"/>
  <c r="C3079" i="16"/>
  <c r="C3080" i="16"/>
  <c r="C3081" i="16"/>
  <c r="C3082" i="16"/>
  <c r="C3083" i="16"/>
  <c r="C3084" i="16"/>
  <c r="C3085" i="16"/>
  <c r="C3086" i="16"/>
  <c r="C3087" i="16"/>
  <c r="C3088" i="16"/>
  <c r="C3089" i="16"/>
  <c r="C3090" i="16"/>
  <c r="C3091" i="16"/>
  <c r="C3092" i="16"/>
  <c r="C3093" i="16"/>
  <c r="C3094" i="16"/>
  <c r="C3095" i="16"/>
  <c r="C3096" i="16"/>
  <c r="C3097" i="16"/>
  <c r="C3098" i="16"/>
  <c r="C3099" i="16"/>
  <c r="C3100" i="16"/>
  <c r="C3101" i="16"/>
  <c r="C3102" i="16"/>
  <c r="C3103" i="16"/>
  <c r="C3104" i="16"/>
  <c r="C3105" i="16"/>
  <c r="C3106" i="16"/>
  <c r="C3107" i="16"/>
  <c r="C3108" i="16"/>
  <c r="C3109" i="16"/>
  <c r="C3110" i="16"/>
  <c r="C3111" i="16"/>
  <c r="C3112" i="16"/>
  <c r="C3113" i="16"/>
  <c r="C3114" i="16"/>
  <c r="C3115" i="16"/>
  <c r="C3116" i="16"/>
  <c r="C3117" i="16"/>
  <c r="C3118" i="16"/>
  <c r="C3119" i="16"/>
  <c r="C3120" i="16"/>
  <c r="C3121" i="16"/>
  <c r="C3122" i="16"/>
  <c r="C3123" i="16"/>
  <c r="C3124" i="16"/>
  <c r="C3125" i="16"/>
  <c r="C3126" i="16"/>
  <c r="C3127" i="16"/>
  <c r="C3128" i="16"/>
  <c r="C3129" i="16"/>
  <c r="C3130" i="16"/>
  <c r="C3131" i="16"/>
  <c r="C3132" i="16"/>
  <c r="C3133" i="16"/>
  <c r="C3134" i="16"/>
  <c r="C3135" i="16"/>
  <c r="C3136" i="16"/>
  <c r="C3137" i="16"/>
  <c r="C3138" i="16"/>
  <c r="C3139" i="16"/>
  <c r="C3140" i="16"/>
  <c r="C3141" i="16"/>
  <c r="C3142" i="16"/>
  <c r="C3143" i="16"/>
  <c r="C3144" i="16"/>
  <c r="C3145" i="16"/>
  <c r="C3146" i="16"/>
  <c r="C3147" i="16"/>
  <c r="C3148" i="16"/>
  <c r="C3149" i="16"/>
  <c r="C3150" i="16"/>
  <c r="C3151" i="16"/>
  <c r="C3152" i="16"/>
  <c r="C3153" i="16"/>
  <c r="C3154" i="16"/>
  <c r="C3155" i="16"/>
  <c r="C3156" i="16"/>
  <c r="C3157" i="16"/>
  <c r="C3158" i="16"/>
  <c r="C3159" i="16"/>
  <c r="C3160" i="16"/>
  <c r="C3161" i="16"/>
  <c r="C3162" i="16"/>
  <c r="C3163" i="16"/>
  <c r="C3164" i="16"/>
  <c r="C3165" i="16"/>
  <c r="C3166" i="16"/>
  <c r="C3167" i="16"/>
  <c r="C3168" i="16"/>
  <c r="C3169" i="16"/>
  <c r="C3170" i="16"/>
  <c r="C3171" i="16"/>
  <c r="C3172" i="16"/>
  <c r="C3173" i="16"/>
  <c r="C3174" i="16"/>
  <c r="C3175" i="16"/>
  <c r="C3176" i="16"/>
  <c r="C3177" i="16"/>
  <c r="C3178" i="16"/>
  <c r="C3179" i="16"/>
  <c r="C3180" i="16"/>
  <c r="C3181" i="16"/>
  <c r="C3182" i="16"/>
  <c r="C3183" i="16"/>
  <c r="C3184" i="16"/>
  <c r="C3185" i="16"/>
  <c r="C3186" i="16"/>
  <c r="C3187" i="16"/>
  <c r="C3188" i="16"/>
  <c r="C3189" i="16"/>
  <c r="C3190" i="16"/>
  <c r="C3191" i="16"/>
  <c r="C3192" i="16"/>
  <c r="C3193" i="16"/>
  <c r="C3194" i="16"/>
  <c r="C3195" i="16"/>
  <c r="C3196" i="16"/>
  <c r="C3197" i="16"/>
  <c r="C3198" i="16"/>
  <c r="C3199" i="16"/>
  <c r="C3200" i="16"/>
  <c r="C3201" i="16"/>
  <c r="C3202" i="16"/>
  <c r="C3203" i="16"/>
  <c r="C3204" i="16"/>
  <c r="C3205" i="16"/>
  <c r="C3206" i="16"/>
  <c r="C3207" i="16"/>
  <c r="C3208" i="16"/>
  <c r="C3209" i="16"/>
  <c r="C3210" i="16"/>
  <c r="C3211" i="16"/>
  <c r="C3212" i="16"/>
  <c r="C3213" i="16"/>
  <c r="C3214" i="16"/>
  <c r="C3215" i="16"/>
  <c r="C3216" i="16"/>
  <c r="C3217" i="16"/>
  <c r="C3218" i="16"/>
  <c r="C3219" i="16"/>
  <c r="C3220" i="16"/>
  <c r="C3221" i="16"/>
  <c r="C3222" i="16"/>
  <c r="C3223" i="16"/>
  <c r="C3224" i="16"/>
  <c r="C3225" i="16"/>
  <c r="C3226" i="16"/>
  <c r="C3227" i="16"/>
  <c r="C3228" i="16"/>
  <c r="C3229" i="16"/>
  <c r="C3230" i="16"/>
  <c r="C3231" i="16"/>
  <c r="C3232" i="16"/>
  <c r="C3233" i="16"/>
  <c r="C3234" i="16"/>
  <c r="C3235" i="16"/>
  <c r="C3236" i="16"/>
  <c r="C3237" i="16"/>
  <c r="C3238" i="16"/>
  <c r="C3239" i="16"/>
  <c r="C3240" i="16"/>
  <c r="C3241" i="16"/>
  <c r="C3242" i="16"/>
  <c r="C3243" i="16"/>
  <c r="C3244" i="16"/>
  <c r="C3245" i="16"/>
  <c r="C3246" i="16"/>
  <c r="C3247" i="16"/>
  <c r="C3248" i="16"/>
  <c r="C3249" i="16"/>
  <c r="C3250" i="16"/>
  <c r="C3251" i="16"/>
  <c r="C3252" i="16"/>
  <c r="C3253" i="16"/>
  <c r="C3254" i="16"/>
  <c r="C3255" i="16"/>
  <c r="C3256" i="16"/>
  <c r="C3257" i="16"/>
  <c r="C3258" i="16"/>
  <c r="C3259" i="16"/>
  <c r="C3260" i="16"/>
  <c r="C3261" i="16"/>
  <c r="C3262" i="16"/>
  <c r="C3263" i="16"/>
  <c r="C3264" i="16"/>
  <c r="C3265" i="16"/>
  <c r="C3266" i="16"/>
  <c r="C3267" i="16"/>
  <c r="C3268" i="16"/>
  <c r="C3269" i="16"/>
  <c r="C3270" i="16"/>
  <c r="C3271" i="16"/>
  <c r="C3272" i="16"/>
  <c r="C3273" i="16"/>
  <c r="C3274" i="16"/>
  <c r="C3275" i="16"/>
  <c r="C3276" i="16"/>
  <c r="C3277" i="16"/>
  <c r="C3278" i="16"/>
  <c r="C3279" i="16"/>
  <c r="C3280" i="16"/>
  <c r="C3281" i="16"/>
  <c r="C3282" i="16"/>
  <c r="C3283" i="16"/>
  <c r="C3284" i="16"/>
  <c r="C3285" i="16"/>
  <c r="C3286" i="16"/>
  <c r="C3287" i="16"/>
  <c r="C3288" i="16"/>
  <c r="C3289" i="16"/>
  <c r="C3290" i="16"/>
  <c r="C3291" i="16"/>
  <c r="C3292" i="16"/>
  <c r="C3293" i="16"/>
  <c r="C3294" i="16"/>
  <c r="C3295" i="16"/>
  <c r="C3296" i="16"/>
  <c r="C3297" i="16"/>
  <c r="C3298" i="16"/>
  <c r="C3299" i="16"/>
  <c r="C3300" i="16"/>
  <c r="C3301" i="16"/>
  <c r="C3302" i="16"/>
  <c r="C3303" i="16"/>
  <c r="C3304" i="16"/>
  <c r="C3305" i="16"/>
  <c r="C3306" i="16"/>
  <c r="C3307" i="16"/>
  <c r="C3308" i="16"/>
  <c r="C3309" i="16"/>
  <c r="C3310" i="16"/>
  <c r="C3311" i="16"/>
  <c r="C3312" i="16"/>
  <c r="C3313" i="16"/>
  <c r="C3314" i="16"/>
  <c r="C3315" i="16"/>
  <c r="C3316" i="16"/>
  <c r="C3317" i="16"/>
  <c r="C3318" i="16"/>
  <c r="C3319" i="16"/>
  <c r="C3320" i="16"/>
  <c r="C3321" i="16"/>
  <c r="C3322" i="16"/>
  <c r="C3323" i="16"/>
  <c r="C3324" i="16"/>
  <c r="C3325" i="16"/>
  <c r="C3326" i="16"/>
  <c r="C3327" i="16"/>
  <c r="C3328" i="16"/>
  <c r="C3329" i="16"/>
  <c r="C3330" i="16"/>
  <c r="C3331" i="16"/>
  <c r="C3332" i="16"/>
  <c r="C3333" i="16"/>
  <c r="C3334" i="16"/>
  <c r="C3335" i="16"/>
  <c r="C3336" i="16"/>
  <c r="C3337" i="16"/>
  <c r="C3338" i="16"/>
  <c r="C3339" i="16"/>
  <c r="C3340" i="16"/>
  <c r="C3341" i="16"/>
  <c r="C3342" i="16"/>
  <c r="C3343" i="16"/>
  <c r="C3344" i="16"/>
  <c r="C3345" i="16"/>
  <c r="C3346" i="16"/>
  <c r="C3347" i="16"/>
  <c r="C3348" i="16"/>
  <c r="C3349" i="16"/>
  <c r="C3350" i="16"/>
  <c r="C3351" i="16"/>
  <c r="C3352" i="16"/>
  <c r="C3353" i="16"/>
  <c r="C3354" i="16"/>
  <c r="C3355" i="16"/>
  <c r="C3356" i="16"/>
  <c r="C3357" i="16"/>
  <c r="C3358" i="16"/>
  <c r="C3359" i="16"/>
  <c r="C3360" i="16"/>
  <c r="C3361" i="16"/>
  <c r="C3362" i="16"/>
  <c r="C3363" i="16"/>
  <c r="C3364" i="16"/>
  <c r="C3365" i="16"/>
  <c r="C3366" i="16"/>
  <c r="C3367" i="16"/>
  <c r="C3368" i="16"/>
  <c r="C3369" i="16"/>
  <c r="C3370" i="16"/>
  <c r="C3371" i="16"/>
  <c r="C3372" i="16"/>
  <c r="C3373" i="16"/>
  <c r="C3374" i="16"/>
  <c r="C3375" i="16"/>
  <c r="C3376" i="16"/>
  <c r="C3377" i="16"/>
  <c r="C3378" i="16"/>
  <c r="C3379" i="16"/>
  <c r="C3380" i="16"/>
  <c r="C3381" i="16"/>
  <c r="C3382" i="16"/>
  <c r="C3383" i="16"/>
  <c r="C3384" i="16"/>
  <c r="C3385" i="16"/>
  <c r="C3386" i="16"/>
  <c r="C3387" i="16"/>
  <c r="C3388" i="16"/>
  <c r="C3389" i="16"/>
  <c r="C3390" i="16"/>
  <c r="C3391" i="16"/>
  <c r="C3392" i="16"/>
  <c r="C3393" i="16"/>
  <c r="C3394" i="16"/>
  <c r="C3395" i="16"/>
  <c r="C3396" i="16"/>
  <c r="C3397" i="16"/>
  <c r="C3398" i="16"/>
  <c r="C3399" i="16"/>
  <c r="C3400" i="16"/>
  <c r="C3401" i="16"/>
  <c r="C3402" i="16"/>
  <c r="C3403" i="16"/>
  <c r="C3404" i="16"/>
  <c r="C3405" i="16"/>
  <c r="C3406" i="16"/>
  <c r="C3407" i="16"/>
  <c r="C3408" i="16"/>
  <c r="C3409" i="16"/>
  <c r="C3410" i="16"/>
  <c r="C3411" i="16"/>
  <c r="C3412" i="16"/>
  <c r="C3413" i="16"/>
  <c r="C3414" i="16"/>
  <c r="C3415" i="16"/>
  <c r="C3416" i="16"/>
  <c r="C3417" i="16"/>
  <c r="C3418" i="16"/>
  <c r="C3419" i="16"/>
  <c r="C3420" i="16"/>
  <c r="C3421" i="16"/>
  <c r="C3422" i="16"/>
  <c r="C3423" i="16"/>
  <c r="C3424" i="16"/>
  <c r="C3425" i="16"/>
  <c r="C3426" i="16"/>
  <c r="C3427" i="16"/>
  <c r="C3428" i="16"/>
  <c r="C3429" i="16"/>
  <c r="C3430" i="16"/>
  <c r="C3431" i="16"/>
  <c r="C3432" i="16"/>
  <c r="C3433" i="16"/>
  <c r="C3434" i="16"/>
  <c r="C3435" i="16"/>
  <c r="C3436" i="16"/>
  <c r="C3437" i="16"/>
  <c r="C3438" i="16"/>
  <c r="C3439" i="16"/>
  <c r="C3440" i="16"/>
  <c r="C3441" i="16"/>
  <c r="C3442" i="16"/>
  <c r="C3443" i="16"/>
  <c r="C3444" i="16"/>
  <c r="C3445" i="16"/>
  <c r="C3446" i="16"/>
  <c r="C3447" i="16"/>
  <c r="C3448" i="16"/>
  <c r="C3449" i="16"/>
  <c r="C3450" i="16"/>
  <c r="C3451" i="16"/>
  <c r="C3452" i="16"/>
  <c r="C3453" i="16"/>
  <c r="C3454" i="16"/>
  <c r="C3455" i="16"/>
  <c r="C3456" i="16"/>
  <c r="C3457" i="16"/>
  <c r="C3458" i="16"/>
  <c r="C3459" i="16"/>
  <c r="C3460" i="16"/>
  <c r="C3461" i="16"/>
  <c r="C3462" i="16"/>
  <c r="C3463" i="16"/>
  <c r="C3464" i="16"/>
  <c r="C3465" i="16"/>
  <c r="C3466" i="16"/>
  <c r="C3467" i="16"/>
  <c r="C3468" i="16"/>
  <c r="C3469" i="16"/>
  <c r="C3470" i="16"/>
  <c r="C3471" i="16"/>
  <c r="C3472" i="16"/>
  <c r="C3473" i="16"/>
  <c r="C3474" i="16"/>
  <c r="C3475" i="16"/>
  <c r="C3476" i="16"/>
  <c r="C3477" i="16"/>
  <c r="C3478" i="16"/>
  <c r="C3479" i="16"/>
  <c r="C3480" i="16"/>
  <c r="C3481" i="16"/>
  <c r="C3482" i="16"/>
  <c r="C3483" i="16"/>
  <c r="C3484" i="16"/>
  <c r="C3485" i="16"/>
  <c r="C3486" i="16"/>
  <c r="C3487" i="16"/>
  <c r="C3488" i="16"/>
  <c r="C3489" i="16"/>
  <c r="C3490" i="16"/>
  <c r="C3491" i="16"/>
  <c r="C3492" i="16"/>
  <c r="C3493" i="16"/>
  <c r="C3494" i="16"/>
  <c r="C3495" i="16"/>
  <c r="C3496" i="16"/>
  <c r="C3497" i="16"/>
  <c r="C3498" i="16"/>
  <c r="C3499" i="16"/>
  <c r="C3500" i="16"/>
  <c r="C3501" i="16"/>
  <c r="C3502" i="16"/>
  <c r="C3503" i="16"/>
  <c r="C3504" i="16"/>
  <c r="C3505" i="16"/>
  <c r="C3506" i="16"/>
  <c r="C3507" i="16"/>
  <c r="C3508" i="16"/>
  <c r="C3509" i="16"/>
  <c r="C3510" i="16"/>
  <c r="C3511" i="16"/>
  <c r="C3512" i="16"/>
  <c r="C3513" i="16"/>
  <c r="C3514" i="16"/>
  <c r="C3515" i="16"/>
  <c r="C3516" i="16"/>
  <c r="C3517" i="16"/>
  <c r="C3518" i="16"/>
  <c r="C3519" i="16"/>
  <c r="C3520" i="16"/>
  <c r="C3521" i="16"/>
  <c r="C3522" i="16"/>
  <c r="C3523" i="16"/>
  <c r="C3524" i="16"/>
  <c r="C3525" i="16"/>
  <c r="C3526" i="16"/>
  <c r="C3527" i="16"/>
  <c r="C3528" i="16"/>
  <c r="C3529" i="16"/>
  <c r="C3530" i="16"/>
  <c r="C3531" i="16"/>
  <c r="C3532" i="16"/>
  <c r="C3533" i="16"/>
  <c r="C3534" i="16"/>
  <c r="C3535" i="16"/>
  <c r="C3536" i="16"/>
  <c r="C3537" i="16"/>
  <c r="C3538" i="16"/>
  <c r="C3539" i="16"/>
  <c r="C3540" i="16"/>
  <c r="C3541" i="16"/>
  <c r="C3542" i="16"/>
  <c r="C3543" i="16"/>
  <c r="C3544" i="16"/>
  <c r="C3545" i="16"/>
  <c r="C3546" i="16"/>
  <c r="C3547" i="16"/>
  <c r="C3548" i="16"/>
  <c r="C3549" i="16"/>
  <c r="C3550" i="16"/>
  <c r="C3551" i="16"/>
  <c r="C3552" i="16"/>
  <c r="C3553" i="16"/>
  <c r="C3554" i="16"/>
  <c r="C3555" i="16"/>
  <c r="C3556" i="16"/>
  <c r="C3557" i="16"/>
  <c r="C3558" i="16"/>
  <c r="C3559" i="16"/>
  <c r="C3560" i="16"/>
  <c r="C3561" i="16"/>
  <c r="C3562" i="16"/>
  <c r="C3563" i="16"/>
  <c r="C3564" i="16"/>
  <c r="C3565" i="16"/>
  <c r="C3566" i="16"/>
  <c r="C3567" i="16"/>
  <c r="C3568" i="16"/>
  <c r="C3569" i="16"/>
  <c r="C3570" i="16"/>
  <c r="C3571" i="16"/>
  <c r="C3572" i="16"/>
  <c r="C3573" i="16"/>
  <c r="C3574" i="16"/>
  <c r="C3575" i="16"/>
  <c r="C3576" i="16"/>
  <c r="C3577" i="16"/>
  <c r="C3578" i="16"/>
  <c r="C3579" i="16"/>
  <c r="C3580" i="16"/>
  <c r="C3581" i="16"/>
  <c r="C3582" i="16"/>
  <c r="C3583" i="16"/>
  <c r="C3584" i="16"/>
  <c r="C3585" i="16"/>
  <c r="C3586" i="16"/>
  <c r="C3587" i="16"/>
  <c r="C3588" i="16"/>
  <c r="C3589" i="16"/>
  <c r="C3590" i="16"/>
  <c r="C3591" i="16"/>
  <c r="C3592" i="16"/>
  <c r="C3593" i="16"/>
  <c r="C3594" i="16"/>
  <c r="C3595" i="16"/>
  <c r="C3596" i="16"/>
  <c r="C3597" i="16"/>
  <c r="C3598" i="16"/>
  <c r="C3599" i="16"/>
  <c r="C3600" i="16"/>
  <c r="C3601" i="16"/>
  <c r="C3602" i="16"/>
  <c r="C3603" i="16"/>
  <c r="C3604" i="16"/>
  <c r="C3605" i="16"/>
  <c r="C3606" i="16"/>
  <c r="C3607" i="16"/>
  <c r="C3608" i="16"/>
  <c r="C3609" i="16"/>
  <c r="C3610" i="16"/>
  <c r="C3611" i="16"/>
  <c r="C3612" i="16"/>
  <c r="C3613" i="16"/>
  <c r="C3614" i="16"/>
  <c r="C3615" i="16"/>
  <c r="C3616" i="16"/>
  <c r="C3617" i="16"/>
  <c r="C3618" i="16"/>
  <c r="C3619" i="16"/>
  <c r="C3620" i="16"/>
  <c r="C3621" i="16"/>
  <c r="C3622" i="16"/>
  <c r="C3623" i="16"/>
  <c r="C3624" i="16"/>
  <c r="C3625" i="16"/>
  <c r="C3626" i="16"/>
  <c r="C3627" i="16"/>
  <c r="C3628" i="16"/>
  <c r="C3629" i="16"/>
  <c r="C3630" i="16"/>
  <c r="C3631" i="16"/>
  <c r="C3632" i="16"/>
  <c r="C3633" i="16"/>
  <c r="C3634" i="16"/>
  <c r="C3635" i="16"/>
  <c r="C3636" i="16"/>
  <c r="C3637" i="16"/>
  <c r="C3638" i="16"/>
  <c r="C3639" i="16"/>
  <c r="C3640" i="16"/>
  <c r="C3641" i="16"/>
  <c r="C3642" i="16"/>
  <c r="C3643" i="16"/>
  <c r="C3644" i="16"/>
  <c r="C3645" i="16"/>
  <c r="C3646" i="16"/>
  <c r="C3647" i="16"/>
  <c r="C3648" i="16"/>
  <c r="C3649" i="16"/>
  <c r="C3650" i="16"/>
  <c r="C3651" i="16"/>
  <c r="C3652" i="16"/>
  <c r="C3653" i="16"/>
  <c r="C3654" i="16"/>
  <c r="C3655" i="16"/>
  <c r="C3656" i="16"/>
  <c r="C3657" i="16"/>
  <c r="C3658" i="16"/>
  <c r="C3659" i="16"/>
  <c r="C3660" i="16"/>
  <c r="C3661" i="16"/>
  <c r="C3662" i="16"/>
  <c r="C3663" i="16"/>
  <c r="C3664" i="16"/>
  <c r="C3665" i="16"/>
  <c r="C3666" i="16"/>
  <c r="C3667" i="16"/>
  <c r="C3668" i="16"/>
  <c r="C3669" i="16"/>
  <c r="C3670" i="16"/>
  <c r="C3671" i="16"/>
  <c r="C3672" i="16"/>
  <c r="C3673" i="16"/>
  <c r="C3674" i="16"/>
  <c r="C3675" i="16"/>
  <c r="C3676" i="16"/>
  <c r="C3677" i="16"/>
  <c r="C3678" i="16"/>
  <c r="C3679" i="16"/>
  <c r="C3680" i="16"/>
  <c r="C3681" i="16"/>
  <c r="C3682" i="16"/>
  <c r="C3683" i="16"/>
  <c r="C3684" i="16"/>
  <c r="C3685" i="16"/>
  <c r="C3686" i="16"/>
  <c r="C3687" i="16"/>
  <c r="C3688" i="16"/>
  <c r="C3689" i="16"/>
  <c r="C3690" i="16"/>
  <c r="C3691" i="16"/>
  <c r="C3692" i="16"/>
  <c r="C3693" i="16"/>
  <c r="C3694" i="16"/>
  <c r="C3695" i="16"/>
  <c r="C3696" i="16"/>
  <c r="C3697" i="16"/>
  <c r="C3698" i="16"/>
  <c r="C3699" i="16"/>
  <c r="C3700" i="16"/>
  <c r="C3701" i="16"/>
  <c r="C3702" i="16"/>
  <c r="C3703" i="16"/>
  <c r="C3704" i="16"/>
  <c r="C3705" i="16"/>
  <c r="C3706" i="16"/>
  <c r="C3707" i="16"/>
  <c r="C3708" i="16"/>
  <c r="C3709" i="16"/>
  <c r="C3710" i="16"/>
  <c r="C3711" i="16"/>
  <c r="C3712" i="16"/>
  <c r="C3713" i="16"/>
  <c r="C3714" i="16"/>
  <c r="C3715" i="16"/>
  <c r="C3716" i="16"/>
  <c r="C3717" i="16"/>
  <c r="C3718" i="16"/>
  <c r="C3719" i="16"/>
  <c r="C3720" i="16"/>
  <c r="C3721" i="16"/>
  <c r="C3722" i="16"/>
  <c r="C3723" i="16"/>
  <c r="C3724" i="16"/>
  <c r="C3725" i="16"/>
  <c r="C3726" i="16"/>
  <c r="C3727" i="16"/>
  <c r="C3728" i="16"/>
  <c r="C3729" i="16"/>
  <c r="C3730" i="16"/>
  <c r="C3731" i="16"/>
  <c r="C3732" i="16"/>
  <c r="C3733" i="16"/>
  <c r="C3734" i="16"/>
  <c r="C3735" i="16"/>
  <c r="C3736" i="16"/>
  <c r="C3737" i="16"/>
  <c r="C3738" i="16"/>
  <c r="C3739" i="16"/>
  <c r="C3740" i="16"/>
  <c r="C3741" i="16"/>
  <c r="C3742" i="16"/>
  <c r="C3743" i="16"/>
  <c r="C3744" i="16"/>
  <c r="C3745" i="16"/>
  <c r="C3746" i="16"/>
  <c r="C3747" i="16"/>
  <c r="C3748" i="16"/>
  <c r="C3749" i="16"/>
  <c r="C3750" i="16"/>
  <c r="C3751" i="16"/>
  <c r="C3752" i="16"/>
  <c r="C3753" i="16"/>
  <c r="C3754" i="16"/>
  <c r="C3755" i="16"/>
  <c r="C3756" i="16"/>
  <c r="C3757" i="16"/>
  <c r="C3758" i="16"/>
  <c r="C3759" i="16"/>
  <c r="C3760" i="16"/>
  <c r="C3761" i="16"/>
  <c r="C3762" i="16"/>
  <c r="C3763" i="16"/>
  <c r="C3764" i="16"/>
  <c r="C3765" i="16"/>
  <c r="C3766" i="16"/>
  <c r="C3767" i="16"/>
  <c r="C3768" i="16"/>
  <c r="C3769" i="16"/>
  <c r="C3770" i="16"/>
  <c r="C3771" i="16"/>
  <c r="C3772" i="16"/>
  <c r="C3773" i="16"/>
  <c r="C3774" i="16"/>
  <c r="C3775" i="16"/>
  <c r="C3776" i="16"/>
  <c r="C3777" i="16"/>
  <c r="C3778" i="16"/>
  <c r="C3779" i="16"/>
  <c r="C3780" i="16"/>
  <c r="C3781" i="16"/>
  <c r="C3782" i="16"/>
  <c r="C3783" i="16"/>
  <c r="C3784" i="16"/>
  <c r="C3785" i="16"/>
  <c r="C3786" i="16"/>
  <c r="C3787" i="16"/>
  <c r="C3788" i="16"/>
  <c r="C3789" i="16"/>
  <c r="C3790" i="16"/>
  <c r="C3791" i="16"/>
  <c r="C3792" i="16"/>
  <c r="C3793" i="16"/>
  <c r="C3794" i="16"/>
  <c r="C3795" i="16"/>
  <c r="C3796" i="16"/>
  <c r="C3797" i="16"/>
  <c r="C3798" i="16"/>
  <c r="C3799" i="16"/>
  <c r="C3800" i="16"/>
  <c r="C3801" i="16"/>
  <c r="C3802" i="16"/>
  <c r="C3803" i="16"/>
  <c r="C3804" i="16"/>
  <c r="C3805" i="16"/>
  <c r="C3806" i="16"/>
  <c r="C3807" i="16"/>
  <c r="C3808" i="16"/>
  <c r="C3809" i="16"/>
  <c r="C3810" i="16"/>
  <c r="C3811" i="16"/>
  <c r="C3812" i="16"/>
  <c r="C3813" i="16"/>
  <c r="C3814" i="16"/>
  <c r="C3815" i="16"/>
  <c r="C3816" i="16"/>
  <c r="C3817" i="16"/>
  <c r="C3818" i="16"/>
  <c r="C3819" i="16"/>
  <c r="C3820" i="16"/>
  <c r="C3821" i="16"/>
  <c r="C3822" i="16"/>
  <c r="C3823" i="16"/>
  <c r="C3824" i="16"/>
  <c r="C3825" i="16"/>
  <c r="C3826" i="16"/>
  <c r="C3827" i="16"/>
  <c r="C3828" i="16"/>
  <c r="C3829" i="16"/>
  <c r="C3830" i="16"/>
  <c r="C3831" i="16"/>
  <c r="C3832" i="16"/>
  <c r="C3833" i="16"/>
  <c r="C3834" i="16"/>
  <c r="C3835" i="16"/>
  <c r="C3836" i="16"/>
  <c r="C3837" i="16"/>
  <c r="C3838" i="16"/>
  <c r="C3839" i="16"/>
  <c r="C3840" i="16"/>
  <c r="C3841" i="16"/>
  <c r="C3842" i="16"/>
  <c r="C3843" i="16"/>
  <c r="C3844" i="16"/>
  <c r="C3845" i="16"/>
  <c r="C3846" i="16"/>
  <c r="C3847" i="16"/>
  <c r="C3848" i="16"/>
  <c r="C3849" i="16"/>
  <c r="C3850" i="16"/>
  <c r="C3851" i="16"/>
  <c r="C3852" i="16"/>
  <c r="C3853" i="16"/>
  <c r="C3854" i="16"/>
  <c r="C3855" i="16"/>
  <c r="C3856" i="16"/>
  <c r="C3857" i="16"/>
  <c r="C3858" i="16"/>
  <c r="C3859" i="16"/>
  <c r="C3860" i="16"/>
  <c r="C3861" i="16"/>
  <c r="C3862" i="16"/>
  <c r="C3863" i="16"/>
  <c r="C3864" i="16"/>
  <c r="C3865" i="16"/>
  <c r="C3866" i="16"/>
  <c r="C3867" i="16"/>
  <c r="C3868" i="16"/>
  <c r="C3869" i="16"/>
  <c r="C3870" i="16"/>
  <c r="C3871" i="16"/>
  <c r="C3872" i="16"/>
  <c r="C3873" i="16"/>
  <c r="C3874" i="16"/>
  <c r="C3875" i="16"/>
  <c r="C3876" i="16"/>
  <c r="C3877" i="16"/>
  <c r="C3878" i="16"/>
  <c r="C3879" i="16"/>
  <c r="C3880" i="16"/>
  <c r="C3881" i="16"/>
  <c r="C3882" i="16"/>
  <c r="C3883" i="16"/>
  <c r="C3884" i="16"/>
  <c r="C3885" i="16"/>
  <c r="C3886" i="16"/>
  <c r="C3887" i="16"/>
  <c r="C3888" i="16"/>
  <c r="C3889" i="16"/>
  <c r="C3890" i="16"/>
  <c r="C3891" i="16"/>
  <c r="C3892" i="16"/>
  <c r="C3893" i="16"/>
  <c r="C3894" i="16"/>
  <c r="C3895" i="16"/>
  <c r="C3896" i="16"/>
  <c r="C3897" i="16"/>
  <c r="C3898" i="16"/>
  <c r="C3899" i="16"/>
  <c r="C3900" i="16"/>
  <c r="C3901" i="16"/>
  <c r="C3902" i="16"/>
  <c r="C3903" i="16"/>
  <c r="C3904" i="16"/>
  <c r="C3905" i="16"/>
  <c r="C3906" i="16"/>
  <c r="C3907" i="16"/>
  <c r="C3908" i="16"/>
  <c r="C3909" i="16"/>
  <c r="C3910" i="16"/>
  <c r="C3911" i="16"/>
  <c r="C3912" i="16"/>
  <c r="C3913" i="16"/>
  <c r="C3914" i="16"/>
  <c r="C3915" i="16"/>
  <c r="C3916" i="16"/>
  <c r="C3917" i="16"/>
  <c r="C3918" i="16"/>
  <c r="C3919" i="16"/>
  <c r="C3920" i="16"/>
  <c r="C3921" i="16"/>
  <c r="C3922" i="16"/>
  <c r="C3923" i="16"/>
  <c r="C3924" i="16"/>
  <c r="C3925" i="16"/>
  <c r="C3926" i="16"/>
  <c r="C3927" i="16"/>
  <c r="C3928" i="16"/>
  <c r="C3929" i="16"/>
  <c r="C3930" i="16"/>
  <c r="C3931" i="16"/>
  <c r="C3932" i="16"/>
  <c r="C3933" i="16"/>
  <c r="C3934" i="16"/>
  <c r="C3935" i="16"/>
  <c r="C3936" i="16"/>
  <c r="C3937" i="16"/>
  <c r="C3938" i="16"/>
  <c r="C3939" i="16"/>
  <c r="C3940" i="16"/>
  <c r="C3941" i="16"/>
  <c r="C3942" i="16"/>
  <c r="C3943" i="16"/>
  <c r="C3944" i="16"/>
  <c r="C3945" i="16"/>
  <c r="C3946" i="16"/>
  <c r="C3947" i="16"/>
  <c r="C3948" i="16"/>
  <c r="C3949" i="16"/>
  <c r="C3950" i="16"/>
  <c r="C3951" i="16"/>
  <c r="C3952" i="16"/>
  <c r="C3953" i="16"/>
  <c r="C3954" i="16"/>
  <c r="C3955" i="16"/>
  <c r="C3956" i="16"/>
  <c r="C3957" i="16"/>
  <c r="C3958" i="16"/>
  <c r="C3959" i="16"/>
  <c r="C3960" i="16"/>
  <c r="C3961" i="16"/>
  <c r="C3962" i="16"/>
  <c r="C3963" i="16"/>
  <c r="C3964" i="16"/>
  <c r="C3965" i="16"/>
  <c r="C3966" i="16"/>
  <c r="C3967" i="16"/>
  <c r="C3968" i="16"/>
  <c r="C3969" i="16"/>
  <c r="C3970" i="16"/>
  <c r="C3971" i="16"/>
  <c r="C3972" i="16"/>
  <c r="C3973" i="16"/>
  <c r="C3974" i="16"/>
  <c r="C3975" i="16"/>
  <c r="C3976" i="16"/>
  <c r="C3977" i="16"/>
  <c r="C3978" i="16"/>
  <c r="C3979" i="16"/>
  <c r="C3980" i="16"/>
  <c r="C3981" i="16"/>
  <c r="C3982" i="16"/>
  <c r="C3983" i="16"/>
  <c r="C3984" i="16"/>
  <c r="C3985" i="16"/>
  <c r="C3986" i="16"/>
  <c r="C3987" i="16"/>
  <c r="C3988" i="16"/>
  <c r="C3989" i="16"/>
  <c r="C3990" i="16"/>
  <c r="C3991" i="16"/>
  <c r="C3992" i="16"/>
  <c r="C3993" i="16"/>
  <c r="C3994" i="16"/>
  <c r="C3995" i="16"/>
  <c r="C3996" i="16"/>
  <c r="C3997" i="16"/>
  <c r="C3998" i="16"/>
  <c r="C3999" i="16"/>
  <c r="C4000" i="16"/>
  <c r="C4001" i="16"/>
  <c r="C4002" i="16"/>
  <c r="C4003" i="16"/>
  <c r="C4004" i="16"/>
  <c r="C4005" i="16"/>
  <c r="C4006" i="16"/>
  <c r="C4007" i="16"/>
  <c r="C4008" i="16"/>
  <c r="C4009" i="16"/>
  <c r="C4010" i="16"/>
  <c r="C4011" i="16"/>
  <c r="C4012" i="16"/>
  <c r="C4013" i="16"/>
  <c r="C4014" i="16"/>
  <c r="C4015" i="16"/>
  <c r="C4016" i="16"/>
  <c r="C4017" i="16"/>
  <c r="C4018" i="16"/>
  <c r="C4019" i="16"/>
  <c r="C4020" i="16"/>
  <c r="C4021" i="16"/>
  <c r="C4022" i="16"/>
  <c r="C4023" i="16"/>
  <c r="C4024" i="16"/>
  <c r="C4025" i="16"/>
  <c r="C4026" i="16"/>
  <c r="C4027" i="16"/>
  <c r="C4028" i="16"/>
  <c r="C4029" i="16"/>
  <c r="C4030" i="16"/>
  <c r="C4031" i="16"/>
  <c r="C4032" i="16"/>
  <c r="C4033" i="16"/>
  <c r="C4034" i="16"/>
  <c r="C4035" i="16"/>
  <c r="C4036" i="16"/>
  <c r="C4037" i="16"/>
  <c r="C4038" i="16"/>
  <c r="C4039" i="16"/>
  <c r="C4040" i="16"/>
  <c r="C4041" i="16"/>
  <c r="C4042" i="16"/>
  <c r="C4043" i="16"/>
  <c r="C4044" i="16"/>
  <c r="C4045" i="16"/>
  <c r="C4046" i="16"/>
  <c r="C4047" i="16"/>
  <c r="C4048" i="16"/>
  <c r="C4049" i="16"/>
  <c r="C4050" i="16"/>
  <c r="C4051" i="16"/>
  <c r="C4052" i="16"/>
  <c r="C4053" i="16"/>
  <c r="C4054" i="16"/>
  <c r="C4055" i="16"/>
  <c r="C4056" i="16"/>
  <c r="C4057" i="16"/>
  <c r="C4058" i="16"/>
  <c r="C4059" i="16"/>
  <c r="C4060" i="16"/>
  <c r="C4061" i="16"/>
  <c r="C4062" i="16"/>
  <c r="C4063" i="16"/>
  <c r="C4064" i="16"/>
  <c r="C4065" i="16"/>
  <c r="C4066" i="16"/>
  <c r="C4067" i="16"/>
  <c r="C4068" i="16"/>
  <c r="C4069" i="16"/>
  <c r="C4070" i="16"/>
  <c r="C4071" i="16"/>
  <c r="C4072" i="16"/>
  <c r="C4073" i="16"/>
  <c r="C4074" i="16"/>
  <c r="C4075" i="16"/>
  <c r="C4076" i="16"/>
  <c r="C4077" i="16"/>
  <c r="C4078" i="16"/>
  <c r="C4079" i="16"/>
  <c r="C4080" i="16"/>
  <c r="C4081" i="16"/>
  <c r="C4082" i="16"/>
  <c r="C4083" i="16"/>
  <c r="C4084" i="16"/>
  <c r="C4085" i="16"/>
  <c r="C4086" i="16"/>
  <c r="C4087" i="16"/>
  <c r="C4088" i="16"/>
  <c r="C4089" i="16"/>
  <c r="C4090" i="16"/>
  <c r="C4091" i="16"/>
  <c r="C4092" i="16"/>
  <c r="C4093" i="16"/>
  <c r="C4094" i="16"/>
  <c r="C4095" i="16"/>
  <c r="C4096" i="16"/>
  <c r="C4097" i="16"/>
  <c r="C4098" i="16"/>
  <c r="C4099" i="16"/>
  <c r="C4100" i="16"/>
  <c r="C4101" i="16"/>
  <c r="C4102" i="16"/>
  <c r="C4103" i="16"/>
  <c r="C4104" i="16"/>
  <c r="C4105" i="16"/>
  <c r="C4106" i="16"/>
  <c r="C4107" i="16"/>
  <c r="C4108" i="16"/>
  <c r="C4109" i="16"/>
  <c r="C4110" i="16"/>
  <c r="C4111" i="16"/>
  <c r="C4112" i="16"/>
  <c r="C4113" i="16"/>
  <c r="C4114" i="16"/>
  <c r="C4115" i="16"/>
  <c r="C4116" i="16"/>
  <c r="C4117" i="16"/>
  <c r="C4118" i="16"/>
  <c r="C4119" i="16"/>
  <c r="C4120" i="16"/>
  <c r="C4121" i="16"/>
  <c r="C4122" i="16"/>
  <c r="C4123" i="16"/>
  <c r="C4124" i="16"/>
  <c r="C4125" i="16"/>
  <c r="C4126" i="16"/>
  <c r="C4127" i="16"/>
  <c r="C4128" i="16"/>
  <c r="C4129" i="16"/>
  <c r="C4130" i="16"/>
  <c r="C4131" i="16"/>
  <c r="C4132" i="16"/>
  <c r="C4133" i="16"/>
  <c r="C4134" i="16"/>
  <c r="C4135" i="16"/>
  <c r="C4136" i="16"/>
  <c r="C4137" i="16"/>
  <c r="C4138" i="16"/>
  <c r="C4139" i="16"/>
  <c r="C4140" i="16"/>
  <c r="C4141" i="16"/>
  <c r="C4142" i="16"/>
  <c r="C4143" i="16"/>
  <c r="C4144" i="16"/>
  <c r="C4145" i="16"/>
  <c r="C4146" i="16"/>
  <c r="C4147" i="16"/>
  <c r="C4148" i="16"/>
  <c r="C4149" i="16"/>
  <c r="C4150" i="16"/>
  <c r="C4151" i="16"/>
  <c r="C4152" i="16"/>
  <c r="C4153" i="16"/>
  <c r="C4154" i="16"/>
  <c r="C4155" i="16"/>
  <c r="C4156" i="16"/>
  <c r="C4157" i="16"/>
  <c r="C4158" i="16"/>
  <c r="C4159" i="16"/>
  <c r="C4160" i="16"/>
  <c r="C4161" i="16"/>
  <c r="C4162" i="16"/>
  <c r="C4163" i="16"/>
  <c r="C4164" i="16"/>
  <c r="C4165" i="16"/>
  <c r="C4166" i="16"/>
  <c r="C4167" i="16"/>
  <c r="C4168" i="16"/>
  <c r="C4169" i="16"/>
  <c r="C4170" i="16"/>
  <c r="C4171" i="16"/>
  <c r="C4172" i="16"/>
  <c r="C4173" i="16"/>
  <c r="C4174" i="16"/>
  <c r="C4175" i="16"/>
  <c r="C4176" i="16"/>
  <c r="C4177" i="16"/>
  <c r="C4178" i="16"/>
  <c r="C4179" i="16"/>
  <c r="C4180" i="16"/>
  <c r="C4181" i="16"/>
  <c r="C4182" i="16"/>
  <c r="C4183" i="16"/>
  <c r="C4184" i="16"/>
  <c r="C4185" i="16"/>
  <c r="C4186" i="16"/>
  <c r="C4187" i="16"/>
  <c r="C4188" i="16"/>
  <c r="C4189" i="16"/>
  <c r="C4190" i="16"/>
  <c r="C4191" i="16"/>
  <c r="C4192" i="16"/>
  <c r="C4193" i="16"/>
  <c r="C4194" i="16"/>
  <c r="C4195" i="16"/>
  <c r="C4196" i="16"/>
  <c r="C4197" i="16"/>
  <c r="C4198" i="16"/>
  <c r="C4199" i="16"/>
  <c r="C4200" i="16"/>
  <c r="C4201" i="16"/>
  <c r="C4202" i="16"/>
  <c r="C4203" i="16"/>
  <c r="C4204" i="16"/>
  <c r="C4205" i="16"/>
  <c r="C4206" i="16"/>
  <c r="C4207" i="16"/>
  <c r="C4208" i="16"/>
  <c r="C4209" i="16"/>
  <c r="C4210" i="16"/>
  <c r="C4211" i="16"/>
  <c r="C4212" i="16"/>
  <c r="C4213" i="16"/>
  <c r="C4214" i="16"/>
  <c r="C4215" i="16"/>
  <c r="C4216" i="16"/>
  <c r="C4217" i="16"/>
  <c r="C4218" i="16"/>
  <c r="C4219" i="16"/>
  <c r="C4220" i="16"/>
  <c r="C4221" i="16"/>
  <c r="C4222" i="16"/>
  <c r="C4223" i="16"/>
  <c r="C4224" i="16"/>
  <c r="C4225" i="16"/>
  <c r="C4226" i="16"/>
  <c r="C4227" i="16"/>
  <c r="C4228" i="16"/>
  <c r="C4229" i="16"/>
  <c r="C4230" i="16"/>
  <c r="C4231" i="16"/>
  <c r="C4232" i="16"/>
  <c r="C4233" i="16"/>
  <c r="C4234" i="16"/>
  <c r="C4235" i="16"/>
  <c r="C4236" i="16"/>
  <c r="C4237" i="16"/>
  <c r="C4238" i="16"/>
  <c r="C4239" i="16"/>
  <c r="C4240" i="16"/>
  <c r="C4241" i="16"/>
  <c r="C4242" i="16"/>
  <c r="C4243" i="16"/>
  <c r="C4244" i="16"/>
  <c r="C4245" i="16"/>
  <c r="C4246" i="16"/>
  <c r="C4247" i="16"/>
  <c r="C4248" i="16"/>
  <c r="C4249" i="16"/>
  <c r="C4250" i="16"/>
  <c r="C4251" i="16"/>
  <c r="C4252" i="16"/>
  <c r="C4253" i="16"/>
  <c r="C4254" i="16"/>
  <c r="C4255" i="16"/>
  <c r="C4256" i="16"/>
  <c r="C4257" i="16"/>
  <c r="C4258" i="16"/>
  <c r="C4259" i="16"/>
  <c r="C4260" i="16"/>
  <c r="C4261" i="16"/>
  <c r="C4262" i="16"/>
  <c r="C4263" i="16"/>
  <c r="C4264" i="16"/>
  <c r="C4265" i="16"/>
  <c r="C4266" i="16"/>
  <c r="C4267" i="16"/>
  <c r="C4268" i="16"/>
  <c r="C4269" i="16"/>
  <c r="C4270" i="16"/>
  <c r="C4271" i="16"/>
  <c r="C4272" i="16"/>
  <c r="C4273" i="16"/>
  <c r="C4274" i="16"/>
  <c r="C4275" i="16"/>
  <c r="C4276" i="16"/>
  <c r="C4277" i="16"/>
  <c r="C4278" i="16"/>
  <c r="C4279" i="16"/>
  <c r="C4280" i="16"/>
  <c r="C4281" i="16"/>
  <c r="C4282" i="16"/>
  <c r="C4283" i="16"/>
  <c r="C4284" i="16"/>
  <c r="C4285" i="16"/>
  <c r="C4286" i="16"/>
  <c r="C4287" i="16"/>
  <c r="C4288" i="16"/>
  <c r="C4289" i="16"/>
  <c r="C4290" i="16"/>
  <c r="C4291" i="16"/>
  <c r="C4292" i="16"/>
  <c r="C4293" i="16"/>
  <c r="C4294" i="16"/>
  <c r="C4295" i="16"/>
  <c r="C4296" i="16"/>
  <c r="C4297" i="16"/>
  <c r="C4298" i="16"/>
  <c r="C4299" i="16"/>
  <c r="C4300" i="16"/>
  <c r="C4301" i="16"/>
  <c r="C4302" i="16"/>
  <c r="C4303" i="16"/>
  <c r="C4304" i="16"/>
  <c r="C4305" i="16"/>
  <c r="C4306" i="16"/>
  <c r="C4307" i="16"/>
  <c r="C4308" i="16"/>
  <c r="C4309" i="16"/>
  <c r="C4310" i="16"/>
  <c r="C4311" i="16"/>
  <c r="C4312" i="16"/>
  <c r="C4313" i="16"/>
  <c r="C4314" i="16"/>
  <c r="C4315" i="16"/>
  <c r="C4316" i="16"/>
  <c r="C4317" i="16"/>
  <c r="C4318" i="16"/>
  <c r="C4319" i="16"/>
  <c r="C4320" i="16"/>
  <c r="C4321" i="16"/>
  <c r="C4322" i="16"/>
  <c r="C4323" i="16"/>
  <c r="C4324" i="16"/>
  <c r="C4325" i="16"/>
  <c r="C4326" i="16"/>
  <c r="C4327" i="16"/>
  <c r="C4328" i="16"/>
  <c r="C4329" i="16"/>
  <c r="C4330" i="16"/>
  <c r="C4331" i="16"/>
  <c r="C4332" i="16"/>
  <c r="C4333" i="16"/>
  <c r="C4334" i="16"/>
  <c r="C4335" i="16"/>
  <c r="C4336" i="16"/>
  <c r="C4337" i="16"/>
  <c r="C4338" i="16"/>
  <c r="C4339" i="16"/>
  <c r="C4340" i="16"/>
  <c r="C4341" i="16"/>
  <c r="C4342" i="16"/>
  <c r="C4343" i="16"/>
  <c r="C4344" i="16"/>
  <c r="C4345" i="16"/>
  <c r="C4346" i="16"/>
  <c r="C4347" i="16"/>
  <c r="C4348" i="16"/>
  <c r="C4349" i="16"/>
  <c r="C4350" i="16"/>
  <c r="C4351" i="16"/>
  <c r="C4352" i="16"/>
  <c r="C4353" i="16"/>
  <c r="C4354" i="16"/>
  <c r="C4355" i="16"/>
  <c r="C4356" i="16"/>
  <c r="C4357" i="16"/>
  <c r="C4358" i="16"/>
  <c r="C4359" i="16"/>
  <c r="C4360" i="16"/>
  <c r="C4361" i="16"/>
  <c r="C4362" i="16"/>
  <c r="C4363" i="16"/>
  <c r="C4364" i="16"/>
  <c r="C4365" i="16"/>
  <c r="C4366" i="16"/>
  <c r="C4367" i="16"/>
  <c r="C4368" i="16"/>
  <c r="C4369" i="16"/>
  <c r="C4370" i="16"/>
  <c r="C4371" i="16"/>
  <c r="C4372" i="16"/>
  <c r="C4373" i="16"/>
  <c r="C4374" i="16"/>
  <c r="C4375" i="16"/>
  <c r="C4376" i="16"/>
  <c r="C4377" i="16"/>
  <c r="C4378" i="16"/>
  <c r="C4379" i="16"/>
  <c r="C4380" i="16"/>
  <c r="C4381" i="16"/>
  <c r="C4382" i="16"/>
  <c r="C4383" i="16"/>
  <c r="C4384" i="16"/>
  <c r="C4385" i="16"/>
  <c r="C4386" i="16"/>
  <c r="C4387" i="16"/>
  <c r="C4388" i="16"/>
  <c r="C4389" i="16"/>
  <c r="C4390" i="16"/>
  <c r="C4391" i="16"/>
  <c r="C4392" i="16"/>
  <c r="C4393" i="16"/>
  <c r="C4394" i="16"/>
  <c r="C4395" i="16"/>
  <c r="C4396" i="16"/>
  <c r="C4397" i="16"/>
  <c r="C4398" i="16"/>
  <c r="C4399" i="16"/>
  <c r="C4400" i="16"/>
  <c r="C4401" i="16"/>
  <c r="C4402" i="16"/>
  <c r="C4403" i="16"/>
  <c r="C4404" i="16"/>
  <c r="C4405" i="16"/>
  <c r="C4406" i="16"/>
  <c r="C4407" i="16"/>
  <c r="C4408" i="16"/>
  <c r="C4409" i="16"/>
  <c r="C4410" i="16"/>
  <c r="C4411" i="16"/>
  <c r="C4412" i="16"/>
  <c r="C4413" i="16"/>
  <c r="C4414" i="16"/>
  <c r="C4415" i="16"/>
  <c r="C4416" i="16"/>
  <c r="C4417" i="16"/>
  <c r="C4418" i="16"/>
  <c r="C4419" i="16"/>
  <c r="C4420" i="16"/>
  <c r="C4421" i="16"/>
  <c r="C4422" i="16"/>
  <c r="C4423" i="16"/>
  <c r="C4424" i="16"/>
  <c r="C4425" i="16"/>
  <c r="C4426" i="16"/>
  <c r="C4427" i="16"/>
  <c r="C4428" i="16"/>
  <c r="C4429" i="16"/>
  <c r="C4430" i="16"/>
  <c r="C4431" i="16"/>
  <c r="C4432" i="16"/>
  <c r="C4433" i="16"/>
  <c r="C4434" i="16"/>
  <c r="C4435" i="16"/>
  <c r="C4436" i="16"/>
  <c r="C4437" i="16"/>
  <c r="C4438" i="16"/>
  <c r="C4439" i="16"/>
  <c r="C4440" i="16"/>
  <c r="C4441" i="16"/>
  <c r="C4442" i="16"/>
  <c r="C4443" i="16"/>
  <c r="C4444" i="16"/>
  <c r="C4445" i="16"/>
  <c r="C4446" i="16"/>
  <c r="C4447" i="16"/>
  <c r="C4448" i="16"/>
  <c r="C4449" i="16"/>
  <c r="C4450" i="16"/>
  <c r="C4451" i="16"/>
  <c r="C4452" i="16"/>
  <c r="C4453" i="16"/>
  <c r="C4454" i="16"/>
  <c r="C4455" i="16"/>
  <c r="C4456" i="16"/>
  <c r="C4457" i="16"/>
  <c r="C4458" i="16"/>
  <c r="C4459" i="16"/>
  <c r="C4460" i="16"/>
  <c r="C4461" i="16"/>
  <c r="C4462" i="16"/>
  <c r="C4463" i="16"/>
  <c r="C4464" i="16"/>
  <c r="C4465" i="16"/>
  <c r="C4466" i="16"/>
  <c r="C4467" i="16"/>
  <c r="C4468" i="16"/>
  <c r="C4469" i="16"/>
  <c r="C4470" i="16"/>
  <c r="C4471" i="16"/>
  <c r="C4472" i="16"/>
  <c r="C4473" i="16"/>
  <c r="C4474" i="16"/>
  <c r="C4475" i="16"/>
  <c r="C4476" i="16"/>
  <c r="C4477" i="16"/>
  <c r="C4478" i="16"/>
  <c r="C4479" i="16"/>
  <c r="C4480" i="16"/>
  <c r="C4481" i="16"/>
  <c r="C4482" i="16"/>
  <c r="C4483" i="16"/>
  <c r="C4484" i="16"/>
  <c r="C4485" i="16"/>
  <c r="C4486" i="16"/>
  <c r="C4487" i="16"/>
  <c r="C4488" i="16"/>
  <c r="C4489" i="16"/>
  <c r="C4490" i="16"/>
  <c r="C4491" i="16"/>
  <c r="C4492" i="16"/>
  <c r="C4493" i="16"/>
  <c r="C4494" i="16"/>
  <c r="C4495" i="16"/>
  <c r="C4496" i="16"/>
  <c r="C4497" i="16"/>
  <c r="C4498" i="16"/>
  <c r="C4499" i="16"/>
  <c r="C4500" i="16"/>
  <c r="C4501" i="16"/>
  <c r="C4502" i="16"/>
  <c r="C4503" i="16"/>
  <c r="C4504" i="16"/>
  <c r="C4505" i="16"/>
  <c r="C4506" i="16"/>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F4506" i="16"/>
  <c r="B4506" i="16"/>
  <c r="F4505" i="16"/>
  <c r="B4505" i="16"/>
  <c r="F4504" i="16"/>
  <c r="B4504" i="16"/>
  <c r="F4503" i="16"/>
  <c r="B4503" i="16"/>
  <c r="F4502" i="16"/>
  <c r="B4502" i="16"/>
  <c r="F4501" i="16"/>
  <c r="B4501" i="16"/>
  <c r="F4500" i="16"/>
  <c r="B4500" i="16"/>
  <c r="F4499" i="16"/>
  <c r="B4499" i="16"/>
  <c r="F4498" i="16"/>
  <c r="B4498" i="16"/>
  <c r="F4497" i="16"/>
  <c r="B4497" i="16"/>
  <c r="F4496" i="16"/>
  <c r="B4496" i="16"/>
  <c r="F4495" i="16"/>
  <c r="B4495" i="16"/>
  <c r="F4494" i="16"/>
  <c r="B4494" i="16"/>
  <c r="F4493" i="16"/>
  <c r="B4493" i="16"/>
  <c r="F4492" i="16"/>
  <c r="B4492" i="16"/>
  <c r="F4491" i="16"/>
  <c r="B4491" i="16"/>
  <c r="F4490" i="16"/>
  <c r="B4490" i="16"/>
  <c r="F4489" i="16"/>
  <c r="B4489" i="16"/>
  <c r="F4488" i="16"/>
  <c r="B4488" i="16"/>
  <c r="F4487" i="16"/>
  <c r="B4487" i="16"/>
  <c r="F4486" i="16"/>
  <c r="B4486" i="16"/>
  <c r="F4485" i="16"/>
  <c r="B4485" i="16"/>
  <c r="F4484" i="16"/>
  <c r="B4484" i="16"/>
  <c r="F4483" i="16"/>
  <c r="B4483" i="16"/>
  <c r="F4482" i="16"/>
  <c r="B4482" i="16"/>
  <c r="F4481" i="16"/>
  <c r="B4481" i="16"/>
  <c r="F4480" i="16"/>
  <c r="B4480" i="16"/>
  <c r="F4479" i="16"/>
  <c r="B4479" i="16"/>
  <c r="F4478" i="16"/>
  <c r="B4478" i="16"/>
  <c r="F4477" i="16"/>
  <c r="B4477" i="16"/>
  <c r="F4476" i="16"/>
  <c r="B4476" i="16"/>
  <c r="F4475" i="16"/>
  <c r="B4475" i="16"/>
  <c r="F4474" i="16"/>
  <c r="B4474" i="16"/>
  <c r="F4473" i="16"/>
  <c r="B4473" i="16"/>
  <c r="F4472" i="16"/>
  <c r="B4472" i="16"/>
  <c r="F4471" i="16"/>
  <c r="B4471" i="16"/>
  <c r="F4470" i="16"/>
  <c r="B4470" i="16"/>
  <c r="F4469" i="16"/>
  <c r="B4469" i="16"/>
  <c r="F4468" i="16"/>
  <c r="B4468" i="16"/>
  <c r="F4467" i="16"/>
  <c r="B4467" i="16"/>
  <c r="F4466" i="16"/>
  <c r="B4466" i="16"/>
  <c r="F4465" i="16"/>
  <c r="B4465" i="16"/>
  <c r="F4464" i="16"/>
  <c r="B4464" i="16"/>
  <c r="F4463" i="16"/>
  <c r="B4463" i="16"/>
  <c r="F4462" i="16"/>
  <c r="B4462" i="16"/>
  <c r="F4461" i="16"/>
  <c r="B4461" i="16"/>
  <c r="F4460" i="16"/>
  <c r="B4460" i="16"/>
  <c r="F4459" i="16"/>
  <c r="B4459" i="16"/>
  <c r="F4458" i="16"/>
  <c r="B4458" i="16"/>
  <c r="F4457" i="16"/>
  <c r="B4457" i="16"/>
  <c r="F4456" i="16"/>
  <c r="B4456" i="16"/>
  <c r="F4455" i="16"/>
  <c r="B4455" i="16"/>
  <c r="F4454" i="16"/>
  <c r="B4454" i="16"/>
  <c r="F4453" i="16"/>
  <c r="B4453" i="16"/>
  <c r="F4452" i="16"/>
  <c r="B4452" i="16"/>
  <c r="F4451" i="16"/>
  <c r="B4451" i="16"/>
  <c r="F4450" i="16"/>
  <c r="B4450" i="16"/>
  <c r="F4449" i="16"/>
  <c r="B4449" i="16"/>
  <c r="F4448" i="16"/>
  <c r="B4448" i="16"/>
  <c r="F4447" i="16"/>
  <c r="B4447" i="16"/>
  <c r="F4446" i="16"/>
  <c r="B4446" i="16"/>
  <c r="F4445" i="16"/>
  <c r="B4445" i="16"/>
  <c r="F4444" i="16"/>
  <c r="B4444" i="16"/>
  <c r="F4443" i="16"/>
  <c r="B4443" i="16"/>
  <c r="F4442" i="16"/>
  <c r="B4442" i="16"/>
  <c r="F4441" i="16"/>
  <c r="B4441" i="16"/>
  <c r="F4440" i="16"/>
  <c r="B4440" i="16"/>
  <c r="F4439" i="16"/>
  <c r="B4439" i="16"/>
  <c r="F4438" i="16"/>
  <c r="B4438" i="16"/>
  <c r="F4437" i="16"/>
  <c r="B4437" i="16"/>
  <c r="F4436" i="16"/>
  <c r="B4436" i="16"/>
  <c r="F4435" i="16"/>
  <c r="B4435" i="16"/>
  <c r="F4434" i="16"/>
  <c r="B4434" i="16"/>
  <c r="F4433" i="16"/>
  <c r="B4433" i="16"/>
  <c r="F4432" i="16"/>
  <c r="B4432" i="16"/>
  <c r="F4431" i="16"/>
  <c r="B4431" i="16"/>
  <c r="F4430" i="16"/>
  <c r="B4430" i="16"/>
  <c r="F4429" i="16"/>
  <c r="B4429" i="16"/>
  <c r="F4428" i="16"/>
  <c r="B4428" i="16"/>
  <c r="F4427" i="16"/>
  <c r="B4427" i="16"/>
  <c r="F4426" i="16"/>
  <c r="B4426" i="16"/>
  <c r="F4425" i="16"/>
  <c r="B4425" i="16"/>
  <c r="F4424" i="16"/>
  <c r="B4424" i="16"/>
  <c r="F4423" i="16"/>
  <c r="B4423" i="16"/>
  <c r="F4422" i="16"/>
  <c r="B4422" i="16"/>
  <c r="F4421" i="16"/>
  <c r="B4421" i="16"/>
  <c r="F4420" i="16"/>
  <c r="B4420" i="16"/>
  <c r="F4419" i="16"/>
  <c r="B4419" i="16"/>
  <c r="F4418" i="16"/>
  <c r="B4418" i="16"/>
  <c r="F4417" i="16"/>
  <c r="B4417" i="16"/>
  <c r="F4416" i="16"/>
  <c r="B4416" i="16"/>
  <c r="F4415" i="16"/>
  <c r="B4415" i="16"/>
  <c r="F4414" i="16"/>
  <c r="B4414" i="16"/>
  <c r="F4413" i="16"/>
  <c r="B4413" i="16"/>
  <c r="F4412" i="16"/>
  <c r="B4412" i="16"/>
  <c r="F4411" i="16"/>
  <c r="B4411" i="16"/>
  <c r="F4410" i="16"/>
  <c r="B4410" i="16"/>
  <c r="F4409" i="16"/>
  <c r="B4409" i="16"/>
  <c r="F4408" i="16"/>
  <c r="B4408" i="16"/>
  <c r="F4407" i="16"/>
  <c r="B4407" i="16"/>
  <c r="F4406" i="16"/>
  <c r="B4406" i="16"/>
  <c r="F4405" i="16"/>
  <c r="B4405" i="16"/>
  <c r="F4404" i="16"/>
  <c r="B4404" i="16"/>
  <c r="F4403" i="16"/>
  <c r="B4403" i="16"/>
  <c r="F4402" i="16"/>
  <c r="B4402" i="16"/>
  <c r="F4401" i="16"/>
  <c r="B4401" i="16"/>
  <c r="F4400" i="16"/>
  <c r="B4400" i="16"/>
  <c r="F4399" i="16"/>
  <c r="B4399" i="16"/>
  <c r="F4398" i="16"/>
  <c r="B4398" i="16"/>
  <c r="F4397" i="16"/>
  <c r="B4397" i="16"/>
  <c r="F4396" i="16"/>
  <c r="B4396" i="16"/>
  <c r="F4395" i="16"/>
  <c r="B4395" i="16"/>
  <c r="F4394" i="16"/>
  <c r="B4394" i="16"/>
  <c r="F4393" i="16"/>
  <c r="B4393" i="16"/>
  <c r="F4392" i="16"/>
  <c r="B4392" i="16"/>
  <c r="F4391" i="16"/>
  <c r="B4391" i="16"/>
  <c r="F4390" i="16"/>
  <c r="B4390" i="16"/>
  <c r="F4389" i="16"/>
  <c r="B4389" i="16"/>
  <c r="F4388" i="16"/>
  <c r="B4388" i="16"/>
  <c r="F4387" i="16"/>
  <c r="B4387" i="16"/>
  <c r="F4386" i="16"/>
  <c r="B4386" i="16"/>
  <c r="F4385" i="16"/>
  <c r="B4385" i="16"/>
  <c r="F4384" i="16"/>
  <c r="B4384" i="16"/>
  <c r="F4383" i="16"/>
  <c r="B4383" i="16"/>
  <c r="F4382" i="16"/>
  <c r="B4382" i="16"/>
  <c r="F4381" i="16"/>
  <c r="B4381" i="16"/>
  <c r="F4380" i="16"/>
  <c r="B4380" i="16"/>
  <c r="F4379" i="16"/>
  <c r="B4379" i="16"/>
  <c r="F4378" i="16"/>
  <c r="B4378" i="16"/>
  <c r="F4377" i="16"/>
  <c r="B4377" i="16"/>
  <c r="F4376" i="16"/>
  <c r="B4376" i="16"/>
  <c r="F4375" i="16"/>
  <c r="B4375" i="16"/>
  <c r="F4374" i="16"/>
  <c r="B4374" i="16"/>
  <c r="F4373" i="16"/>
  <c r="B4373" i="16"/>
  <c r="F4372" i="16"/>
  <c r="B4372" i="16"/>
  <c r="F4371" i="16"/>
  <c r="B4371" i="16"/>
  <c r="F4370" i="16"/>
  <c r="B4370" i="16"/>
  <c r="F4369" i="16"/>
  <c r="B4369" i="16"/>
  <c r="F4368" i="16"/>
  <c r="B4368" i="16"/>
  <c r="F4367" i="16"/>
  <c r="B4367" i="16"/>
  <c r="F4366" i="16"/>
  <c r="B4366" i="16"/>
  <c r="F4365" i="16"/>
  <c r="B4365" i="16"/>
  <c r="F4364" i="16"/>
  <c r="B4364" i="16"/>
  <c r="F4363" i="16"/>
  <c r="B4363" i="16"/>
  <c r="F4362" i="16"/>
  <c r="B4362" i="16"/>
  <c r="F4361" i="16"/>
  <c r="B4361" i="16"/>
  <c r="F4360" i="16"/>
  <c r="B4360" i="16"/>
  <c r="F4359" i="16"/>
  <c r="B4359" i="16"/>
  <c r="F4358" i="16"/>
  <c r="B4358" i="16"/>
  <c r="F4357" i="16"/>
  <c r="B4357" i="16"/>
  <c r="F4356" i="16"/>
  <c r="B4356" i="16"/>
  <c r="F4355" i="16"/>
  <c r="B4355" i="16"/>
  <c r="F4354" i="16"/>
  <c r="B4354" i="16"/>
  <c r="F4353" i="16"/>
  <c r="B4353" i="16"/>
  <c r="F4352" i="16"/>
  <c r="B4352" i="16"/>
  <c r="F4351" i="16"/>
  <c r="B4351" i="16"/>
  <c r="F4350" i="16"/>
  <c r="B4350" i="16"/>
  <c r="F4349" i="16"/>
  <c r="B4349" i="16"/>
  <c r="F4348" i="16"/>
  <c r="B4348" i="16"/>
  <c r="F4347" i="16"/>
  <c r="B4347" i="16"/>
  <c r="F4346" i="16"/>
  <c r="B4346" i="16"/>
  <c r="F4345" i="16"/>
  <c r="B4345" i="16"/>
  <c r="F4344" i="16"/>
  <c r="B4344" i="16"/>
  <c r="F4343" i="16"/>
  <c r="B4343" i="16"/>
  <c r="F4342" i="16"/>
  <c r="B4342" i="16"/>
  <c r="F4341" i="16"/>
  <c r="B4341" i="16"/>
  <c r="F4340" i="16"/>
  <c r="B4340" i="16"/>
  <c r="F4339" i="16"/>
  <c r="B4339" i="16"/>
  <c r="F4338" i="16"/>
  <c r="B4338" i="16"/>
  <c r="F4337" i="16"/>
  <c r="B4337" i="16"/>
  <c r="F4336" i="16"/>
  <c r="B4336" i="16"/>
  <c r="F4335" i="16"/>
  <c r="B4335" i="16"/>
  <c r="F4334" i="16"/>
  <c r="B4334" i="16"/>
  <c r="F4333" i="16"/>
  <c r="B4333" i="16"/>
  <c r="F4332" i="16"/>
  <c r="B4332" i="16"/>
  <c r="F4331" i="16"/>
  <c r="B4331" i="16"/>
  <c r="F4330" i="16"/>
  <c r="B4330" i="16"/>
  <c r="F4329" i="16"/>
  <c r="B4329" i="16"/>
  <c r="F4328" i="16"/>
  <c r="B4328" i="16"/>
  <c r="F4327" i="16"/>
  <c r="B4327" i="16"/>
  <c r="F4326" i="16"/>
  <c r="B4326" i="16"/>
  <c r="F4325" i="16"/>
  <c r="B4325" i="16"/>
  <c r="F4324" i="16"/>
  <c r="B4324" i="16"/>
  <c r="F4323" i="16"/>
  <c r="B4323" i="16"/>
  <c r="F4322" i="16"/>
  <c r="B4322" i="16"/>
  <c r="F4321" i="16"/>
  <c r="B4321" i="16"/>
  <c r="F4320" i="16"/>
  <c r="B4320" i="16"/>
  <c r="F4319" i="16"/>
  <c r="B4319" i="16"/>
  <c r="F4318" i="16"/>
  <c r="B4318" i="16"/>
  <c r="F4317" i="16"/>
  <c r="B4317" i="16"/>
  <c r="F4316" i="16"/>
  <c r="B4316" i="16"/>
  <c r="F4315" i="16"/>
  <c r="B4315" i="16"/>
  <c r="F4314" i="16"/>
  <c r="B4314" i="16"/>
  <c r="F4313" i="16"/>
  <c r="B4313" i="16"/>
  <c r="F4312" i="16"/>
  <c r="B4312" i="16"/>
  <c r="F4311" i="16"/>
  <c r="B4311" i="16"/>
  <c r="F4310" i="16"/>
  <c r="B4310" i="16"/>
  <c r="F4309" i="16"/>
  <c r="B4309" i="16"/>
  <c r="F4308" i="16"/>
  <c r="B4308" i="16"/>
  <c r="F4307" i="16"/>
  <c r="B4307" i="16"/>
  <c r="F4306" i="16"/>
  <c r="B4306" i="16"/>
  <c r="F4305" i="16"/>
  <c r="B4305" i="16"/>
  <c r="F4304" i="16"/>
  <c r="B4304" i="16"/>
  <c r="F4303" i="16"/>
  <c r="B4303" i="16"/>
  <c r="F4302" i="16"/>
  <c r="B4302" i="16"/>
  <c r="F4301" i="16"/>
  <c r="B4301" i="16"/>
  <c r="F4300" i="16"/>
  <c r="B4300" i="16"/>
  <c r="F4299" i="16"/>
  <c r="B4299" i="16"/>
  <c r="F4298" i="16"/>
  <c r="B4298" i="16"/>
  <c r="F4297" i="16"/>
  <c r="B4297" i="16"/>
  <c r="F4296" i="16"/>
  <c r="B4296" i="16"/>
  <c r="F4295" i="16"/>
  <c r="B4295" i="16"/>
  <c r="F4294" i="16"/>
  <c r="B4294" i="16"/>
  <c r="F4293" i="16"/>
  <c r="B4293" i="16"/>
  <c r="F4292" i="16"/>
  <c r="B4292" i="16"/>
  <c r="F4291" i="16"/>
  <c r="B4291" i="16"/>
  <c r="F4290" i="16"/>
  <c r="B4290" i="16"/>
  <c r="F4289" i="16"/>
  <c r="B4289" i="16"/>
  <c r="F4288" i="16"/>
  <c r="B4288" i="16"/>
  <c r="F4287" i="16"/>
  <c r="B4287" i="16"/>
  <c r="F4286" i="16"/>
  <c r="B4286" i="16"/>
  <c r="F4285" i="16"/>
  <c r="B4285" i="16"/>
  <c r="F4284" i="16"/>
  <c r="B4284" i="16"/>
  <c r="F4283" i="16"/>
  <c r="B4283" i="16"/>
  <c r="F4282" i="16"/>
  <c r="B4282" i="16"/>
  <c r="F4281" i="16"/>
  <c r="B4281" i="16"/>
  <c r="F4280" i="16"/>
  <c r="B4280" i="16"/>
  <c r="F4279" i="16"/>
  <c r="B4279" i="16"/>
  <c r="F4278" i="16"/>
  <c r="B4278" i="16"/>
  <c r="F4277" i="16"/>
  <c r="B4277" i="16"/>
  <c r="F4276" i="16"/>
  <c r="B4276" i="16"/>
  <c r="F4275" i="16"/>
  <c r="B4275" i="16"/>
  <c r="F4274" i="16"/>
  <c r="B4274" i="16"/>
  <c r="F4273" i="16"/>
  <c r="B4273" i="16"/>
  <c r="F4272" i="16"/>
  <c r="B4272" i="16"/>
  <c r="F4271" i="16"/>
  <c r="B4271" i="16"/>
  <c r="F4270" i="16"/>
  <c r="B4270" i="16"/>
  <c r="F4269" i="16"/>
  <c r="B4269" i="16"/>
  <c r="F4268" i="16"/>
  <c r="B4268" i="16"/>
  <c r="F4267" i="16"/>
  <c r="B4267" i="16"/>
  <c r="F4266" i="16"/>
  <c r="B4266" i="16"/>
  <c r="F4265" i="16"/>
  <c r="B4265" i="16"/>
  <c r="F4264" i="16"/>
  <c r="B4264" i="16"/>
  <c r="F4263" i="16"/>
  <c r="B4263" i="16"/>
  <c r="F4262" i="16"/>
  <c r="B4262" i="16"/>
  <c r="F4261" i="16"/>
  <c r="B4261" i="16"/>
  <c r="F4260" i="16"/>
  <c r="B4260" i="16"/>
  <c r="F4259" i="16"/>
  <c r="B4259" i="16"/>
  <c r="F4258" i="16"/>
  <c r="B4258" i="16"/>
  <c r="F4257" i="16"/>
  <c r="B4257" i="16"/>
  <c r="F4256" i="16"/>
  <c r="B4256" i="16"/>
  <c r="F4255" i="16"/>
  <c r="B4255" i="16"/>
  <c r="F4254" i="16"/>
  <c r="B4254" i="16"/>
  <c r="F4253" i="16"/>
  <c r="B4253" i="16"/>
  <c r="F4252" i="16"/>
  <c r="B4252" i="16"/>
  <c r="F4251" i="16"/>
  <c r="B4251" i="16"/>
  <c r="F4250" i="16"/>
  <c r="B4250" i="16"/>
  <c r="F4249" i="16"/>
  <c r="B4249" i="16"/>
  <c r="F4248" i="16"/>
  <c r="B4248" i="16"/>
  <c r="F4247" i="16"/>
  <c r="B4247" i="16"/>
  <c r="F4246" i="16"/>
  <c r="B4246" i="16"/>
  <c r="F4245" i="16"/>
  <c r="B4245" i="16"/>
  <c r="F4244" i="16"/>
  <c r="B4244" i="16"/>
  <c r="F4243" i="16"/>
  <c r="B4243" i="16"/>
  <c r="F4242" i="16"/>
  <c r="B4242" i="16"/>
  <c r="F4241" i="16"/>
  <c r="B4241" i="16"/>
  <c r="F4240" i="16"/>
  <c r="B4240" i="16"/>
  <c r="F4239" i="16"/>
  <c r="B4239" i="16"/>
  <c r="F4238" i="16"/>
  <c r="B4238" i="16"/>
  <c r="F4237" i="16"/>
  <c r="B4237" i="16"/>
  <c r="F4236" i="16"/>
  <c r="B4236" i="16"/>
  <c r="F4235" i="16"/>
  <c r="B4235" i="16"/>
  <c r="F4234" i="16"/>
  <c r="B4234" i="16"/>
  <c r="F4233" i="16"/>
  <c r="B4233" i="16"/>
  <c r="F4232" i="16"/>
  <c r="B4232" i="16"/>
  <c r="F4231" i="16"/>
  <c r="B4231" i="16"/>
  <c r="F4230" i="16"/>
  <c r="B4230" i="16"/>
  <c r="F4229" i="16"/>
  <c r="B4229" i="16"/>
  <c r="F4228" i="16"/>
  <c r="B4228" i="16"/>
  <c r="F4227" i="16"/>
  <c r="B4227" i="16"/>
  <c r="F4226" i="16"/>
  <c r="B4226" i="16"/>
  <c r="F4225" i="16"/>
  <c r="B4225" i="16"/>
  <c r="F4224" i="16"/>
  <c r="B4224" i="16"/>
  <c r="F4223" i="16"/>
  <c r="B4223" i="16"/>
  <c r="F4222" i="16"/>
  <c r="B4222" i="16"/>
  <c r="F4221" i="16"/>
  <c r="B4221" i="16"/>
  <c r="F4220" i="16"/>
  <c r="B4220" i="16"/>
  <c r="F4219" i="16"/>
  <c r="B4219" i="16"/>
  <c r="F4218" i="16"/>
  <c r="B4218" i="16"/>
  <c r="F4217" i="16"/>
  <c r="B4217" i="16"/>
  <c r="F4216" i="16"/>
  <c r="B4216" i="16"/>
  <c r="F4215" i="16"/>
  <c r="B4215" i="16"/>
  <c r="F4214" i="16"/>
  <c r="B4214" i="16"/>
  <c r="F4213" i="16"/>
  <c r="B4213" i="16"/>
  <c r="F4212" i="16"/>
  <c r="B4212" i="16"/>
  <c r="F4211" i="16"/>
  <c r="B4211" i="16"/>
  <c r="F4210" i="16"/>
  <c r="B4210" i="16"/>
  <c r="F4209" i="16"/>
  <c r="B4209" i="16"/>
  <c r="F4208" i="16"/>
  <c r="B4208" i="16"/>
  <c r="F4207" i="16"/>
  <c r="B4207" i="16"/>
  <c r="F4206" i="16"/>
  <c r="B4206" i="16"/>
  <c r="F4205" i="16"/>
  <c r="B4205" i="16"/>
  <c r="F4204" i="16"/>
  <c r="B4204" i="16"/>
  <c r="F4203" i="16"/>
  <c r="B4203" i="16"/>
  <c r="F4202" i="16"/>
  <c r="B4202" i="16"/>
  <c r="F4201" i="16"/>
  <c r="B4201" i="16"/>
  <c r="F4200" i="16"/>
  <c r="B4200" i="16"/>
  <c r="F4199" i="16"/>
  <c r="B4199" i="16"/>
  <c r="F4198" i="16"/>
  <c r="B4198" i="16"/>
  <c r="F4197" i="16"/>
  <c r="B4197" i="16"/>
  <c r="F4196" i="16"/>
  <c r="B4196" i="16"/>
  <c r="F4195" i="16"/>
  <c r="B4195" i="16"/>
  <c r="F4194" i="16"/>
  <c r="B4194" i="16"/>
  <c r="F4193" i="16"/>
  <c r="B4193" i="16"/>
  <c r="F4192" i="16"/>
  <c r="B4192" i="16"/>
  <c r="F4191" i="16"/>
  <c r="B4191" i="16"/>
  <c r="F4190" i="16"/>
  <c r="B4190" i="16"/>
  <c r="F4189" i="16"/>
  <c r="B4189" i="16"/>
  <c r="F4188" i="16"/>
  <c r="B4188" i="16"/>
  <c r="F4187" i="16"/>
  <c r="B4187" i="16"/>
  <c r="F4186" i="16"/>
  <c r="B4186" i="16"/>
  <c r="F4185" i="16"/>
  <c r="B4185" i="16"/>
  <c r="F4184" i="16"/>
  <c r="B4184" i="16"/>
  <c r="F4183" i="16"/>
  <c r="B4183" i="16"/>
  <c r="F4182" i="16"/>
  <c r="B4182" i="16"/>
  <c r="F4181" i="16"/>
  <c r="B4181" i="16"/>
  <c r="F4180" i="16"/>
  <c r="B4180" i="16"/>
  <c r="F4179" i="16"/>
  <c r="B4179" i="16"/>
  <c r="F4178" i="16"/>
  <c r="B4178" i="16"/>
  <c r="F4177" i="16"/>
  <c r="B4177" i="16"/>
  <c r="F4176" i="16"/>
  <c r="B4176" i="16"/>
  <c r="F4175" i="16"/>
  <c r="B4175" i="16"/>
  <c r="F4174" i="16"/>
  <c r="B4174" i="16"/>
  <c r="F4173" i="16"/>
  <c r="B4173" i="16"/>
  <c r="F4172" i="16"/>
  <c r="B4172" i="16"/>
  <c r="F4171" i="16"/>
  <c r="B4171" i="16"/>
  <c r="F4170" i="16"/>
  <c r="B4170" i="16"/>
  <c r="F4169" i="16"/>
  <c r="B4169" i="16"/>
  <c r="F4168" i="16"/>
  <c r="B4168" i="16"/>
  <c r="F4167" i="16"/>
  <c r="B4167" i="16"/>
  <c r="F4166" i="16"/>
  <c r="B4166" i="16"/>
  <c r="F4165" i="16"/>
  <c r="B4165" i="16"/>
  <c r="F4164" i="16"/>
  <c r="B4164" i="16"/>
  <c r="F4163" i="16"/>
  <c r="B4163" i="16"/>
  <c r="F4162" i="16"/>
  <c r="B4162" i="16"/>
  <c r="F4161" i="16"/>
  <c r="B4161" i="16"/>
  <c r="F4160" i="16"/>
  <c r="B4160" i="16"/>
  <c r="F4159" i="16"/>
  <c r="B4159" i="16"/>
  <c r="F4158" i="16"/>
  <c r="B4158" i="16"/>
  <c r="F4157" i="16"/>
  <c r="B4157" i="16"/>
  <c r="F4156" i="16"/>
  <c r="B4156" i="16"/>
  <c r="F4155" i="16"/>
  <c r="B4155" i="16"/>
  <c r="F4154" i="16"/>
  <c r="B4154" i="16"/>
  <c r="F4153" i="16"/>
  <c r="B4153" i="16"/>
  <c r="F4152" i="16"/>
  <c r="B4152" i="16"/>
  <c r="F4151" i="16"/>
  <c r="B4151" i="16"/>
  <c r="F4150" i="16"/>
  <c r="B4150" i="16"/>
  <c r="F4149" i="16"/>
  <c r="B4149" i="16"/>
  <c r="F4148" i="16"/>
  <c r="B4148" i="16"/>
  <c r="F4147" i="16"/>
  <c r="B4147" i="16"/>
  <c r="F4146" i="16"/>
  <c r="B4146" i="16"/>
  <c r="F4145" i="16"/>
  <c r="B4145" i="16"/>
  <c r="F4144" i="16"/>
  <c r="B4144" i="16"/>
  <c r="F4143" i="16"/>
  <c r="B4143" i="16"/>
  <c r="F4142" i="16"/>
  <c r="B4142" i="16"/>
  <c r="F4141" i="16"/>
  <c r="B4141" i="16"/>
  <c r="F4140" i="16"/>
  <c r="B4140" i="16"/>
  <c r="F4139" i="16"/>
  <c r="B4139" i="16"/>
  <c r="F4138" i="16"/>
  <c r="B4138" i="16"/>
  <c r="F4137" i="16"/>
  <c r="B4137" i="16"/>
  <c r="F4136" i="16"/>
  <c r="B4136" i="16"/>
  <c r="F4135" i="16"/>
  <c r="B4135" i="16"/>
  <c r="F4134" i="16"/>
  <c r="B4134" i="16"/>
  <c r="F4133" i="16"/>
  <c r="B4133" i="16"/>
  <c r="F4132" i="16"/>
  <c r="B4132" i="16"/>
  <c r="F4131" i="16"/>
  <c r="B4131" i="16"/>
  <c r="F4130" i="16"/>
  <c r="B4130" i="16"/>
  <c r="F4129" i="16"/>
  <c r="B4129" i="16"/>
  <c r="F4128" i="16"/>
  <c r="B4128" i="16"/>
  <c r="F4127" i="16"/>
  <c r="B4127" i="16"/>
  <c r="F4126" i="16"/>
  <c r="B4126" i="16"/>
  <c r="F4125" i="16"/>
  <c r="B4125" i="16"/>
  <c r="F4124" i="16"/>
  <c r="B4124" i="16"/>
  <c r="F4123" i="16"/>
  <c r="B4123" i="16"/>
  <c r="F4122" i="16"/>
  <c r="B4122" i="16"/>
  <c r="F4121" i="16"/>
  <c r="B4121" i="16"/>
  <c r="F4120" i="16"/>
  <c r="B4120" i="16"/>
  <c r="F4119" i="16"/>
  <c r="B4119" i="16"/>
  <c r="F4118" i="16"/>
  <c r="B4118" i="16"/>
  <c r="F4117" i="16"/>
  <c r="B4117" i="16"/>
  <c r="F4116" i="16"/>
  <c r="B4116" i="16"/>
  <c r="F4115" i="16"/>
  <c r="B4115" i="16"/>
  <c r="F4114" i="16"/>
  <c r="B4114" i="16"/>
  <c r="F4113" i="16"/>
  <c r="B4113" i="16"/>
  <c r="F4112" i="16"/>
  <c r="B4112" i="16"/>
  <c r="F4111" i="16"/>
  <c r="B4111" i="16"/>
  <c r="F4110" i="16"/>
  <c r="B4110" i="16"/>
  <c r="F4109" i="16"/>
  <c r="B4109" i="16"/>
  <c r="F4108" i="16"/>
  <c r="B4108" i="16"/>
  <c r="F4107" i="16"/>
  <c r="B4107" i="16"/>
  <c r="F4106" i="16"/>
  <c r="B4106" i="16"/>
  <c r="F4105" i="16"/>
  <c r="B4105" i="16"/>
  <c r="F4104" i="16"/>
  <c r="B4104" i="16"/>
  <c r="F4103" i="16"/>
  <c r="B4103" i="16"/>
  <c r="F4102" i="16"/>
  <c r="B4102" i="16"/>
  <c r="F4101" i="16"/>
  <c r="B4101" i="16"/>
  <c r="F4100" i="16"/>
  <c r="B4100" i="16"/>
  <c r="F4099" i="16"/>
  <c r="B4099" i="16"/>
  <c r="F4098" i="16"/>
  <c r="B4098" i="16"/>
  <c r="F4097" i="16"/>
  <c r="B4097" i="16"/>
  <c r="F4096" i="16"/>
  <c r="B4096" i="16"/>
  <c r="F4095" i="16"/>
  <c r="B4095" i="16"/>
  <c r="F4094" i="16"/>
  <c r="B4094" i="16"/>
  <c r="F4093" i="16"/>
  <c r="B4093" i="16"/>
  <c r="F4092" i="16"/>
  <c r="B4092" i="16"/>
  <c r="F4091" i="16"/>
  <c r="B4091" i="16"/>
  <c r="F4090" i="16"/>
  <c r="B4090" i="16"/>
  <c r="F4089" i="16"/>
  <c r="B4089" i="16"/>
  <c r="F4088" i="16"/>
  <c r="B4088" i="16"/>
  <c r="F4087" i="16"/>
  <c r="B4087" i="16"/>
  <c r="F4086" i="16"/>
  <c r="B4086" i="16"/>
  <c r="F4085" i="16"/>
  <c r="B4085" i="16"/>
  <c r="F4084" i="16"/>
  <c r="B4084" i="16"/>
  <c r="F4083" i="16"/>
  <c r="B4083" i="16"/>
  <c r="F4082" i="16"/>
  <c r="B4082" i="16"/>
  <c r="F4081" i="16"/>
  <c r="B4081" i="16"/>
  <c r="F4080" i="16"/>
  <c r="B4080" i="16"/>
  <c r="F4079" i="16"/>
  <c r="B4079" i="16"/>
  <c r="F4078" i="16"/>
  <c r="B4078" i="16"/>
  <c r="F4077" i="16"/>
  <c r="B4077" i="16"/>
  <c r="F4076" i="16"/>
  <c r="B4076" i="16"/>
  <c r="F4075" i="16"/>
  <c r="B4075" i="16"/>
  <c r="F4074" i="16"/>
  <c r="B4074" i="16"/>
  <c r="F4073" i="16"/>
  <c r="B4073" i="16"/>
  <c r="F4072" i="16"/>
  <c r="B4072" i="16"/>
  <c r="F4071" i="16"/>
  <c r="B4071" i="16"/>
  <c r="F4070" i="16"/>
  <c r="B4070" i="16"/>
  <c r="F4069" i="16"/>
  <c r="B4069" i="16"/>
  <c r="F4068" i="16"/>
  <c r="B4068" i="16"/>
  <c r="F4067" i="16"/>
  <c r="B4067" i="16"/>
  <c r="F4066" i="16"/>
  <c r="B4066" i="16"/>
  <c r="F4065" i="16"/>
  <c r="B4065" i="16"/>
  <c r="F4064" i="16"/>
  <c r="B4064" i="16"/>
  <c r="F4063" i="16"/>
  <c r="B4063" i="16"/>
  <c r="F4062" i="16"/>
  <c r="B4062" i="16"/>
  <c r="F4061" i="16"/>
  <c r="B4061" i="16"/>
  <c r="F4060" i="16"/>
  <c r="B4060" i="16"/>
  <c r="F4059" i="16"/>
  <c r="B4059" i="16"/>
  <c r="F4058" i="16"/>
  <c r="B4058" i="16"/>
  <c r="F4057" i="16"/>
  <c r="B4057" i="16"/>
  <c r="F4056" i="16"/>
  <c r="B4056" i="16"/>
  <c r="F4055" i="16"/>
  <c r="B4055" i="16"/>
  <c r="F4054" i="16"/>
  <c r="B4054" i="16"/>
  <c r="F4053" i="16"/>
  <c r="B4053" i="16"/>
  <c r="F4052" i="16"/>
  <c r="B4052" i="16"/>
  <c r="F4051" i="16"/>
  <c r="B4051" i="16"/>
  <c r="F4050" i="16"/>
  <c r="B4050" i="16"/>
  <c r="F4049" i="16"/>
  <c r="B4049" i="16"/>
  <c r="F4048" i="16"/>
  <c r="B4048" i="16"/>
  <c r="F4047" i="16"/>
  <c r="B4047" i="16"/>
  <c r="F4046" i="16"/>
  <c r="B4046" i="16"/>
  <c r="F4045" i="16"/>
  <c r="B4045" i="16"/>
  <c r="F4044" i="16"/>
  <c r="B4044" i="16"/>
  <c r="F4043" i="16"/>
  <c r="B4043" i="16"/>
  <c r="F4042" i="16"/>
  <c r="B4042" i="16"/>
  <c r="F4041" i="16"/>
  <c r="B4041" i="16"/>
  <c r="F4040" i="16"/>
  <c r="B4040" i="16"/>
  <c r="F4039" i="16"/>
  <c r="B4039" i="16"/>
  <c r="F4038" i="16"/>
  <c r="B4038" i="16"/>
  <c r="F4037" i="16"/>
  <c r="B4037" i="16"/>
  <c r="F4036" i="16"/>
  <c r="B4036" i="16"/>
  <c r="F4035" i="16"/>
  <c r="B4035" i="16"/>
  <c r="F4034" i="16"/>
  <c r="B4034" i="16"/>
  <c r="F4033" i="16"/>
  <c r="B4033" i="16"/>
  <c r="F4032" i="16"/>
  <c r="B4032" i="16"/>
  <c r="F4031" i="16"/>
  <c r="B4031" i="16"/>
  <c r="F4030" i="16"/>
  <c r="B4030" i="16"/>
  <c r="F4029" i="16"/>
  <c r="B4029" i="16"/>
  <c r="F4028" i="16"/>
  <c r="B4028" i="16"/>
  <c r="F4027" i="16"/>
  <c r="B4027" i="16"/>
  <c r="F4026" i="16"/>
  <c r="B4026" i="16"/>
  <c r="F4025" i="16"/>
  <c r="B4025" i="16"/>
  <c r="F4024" i="16"/>
  <c r="B4024" i="16"/>
  <c r="F4023" i="16"/>
  <c r="B4023" i="16"/>
  <c r="F4022" i="16"/>
  <c r="B4022" i="16"/>
  <c r="F4021" i="16"/>
  <c r="B4021" i="16"/>
  <c r="F4020" i="16"/>
  <c r="B4020" i="16"/>
  <c r="F4019" i="16"/>
  <c r="B4019" i="16"/>
  <c r="F4018" i="16"/>
  <c r="B4018" i="16"/>
  <c r="F4017" i="16"/>
  <c r="B4017" i="16"/>
  <c r="F4016" i="16"/>
  <c r="B4016" i="16"/>
  <c r="F4015" i="16"/>
  <c r="B4015" i="16"/>
  <c r="F4014" i="16"/>
  <c r="B4014" i="16"/>
  <c r="F4013" i="16"/>
  <c r="B4013" i="16"/>
  <c r="F4012" i="16"/>
  <c r="B4012" i="16"/>
  <c r="F4011" i="16"/>
  <c r="B4011" i="16"/>
  <c r="F4010" i="16"/>
  <c r="B4010" i="16"/>
  <c r="F4009" i="16"/>
  <c r="B4009" i="16"/>
  <c r="F4008" i="16"/>
  <c r="B4008" i="16"/>
  <c r="F4007" i="16"/>
  <c r="B4007" i="16"/>
  <c r="F4006" i="16"/>
  <c r="B4006" i="16"/>
  <c r="F4005" i="16"/>
  <c r="B4005" i="16"/>
  <c r="F4004" i="16"/>
  <c r="B4004" i="16"/>
  <c r="F4003" i="16"/>
  <c r="B4003" i="16"/>
  <c r="F4002" i="16"/>
  <c r="B4002" i="16"/>
  <c r="F4001" i="16"/>
  <c r="B4001" i="16"/>
  <c r="F4000" i="16"/>
  <c r="B4000" i="16"/>
  <c r="F3999" i="16"/>
  <c r="B3999" i="16"/>
  <c r="F3998" i="16"/>
  <c r="B3998" i="16"/>
  <c r="F3997" i="16"/>
  <c r="B3997" i="16"/>
  <c r="F3996" i="16"/>
  <c r="B3996" i="16"/>
  <c r="F3995" i="16"/>
  <c r="B3995" i="16"/>
  <c r="F3994" i="16"/>
  <c r="B3994" i="16"/>
  <c r="F3993" i="16"/>
  <c r="B3993" i="16"/>
  <c r="F3992" i="16"/>
  <c r="B3992" i="16"/>
  <c r="F3991" i="16"/>
  <c r="B3991" i="16"/>
  <c r="F3990" i="16"/>
  <c r="B3990" i="16"/>
  <c r="F3989" i="16"/>
  <c r="B3989" i="16"/>
  <c r="F3988" i="16"/>
  <c r="B3988" i="16"/>
  <c r="F3987" i="16"/>
  <c r="B3987" i="16"/>
  <c r="F3986" i="16"/>
  <c r="B3986" i="16"/>
  <c r="F3985" i="16"/>
  <c r="B3985" i="16"/>
  <c r="F3984" i="16"/>
  <c r="B3984" i="16"/>
  <c r="F3983" i="16"/>
  <c r="B3983" i="16"/>
  <c r="F3982" i="16"/>
  <c r="B3982" i="16"/>
  <c r="F3981" i="16"/>
  <c r="B3981" i="16"/>
  <c r="F3980" i="16"/>
  <c r="B3980" i="16"/>
  <c r="F3979" i="16"/>
  <c r="B3979" i="16"/>
  <c r="F3978" i="16"/>
  <c r="B3978" i="16"/>
  <c r="F3977" i="16"/>
  <c r="B3977" i="16"/>
  <c r="F3976" i="16"/>
  <c r="B3976" i="16"/>
  <c r="F3975" i="16"/>
  <c r="B3975" i="16"/>
  <c r="F3974" i="16"/>
  <c r="B3974" i="16"/>
  <c r="F3973" i="16"/>
  <c r="B3973" i="16"/>
  <c r="F3972" i="16"/>
  <c r="B3972" i="16"/>
  <c r="F3971" i="16"/>
  <c r="B3971" i="16"/>
  <c r="F3970" i="16"/>
  <c r="B3970" i="16"/>
  <c r="F3969" i="16"/>
  <c r="B3969" i="16"/>
  <c r="F3968" i="16"/>
  <c r="B3968" i="16"/>
  <c r="F3967" i="16"/>
  <c r="B3967" i="16"/>
  <c r="F3966" i="16"/>
  <c r="B3966" i="16"/>
  <c r="F3965" i="16"/>
  <c r="B3965" i="16"/>
  <c r="F3964" i="16"/>
  <c r="B3964" i="16"/>
  <c r="F3963" i="16"/>
  <c r="B3963" i="16"/>
  <c r="F3962" i="16"/>
  <c r="B3962" i="16"/>
  <c r="F3961" i="16"/>
  <c r="B3961" i="16"/>
  <c r="F3960" i="16"/>
  <c r="B3960" i="16"/>
  <c r="F3959" i="16"/>
  <c r="B3959" i="16"/>
  <c r="F3958" i="16"/>
  <c r="B3958" i="16"/>
  <c r="F3957" i="16"/>
  <c r="B3957" i="16"/>
  <c r="F3956" i="16"/>
  <c r="B3956" i="16"/>
  <c r="F3955" i="16"/>
  <c r="B3955" i="16"/>
  <c r="F3954" i="16"/>
  <c r="B3954" i="16"/>
  <c r="F3953" i="16"/>
  <c r="B3953" i="16"/>
  <c r="F3952" i="16"/>
  <c r="B3952" i="16"/>
  <c r="F3951" i="16"/>
  <c r="B3951" i="16"/>
  <c r="F3950" i="16"/>
  <c r="B3950" i="16"/>
  <c r="F3949" i="16"/>
  <c r="B3949" i="16"/>
  <c r="F3948" i="16"/>
  <c r="B3948" i="16"/>
  <c r="F3947" i="16"/>
  <c r="B3947" i="16"/>
  <c r="F3946" i="16"/>
  <c r="B3946" i="16"/>
  <c r="F3945" i="16"/>
  <c r="B3945" i="16"/>
  <c r="F3944" i="16"/>
  <c r="B3944" i="16"/>
  <c r="F3943" i="16"/>
  <c r="B3943" i="16"/>
  <c r="F3942" i="16"/>
  <c r="B3942" i="16"/>
  <c r="F3941" i="16"/>
  <c r="B3941" i="16"/>
  <c r="F3940" i="16"/>
  <c r="B3940" i="16"/>
  <c r="F3939" i="16"/>
  <c r="B3939" i="16"/>
  <c r="F3938" i="16"/>
  <c r="B3938" i="16"/>
  <c r="F3937" i="16"/>
  <c r="B3937" i="16"/>
  <c r="F3936" i="16"/>
  <c r="B3936" i="16"/>
  <c r="F3935" i="16"/>
  <c r="B3935" i="16"/>
  <c r="F3934" i="16"/>
  <c r="B3934" i="16"/>
  <c r="F3933" i="16"/>
  <c r="B3933" i="16"/>
  <c r="F3932" i="16"/>
  <c r="B3932" i="16"/>
  <c r="F3931" i="16"/>
  <c r="B3931" i="16"/>
  <c r="F3930" i="16"/>
  <c r="B3930" i="16"/>
  <c r="F3929" i="16"/>
  <c r="B3929" i="16"/>
  <c r="F3928" i="16"/>
  <c r="B3928" i="16"/>
  <c r="F3927" i="16"/>
  <c r="B3927" i="16"/>
  <c r="F3926" i="16"/>
  <c r="B3926" i="16"/>
  <c r="F3925" i="16"/>
  <c r="B3925" i="16"/>
  <c r="F3924" i="16"/>
  <c r="B3924" i="16"/>
  <c r="F3923" i="16"/>
  <c r="B3923" i="16"/>
  <c r="F3922" i="16"/>
  <c r="B3922" i="16"/>
  <c r="F3921" i="16"/>
  <c r="B3921" i="16"/>
  <c r="F3920" i="16"/>
  <c r="B3920" i="16"/>
  <c r="F3919" i="16"/>
  <c r="B3919" i="16"/>
  <c r="F3918" i="16"/>
  <c r="B3918" i="16"/>
  <c r="F3917" i="16"/>
  <c r="B3917" i="16"/>
  <c r="F3916" i="16"/>
  <c r="B3916" i="16"/>
  <c r="F3915" i="16"/>
  <c r="B3915" i="16"/>
  <c r="F3914" i="16"/>
  <c r="B3914" i="16"/>
  <c r="F3913" i="16"/>
  <c r="B3913" i="16"/>
  <c r="F3912" i="16"/>
  <c r="B3912" i="16"/>
  <c r="F3911" i="16"/>
  <c r="B3911" i="16"/>
  <c r="F3910" i="16"/>
  <c r="B3910" i="16"/>
  <c r="F3909" i="16"/>
  <c r="B3909" i="16"/>
  <c r="F3908" i="16"/>
  <c r="B3908" i="16"/>
  <c r="F3907" i="16"/>
  <c r="B3907" i="16"/>
  <c r="F3906" i="16"/>
  <c r="B3906" i="16"/>
  <c r="F3905" i="16"/>
  <c r="B3905" i="16"/>
  <c r="F3904" i="16"/>
  <c r="B3904" i="16"/>
  <c r="F3903" i="16"/>
  <c r="B3903" i="16"/>
  <c r="F3902" i="16"/>
  <c r="B3902" i="16"/>
  <c r="F3901" i="16"/>
  <c r="B3901" i="16"/>
  <c r="F3900" i="16"/>
  <c r="B3900" i="16"/>
  <c r="F3899" i="16"/>
  <c r="B3899" i="16"/>
  <c r="F3898" i="16"/>
  <c r="B3898" i="16"/>
  <c r="F3897" i="16"/>
  <c r="B3897" i="16"/>
  <c r="F3896" i="16"/>
  <c r="B3896" i="16"/>
  <c r="F3895" i="16"/>
  <c r="B3895" i="16"/>
  <c r="F3894" i="16"/>
  <c r="B3894" i="16"/>
  <c r="F3893" i="16"/>
  <c r="B3893" i="16"/>
  <c r="F3892" i="16"/>
  <c r="B3892" i="16"/>
  <c r="F3891" i="16"/>
  <c r="B3891" i="16"/>
  <c r="F3890" i="16"/>
  <c r="B3890" i="16"/>
  <c r="F3889" i="16"/>
  <c r="B3889" i="16"/>
  <c r="F3888" i="16"/>
  <c r="B3888" i="16"/>
  <c r="F3887" i="16"/>
  <c r="B3887" i="16"/>
  <c r="F3886" i="16"/>
  <c r="B3886" i="16"/>
  <c r="F3885" i="16"/>
  <c r="B3885" i="16"/>
  <c r="F3884" i="16"/>
  <c r="B3884" i="16"/>
  <c r="F3883" i="16"/>
  <c r="B3883" i="16"/>
  <c r="F3882" i="16"/>
  <c r="B3882" i="16"/>
  <c r="F3881" i="16"/>
  <c r="B3881" i="16"/>
  <c r="F3880" i="16"/>
  <c r="B3880" i="16"/>
  <c r="F3879" i="16"/>
  <c r="B3879" i="16"/>
  <c r="F3878" i="16"/>
  <c r="B3878" i="16"/>
  <c r="F3877" i="16"/>
  <c r="B3877" i="16"/>
  <c r="F3876" i="16"/>
  <c r="B3876" i="16"/>
  <c r="F3875" i="16"/>
  <c r="B3875" i="16"/>
  <c r="F3874" i="16"/>
  <c r="B3874" i="16"/>
  <c r="F3873" i="16"/>
  <c r="B3873" i="16"/>
  <c r="F3872" i="16"/>
  <c r="B3872" i="16"/>
  <c r="F3871" i="16"/>
  <c r="B3871" i="16"/>
  <c r="F3870" i="16"/>
  <c r="B3870" i="16"/>
  <c r="F3869" i="16"/>
  <c r="B3869" i="16"/>
  <c r="F3868" i="16"/>
  <c r="B3868" i="16"/>
  <c r="F3867" i="16"/>
  <c r="B3867" i="16"/>
  <c r="F3866" i="16"/>
  <c r="B3866" i="16"/>
  <c r="F3865" i="16"/>
  <c r="B3865" i="16"/>
  <c r="F3864" i="16"/>
  <c r="B3864" i="16"/>
  <c r="F3863" i="16"/>
  <c r="B3863" i="16"/>
  <c r="F3862" i="16"/>
  <c r="B3862" i="16"/>
  <c r="F3861" i="16"/>
  <c r="B3861" i="16"/>
  <c r="F3860" i="16"/>
  <c r="B3860" i="16"/>
  <c r="F3859" i="16"/>
  <c r="B3859" i="16"/>
  <c r="F3858" i="16"/>
  <c r="B3858" i="16"/>
  <c r="F3857" i="16"/>
  <c r="B3857" i="16"/>
  <c r="F3856" i="16"/>
  <c r="B3856" i="16"/>
  <c r="F3855" i="16"/>
  <c r="B3855" i="16"/>
  <c r="F3854" i="16"/>
  <c r="B3854" i="16"/>
  <c r="F3853" i="16"/>
  <c r="B3853" i="16"/>
  <c r="F3852" i="16"/>
  <c r="B3852" i="16"/>
  <c r="F3851" i="16"/>
  <c r="B3851" i="16"/>
  <c r="F3850" i="16"/>
  <c r="B3850" i="16"/>
  <c r="F3849" i="16"/>
  <c r="B3849" i="16"/>
  <c r="F3848" i="16"/>
  <c r="B3848" i="16"/>
  <c r="F3847" i="16"/>
  <c r="B3847" i="16"/>
  <c r="F3846" i="16"/>
  <c r="B3846" i="16"/>
  <c r="F3845" i="16"/>
  <c r="B3845" i="16"/>
  <c r="F3844" i="16"/>
  <c r="B3844" i="16"/>
  <c r="F3843" i="16"/>
  <c r="B3843" i="16"/>
  <c r="F3842" i="16"/>
  <c r="B3842" i="16"/>
  <c r="F3841" i="16"/>
  <c r="B3841" i="16"/>
  <c r="F3840" i="16"/>
  <c r="B3840" i="16"/>
  <c r="F3839" i="16"/>
  <c r="B3839" i="16"/>
  <c r="F3838" i="16"/>
  <c r="B3838" i="16"/>
  <c r="F3837" i="16"/>
  <c r="B3837" i="16"/>
  <c r="F3836" i="16"/>
  <c r="B3836" i="16"/>
  <c r="F3835" i="16"/>
  <c r="B3835" i="16"/>
  <c r="F3834" i="16"/>
  <c r="B3834" i="16"/>
  <c r="F3833" i="16"/>
  <c r="B3833" i="16"/>
  <c r="F3832" i="16"/>
  <c r="B3832" i="16"/>
  <c r="F3831" i="16"/>
  <c r="B3831" i="16"/>
  <c r="F3830" i="16"/>
  <c r="B3830" i="16"/>
  <c r="F3829" i="16"/>
  <c r="B3829" i="16"/>
  <c r="F3828" i="16"/>
  <c r="B3828" i="16"/>
  <c r="F3827" i="16"/>
  <c r="B3827" i="16"/>
  <c r="F3826" i="16"/>
  <c r="B3826" i="16"/>
  <c r="F3825" i="16"/>
  <c r="B3825" i="16"/>
  <c r="F3824" i="16"/>
  <c r="B3824" i="16"/>
  <c r="F3823" i="16"/>
  <c r="B3823" i="16"/>
  <c r="F3822" i="16"/>
  <c r="B3822" i="16"/>
  <c r="F3821" i="16"/>
  <c r="B3821" i="16"/>
  <c r="F3820" i="16"/>
  <c r="B3820" i="16"/>
  <c r="F3819" i="16"/>
  <c r="B3819" i="16"/>
  <c r="F3818" i="16"/>
  <c r="B3818" i="16"/>
  <c r="F3817" i="16"/>
  <c r="B3817" i="16"/>
  <c r="F3816" i="16"/>
  <c r="B3816" i="16"/>
  <c r="F3815" i="16"/>
  <c r="B3815" i="16"/>
  <c r="F3814" i="16"/>
  <c r="B3814" i="16"/>
  <c r="F3813" i="16"/>
  <c r="B3813" i="16"/>
  <c r="F3812" i="16"/>
  <c r="B3812" i="16"/>
  <c r="F3811" i="16"/>
  <c r="B3811" i="16"/>
  <c r="F3810" i="16"/>
  <c r="B3810" i="16"/>
  <c r="F3809" i="16"/>
  <c r="B3809" i="16"/>
  <c r="F3808" i="16"/>
  <c r="B3808" i="16"/>
  <c r="F3807" i="16"/>
  <c r="B3807" i="16"/>
  <c r="F3806" i="16"/>
  <c r="B3806" i="16"/>
  <c r="F3805" i="16"/>
  <c r="B3805" i="16"/>
  <c r="F3804" i="16"/>
  <c r="B3804" i="16"/>
  <c r="F3803" i="16"/>
  <c r="B3803" i="16"/>
  <c r="F3802" i="16"/>
  <c r="B3802" i="16"/>
  <c r="F3801" i="16"/>
  <c r="B3801" i="16"/>
  <c r="F3800" i="16"/>
  <c r="B3800" i="16"/>
  <c r="F3799" i="16"/>
  <c r="B3799" i="16"/>
  <c r="F3798" i="16"/>
  <c r="B3798" i="16"/>
  <c r="F3797" i="16"/>
  <c r="B3797" i="16"/>
  <c r="F3796" i="16"/>
  <c r="B3796" i="16"/>
  <c r="F3795" i="16"/>
  <c r="B3795" i="16"/>
  <c r="F3794" i="16"/>
  <c r="B3794" i="16"/>
  <c r="F3793" i="16"/>
  <c r="B3793" i="16"/>
  <c r="F3792" i="16"/>
  <c r="B3792" i="16"/>
  <c r="F3791" i="16"/>
  <c r="B3791" i="16"/>
  <c r="F3790" i="16"/>
  <c r="B3790" i="16"/>
  <c r="F3789" i="16"/>
  <c r="B3789" i="16"/>
  <c r="F3788" i="16"/>
  <c r="B3788" i="16"/>
  <c r="F3787" i="16"/>
  <c r="B3787" i="16"/>
  <c r="F3786" i="16"/>
  <c r="B3786" i="16"/>
  <c r="F3785" i="16"/>
  <c r="B3785" i="16"/>
  <c r="F3784" i="16"/>
  <c r="B3784" i="16"/>
  <c r="F3783" i="16"/>
  <c r="B3783" i="16"/>
  <c r="F3782" i="16"/>
  <c r="B3782" i="16"/>
  <c r="F3781" i="16"/>
  <c r="B3781" i="16"/>
  <c r="F3780" i="16"/>
  <c r="B3780" i="16"/>
  <c r="F3779" i="16"/>
  <c r="B3779" i="16"/>
  <c r="F3778" i="16"/>
  <c r="B3778" i="16"/>
  <c r="F3777" i="16"/>
  <c r="B3777" i="16"/>
  <c r="F3776" i="16"/>
  <c r="B3776" i="16"/>
  <c r="F3775" i="16"/>
  <c r="B3775" i="16"/>
  <c r="F3774" i="16"/>
  <c r="B3774" i="16"/>
  <c r="F3773" i="16"/>
  <c r="B3773" i="16"/>
  <c r="F3772" i="16"/>
  <c r="B3772" i="16"/>
  <c r="F3771" i="16"/>
  <c r="B3771" i="16"/>
  <c r="F3770" i="16"/>
  <c r="B3770" i="16"/>
  <c r="F3769" i="16"/>
  <c r="B3769" i="16"/>
  <c r="F3768" i="16"/>
  <c r="B3768" i="16"/>
  <c r="F3767" i="16"/>
  <c r="B3767" i="16"/>
  <c r="F3766" i="16"/>
  <c r="B3766" i="16"/>
  <c r="F3765" i="16"/>
  <c r="B3765" i="16"/>
  <c r="F3764" i="16"/>
  <c r="B3764" i="16"/>
  <c r="F3763" i="16"/>
  <c r="B3763" i="16"/>
  <c r="F3762" i="16"/>
  <c r="B3762" i="16"/>
  <c r="F3761" i="16"/>
  <c r="B3761" i="16"/>
  <c r="F3760" i="16"/>
  <c r="B3760" i="16"/>
  <c r="F3759" i="16"/>
  <c r="B3759" i="16"/>
  <c r="F3758" i="16"/>
  <c r="B3758" i="16"/>
  <c r="F3757" i="16"/>
  <c r="B3757" i="16"/>
  <c r="F3756" i="16"/>
  <c r="B3756" i="16"/>
  <c r="F3755" i="16"/>
  <c r="B3755" i="16"/>
  <c r="F3754" i="16"/>
  <c r="B3754" i="16"/>
  <c r="F3753" i="16"/>
  <c r="B3753" i="16"/>
  <c r="F3752" i="16"/>
  <c r="B3752" i="16"/>
  <c r="F3751" i="16"/>
  <c r="B3751" i="16"/>
  <c r="F3750" i="16"/>
  <c r="B3750" i="16"/>
  <c r="F3749" i="16"/>
  <c r="B3749" i="16"/>
  <c r="F3748" i="16"/>
  <c r="B3748" i="16"/>
  <c r="F3747" i="16"/>
  <c r="B3747" i="16"/>
  <c r="F3746" i="16"/>
  <c r="B3746" i="16"/>
  <c r="F3745" i="16"/>
  <c r="B3745" i="16"/>
  <c r="F3744" i="16"/>
  <c r="B3744" i="16"/>
  <c r="F3743" i="16"/>
  <c r="B3743" i="16"/>
  <c r="F3742" i="16"/>
  <c r="B3742" i="16"/>
  <c r="F3741" i="16"/>
  <c r="B3741" i="16"/>
  <c r="F3740" i="16"/>
  <c r="B3740" i="16"/>
  <c r="F3739" i="16"/>
  <c r="B3739" i="16"/>
  <c r="F3738" i="16"/>
  <c r="B3738" i="16"/>
  <c r="F3737" i="16"/>
  <c r="B3737" i="16"/>
  <c r="F3736" i="16"/>
  <c r="B3736" i="16"/>
  <c r="F3735" i="16"/>
  <c r="B3735" i="16"/>
  <c r="F3734" i="16"/>
  <c r="B3734" i="16"/>
  <c r="F3733" i="16"/>
  <c r="B3733" i="16"/>
  <c r="F3732" i="16"/>
  <c r="B3732" i="16"/>
  <c r="F3731" i="16"/>
  <c r="B3731" i="16"/>
  <c r="F3730" i="16"/>
  <c r="B3730" i="16"/>
  <c r="F3729" i="16"/>
  <c r="B3729" i="16"/>
  <c r="F3728" i="16"/>
  <c r="B3728" i="16"/>
  <c r="F3727" i="16"/>
  <c r="B3727" i="16"/>
  <c r="F3726" i="16"/>
  <c r="B3726" i="16"/>
  <c r="F3725" i="16"/>
  <c r="B3725" i="16"/>
  <c r="F3724" i="16"/>
  <c r="B3724" i="16"/>
  <c r="F3723" i="16"/>
  <c r="B3723" i="16"/>
  <c r="F3722" i="16"/>
  <c r="B3722" i="16"/>
  <c r="F3721" i="16"/>
  <c r="B3721" i="16"/>
  <c r="F3720" i="16"/>
  <c r="B3720" i="16"/>
  <c r="F3719" i="16"/>
  <c r="B3719" i="16"/>
  <c r="F3718" i="16"/>
  <c r="B3718" i="16"/>
  <c r="F3717" i="16"/>
  <c r="B3717" i="16"/>
  <c r="F3716" i="16"/>
  <c r="B3716" i="16"/>
  <c r="F3715" i="16"/>
  <c r="B3715" i="16"/>
  <c r="F3714" i="16"/>
  <c r="B3714" i="16"/>
  <c r="F3713" i="16"/>
  <c r="B3713" i="16"/>
  <c r="F3712" i="16"/>
  <c r="B3712" i="16"/>
  <c r="F3711" i="16"/>
  <c r="B3711" i="16"/>
  <c r="F3710" i="16"/>
  <c r="B3710" i="16"/>
  <c r="F3709" i="16"/>
  <c r="B3709" i="16"/>
  <c r="F3708" i="16"/>
  <c r="B3708" i="16"/>
  <c r="F3707" i="16"/>
  <c r="B3707" i="16"/>
  <c r="F3706" i="16"/>
  <c r="B3706" i="16"/>
  <c r="F3705" i="16"/>
  <c r="B3705" i="16"/>
  <c r="F3704" i="16"/>
  <c r="B3704" i="16"/>
  <c r="F3703" i="16"/>
  <c r="B3703" i="16"/>
  <c r="F3702" i="16"/>
  <c r="B3702" i="16"/>
  <c r="F3701" i="16"/>
  <c r="B3701" i="16"/>
  <c r="F3700" i="16"/>
  <c r="B3700" i="16"/>
  <c r="F3699" i="16"/>
  <c r="B3699" i="16"/>
  <c r="F3698" i="16"/>
  <c r="B3698" i="16"/>
  <c r="F3697" i="16"/>
  <c r="B3697" i="16"/>
  <c r="F3696" i="16"/>
  <c r="B3696" i="16"/>
  <c r="F3695" i="16"/>
  <c r="B3695" i="16"/>
  <c r="F3694" i="16"/>
  <c r="B3694" i="16"/>
  <c r="F3693" i="16"/>
  <c r="B3693" i="16"/>
  <c r="F3692" i="16"/>
  <c r="B3692" i="16"/>
  <c r="F3691" i="16"/>
  <c r="B3691" i="16"/>
  <c r="F3690" i="16"/>
  <c r="B3690" i="16"/>
  <c r="F3689" i="16"/>
  <c r="B3689" i="16"/>
  <c r="F3688" i="16"/>
  <c r="B3688" i="16"/>
  <c r="F3687" i="16"/>
  <c r="B3687" i="16"/>
  <c r="F3686" i="16"/>
  <c r="B3686" i="16"/>
  <c r="F3685" i="16"/>
  <c r="B3685" i="16"/>
  <c r="F3684" i="16"/>
  <c r="B3684" i="16"/>
  <c r="F3683" i="16"/>
  <c r="B3683" i="16"/>
  <c r="F3682" i="16"/>
  <c r="B3682" i="16"/>
  <c r="F3681" i="16"/>
  <c r="B3681" i="16"/>
  <c r="F3680" i="16"/>
  <c r="B3680" i="16"/>
  <c r="F3679" i="16"/>
  <c r="B3679" i="16"/>
  <c r="F3678" i="16"/>
  <c r="B3678" i="16"/>
  <c r="F3677" i="16"/>
  <c r="B3677" i="16"/>
  <c r="F3676" i="16"/>
  <c r="B3676" i="16"/>
  <c r="F3675" i="16"/>
  <c r="B3675" i="16"/>
  <c r="F3674" i="16"/>
  <c r="B3674" i="16"/>
  <c r="F3673" i="16"/>
  <c r="B3673" i="16"/>
  <c r="F3672" i="16"/>
  <c r="B3672" i="16"/>
  <c r="F3671" i="16"/>
  <c r="B3671" i="16"/>
  <c r="F3670" i="16"/>
  <c r="B3670" i="16"/>
  <c r="F3669" i="16"/>
  <c r="B3669" i="16"/>
  <c r="F3668" i="16"/>
  <c r="B3668" i="16"/>
  <c r="F3667" i="16"/>
  <c r="B3667" i="16"/>
  <c r="F3666" i="16"/>
  <c r="B3666" i="16"/>
  <c r="F3665" i="16"/>
  <c r="B3665" i="16"/>
  <c r="F3664" i="16"/>
  <c r="B3664" i="16"/>
  <c r="F3663" i="16"/>
  <c r="B3663" i="16"/>
  <c r="F3662" i="16"/>
  <c r="B3662" i="16"/>
  <c r="F3661" i="16"/>
  <c r="B3661" i="16"/>
  <c r="F3660" i="16"/>
  <c r="B3660" i="16"/>
  <c r="F3659" i="16"/>
  <c r="B3659" i="16"/>
  <c r="F3658" i="16"/>
  <c r="B3658" i="16"/>
  <c r="F3657" i="16"/>
  <c r="B3657" i="16"/>
  <c r="F3656" i="16"/>
  <c r="B3656" i="16"/>
  <c r="F3655" i="16"/>
  <c r="B3655" i="16"/>
  <c r="F3654" i="16"/>
  <c r="B3654" i="16"/>
  <c r="F3653" i="16"/>
  <c r="B3653" i="16"/>
  <c r="F3652" i="16"/>
  <c r="B3652" i="16"/>
  <c r="F3651" i="16"/>
  <c r="B3651" i="16"/>
  <c r="F3650" i="16"/>
  <c r="B3650" i="16"/>
  <c r="F3649" i="16"/>
  <c r="B3649" i="16"/>
  <c r="F3648" i="16"/>
  <c r="B3648" i="16"/>
  <c r="F3647" i="16"/>
  <c r="B3647" i="16"/>
  <c r="F3646" i="16"/>
  <c r="B3646" i="16"/>
  <c r="F3645" i="16"/>
  <c r="B3645" i="16"/>
  <c r="F3644" i="16"/>
  <c r="B3644" i="16"/>
  <c r="F3643" i="16"/>
  <c r="B3643" i="16"/>
  <c r="F3642" i="16"/>
  <c r="B3642" i="16"/>
  <c r="F3641" i="16"/>
  <c r="B3641" i="16"/>
  <c r="F3640" i="16"/>
  <c r="B3640" i="16"/>
  <c r="F3639" i="16"/>
  <c r="B3639" i="16"/>
  <c r="F3638" i="16"/>
  <c r="B3638" i="16"/>
  <c r="F3637" i="16"/>
  <c r="B3637" i="16"/>
  <c r="F3636" i="16"/>
  <c r="B3636" i="16"/>
  <c r="F3635" i="16"/>
  <c r="B3635" i="16"/>
  <c r="F3634" i="16"/>
  <c r="B3634" i="16"/>
  <c r="F3633" i="16"/>
  <c r="B3633" i="16"/>
  <c r="F3632" i="16"/>
  <c r="B3632" i="16"/>
  <c r="F3631" i="16"/>
  <c r="B3631" i="16"/>
  <c r="F3630" i="16"/>
  <c r="B3630" i="16"/>
  <c r="F3629" i="16"/>
  <c r="B3629" i="16"/>
  <c r="F3628" i="16"/>
  <c r="B3628" i="16"/>
  <c r="F3627" i="16"/>
  <c r="B3627" i="16"/>
  <c r="F3626" i="16"/>
  <c r="B3626" i="16"/>
  <c r="F3625" i="16"/>
  <c r="B3625" i="16"/>
  <c r="F3624" i="16"/>
  <c r="B3624" i="16"/>
  <c r="F3623" i="16"/>
  <c r="B3623" i="16"/>
  <c r="F3622" i="16"/>
  <c r="B3622" i="16"/>
  <c r="F3621" i="16"/>
  <c r="B3621" i="16"/>
  <c r="F3620" i="16"/>
  <c r="B3620" i="16"/>
  <c r="F3619" i="16"/>
  <c r="B3619" i="16"/>
  <c r="F3618" i="16"/>
  <c r="B3618" i="16"/>
  <c r="F3617" i="16"/>
  <c r="B3617" i="16"/>
  <c r="F3616" i="16"/>
  <c r="B3616" i="16"/>
  <c r="F3615" i="16"/>
  <c r="B3615" i="16"/>
  <c r="F3614" i="16"/>
  <c r="B3614" i="16"/>
  <c r="F3613" i="16"/>
  <c r="B3613" i="16"/>
  <c r="F3612" i="16"/>
  <c r="B3612" i="16"/>
  <c r="F3611" i="16"/>
  <c r="B3611" i="16"/>
  <c r="F3610" i="16"/>
  <c r="B3610" i="16"/>
  <c r="F3609" i="16"/>
  <c r="B3609" i="16"/>
  <c r="F3608" i="16"/>
  <c r="B3608" i="16"/>
  <c r="F3607" i="16"/>
  <c r="B3607" i="16"/>
  <c r="F3606" i="16"/>
  <c r="B3606" i="16"/>
  <c r="F3605" i="16"/>
  <c r="B3605" i="16"/>
  <c r="F3604" i="16"/>
  <c r="B3604" i="16"/>
  <c r="F3603" i="16"/>
  <c r="B3603" i="16"/>
  <c r="F3602" i="16"/>
  <c r="B3602" i="16"/>
  <c r="F3601" i="16"/>
  <c r="B3601" i="16"/>
  <c r="F3600" i="16"/>
  <c r="B3600" i="16"/>
  <c r="F3599" i="16"/>
  <c r="B3599" i="16"/>
  <c r="F3598" i="16"/>
  <c r="B3598" i="16"/>
  <c r="F3597" i="16"/>
  <c r="B3597" i="16"/>
  <c r="F3596" i="16"/>
  <c r="B3596" i="16"/>
  <c r="F3595" i="16"/>
  <c r="B3595" i="16"/>
  <c r="F3594" i="16"/>
  <c r="B3594" i="16"/>
  <c r="F3593" i="16"/>
  <c r="B3593" i="16"/>
  <c r="F3592" i="16"/>
  <c r="B3592" i="16"/>
  <c r="F3591" i="16"/>
  <c r="B3591" i="16"/>
  <c r="F3590" i="16"/>
  <c r="B3590" i="16"/>
  <c r="F3589" i="16"/>
  <c r="B3589" i="16"/>
  <c r="F3588" i="16"/>
  <c r="B3588" i="16"/>
  <c r="F3587" i="16"/>
  <c r="B3587" i="16"/>
  <c r="F3586" i="16"/>
  <c r="B3586" i="16"/>
  <c r="F3585" i="16"/>
  <c r="B3585" i="16"/>
  <c r="F3584" i="16"/>
  <c r="B3584" i="16"/>
  <c r="F3583" i="16"/>
  <c r="B3583" i="16"/>
  <c r="F3582" i="16"/>
  <c r="B3582" i="16"/>
  <c r="F3581" i="16"/>
  <c r="B3581" i="16"/>
  <c r="F3580" i="16"/>
  <c r="B3580" i="16"/>
  <c r="F3579" i="16"/>
  <c r="B3579" i="16"/>
  <c r="F3578" i="16"/>
  <c r="B3578" i="16"/>
  <c r="F3577" i="16"/>
  <c r="B3577" i="16"/>
  <c r="F3576" i="16"/>
  <c r="B3576" i="16"/>
  <c r="F3575" i="16"/>
  <c r="B3575" i="16"/>
  <c r="F3574" i="16"/>
  <c r="B3574" i="16"/>
  <c r="F3573" i="16"/>
  <c r="B3573" i="16"/>
  <c r="F3572" i="16"/>
  <c r="B3572" i="16"/>
  <c r="F3571" i="16"/>
  <c r="B3571" i="16"/>
  <c r="F3570" i="16"/>
  <c r="B3570" i="16"/>
  <c r="F3569" i="16"/>
  <c r="B3569" i="16"/>
  <c r="F3568" i="16"/>
  <c r="B3568" i="16"/>
  <c r="F3567" i="16"/>
  <c r="B3567" i="16"/>
  <c r="F3566" i="16"/>
  <c r="B3566" i="16"/>
  <c r="F3565" i="16"/>
  <c r="B3565" i="16"/>
  <c r="F3564" i="16"/>
  <c r="B3564" i="16"/>
  <c r="F3563" i="16"/>
  <c r="B3563" i="16"/>
  <c r="F3562" i="16"/>
  <c r="B3562" i="16"/>
  <c r="F3561" i="16"/>
  <c r="B3561" i="16"/>
  <c r="F3560" i="16"/>
  <c r="B3560" i="16"/>
  <c r="F3559" i="16"/>
  <c r="B3559" i="16"/>
  <c r="F3558" i="16"/>
  <c r="B3558" i="16"/>
  <c r="F3557" i="16"/>
  <c r="B3557" i="16"/>
  <c r="F3556" i="16"/>
  <c r="B3556" i="16"/>
  <c r="F3555" i="16"/>
  <c r="B3555" i="16"/>
  <c r="F3554" i="16"/>
  <c r="B3554" i="16"/>
  <c r="F3553" i="16"/>
  <c r="B3553" i="16"/>
  <c r="F3552" i="16"/>
  <c r="B3552" i="16"/>
  <c r="F3551" i="16"/>
  <c r="B3551" i="16"/>
  <c r="F3550" i="16"/>
  <c r="B3550" i="16"/>
  <c r="F3549" i="16"/>
  <c r="B3549" i="16"/>
  <c r="F3548" i="16"/>
  <c r="B3548" i="16"/>
  <c r="F3547" i="16"/>
  <c r="B3547" i="16"/>
  <c r="F3546" i="16"/>
  <c r="B3546" i="16"/>
  <c r="F3545" i="16"/>
  <c r="B3545" i="16"/>
  <c r="F3544" i="16"/>
  <c r="B3544" i="16"/>
  <c r="F3543" i="16"/>
  <c r="B3543" i="16"/>
  <c r="F3542" i="16"/>
  <c r="B3542" i="16"/>
  <c r="F3541" i="16"/>
  <c r="B3541" i="16"/>
  <c r="F3540" i="16"/>
  <c r="B3540" i="16"/>
  <c r="F3539" i="16"/>
  <c r="B3539" i="16"/>
  <c r="F3538" i="16"/>
  <c r="B3538" i="16"/>
  <c r="F3537" i="16"/>
  <c r="B3537" i="16"/>
  <c r="F3536" i="16"/>
  <c r="B3536" i="16"/>
  <c r="F3535" i="16"/>
  <c r="B3535" i="16"/>
  <c r="F3534" i="16"/>
  <c r="B3534" i="16"/>
  <c r="F3533" i="16"/>
  <c r="B3533" i="16"/>
  <c r="F3532" i="16"/>
  <c r="B3532" i="16"/>
  <c r="F3531" i="16"/>
  <c r="B3531" i="16"/>
  <c r="F3530" i="16"/>
  <c r="B3530" i="16"/>
  <c r="F3529" i="16"/>
  <c r="B3529" i="16"/>
  <c r="F3528" i="16"/>
  <c r="B3528" i="16"/>
  <c r="F3527" i="16"/>
  <c r="B3527" i="16"/>
  <c r="F3526" i="16"/>
  <c r="B3526" i="16"/>
  <c r="F3525" i="16"/>
  <c r="B3525" i="16"/>
  <c r="F3524" i="16"/>
  <c r="B3524" i="16"/>
  <c r="F3523" i="16"/>
  <c r="B3523" i="16"/>
  <c r="F3522" i="16"/>
  <c r="B3522" i="16"/>
  <c r="F3521" i="16"/>
  <c r="B3521" i="16"/>
  <c r="F3520" i="16"/>
  <c r="B3520" i="16"/>
  <c r="F3519" i="16"/>
  <c r="B3519" i="16"/>
  <c r="F3518" i="16"/>
  <c r="B3518" i="16"/>
  <c r="F3517" i="16"/>
  <c r="B3517" i="16"/>
  <c r="F3516" i="16"/>
  <c r="B3516" i="16"/>
  <c r="F3515" i="16"/>
  <c r="B3515" i="16"/>
  <c r="F3514" i="16"/>
  <c r="B3514" i="16"/>
  <c r="F3513" i="16"/>
  <c r="B3513" i="16"/>
  <c r="F3512" i="16"/>
  <c r="B3512" i="16"/>
  <c r="F3511" i="16"/>
  <c r="B3511" i="16"/>
  <c r="F3510" i="16"/>
  <c r="B3510" i="16"/>
  <c r="F3509" i="16"/>
  <c r="B3509" i="16"/>
  <c r="F3508" i="16"/>
  <c r="B3508" i="16"/>
  <c r="F3507" i="16"/>
  <c r="B3507" i="16"/>
  <c r="F3506" i="16"/>
  <c r="B3506" i="16"/>
  <c r="F3505" i="16"/>
  <c r="B3505" i="16"/>
  <c r="F3504" i="16"/>
  <c r="B3504" i="16"/>
  <c r="F3503" i="16"/>
  <c r="B3503" i="16"/>
  <c r="F3502" i="16"/>
  <c r="B3502" i="16"/>
  <c r="F3501" i="16"/>
  <c r="B3501" i="16"/>
  <c r="F3500" i="16"/>
  <c r="B3500" i="16"/>
  <c r="F3499" i="16"/>
  <c r="B3499" i="16"/>
  <c r="F3498" i="16"/>
  <c r="B3498" i="16"/>
  <c r="F3497" i="16"/>
  <c r="B3497" i="16"/>
  <c r="F3496" i="16"/>
  <c r="B3496" i="16"/>
  <c r="F3495" i="16"/>
  <c r="B3495" i="16"/>
  <c r="F3494" i="16"/>
  <c r="B3494" i="16"/>
  <c r="F3493" i="16"/>
  <c r="B3493" i="16"/>
  <c r="F3492" i="16"/>
  <c r="B3492" i="16"/>
  <c r="F3491" i="16"/>
  <c r="B3491" i="16"/>
  <c r="F3490" i="16"/>
  <c r="B3490" i="16"/>
  <c r="F3489" i="16"/>
  <c r="B3489" i="16"/>
  <c r="F3488" i="16"/>
  <c r="B3488" i="16"/>
  <c r="F3487" i="16"/>
  <c r="B3487" i="16"/>
  <c r="F3486" i="16"/>
  <c r="B3486" i="16"/>
  <c r="F3485" i="16"/>
  <c r="B3485" i="16"/>
  <c r="F3484" i="16"/>
  <c r="B3484" i="16"/>
  <c r="F3483" i="16"/>
  <c r="B3483" i="16"/>
  <c r="F3482" i="16"/>
  <c r="B3482" i="16"/>
  <c r="F3481" i="16"/>
  <c r="B3481" i="16"/>
  <c r="F3480" i="16"/>
  <c r="B3480" i="16"/>
  <c r="F3479" i="16"/>
  <c r="B3479" i="16"/>
  <c r="F3478" i="16"/>
  <c r="B3478" i="16"/>
  <c r="F3477" i="16"/>
  <c r="B3477" i="16"/>
  <c r="F3476" i="16"/>
  <c r="B3476" i="16"/>
  <c r="F3475" i="16"/>
  <c r="B3475" i="16"/>
  <c r="F3474" i="16"/>
  <c r="B3474" i="16"/>
  <c r="F3473" i="16"/>
  <c r="B3473" i="16"/>
  <c r="F3472" i="16"/>
  <c r="B3472" i="16"/>
  <c r="F3471" i="16"/>
  <c r="B3471" i="16"/>
  <c r="F3470" i="16"/>
  <c r="B3470" i="16"/>
  <c r="F3469" i="16"/>
  <c r="B3469" i="16"/>
  <c r="F3468" i="16"/>
  <c r="B3468" i="16"/>
  <c r="F3467" i="16"/>
  <c r="B3467" i="16"/>
  <c r="F3466" i="16"/>
  <c r="B3466" i="16"/>
  <c r="F3465" i="16"/>
  <c r="B3465" i="16"/>
  <c r="F3464" i="16"/>
  <c r="B3464" i="16"/>
  <c r="F3463" i="16"/>
  <c r="B3463" i="16"/>
  <c r="F3462" i="16"/>
  <c r="B3462" i="16"/>
  <c r="F3461" i="16"/>
  <c r="B3461" i="16"/>
  <c r="F3460" i="16"/>
  <c r="B3460" i="16"/>
  <c r="F3459" i="16"/>
  <c r="B3459" i="16"/>
  <c r="F3458" i="16"/>
  <c r="B3458" i="16"/>
  <c r="F3457" i="16"/>
  <c r="B3457" i="16"/>
  <c r="F3456" i="16"/>
  <c r="B3456" i="16"/>
  <c r="F3455" i="16"/>
  <c r="B3455" i="16"/>
  <c r="F3454" i="16"/>
  <c r="B3454" i="16"/>
  <c r="F3453" i="16"/>
  <c r="B3453" i="16"/>
  <c r="F3452" i="16"/>
  <c r="B3452" i="16"/>
  <c r="F3451" i="16"/>
  <c r="B3451" i="16"/>
  <c r="F3450" i="16"/>
  <c r="B3450" i="16"/>
  <c r="F3449" i="16"/>
  <c r="B3449" i="16"/>
  <c r="F3448" i="16"/>
  <c r="B3448" i="16"/>
  <c r="F3447" i="16"/>
  <c r="B3447" i="16"/>
  <c r="F3446" i="16"/>
  <c r="B3446" i="16"/>
  <c r="F3445" i="16"/>
  <c r="B3445" i="16"/>
  <c r="F3444" i="16"/>
  <c r="B3444" i="16"/>
  <c r="F3443" i="16"/>
  <c r="B3443" i="16"/>
  <c r="F3442" i="16"/>
  <c r="B3442" i="16"/>
  <c r="F3441" i="16"/>
  <c r="B3441" i="16"/>
  <c r="F3440" i="16"/>
  <c r="B3440" i="16"/>
  <c r="F3439" i="16"/>
  <c r="B3439" i="16"/>
  <c r="F3438" i="16"/>
  <c r="B3438" i="16"/>
  <c r="F3437" i="16"/>
  <c r="B3437" i="16"/>
  <c r="F3436" i="16"/>
  <c r="B3436" i="16"/>
  <c r="F3435" i="16"/>
  <c r="B3435" i="16"/>
  <c r="F3434" i="16"/>
  <c r="B3434" i="16"/>
  <c r="F3433" i="16"/>
  <c r="B3433" i="16"/>
  <c r="F3432" i="16"/>
  <c r="B3432" i="16"/>
  <c r="F3431" i="16"/>
  <c r="B3431" i="16"/>
  <c r="F3430" i="16"/>
  <c r="B3430" i="16"/>
  <c r="F3429" i="16"/>
  <c r="B3429" i="16"/>
  <c r="F3428" i="16"/>
  <c r="B3428" i="16"/>
  <c r="F3427" i="16"/>
  <c r="B3427" i="16"/>
  <c r="F3426" i="16"/>
  <c r="B3426" i="16"/>
  <c r="F3425" i="16"/>
  <c r="B3425" i="16"/>
  <c r="F3424" i="16"/>
  <c r="B3424" i="16"/>
  <c r="F3423" i="16"/>
  <c r="B3423" i="16"/>
  <c r="F3422" i="16"/>
  <c r="B3422" i="16"/>
  <c r="F3421" i="16"/>
  <c r="B3421" i="16"/>
  <c r="F3420" i="16"/>
  <c r="B3420" i="16"/>
  <c r="F3419" i="16"/>
  <c r="B3419" i="16"/>
  <c r="F3418" i="16"/>
  <c r="B3418" i="16"/>
  <c r="F3417" i="16"/>
  <c r="B3417" i="16"/>
  <c r="F3416" i="16"/>
  <c r="B3416" i="16"/>
  <c r="F3415" i="16"/>
  <c r="B3415" i="16"/>
  <c r="F3414" i="16"/>
  <c r="B3414" i="16"/>
  <c r="F3413" i="16"/>
  <c r="B3413" i="16"/>
  <c r="F3412" i="16"/>
  <c r="B3412" i="16"/>
  <c r="F3411" i="16"/>
  <c r="B3411" i="16"/>
  <c r="F3410" i="16"/>
  <c r="B3410" i="16"/>
  <c r="F3409" i="16"/>
  <c r="B3409" i="16"/>
  <c r="F3408" i="16"/>
  <c r="B3408" i="16"/>
  <c r="F3407" i="16"/>
  <c r="B3407" i="16"/>
  <c r="F3406" i="16"/>
  <c r="B3406" i="16"/>
  <c r="F3405" i="16"/>
  <c r="B3405" i="16"/>
  <c r="F3404" i="16"/>
  <c r="B3404" i="16"/>
  <c r="F3403" i="16"/>
  <c r="B3403" i="16"/>
  <c r="F3402" i="16"/>
  <c r="B3402" i="16"/>
  <c r="F3401" i="16"/>
  <c r="B3401" i="16"/>
  <c r="F3400" i="16"/>
  <c r="B3400" i="16"/>
  <c r="F3399" i="16"/>
  <c r="B3399" i="16"/>
  <c r="F3398" i="16"/>
  <c r="B3398" i="16"/>
  <c r="F3397" i="16"/>
  <c r="B3397" i="16"/>
  <c r="F3396" i="16"/>
  <c r="B3396" i="16"/>
  <c r="F3395" i="16"/>
  <c r="B3395" i="16"/>
  <c r="F3394" i="16"/>
  <c r="B3394" i="16"/>
  <c r="F3393" i="16"/>
  <c r="B3393" i="16"/>
  <c r="F3392" i="16"/>
  <c r="B3392" i="16"/>
  <c r="F3391" i="16"/>
  <c r="B3391" i="16"/>
  <c r="F3390" i="16"/>
  <c r="B3390" i="16"/>
  <c r="F3389" i="16"/>
  <c r="B3389" i="16"/>
  <c r="F3388" i="16"/>
  <c r="B3388" i="16"/>
  <c r="F3387" i="16"/>
  <c r="B3387" i="16"/>
  <c r="F3386" i="16"/>
  <c r="B3386" i="16"/>
  <c r="F3385" i="16"/>
  <c r="B3385" i="16"/>
  <c r="F3384" i="16"/>
  <c r="B3384" i="16"/>
  <c r="F3383" i="16"/>
  <c r="B3383" i="16"/>
  <c r="F3382" i="16"/>
  <c r="B3382" i="16"/>
  <c r="F3381" i="16"/>
  <c r="B3381" i="16"/>
  <c r="F3380" i="16"/>
  <c r="B3380" i="16"/>
  <c r="F3379" i="16"/>
  <c r="B3379" i="16"/>
  <c r="F3378" i="16"/>
  <c r="B3378" i="16"/>
  <c r="F3377" i="16"/>
  <c r="B3377" i="16"/>
  <c r="F3376" i="16"/>
  <c r="B3376" i="16"/>
  <c r="F3375" i="16"/>
  <c r="B3375" i="16"/>
  <c r="F3374" i="16"/>
  <c r="B3374" i="16"/>
  <c r="F3373" i="16"/>
  <c r="B3373" i="16"/>
  <c r="F3372" i="16"/>
  <c r="B3372" i="16"/>
  <c r="F3371" i="16"/>
  <c r="B3371" i="16"/>
  <c r="F3370" i="16"/>
  <c r="B3370" i="16"/>
  <c r="F3369" i="16"/>
  <c r="B3369" i="16"/>
  <c r="F3368" i="16"/>
  <c r="B3368" i="16"/>
  <c r="F3367" i="16"/>
  <c r="B3367" i="16"/>
  <c r="F3366" i="16"/>
  <c r="B3366" i="16"/>
  <c r="F3365" i="16"/>
  <c r="B3365" i="16"/>
  <c r="F3364" i="16"/>
  <c r="B3364" i="16"/>
  <c r="F3363" i="16"/>
  <c r="B3363" i="16"/>
  <c r="F3362" i="16"/>
  <c r="B3362" i="16"/>
  <c r="F3361" i="16"/>
  <c r="B3361" i="16"/>
  <c r="F3360" i="16"/>
  <c r="B3360" i="16"/>
  <c r="F3359" i="16"/>
  <c r="B3359" i="16"/>
  <c r="F3358" i="16"/>
  <c r="B3358" i="16"/>
  <c r="F3357" i="16"/>
  <c r="B3357" i="16"/>
  <c r="F3356" i="16"/>
  <c r="B3356" i="16"/>
  <c r="F3355" i="16"/>
  <c r="B3355" i="16"/>
  <c r="F3354" i="16"/>
  <c r="B3354" i="16"/>
  <c r="F3353" i="16"/>
  <c r="B3353" i="16"/>
  <c r="F3352" i="16"/>
  <c r="B3352" i="16"/>
  <c r="F3351" i="16"/>
  <c r="B3351" i="16"/>
  <c r="F3350" i="16"/>
  <c r="B3350" i="16"/>
  <c r="F3349" i="16"/>
  <c r="B3349" i="16"/>
  <c r="F3348" i="16"/>
  <c r="B3348" i="16"/>
  <c r="F3347" i="16"/>
  <c r="B3347" i="16"/>
  <c r="F3346" i="16"/>
  <c r="B3346" i="16"/>
  <c r="F3345" i="16"/>
  <c r="B3345" i="16"/>
  <c r="F3344" i="16"/>
  <c r="B3344" i="16"/>
  <c r="F3343" i="16"/>
  <c r="B3343" i="16"/>
  <c r="F3342" i="16"/>
  <c r="B3342" i="16"/>
  <c r="F3341" i="16"/>
  <c r="B3341" i="16"/>
  <c r="F3340" i="16"/>
  <c r="B3340" i="16"/>
  <c r="F3339" i="16"/>
  <c r="B3339" i="16"/>
  <c r="F3338" i="16"/>
  <c r="B3338" i="16"/>
  <c r="F3337" i="16"/>
  <c r="B3337" i="16"/>
  <c r="F3336" i="16"/>
  <c r="B3336" i="16"/>
  <c r="F3335" i="16"/>
  <c r="B3335" i="16"/>
  <c r="F3334" i="16"/>
  <c r="B3334" i="16"/>
  <c r="F3333" i="16"/>
  <c r="B3333" i="16"/>
  <c r="F3332" i="16"/>
  <c r="B3332" i="16"/>
  <c r="F3331" i="16"/>
  <c r="B3331" i="16"/>
  <c r="F3330" i="16"/>
  <c r="B3330" i="16"/>
  <c r="F3329" i="16"/>
  <c r="B3329" i="16"/>
  <c r="F3328" i="16"/>
  <c r="B3328" i="16"/>
  <c r="F3327" i="16"/>
  <c r="B3327" i="16"/>
  <c r="F3326" i="16"/>
  <c r="B3326" i="16"/>
  <c r="F3325" i="16"/>
  <c r="B3325" i="16"/>
  <c r="F3324" i="16"/>
  <c r="B3324" i="16"/>
  <c r="F3323" i="16"/>
  <c r="B3323" i="16"/>
  <c r="F3322" i="16"/>
  <c r="B3322" i="16"/>
  <c r="F3321" i="16"/>
  <c r="B3321" i="16"/>
  <c r="F3320" i="16"/>
  <c r="B3320" i="16"/>
  <c r="F3319" i="16"/>
  <c r="B3319" i="16"/>
  <c r="F3318" i="16"/>
  <c r="B3318" i="16"/>
  <c r="F3317" i="16"/>
  <c r="B3317" i="16"/>
  <c r="F3316" i="16"/>
  <c r="B3316" i="16"/>
  <c r="F3315" i="16"/>
  <c r="B3315" i="16"/>
  <c r="F3314" i="16"/>
  <c r="B3314" i="16"/>
  <c r="F3313" i="16"/>
  <c r="B3313" i="16"/>
  <c r="F3312" i="16"/>
  <c r="B3312" i="16"/>
  <c r="F3311" i="16"/>
  <c r="B3311" i="16"/>
  <c r="F3310" i="16"/>
  <c r="B3310" i="16"/>
  <c r="F3309" i="16"/>
  <c r="B3309" i="16"/>
  <c r="F3308" i="16"/>
  <c r="B3308" i="16"/>
  <c r="F3307" i="16"/>
  <c r="B3307" i="16"/>
  <c r="F3306" i="16"/>
  <c r="B3306" i="16"/>
  <c r="F3305" i="16"/>
  <c r="B3305" i="16"/>
  <c r="F3304" i="16"/>
  <c r="B3304" i="16"/>
  <c r="F3303" i="16"/>
  <c r="B3303" i="16"/>
  <c r="F3302" i="16"/>
  <c r="B3302" i="16"/>
  <c r="F3301" i="16"/>
  <c r="B3301" i="16"/>
  <c r="F3300" i="16"/>
  <c r="B3300" i="16"/>
  <c r="F3299" i="16"/>
  <c r="B3299" i="16"/>
  <c r="F3298" i="16"/>
  <c r="B3298" i="16"/>
  <c r="F3297" i="16"/>
  <c r="B3297" i="16"/>
  <c r="F3296" i="16"/>
  <c r="B3296" i="16"/>
  <c r="F3295" i="16"/>
  <c r="B3295" i="16"/>
  <c r="F3294" i="16"/>
  <c r="B3294" i="16"/>
  <c r="F3293" i="16"/>
  <c r="B3293" i="16"/>
  <c r="F3292" i="16"/>
  <c r="B3292" i="16"/>
  <c r="F3291" i="16"/>
  <c r="B3291" i="16"/>
  <c r="F3290" i="16"/>
  <c r="B3290" i="16"/>
  <c r="F3289" i="16"/>
  <c r="B3289" i="16"/>
  <c r="F3288" i="16"/>
  <c r="B3288" i="16"/>
  <c r="F3287" i="16"/>
  <c r="B3287" i="16"/>
  <c r="F3286" i="16"/>
  <c r="B3286" i="16"/>
  <c r="F3285" i="16"/>
  <c r="B3285" i="16"/>
  <c r="F3284" i="16"/>
  <c r="B3284" i="16"/>
  <c r="F3283" i="16"/>
  <c r="B3283" i="16"/>
  <c r="F3282" i="16"/>
  <c r="B3282" i="16"/>
  <c r="F3281" i="16"/>
  <c r="B3281" i="16"/>
  <c r="F3280" i="16"/>
  <c r="B3280" i="16"/>
  <c r="F3279" i="16"/>
  <c r="B3279" i="16"/>
  <c r="F3278" i="16"/>
  <c r="B3278" i="16"/>
  <c r="F3277" i="16"/>
  <c r="B3277" i="16"/>
  <c r="F3276" i="16"/>
  <c r="B3276" i="16"/>
  <c r="F3275" i="16"/>
  <c r="B3275" i="16"/>
  <c r="F3274" i="16"/>
  <c r="B3274" i="16"/>
  <c r="F3273" i="16"/>
  <c r="B3273" i="16"/>
  <c r="F3272" i="16"/>
  <c r="B3272" i="16"/>
  <c r="F3271" i="16"/>
  <c r="B3271" i="16"/>
  <c r="F3270" i="16"/>
  <c r="B3270" i="16"/>
  <c r="F3269" i="16"/>
  <c r="B3269" i="16"/>
  <c r="F3268" i="16"/>
  <c r="B3268" i="16"/>
  <c r="F3267" i="16"/>
  <c r="B3267" i="16"/>
  <c r="F3266" i="16"/>
  <c r="B3266" i="16"/>
  <c r="F3265" i="16"/>
  <c r="B3265" i="16"/>
  <c r="F3264" i="16"/>
  <c r="B3264" i="16"/>
  <c r="F3263" i="16"/>
  <c r="B3263" i="16"/>
  <c r="F3262" i="16"/>
  <c r="B3262" i="16"/>
  <c r="F3261" i="16"/>
  <c r="B3261" i="16"/>
  <c r="F3260" i="16"/>
  <c r="B3260" i="16"/>
  <c r="F3259" i="16"/>
  <c r="B3259" i="16"/>
  <c r="F3258" i="16"/>
  <c r="B3258" i="16"/>
  <c r="F3257" i="16"/>
  <c r="B3257" i="16"/>
  <c r="F3256" i="16"/>
  <c r="B3256" i="16"/>
  <c r="F3255" i="16"/>
  <c r="B3255" i="16"/>
  <c r="F3254" i="16"/>
  <c r="B3254" i="16"/>
  <c r="F3253" i="16"/>
  <c r="B3253" i="16"/>
  <c r="F3252" i="16"/>
  <c r="B3252" i="16"/>
  <c r="F3251" i="16"/>
  <c r="B3251" i="16"/>
  <c r="F3250" i="16"/>
  <c r="B3250" i="16"/>
  <c r="F3249" i="16"/>
  <c r="B3249" i="16"/>
  <c r="F3248" i="16"/>
  <c r="B3248" i="16"/>
  <c r="F3247" i="16"/>
  <c r="B3247" i="16"/>
  <c r="F3246" i="16"/>
  <c r="B3246" i="16"/>
  <c r="F3245" i="16"/>
  <c r="B3245" i="16"/>
  <c r="F3244" i="16"/>
  <c r="B3244" i="16"/>
  <c r="F3243" i="16"/>
  <c r="B3243" i="16"/>
  <c r="F3242" i="16"/>
  <c r="B3242" i="16"/>
  <c r="F3241" i="16"/>
  <c r="B3241" i="16"/>
  <c r="F3240" i="16"/>
  <c r="B3240" i="16"/>
  <c r="F3239" i="16"/>
  <c r="B3239" i="16"/>
  <c r="F3238" i="16"/>
  <c r="B3238" i="16"/>
  <c r="F3237" i="16"/>
  <c r="B3237" i="16"/>
  <c r="F3236" i="16"/>
  <c r="B3236" i="16"/>
  <c r="F3235" i="16"/>
  <c r="B3235" i="16"/>
  <c r="F3234" i="16"/>
  <c r="B3234" i="16"/>
  <c r="F3233" i="16"/>
  <c r="B3233" i="16"/>
  <c r="F3232" i="16"/>
  <c r="B3232" i="16"/>
  <c r="F3231" i="16"/>
  <c r="B3231" i="16"/>
  <c r="F3230" i="16"/>
  <c r="B3230" i="16"/>
  <c r="F3229" i="16"/>
  <c r="B3229" i="16"/>
  <c r="F3228" i="16"/>
  <c r="B3228" i="16"/>
  <c r="F3227" i="16"/>
  <c r="B3227" i="16"/>
  <c r="F3226" i="16"/>
  <c r="B3226" i="16"/>
  <c r="F3225" i="16"/>
  <c r="B3225" i="16"/>
  <c r="F3224" i="16"/>
  <c r="B3224" i="16"/>
  <c r="F3223" i="16"/>
  <c r="B3223" i="16"/>
  <c r="F3222" i="16"/>
  <c r="B3222" i="16"/>
  <c r="F3221" i="16"/>
  <c r="B3221" i="16"/>
  <c r="F3220" i="16"/>
  <c r="B3220" i="16"/>
  <c r="F3219" i="16"/>
  <c r="B3219" i="16"/>
  <c r="F3218" i="16"/>
  <c r="B3218" i="16"/>
  <c r="F3217" i="16"/>
  <c r="B3217" i="16"/>
  <c r="F3216" i="16"/>
  <c r="B3216" i="16"/>
  <c r="F3215" i="16"/>
  <c r="B3215" i="16"/>
  <c r="F3214" i="16"/>
  <c r="B3214" i="16"/>
  <c r="F3213" i="16"/>
  <c r="B3213" i="16"/>
  <c r="F3212" i="16"/>
  <c r="B3212" i="16"/>
  <c r="F3211" i="16"/>
  <c r="B3211" i="16"/>
  <c r="F3210" i="16"/>
  <c r="B3210" i="16"/>
  <c r="F3209" i="16"/>
  <c r="B3209" i="16"/>
  <c r="F3208" i="16"/>
  <c r="B3208" i="16"/>
  <c r="F3207" i="16"/>
  <c r="B3207" i="16"/>
  <c r="F3206" i="16"/>
  <c r="B3206" i="16"/>
  <c r="F3205" i="16"/>
  <c r="B3205" i="16"/>
  <c r="F3204" i="16"/>
  <c r="B3204" i="16"/>
  <c r="F3203" i="16"/>
  <c r="B3203" i="16"/>
  <c r="F3202" i="16"/>
  <c r="B3202" i="16"/>
  <c r="F3201" i="16"/>
  <c r="B3201" i="16"/>
  <c r="F3200" i="16"/>
  <c r="B3200" i="16"/>
  <c r="F3199" i="16"/>
  <c r="B3199" i="16"/>
  <c r="F3198" i="16"/>
  <c r="B3198" i="16"/>
  <c r="F3197" i="16"/>
  <c r="B3197" i="16"/>
  <c r="F3196" i="16"/>
  <c r="B3196" i="16"/>
  <c r="F3195" i="16"/>
  <c r="B3195" i="16"/>
  <c r="F3194" i="16"/>
  <c r="B3194" i="16"/>
  <c r="F3193" i="16"/>
  <c r="B3193" i="16"/>
  <c r="F3192" i="16"/>
  <c r="B3192" i="16"/>
  <c r="F3191" i="16"/>
  <c r="B3191" i="16"/>
  <c r="F3190" i="16"/>
  <c r="B3190" i="16"/>
  <c r="F3189" i="16"/>
  <c r="B3189" i="16"/>
  <c r="F3188" i="16"/>
  <c r="B3188" i="16"/>
  <c r="F3187" i="16"/>
  <c r="B3187" i="16"/>
  <c r="F3186" i="16"/>
  <c r="B3186" i="16"/>
  <c r="F3185" i="16"/>
  <c r="B3185" i="16"/>
  <c r="F3184" i="16"/>
  <c r="B3184" i="16"/>
  <c r="F3183" i="16"/>
  <c r="B3183" i="16"/>
  <c r="F3182" i="16"/>
  <c r="B3182" i="16"/>
  <c r="F3181" i="16"/>
  <c r="B3181" i="16"/>
  <c r="F3180" i="16"/>
  <c r="B3180" i="16"/>
  <c r="F3179" i="16"/>
  <c r="B3179" i="16"/>
  <c r="F3178" i="16"/>
  <c r="B3178" i="16"/>
  <c r="F3177" i="16"/>
  <c r="B3177" i="16"/>
  <c r="F3176" i="16"/>
  <c r="B3176" i="16"/>
  <c r="F3175" i="16"/>
  <c r="B3175" i="16"/>
  <c r="F3174" i="16"/>
  <c r="B3174" i="16"/>
  <c r="F3173" i="16"/>
  <c r="B3173" i="16"/>
  <c r="F3172" i="16"/>
  <c r="B3172" i="16"/>
  <c r="F3171" i="16"/>
  <c r="B3171" i="16"/>
  <c r="F3170" i="16"/>
  <c r="B3170" i="16"/>
  <c r="F3169" i="16"/>
  <c r="B3169" i="16"/>
  <c r="F3168" i="16"/>
  <c r="B3168" i="16"/>
  <c r="F3167" i="16"/>
  <c r="B3167" i="16"/>
  <c r="F3166" i="16"/>
  <c r="B3166" i="16"/>
  <c r="F3165" i="16"/>
  <c r="B3165" i="16"/>
  <c r="F3164" i="16"/>
  <c r="B3164" i="16"/>
  <c r="F3163" i="16"/>
  <c r="B3163" i="16"/>
  <c r="F3162" i="16"/>
  <c r="B3162" i="16"/>
  <c r="F3161" i="16"/>
  <c r="B3161" i="16"/>
  <c r="F3160" i="16"/>
  <c r="B3160" i="16"/>
  <c r="F3159" i="16"/>
  <c r="B3159" i="16"/>
  <c r="F3158" i="16"/>
  <c r="B3158" i="16"/>
  <c r="F3157" i="16"/>
  <c r="B3157" i="16"/>
  <c r="F3156" i="16"/>
  <c r="B3156" i="16"/>
  <c r="F3155" i="16"/>
  <c r="B3155" i="16"/>
  <c r="F3154" i="16"/>
  <c r="B3154" i="16"/>
  <c r="F3153" i="16"/>
  <c r="B3153" i="16"/>
  <c r="F3152" i="16"/>
  <c r="B3152" i="16"/>
  <c r="F3151" i="16"/>
  <c r="B3151" i="16"/>
  <c r="F3150" i="16"/>
  <c r="B3150" i="16"/>
  <c r="F3149" i="16"/>
  <c r="B3149" i="16"/>
  <c r="F3148" i="16"/>
  <c r="B3148" i="16"/>
  <c r="F3147" i="16"/>
  <c r="B3147" i="16"/>
  <c r="F3146" i="16"/>
  <c r="B3146" i="16"/>
  <c r="F3145" i="16"/>
  <c r="B3145" i="16"/>
  <c r="F3144" i="16"/>
  <c r="B3144" i="16"/>
  <c r="F3143" i="16"/>
  <c r="B3143" i="16"/>
  <c r="F3142" i="16"/>
  <c r="B3142" i="16"/>
  <c r="F3141" i="16"/>
  <c r="B3141" i="16"/>
  <c r="F3140" i="16"/>
  <c r="B3140" i="16"/>
  <c r="F3139" i="16"/>
  <c r="B3139" i="16"/>
  <c r="F3138" i="16"/>
  <c r="B3138" i="16"/>
  <c r="F3137" i="16"/>
  <c r="B3137" i="16"/>
  <c r="F3136" i="16"/>
  <c r="B3136" i="16"/>
  <c r="F3135" i="16"/>
  <c r="B3135" i="16"/>
  <c r="F3134" i="16"/>
  <c r="B3134" i="16"/>
  <c r="F3133" i="16"/>
  <c r="B3133" i="16"/>
  <c r="F3132" i="16"/>
  <c r="B3132" i="16"/>
  <c r="F3131" i="16"/>
  <c r="B3131" i="16"/>
  <c r="F3130" i="16"/>
  <c r="B3130" i="16"/>
  <c r="F3129" i="16"/>
  <c r="B3129" i="16"/>
  <c r="F3128" i="16"/>
  <c r="B3128" i="16"/>
  <c r="F3127" i="16"/>
  <c r="B3127" i="16"/>
  <c r="F3126" i="16"/>
  <c r="B3126" i="16"/>
  <c r="F3125" i="16"/>
  <c r="B3125" i="16"/>
  <c r="F3124" i="16"/>
  <c r="B3124" i="16"/>
  <c r="F3123" i="16"/>
  <c r="B3123" i="16"/>
  <c r="F3122" i="16"/>
  <c r="B3122" i="16"/>
  <c r="F3121" i="16"/>
  <c r="B3121" i="16"/>
  <c r="F3120" i="16"/>
  <c r="B3120" i="16"/>
  <c r="F3119" i="16"/>
  <c r="B3119" i="16"/>
  <c r="F3118" i="16"/>
  <c r="B3118" i="16"/>
  <c r="F3117" i="16"/>
  <c r="B3117" i="16"/>
  <c r="F3116" i="16"/>
  <c r="B3116" i="16"/>
  <c r="F3115" i="16"/>
  <c r="B3115" i="16"/>
  <c r="F3114" i="16"/>
  <c r="B3114" i="16"/>
  <c r="F3113" i="16"/>
  <c r="B3113" i="16"/>
  <c r="F3112" i="16"/>
  <c r="B3112" i="16"/>
  <c r="F3111" i="16"/>
  <c r="B3111" i="16"/>
  <c r="F3110" i="16"/>
  <c r="B3110" i="16"/>
  <c r="F3109" i="16"/>
  <c r="B3109" i="16"/>
  <c r="F3108" i="16"/>
  <c r="B3108" i="16"/>
  <c r="F3107" i="16"/>
  <c r="B3107" i="16"/>
  <c r="F3106" i="16"/>
  <c r="B3106" i="16"/>
  <c r="F3105" i="16"/>
  <c r="B3105" i="16"/>
  <c r="F3104" i="16"/>
  <c r="B3104" i="16"/>
  <c r="F3103" i="16"/>
  <c r="B3103" i="16"/>
  <c r="F3102" i="16"/>
  <c r="B3102" i="16"/>
  <c r="F3101" i="16"/>
  <c r="B3101" i="16"/>
  <c r="F3100" i="16"/>
  <c r="B3100" i="16"/>
  <c r="F3099" i="16"/>
  <c r="B3099" i="16"/>
  <c r="F3098" i="16"/>
  <c r="B3098" i="16"/>
  <c r="F3097" i="16"/>
  <c r="B3097" i="16"/>
  <c r="F3096" i="16"/>
  <c r="B3096" i="16"/>
  <c r="F3095" i="16"/>
  <c r="B3095" i="16"/>
  <c r="F3094" i="16"/>
  <c r="B3094" i="16"/>
  <c r="F3093" i="16"/>
  <c r="B3093" i="16"/>
  <c r="F3092" i="16"/>
  <c r="B3092" i="16"/>
  <c r="F3091" i="16"/>
  <c r="B3091" i="16"/>
  <c r="F3090" i="16"/>
  <c r="B3090" i="16"/>
  <c r="F3089" i="16"/>
  <c r="B3089" i="16"/>
  <c r="F3088" i="16"/>
  <c r="B3088" i="16"/>
  <c r="F3087" i="16"/>
  <c r="B3087" i="16"/>
  <c r="F3086" i="16"/>
  <c r="B3086" i="16"/>
  <c r="F3085" i="16"/>
  <c r="B3085" i="16"/>
  <c r="F3084" i="16"/>
  <c r="B3084" i="16"/>
  <c r="F3083" i="16"/>
  <c r="B3083" i="16"/>
  <c r="F3082" i="16"/>
  <c r="B3082" i="16"/>
  <c r="F3081" i="16"/>
  <c r="B3081" i="16"/>
  <c r="F3080" i="16"/>
  <c r="B3080" i="16"/>
  <c r="F3079" i="16"/>
  <c r="B3079" i="16"/>
  <c r="F3078" i="16"/>
  <c r="B3078" i="16"/>
  <c r="F3077" i="16"/>
  <c r="B3077" i="16"/>
  <c r="F3076" i="16"/>
  <c r="B3076" i="16"/>
  <c r="F3075" i="16"/>
  <c r="B3075" i="16"/>
  <c r="F3074" i="16"/>
  <c r="B3074" i="16"/>
  <c r="F3073" i="16"/>
  <c r="B3073" i="16"/>
  <c r="F3072" i="16"/>
  <c r="B3072" i="16"/>
  <c r="F3071" i="16"/>
  <c r="B3071" i="16"/>
  <c r="F3070" i="16"/>
  <c r="B3070" i="16"/>
  <c r="F3069" i="16"/>
  <c r="B3069" i="16"/>
  <c r="F3068" i="16"/>
  <c r="B3068" i="16"/>
  <c r="F3067" i="16"/>
  <c r="B3067" i="16"/>
  <c r="F3066" i="16"/>
  <c r="B3066" i="16"/>
  <c r="F3065" i="16"/>
  <c r="B3065" i="16"/>
  <c r="F3064" i="16"/>
  <c r="B3064" i="16"/>
  <c r="F3063" i="16"/>
  <c r="B3063" i="16"/>
  <c r="F3062" i="16"/>
  <c r="B3062" i="16"/>
  <c r="F3061" i="16"/>
  <c r="B3061" i="16"/>
  <c r="F3060" i="16"/>
  <c r="B3060" i="16"/>
  <c r="F3059" i="16"/>
  <c r="B3059" i="16"/>
  <c r="F3058" i="16"/>
  <c r="B3058" i="16"/>
  <c r="F3057" i="16"/>
  <c r="B3057" i="16"/>
  <c r="F3056" i="16"/>
  <c r="B3056" i="16"/>
  <c r="F3055" i="16"/>
  <c r="B3055" i="16"/>
  <c r="F3054" i="16"/>
  <c r="B3054" i="16"/>
  <c r="F3053" i="16"/>
  <c r="B3053" i="16"/>
  <c r="F3052" i="16"/>
  <c r="B3052" i="16"/>
  <c r="F3051" i="16"/>
  <c r="B3051" i="16"/>
  <c r="F3050" i="16"/>
  <c r="B3050" i="16"/>
  <c r="F3049" i="16"/>
  <c r="B3049" i="16"/>
  <c r="F3048" i="16"/>
  <c r="B3048" i="16"/>
  <c r="F3047" i="16"/>
  <c r="B3047" i="16"/>
  <c r="F3046" i="16"/>
  <c r="B3046" i="16"/>
  <c r="F3045" i="16"/>
  <c r="B3045" i="16"/>
  <c r="F3044" i="16"/>
  <c r="B3044" i="16"/>
  <c r="F3043" i="16"/>
  <c r="B3043" i="16"/>
  <c r="F3042" i="16"/>
  <c r="B3042" i="16"/>
  <c r="F3041" i="16"/>
  <c r="B3041" i="16"/>
  <c r="F3040" i="16"/>
  <c r="B3040" i="16"/>
  <c r="F3039" i="16"/>
  <c r="B3039" i="16"/>
  <c r="F3038" i="16"/>
  <c r="B3038" i="16"/>
  <c r="F3037" i="16"/>
  <c r="B3037" i="16"/>
  <c r="F3036" i="16"/>
  <c r="B3036" i="16"/>
  <c r="F3035" i="16"/>
  <c r="B3035" i="16"/>
  <c r="F3034" i="16"/>
  <c r="B3034" i="16"/>
  <c r="F3033" i="16"/>
  <c r="B3033" i="16"/>
  <c r="F3032" i="16"/>
  <c r="B3032" i="16"/>
  <c r="F3031" i="16"/>
  <c r="B3031" i="16"/>
  <c r="F3030" i="16"/>
  <c r="B3030" i="16"/>
  <c r="F3029" i="16"/>
  <c r="B3029" i="16"/>
  <c r="F3028" i="16"/>
  <c r="B3028" i="16"/>
  <c r="F3027" i="16"/>
  <c r="B3027" i="16"/>
  <c r="F3026" i="16"/>
  <c r="B3026" i="16"/>
  <c r="F3025" i="16"/>
  <c r="B3025" i="16"/>
  <c r="F3024" i="16"/>
  <c r="B3024" i="16"/>
  <c r="F3023" i="16"/>
  <c r="B3023" i="16"/>
  <c r="F3022" i="16"/>
  <c r="B3022" i="16"/>
  <c r="F3021" i="16"/>
  <c r="B3021" i="16"/>
  <c r="F3020" i="16"/>
  <c r="B3020" i="16"/>
  <c r="F3019" i="16"/>
  <c r="B3019" i="16"/>
  <c r="F3018" i="16"/>
  <c r="B3018" i="16"/>
  <c r="F3017" i="16"/>
  <c r="B3017" i="16"/>
  <c r="F3016" i="16"/>
  <c r="B3016" i="16"/>
  <c r="F3015" i="16"/>
  <c r="B3015" i="16"/>
  <c r="F3014" i="16"/>
  <c r="B3014" i="16"/>
  <c r="F3013" i="16"/>
  <c r="B3013" i="16"/>
  <c r="F3012" i="16"/>
  <c r="B3012" i="16"/>
  <c r="F3011" i="16"/>
  <c r="B3011" i="16"/>
  <c r="F3010" i="16"/>
  <c r="B3010" i="16"/>
  <c r="F3009" i="16"/>
  <c r="B3009" i="16"/>
  <c r="F3008" i="16"/>
  <c r="B3008" i="16"/>
  <c r="F3007" i="16"/>
  <c r="B3007" i="16"/>
  <c r="F3006" i="16"/>
  <c r="B3006" i="16"/>
  <c r="F3005" i="16"/>
  <c r="B3005" i="16"/>
  <c r="F3004" i="16"/>
  <c r="B3004" i="16"/>
  <c r="F3003" i="16"/>
  <c r="B3003" i="16"/>
  <c r="F3002" i="16"/>
  <c r="B3002" i="16"/>
  <c r="F3001" i="16"/>
  <c r="B3001" i="16"/>
  <c r="F3000" i="16"/>
  <c r="B3000" i="16"/>
  <c r="F2999" i="16"/>
  <c r="B2999" i="16"/>
  <c r="F2998" i="16"/>
  <c r="B2998" i="16"/>
  <c r="F2997" i="16"/>
  <c r="B2997" i="16"/>
  <c r="F2996" i="16"/>
  <c r="B2996" i="16"/>
  <c r="F2995" i="16"/>
  <c r="B2995" i="16"/>
  <c r="F2994" i="16"/>
  <c r="B2994" i="16"/>
  <c r="F2993" i="16"/>
  <c r="B2993" i="16"/>
  <c r="F2992" i="16"/>
  <c r="B2992" i="16"/>
  <c r="F2991" i="16"/>
  <c r="B2991" i="16"/>
  <c r="F2990" i="16"/>
  <c r="B2990" i="16"/>
  <c r="F2989" i="16"/>
  <c r="B2989" i="16"/>
  <c r="F2988" i="16"/>
  <c r="B2988" i="16"/>
  <c r="F2987" i="16"/>
  <c r="B2987" i="16"/>
  <c r="F2986" i="16"/>
  <c r="B2986" i="16"/>
  <c r="F2985" i="16"/>
  <c r="B2985" i="16"/>
  <c r="F2984" i="16"/>
  <c r="B2984" i="16"/>
  <c r="F2983" i="16"/>
  <c r="B2983" i="16"/>
  <c r="F2982" i="16"/>
  <c r="B2982" i="16"/>
  <c r="F2981" i="16"/>
  <c r="B2981" i="16"/>
  <c r="F2980" i="16"/>
  <c r="B2980" i="16"/>
  <c r="F2979" i="16"/>
  <c r="B2979" i="16"/>
  <c r="F2978" i="16"/>
  <c r="B2978" i="16"/>
  <c r="F2977" i="16"/>
  <c r="B2977" i="16"/>
  <c r="F2976" i="16"/>
  <c r="B2976" i="16"/>
  <c r="F2975" i="16"/>
  <c r="B2975" i="16"/>
  <c r="F2974" i="16"/>
  <c r="B2974" i="16"/>
  <c r="F2973" i="16"/>
  <c r="B2973" i="16"/>
  <c r="F2972" i="16"/>
  <c r="B2972" i="16"/>
  <c r="F2971" i="16"/>
  <c r="B2971" i="16"/>
  <c r="F2970" i="16"/>
  <c r="B2970" i="16"/>
  <c r="F2969" i="16"/>
  <c r="B2969" i="16"/>
  <c r="F2968" i="16"/>
  <c r="B2968" i="16"/>
  <c r="F2967" i="16"/>
  <c r="B2967" i="16"/>
  <c r="F2966" i="16"/>
  <c r="B2966" i="16"/>
  <c r="F2965" i="16"/>
  <c r="B2965" i="16"/>
  <c r="F2964" i="16"/>
  <c r="B2964" i="16"/>
  <c r="F2963" i="16"/>
  <c r="B2963" i="16"/>
  <c r="F2962" i="16"/>
  <c r="B2962" i="16"/>
  <c r="F2961" i="16"/>
  <c r="B2961" i="16"/>
  <c r="F2960" i="16"/>
  <c r="B2960" i="16"/>
  <c r="F2959" i="16"/>
  <c r="B2959" i="16"/>
  <c r="F2958" i="16"/>
  <c r="B2958" i="16"/>
  <c r="F2957" i="16"/>
  <c r="B2957" i="16"/>
  <c r="F2956" i="16"/>
  <c r="B2956" i="16"/>
  <c r="F2955" i="16"/>
  <c r="B2955" i="16"/>
  <c r="F2954" i="16"/>
  <c r="B2954" i="16"/>
  <c r="F2953" i="16"/>
  <c r="B2953" i="16"/>
  <c r="F2952" i="16"/>
  <c r="B2952" i="16"/>
  <c r="F2951" i="16"/>
  <c r="B2951" i="16"/>
  <c r="F2950" i="16"/>
  <c r="B2950" i="16"/>
  <c r="F2949" i="16"/>
  <c r="B2949" i="16"/>
  <c r="F2948" i="16"/>
  <c r="B2948" i="16"/>
  <c r="F2947" i="16"/>
  <c r="B2947" i="16"/>
  <c r="F2946" i="16"/>
  <c r="B2946" i="16"/>
  <c r="F2945" i="16"/>
  <c r="B2945" i="16"/>
  <c r="F2944" i="16"/>
  <c r="B2944" i="16"/>
  <c r="F2943" i="16"/>
  <c r="B2943" i="16"/>
  <c r="F2942" i="16"/>
  <c r="B2942" i="16"/>
  <c r="F2941" i="16"/>
  <c r="B2941" i="16"/>
  <c r="F2940" i="16"/>
  <c r="B2940" i="16"/>
  <c r="F2939" i="16"/>
  <c r="B2939" i="16"/>
  <c r="F2938" i="16"/>
  <c r="B2938" i="16"/>
  <c r="F2937" i="16"/>
  <c r="B2937" i="16"/>
  <c r="F2936" i="16"/>
  <c r="B2936" i="16"/>
  <c r="F2935" i="16"/>
  <c r="B2935" i="16"/>
  <c r="F2934" i="16"/>
  <c r="B2934" i="16"/>
  <c r="F2933" i="16"/>
  <c r="B2933" i="16"/>
  <c r="F2932" i="16"/>
  <c r="B2932" i="16"/>
  <c r="F2931" i="16"/>
  <c r="B2931" i="16"/>
  <c r="F2930" i="16"/>
  <c r="B2930" i="16"/>
  <c r="F2929" i="16"/>
  <c r="B2929" i="16"/>
  <c r="F2928" i="16"/>
  <c r="B2928" i="16"/>
  <c r="F2927" i="16"/>
  <c r="B2927" i="16"/>
  <c r="F2926" i="16"/>
  <c r="B2926" i="16"/>
  <c r="F2925" i="16"/>
  <c r="B2925" i="16"/>
  <c r="F2924" i="16"/>
  <c r="B2924" i="16"/>
  <c r="F2923" i="16"/>
  <c r="B2923" i="16"/>
  <c r="F2922" i="16"/>
  <c r="B2922" i="16"/>
  <c r="F2921" i="16"/>
  <c r="B2921" i="16"/>
  <c r="F2920" i="16"/>
  <c r="B2920" i="16"/>
  <c r="F2919" i="16"/>
  <c r="B2919" i="16"/>
  <c r="F2918" i="16"/>
  <c r="B2918" i="16"/>
  <c r="F2917" i="16"/>
  <c r="B2917" i="16"/>
  <c r="F2916" i="16"/>
  <c r="B2916" i="16"/>
  <c r="F2915" i="16"/>
  <c r="B2915" i="16"/>
  <c r="F2914" i="16"/>
  <c r="B2914" i="16"/>
  <c r="F2913" i="16"/>
  <c r="B2913" i="16"/>
  <c r="F2912" i="16"/>
  <c r="B2912" i="16"/>
  <c r="F2911" i="16"/>
  <c r="B2911" i="16"/>
  <c r="F2910" i="16"/>
  <c r="B2910" i="16"/>
  <c r="F2909" i="16"/>
  <c r="B2909" i="16"/>
  <c r="F2908" i="16"/>
  <c r="B2908" i="16"/>
  <c r="F2907" i="16"/>
  <c r="B2907" i="16"/>
  <c r="F2906" i="16"/>
  <c r="B2906" i="16"/>
  <c r="F2905" i="16"/>
  <c r="B2905" i="16"/>
  <c r="F2904" i="16"/>
  <c r="B2904" i="16"/>
  <c r="F2903" i="16"/>
  <c r="B2903" i="16"/>
  <c r="F2902" i="16"/>
  <c r="B2902" i="16"/>
  <c r="F2901" i="16"/>
  <c r="B2901" i="16"/>
  <c r="F2900" i="16"/>
  <c r="B2900" i="16"/>
  <c r="F2899" i="16"/>
  <c r="B2899" i="16"/>
  <c r="F2898" i="16"/>
  <c r="B2898" i="16"/>
  <c r="F2897" i="16"/>
  <c r="B2897" i="16"/>
  <c r="F2896" i="16"/>
  <c r="B2896" i="16"/>
  <c r="F2895" i="16"/>
  <c r="B2895" i="16"/>
  <c r="F2894" i="16"/>
  <c r="B2894" i="16"/>
  <c r="F2893" i="16"/>
  <c r="B2893" i="16"/>
  <c r="F2892" i="16"/>
  <c r="B2892" i="16"/>
  <c r="F2891" i="16"/>
  <c r="B2891" i="16"/>
  <c r="F2890" i="16"/>
  <c r="B2890" i="16"/>
  <c r="F2889" i="16"/>
  <c r="B2889" i="16"/>
  <c r="F2888" i="16"/>
  <c r="B2888" i="16"/>
  <c r="F2887" i="16"/>
  <c r="B2887" i="16"/>
  <c r="F2886" i="16"/>
  <c r="B2886" i="16"/>
  <c r="F2885" i="16"/>
  <c r="B2885" i="16"/>
  <c r="F2884" i="16"/>
  <c r="B2884" i="16"/>
  <c r="F2883" i="16"/>
  <c r="B2883" i="16"/>
  <c r="F2882" i="16"/>
  <c r="B2882" i="16"/>
  <c r="F2881" i="16"/>
  <c r="B2881" i="16"/>
  <c r="F2880" i="16"/>
  <c r="B2880" i="16"/>
  <c r="F2879" i="16"/>
  <c r="B2879" i="16"/>
  <c r="F2878" i="16"/>
  <c r="B2878" i="16"/>
  <c r="F2877" i="16"/>
  <c r="B2877" i="16"/>
  <c r="F2876" i="16"/>
  <c r="B2876" i="16"/>
  <c r="F2875" i="16"/>
  <c r="B2875" i="16"/>
  <c r="F2874" i="16"/>
  <c r="B2874" i="16"/>
  <c r="F2873" i="16"/>
  <c r="B2873" i="16"/>
  <c r="F2872" i="16"/>
  <c r="B2872" i="16"/>
  <c r="F2871" i="16"/>
  <c r="B2871" i="16"/>
  <c r="F2870" i="16"/>
  <c r="B2870" i="16"/>
  <c r="F2869" i="16"/>
  <c r="B2869" i="16"/>
  <c r="F2868" i="16"/>
  <c r="B2868" i="16"/>
  <c r="F2867" i="16"/>
  <c r="B2867" i="16"/>
  <c r="F2866" i="16"/>
  <c r="B2866" i="16"/>
  <c r="F2865" i="16"/>
  <c r="B2865" i="16"/>
  <c r="F2864" i="16"/>
  <c r="B2864" i="16"/>
  <c r="F2863" i="16"/>
  <c r="B2863" i="16"/>
  <c r="F2862" i="16"/>
  <c r="B2862" i="16"/>
  <c r="F2861" i="16"/>
  <c r="B2861" i="16"/>
  <c r="F2860" i="16"/>
  <c r="B2860" i="16"/>
  <c r="F2859" i="16"/>
  <c r="B2859" i="16"/>
  <c r="F2858" i="16"/>
  <c r="B2858" i="16"/>
  <c r="F2857" i="16"/>
  <c r="B2857" i="16"/>
  <c r="F2856" i="16"/>
  <c r="B2856" i="16"/>
  <c r="F2855" i="16"/>
  <c r="B2855" i="16"/>
  <c r="F2854" i="16"/>
  <c r="B2854" i="16"/>
  <c r="F2853" i="16"/>
  <c r="B2853" i="16"/>
  <c r="F2852" i="16"/>
  <c r="B2852" i="16"/>
  <c r="F2851" i="16"/>
  <c r="B2851" i="16"/>
  <c r="F2850" i="16"/>
  <c r="B2850" i="16"/>
  <c r="F2849" i="16"/>
  <c r="B2849" i="16"/>
  <c r="F2848" i="16"/>
  <c r="B2848" i="16"/>
  <c r="F2847" i="16"/>
  <c r="B2847" i="16"/>
  <c r="F2846" i="16"/>
  <c r="B2846" i="16"/>
  <c r="F2845" i="16"/>
  <c r="B2845" i="16"/>
  <c r="F2844" i="16"/>
  <c r="B2844" i="16"/>
  <c r="F2843" i="16"/>
  <c r="B2843" i="16"/>
  <c r="F2842" i="16"/>
  <c r="B2842" i="16"/>
  <c r="F2841" i="16"/>
  <c r="B2841" i="16"/>
  <c r="F2840" i="16"/>
  <c r="B2840" i="16"/>
  <c r="F2839" i="16"/>
  <c r="B2839" i="16"/>
  <c r="F2838" i="16"/>
  <c r="B2838" i="16"/>
  <c r="F2837" i="16"/>
  <c r="B2837" i="16"/>
  <c r="F2836" i="16"/>
  <c r="B2836" i="16"/>
  <c r="F2835" i="16"/>
  <c r="B2835" i="16"/>
  <c r="F2834" i="16"/>
  <c r="B2834" i="16"/>
  <c r="F2833" i="16"/>
  <c r="B2833" i="16"/>
  <c r="F2832" i="16"/>
  <c r="B2832" i="16"/>
  <c r="F2831" i="16"/>
  <c r="B2831" i="16"/>
  <c r="F2830" i="16"/>
  <c r="B2830" i="16"/>
  <c r="F2829" i="16"/>
  <c r="B2829" i="16"/>
  <c r="F2828" i="16"/>
  <c r="B2828" i="16"/>
  <c r="F2827" i="16"/>
  <c r="B2827" i="16"/>
  <c r="F2826" i="16"/>
  <c r="B2826" i="16"/>
  <c r="F2825" i="16"/>
  <c r="B2825" i="16"/>
  <c r="F2824" i="16"/>
  <c r="B2824" i="16"/>
  <c r="F2823" i="16"/>
  <c r="B2823" i="16"/>
  <c r="F2822" i="16"/>
  <c r="B2822" i="16"/>
  <c r="F2821" i="16"/>
  <c r="B2821" i="16"/>
  <c r="F2820" i="16"/>
  <c r="B2820" i="16"/>
  <c r="F2819" i="16"/>
  <c r="B2819" i="16"/>
  <c r="F2818" i="16"/>
  <c r="B2818" i="16"/>
  <c r="F2817" i="16"/>
  <c r="B2817" i="16"/>
  <c r="F2816" i="16"/>
  <c r="B2816" i="16"/>
  <c r="F2815" i="16"/>
  <c r="B2815" i="16"/>
  <c r="F2814" i="16"/>
  <c r="B2814" i="16"/>
  <c r="F2813" i="16"/>
  <c r="B2813" i="16"/>
  <c r="F2812" i="16"/>
  <c r="B2812" i="16"/>
  <c r="F2811" i="16"/>
  <c r="B2811" i="16"/>
  <c r="F2810" i="16"/>
  <c r="B2810" i="16"/>
  <c r="F2809" i="16"/>
  <c r="B2809" i="16"/>
  <c r="F2808" i="16"/>
  <c r="B2808" i="16"/>
  <c r="F2807" i="16"/>
  <c r="B2807" i="16"/>
  <c r="F2806" i="16"/>
  <c r="B2806" i="16"/>
  <c r="F2805" i="16"/>
  <c r="B2805" i="16"/>
  <c r="F2804" i="16"/>
  <c r="B2804" i="16"/>
  <c r="F2803" i="16"/>
  <c r="B2803" i="16"/>
  <c r="F2802" i="16"/>
  <c r="B2802" i="16"/>
  <c r="F2801" i="16"/>
  <c r="B2801" i="16"/>
  <c r="F2800" i="16"/>
  <c r="B2800" i="16"/>
  <c r="F2799" i="16"/>
  <c r="B2799" i="16"/>
  <c r="F2798" i="16"/>
  <c r="B2798" i="16"/>
  <c r="F2797" i="16"/>
  <c r="B2797" i="16"/>
  <c r="F2796" i="16"/>
  <c r="B2796" i="16"/>
  <c r="F2795" i="16"/>
  <c r="B2795" i="16"/>
  <c r="F2794" i="16"/>
  <c r="B2794" i="16"/>
  <c r="F2793" i="16"/>
  <c r="B2793" i="16"/>
  <c r="F2792" i="16"/>
  <c r="B2792" i="16"/>
  <c r="F2791" i="16"/>
  <c r="B2791" i="16"/>
  <c r="F2790" i="16"/>
  <c r="B2790" i="16"/>
  <c r="F2789" i="16"/>
  <c r="B2789" i="16"/>
  <c r="F2788" i="16"/>
  <c r="B2788" i="16"/>
  <c r="F2787" i="16"/>
  <c r="B2787" i="16"/>
  <c r="F2786" i="16"/>
  <c r="B2786" i="16"/>
  <c r="F2785" i="16"/>
  <c r="B2785" i="16"/>
  <c r="F2784" i="16"/>
  <c r="B2784" i="16"/>
  <c r="F2783" i="16"/>
  <c r="B2783" i="16"/>
  <c r="F2782" i="16"/>
  <c r="B2782" i="16"/>
  <c r="F2781" i="16"/>
  <c r="B2781" i="16"/>
  <c r="F2780" i="16"/>
  <c r="B2780" i="16"/>
  <c r="F2779" i="16"/>
  <c r="B2779" i="16"/>
  <c r="F2778" i="16"/>
  <c r="B2778" i="16"/>
  <c r="F2777" i="16"/>
  <c r="B2777" i="16"/>
  <c r="F2776" i="16"/>
  <c r="B2776" i="16"/>
  <c r="F2775" i="16"/>
  <c r="B2775" i="16"/>
  <c r="F2774" i="16"/>
  <c r="B2774" i="16"/>
  <c r="F2773" i="16"/>
  <c r="B2773" i="16"/>
  <c r="F2772" i="16"/>
  <c r="B2772" i="16"/>
  <c r="F2771" i="16"/>
  <c r="B2771" i="16"/>
  <c r="F2770" i="16"/>
  <c r="B2770" i="16"/>
  <c r="F2769" i="16"/>
  <c r="B2769" i="16"/>
  <c r="F2768" i="16"/>
  <c r="B2768" i="16"/>
  <c r="F2767" i="16"/>
  <c r="B2767" i="16"/>
  <c r="F2766" i="16"/>
  <c r="B2766" i="16"/>
  <c r="F2765" i="16"/>
  <c r="B2765" i="16"/>
  <c r="F2764" i="16"/>
  <c r="B2764" i="16"/>
  <c r="F2763" i="16"/>
  <c r="B2763" i="16"/>
  <c r="F2762" i="16"/>
  <c r="B2762" i="16"/>
  <c r="F2761" i="16"/>
  <c r="B2761" i="16"/>
  <c r="F2760" i="16"/>
  <c r="B2760" i="16"/>
  <c r="F2759" i="16"/>
  <c r="B2759" i="16"/>
  <c r="F2758" i="16"/>
  <c r="B2758" i="16"/>
  <c r="F2757" i="16"/>
  <c r="B2757" i="16"/>
  <c r="F2756" i="16"/>
  <c r="B2756" i="16"/>
  <c r="F2755" i="16"/>
  <c r="B2755" i="16"/>
  <c r="F2754" i="16"/>
  <c r="B2754" i="16"/>
  <c r="F2753" i="16"/>
  <c r="B2753" i="16"/>
  <c r="F2752" i="16"/>
  <c r="B2752" i="16"/>
  <c r="F2751" i="16"/>
  <c r="B2751" i="16"/>
  <c r="F2750" i="16"/>
  <c r="B2750" i="16"/>
  <c r="F2749" i="16"/>
  <c r="B2749" i="16"/>
  <c r="F2748" i="16"/>
  <c r="B2748" i="16"/>
  <c r="F2747" i="16"/>
  <c r="B2747" i="16"/>
  <c r="F2746" i="16"/>
  <c r="B2746" i="16"/>
  <c r="F2745" i="16"/>
  <c r="B2745" i="16"/>
  <c r="F2744" i="16"/>
  <c r="B2744" i="16"/>
  <c r="F2743" i="16"/>
  <c r="B2743" i="16"/>
  <c r="F2742" i="16"/>
  <c r="B2742" i="16"/>
  <c r="F2741" i="16"/>
  <c r="B2741" i="16"/>
  <c r="F2740" i="16"/>
  <c r="B2740" i="16"/>
  <c r="F2739" i="16"/>
  <c r="B2739" i="16"/>
  <c r="F2738" i="16"/>
  <c r="B2738" i="16"/>
  <c r="F2737" i="16"/>
  <c r="B2737" i="16"/>
  <c r="F2736" i="16"/>
  <c r="B2736" i="16"/>
  <c r="F2735" i="16"/>
  <c r="B2735" i="16"/>
  <c r="F2734" i="16"/>
  <c r="B2734" i="16"/>
  <c r="F2733" i="16"/>
  <c r="B2733" i="16"/>
  <c r="F2732" i="16"/>
  <c r="B2732" i="16"/>
  <c r="F2731" i="16"/>
  <c r="B2731" i="16"/>
  <c r="F2730" i="16"/>
  <c r="B2730" i="16"/>
  <c r="F2729" i="16"/>
  <c r="B2729" i="16"/>
  <c r="F2728" i="16"/>
  <c r="B2728" i="16"/>
  <c r="F2727" i="16"/>
  <c r="B2727" i="16"/>
  <c r="F2726" i="16"/>
  <c r="B2726" i="16"/>
  <c r="F2725" i="16"/>
  <c r="B2725" i="16"/>
  <c r="F2724" i="16"/>
  <c r="B2724" i="16"/>
  <c r="F2723" i="16"/>
  <c r="B2723" i="16"/>
  <c r="F2722" i="16"/>
  <c r="B2722" i="16"/>
  <c r="F2721" i="16"/>
  <c r="B2721" i="16"/>
  <c r="F2720" i="16"/>
  <c r="B2720" i="16"/>
  <c r="F2719" i="16"/>
  <c r="B2719" i="16"/>
  <c r="F2718" i="16"/>
  <c r="B2718" i="16"/>
  <c r="F2717" i="16"/>
  <c r="B2717" i="16"/>
  <c r="F2716" i="16"/>
  <c r="B2716" i="16"/>
  <c r="F2715" i="16"/>
  <c r="B2715" i="16"/>
  <c r="F2714" i="16"/>
  <c r="B2714" i="16"/>
  <c r="F2713" i="16"/>
  <c r="B2713" i="16"/>
  <c r="F2712" i="16"/>
  <c r="B2712" i="16"/>
  <c r="F2711" i="16"/>
  <c r="B2711" i="16"/>
  <c r="F2710" i="16"/>
  <c r="B2710" i="16"/>
  <c r="F2709" i="16"/>
  <c r="B2709" i="16"/>
  <c r="F2708" i="16"/>
  <c r="B2708" i="16"/>
  <c r="F2707" i="16"/>
  <c r="B2707" i="16"/>
  <c r="F2706" i="16"/>
  <c r="B2706" i="16"/>
  <c r="F2705" i="16"/>
  <c r="B2705" i="16"/>
  <c r="F2704" i="16"/>
  <c r="B2704" i="16"/>
  <c r="F2703" i="16"/>
  <c r="B2703" i="16"/>
  <c r="F2702" i="16"/>
  <c r="B2702" i="16"/>
  <c r="F2701" i="16"/>
  <c r="B2701" i="16"/>
  <c r="F2700" i="16"/>
  <c r="B2700" i="16"/>
  <c r="F2699" i="16"/>
  <c r="B2699" i="16"/>
  <c r="F2698" i="16"/>
  <c r="B2698" i="16"/>
  <c r="F2697" i="16"/>
  <c r="B2697" i="16"/>
  <c r="F2696" i="16"/>
  <c r="B2696" i="16"/>
  <c r="F2695" i="16"/>
  <c r="B2695" i="16"/>
  <c r="F2694" i="16"/>
  <c r="B2694" i="16"/>
  <c r="F2693" i="16"/>
  <c r="B2693" i="16"/>
  <c r="F2692" i="16"/>
  <c r="B2692" i="16"/>
  <c r="F2691" i="16"/>
  <c r="B2691" i="16"/>
  <c r="F2690" i="16"/>
  <c r="B2690" i="16"/>
  <c r="F2689" i="16"/>
  <c r="B2689" i="16"/>
  <c r="F2688" i="16"/>
  <c r="B2688" i="16"/>
  <c r="F2687" i="16"/>
  <c r="B2687" i="16"/>
  <c r="F2686" i="16"/>
  <c r="B2686" i="16"/>
  <c r="F2685" i="16"/>
  <c r="B2685" i="16"/>
  <c r="F2684" i="16"/>
  <c r="B2684" i="16"/>
  <c r="F2683" i="16"/>
  <c r="B2683" i="16"/>
  <c r="F2682" i="16"/>
  <c r="B2682" i="16"/>
  <c r="F2681" i="16"/>
  <c r="B2681" i="16"/>
  <c r="F2680" i="16"/>
  <c r="B2680" i="16"/>
  <c r="F2679" i="16"/>
  <c r="B2679" i="16"/>
  <c r="F2678" i="16"/>
  <c r="B2678" i="16"/>
  <c r="F2677" i="16"/>
  <c r="B2677" i="16"/>
  <c r="F2676" i="16"/>
  <c r="B2676" i="16"/>
  <c r="F2675" i="16"/>
  <c r="B2675" i="16"/>
  <c r="F2674" i="16"/>
  <c r="B2674" i="16"/>
  <c r="F2673" i="16"/>
  <c r="B2673" i="16"/>
  <c r="F2672" i="16"/>
  <c r="B2672" i="16"/>
  <c r="F2671" i="16"/>
  <c r="B2671" i="16"/>
  <c r="F2670" i="16"/>
  <c r="B2670" i="16"/>
  <c r="F2669" i="16"/>
  <c r="B2669" i="16"/>
  <c r="F2668" i="16"/>
  <c r="B2668" i="16"/>
  <c r="F2667" i="16"/>
  <c r="B2667" i="16"/>
  <c r="F2666" i="16"/>
  <c r="B2666" i="16"/>
  <c r="F2665" i="16"/>
  <c r="B2665" i="16"/>
  <c r="F2664" i="16"/>
  <c r="B2664" i="16"/>
  <c r="F2663" i="16"/>
  <c r="B2663" i="16"/>
  <c r="F2662" i="16"/>
  <c r="B2662" i="16"/>
  <c r="F2661" i="16"/>
  <c r="B2661" i="16"/>
  <c r="F2660" i="16"/>
  <c r="B2660" i="16"/>
  <c r="F2659" i="16"/>
  <c r="B2659" i="16"/>
  <c r="F2658" i="16"/>
  <c r="B2658" i="16"/>
  <c r="F2657" i="16"/>
  <c r="B2657" i="16"/>
  <c r="F2656" i="16"/>
  <c r="B2656" i="16"/>
  <c r="F2655" i="16"/>
  <c r="B2655" i="16"/>
  <c r="F2654" i="16"/>
  <c r="B2654" i="16"/>
  <c r="F2653" i="16"/>
  <c r="B2653" i="16"/>
  <c r="F2652" i="16"/>
  <c r="B2652" i="16"/>
  <c r="F2651" i="16"/>
  <c r="B2651" i="16"/>
  <c r="F2650" i="16"/>
  <c r="B2650" i="16"/>
  <c r="F2649" i="16"/>
  <c r="B2649" i="16"/>
  <c r="F2648" i="16"/>
  <c r="B2648" i="16"/>
  <c r="F2647" i="16"/>
  <c r="B2647" i="16"/>
  <c r="F2646" i="16"/>
  <c r="B2646" i="16"/>
  <c r="F2645" i="16"/>
  <c r="B2645" i="16"/>
  <c r="F2644" i="16"/>
  <c r="B2644" i="16"/>
  <c r="F2643" i="16"/>
  <c r="B2643" i="16"/>
  <c r="F2642" i="16"/>
  <c r="B2642" i="16"/>
  <c r="F2641" i="16"/>
  <c r="B2641" i="16"/>
  <c r="F2640" i="16"/>
  <c r="B2640" i="16"/>
  <c r="F2639" i="16"/>
  <c r="B2639" i="16"/>
  <c r="F2638" i="16"/>
  <c r="B2638" i="16"/>
  <c r="F2637" i="16"/>
  <c r="B2637" i="16"/>
  <c r="F2636" i="16"/>
  <c r="B2636" i="16"/>
  <c r="F2635" i="16"/>
  <c r="B2635" i="16"/>
  <c r="F2634" i="16"/>
  <c r="B2634" i="16"/>
  <c r="F2633" i="16"/>
  <c r="B2633" i="16"/>
  <c r="F2632" i="16"/>
  <c r="B2632" i="16"/>
  <c r="F2631" i="16"/>
  <c r="B2631" i="16"/>
  <c r="F2630" i="16"/>
  <c r="B2630" i="16"/>
  <c r="F2629" i="16"/>
  <c r="B2629" i="16"/>
  <c r="F2628" i="16"/>
  <c r="B2628" i="16"/>
  <c r="F2627" i="16"/>
  <c r="B2627" i="16"/>
  <c r="F2626" i="16"/>
  <c r="B2626" i="16"/>
  <c r="F2625" i="16"/>
  <c r="B2625" i="16"/>
  <c r="F2624" i="16"/>
  <c r="B2624" i="16"/>
  <c r="F2623" i="16"/>
  <c r="B2623" i="16"/>
  <c r="F2622" i="16"/>
  <c r="B2622" i="16"/>
  <c r="F2621" i="16"/>
  <c r="B2621" i="16"/>
  <c r="F2620" i="16"/>
  <c r="B2620" i="16"/>
  <c r="F2619" i="16"/>
  <c r="B2619" i="16"/>
  <c r="F2618" i="16"/>
  <c r="B2618" i="16"/>
  <c r="F2617" i="16"/>
  <c r="B2617" i="16"/>
  <c r="F2616" i="16"/>
  <c r="B2616" i="16"/>
  <c r="F2615" i="16"/>
  <c r="B2615" i="16"/>
  <c r="F2614" i="16"/>
  <c r="B2614" i="16"/>
  <c r="F2613" i="16"/>
  <c r="B2613" i="16"/>
  <c r="F2612" i="16"/>
  <c r="B2612" i="16"/>
  <c r="F2611" i="16"/>
  <c r="B2611" i="16"/>
  <c r="F2610" i="16"/>
  <c r="B2610" i="16"/>
  <c r="F2609" i="16"/>
  <c r="B2609" i="16"/>
  <c r="F2608" i="16"/>
  <c r="B2608" i="16"/>
  <c r="F2607" i="16"/>
  <c r="B2607" i="16"/>
  <c r="F2606" i="16"/>
  <c r="B2606" i="16"/>
  <c r="F2605" i="16"/>
  <c r="B2605" i="16"/>
  <c r="F2604" i="16"/>
  <c r="B2604" i="16"/>
  <c r="F2603" i="16"/>
  <c r="B2603" i="16"/>
  <c r="F2602" i="16"/>
  <c r="B2602" i="16"/>
  <c r="F2601" i="16"/>
  <c r="B2601" i="16"/>
  <c r="F2600" i="16"/>
  <c r="B2600" i="16"/>
  <c r="F2599" i="16"/>
  <c r="B2599" i="16"/>
  <c r="F2598" i="16"/>
  <c r="B2598" i="16"/>
  <c r="F2597" i="16"/>
  <c r="B2597" i="16"/>
  <c r="F2596" i="16"/>
  <c r="B2596" i="16"/>
  <c r="F2595" i="16"/>
  <c r="B2595" i="16"/>
  <c r="F2594" i="16"/>
  <c r="B2594" i="16"/>
  <c r="F2593" i="16"/>
  <c r="B2593" i="16"/>
  <c r="F2592" i="16"/>
  <c r="B2592" i="16"/>
  <c r="F2591" i="16"/>
  <c r="B2591" i="16"/>
  <c r="F2590" i="16"/>
  <c r="B2590" i="16"/>
  <c r="F2589" i="16"/>
  <c r="B2589" i="16"/>
  <c r="F2588" i="16"/>
  <c r="B2588" i="16"/>
  <c r="F2587" i="16"/>
  <c r="B2587" i="16"/>
  <c r="F2586" i="16"/>
  <c r="B2586" i="16"/>
  <c r="F2585" i="16"/>
  <c r="B2585" i="16"/>
  <c r="F2584" i="16"/>
  <c r="B2584" i="16"/>
  <c r="F2583" i="16"/>
  <c r="B2583" i="16"/>
  <c r="F2582" i="16"/>
  <c r="B2582" i="16"/>
  <c r="F2581" i="16"/>
  <c r="B2581" i="16"/>
  <c r="F2580" i="16"/>
  <c r="B2580" i="16"/>
  <c r="F2579" i="16"/>
  <c r="B2579" i="16"/>
  <c r="F2578" i="16"/>
  <c r="B2578" i="16"/>
  <c r="F2577" i="16"/>
  <c r="B2577" i="16"/>
  <c r="F2576" i="16"/>
  <c r="B2576" i="16"/>
  <c r="F2575" i="16"/>
  <c r="B2575" i="16"/>
  <c r="F2574" i="16"/>
  <c r="B2574" i="16"/>
  <c r="F2573" i="16"/>
  <c r="B2573" i="16"/>
  <c r="F2572" i="16"/>
  <c r="B2572" i="16"/>
  <c r="F2571" i="16"/>
  <c r="B2571" i="16"/>
  <c r="F2570" i="16"/>
  <c r="B2570" i="16"/>
  <c r="F2569" i="16"/>
  <c r="B2569" i="16"/>
  <c r="F2568" i="16"/>
  <c r="B2568" i="16"/>
  <c r="F2567" i="16"/>
  <c r="B2567" i="16"/>
  <c r="F2566" i="16"/>
  <c r="B2566" i="16"/>
  <c r="F2565" i="16"/>
  <c r="B2565" i="16"/>
  <c r="F2564" i="16"/>
  <c r="B2564" i="16"/>
  <c r="F2563" i="16"/>
  <c r="B2563" i="16"/>
  <c r="F2562" i="16"/>
  <c r="B2562" i="16"/>
  <c r="F2561" i="16"/>
  <c r="B2561" i="16"/>
  <c r="F2560" i="16"/>
  <c r="B2560" i="16"/>
  <c r="F2559" i="16"/>
  <c r="B2559" i="16"/>
  <c r="F2558" i="16"/>
  <c r="B2558" i="16"/>
  <c r="F2557" i="16"/>
  <c r="B2557" i="16"/>
  <c r="F2556" i="16"/>
  <c r="B2556" i="16"/>
  <c r="F2555" i="16"/>
  <c r="B2555" i="16"/>
  <c r="F2554" i="16"/>
  <c r="B2554" i="16"/>
  <c r="F2553" i="16"/>
  <c r="B2553" i="16"/>
  <c r="F2552" i="16"/>
  <c r="B2552" i="16"/>
  <c r="F2551" i="16"/>
  <c r="B2551" i="16"/>
  <c r="F2550" i="16"/>
  <c r="B2550" i="16"/>
  <c r="F2549" i="16"/>
  <c r="B2549" i="16"/>
  <c r="F2548" i="16"/>
  <c r="B2548" i="16"/>
  <c r="F2547" i="16"/>
  <c r="B2547" i="16"/>
  <c r="F2546" i="16"/>
  <c r="B2546" i="16"/>
  <c r="F2545" i="16"/>
  <c r="B2545" i="16"/>
  <c r="F2544" i="16"/>
  <c r="B2544" i="16"/>
  <c r="F2543" i="16"/>
  <c r="B2543" i="16"/>
  <c r="F2542" i="16"/>
  <c r="B2542" i="16"/>
  <c r="F2541" i="16"/>
  <c r="B2541" i="16"/>
  <c r="F2540" i="16"/>
  <c r="B2540" i="16"/>
  <c r="F2539" i="16"/>
  <c r="B2539" i="16"/>
  <c r="F2538" i="16"/>
  <c r="B2538" i="16"/>
  <c r="F2537" i="16"/>
  <c r="B2537" i="16"/>
  <c r="F2536" i="16"/>
  <c r="B2536" i="16"/>
  <c r="F2535" i="16"/>
  <c r="B2535" i="16"/>
  <c r="F2534" i="16"/>
  <c r="B2534" i="16"/>
  <c r="F2533" i="16"/>
  <c r="B2533" i="16"/>
  <c r="F2532" i="16"/>
  <c r="B2532" i="16"/>
  <c r="F2531" i="16"/>
  <c r="B2531" i="16"/>
  <c r="F2530" i="16"/>
  <c r="B2530" i="16"/>
  <c r="F2529" i="16"/>
  <c r="B2529" i="16"/>
  <c r="F2528" i="16"/>
  <c r="B2528" i="16"/>
  <c r="F2527" i="16"/>
  <c r="B2527" i="16"/>
  <c r="F2526" i="16"/>
  <c r="B2526" i="16"/>
  <c r="F2525" i="16"/>
  <c r="B2525" i="16"/>
  <c r="F2524" i="16"/>
  <c r="B2524" i="16"/>
  <c r="F2523" i="16"/>
  <c r="B2523" i="16"/>
  <c r="F2522" i="16"/>
  <c r="B2522" i="16"/>
  <c r="F2521" i="16"/>
  <c r="B2521" i="16"/>
  <c r="F2520" i="16"/>
  <c r="B2520" i="16"/>
  <c r="F2519" i="16"/>
  <c r="B2519" i="16"/>
  <c r="F2518" i="16"/>
  <c r="B2518" i="16"/>
  <c r="F2517" i="16"/>
  <c r="B2517" i="16"/>
  <c r="F2516" i="16"/>
  <c r="B2516" i="16"/>
  <c r="F2515" i="16"/>
  <c r="B2515" i="16"/>
  <c r="F2514" i="16"/>
  <c r="B2514" i="16"/>
  <c r="F2513" i="16"/>
  <c r="B2513" i="16"/>
  <c r="F2512" i="16"/>
  <c r="B2512" i="16"/>
  <c r="F2511" i="16"/>
  <c r="B2511" i="16"/>
  <c r="F2510" i="16"/>
  <c r="B2510" i="16"/>
  <c r="F2509" i="16"/>
  <c r="B2509" i="16"/>
  <c r="F2508" i="16"/>
  <c r="B2508" i="16"/>
  <c r="F2507" i="16"/>
  <c r="B2507" i="16"/>
  <c r="F2506" i="16"/>
  <c r="B2506" i="16"/>
  <c r="F2505" i="16"/>
  <c r="B2505" i="16"/>
  <c r="F2504" i="16"/>
  <c r="B2504" i="16"/>
  <c r="F2503" i="16"/>
  <c r="B2503" i="16"/>
  <c r="F2502" i="16"/>
  <c r="B2502" i="16"/>
  <c r="F2501" i="16"/>
  <c r="B2501" i="16"/>
  <c r="F2500" i="16"/>
  <c r="B2500" i="16"/>
  <c r="F2499" i="16"/>
  <c r="B2499" i="16"/>
  <c r="F2498" i="16"/>
  <c r="B2498" i="16"/>
  <c r="F2497" i="16"/>
  <c r="B2497" i="16"/>
  <c r="F2496" i="16"/>
  <c r="B2496" i="16"/>
  <c r="F2495" i="16"/>
  <c r="B2495" i="16"/>
  <c r="F2494" i="16"/>
  <c r="B2494" i="16"/>
  <c r="F2493" i="16"/>
  <c r="B2493" i="16"/>
  <c r="F2492" i="16"/>
  <c r="B2492" i="16"/>
  <c r="F2491" i="16"/>
  <c r="B2491" i="16"/>
  <c r="F2490" i="16"/>
  <c r="B2490" i="16"/>
  <c r="F2489" i="16"/>
  <c r="B2489" i="16"/>
  <c r="F2488" i="16"/>
  <c r="B2488" i="16"/>
  <c r="F2487" i="16"/>
  <c r="B2487" i="16"/>
  <c r="F2486" i="16"/>
  <c r="B2486" i="16"/>
  <c r="F2485" i="16"/>
  <c r="B2485" i="16"/>
  <c r="F2484" i="16"/>
  <c r="B2484" i="16"/>
  <c r="F2483" i="16"/>
  <c r="B2483" i="16"/>
  <c r="F2482" i="16"/>
  <c r="B2482" i="16"/>
  <c r="F2481" i="16"/>
  <c r="B2481" i="16"/>
  <c r="F2480" i="16"/>
  <c r="B2480" i="16"/>
  <c r="F2479" i="16"/>
  <c r="B2479" i="16"/>
  <c r="F2478" i="16"/>
  <c r="B2478" i="16"/>
  <c r="F2477" i="16"/>
  <c r="B2477" i="16"/>
  <c r="F2476" i="16"/>
  <c r="B2476" i="16"/>
  <c r="F2475" i="16"/>
  <c r="B2475" i="16"/>
  <c r="F2474" i="16"/>
  <c r="B2474" i="16"/>
  <c r="F2473" i="16"/>
  <c r="B2473" i="16"/>
  <c r="F2472" i="16"/>
  <c r="B2472" i="16"/>
  <c r="F2471" i="16"/>
  <c r="B2471" i="16"/>
  <c r="F2470" i="16"/>
  <c r="B2470" i="16"/>
  <c r="F2469" i="16"/>
  <c r="B2469" i="16"/>
  <c r="F2468" i="16"/>
  <c r="B2468" i="16"/>
  <c r="F2467" i="16"/>
  <c r="B2467" i="16"/>
  <c r="F2466" i="16"/>
  <c r="B2466" i="16"/>
  <c r="F2465" i="16"/>
  <c r="B2465" i="16"/>
  <c r="F2464" i="16"/>
  <c r="B2464" i="16"/>
  <c r="F2463" i="16"/>
  <c r="B2463" i="16"/>
  <c r="F2462" i="16"/>
  <c r="B2462" i="16"/>
  <c r="F2461" i="16"/>
  <c r="B2461" i="16"/>
  <c r="F2460" i="16"/>
  <c r="B2460" i="16"/>
  <c r="F2459" i="16"/>
  <c r="B2459" i="16"/>
  <c r="F2458" i="16"/>
  <c r="B2458" i="16"/>
  <c r="F2457" i="16"/>
  <c r="B2457" i="16"/>
  <c r="F2456" i="16"/>
  <c r="B2456" i="16"/>
  <c r="F2455" i="16"/>
  <c r="B2455" i="16"/>
  <c r="F2454" i="16"/>
  <c r="B2454" i="16"/>
  <c r="F2453" i="16"/>
  <c r="B2453" i="16"/>
  <c r="F2452" i="16"/>
  <c r="B2452" i="16"/>
  <c r="F2451" i="16"/>
  <c r="B2451" i="16"/>
  <c r="F2450" i="16"/>
  <c r="B2450" i="16"/>
  <c r="F2449" i="16"/>
  <c r="B2449" i="16"/>
  <c r="F2448" i="16"/>
  <c r="B2448" i="16"/>
  <c r="F2447" i="16"/>
  <c r="B2447" i="16"/>
  <c r="F2446" i="16"/>
  <c r="B2446" i="16"/>
  <c r="F2445" i="16"/>
  <c r="B2445" i="16"/>
  <c r="F2444" i="16"/>
  <c r="B2444" i="16"/>
  <c r="F2443" i="16"/>
  <c r="B2443" i="16"/>
  <c r="F2442" i="16"/>
  <c r="B2442" i="16"/>
  <c r="F2441" i="16"/>
  <c r="B2441" i="16"/>
  <c r="F2440" i="16"/>
  <c r="B2440" i="16"/>
  <c r="F2439" i="16"/>
  <c r="B2439" i="16"/>
  <c r="F2438" i="16"/>
  <c r="B2438" i="16"/>
  <c r="F2437" i="16"/>
  <c r="B2437" i="16"/>
  <c r="F2436" i="16"/>
  <c r="B2436" i="16"/>
  <c r="F2435" i="16"/>
  <c r="B2435" i="16"/>
  <c r="F2434" i="16"/>
  <c r="B2434" i="16"/>
  <c r="F2433" i="16"/>
  <c r="B2433" i="16"/>
  <c r="F2432" i="16"/>
  <c r="B2432" i="16"/>
  <c r="F2431" i="16"/>
  <c r="B2431" i="16"/>
  <c r="F2430" i="16"/>
  <c r="B2430" i="16"/>
  <c r="F2429" i="16"/>
  <c r="B2429" i="16"/>
  <c r="F2428" i="16"/>
  <c r="B2428" i="16"/>
  <c r="F2427" i="16"/>
  <c r="B2427" i="16"/>
  <c r="F2426" i="16"/>
  <c r="B2426" i="16"/>
  <c r="F2425" i="16"/>
  <c r="B2425" i="16"/>
  <c r="F2424" i="16"/>
  <c r="B2424" i="16"/>
  <c r="F2423" i="16"/>
  <c r="B2423" i="16"/>
  <c r="F2422" i="16"/>
  <c r="B2422" i="16"/>
  <c r="F2421" i="16"/>
  <c r="B2421" i="16"/>
  <c r="F2420" i="16"/>
  <c r="B2420" i="16"/>
  <c r="F2419" i="16"/>
  <c r="B2419" i="16"/>
  <c r="F2418" i="16"/>
  <c r="B2418" i="16"/>
  <c r="F2417" i="16"/>
  <c r="B2417" i="16"/>
  <c r="F2416" i="16"/>
  <c r="B2416" i="16"/>
  <c r="F2415" i="16"/>
  <c r="B2415" i="16"/>
  <c r="F2414" i="16"/>
  <c r="B2414" i="16"/>
  <c r="F2413" i="16"/>
  <c r="B2413" i="16"/>
  <c r="F2412" i="16"/>
  <c r="B2412" i="16"/>
  <c r="F2411" i="16"/>
  <c r="B2411" i="16"/>
  <c r="F2410" i="16"/>
  <c r="B2410" i="16"/>
  <c r="F2409" i="16"/>
  <c r="B2409" i="16"/>
  <c r="F2408" i="16"/>
  <c r="B2408" i="16"/>
  <c r="F2407" i="16"/>
  <c r="B2407" i="16"/>
  <c r="F2406" i="16"/>
  <c r="B2406" i="16"/>
  <c r="F2405" i="16"/>
  <c r="B2405" i="16"/>
  <c r="F2404" i="16"/>
  <c r="B2404" i="16"/>
  <c r="F2403" i="16"/>
  <c r="B2403" i="16"/>
  <c r="F2402" i="16"/>
  <c r="B2402" i="16"/>
  <c r="F2401" i="16"/>
  <c r="B2401" i="16"/>
  <c r="F2400" i="16"/>
  <c r="B2400" i="16"/>
  <c r="F2399" i="16"/>
  <c r="B2399" i="16"/>
  <c r="F2398" i="16"/>
  <c r="B2398" i="16"/>
  <c r="F2397" i="16"/>
  <c r="B2397" i="16"/>
  <c r="F2396" i="16"/>
  <c r="B2396" i="16"/>
  <c r="F2395" i="16"/>
  <c r="B2395" i="16"/>
  <c r="F2394" i="16"/>
  <c r="B2394" i="16"/>
  <c r="F2393" i="16"/>
  <c r="B2393" i="16"/>
  <c r="F2392" i="16"/>
  <c r="B2392" i="16"/>
  <c r="F2391" i="16"/>
  <c r="B2391" i="16"/>
  <c r="F2390" i="16"/>
  <c r="B2390" i="16"/>
  <c r="F2389" i="16"/>
  <c r="B2389" i="16"/>
  <c r="F2388" i="16"/>
  <c r="B2388" i="16"/>
  <c r="F2387" i="16"/>
  <c r="B2387" i="16"/>
  <c r="F2386" i="16"/>
  <c r="B2386" i="16"/>
  <c r="F2385" i="16"/>
  <c r="B2385" i="16"/>
  <c r="F2384" i="16"/>
  <c r="B2384" i="16"/>
  <c r="F2383" i="16"/>
  <c r="B2383" i="16"/>
  <c r="F2382" i="16"/>
  <c r="B2382" i="16"/>
  <c r="F2381" i="16"/>
  <c r="B2381" i="16"/>
  <c r="F2380" i="16"/>
  <c r="B2380" i="16"/>
  <c r="F2379" i="16"/>
  <c r="B2379" i="16"/>
  <c r="F2378" i="16"/>
  <c r="B2378" i="16"/>
  <c r="F2377" i="16"/>
  <c r="B2377" i="16"/>
  <c r="F2376" i="16"/>
  <c r="B2376" i="16"/>
  <c r="F2375" i="16"/>
  <c r="B2375" i="16"/>
  <c r="F2374" i="16"/>
  <c r="B2374" i="16"/>
  <c r="F2373" i="16"/>
  <c r="B2373" i="16"/>
  <c r="F2372" i="16"/>
  <c r="B2372" i="16"/>
  <c r="F2371" i="16"/>
  <c r="B2371" i="16"/>
  <c r="F2370" i="16"/>
  <c r="B2370" i="16"/>
  <c r="F2369" i="16"/>
  <c r="B2369" i="16"/>
  <c r="F2368" i="16"/>
  <c r="B2368" i="16"/>
  <c r="F2367" i="16"/>
  <c r="B2367" i="16"/>
  <c r="F2366" i="16"/>
  <c r="B2366" i="16"/>
  <c r="F2365" i="16"/>
  <c r="B2365" i="16"/>
  <c r="F2364" i="16"/>
  <c r="B2364" i="16"/>
  <c r="F2363" i="16"/>
  <c r="B2363" i="16"/>
  <c r="F2362" i="16"/>
  <c r="B2362" i="16"/>
  <c r="F2361" i="16"/>
  <c r="B2361" i="16"/>
  <c r="F2360" i="16"/>
  <c r="B2360" i="16"/>
  <c r="F2359" i="16"/>
  <c r="B2359" i="16"/>
  <c r="F2358" i="16"/>
  <c r="B2358" i="16"/>
  <c r="F2357" i="16"/>
  <c r="B2357" i="16"/>
  <c r="F2356" i="16"/>
  <c r="B2356" i="16"/>
  <c r="F2355" i="16"/>
  <c r="B2355" i="16"/>
  <c r="F2354" i="16"/>
  <c r="B2354" i="16"/>
  <c r="F2353" i="16"/>
  <c r="B2353" i="16"/>
  <c r="F2352" i="16"/>
  <c r="B2352" i="16"/>
  <c r="F2351" i="16"/>
  <c r="B2351" i="16"/>
  <c r="F2350" i="16"/>
  <c r="B2350" i="16"/>
  <c r="F2349" i="16"/>
  <c r="B2349" i="16"/>
  <c r="F2348" i="16"/>
  <c r="B2348" i="16"/>
  <c r="F2347" i="16"/>
  <c r="B2347" i="16"/>
  <c r="F2346" i="16"/>
  <c r="B2346" i="16"/>
  <c r="F2345" i="16"/>
  <c r="B2345" i="16"/>
  <c r="F2344" i="16"/>
  <c r="B2344" i="16"/>
  <c r="F2343" i="16"/>
  <c r="B2343" i="16"/>
  <c r="F2342" i="16"/>
  <c r="B2342" i="16"/>
  <c r="F2341" i="16"/>
  <c r="B2341" i="16"/>
  <c r="F2340" i="16"/>
  <c r="B2340" i="16"/>
  <c r="F2339" i="16"/>
  <c r="B2339" i="16"/>
  <c r="F2338" i="16"/>
  <c r="B2338" i="16"/>
  <c r="F2337" i="16"/>
  <c r="B2337" i="16"/>
  <c r="F2336" i="16"/>
  <c r="B2336" i="16"/>
  <c r="F2335" i="16"/>
  <c r="B2335" i="16"/>
  <c r="F2334" i="16"/>
  <c r="B2334" i="16"/>
  <c r="F2333" i="16"/>
  <c r="B2333" i="16"/>
  <c r="F2332" i="16"/>
  <c r="B2332" i="16"/>
  <c r="F2331" i="16"/>
  <c r="B2331" i="16"/>
  <c r="F2330" i="16"/>
  <c r="B2330" i="16"/>
  <c r="F2329" i="16"/>
  <c r="B2329" i="16"/>
  <c r="F2328" i="16"/>
  <c r="B2328" i="16"/>
  <c r="F2327" i="16"/>
  <c r="B2327" i="16"/>
  <c r="F2326" i="16"/>
  <c r="B2326" i="16"/>
  <c r="F2325" i="16"/>
  <c r="B2325" i="16"/>
  <c r="F2324" i="16"/>
  <c r="B2324" i="16"/>
  <c r="F2323" i="16"/>
  <c r="B2323" i="16"/>
  <c r="F2322" i="16"/>
  <c r="B2322" i="16"/>
  <c r="F2321" i="16"/>
  <c r="B2321" i="16"/>
  <c r="F2320" i="16"/>
  <c r="B2320" i="16"/>
  <c r="F2319" i="16"/>
  <c r="B2319" i="16"/>
  <c r="F2318" i="16"/>
  <c r="B2318" i="16"/>
  <c r="F2317" i="16"/>
  <c r="B2317" i="16"/>
  <c r="F2316" i="16"/>
  <c r="B2316" i="16"/>
  <c r="F2315" i="16"/>
  <c r="B2315" i="16"/>
  <c r="F2314" i="16"/>
  <c r="B2314" i="16"/>
  <c r="F2313" i="16"/>
  <c r="B2313" i="16"/>
  <c r="F2312" i="16"/>
  <c r="B2312" i="16"/>
  <c r="F2311" i="16"/>
  <c r="B2311" i="16"/>
  <c r="F2310" i="16"/>
  <c r="B2310" i="16"/>
  <c r="F2309" i="16"/>
  <c r="B2309" i="16"/>
  <c r="F2308" i="16"/>
  <c r="B2308" i="16"/>
  <c r="F2307" i="16"/>
  <c r="B2307" i="16"/>
  <c r="F2306" i="16"/>
  <c r="B2306" i="16"/>
  <c r="F2305" i="16"/>
  <c r="B2305" i="16"/>
  <c r="F2304" i="16"/>
  <c r="B2304" i="16"/>
  <c r="F2303" i="16"/>
  <c r="B2303" i="16"/>
  <c r="F2302" i="16"/>
  <c r="B2302" i="16"/>
  <c r="F2301" i="16"/>
  <c r="B2301" i="16"/>
  <c r="F2300" i="16"/>
  <c r="B2300" i="16"/>
  <c r="F2299" i="16"/>
  <c r="B2299" i="16"/>
  <c r="F2298" i="16"/>
  <c r="B2298" i="16"/>
  <c r="F2297" i="16"/>
  <c r="B2297" i="16"/>
  <c r="F2296" i="16"/>
  <c r="B2296" i="16"/>
  <c r="F2295" i="16"/>
  <c r="B2295" i="16"/>
  <c r="F2294" i="16"/>
  <c r="B2294" i="16"/>
  <c r="F2293" i="16"/>
  <c r="B2293" i="16"/>
  <c r="F2292" i="16"/>
  <c r="B2292" i="16"/>
  <c r="F2291" i="16"/>
  <c r="B2291" i="16"/>
  <c r="F2290" i="16"/>
  <c r="B2290" i="16"/>
  <c r="F2289" i="16"/>
  <c r="B2289" i="16"/>
  <c r="F2288" i="16"/>
  <c r="B2288" i="16"/>
  <c r="F2287" i="16"/>
  <c r="B2287" i="16"/>
  <c r="F2286" i="16"/>
  <c r="B2286" i="16"/>
  <c r="F2285" i="16"/>
  <c r="B2285" i="16"/>
  <c r="F2284" i="16"/>
  <c r="B2284" i="16"/>
  <c r="F2283" i="16"/>
  <c r="B2283" i="16"/>
  <c r="F2282" i="16"/>
  <c r="B2282" i="16"/>
  <c r="F2281" i="16"/>
  <c r="B2281" i="16"/>
  <c r="F2280" i="16"/>
  <c r="B2280" i="16"/>
  <c r="F2279" i="16"/>
  <c r="B2279" i="16"/>
  <c r="F2278" i="16"/>
  <c r="B2278" i="16"/>
  <c r="F2277" i="16"/>
  <c r="B2277" i="16"/>
  <c r="F2276" i="16"/>
  <c r="B2276" i="16"/>
  <c r="F2275" i="16"/>
  <c r="B2275" i="16"/>
  <c r="F2274" i="16"/>
  <c r="B2274" i="16"/>
  <c r="F2273" i="16"/>
  <c r="B2273" i="16"/>
  <c r="F2272" i="16"/>
  <c r="B2272" i="16"/>
  <c r="F2271" i="16"/>
  <c r="B2271" i="16"/>
  <c r="F2270" i="16"/>
  <c r="B2270" i="16"/>
  <c r="F2269" i="16"/>
  <c r="B2269" i="16"/>
  <c r="F2268" i="16"/>
  <c r="B2268" i="16"/>
  <c r="F2267" i="16"/>
  <c r="B2267" i="16"/>
  <c r="F2266" i="16"/>
  <c r="B2266" i="16"/>
  <c r="F2265" i="16"/>
  <c r="B2265" i="16"/>
  <c r="F2264" i="16"/>
  <c r="B2264" i="16"/>
  <c r="F2263" i="16"/>
  <c r="B2263" i="16"/>
  <c r="F2262" i="16"/>
  <c r="B2262" i="16"/>
  <c r="F2261" i="16"/>
  <c r="B2261" i="16"/>
  <c r="F2260" i="16"/>
  <c r="B2260" i="16"/>
  <c r="F2259" i="16"/>
  <c r="B2259" i="16"/>
  <c r="F2258" i="16"/>
  <c r="B2258" i="16"/>
  <c r="F2257" i="16"/>
  <c r="B2257" i="16"/>
  <c r="F2256" i="16"/>
  <c r="B2256" i="16"/>
  <c r="F2255" i="16"/>
  <c r="B2255" i="16"/>
  <c r="F2254" i="16"/>
  <c r="B2254" i="16"/>
  <c r="F2253" i="16"/>
  <c r="B2253" i="16"/>
  <c r="F2252" i="16"/>
  <c r="B2252" i="16"/>
  <c r="F2251" i="16"/>
  <c r="B2251" i="16"/>
  <c r="F2250" i="16"/>
  <c r="B2250" i="16"/>
  <c r="F2249" i="16"/>
  <c r="B2249" i="16"/>
  <c r="F2248" i="16"/>
  <c r="B2248" i="16"/>
  <c r="F2247" i="16"/>
  <c r="B2247" i="16"/>
  <c r="F2246" i="16"/>
  <c r="B2246" i="16"/>
  <c r="F2245" i="16"/>
  <c r="B2245" i="16"/>
  <c r="F2244" i="16"/>
  <c r="B2244" i="16"/>
  <c r="F2243" i="16"/>
  <c r="B2243" i="16"/>
  <c r="F2242" i="16"/>
  <c r="B2242" i="16"/>
  <c r="F2241" i="16"/>
  <c r="B2241" i="16"/>
  <c r="F2240" i="16"/>
  <c r="B2240" i="16"/>
  <c r="F2239" i="16"/>
  <c r="B2239" i="16"/>
  <c r="F2238" i="16"/>
  <c r="B2238" i="16"/>
  <c r="F2237" i="16"/>
  <c r="B2237" i="16"/>
  <c r="F2236" i="16"/>
  <c r="B2236" i="16"/>
  <c r="F2235" i="16"/>
  <c r="B2235" i="16"/>
  <c r="F2234" i="16"/>
  <c r="B2234" i="16"/>
  <c r="F2233" i="16"/>
  <c r="B2233" i="16"/>
  <c r="F2232" i="16"/>
  <c r="B2232" i="16"/>
  <c r="F2231" i="16"/>
  <c r="B2231" i="16"/>
  <c r="F2230" i="16"/>
  <c r="B2230" i="16"/>
  <c r="F2229" i="16"/>
  <c r="B2229" i="16"/>
  <c r="F2228" i="16"/>
  <c r="B2228" i="16"/>
  <c r="F2227" i="16"/>
  <c r="B2227" i="16"/>
  <c r="F2226" i="16"/>
  <c r="B2226" i="16"/>
  <c r="F2225" i="16"/>
  <c r="B2225" i="16"/>
  <c r="F2224" i="16"/>
  <c r="B2224" i="16"/>
  <c r="F2223" i="16"/>
  <c r="B2223" i="16"/>
  <c r="F2222" i="16"/>
  <c r="B2222" i="16"/>
  <c r="F2221" i="16"/>
  <c r="B2221" i="16"/>
  <c r="F2220" i="16"/>
  <c r="B2220" i="16"/>
  <c r="F2219" i="16"/>
  <c r="B2219" i="16"/>
  <c r="F2218" i="16"/>
  <c r="B2218" i="16"/>
  <c r="F2217" i="16"/>
  <c r="B2217" i="16"/>
  <c r="F2216" i="16"/>
  <c r="B2216" i="16"/>
  <c r="F2215" i="16"/>
  <c r="B2215" i="16"/>
  <c r="F2214" i="16"/>
  <c r="B2214" i="16"/>
  <c r="F2213" i="16"/>
  <c r="B2213" i="16"/>
  <c r="F2212" i="16"/>
  <c r="B2212" i="16"/>
  <c r="F2211" i="16"/>
  <c r="B2211" i="16"/>
  <c r="F2210" i="16"/>
  <c r="B2210" i="16"/>
  <c r="F2209" i="16"/>
  <c r="B2209" i="16"/>
  <c r="F2208" i="16"/>
  <c r="B2208" i="16"/>
  <c r="F2207" i="16"/>
  <c r="B2207" i="16"/>
  <c r="F2206" i="16"/>
  <c r="B2206" i="16"/>
  <c r="F2205" i="16"/>
  <c r="B2205" i="16"/>
  <c r="F2204" i="16"/>
  <c r="B2204" i="16"/>
  <c r="F2203" i="16"/>
  <c r="B2203" i="16"/>
  <c r="F2202" i="16"/>
  <c r="B2202" i="16"/>
  <c r="F2201" i="16"/>
  <c r="B2201" i="16"/>
  <c r="F2200" i="16"/>
  <c r="B2200" i="16"/>
  <c r="F2199" i="16"/>
  <c r="B2199" i="16"/>
  <c r="F2198" i="16"/>
  <c r="B2198" i="16"/>
  <c r="F2197" i="16"/>
  <c r="B2197" i="16"/>
  <c r="F2196" i="16"/>
  <c r="B2196" i="16"/>
  <c r="F2195" i="16"/>
  <c r="B2195" i="16"/>
  <c r="F2194" i="16"/>
  <c r="B2194" i="16"/>
  <c r="F2193" i="16"/>
  <c r="B2193" i="16"/>
  <c r="F2192" i="16"/>
  <c r="B2192" i="16"/>
  <c r="F2191" i="16"/>
  <c r="B2191" i="16"/>
  <c r="F2190" i="16"/>
  <c r="B2190" i="16"/>
  <c r="F2189" i="16"/>
  <c r="B2189" i="16"/>
  <c r="F2188" i="16"/>
  <c r="B2188" i="16"/>
  <c r="F2187" i="16"/>
  <c r="B2187" i="16"/>
  <c r="F2186" i="16"/>
  <c r="B2186" i="16"/>
  <c r="F2185" i="16"/>
  <c r="B2185" i="16"/>
  <c r="F2184" i="16"/>
  <c r="B2184" i="16"/>
  <c r="F2183" i="16"/>
  <c r="B2183" i="16"/>
  <c r="F2182" i="16"/>
  <c r="B2182" i="16"/>
  <c r="F2181" i="16"/>
  <c r="B2181" i="16"/>
  <c r="F2180" i="16"/>
  <c r="B2180" i="16"/>
  <c r="F2179" i="16"/>
  <c r="B2179" i="16"/>
  <c r="F2178" i="16"/>
  <c r="B2178" i="16"/>
  <c r="F2177" i="16"/>
  <c r="B2177" i="16"/>
  <c r="F2176" i="16"/>
  <c r="B2176" i="16"/>
  <c r="F2175" i="16"/>
  <c r="B2175" i="16"/>
  <c r="F2174" i="16"/>
  <c r="B2174" i="16"/>
  <c r="F2173" i="16"/>
  <c r="B2173" i="16"/>
  <c r="F2172" i="16"/>
  <c r="B2172" i="16"/>
  <c r="F2171" i="16"/>
  <c r="B2171" i="16"/>
  <c r="F2170" i="16"/>
  <c r="B2170" i="16"/>
  <c r="F2169" i="16"/>
  <c r="B2169" i="16"/>
  <c r="F2168" i="16"/>
  <c r="B2168" i="16"/>
  <c r="F2167" i="16"/>
  <c r="B2167" i="16"/>
  <c r="F2166" i="16"/>
  <c r="B2166" i="16"/>
  <c r="F2165" i="16"/>
  <c r="B2165" i="16"/>
  <c r="F2164" i="16"/>
  <c r="B2164" i="16"/>
  <c r="F2163" i="16"/>
  <c r="B2163" i="16"/>
  <c r="F2162" i="16"/>
  <c r="B2162" i="16"/>
  <c r="F2161" i="16"/>
  <c r="B2161" i="16"/>
  <c r="F2160" i="16"/>
  <c r="B2160" i="16"/>
  <c r="F2159" i="16"/>
  <c r="B2159" i="16"/>
  <c r="F2158" i="16"/>
  <c r="B2158" i="16"/>
  <c r="F2157" i="16"/>
  <c r="B2157" i="16"/>
  <c r="F2156" i="16"/>
  <c r="B2156" i="16"/>
  <c r="F2155" i="16"/>
  <c r="B2155" i="16"/>
  <c r="F2154" i="16"/>
  <c r="B2154" i="16"/>
  <c r="F2153" i="16"/>
  <c r="B2153" i="16"/>
  <c r="F2152" i="16"/>
  <c r="B2152" i="16"/>
  <c r="F2151" i="16"/>
  <c r="B2151" i="16"/>
  <c r="F2150" i="16"/>
  <c r="B2150" i="16"/>
  <c r="F2149" i="16"/>
  <c r="B2149" i="16"/>
  <c r="F2148" i="16"/>
  <c r="B2148" i="16"/>
  <c r="F2147" i="16"/>
  <c r="B2147" i="16"/>
  <c r="F2146" i="16"/>
  <c r="B2146" i="16"/>
  <c r="F2145" i="16"/>
  <c r="B2145" i="16"/>
  <c r="F2144" i="16"/>
  <c r="B2144" i="16"/>
  <c r="F2143" i="16"/>
  <c r="B2143" i="16"/>
  <c r="F2142" i="16"/>
  <c r="B2142" i="16"/>
  <c r="F2141" i="16"/>
  <c r="B2141" i="16"/>
  <c r="F2140" i="16"/>
  <c r="B2140" i="16"/>
  <c r="F2139" i="16"/>
  <c r="B2139" i="16"/>
  <c r="F2138" i="16"/>
  <c r="B2138" i="16"/>
  <c r="F2137" i="16"/>
  <c r="B2137" i="16"/>
  <c r="F2136" i="16"/>
  <c r="B2136" i="16"/>
  <c r="F2135" i="16"/>
  <c r="B2135" i="16"/>
  <c r="F2134" i="16"/>
  <c r="B2134" i="16"/>
  <c r="F2133" i="16"/>
  <c r="B2133" i="16"/>
  <c r="F2132" i="16"/>
  <c r="B2132" i="16"/>
  <c r="F2131" i="16"/>
  <c r="B2131" i="16"/>
  <c r="F2130" i="16"/>
  <c r="B2130" i="16"/>
  <c r="F2129" i="16"/>
  <c r="B2129" i="16"/>
  <c r="F2128" i="16"/>
  <c r="B2128" i="16"/>
  <c r="F2127" i="16"/>
  <c r="B2127" i="16"/>
  <c r="F2126" i="16"/>
  <c r="B2126" i="16"/>
  <c r="F2125" i="16"/>
  <c r="B2125" i="16"/>
  <c r="F2124" i="16"/>
  <c r="B2124" i="16"/>
  <c r="F2123" i="16"/>
  <c r="B2123" i="16"/>
  <c r="F2122" i="16"/>
  <c r="B2122" i="16"/>
  <c r="F2121" i="16"/>
  <c r="B2121" i="16"/>
  <c r="F2120" i="16"/>
  <c r="B2120" i="16"/>
  <c r="F2119" i="16"/>
  <c r="B2119" i="16"/>
  <c r="F2118" i="16"/>
  <c r="B2118" i="16"/>
  <c r="F2117" i="16"/>
  <c r="B2117" i="16"/>
  <c r="F2116" i="16"/>
  <c r="B2116" i="16"/>
  <c r="F2115" i="16"/>
  <c r="B2115" i="16"/>
  <c r="F2114" i="16"/>
  <c r="B2114" i="16"/>
  <c r="F2113" i="16"/>
  <c r="B2113" i="16"/>
  <c r="F2112" i="16"/>
  <c r="B2112" i="16"/>
  <c r="F2111" i="16"/>
  <c r="B2111" i="16"/>
  <c r="F2110" i="16"/>
  <c r="B2110" i="16"/>
  <c r="F2109" i="16"/>
  <c r="B2109" i="16"/>
  <c r="F2108" i="16"/>
  <c r="B2108" i="16"/>
  <c r="F2107" i="16"/>
  <c r="B2107" i="16"/>
  <c r="F2106" i="16"/>
  <c r="B2106" i="16"/>
  <c r="F2105" i="16"/>
  <c r="B2105" i="16"/>
  <c r="F2104" i="16"/>
  <c r="B2104" i="16"/>
  <c r="F2103" i="16"/>
  <c r="B2103" i="16"/>
  <c r="F2102" i="16"/>
  <c r="B2102" i="16"/>
  <c r="F2101" i="16"/>
  <c r="B2101" i="16"/>
  <c r="F2100" i="16"/>
  <c r="B2100" i="16"/>
  <c r="F2099" i="16"/>
  <c r="B2099" i="16"/>
  <c r="F2098" i="16"/>
  <c r="B2098" i="16"/>
  <c r="F2097" i="16"/>
  <c r="B2097" i="16"/>
  <c r="F2096" i="16"/>
  <c r="B2096" i="16"/>
  <c r="F2095" i="16"/>
  <c r="B2095" i="16"/>
  <c r="F2094" i="16"/>
  <c r="B2094" i="16"/>
  <c r="F2093" i="16"/>
  <c r="B2093" i="16"/>
  <c r="F2092" i="16"/>
  <c r="B2092" i="16"/>
  <c r="F2091" i="16"/>
  <c r="B2091" i="16"/>
  <c r="F2090" i="16"/>
  <c r="B2090" i="16"/>
  <c r="F2089" i="16"/>
  <c r="B2089" i="16"/>
  <c r="F2088" i="16"/>
  <c r="B2088" i="16"/>
  <c r="F2087" i="16"/>
  <c r="B2087" i="16"/>
  <c r="F2086" i="16"/>
  <c r="B2086" i="16"/>
  <c r="F2085" i="16"/>
  <c r="B2085" i="16"/>
  <c r="F2084" i="16"/>
  <c r="B2084" i="16"/>
  <c r="F2083" i="16"/>
  <c r="B2083" i="16"/>
  <c r="F2082" i="16"/>
  <c r="B2082" i="16"/>
  <c r="F2081" i="16"/>
  <c r="B2081" i="16"/>
  <c r="F2080" i="16"/>
  <c r="B2080" i="16"/>
  <c r="F2079" i="16"/>
  <c r="B2079" i="16"/>
  <c r="F2078" i="16"/>
  <c r="B2078" i="16"/>
  <c r="F2077" i="16"/>
  <c r="B2077" i="16"/>
  <c r="F2076" i="16"/>
  <c r="B2076" i="16"/>
  <c r="F2075" i="16"/>
  <c r="B2075" i="16"/>
  <c r="F2074" i="16"/>
  <c r="B2074" i="16"/>
  <c r="F2073" i="16"/>
  <c r="B2073" i="16"/>
  <c r="F2072" i="16"/>
  <c r="B2072" i="16"/>
  <c r="F2071" i="16"/>
  <c r="B2071" i="16"/>
  <c r="F2070" i="16"/>
  <c r="B2070" i="16"/>
  <c r="F2069" i="16"/>
  <c r="B2069" i="16"/>
  <c r="F2068" i="16"/>
  <c r="B2068" i="16"/>
  <c r="F2067" i="16"/>
  <c r="B2067" i="16"/>
  <c r="F2066" i="16"/>
  <c r="B2066" i="16"/>
  <c r="F2065" i="16"/>
  <c r="B2065" i="16"/>
  <c r="F2064" i="16"/>
  <c r="B2064" i="16"/>
  <c r="F2063" i="16"/>
  <c r="B2063" i="16"/>
  <c r="F2062" i="16"/>
  <c r="B2062" i="16"/>
  <c r="F2061" i="16"/>
  <c r="B2061" i="16"/>
  <c r="F2060" i="16"/>
  <c r="B2060" i="16"/>
  <c r="F2059" i="16"/>
  <c r="B2059" i="16"/>
  <c r="F2058" i="16"/>
  <c r="B2058" i="16"/>
  <c r="F2057" i="16"/>
  <c r="B2057" i="16"/>
  <c r="F2056" i="16"/>
  <c r="B2056" i="16"/>
  <c r="F2055" i="16"/>
  <c r="B2055" i="16"/>
  <c r="F2054" i="16"/>
  <c r="B2054" i="16"/>
  <c r="F2053" i="16"/>
  <c r="B2053" i="16"/>
  <c r="F2052" i="16"/>
  <c r="B2052" i="16"/>
  <c r="F2051" i="16"/>
  <c r="B2051" i="16"/>
  <c r="F2050" i="16"/>
  <c r="B2050" i="16"/>
  <c r="F2049" i="16"/>
  <c r="B2049" i="16"/>
  <c r="F2048" i="16"/>
  <c r="B2048" i="16"/>
  <c r="F2047" i="16"/>
  <c r="B2047" i="16"/>
  <c r="F2046" i="16"/>
  <c r="B2046" i="16"/>
  <c r="F2045" i="16"/>
  <c r="B2045" i="16"/>
  <c r="F2044" i="16"/>
  <c r="B2044" i="16"/>
  <c r="F2043" i="16"/>
  <c r="B2043" i="16"/>
  <c r="F2042" i="16"/>
  <c r="B2042" i="16"/>
  <c r="F2041" i="16"/>
  <c r="B2041" i="16"/>
  <c r="F2040" i="16"/>
  <c r="B2040" i="16"/>
  <c r="F2039" i="16"/>
  <c r="B2039" i="16"/>
  <c r="F2038" i="16"/>
  <c r="B2038" i="16"/>
  <c r="F2037" i="16"/>
  <c r="B2037" i="16"/>
  <c r="F2036" i="16"/>
  <c r="B2036" i="16"/>
  <c r="F2035" i="16"/>
  <c r="B2035" i="16"/>
  <c r="F2034" i="16"/>
  <c r="B2034" i="16"/>
  <c r="F2033" i="16"/>
  <c r="B2033" i="16"/>
  <c r="F2032" i="16"/>
  <c r="B2032" i="16"/>
  <c r="F2031" i="16"/>
  <c r="B2031" i="16"/>
  <c r="F2030" i="16"/>
  <c r="B2030" i="16"/>
  <c r="F2029" i="16"/>
  <c r="B2029" i="16"/>
  <c r="F2028" i="16"/>
  <c r="B2028" i="16"/>
  <c r="F2027" i="16"/>
  <c r="B2027" i="16"/>
  <c r="F2026" i="16"/>
  <c r="B2026" i="16"/>
  <c r="F2025" i="16"/>
  <c r="B2025" i="16"/>
  <c r="F2024" i="16"/>
  <c r="B2024" i="16"/>
  <c r="F2023" i="16"/>
  <c r="B2023" i="16"/>
  <c r="F2022" i="16"/>
  <c r="B2022" i="16"/>
  <c r="F2021" i="16"/>
  <c r="B2021" i="16"/>
  <c r="F2020" i="16"/>
  <c r="B2020" i="16"/>
  <c r="F2019" i="16"/>
  <c r="B2019" i="16"/>
  <c r="F2018" i="16"/>
  <c r="B2018" i="16"/>
  <c r="F2017" i="16"/>
  <c r="B2017" i="16"/>
  <c r="F2016" i="16"/>
  <c r="B2016" i="16"/>
  <c r="F2015" i="16"/>
  <c r="B2015" i="16"/>
  <c r="F2014" i="16"/>
  <c r="B2014" i="16"/>
  <c r="F2013" i="16"/>
  <c r="B2013" i="16"/>
  <c r="F2012" i="16"/>
  <c r="B2012" i="16"/>
  <c r="F2011" i="16"/>
  <c r="B2011" i="16"/>
  <c r="F2010" i="16"/>
  <c r="B2010" i="16"/>
  <c r="F2009" i="16"/>
  <c r="B2009" i="16"/>
  <c r="F2008" i="16"/>
  <c r="B2008" i="16"/>
  <c r="F2007" i="16"/>
  <c r="B2007" i="16"/>
  <c r="F2006" i="16"/>
  <c r="B2006" i="16"/>
  <c r="F2005" i="16"/>
  <c r="B2005" i="16"/>
  <c r="F2004" i="16"/>
  <c r="B2004" i="16"/>
  <c r="F2003" i="16"/>
  <c r="B2003" i="16"/>
  <c r="F2002" i="16"/>
  <c r="B2002" i="16"/>
  <c r="F2001" i="16"/>
  <c r="B2001" i="16"/>
  <c r="F2000" i="16"/>
  <c r="B2000" i="16"/>
  <c r="F1999" i="16"/>
  <c r="B1999" i="16"/>
  <c r="F1998" i="16"/>
  <c r="B1998" i="16"/>
  <c r="F1997" i="16"/>
  <c r="B1997" i="16"/>
  <c r="F1996" i="16"/>
  <c r="B1996" i="16"/>
  <c r="F1995" i="16"/>
  <c r="B1995" i="16"/>
  <c r="F1994" i="16"/>
  <c r="B1994" i="16"/>
  <c r="F1993" i="16"/>
  <c r="B1993" i="16"/>
  <c r="F1992" i="16"/>
  <c r="B1992" i="16"/>
  <c r="F1991" i="16"/>
  <c r="B1991" i="16"/>
  <c r="F1990" i="16"/>
  <c r="B1990" i="16"/>
  <c r="F1989" i="16"/>
  <c r="B1989" i="16"/>
  <c r="F1988" i="16"/>
  <c r="B1988" i="16"/>
  <c r="F1987" i="16"/>
  <c r="B1987" i="16"/>
  <c r="F1986" i="16"/>
  <c r="B1986" i="16"/>
  <c r="F1985" i="16"/>
  <c r="B1985" i="16"/>
  <c r="F1984" i="16"/>
  <c r="B1984" i="16"/>
  <c r="F1983" i="16"/>
  <c r="B1983" i="16"/>
  <c r="F1982" i="16"/>
  <c r="B1982" i="16"/>
  <c r="F1981" i="16"/>
  <c r="B1981" i="16"/>
  <c r="F1980" i="16"/>
  <c r="B1980" i="16"/>
  <c r="F1979" i="16"/>
  <c r="B1979" i="16"/>
  <c r="F1978" i="16"/>
  <c r="B1978" i="16"/>
  <c r="F1977" i="16"/>
  <c r="B1977" i="16"/>
  <c r="F1976" i="16"/>
  <c r="B1976" i="16"/>
  <c r="F1975" i="16"/>
  <c r="B1975" i="16"/>
  <c r="F1974" i="16"/>
  <c r="B1974" i="16"/>
  <c r="F1973" i="16"/>
  <c r="B1973" i="16"/>
  <c r="F1972" i="16"/>
  <c r="B1972" i="16"/>
  <c r="F1971" i="16"/>
  <c r="B1971" i="16"/>
  <c r="F1970" i="16"/>
  <c r="B1970" i="16"/>
  <c r="F1969" i="16"/>
  <c r="B1969" i="16"/>
  <c r="F1968" i="16"/>
  <c r="B1968" i="16"/>
  <c r="F1967" i="16"/>
  <c r="B1967" i="16"/>
  <c r="F1966" i="16"/>
  <c r="B1966" i="16"/>
  <c r="F1965" i="16"/>
  <c r="B1965" i="16"/>
  <c r="F1964" i="16"/>
  <c r="B1964" i="16"/>
  <c r="F1963" i="16"/>
  <c r="B1963" i="16"/>
  <c r="F1962" i="16"/>
  <c r="B1962" i="16"/>
  <c r="F1961" i="16"/>
  <c r="B1961" i="16"/>
  <c r="F1960" i="16"/>
  <c r="B1960" i="16"/>
  <c r="F1959" i="16"/>
  <c r="B1959" i="16"/>
  <c r="F1958" i="16"/>
  <c r="B1958" i="16"/>
  <c r="F1957" i="16"/>
  <c r="B1957" i="16"/>
  <c r="F1956" i="16"/>
  <c r="B1956" i="16"/>
  <c r="F1955" i="16"/>
  <c r="B1955" i="16"/>
  <c r="F1954" i="16"/>
  <c r="B1954" i="16"/>
  <c r="F1953" i="16"/>
  <c r="B1953" i="16"/>
  <c r="F1952" i="16"/>
  <c r="B1952" i="16"/>
  <c r="F1951" i="16"/>
  <c r="B1951" i="16"/>
  <c r="F1950" i="16"/>
  <c r="B1950" i="16"/>
  <c r="F1949" i="16"/>
  <c r="B1949" i="16"/>
  <c r="F1948" i="16"/>
  <c r="B1948" i="16"/>
  <c r="F1947" i="16"/>
  <c r="B1947" i="16"/>
  <c r="F1946" i="16"/>
  <c r="B1946" i="16"/>
  <c r="F1945" i="16"/>
  <c r="B1945" i="16"/>
  <c r="F1944" i="16"/>
  <c r="B1944" i="16"/>
  <c r="F1943" i="16"/>
  <c r="B1943" i="16"/>
  <c r="F1942" i="16"/>
  <c r="B1942" i="16"/>
  <c r="F1941" i="16"/>
  <c r="B1941" i="16"/>
  <c r="F1940" i="16"/>
  <c r="B1940" i="16"/>
  <c r="F1939" i="16"/>
  <c r="B1939" i="16"/>
  <c r="F1938" i="16"/>
  <c r="B1938" i="16"/>
  <c r="F1937" i="16"/>
  <c r="B1937" i="16"/>
  <c r="F1936" i="16"/>
  <c r="B1936" i="16"/>
  <c r="F1935" i="16"/>
  <c r="B1935" i="16"/>
  <c r="F1934" i="16"/>
  <c r="B1934" i="16"/>
  <c r="F1933" i="16"/>
  <c r="B1933" i="16"/>
  <c r="F1932" i="16"/>
  <c r="B1932" i="16"/>
  <c r="F1931" i="16"/>
  <c r="B1931" i="16"/>
  <c r="F1930" i="16"/>
  <c r="B1930" i="16"/>
  <c r="F1929" i="16"/>
  <c r="B1929" i="16"/>
  <c r="F1928" i="16"/>
  <c r="B1928" i="16"/>
  <c r="F1927" i="16"/>
  <c r="B1927" i="16"/>
  <c r="F1926" i="16"/>
  <c r="B1926" i="16"/>
  <c r="F1925" i="16"/>
  <c r="B1925" i="16"/>
  <c r="F1924" i="16"/>
  <c r="B1924" i="16"/>
  <c r="F1923" i="16"/>
  <c r="B1923" i="16"/>
  <c r="F1922" i="16"/>
  <c r="B1922" i="16"/>
  <c r="F1921" i="16"/>
  <c r="B1921" i="16"/>
  <c r="F1920" i="16"/>
  <c r="B1920" i="16"/>
  <c r="F1919" i="16"/>
  <c r="B1919" i="16"/>
  <c r="F1918" i="16"/>
  <c r="B1918" i="16"/>
  <c r="F1917" i="16"/>
  <c r="B1917" i="16"/>
  <c r="F1916" i="16"/>
  <c r="B1916" i="16"/>
  <c r="F1915" i="16"/>
  <c r="B1915" i="16"/>
  <c r="F1914" i="16"/>
  <c r="B1914" i="16"/>
  <c r="F1913" i="16"/>
  <c r="B1913" i="16"/>
  <c r="F1912" i="16"/>
  <c r="B1912" i="16"/>
  <c r="F1911" i="16"/>
  <c r="B1911" i="16"/>
  <c r="F1910" i="16"/>
  <c r="B1910" i="16"/>
  <c r="F1909" i="16"/>
  <c r="B1909" i="16"/>
  <c r="F1908" i="16"/>
  <c r="B1908" i="16"/>
  <c r="F1907" i="16"/>
  <c r="B1907" i="16"/>
  <c r="F1906" i="16"/>
  <c r="B1906" i="16"/>
  <c r="F1905" i="16"/>
  <c r="B1905" i="16"/>
  <c r="F1904" i="16"/>
  <c r="B1904" i="16"/>
  <c r="F1903" i="16"/>
  <c r="B1903" i="16"/>
  <c r="F1902" i="16"/>
  <c r="B1902" i="16"/>
  <c r="F1901" i="16"/>
  <c r="B1901" i="16"/>
  <c r="F1900" i="16"/>
  <c r="B1900" i="16"/>
  <c r="F1899" i="16"/>
  <c r="B1899" i="16"/>
  <c r="F1898" i="16"/>
  <c r="B1898" i="16"/>
  <c r="F1897" i="16"/>
  <c r="B1897" i="16"/>
  <c r="F1896" i="16"/>
  <c r="B1896" i="16"/>
  <c r="F1895" i="16"/>
  <c r="B1895" i="16"/>
  <c r="F1894" i="16"/>
  <c r="B1894" i="16"/>
  <c r="F1893" i="16"/>
  <c r="B1893" i="16"/>
  <c r="F1892" i="16"/>
  <c r="B1892" i="16"/>
  <c r="F1891" i="16"/>
  <c r="B1891" i="16"/>
  <c r="F1890" i="16"/>
  <c r="B1890" i="16"/>
  <c r="F1889" i="16"/>
  <c r="B1889" i="16"/>
  <c r="F1888" i="16"/>
  <c r="B1888" i="16"/>
  <c r="F1887" i="16"/>
  <c r="B1887" i="16"/>
  <c r="F1886" i="16"/>
  <c r="B1886" i="16"/>
  <c r="F1885" i="16"/>
  <c r="B1885" i="16"/>
  <c r="F1884" i="16"/>
  <c r="B1884" i="16"/>
  <c r="F1883" i="16"/>
  <c r="B1883" i="16"/>
  <c r="F1882" i="16"/>
  <c r="B1882" i="16"/>
  <c r="F1881" i="16"/>
  <c r="B1881" i="16"/>
  <c r="F1880" i="16"/>
  <c r="B1880" i="16"/>
  <c r="F1879" i="16"/>
  <c r="B1879" i="16"/>
  <c r="F1878" i="16"/>
  <c r="B1878" i="16"/>
  <c r="F1877" i="16"/>
  <c r="B1877" i="16"/>
  <c r="F1876" i="16"/>
  <c r="B1876" i="16"/>
  <c r="F1875" i="16"/>
  <c r="B1875" i="16"/>
  <c r="F1874" i="16"/>
  <c r="B1874" i="16"/>
  <c r="F1873" i="16"/>
  <c r="B1873" i="16"/>
  <c r="F1872" i="16"/>
  <c r="B1872" i="16"/>
  <c r="F1871" i="16"/>
  <c r="B1871" i="16"/>
  <c r="F1870" i="16"/>
  <c r="B1870" i="16"/>
  <c r="F1869" i="16"/>
  <c r="B1869" i="16"/>
  <c r="F1868" i="16"/>
  <c r="B1868" i="16"/>
  <c r="F1867" i="16"/>
  <c r="B1867" i="16"/>
  <c r="F1866" i="16"/>
  <c r="B1866" i="16"/>
  <c r="F1865" i="16"/>
  <c r="B1865" i="16"/>
  <c r="F1864" i="16"/>
  <c r="B1864" i="16"/>
  <c r="F1863" i="16"/>
  <c r="B1863" i="16"/>
  <c r="F1862" i="16"/>
  <c r="B1862" i="16"/>
  <c r="F1861" i="16"/>
  <c r="B1861" i="16"/>
  <c r="F1860" i="16"/>
  <c r="B1860" i="16"/>
  <c r="F1859" i="16"/>
  <c r="B1859" i="16"/>
  <c r="F1858" i="16"/>
  <c r="B1858" i="16"/>
  <c r="F1857" i="16"/>
  <c r="B1857" i="16"/>
  <c r="F1856" i="16"/>
  <c r="B1856" i="16"/>
  <c r="F1855" i="16"/>
  <c r="B1855" i="16"/>
  <c r="F1854" i="16"/>
  <c r="B1854" i="16"/>
  <c r="F1853" i="16"/>
  <c r="B1853" i="16"/>
  <c r="F1852" i="16"/>
  <c r="B1852" i="16"/>
  <c r="F1851" i="16"/>
  <c r="B1851" i="16"/>
  <c r="F1850" i="16"/>
  <c r="B1850" i="16"/>
  <c r="F1849" i="16"/>
  <c r="B1849" i="16"/>
  <c r="F1848" i="16"/>
  <c r="B1848" i="16"/>
  <c r="F1847" i="16"/>
  <c r="B1847" i="16"/>
  <c r="F1846" i="16"/>
  <c r="B1846" i="16"/>
  <c r="F1845" i="16"/>
  <c r="B1845" i="16"/>
  <c r="F1844" i="16"/>
  <c r="B1844" i="16"/>
  <c r="F1843" i="16"/>
  <c r="B1843" i="16"/>
  <c r="F1842" i="16"/>
  <c r="B1842" i="16"/>
  <c r="F1841" i="16"/>
  <c r="B1841" i="16"/>
  <c r="F1840" i="16"/>
  <c r="B1840" i="16"/>
  <c r="F1839" i="16"/>
  <c r="B1839" i="16"/>
  <c r="F1838" i="16"/>
  <c r="B1838" i="16"/>
  <c r="F1837" i="16"/>
  <c r="B1837" i="16"/>
  <c r="F1836" i="16"/>
  <c r="B1836" i="16"/>
  <c r="F1835" i="16"/>
  <c r="B1835" i="16"/>
  <c r="F1834" i="16"/>
  <c r="B1834" i="16"/>
  <c r="F1833" i="16"/>
  <c r="B1833" i="16"/>
  <c r="F1832" i="16"/>
  <c r="B1832" i="16"/>
  <c r="F1831" i="16"/>
  <c r="B1831" i="16"/>
  <c r="F1830" i="16"/>
  <c r="B1830" i="16"/>
  <c r="F1829" i="16"/>
  <c r="B1829" i="16"/>
  <c r="F1828" i="16"/>
  <c r="B1828" i="16"/>
  <c r="F1827" i="16"/>
  <c r="B1827" i="16"/>
  <c r="F1826" i="16"/>
  <c r="B1826" i="16"/>
  <c r="F1825" i="16"/>
  <c r="B1825" i="16"/>
  <c r="F1824" i="16"/>
  <c r="B1824" i="16"/>
  <c r="F1823" i="16"/>
  <c r="B1823" i="16"/>
  <c r="F1822" i="16"/>
  <c r="B1822" i="16"/>
  <c r="F1821" i="16"/>
  <c r="B1821" i="16"/>
  <c r="F1820" i="16"/>
  <c r="B1820" i="16"/>
  <c r="F1819" i="16"/>
  <c r="B1819" i="16"/>
  <c r="F1818" i="16"/>
  <c r="B1818" i="16"/>
  <c r="F1817" i="16"/>
  <c r="B1817" i="16"/>
  <c r="F1816" i="16"/>
  <c r="B1816" i="16"/>
  <c r="F1815" i="16"/>
  <c r="B1815" i="16"/>
  <c r="F1814" i="16"/>
  <c r="B1814" i="16"/>
  <c r="F1813" i="16"/>
  <c r="B1813" i="16"/>
  <c r="F1812" i="16"/>
  <c r="B1812" i="16"/>
  <c r="F1811" i="16"/>
  <c r="B1811" i="16"/>
  <c r="F1810" i="16"/>
  <c r="B1810" i="16"/>
  <c r="F1809" i="16"/>
  <c r="B1809" i="16"/>
  <c r="F1808" i="16"/>
  <c r="B1808" i="16"/>
  <c r="F1807" i="16"/>
  <c r="B1807" i="16"/>
  <c r="F1806" i="16"/>
  <c r="B1806" i="16"/>
  <c r="F1805" i="16"/>
  <c r="B1805" i="16"/>
  <c r="F1804" i="16"/>
  <c r="B1804" i="16"/>
  <c r="F1803" i="16"/>
  <c r="B1803" i="16"/>
  <c r="F1802" i="16"/>
  <c r="B1802" i="16"/>
  <c r="F1801" i="16"/>
  <c r="B1801" i="16"/>
  <c r="F1800" i="16"/>
  <c r="B1800" i="16"/>
  <c r="F1799" i="16"/>
  <c r="B1799" i="16"/>
  <c r="F1798" i="16"/>
  <c r="B1798" i="16"/>
  <c r="F1797" i="16"/>
  <c r="B1797" i="16"/>
  <c r="F1796" i="16"/>
  <c r="B1796" i="16"/>
  <c r="F1795" i="16"/>
  <c r="B1795" i="16"/>
  <c r="F1794" i="16"/>
  <c r="B1794" i="16"/>
  <c r="F1793" i="16"/>
  <c r="B1793" i="16"/>
  <c r="F1792" i="16"/>
  <c r="B1792" i="16"/>
  <c r="F1791" i="16"/>
  <c r="B1791" i="16"/>
  <c r="F1790" i="16"/>
  <c r="B1790" i="16"/>
  <c r="F1789" i="16"/>
  <c r="B1789" i="16"/>
  <c r="F1788" i="16"/>
  <c r="B1788" i="16"/>
  <c r="F1787" i="16"/>
  <c r="B1787" i="16"/>
  <c r="F1786" i="16"/>
  <c r="B1786" i="16"/>
  <c r="F1785" i="16"/>
  <c r="B1785" i="16"/>
  <c r="F1784" i="16"/>
  <c r="B1784" i="16"/>
  <c r="F1783" i="16"/>
  <c r="B1783" i="16"/>
  <c r="F1782" i="16"/>
  <c r="B1782" i="16"/>
  <c r="F1781" i="16"/>
  <c r="B1781" i="16"/>
  <c r="F1780" i="16"/>
  <c r="B1780" i="16"/>
  <c r="F1779" i="16"/>
  <c r="B1779" i="16"/>
  <c r="F1778" i="16"/>
  <c r="B1778" i="16"/>
  <c r="F1777" i="16"/>
  <c r="B1777" i="16"/>
  <c r="F1776" i="16"/>
  <c r="B1776" i="16"/>
  <c r="F1775" i="16"/>
  <c r="B1775" i="16"/>
  <c r="F1774" i="16"/>
  <c r="B1774" i="16"/>
  <c r="F1773" i="16"/>
  <c r="B1773" i="16"/>
  <c r="F1772" i="16"/>
  <c r="B1772" i="16"/>
  <c r="F1771" i="16"/>
  <c r="B1771" i="16"/>
  <c r="F1770" i="16"/>
  <c r="B1770" i="16"/>
  <c r="F1769" i="16"/>
  <c r="B1769" i="16"/>
  <c r="F1768" i="16"/>
  <c r="B1768" i="16"/>
  <c r="F1767" i="16"/>
  <c r="B1767" i="16"/>
  <c r="F1766" i="16"/>
  <c r="B1766" i="16"/>
  <c r="F1765" i="16"/>
  <c r="B1765" i="16"/>
  <c r="F1764" i="16"/>
  <c r="B1764" i="16"/>
  <c r="F1763" i="16"/>
  <c r="B1763" i="16"/>
  <c r="F1762" i="16"/>
  <c r="B1762" i="16"/>
  <c r="F1761" i="16"/>
  <c r="B1761" i="16"/>
  <c r="F1760" i="16"/>
  <c r="B1760" i="16"/>
  <c r="F1759" i="16"/>
  <c r="B1759" i="16"/>
  <c r="F1758" i="16"/>
  <c r="B1758" i="16"/>
  <c r="F1757" i="16"/>
  <c r="B1757" i="16"/>
  <c r="F1756" i="16"/>
  <c r="B1756" i="16"/>
  <c r="F1755" i="16"/>
  <c r="B1755" i="16"/>
  <c r="F1754" i="16"/>
  <c r="B1754" i="16"/>
  <c r="F1753" i="16"/>
  <c r="B1753" i="16"/>
  <c r="F1752" i="16"/>
  <c r="B1752" i="16"/>
  <c r="F1751" i="16"/>
  <c r="B1751" i="16"/>
  <c r="F1750" i="16"/>
  <c r="B1750" i="16"/>
  <c r="F1749" i="16"/>
  <c r="B1749" i="16"/>
  <c r="F1748" i="16"/>
  <c r="B1748" i="16"/>
  <c r="F1747" i="16"/>
  <c r="B1747" i="16"/>
  <c r="F1746" i="16"/>
  <c r="B1746" i="16"/>
  <c r="F1745" i="16"/>
  <c r="B1745" i="16"/>
  <c r="F1744" i="16"/>
  <c r="B1744" i="16"/>
  <c r="F1743" i="16"/>
  <c r="B1743" i="16"/>
  <c r="F1742" i="16"/>
  <c r="B1742" i="16"/>
  <c r="F1741" i="16"/>
  <c r="B1741" i="16"/>
  <c r="F1740" i="16"/>
  <c r="B1740" i="16"/>
  <c r="F1739" i="16"/>
  <c r="B1739" i="16"/>
  <c r="F1738" i="16"/>
  <c r="B1738" i="16"/>
  <c r="F1737" i="16"/>
  <c r="B1737" i="16"/>
  <c r="F1736" i="16"/>
  <c r="B1736" i="16"/>
  <c r="F1735" i="16"/>
  <c r="B1735" i="16"/>
  <c r="F1734" i="16"/>
  <c r="B1734" i="16"/>
  <c r="F1733" i="16"/>
  <c r="B1733" i="16"/>
  <c r="F1732" i="16"/>
  <c r="B1732" i="16"/>
  <c r="F1731" i="16"/>
  <c r="B1731" i="16"/>
  <c r="F1730" i="16"/>
  <c r="B1730" i="16"/>
  <c r="F1729" i="16"/>
  <c r="B1729" i="16"/>
  <c r="F1728" i="16"/>
  <c r="B1728" i="16"/>
  <c r="F1727" i="16"/>
  <c r="B1727" i="16"/>
  <c r="F1726" i="16"/>
  <c r="B1726" i="16"/>
  <c r="F1725" i="16"/>
  <c r="B1725" i="16"/>
  <c r="F1724" i="16"/>
  <c r="B1724" i="16"/>
  <c r="F1723" i="16"/>
  <c r="B1723" i="16"/>
  <c r="F1722" i="16"/>
  <c r="B1722" i="16"/>
  <c r="F1721" i="16"/>
  <c r="B1721" i="16"/>
  <c r="F1720" i="16"/>
  <c r="B1720" i="16"/>
  <c r="F1719" i="16"/>
  <c r="B1719" i="16"/>
  <c r="F1718" i="16"/>
  <c r="B1718" i="16"/>
  <c r="F1717" i="16"/>
  <c r="B1717" i="16"/>
  <c r="F1716" i="16"/>
  <c r="B1716" i="16"/>
  <c r="F1715" i="16"/>
  <c r="B1715" i="16"/>
  <c r="F1714" i="16"/>
  <c r="B1714" i="16"/>
  <c r="F1713" i="16"/>
  <c r="B1713" i="16"/>
  <c r="F1712" i="16"/>
  <c r="B1712" i="16"/>
  <c r="F1711" i="16"/>
  <c r="B1711" i="16"/>
  <c r="F1710" i="16"/>
  <c r="B1710" i="16"/>
  <c r="F1709" i="16"/>
  <c r="B1709" i="16"/>
  <c r="F1708" i="16"/>
  <c r="B1708" i="16"/>
  <c r="F1707" i="16"/>
  <c r="B1707" i="16"/>
  <c r="F1706" i="16"/>
  <c r="B1706" i="16"/>
  <c r="F1705" i="16"/>
  <c r="B1705" i="16"/>
  <c r="F1704" i="16"/>
  <c r="B1704" i="16"/>
  <c r="F1703" i="16"/>
  <c r="B1703" i="16"/>
  <c r="F1702" i="16"/>
  <c r="B1702" i="16"/>
  <c r="F1701" i="16"/>
  <c r="B1701" i="16"/>
  <c r="F1700" i="16"/>
  <c r="B1700" i="16"/>
  <c r="F1699" i="16"/>
  <c r="B1699" i="16"/>
  <c r="F1698" i="16"/>
  <c r="B1698" i="16"/>
  <c r="F1697" i="16"/>
  <c r="B1697" i="16"/>
  <c r="F1696" i="16"/>
  <c r="B1696" i="16"/>
  <c r="F1695" i="16"/>
  <c r="B1695" i="16"/>
  <c r="F1694" i="16"/>
  <c r="B1694" i="16"/>
  <c r="F1693" i="16"/>
  <c r="B1693" i="16"/>
  <c r="F1692" i="16"/>
  <c r="B1692" i="16"/>
  <c r="F1691" i="16"/>
  <c r="B1691" i="16"/>
  <c r="F1690" i="16"/>
  <c r="B1690" i="16"/>
  <c r="F1689" i="16"/>
  <c r="B1689" i="16"/>
  <c r="F1688" i="16"/>
  <c r="B1688" i="16"/>
  <c r="F1687" i="16"/>
  <c r="B1687" i="16"/>
  <c r="F1686" i="16"/>
  <c r="B1686" i="16"/>
  <c r="F1685" i="16"/>
  <c r="B1685" i="16"/>
  <c r="F1684" i="16"/>
  <c r="B1684" i="16"/>
  <c r="F1683" i="16"/>
  <c r="B1683" i="16"/>
  <c r="F1682" i="16"/>
  <c r="B1682" i="16"/>
  <c r="F1681" i="16"/>
  <c r="B1681" i="16"/>
  <c r="F1680" i="16"/>
  <c r="B1680" i="16"/>
  <c r="F1679" i="16"/>
  <c r="B1679" i="16"/>
  <c r="F1678" i="16"/>
  <c r="B1678" i="16"/>
  <c r="F1677" i="16"/>
  <c r="B1677" i="16"/>
  <c r="F1676" i="16"/>
  <c r="B1676" i="16"/>
  <c r="F1675" i="16"/>
  <c r="B1675" i="16"/>
  <c r="F1674" i="16"/>
  <c r="B1674" i="16"/>
  <c r="F1673" i="16"/>
  <c r="B1673" i="16"/>
  <c r="F1672" i="16"/>
  <c r="B1672" i="16"/>
  <c r="F1671" i="16"/>
  <c r="B1671" i="16"/>
  <c r="F1670" i="16"/>
  <c r="B1670" i="16"/>
  <c r="F1669" i="16"/>
  <c r="B1669" i="16"/>
  <c r="F1668" i="16"/>
  <c r="B1668" i="16"/>
  <c r="F1667" i="16"/>
  <c r="B1667" i="16"/>
  <c r="F1666" i="16"/>
  <c r="B1666" i="16"/>
  <c r="F1665" i="16"/>
  <c r="B1665" i="16"/>
  <c r="F1664" i="16"/>
  <c r="B1664" i="16"/>
  <c r="F1663" i="16"/>
  <c r="B1663" i="16"/>
  <c r="F1662" i="16"/>
  <c r="B1662" i="16"/>
  <c r="F1661" i="16"/>
  <c r="B1661" i="16"/>
  <c r="F1660" i="16"/>
  <c r="B1660" i="16"/>
  <c r="F1659" i="16"/>
  <c r="B1659" i="16"/>
  <c r="F1658" i="16"/>
  <c r="B1658" i="16"/>
  <c r="F1657" i="16"/>
  <c r="B1657" i="16"/>
  <c r="F1656" i="16"/>
  <c r="B1656" i="16"/>
  <c r="F1655" i="16"/>
  <c r="B1655" i="16"/>
  <c r="F1654" i="16"/>
  <c r="B1654" i="16"/>
  <c r="F1653" i="16"/>
  <c r="B1653" i="16"/>
  <c r="F1652" i="16"/>
  <c r="B1652" i="16"/>
  <c r="F1651" i="16"/>
  <c r="B1651" i="16"/>
  <c r="F1650" i="16"/>
  <c r="B1650" i="16"/>
  <c r="F1649" i="16"/>
  <c r="B1649" i="16"/>
  <c r="F1648" i="16"/>
  <c r="B1648" i="16"/>
  <c r="F1647" i="16"/>
  <c r="B1647" i="16"/>
  <c r="F1646" i="16"/>
  <c r="B1646" i="16"/>
  <c r="F1645" i="16"/>
  <c r="B1645" i="16"/>
  <c r="F1644" i="16"/>
  <c r="B1644" i="16"/>
  <c r="F1643" i="16"/>
  <c r="B1643" i="16"/>
  <c r="F1642" i="16"/>
  <c r="B1642" i="16"/>
  <c r="F1641" i="16"/>
  <c r="B1641" i="16"/>
  <c r="F1640" i="16"/>
  <c r="B1640" i="16"/>
  <c r="F1639" i="16"/>
  <c r="B1639" i="16"/>
  <c r="F1638" i="16"/>
  <c r="B1638" i="16"/>
  <c r="F1637" i="16"/>
  <c r="B1637" i="16"/>
  <c r="F1636" i="16"/>
  <c r="B1636" i="16"/>
  <c r="F1635" i="16"/>
  <c r="B1635" i="16"/>
  <c r="F1634" i="16"/>
  <c r="B1634" i="16"/>
  <c r="F1633" i="16"/>
  <c r="B1633" i="16"/>
  <c r="F1632" i="16"/>
  <c r="B1632" i="16"/>
  <c r="F1631" i="16"/>
  <c r="B1631" i="16"/>
  <c r="F1630" i="16"/>
  <c r="B1630" i="16"/>
  <c r="F1629" i="16"/>
  <c r="B1629" i="16"/>
  <c r="F1628" i="16"/>
  <c r="B1628" i="16"/>
  <c r="F1627" i="16"/>
  <c r="B1627" i="16"/>
  <c r="F1626" i="16"/>
  <c r="B1626" i="16"/>
  <c r="F1625" i="16"/>
  <c r="B1625" i="16"/>
  <c r="F1624" i="16"/>
  <c r="B1624" i="16"/>
  <c r="F1623" i="16"/>
  <c r="B1623" i="16"/>
  <c r="F1622" i="16"/>
  <c r="B1622" i="16"/>
  <c r="F1621" i="16"/>
  <c r="B1621" i="16"/>
  <c r="F1620" i="16"/>
  <c r="B1620" i="16"/>
  <c r="F1619" i="16"/>
  <c r="B1619" i="16"/>
  <c r="F1618" i="16"/>
  <c r="B1618" i="16"/>
  <c r="F1617" i="16"/>
  <c r="B1617" i="16"/>
  <c r="F1616" i="16"/>
  <c r="B1616" i="16"/>
  <c r="F1615" i="16"/>
  <c r="B1615" i="16"/>
  <c r="F1614" i="16"/>
  <c r="B1614" i="16"/>
  <c r="F1613" i="16"/>
  <c r="B1613" i="16"/>
  <c r="F1612" i="16"/>
  <c r="B1612" i="16"/>
  <c r="F1611" i="16"/>
  <c r="B1611" i="16"/>
  <c r="F1610" i="16"/>
  <c r="B1610" i="16"/>
  <c r="F1609" i="16"/>
  <c r="B1609" i="16"/>
  <c r="F1608" i="16"/>
  <c r="B1608" i="16"/>
  <c r="F1607" i="16"/>
  <c r="B1607" i="16"/>
  <c r="F1606" i="16"/>
  <c r="B1606" i="16"/>
  <c r="F1605" i="16"/>
  <c r="B1605" i="16"/>
  <c r="F1604" i="16"/>
  <c r="B1604" i="16"/>
  <c r="F1603" i="16"/>
  <c r="B1603" i="16"/>
  <c r="F1602" i="16"/>
  <c r="B1602" i="16"/>
  <c r="F1601" i="16"/>
  <c r="B1601" i="16"/>
  <c r="F1600" i="16"/>
  <c r="B1600" i="16"/>
  <c r="F1599" i="16"/>
  <c r="B1599" i="16"/>
  <c r="F1598" i="16"/>
  <c r="B1598" i="16"/>
  <c r="F1597" i="16"/>
  <c r="B1597" i="16"/>
  <c r="F1596" i="16"/>
  <c r="B1596" i="16"/>
  <c r="F1595" i="16"/>
  <c r="B1595" i="16"/>
  <c r="F1594" i="16"/>
  <c r="B1594" i="16"/>
  <c r="F1593" i="16"/>
  <c r="B1593" i="16"/>
  <c r="F1592" i="16"/>
  <c r="B1592" i="16"/>
  <c r="F1591" i="16"/>
  <c r="B1591" i="16"/>
  <c r="F1590" i="16"/>
  <c r="B1590" i="16"/>
  <c r="F1589" i="16"/>
  <c r="B1589" i="16"/>
  <c r="F1588" i="16"/>
  <c r="B1588" i="16"/>
  <c r="F1587" i="16"/>
  <c r="B1587" i="16"/>
  <c r="F1586" i="16"/>
  <c r="B1586" i="16"/>
  <c r="F1585" i="16"/>
  <c r="B1585" i="16"/>
  <c r="F1584" i="16"/>
  <c r="B1584" i="16"/>
  <c r="F1583" i="16"/>
  <c r="B1583" i="16"/>
  <c r="F1582" i="16"/>
  <c r="B1582" i="16"/>
  <c r="F1581" i="16"/>
  <c r="B1581" i="16"/>
  <c r="F1580" i="16"/>
  <c r="B1580" i="16"/>
  <c r="F1579" i="16"/>
  <c r="B1579" i="16"/>
  <c r="F1578" i="16"/>
  <c r="B1578" i="16"/>
  <c r="F1577" i="16"/>
  <c r="B1577" i="16"/>
  <c r="F1576" i="16"/>
  <c r="B1576" i="16"/>
  <c r="F1575" i="16"/>
  <c r="B1575" i="16"/>
  <c r="F1574" i="16"/>
  <c r="B1574" i="16"/>
  <c r="F1573" i="16"/>
  <c r="B1573" i="16"/>
  <c r="F1572" i="16"/>
  <c r="B1572" i="16"/>
  <c r="F1571" i="16"/>
  <c r="B1571" i="16"/>
  <c r="F1570" i="16"/>
  <c r="B1570" i="16"/>
  <c r="F1569" i="16"/>
  <c r="B1569" i="16"/>
  <c r="F1568" i="16"/>
  <c r="B1568" i="16"/>
  <c r="F1567" i="16"/>
  <c r="B1567" i="16"/>
  <c r="F1566" i="16"/>
  <c r="B1566" i="16"/>
  <c r="F1565" i="16"/>
  <c r="B1565" i="16"/>
  <c r="F1564" i="16"/>
  <c r="B1564" i="16"/>
  <c r="F1563" i="16"/>
  <c r="B1563" i="16"/>
  <c r="F1562" i="16"/>
  <c r="B1562" i="16"/>
  <c r="F1561" i="16"/>
  <c r="B1561" i="16"/>
  <c r="F1560" i="16"/>
  <c r="B1560" i="16"/>
  <c r="F1559" i="16"/>
  <c r="B1559" i="16"/>
  <c r="F1558" i="16"/>
  <c r="B1558" i="16"/>
  <c r="F1557" i="16"/>
  <c r="B1557" i="16"/>
  <c r="F1556" i="16"/>
  <c r="B1556" i="16"/>
  <c r="F1555" i="16"/>
  <c r="B1555" i="16"/>
  <c r="F1554" i="16"/>
  <c r="B1554" i="16"/>
  <c r="F1553" i="16"/>
  <c r="B1553" i="16"/>
  <c r="F1552" i="16"/>
  <c r="B1552" i="16"/>
  <c r="F1551" i="16"/>
  <c r="B1551" i="16"/>
  <c r="F1550" i="16"/>
  <c r="B1550" i="16"/>
  <c r="F1549" i="16"/>
  <c r="B1549" i="16"/>
  <c r="F1548" i="16"/>
  <c r="B1548" i="16"/>
  <c r="F1547" i="16"/>
  <c r="B1547" i="16"/>
  <c r="F1546" i="16"/>
  <c r="B1546" i="16"/>
  <c r="F1545" i="16"/>
  <c r="B1545" i="16"/>
  <c r="F1544" i="16"/>
  <c r="B1544" i="16"/>
  <c r="F1543" i="16"/>
  <c r="B1543" i="16"/>
  <c r="F1542" i="16"/>
  <c r="B1542" i="16"/>
  <c r="F1541" i="16"/>
  <c r="B1541" i="16"/>
  <c r="F1540" i="16"/>
  <c r="B1540" i="16"/>
  <c r="F1539" i="16"/>
  <c r="B1539" i="16"/>
  <c r="F1538" i="16"/>
  <c r="B1538" i="16"/>
  <c r="F1537" i="16"/>
  <c r="B1537" i="16"/>
  <c r="F1536" i="16"/>
  <c r="B1536" i="16"/>
  <c r="F1535" i="16"/>
  <c r="B1535" i="16"/>
  <c r="F1534" i="16"/>
  <c r="B1534" i="16"/>
  <c r="F1533" i="16"/>
  <c r="B1533" i="16"/>
  <c r="F1532" i="16"/>
  <c r="B1532" i="16"/>
  <c r="F1531" i="16"/>
  <c r="B1531" i="16"/>
  <c r="F1530" i="16"/>
  <c r="B1530" i="16"/>
  <c r="F1529" i="16"/>
  <c r="B1529" i="16"/>
  <c r="F1528" i="16"/>
  <c r="B1528" i="16"/>
  <c r="F1527" i="16"/>
  <c r="B1527" i="16"/>
  <c r="F1526" i="16"/>
  <c r="B1526" i="16"/>
  <c r="F1525" i="16"/>
  <c r="B1525" i="16"/>
  <c r="F1524" i="16"/>
  <c r="B1524" i="16"/>
  <c r="F1523" i="16"/>
  <c r="B1523" i="16"/>
  <c r="F1522" i="16"/>
  <c r="B1522" i="16"/>
  <c r="F1521" i="16"/>
  <c r="B1521" i="16"/>
  <c r="F1520" i="16"/>
  <c r="B1520" i="16"/>
  <c r="F1519" i="16"/>
  <c r="B1519" i="16"/>
  <c r="F1518" i="16"/>
  <c r="B1518" i="16"/>
  <c r="F1517" i="16"/>
  <c r="B1517" i="16"/>
  <c r="F1516" i="16"/>
  <c r="B1516" i="16"/>
  <c r="F1515" i="16"/>
  <c r="B1515" i="16"/>
  <c r="F1514" i="16"/>
  <c r="B1514" i="16"/>
  <c r="F1513" i="16"/>
  <c r="B1513" i="16"/>
  <c r="F1512" i="16"/>
  <c r="B1512" i="16"/>
  <c r="F1511" i="16"/>
  <c r="B1511" i="16"/>
  <c r="F1510" i="16"/>
  <c r="B1510" i="16"/>
  <c r="F1509" i="16"/>
  <c r="B1509" i="16"/>
  <c r="F1508" i="16"/>
  <c r="B1508" i="16"/>
  <c r="F1507" i="16"/>
  <c r="B1507" i="16"/>
  <c r="F1506" i="16"/>
  <c r="B1506" i="16"/>
  <c r="F1505" i="16"/>
  <c r="B1505" i="16"/>
  <c r="F1504" i="16"/>
  <c r="B1504" i="16"/>
  <c r="F1503" i="16"/>
  <c r="B1503" i="16"/>
  <c r="F1502" i="16"/>
  <c r="B1502" i="16"/>
  <c r="F1501" i="16"/>
  <c r="B1501" i="16"/>
  <c r="F1500" i="16"/>
  <c r="B1500" i="16"/>
  <c r="F1499" i="16"/>
  <c r="B1499" i="16"/>
  <c r="F1498" i="16"/>
  <c r="B1498" i="16"/>
  <c r="F1497" i="16"/>
  <c r="B1497" i="16"/>
  <c r="F1496" i="16"/>
  <c r="B1496" i="16"/>
  <c r="F1495" i="16"/>
  <c r="B1495" i="16"/>
  <c r="F1494" i="16"/>
  <c r="B1494" i="16"/>
  <c r="F1493" i="16"/>
  <c r="B1493" i="16"/>
  <c r="F1492" i="16"/>
  <c r="B1492" i="16"/>
  <c r="F1491" i="16"/>
  <c r="B1491" i="16"/>
  <c r="F1490" i="16"/>
  <c r="B1490" i="16"/>
  <c r="F1489" i="16"/>
  <c r="B1489" i="16"/>
  <c r="F1488" i="16"/>
  <c r="B1488" i="16"/>
  <c r="F1487" i="16"/>
  <c r="B1487" i="16"/>
  <c r="F1486" i="16"/>
  <c r="B1486" i="16"/>
  <c r="F1485" i="16"/>
  <c r="B1485" i="16"/>
  <c r="F1484" i="16"/>
  <c r="B1484" i="16"/>
  <c r="F1483" i="16"/>
  <c r="B1483" i="16"/>
  <c r="F1482" i="16"/>
  <c r="B1482" i="16"/>
  <c r="F1481" i="16"/>
  <c r="B1481" i="16"/>
  <c r="F1480" i="16"/>
  <c r="B1480" i="16"/>
  <c r="F1479" i="16"/>
  <c r="B1479" i="16"/>
  <c r="F1478" i="16"/>
  <c r="B1478" i="16"/>
  <c r="F1477" i="16"/>
  <c r="B1477" i="16"/>
  <c r="F1476" i="16"/>
  <c r="B1476" i="16"/>
  <c r="F1475" i="16"/>
  <c r="B1475" i="16"/>
  <c r="F1474" i="16"/>
  <c r="B1474" i="16"/>
  <c r="F1473" i="16"/>
  <c r="B1473" i="16"/>
  <c r="F1472" i="16"/>
  <c r="B1472" i="16"/>
  <c r="F1471" i="16"/>
  <c r="B1471" i="16"/>
  <c r="F1470" i="16"/>
  <c r="B1470" i="16"/>
  <c r="F1469" i="16"/>
  <c r="B1469" i="16"/>
  <c r="F1468" i="16"/>
  <c r="B1468" i="16"/>
  <c r="F1467" i="16"/>
  <c r="B1467" i="16"/>
  <c r="F1466" i="16"/>
  <c r="B1466" i="16"/>
  <c r="F1465" i="16"/>
  <c r="B1465" i="16"/>
  <c r="F1464" i="16"/>
  <c r="B1464" i="16"/>
  <c r="F1463" i="16"/>
  <c r="B1463" i="16"/>
  <c r="F1462" i="16"/>
  <c r="B1462" i="16"/>
  <c r="F1461" i="16"/>
  <c r="B1461" i="16"/>
  <c r="F1460" i="16"/>
  <c r="B1460" i="16"/>
  <c r="F1459" i="16"/>
  <c r="B1459" i="16"/>
  <c r="F1458" i="16"/>
  <c r="B1458" i="16"/>
  <c r="F1457" i="16"/>
  <c r="B1457" i="16"/>
  <c r="F1456" i="16"/>
  <c r="B1456" i="16"/>
  <c r="F1455" i="16"/>
  <c r="B1455" i="16"/>
  <c r="F1454" i="16"/>
  <c r="B1454" i="16"/>
  <c r="F1453" i="16"/>
  <c r="B1453" i="16"/>
  <c r="F1452" i="16"/>
  <c r="B1452" i="16"/>
  <c r="F1451" i="16"/>
  <c r="B1451" i="16"/>
  <c r="F1450" i="16"/>
  <c r="B1450" i="16"/>
  <c r="F1449" i="16"/>
  <c r="B1449" i="16"/>
  <c r="F1448" i="16"/>
  <c r="B1448" i="16"/>
  <c r="F1447" i="16"/>
  <c r="B1447" i="16"/>
  <c r="F1446" i="16"/>
  <c r="B1446" i="16"/>
  <c r="F1445" i="16"/>
  <c r="B1445" i="16"/>
  <c r="F1444" i="16"/>
  <c r="B1444" i="16"/>
  <c r="F1443" i="16"/>
  <c r="B1443" i="16"/>
  <c r="F1442" i="16"/>
  <c r="B1442" i="16"/>
  <c r="F1441" i="16"/>
  <c r="B1441" i="16"/>
  <c r="F1440" i="16"/>
  <c r="B1440" i="16"/>
  <c r="F1439" i="16"/>
  <c r="B1439" i="16"/>
  <c r="F1438" i="16"/>
  <c r="B1438" i="16"/>
  <c r="F1437" i="16"/>
  <c r="B1437" i="16"/>
  <c r="F1436" i="16"/>
  <c r="B1436" i="16"/>
  <c r="F1435" i="16"/>
  <c r="B1435" i="16"/>
  <c r="F1434" i="16"/>
  <c r="B1434" i="16"/>
  <c r="F1433" i="16"/>
  <c r="B1433" i="16"/>
  <c r="F1432" i="16"/>
  <c r="B1432" i="16"/>
  <c r="F1431" i="16"/>
  <c r="B1431" i="16"/>
  <c r="F1430" i="16"/>
  <c r="B1430" i="16"/>
  <c r="F1429" i="16"/>
  <c r="B1429" i="16"/>
  <c r="F1428" i="16"/>
  <c r="B1428" i="16"/>
  <c r="F1427" i="16"/>
  <c r="B1427" i="16"/>
  <c r="F1426" i="16"/>
  <c r="B1426" i="16"/>
  <c r="F1425" i="16"/>
  <c r="B1425" i="16"/>
  <c r="F1424" i="16"/>
  <c r="B1424" i="16"/>
  <c r="F1423" i="16"/>
  <c r="B1423" i="16"/>
  <c r="F1422" i="16"/>
  <c r="B1422" i="16"/>
  <c r="F1421" i="16"/>
  <c r="B1421" i="16"/>
  <c r="F1420" i="16"/>
  <c r="B1420" i="16"/>
  <c r="F1419" i="16"/>
  <c r="B1419" i="16"/>
  <c r="F1418" i="16"/>
  <c r="B1418" i="16"/>
  <c r="F1417" i="16"/>
  <c r="B1417" i="16"/>
  <c r="F1416" i="16"/>
  <c r="B1416" i="16"/>
  <c r="F1415" i="16"/>
  <c r="B1415" i="16"/>
  <c r="F1414" i="16"/>
  <c r="B1414" i="16"/>
  <c r="F1413" i="16"/>
  <c r="B1413" i="16"/>
  <c r="F1412" i="16"/>
  <c r="B1412" i="16"/>
  <c r="F1411" i="16"/>
  <c r="B1411" i="16"/>
  <c r="F1410" i="16"/>
  <c r="B1410" i="16"/>
  <c r="F1409" i="16"/>
  <c r="B1409" i="16"/>
  <c r="F1408" i="16"/>
  <c r="B1408" i="16"/>
  <c r="F1407" i="16"/>
  <c r="B1407" i="16"/>
  <c r="F1406" i="16"/>
  <c r="B1406" i="16"/>
  <c r="F1405" i="16"/>
  <c r="B1405" i="16"/>
  <c r="F1404" i="16"/>
  <c r="B1404" i="16"/>
  <c r="F1403" i="16"/>
  <c r="B1403" i="16"/>
  <c r="F1402" i="16"/>
  <c r="B1402" i="16"/>
  <c r="F1401" i="16"/>
  <c r="B1401" i="16"/>
  <c r="F1400" i="16"/>
  <c r="B1400" i="16"/>
  <c r="F1399" i="16"/>
  <c r="B1399" i="16"/>
  <c r="F1398" i="16"/>
  <c r="B1398" i="16"/>
  <c r="F1397" i="16"/>
  <c r="B1397" i="16"/>
  <c r="F1396" i="16"/>
  <c r="B1396" i="16"/>
  <c r="F1395" i="16"/>
  <c r="B1395" i="16"/>
  <c r="F1394" i="16"/>
  <c r="B1394" i="16"/>
  <c r="F1393" i="16"/>
  <c r="B1393" i="16"/>
  <c r="F1392" i="16"/>
  <c r="B1392" i="16"/>
  <c r="F1391" i="16"/>
  <c r="B1391" i="16"/>
  <c r="F1390" i="16"/>
  <c r="B1390" i="16"/>
  <c r="F1389" i="16"/>
  <c r="B1389" i="16"/>
  <c r="F1388" i="16"/>
  <c r="B1388" i="16"/>
  <c r="F1387" i="16"/>
  <c r="B1387" i="16"/>
  <c r="F1386" i="16"/>
  <c r="B1386" i="16"/>
  <c r="F1385" i="16"/>
  <c r="B1385" i="16"/>
  <c r="F1384" i="16"/>
  <c r="B1384" i="16"/>
  <c r="F1383" i="16"/>
  <c r="B1383" i="16"/>
  <c r="F1382" i="16"/>
  <c r="B1382" i="16"/>
  <c r="F1381" i="16"/>
  <c r="B1381" i="16"/>
  <c r="F1380" i="16"/>
  <c r="B1380" i="16"/>
  <c r="F1379" i="16"/>
  <c r="B1379" i="16"/>
  <c r="F1378" i="16"/>
  <c r="B1378" i="16"/>
  <c r="F1377" i="16"/>
  <c r="B1377" i="16"/>
  <c r="F1376" i="16"/>
  <c r="B1376" i="16"/>
  <c r="F1375" i="16"/>
  <c r="B1375" i="16"/>
  <c r="F1374" i="16"/>
  <c r="B1374" i="16"/>
  <c r="F1373" i="16"/>
  <c r="B1373" i="16"/>
  <c r="F1372" i="16"/>
  <c r="B1372" i="16"/>
  <c r="F1371" i="16"/>
  <c r="B1371" i="16"/>
  <c r="F1370" i="16"/>
  <c r="B1370" i="16"/>
  <c r="F1369" i="16"/>
  <c r="B1369" i="16"/>
  <c r="F1368" i="16"/>
  <c r="B1368" i="16"/>
  <c r="F1367" i="16"/>
  <c r="B1367" i="16"/>
  <c r="F1366" i="16"/>
  <c r="B1366" i="16"/>
  <c r="F1365" i="16"/>
  <c r="B1365" i="16"/>
  <c r="F1364" i="16"/>
  <c r="B1364" i="16"/>
  <c r="F1363" i="16"/>
  <c r="B1363" i="16"/>
  <c r="F1362" i="16"/>
  <c r="B1362" i="16"/>
  <c r="F1361" i="16"/>
  <c r="B1361" i="16"/>
  <c r="F1360" i="16"/>
  <c r="B1360" i="16"/>
  <c r="F1359" i="16"/>
  <c r="B1359" i="16"/>
  <c r="F1358" i="16"/>
  <c r="B1358" i="16"/>
  <c r="F1357" i="16"/>
  <c r="B1357" i="16"/>
  <c r="F1356" i="16"/>
  <c r="B1356" i="16"/>
  <c r="F1355" i="16"/>
  <c r="B1355" i="16"/>
  <c r="F1354" i="16"/>
  <c r="B1354" i="16"/>
  <c r="F1353" i="16"/>
  <c r="B1353" i="16"/>
  <c r="F1352" i="16"/>
  <c r="B1352" i="16"/>
  <c r="F1351" i="16"/>
  <c r="B1351" i="16"/>
  <c r="F1350" i="16"/>
  <c r="B1350" i="16"/>
  <c r="F1349" i="16"/>
  <c r="B1349" i="16"/>
  <c r="F1348" i="16"/>
  <c r="B1348" i="16"/>
  <c r="F1347" i="16"/>
  <c r="B1347" i="16"/>
  <c r="F1346" i="16"/>
  <c r="B1346" i="16"/>
  <c r="F1345" i="16"/>
  <c r="B1345" i="16"/>
  <c r="F1344" i="16"/>
  <c r="B1344" i="16"/>
  <c r="F1343" i="16"/>
  <c r="B1343" i="16"/>
  <c r="F1342" i="16"/>
  <c r="B1342" i="16"/>
  <c r="F1341" i="16"/>
  <c r="B1341" i="16"/>
  <c r="F1340" i="16"/>
  <c r="B1340" i="16"/>
  <c r="F1339" i="16"/>
  <c r="B1339" i="16"/>
  <c r="F1338" i="16"/>
  <c r="B1338" i="16"/>
  <c r="F1337" i="16"/>
  <c r="B1337" i="16"/>
  <c r="F1336" i="16"/>
  <c r="B1336" i="16"/>
  <c r="F1335" i="16"/>
  <c r="B1335" i="16"/>
  <c r="F1334" i="16"/>
  <c r="B1334" i="16"/>
  <c r="F1333" i="16"/>
  <c r="B1333" i="16"/>
  <c r="F1332" i="16"/>
  <c r="B1332" i="16"/>
  <c r="F1331" i="16"/>
  <c r="B1331" i="16"/>
  <c r="F1330" i="16"/>
  <c r="B1330" i="16"/>
  <c r="F1329" i="16"/>
  <c r="B1329" i="16"/>
  <c r="F1328" i="16"/>
  <c r="B1328" i="16"/>
  <c r="F1327" i="16"/>
  <c r="B1327" i="16"/>
  <c r="F1326" i="16"/>
  <c r="B1326" i="16"/>
  <c r="F1325" i="16"/>
  <c r="B1325" i="16"/>
  <c r="F1324" i="16"/>
  <c r="B1324" i="16"/>
  <c r="F1323" i="16"/>
  <c r="B1323" i="16"/>
  <c r="F1322" i="16"/>
  <c r="B1322" i="16"/>
  <c r="F1321" i="16"/>
  <c r="B1321" i="16"/>
  <c r="F1320" i="16"/>
  <c r="B1320" i="16"/>
  <c r="F1319" i="16"/>
  <c r="B1319" i="16"/>
  <c r="F1318" i="16"/>
  <c r="B1318" i="16"/>
  <c r="F1317" i="16"/>
  <c r="B1317" i="16"/>
  <c r="F1316" i="16"/>
  <c r="B1316" i="16"/>
  <c r="F1315" i="16"/>
  <c r="B1315" i="16"/>
  <c r="F1314" i="16"/>
  <c r="B1314" i="16"/>
  <c r="F1313" i="16"/>
  <c r="B1313" i="16"/>
  <c r="F1312" i="16"/>
  <c r="B1312" i="16"/>
  <c r="F1311" i="16"/>
  <c r="B1311" i="16"/>
  <c r="F1310" i="16"/>
  <c r="B1310" i="16"/>
  <c r="F1309" i="16"/>
  <c r="B1309" i="16"/>
  <c r="F1308" i="16"/>
  <c r="B1308" i="16"/>
  <c r="F1307" i="16"/>
  <c r="B1307" i="16"/>
  <c r="F1306" i="16"/>
  <c r="B1306" i="16"/>
  <c r="F1305" i="16"/>
  <c r="B1305" i="16"/>
  <c r="F1304" i="16"/>
  <c r="B1304" i="16"/>
  <c r="F1303" i="16"/>
  <c r="B1303" i="16"/>
  <c r="F1302" i="16"/>
  <c r="B1302" i="16"/>
  <c r="F1301" i="16"/>
  <c r="B1301" i="16"/>
  <c r="F1300" i="16"/>
  <c r="B1300" i="16"/>
  <c r="F1299" i="16"/>
  <c r="B1299" i="16"/>
  <c r="F1298" i="16"/>
  <c r="B1298" i="16"/>
  <c r="F1297" i="16"/>
  <c r="B1297" i="16"/>
  <c r="F1296" i="16"/>
  <c r="B1296" i="16"/>
  <c r="F1295" i="16"/>
  <c r="B1295" i="16"/>
  <c r="F1294" i="16"/>
  <c r="B1294" i="16"/>
  <c r="F1293" i="16"/>
  <c r="B1293" i="16"/>
  <c r="F1292" i="16"/>
  <c r="B1292" i="16"/>
  <c r="F1291" i="16"/>
  <c r="B1291" i="16"/>
  <c r="F1290" i="16"/>
  <c r="B1290" i="16"/>
  <c r="F1289" i="16"/>
  <c r="B1289" i="16"/>
  <c r="F1288" i="16"/>
  <c r="B1288" i="16"/>
  <c r="F1287" i="16"/>
  <c r="B1287" i="16"/>
  <c r="F1286" i="16"/>
  <c r="B1286" i="16"/>
  <c r="F1285" i="16"/>
  <c r="B1285" i="16"/>
  <c r="F1284" i="16"/>
  <c r="B1284" i="16"/>
  <c r="F1283" i="16"/>
  <c r="B1283" i="16"/>
  <c r="F1282" i="16"/>
  <c r="B1282" i="16"/>
  <c r="F1281" i="16"/>
  <c r="B1281" i="16"/>
  <c r="F1280" i="16"/>
  <c r="B1280" i="16"/>
  <c r="F1279" i="16"/>
  <c r="B1279" i="16"/>
  <c r="F1278" i="16"/>
  <c r="B1278" i="16"/>
  <c r="F1277" i="16"/>
  <c r="B1277" i="16"/>
  <c r="F1276" i="16"/>
  <c r="B1276" i="16"/>
  <c r="F1275" i="16"/>
  <c r="B1275" i="16"/>
  <c r="F1274" i="16"/>
  <c r="B1274" i="16"/>
  <c r="F1273" i="16"/>
  <c r="B1273" i="16"/>
  <c r="F1272" i="16"/>
  <c r="B1272" i="16"/>
  <c r="F1271" i="16"/>
  <c r="B1271" i="16"/>
  <c r="F1270" i="16"/>
  <c r="B1270" i="16"/>
  <c r="F1269" i="16"/>
  <c r="B1269" i="16"/>
  <c r="F1268" i="16"/>
  <c r="B1268" i="16"/>
  <c r="F1267" i="16"/>
  <c r="B1267" i="16"/>
  <c r="F1266" i="16"/>
  <c r="B1266" i="16"/>
  <c r="F1265" i="16"/>
  <c r="B1265" i="16"/>
  <c r="F1264" i="16"/>
  <c r="B1264" i="16"/>
  <c r="F1263" i="16"/>
  <c r="B1263" i="16"/>
  <c r="F1262" i="16"/>
  <c r="B1262" i="16"/>
  <c r="F1261" i="16"/>
  <c r="B1261" i="16"/>
  <c r="F1260" i="16"/>
  <c r="B1260" i="16"/>
  <c r="F1259" i="16"/>
  <c r="B1259" i="16"/>
  <c r="F1258" i="16"/>
  <c r="B1258" i="16"/>
  <c r="F1257" i="16"/>
  <c r="B1257" i="16"/>
  <c r="F1256" i="16"/>
  <c r="B1256" i="16"/>
  <c r="F1255" i="16"/>
  <c r="B1255" i="16"/>
  <c r="F1254" i="16"/>
  <c r="B1254" i="16"/>
  <c r="F1253" i="16"/>
  <c r="B1253" i="16"/>
  <c r="F1252" i="16"/>
  <c r="B1252" i="16"/>
  <c r="F1251" i="16"/>
  <c r="B1251" i="16"/>
  <c r="F1250" i="16"/>
  <c r="B1250" i="16"/>
  <c r="F1249" i="16"/>
  <c r="B1249" i="16"/>
  <c r="F1248" i="16"/>
  <c r="B1248" i="16"/>
  <c r="F1247" i="16"/>
  <c r="B1247" i="16"/>
  <c r="F1246" i="16"/>
  <c r="B1246" i="16"/>
  <c r="F1245" i="16"/>
  <c r="B1245" i="16"/>
  <c r="F1244" i="16"/>
  <c r="B1244" i="16"/>
  <c r="F1243" i="16"/>
  <c r="B1243" i="16"/>
  <c r="F1242" i="16"/>
  <c r="B1242" i="16"/>
  <c r="F1241" i="16"/>
  <c r="B1241" i="16"/>
  <c r="F1240" i="16"/>
  <c r="B1240" i="16"/>
  <c r="F1239" i="16"/>
  <c r="B1239" i="16"/>
  <c r="F1238" i="16"/>
  <c r="B1238" i="16"/>
  <c r="F1237" i="16"/>
  <c r="B1237" i="16"/>
  <c r="F1236" i="16"/>
  <c r="B1236" i="16"/>
  <c r="F1235" i="16"/>
  <c r="B1235" i="16"/>
  <c r="F1234" i="16"/>
  <c r="B1234" i="16"/>
  <c r="F1233" i="16"/>
  <c r="B1233" i="16"/>
  <c r="F1232" i="16"/>
  <c r="B1232" i="16"/>
  <c r="F1231" i="16"/>
  <c r="B1231" i="16"/>
  <c r="F1230" i="16"/>
  <c r="B1230" i="16"/>
  <c r="F1229" i="16"/>
  <c r="B1229" i="16"/>
  <c r="F1228" i="16"/>
  <c r="B1228" i="16"/>
  <c r="F1227" i="16"/>
  <c r="B1227" i="16"/>
  <c r="F1226" i="16"/>
  <c r="B1226" i="16"/>
  <c r="F1225" i="16"/>
  <c r="B1225" i="16"/>
  <c r="F1224" i="16"/>
  <c r="B1224" i="16"/>
  <c r="F1223" i="16"/>
  <c r="B1223" i="16"/>
  <c r="F1222" i="16"/>
  <c r="B1222" i="16"/>
  <c r="F1221" i="16"/>
  <c r="B1221" i="16"/>
  <c r="F1220" i="16"/>
  <c r="B1220" i="16"/>
  <c r="F1219" i="16"/>
  <c r="B1219" i="16"/>
  <c r="F1218" i="16"/>
  <c r="B1218" i="16"/>
  <c r="F1217" i="16"/>
  <c r="B1217" i="16"/>
  <c r="F1216" i="16"/>
  <c r="B1216" i="16"/>
  <c r="F1215" i="16"/>
  <c r="B1215" i="16"/>
  <c r="F1214" i="16"/>
  <c r="B1214" i="16"/>
  <c r="F1213" i="16"/>
  <c r="B1213" i="16"/>
  <c r="F1212" i="16"/>
  <c r="B1212" i="16"/>
  <c r="F1211" i="16"/>
  <c r="B1211" i="16"/>
  <c r="F1210" i="16"/>
  <c r="B1210" i="16"/>
  <c r="F1209" i="16"/>
  <c r="B1209" i="16"/>
  <c r="F1208" i="16"/>
  <c r="B1208" i="16"/>
  <c r="F1207" i="16"/>
  <c r="B1207" i="16"/>
  <c r="F1206" i="16"/>
  <c r="B1206" i="16"/>
  <c r="F1205" i="16"/>
  <c r="B1205" i="16"/>
  <c r="F1204" i="16"/>
  <c r="B1204" i="16"/>
  <c r="F1203" i="16"/>
  <c r="B1203" i="16"/>
  <c r="F1202" i="16"/>
  <c r="B1202" i="16"/>
  <c r="F1201" i="16"/>
  <c r="B1201" i="16"/>
  <c r="F1200" i="16"/>
  <c r="B1200" i="16"/>
  <c r="F1199" i="16"/>
  <c r="B1199" i="16"/>
  <c r="F1198" i="16"/>
  <c r="B1198" i="16"/>
  <c r="F1197" i="16"/>
  <c r="B1197" i="16"/>
  <c r="F1196" i="16"/>
  <c r="B1196" i="16"/>
  <c r="F1195" i="16"/>
  <c r="B1195" i="16"/>
  <c r="F1194" i="16"/>
  <c r="B1194" i="16"/>
  <c r="F1193" i="16"/>
  <c r="B1193" i="16"/>
  <c r="F1192" i="16"/>
  <c r="B1192" i="16"/>
  <c r="F1191" i="16"/>
  <c r="B1191" i="16"/>
  <c r="F1190" i="16"/>
  <c r="B1190" i="16"/>
  <c r="F1189" i="16"/>
  <c r="B1189" i="16"/>
  <c r="F1188" i="16"/>
  <c r="B1188" i="16"/>
  <c r="F1187" i="16"/>
  <c r="B1187" i="16"/>
  <c r="F1186" i="16"/>
  <c r="B1186" i="16"/>
  <c r="F1185" i="16"/>
  <c r="B1185" i="16"/>
  <c r="F1184" i="16"/>
  <c r="B1184" i="16"/>
  <c r="F1183" i="16"/>
  <c r="B1183" i="16"/>
  <c r="F1182" i="16"/>
  <c r="B1182" i="16"/>
  <c r="F1181" i="16"/>
  <c r="B1181" i="16"/>
  <c r="F1180" i="16"/>
  <c r="B1180" i="16"/>
  <c r="F1179" i="16"/>
  <c r="B1179" i="16"/>
  <c r="F1178" i="16"/>
  <c r="B1178" i="16"/>
  <c r="F1177" i="16"/>
  <c r="B1177" i="16"/>
  <c r="F1176" i="16"/>
  <c r="B1176" i="16"/>
  <c r="F1175" i="16"/>
  <c r="B1175" i="16"/>
  <c r="F1174" i="16"/>
  <c r="B1174" i="16"/>
  <c r="F1173" i="16"/>
  <c r="B1173" i="16"/>
  <c r="F1172" i="16"/>
  <c r="B1172" i="16"/>
  <c r="F1171" i="16"/>
  <c r="B1171" i="16"/>
  <c r="F1170" i="16"/>
  <c r="B1170" i="16"/>
  <c r="F1169" i="16"/>
  <c r="B1169" i="16"/>
  <c r="F1168" i="16"/>
  <c r="B1168" i="16"/>
  <c r="F1167" i="16"/>
  <c r="B1167" i="16"/>
  <c r="F1166" i="16"/>
  <c r="B1166" i="16"/>
  <c r="F1165" i="16"/>
  <c r="B1165" i="16"/>
  <c r="F1164" i="16"/>
  <c r="B1164" i="16"/>
  <c r="F1163" i="16"/>
  <c r="B1163" i="16"/>
  <c r="F1162" i="16"/>
  <c r="B1162" i="16"/>
  <c r="F1161" i="16"/>
  <c r="B1161" i="16"/>
  <c r="F1160" i="16"/>
  <c r="B1160" i="16"/>
  <c r="F1159" i="16"/>
  <c r="B1159" i="16"/>
  <c r="F1158" i="16"/>
  <c r="B1158" i="16"/>
  <c r="F1157" i="16"/>
  <c r="B1157" i="16"/>
  <c r="F1156" i="16"/>
  <c r="B1156" i="16"/>
  <c r="F1155" i="16"/>
  <c r="B1155" i="16"/>
  <c r="F1154" i="16"/>
  <c r="B1154" i="16"/>
  <c r="F1153" i="16"/>
  <c r="B1153" i="16"/>
  <c r="F1152" i="16"/>
  <c r="B1152" i="16"/>
  <c r="F1151" i="16"/>
  <c r="B1151" i="16"/>
  <c r="F1150" i="16"/>
  <c r="B1150" i="16"/>
  <c r="F1149" i="16"/>
  <c r="B1149" i="16"/>
  <c r="F1148" i="16"/>
  <c r="B1148" i="16"/>
  <c r="F1147" i="16"/>
  <c r="B1147" i="16"/>
  <c r="F1146" i="16"/>
  <c r="B1146" i="16"/>
  <c r="F1145" i="16"/>
  <c r="B1145" i="16"/>
  <c r="F1144" i="16"/>
  <c r="B1144" i="16"/>
  <c r="F1143" i="16"/>
  <c r="B1143" i="16"/>
  <c r="F1142" i="16"/>
  <c r="B1142" i="16"/>
  <c r="F1141" i="16"/>
  <c r="B1141" i="16"/>
  <c r="F1140" i="16"/>
  <c r="B1140" i="16"/>
  <c r="F1139" i="16"/>
  <c r="B1139" i="16"/>
  <c r="F1138" i="16"/>
  <c r="B1138" i="16"/>
  <c r="F1137" i="16"/>
  <c r="B1137" i="16"/>
  <c r="F1136" i="16"/>
  <c r="B1136" i="16"/>
  <c r="F1135" i="16"/>
  <c r="B1135" i="16"/>
  <c r="F1134" i="16"/>
  <c r="B1134" i="16"/>
  <c r="F1133" i="16"/>
  <c r="B1133" i="16"/>
  <c r="F1132" i="16"/>
  <c r="B1132" i="16"/>
  <c r="F1131" i="16"/>
  <c r="B1131" i="16"/>
  <c r="F1130" i="16"/>
  <c r="B1130" i="16"/>
  <c r="F1129" i="16"/>
  <c r="B1129" i="16"/>
  <c r="F1128" i="16"/>
  <c r="B1128" i="16"/>
  <c r="F1127" i="16"/>
  <c r="B1127" i="16"/>
  <c r="F1126" i="16"/>
  <c r="B1126" i="16"/>
  <c r="F1125" i="16"/>
  <c r="B1125" i="16"/>
  <c r="F1124" i="16"/>
  <c r="B1124" i="16"/>
  <c r="F1123" i="16"/>
  <c r="B1123" i="16"/>
  <c r="F1122" i="16"/>
  <c r="B1122" i="16"/>
  <c r="F1121" i="16"/>
  <c r="B1121" i="16"/>
  <c r="F1120" i="16"/>
  <c r="B1120" i="16"/>
  <c r="F1119" i="16"/>
  <c r="B1119" i="16"/>
  <c r="F1118" i="16"/>
  <c r="B1118" i="16"/>
  <c r="F1117" i="16"/>
  <c r="B1117" i="16"/>
  <c r="F1116" i="16"/>
  <c r="B1116" i="16"/>
  <c r="F1115" i="16"/>
  <c r="B1115" i="16"/>
  <c r="F1114" i="16"/>
  <c r="B1114" i="16"/>
  <c r="F1113" i="16"/>
  <c r="B1113" i="16"/>
  <c r="F1112" i="16"/>
  <c r="B1112" i="16"/>
  <c r="F1111" i="16"/>
  <c r="B1111" i="16"/>
  <c r="F1110" i="16"/>
  <c r="B1110" i="16"/>
  <c r="F1109" i="16"/>
  <c r="B1109" i="16"/>
  <c r="F1108" i="16"/>
  <c r="B1108" i="16"/>
  <c r="F1107" i="16"/>
  <c r="B1107" i="16"/>
  <c r="F1106" i="16"/>
  <c r="B1106" i="16"/>
  <c r="F1105" i="16"/>
  <c r="B1105" i="16"/>
  <c r="F1104" i="16"/>
  <c r="B1104" i="16"/>
  <c r="F1103" i="16"/>
  <c r="B1103" i="16"/>
  <c r="F1102" i="16"/>
  <c r="B1102" i="16"/>
  <c r="F1101" i="16"/>
  <c r="B1101" i="16"/>
  <c r="F1100" i="16"/>
  <c r="B1100" i="16"/>
  <c r="F1099" i="16"/>
  <c r="B1099" i="16"/>
  <c r="F1098" i="16"/>
  <c r="B1098" i="16"/>
  <c r="F1097" i="16"/>
  <c r="B1097" i="16"/>
  <c r="F1096" i="16"/>
  <c r="B1096" i="16"/>
  <c r="F1095" i="16"/>
  <c r="B1095" i="16"/>
  <c r="F1094" i="16"/>
  <c r="B1094" i="16"/>
  <c r="F1093" i="16"/>
  <c r="B1093" i="16"/>
  <c r="F1092" i="16"/>
  <c r="B1092" i="16"/>
  <c r="F1091" i="16"/>
  <c r="B1091" i="16"/>
  <c r="F1090" i="16"/>
  <c r="B1090" i="16"/>
  <c r="F1089" i="16"/>
  <c r="B1089" i="16"/>
  <c r="F1088" i="16"/>
  <c r="B1088" i="16"/>
  <c r="F1087" i="16"/>
  <c r="B1087" i="16"/>
  <c r="F1086" i="16"/>
  <c r="B1086" i="16"/>
  <c r="F1085" i="16"/>
  <c r="B1085" i="16"/>
  <c r="F1084" i="16"/>
  <c r="B1084" i="16"/>
  <c r="F1083" i="16"/>
  <c r="B1083" i="16"/>
  <c r="F1082" i="16"/>
  <c r="B1082" i="16"/>
  <c r="F1081" i="16"/>
  <c r="B1081" i="16"/>
  <c r="F1080" i="16"/>
  <c r="B1080" i="16"/>
  <c r="F1079" i="16"/>
  <c r="B1079" i="16"/>
  <c r="F1078" i="16"/>
  <c r="B1078" i="16"/>
  <c r="F1077" i="16"/>
  <c r="B1077" i="16"/>
  <c r="F1076" i="16"/>
  <c r="B1076" i="16"/>
  <c r="F1075" i="16"/>
  <c r="B1075" i="16"/>
  <c r="F1074" i="16"/>
  <c r="B1074" i="16"/>
  <c r="F1073" i="16"/>
  <c r="B1073" i="16"/>
  <c r="F1072" i="16"/>
  <c r="B1072" i="16"/>
  <c r="F1071" i="16"/>
  <c r="B1071" i="16"/>
  <c r="F1070" i="16"/>
  <c r="B1070" i="16"/>
  <c r="F1069" i="16"/>
  <c r="B1069" i="16"/>
  <c r="F1068" i="16"/>
  <c r="B1068" i="16"/>
  <c r="F1067" i="16"/>
  <c r="B1067" i="16"/>
  <c r="F1066" i="16"/>
  <c r="B1066" i="16"/>
  <c r="F1065" i="16"/>
  <c r="B1065" i="16"/>
  <c r="F1064" i="16"/>
  <c r="B1064" i="16"/>
  <c r="F1063" i="16"/>
  <c r="B1063" i="16"/>
  <c r="F1062" i="16"/>
  <c r="B1062" i="16"/>
  <c r="F1061" i="16"/>
  <c r="B1061" i="16"/>
  <c r="F1060" i="16"/>
  <c r="B1060" i="16"/>
  <c r="F1059" i="16"/>
  <c r="B1059" i="16"/>
  <c r="F1058" i="16"/>
  <c r="B1058" i="16"/>
  <c r="F1057" i="16"/>
  <c r="B1057" i="16"/>
  <c r="F1056" i="16"/>
  <c r="B1056" i="16"/>
  <c r="F1055" i="16"/>
  <c r="B1055" i="16"/>
  <c r="F1054" i="16"/>
  <c r="B1054" i="16"/>
  <c r="F1053" i="16"/>
  <c r="B1053" i="16"/>
  <c r="F1052" i="16"/>
  <c r="B1052" i="16"/>
  <c r="F1051" i="16"/>
  <c r="B1051" i="16"/>
  <c r="F1050" i="16"/>
  <c r="B1050" i="16"/>
  <c r="F1049" i="16"/>
  <c r="B1049" i="16"/>
  <c r="F1048" i="16"/>
  <c r="B1048" i="16"/>
  <c r="F1047" i="16"/>
  <c r="B1047" i="16"/>
  <c r="F1046" i="16"/>
  <c r="B1046" i="16"/>
  <c r="F1045" i="16"/>
  <c r="B1045" i="16"/>
  <c r="F1044" i="16"/>
  <c r="B1044" i="16"/>
  <c r="F1043" i="16"/>
  <c r="B1043" i="16"/>
  <c r="F1042" i="16"/>
  <c r="B1042" i="16"/>
  <c r="F1041" i="16"/>
  <c r="B1041" i="16"/>
  <c r="F1040" i="16"/>
  <c r="B1040" i="16"/>
  <c r="F1039" i="16"/>
  <c r="B1039" i="16"/>
  <c r="F1038" i="16"/>
  <c r="B1038" i="16"/>
  <c r="F1037" i="16"/>
  <c r="B1037" i="16"/>
  <c r="F1036" i="16"/>
  <c r="B1036" i="16"/>
  <c r="F1035" i="16"/>
  <c r="B1035" i="16"/>
  <c r="F1034" i="16"/>
  <c r="B1034" i="16"/>
  <c r="F1033" i="16"/>
  <c r="B1033" i="16"/>
  <c r="F1032" i="16"/>
  <c r="B1032" i="16"/>
  <c r="F1031" i="16"/>
  <c r="B1031" i="16"/>
  <c r="F1030" i="16"/>
  <c r="B1030" i="16"/>
  <c r="F1029" i="16"/>
  <c r="B1029" i="16"/>
  <c r="F1028" i="16"/>
  <c r="B1028" i="16"/>
  <c r="F1027" i="16"/>
  <c r="B1027" i="16"/>
  <c r="F1026" i="16"/>
  <c r="B1026" i="16"/>
  <c r="F1025" i="16"/>
  <c r="B1025" i="16"/>
  <c r="F1024" i="16"/>
  <c r="B1024" i="16"/>
  <c r="F1023" i="16"/>
  <c r="B1023" i="16"/>
  <c r="F1022" i="16"/>
  <c r="B1022" i="16"/>
  <c r="F1021" i="16"/>
  <c r="B1021" i="16"/>
  <c r="F1020" i="16"/>
  <c r="B1020" i="16"/>
  <c r="F1019" i="16"/>
  <c r="B1019" i="16"/>
  <c r="F1018" i="16"/>
  <c r="B1018" i="16"/>
  <c r="F1017" i="16"/>
  <c r="B1017" i="16"/>
  <c r="F1016" i="16"/>
  <c r="B1016" i="16"/>
  <c r="F1015" i="16"/>
  <c r="B1015" i="16"/>
  <c r="F1014" i="16"/>
  <c r="B1014" i="16"/>
  <c r="F1013" i="16"/>
  <c r="B1013" i="16"/>
  <c r="F1012" i="16"/>
  <c r="B1012" i="16"/>
  <c r="F1011" i="16"/>
  <c r="B1011" i="16"/>
  <c r="F1010" i="16"/>
  <c r="B1010" i="16"/>
  <c r="F1009" i="16"/>
  <c r="B1009" i="16"/>
  <c r="F1008" i="16"/>
  <c r="B1008" i="16"/>
  <c r="F1007" i="16"/>
  <c r="B1007" i="16"/>
  <c r="F1006" i="16"/>
  <c r="B1006" i="16"/>
  <c r="F1005" i="16"/>
  <c r="B1005" i="16"/>
  <c r="F1004" i="16"/>
  <c r="B1004" i="16"/>
  <c r="F1003" i="16"/>
  <c r="B1003" i="16"/>
  <c r="F1002" i="16"/>
  <c r="B1002" i="16"/>
  <c r="F1001" i="16"/>
  <c r="B1001" i="16"/>
  <c r="F1000" i="16"/>
  <c r="B1000" i="16"/>
  <c r="F999" i="16"/>
  <c r="B999" i="16"/>
  <c r="F998" i="16"/>
  <c r="B998" i="16"/>
  <c r="F997" i="16"/>
  <c r="B997" i="16"/>
  <c r="F996" i="16"/>
  <c r="B996" i="16"/>
  <c r="F995" i="16"/>
  <c r="B995" i="16"/>
  <c r="F994" i="16"/>
  <c r="B994" i="16"/>
  <c r="F993" i="16"/>
  <c r="B993" i="16"/>
  <c r="F992" i="16"/>
  <c r="B992" i="16"/>
  <c r="F991" i="16"/>
  <c r="B991" i="16"/>
  <c r="F990" i="16"/>
  <c r="B990" i="16"/>
  <c r="F989" i="16"/>
  <c r="B989" i="16"/>
  <c r="F988" i="16"/>
  <c r="B988" i="16"/>
  <c r="F987" i="16"/>
  <c r="B987" i="16"/>
  <c r="F986" i="16"/>
  <c r="B986" i="16"/>
  <c r="F985" i="16"/>
  <c r="B985" i="16"/>
  <c r="F984" i="16"/>
  <c r="B984" i="16"/>
  <c r="F983" i="16"/>
  <c r="B983" i="16"/>
  <c r="F982" i="16"/>
  <c r="B982" i="16"/>
  <c r="F981" i="16"/>
  <c r="B981" i="16"/>
  <c r="F980" i="16"/>
  <c r="B980" i="16"/>
  <c r="F979" i="16"/>
  <c r="B979" i="16"/>
  <c r="F978" i="16"/>
  <c r="B978" i="16"/>
  <c r="F977" i="16"/>
  <c r="B977" i="16"/>
  <c r="F976" i="16"/>
  <c r="B976" i="16"/>
  <c r="F975" i="16"/>
  <c r="B975" i="16"/>
  <c r="F974" i="16"/>
  <c r="B974" i="16"/>
  <c r="F973" i="16"/>
  <c r="B973" i="16"/>
  <c r="F972" i="16"/>
  <c r="B972" i="16"/>
  <c r="F971" i="16"/>
  <c r="B971" i="16"/>
  <c r="F970" i="16"/>
  <c r="B970" i="16"/>
  <c r="F969" i="16"/>
  <c r="B969" i="16"/>
  <c r="F968" i="16"/>
  <c r="B968" i="16"/>
  <c r="F967" i="16"/>
  <c r="B967" i="16"/>
  <c r="F966" i="16"/>
  <c r="B966" i="16"/>
  <c r="F965" i="16"/>
  <c r="B965" i="16"/>
  <c r="F964" i="16"/>
  <c r="B964" i="16"/>
  <c r="F963" i="16"/>
  <c r="B963" i="16"/>
  <c r="F962" i="16"/>
  <c r="B962" i="16"/>
  <c r="F961" i="16"/>
  <c r="B961" i="16"/>
  <c r="F960" i="16"/>
  <c r="B960" i="16"/>
  <c r="F959" i="16"/>
  <c r="B959" i="16"/>
  <c r="F958" i="16"/>
  <c r="B958" i="16"/>
  <c r="F957" i="16"/>
  <c r="B957" i="16"/>
  <c r="F956" i="16"/>
  <c r="B956" i="16"/>
  <c r="F955" i="16"/>
  <c r="B955" i="16"/>
  <c r="F954" i="16"/>
  <c r="B954" i="16"/>
  <c r="F953" i="16"/>
  <c r="B953" i="16"/>
  <c r="F952" i="16"/>
  <c r="B952" i="16"/>
  <c r="F951" i="16"/>
  <c r="B951" i="16"/>
  <c r="F950" i="16"/>
  <c r="B950" i="16"/>
  <c r="F949" i="16"/>
  <c r="B949" i="16"/>
  <c r="F948" i="16"/>
  <c r="B948" i="16"/>
  <c r="F947" i="16"/>
  <c r="B947" i="16"/>
  <c r="F946" i="16"/>
  <c r="B946" i="16"/>
  <c r="F945" i="16"/>
  <c r="B945" i="16"/>
  <c r="F944" i="16"/>
  <c r="B944" i="16"/>
  <c r="F943" i="16"/>
  <c r="B943" i="16"/>
  <c r="F942" i="16"/>
  <c r="B942" i="16"/>
  <c r="F941" i="16"/>
  <c r="B941" i="16"/>
  <c r="F940" i="16"/>
  <c r="B940" i="16"/>
  <c r="F939" i="16"/>
  <c r="B939" i="16"/>
  <c r="F938" i="16"/>
  <c r="B938" i="16"/>
  <c r="F937" i="16"/>
  <c r="B937" i="16"/>
  <c r="F936" i="16"/>
  <c r="B936" i="16"/>
  <c r="F935" i="16"/>
  <c r="B935" i="16"/>
  <c r="F934" i="16"/>
  <c r="B934" i="16"/>
  <c r="F933" i="16"/>
  <c r="B933" i="16"/>
  <c r="F932" i="16"/>
  <c r="B932" i="16"/>
  <c r="F931" i="16"/>
  <c r="B931" i="16"/>
  <c r="F930" i="16"/>
  <c r="B930" i="16"/>
  <c r="F929" i="16"/>
  <c r="B929" i="16"/>
  <c r="F928" i="16"/>
  <c r="B928" i="16"/>
  <c r="F927" i="16"/>
  <c r="B927" i="16"/>
  <c r="F926" i="16"/>
  <c r="B926" i="16"/>
  <c r="F925" i="16"/>
  <c r="B925" i="16"/>
  <c r="F924" i="16"/>
  <c r="B924" i="16"/>
  <c r="F923" i="16"/>
  <c r="B923" i="16"/>
  <c r="F922" i="16"/>
  <c r="B922" i="16"/>
  <c r="F921" i="16"/>
  <c r="B921" i="16"/>
  <c r="F920" i="16"/>
  <c r="B920" i="16"/>
  <c r="F919" i="16"/>
  <c r="B919" i="16"/>
  <c r="F918" i="16"/>
  <c r="B918" i="16"/>
  <c r="F917" i="16"/>
  <c r="B917" i="16"/>
  <c r="F916" i="16"/>
  <c r="B916" i="16"/>
  <c r="F915" i="16"/>
  <c r="B915" i="16"/>
  <c r="F914" i="16"/>
  <c r="B914" i="16"/>
  <c r="F913" i="16"/>
  <c r="B913" i="16"/>
  <c r="F912" i="16"/>
  <c r="B912" i="16"/>
  <c r="F911" i="16"/>
  <c r="B911" i="16"/>
  <c r="F910" i="16"/>
  <c r="B910" i="16"/>
  <c r="F909" i="16"/>
  <c r="B909" i="16"/>
  <c r="F908" i="16"/>
  <c r="B908" i="16"/>
  <c r="F907" i="16"/>
  <c r="B907" i="16"/>
  <c r="F906" i="16"/>
  <c r="B906" i="16"/>
  <c r="F905" i="16"/>
  <c r="B905" i="16"/>
  <c r="F904" i="16"/>
  <c r="B904" i="16"/>
  <c r="F903" i="16"/>
  <c r="B903" i="16"/>
  <c r="F902" i="16"/>
  <c r="B902" i="16"/>
  <c r="F901" i="16"/>
  <c r="B901" i="16"/>
  <c r="F900" i="16"/>
  <c r="B900" i="16"/>
  <c r="F899" i="16"/>
  <c r="B899" i="16"/>
  <c r="F898" i="16"/>
  <c r="B898" i="16"/>
  <c r="F897" i="16"/>
  <c r="B897" i="16"/>
  <c r="F896" i="16"/>
  <c r="B896" i="16"/>
  <c r="F895" i="16"/>
  <c r="B895" i="16"/>
  <c r="F894" i="16"/>
  <c r="B894" i="16"/>
  <c r="F893" i="16"/>
  <c r="B893" i="16"/>
  <c r="F892" i="16"/>
  <c r="B892" i="16"/>
  <c r="F891" i="16"/>
  <c r="B891" i="16"/>
  <c r="F890" i="16"/>
  <c r="B890" i="16"/>
  <c r="F889" i="16"/>
  <c r="B889" i="16"/>
  <c r="F888" i="16"/>
  <c r="B888" i="16"/>
  <c r="F887" i="16"/>
  <c r="B887" i="16"/>
  <c r="F886" i="16"/>
  <c r="B886" i="16"/>
  <c r="F885" i="16"/>
  <c r="B885" i="16"/>
  <c r="F884" i="16"/>
  <c r="B884" i="16"/>
  <c r="F883" i="16"/>
  <c r="B883" i="16"/>
  <c r="F882" i="16"/>
  <c r="B882" i="16"/>
  <c r="F881" i="16"/>
  <c r="B881" i="16"/>
  <c r="F880" i="16"/>
  <c r="B880" i="16"/>
  <c r="F879" i="16"/>
  <c r="B879" i="16"/>
  <c r="F878" i="16"/>
  <c r="B878" i="16"/>
  <c r="F877" i="16"/>
  <c r="B877" i="16"/>
  <c r="F876" i="16"/>
  <c r="B876" i="16"/>
  <c r="F875" i="16"/>
  <c r="B875" i="16"/>
  <c r="F874" i="16"/>
  <c r="B874" i="16"/>
  <c r="F873" i="16"/>
  <c r="B873" i="16"/>
  <c r="F872" i="16"/>
  <c r="B872" i="16"/>
  <c r="F871" i="16"/>
  <c r="B871" i="16"/>
  <c r="F870" i="16"/>
  <c r="B870" i="16"/>
  <c r="F869" i="16"/>
  <c r="B869" i="16"/>
  <c r="F868" i="16"/>
  <c r="B868" i="16"/>
  <c r="F867" i="16"/>
  <c r="B867" i="16"/>
  <c r="F866" i="16"/>
  <c r="B866" i="16"/>
  <c r="F865" i="16"/>
  <c r="B865" i="16"/>
  <c r="F864" i="16"/>
  <c r="B864" i="16"/>
  <c r="F863" i="16"/>
  <c r="B863" i="16"/>
  <c r="F862" i="16"/>
  <c r="B862" i="16"/>
  <c r="F861" i="16"/>
  <c r="B861" i="16"/>
  <c r="F860" i="16"/>
  <c r="B860" i="16"/>
  <c r="F859" i="16"/>
  <c r="B859" i="16"/>
  <c r="F858" i="16"/>
  <c r="B858" i="16"/>
  <c r="F857" i="16"/>
  <c r="B857" i="16"/>
  <c r="F856" i="16"/>
  <c r="B856" i="16"/>
  <c r="F855" i="16"/>
  <c r="B855" i="16"/>
  <c r="F854" i="16"/>
  <c r="B854" i="16"/>
  <c r="F853" i="16"/>
  <c r="B853" i="16"/>
  <c r="F852" i="16"/>
  <c r="B852" i="16"/>
  <c r="F851" i="16"/>
  <c r="B851" i="16"/>
  <c r="F850" i="16"/>
  <c r="B850" i="16"/>
  <c r="F849" i="16"/>
  <c r="B849" i="16"/>
  <c r="F848" i="16"/>
  <c r="B848" i="16"/>
  <c r="F847" i="16"/>
  <c r="B847" i="16"/>
  <c r="F846" i="16"/>
  <c r="B846" i="16"/>
  <c r="F845" i="16"/>
  <c r="B845" i="16"/>
  <c r="F844" i="16"/>
  <c r="B844" i="16"/>
  <c r="F843" i="16"/>
  <c r="B843" i="16"/>
  <c r="F842" i="16"/>
  <c r="B842" i="16"/>
  <c r="F841" i="16"/>
  <c r="B841" i="16"/>
  <c r="F840" i="16"/>
  <c r="B840" i="16"/>
  <c r="F839" i="16"/>
  <c r="B839" i="16"/>
  <c r="F838" i="16"/>
  <c r="B838" i="16"/>
  <c r="F837" i="16"/>
  <c r="B837" i="16"/>
  <c r="F836" i="16"/>
  <c r="B836" i="16"/>
  <c r="F835" i="16"/>
  <c r="B835" i="16"/>
  <c r="F834" i="16"/>
  <c r="B834" i="16"/>
  <c r="F833" i="16"/>
  <c r="B833" i="16"/>
  <c r="F832" i="16"/>
  <c r="B832" i="16"/>
  <c r="F831" i="16"/>
  <c r="B831" i="16"/>
  <c r="F830" i="16"/>
  <c r="B830" i="16"/>
  <c r="F829" i="16"/>
  <c r="B829" i="16"/>
  <c r="F828" i="16"/>
  <c r="B828" i="16"/>
  <c r="F827" i="16"/>
  <c r="B827" i="16"/>
  <c r="F826" i="16"/>
  <c r="B826" i="16"/>
  <c r="F825" i="16"/>
  <c r="B825" i="16"/>
  <c r="F824" i="16"/>
  <c r="B824" i="16"/>
  <c r="F823" i="16"/>
  <c r="B823" i="16"/>
  <c r="F822" i="16"/>
  <c r="B822" i="16"/>
  <c r="F821" i="16"/>
  <c r="B821" i="16"/>
  <c r="F820" i="16"/>
  <c r="B820" i="16"/>
  <c r="F819" i="16"/>
  <c r="B819" i="16"/>
  <c r="F818" i="16"/>
  <c r="B818" i="16"/>
  <c r="F817" i="16"/>
  <c r="B817" i="16"/>
  <c r="F816" i="16"/>
  <c r="B816" i="16"/>
  <c r="F815" i="16"/>
  <c r="B815" i="16"/>
  <c r="F814" i="16"/>
  <c r="B814" i="16"/>
  <c r="F813" i="16"/>
  <c r="B813" i="16"/>
  <c r="F812" i="16"/>
  <c r="B812" i="16"/>
  <c r="F811" i="16"/>
  <c r="B811" i="16"/>
  <c r="F810" i="16"/>
  <c r="B810" i="16"/>
  <c r="F809" i="16"/>
  <c r="B809" i="16"/>
  <c r="F808" i="16"/>
  <c r="B808" i="16"/>
  <c r="F807" i="16"/>
  <c r="B807" i="16"/>
  <c r="F806" i="16"/>
  <c r="B806" i="16"/>
  <c r="F805" i="16"/>
  <c r="B805" i="16"/>
  <c r="F804" i="16"/>
  <c r="B804" i="16"/>
  <c r="F803" i="16"/>
  <c r="B803" i="16"/>
  <c r="F802" i="16"/>
  <c r="B802" i="16"/>
  <c r="F801" i="16"/>
  <c r="B801" i="16"/>
  <c r="F800" i="16"/>
  <c r="B800" i="16"/>
  <c r="F799" i="16"/>
  <c r="B799" i="16"/>
  <c r="F798" i="16"/>
  <c r="B798" i="16"/>
  <c r="F797" i="16"/>
  <c r="B797" i="16"/>
  <c r="F796" i="16"/>
  <c r="B796" i="16"/>
  <c r="F795" i="16"/>
  <c r="B795" i="16"/>
  <c r="F794" i="16"/>
  <c r="B794" i="16"/>
  <c r="F793" i="16"/>
  <c r="B793" i="16"/>
  <c r="F792" i="16"/>
  <c r="B792" i="16"/>
  <c r="F791" i="16"/>
  <c r="B791" i="16"/>
  <c r="F790" i="16"/>
  <c r="B790" i="16"/>
  <c r="F789" i="16"/>
  <c r="B789" i="16"/>
  <c r="F788" i="16"/>
  <c r="B788" i="16"/>
  <c r="F787" i="16"/>
  <c r="B787" i="16"/>
  <c r="F786" i="16"/>
  <c r="B786" i="16"/>
  <c r="F785" i="16"/>
  <c r="B785" i="16"/>
  <c r="F784" i="16"/>
  <c r="B784" i="16"/>
  <c r="F783" i="16"/>
  <c r="B783" i="16"/>
  <c r="F782" i="16"/>
  <c r="B782" i="16"/>
  <c r="F781" i="16"/>
  <c r="B781" i="16"/>
  <c r="F780" i="16"/>
  <c r="B780" i="16"/>
  <c r="F779" i="16"/>
  <c r="B779" i="16"/>
  <c r="F778" i="16"/>
  <c r="B778" i="16"/>
  <c r="F777" i="16"/>
  <c r="B777" i="16"/>
  <c r="F776" i="16"/>
  <c r="B776" i="16"/>
  <c r="F775" i="16"/>
  <c r="B775" i="16"/>
  <c r="F774" i="16"/>
  <c r="B774" i="16"/>
  <c r="F773" i="16"/>
  <c r="B773" i="16"/>
  <c r="F772" i="16"/>
  <c r="B772" i="16"/>
  <c r="F771" i="16"/>
  <c r="B771" i="16"/>
  <c r="F770" i="16"/>
  <c r="B770" i="16"/>
  <c r="F769" i="16"/>
  <c r="B769" i="16"/>
  <c r="F768" i="16"/>
  <c r="B768" i="16"/>
  <c r="F767" i="16"/>
  <c r="B767" i="16"/>
  <c r="F766" i="16"/>
  <c r="B766" i="16"/>
  <c r="F765" i="16"/>
  <c r="B765" i="16"/>
  <c r="F764" i="16"/>
  <c r="B764" i="16"/>
  <c r="F763" i="16"/>
  <c r="B763" i="16"/>
  <c r="F762" i="16"/>
  <c r="B762" i="16"/>
  <c r="F761" i="16"/>
  <c r="B761" i="16"/>
  <c r="F760" i="16"/>
  <c r="B760" i="16"/>
  <c r="F759" i="16"/>
  <c r="B759" i="16"/>
  <c r="F758" i="16"/>
  <c r="B758" i="16"/>
  <c r="F757" i="16"/>
  <c r="B757" i="16"/>
  <c r="F756" i="16"/>
  <c r="B756" i="16"/>
  <c r="F755" i="16"/>
  <c r="B755" i="16"/>
  <c r="F754" i="16"/>
  <c r="B754" i="16"/>
  <c r="F753" i="16"/>
  <c r="B753" i="16"/>
  <c r="F752" i="16"/>
  <c r="B752" i="16"/>
  <c r="F751" i="16"/>
  <c r="B751" i="16"/>
  <c r="F750" i="16"/>
  <c r="B750" i="16"/>
  <c r="F749" i="16"/>
  <c r="B749" i="16"/>
  <c r="F748" i="16"/>
  <c r="B748" i="16"/>
  <c r="F747" i="16"/>
  <c r="B747" i="16"/>
  <c r="F746" i="16"/>
  <c r="B746" i="16"/>
  <c r="F745" i="16"/>
  <c r="B745" i="16"/>
  <c r="F744" i="16"/>
  <c r="B744" i="16"/>
  <c r="F743" i="16"/>
  <c r="B743" i="16"/>
  <c r="F742" i="16"/>
  <c r="B742" i="16"/>
  <c r="F741" i="16"/>
  <c r="B741" i="16"/>
  <c r="F740" i="16"/>
  <c r="B740" i="16"/>
  <c r="F739" i="16"/>
  <c r="B739" i="16"/>
  <c r="F738" i="16"/>
  <c r="B738" i="16"/>
  <c r="F737" i="16"/>
  <c r="B737" i="16"/>
  <c r="F736" i="16"/>
  <c r="B736" i="16"/>
  <c r="F735" i="16"/>
  <c r="B735" i="16"/>
  <c r="F734" i="16"/>
  <c r="B734" i="16"/>
  <c r="F733" i="16"/>
  <c r="B733" i="16"/>
  <c r="F732" i="16"/>
  <c r="B732" i="16"/>
  <c r="F731" i="16"/>
  <c r="B731" i="16"/>
  <c r="F730" i="16"/>
  <c r="B730" i="16"/>
  <c r="F729" i="16"/>
  <c r="B729" i="16"/>
  <c r="F728" i="16"/>
  <c r="B728" i="16"/>
  <c r="F727" i="16"/>
  <c r="B727" i="16"/>
  <c r="F726" i="16"/>
  <c r="B726" i="16"/>
  <c r="F725" i="16"/>
  <c r="B725" i="16"/>
  <c r="F724" i="16"/>
  <c r="B724" i="16"/>
  <c r="F723" i="16"/>
  <c r="B723" i="16"/>
  <c r="F722" i="16"/>
  <c r="B722" i="16"/>
  <c r="F721" i="16"/>
  <c r="B721" i="16"/>
  <c r="F720" i="16"/>
  <c r="B720" i="16"/>
  <c r="F719" i="16"/>
  <c r="B719" i="16"/>
  <c r="F718" i="16"/>
  <c r="B718" i="16"/>
  <c r="F717" i="16"/>
  <c r="B717" i="16"/>
  <c r="F716" i="16"/>
  <c r="B716" i="16"/>
  <c r="F715" i="16"/>
  <c r="B715" i="16"/>
  <c r="F714" i="16"/>
  <c r="B714" i="16"/>
  <c r="F713" i="16"/>
  <c r="B713" i="16"/>
  <c r="F712" i="16"/>
  <c r="B712" i="16"/>
  <c r="F711" i="16"/>
  <c r="B711" i="16"/>
  <c r="F710" i="16"/>
  <c r="B710" i="16"/>
  <c r="F709" i="16"/>
  <c r="B709" i="16"/>
  <c r="F708" i="16"/>
  <c r="B708" i="16"/>
  <c r="F707" i="16"/>
  <c r="B707" i="16"/>
  <c r="F706" i="16"/>
  <c r="B706" i="16"/>
  <c r="F705" i="16"/>
  <c r="B705" i="16"/>
  <c r="F704" i="16"/>
  <c r="B704" i="16"/>
  <c r="F703" i="16"/>
  <c r="B703" i="16"/>
  <c r="F702" i="16"/>
  <c r="B702" i="16"/>
  <c r="F701" i="16"/>
  <c r="B701" i="16"/>
  <c r="F700" i="16"/>
  <c r="B700" i="16"/>
  <c r="F699" i="16"/>
  <c r="B699" i="16"/>
  <c r="F698" i="16"/>
  <c r="B698" i="16"/>
  <c r="F697" i="16"/>
  <c r="B697" i="16"/>
  <c r="F696" i="16"/>
  <c r="B696" i="16"/>
  <c r="F695" i="16"/>
  <c r="B695" i="16"/>
  <c r="F694" i="16"/>
  <c r="B694" i="16"/>
  <c r="F693" i="16"/>
  <c r="B693" i="16"/>
  <c r="F692" i="16"/>
  <c r="B692" i="16"/>
  <c r="F691" i="16"/>
  <c r="B691" i="16"/>
  <c r="F690" i="16"/>
  <c r="B690" i="16"/>
  <c r="F689" i="16"/>
  <c r="B689" i="16"/>
  <c r="F688" i="16"/>
  <c r="B688" i="16"/>
  <c r="F687" i="16"/>
  <c r="B687" i="16"/>
  <c r="F686" i="16"/>
  <c r="B686" i="16"/>
  <c r="F685" i="16"/>
  <c r="B685" i="16"/>
  <c r="F684" i="16"/>
  <c r="B684" i="16"/>
  <c r="F683" i="16"/>
  <c r="B683" i="16"/>
  <c r="F682" i="16"/>
  <c r="B682" i="16"/>
  <c r="F681" i="16"/>
  <c r="B681" i="16"/>
  <c r="F680" i="16"/>
  <c r="B680" i="16"/>
  <c r="F679" i="16"/>
  <c r="B679" i="16"/>
  <c r="F678" i="16"/>
  <c r="B678" i="16"/>
  <c r="F677" i="16"/>
  <c r="B677" i="16"/>
  <c r="F676" i="16"/>
  <c r="B676" i="16"/>
  <c r="F675" i="16"/>
  <c r="B675" i="16"/>
  <c r="F674" i="16"/>
  <c r="B674" i="16"/>
  <c r="F673" i="16"/>
  <c r="B673" i="16"/>
  <c r="F672" i="16"/>
  <c r="B672" i="16"/>
  <c r="F671" i="16"/>
  <c r="B671" i="16"/>
  <c r="F670" i="16"/>
  <c r="B670" i="16"/>
  <c r="F669" i="16"/>
  <c r="B669" i="16"/>
  <c r="F668" i="16"/>
  <c r="B668" i="16"/>
  <c r="F667" i="16"/>
  <c r="B667" i="16"/>
  <c r="F666" i="16"/>
  <c r="B666" i="16"/>
  <c r="F665" i="16"/>
  <c r="B665" i="16"/>
  <c r="F664" i="16"/>
  <c r="B664" i="16"/>
  <c r="F663" i="16"/>
  <c r="B663" i="16"/>
  <c r="F662" i="16"/>
  <c r="B662" i="16"/>
  <c r="F661" i="16"/>
  <c r="B661" i="16"/>
  <c r="F660" i="16"/>
  <c r="B660" i="16"/>
  <c r="F659" i="16"/>
  <c r="B659" i="16"/>
  <c r="F658" i="16"/>
  <c r="B658" i="16"/>
  <c r="F657" i="16"/>
  <c r="B657" i="16"/>
  <c r="F656" i="16"/>
  <c r="B656" i="16"/>
  <c r="F655" i="16"/>
  <c r="B655" i="16"/>
  <c r="F654" i="16"/>
  <c r="B654" i="16"/>
  <c r="F653" i="16"/>
  <c r="B653" i="16"/>
  <c r="F652" i="16"/>
  <c r="B652" i="16"/>
  <c r="F651" i="16"/>
  <c r="B651" i="16"/>
  <c r="F650" i="16"/>
  <c r="B650" i="16"/>
  <c r="F649" i="16"/>
  <c r="B649" i="16"/>
  <c r="F648" i="16"/>
  <c r="B648" i="16"/>
  <c r="F647" i="16"/>
  <c r="B647" i="16"/>
  <c r="F646" i="16"/>
  <c r="B646" i="16"/>
  <c r="F645" i="16"/>
  <c r="B645" i="16"/>
  <c r="F644" i="16"/>
  <c r="B644" i="16"/>
  <c r="F643" i="16"/>
  <c r="B643" i="16"/>
  <c r="F642" i="16"/>
  <c r="B642" i="16"/>
  <c r="F641" i="16"/>
  <c r="B641" i="16"/>
  <c r="F640" i="16"/>
  <c r="B640" i="16"/>
  <c r="F639" i="16"/>
  <c r="B639" i="16"/>
  <c r="F638" i="16"/>
  <c r="B638" i="16"/>
  <c r="F637" i="16"/>
  <c r="B637" i="16"/>
  <c r="F636" i="16"/>
  <c r="B636" i="16"/>
  <c r="F635" i="16"/>
  <c r="B635" i="16"/>
  <c r="F634" i="16"/>
  <c r="B634" i="16"/>
  <c r="F633" i="16"/>
  <c r="B633" i="16"/>
  <c r="F632" i="16"/>
  <c r="B632" i="16"/>
  <c r="F631" i="16"/>
  <c r="B631" i="16"/>
  <c r="F630" i="16"/>
  <c r="B630" i="16"/>
  <c r="F629" i="16"/>
  <c r="B629" i="16"/>
  <c r="F628" i="16"/>
  <c r="B628" i="16"/>
  <c r="F627" i="16"/>
  <c r="B627" i="16"/>
  <c r="F626" i="16"/>
  <c r="B626" i="16"/>
  <c r="F625" i="16"/>
  <c r="B625" i="16"/>
  <c r="F624" i="16"/>
  <c r="B624" i="16"/>
  <c r="F623" i="16"/>
  <c r="B623" i="16"/>
  <c r="F622" i="16"/>
  <c r="B622" i="16"/>
  <c r="F621" i="16"/>
  <c r="B621" i="16"/>
  <c r="F620" i="16"/>
  <c r="B620" i="16"/>
  <c r="F619" i="16"/>
  <c r="B619" i="16"/>
  <c r="F618" i="16"/>
  <c r="B618" i="16"/>
  <c r="F617" i="16"/>
  <c r="B617" i="16"/>
  <c r="F616" i="16"/>
  <c r="B616" i="16"/>
  <c r="F615" i="16"/>
  <c r="B615" i="16"/>
  <c r="F614" i="16"/>
  <c r="B614" i="16"/>
  <c r="F613" i="16"/>
  <c r="B613" i="16"/>
  <c r="F612" i="16"/>
  <c r="B612" i="16"/>
  <c r="F611" i="16"/>
  <c r="B611" i="16"/>
  <c r="F610" i="16"/>
  <c r="B610" i="16"/>
  <c r="F609" i="16"/>
  <c r="B609" i="16"/>
  <c r="F608" i="16"/>
  <c r="B608" i="16"/>
  <c r="F607" i="16"/>
  <c r="B607" i="16"/>
  <c r="F606" i="16"/>
  <c r="B606" i="16"/>
  <c r="F605" i="16"/>
  <c r="B605" i="16"/>
  <c r="F604" i="16"/>
  <c r="B604" i="16"/>
  <c r="F603" i="16"/>
  <c r="B603" i="16"/>
  <c r="F602" i="16"/>
  <c r="B602" i="16"/>
  <c r="F601" i="16"/>
  <c r="B601" i="16"/>
  <c r="F600" i="16"/>
  <c r="B600" i="16"/>
  <c r="F599" i="16"/>
  <c r="B599" i="16"/>
  <c r="F598" i="16"/>
  <c r="B598" i="16"/>
  <c r="F597" i="16"/>
  <c r="B597" i="16"/>
  <c r="F596" i="16"/>
  <c r="B596" i="16"/>
  <c r="F595" i="16"/>
  <c r="B595" i="16"/>
  <c r="F594" i="16"/>
  <c r="B594" i="16"/>
  <c r="F593" i="16"/>
  <c r="B593" i="16"/>
  <c r="F592" i="16"/>
  <c r="B592" i="16"/>
  <c r="F591" i="16"/>
  <c r="B591" i="16"/>
  <c r="F590" i="16"/>
  <c r="B590" i="16"/>
  <c r="F589" i="16"/>
  <c r="B589" i="16"/>
  <c r="F588" i="16"/>
  <c r="B588" i="16"/>
  <c r="F587" i="16"/>
  <c r="B587" i="16"/>
  <c r="F586" i="16"/>
  <c r="B586" i="16"/>
  <c r="F585" i="16"/>
  <c r="B585" i="16"/>
  <c r="F584" i="16"/>
  <c r="B584" i="16"/>
  <c r="F583" i="16"/>
  <c r="B583" i="16"/>
  <c r="F582" i="16"/>
  <c r="B582" i="16"/>
  <c r="F581" i="16"/>
  <c r="B581" i="16"/>
  <c r="F580" i="16"/>
  <c r="B580" i="16"/>
  <c r="F579" i="16"/>
  <c r="B579" i="16"/>
  <c r="F578" i="16"/>
  <c r="B578" i="16"/>
  <c r="F577" i="16"/>
  <c r="B577" i="16"/>
  <c r="F576" i="16"/>
  <c r="B576" i="16"/>
  <c r="F575" i="16"/>
  <c r="B575" i="16"/>
  <c r="F574" i="16"/>
  <c r="B574" i="16"/>
  <c r="F573" i="16"/>
  <c r="B573" i="16"/>
  <c r="F572" i="16"/>
  <c r="B572" i="16"/>
  <c r="F571" i="16"/>
  <c r="B571" i="16"/>
  <c r="F570" i="16"/>
  <c r="B570" i="16"/>
  <c r="F569" i="16"/>
  <c r="B569" i="16"/>
  <c r="F568" i="16"/>
  <c r="B568" i="16"/>
  <c r="F567" i="16"/>
  <c r="B567" i="16"/>
  <c r="F566" i="16"/>
  <c r="B566" i="16"/>
  <c r="F565" i="16"/>
  <c r="B565" i="16"/>
  <c r="F564" i="16"/>
  <c r="B564" i="16"/>
  <c r="F563" i="16"/>
  <c r="B563" i="16"/>
  <c r="F562" i="16"/>
  <c r="B562" i="16"/>
  <c r="F561" i="16"/>
  <c r="B561" i="16"/>
  <c r="F560" i="16"/>
  <c r="B560" i="16"/>
  <c r="F559" i="16"/>
  <c r="B559" i="16"/>
  <c r="F558" i="16"/>
  <c r="B558" i="16"/>
  <c r="F557" i="16"/>
  <c r="B557" i="16"/>
  <c r="F556" i="16"/>
  <c r="B556" i="16"/>
  <c r="F555" i="16"/>
  <c r="B555" i="16"/>
  <c r="F554" i="16"/>
  <c r="B554" i="16"/>
  <c r="F553" i="16"/>
  <c r="B553" i="16"/>
  <c r="F552" i="16"/>
  <c r="B552" i="16"/>
  <c r="F551" i="16"/>
  <c r="B551" i="16"/>
  <c r="F550" i="16"/>
  <c r="B550" i="16"/>
  <c r="F549" i="16"/>
  <c r="B549" i="16"/>
  <c r="F548" i="16"/>
  <c r="B548" i="16"/>
  <c r="F547" i="16"/>
  <c r="B547" i="16"/>
  <c r="F546" i="16"/>
  <c r="B546" i="16"/>
  <c r="F545" i="16"/>
  <c r="B545" i="16"/>
  <c r="F544" i="16"/>
  <c r="B544" i="16"/>
  <c r="F543" i="16"/>
  <c r="B543" i="16"/>
  <c r="F542" i="16"/>
  <c r="B542" i="16"/>
  <c r="F541" i="16"/>
  <c r="B541" i="16"/>
  <c r="F540" i="16"/>
  <c r="B540" i="16"/>
  <c r="F539" i="16"/>
  <c r="B539" i="16"/>
  <c r="F538" i="16"/>
  <c r="B538" i="16"/>
  <c r="F537" i="16"/>
  <c r="B537" i="16"/>
  <c r="F536" i="16"/>
  <c r="B536" i="16"/>
  <c r="F535" i="16"/>
  <c r="B535" i="16"/>
  <c r="F534" i="16"/>
  <c r="B534" i="16"/>
  <c r="F533" i="16"/>
  <c r="B533" i="16"/>
  <c r="F532" i="16"/>
  <c r="B532" i="16"/>
  <c r="F531" i="16"/>
  <c r="B531" i="16"/>
  <c r="F530" i="16"/>
  <c r="B530" i="16"/>
  <c r="F529" i="16"/>
  <c r="B529" i="16"/>
  <c r="F528" i="16"/>
  <c r="B528" i="16"/>
  <c r="F527" i="16"/>
  <c r="B527" i="16"/>
  <c r="F526" i="16"/>
  <c r="B526" i="16"/>
  <c r="F525" i="16"/>
  <c r="B525" i="16"/>
  <c r="F524" i="16"/>
  <c r="B524" i="16"/>
  <c r="F523" i="16"/>
  <c r="B523" i="16"/>
  <c r="F522" i="16"/>
  <c r="B522" i="16"/>
  <c r="F521" i="16"/>
  <c r="B521" i="16"/>
  <c r="F520" i="16"/>
  <c r="B520" i="16"/>
  <c r="F519" i="16"/>
  <c r="B519" i="16"/>
  <c r="F518" i="16"/>
  <c r="B518" i="16"/>
  <c r="F517" i="16"/>
  <c r="B517" i="16"/>
  <c r="F516" i="16"/>
  <c r="B516" i="16"/>
  <c r="F515" i="16"/>
  <c r="B515" i="16"/>
  <c r="F514" i="16"/>
  <c r="B514" i="16"/>
  <c r="F513" i="16"/>
  <c r="B513" i="16"/>
  <c r="F512" i="16"/>
  <c r="B512" i="16"/>
  <c r="F511" i="16"/>
  <c r="B511" i="16"/>
  <c r="F510" i="16"/>
  <c r="B510" i="16"/>
  <c r="F509" i="16"/>
  <c r="B509" i="16"/>
  <c r="F508" i="16"/>
  <c r="B508" i="16"/>
  <c r="F507" i="16"/>
  <c r="B507" i="16"/>
  <c r="F506" i="16"/>
  <c r="B506" i="16"/>
  <c r="F505" i="16"/>
  <c r="B505" i="16"/>
  <c r="F504" i="16"/>
  <c r="B504" i="16"/>
  <c r="F503" i="16"/>
  <c r="B503" i="16"/>
  <c r="F502" i="16"/>
  <c r="B502" i="16"/>
  <c r="F501" i="16"/>
  <c r="B501" i="16"/>
  <c r="F500" i="16"/>
  <c r="B500" i="16"/>
  <c r="F499" i="16"/>
  <c r="B499" i="16"/>
  <c r="F498" i="16"/>
  <c r="B498" i="16"/>
  <c r="F497" i="16"/>
  <c r="B497" i="16"/>
  <c r="F496" i="16"/>
  <c r="B496" i="16"/>
  <c r="F495" i="16"/>
  <c r="B495" i="16"/>
  <c r="F494" i="16"/>
  <c r="B494" i="16"/>
  <c r="F493" i="16"/>
  <c r="B493" i="16"/>
  <c r="F492" i="16"/>
  <c r="B492" i="16"/>
  <c r="F491" i="16"/>
  <c r="B491" i="16"/>
  <c r="F490" i="16"/>
  <c r="B490" i="16"/>
  <c r="F489" i="16"/>
  <c r="B489" i="16"/>
  <c r="F488" i="16"/>
  <c r="B488" i="16"/>
  <c r="F487" i="16"/>
  <c r="B487" i="16"/>
  <c r="F486" i="16"/>
  <c r="B486" i="16"/>
  <c r="F485" i="16"/>
  <c r="B485" i="16"/>
  <c r="F484" i="16"/>
  <c r="B484" i="16"/>
  <c r="F483" i="16"/>
  <c r="B483" i="16"/>
  <c r="F482" i="16"/>
  <c r="B482" i="16"/>
  <c r="F481" i="16"/>
  <c r="B481" i="16"/>
  <c r="F480" i="16"/>
  <c r="B480" i="16"/>
  <c r="F479" i="16"/>
  <c r="B479" i="16"/>
  <c r="F478" i="16"/>
  <c r="B478" i="16"/>
  <c r="F477" i="16"/>
  <c r="B477" i="16"/>
  <c r="F476" i="16"/>
  <c r="B476" i="16"/>
  <c r="F475" i="16"/>
  <c r="B475" i="16"/>
  <c r="F474" i="16"/>
  <c r="B474" i="16"/>
  <c r="F473" i="16"/>
  <c r="B473" i="16"/>
  <c r="F472" i="16"/>
  <c r="B472" i="16"/>
  <c r="F471" i="16"/>
  <c r="B471" i="16"/>
  <c r="F470" i="16"/>
  <c r="B470" i="16"/>
  <c r="F469" i="16"/>
  <c r="B469" i="16"/>
  <c r="F468" i="16"/>
  <c r="B468" i="16"/>
  <c r="F467" i="16"/>
  <c r="B467" i="16"/>
  <c r="F466" i="16"/>
  <c r="B466" i="16"/>
  <c r="F465" i="16"/>
  <c r="B465" i="16"/>
  <c r="F464" i="16"/>
  <c r="B464" i="16"/>
  <c r="F463" i="16"/>
  <c r="B463" i="16"/>
  <c r="F462" i="16"/>
  <c r="B462" i="16"/>
  <c r="F461" i="16"/>
  <c r="B461" i="16"/>
  <c r="F460" i="16"/>
  <c r="B460" i="16"/>
  <c r="F459" i="16"/>
  <c r="B459" i="16"/>
  <c r="F458" i="16"/>
  <c r="B458" i="16"/>
  <c r="F457" i="16"/>
  <c r="B457" i="16"/>
  <c r="F456" i="16"/>
  <c r="B456" i="16"/>
  <c r="F455" i="16"/>
  <c r="B455" i="16"/>
  <c r="F454" i="16"/>
  <c r="B454" i="16"/>
  <c r="F453" i="16"/>
  <c r="B453" i="16"/>
  <c r="F452" i="16"/>
  <c r="B452" i="16"/>
  <c r="F451" i="16"/>
  <c r="B451" i="16"/>
  <c r="F450" i="16"/>
  <c r="B450" i="16"/>
  <c r="F449" i="16"/>
  <c r="B449" i="16"/>
  <c r="F448" i="16"/>
  <c r="B448" i="16"/>
  <c r="F447" i="16"/>
  <c r="B447" i="16"/>
  <c r="F446" i="16"/>
  <c r="B446" i="16"/>
  <c r="F445" i="16"/>
  <c r="B445" i="16"/>
  <c r="F444" i="16"/>
  <c r="B444" i="16"/>
  <c r="F443" i="16"/>
  <c r="B443" i="16"/>
  <c r="F442" i="16"/>
  <c r="B442" i="16"/>
  <c r="F441" i="16"/>
  <c r="B441" i="16"/>
  <c r="F440" i="16"/>
  <c r="B440" i="16"/>
  <c r="F439" i="16"/>
  <c r="B439" i="16"/>
  <c r="F438" i="16"/>
  <c r="B438" i="16"/>
  <c r="F437" i="16"/>
  <c r="B437" i="16"/>
  <c r="F436" i="16"/>
  <c r="B436" i="16"/>
  <c r="F435" i="16"/>
  <c r="B435" i="16"/>
  <c r="F434" i="16"/>
  <c r="B434" i="16"/>
  <c r="F433" i="16"/>
  <c r="B433" i="16"/>
  <c r="F432" i="16"/>
  <c r="B432" i="16"/>
  <c r="F431" i="16"/>
  <c r="B431" i="16"/>
  <c r="F430" i="16"/>
  <c r="B430" i="16"/>
  <c r="F429" i="16"/>
  <c r="B429" i="16"/>
  <c r="F428" i="16"/>
  <c r="B428" i="16"/>
  <c r="F427" i="16"/>
  <c r="B427" i="16"/>
  <c r="F426" i="16"/>
  <c r="B426" i="16"/>
  <c r="F425" i="16"/>
  <c r="B425" i="16"/>
  <c r="F424" i="16"/>
  <c r="B424" i="16"/>
  <c r="F423" i="16"/>
  <c r="B423" i="16"/>
  <c r="F422" i="16"/>
  <c r="B422" i="16"/>
  <c r="F421" i="16"/>
  <c r="B421" i="16"/>
  <c r="F420" i="16"/>
  <c r="B420" i="16"/>
  <c r="F419" i="16"/>
  <c r="B419" i="16"/>
  <c r="F418" i="16"/>
  <c r="B418" i="16"/>
  <c r="F417" i="16"/>
  <c r="B417" i="16"/>
  <c r="F416" i="16"/>
  <c r="B416" i="16"/>
  <c r="F415" i="16"/>
  <c r="B415" i="16"/>
  <c r="F414" i="16"/>
  <c r="B414" i="16"/>
  <c r="F413" i="16"/>
  <c r="B413" i="16"/>
  <c r="F412" i="16"/>
  <c r="B412" i="16"/>
  <c r="F411" i="16"/>
  <c r="B411" i="16"/>
  <c r="F410" i="16"/>
  <c r="B410" i="16"/>
  <c r="F409" i="16"/>
  <c r="B409" i="16"/>
  <c r="F408" i="16"/>
  <c r="B408" i="16"/>
  <c r="F407" i="16"/>
  <c r="B407" i="16"/>
  <c r="F406" i="16"/>
  <c r="B406" i="16"/>
  <c r="F405" i="16"/>
  <c r="B405" i="16"/>
  <c r="F404" i="16"/>
  <c r="B404" i="16"/>
  <c r="F403" i="16"/>
  <c r="B403" i="16"/>
  <c r="F402" i="16"/>
  <c r="B402" i="16"/>
  <c r="F401" i="16"/>
  <c r="B401" i="16"/>
  <c r="F400" i="16"/>
  <c r="B400" i="16"/>
  <c r="F399" i="16"/>
  <c r="B399" i="16"/>
  <c r="F398" i="16"/>
  <c r="B398" i="16"/>
  <c r="F397" i="16"/>
  <c r="B397" i="16"/>
  <c r="F396" i="16"/>
  <c r="B396" i="16"/>
  <c r="F395" i="16"/>
  <c r="B395" i="16"/>
  <c r="F394" i="16"/>
  <c r="B394" i="16"/>
  <c r="F393" i="16"/>
  <c r="B393" i="16"/>
  <c r="F392" i="16"/>
  <c r="B392" i="16"/>
  <c r="F391" i="16"/>
  <c r="B391" i="16"/>
  <c r="F390" i="16"/>
  <c r="B390" i="16"/>
  <c r="F389" i="16"/>
  <c r="B389" i="16"/>
  <c r="F388" i="16"/>
  <c r="B388" i="16"/>
  <c r="F387" i="16"/>
  <c r="B387" i="16"/>
  <c r="F386" i="16"/>
  <c r="B386" i="16"/>
  <c r="F385" i="16"/>
  <c r="B385" i="16"/>
  <c r="F384" i="16"/>
  <c r="B384" i="16"/>
  <c r="F383" i="16"/>
  <c r="B383" i="16"/>
  <c r="F382" i="16"/>
  <c r="B382" i="16"/>
  <c r="F381" i="16"/>
  <c r="B381" i="16"/>
  <c r="F380" i="16"/>
  <c r="B380" i="16"/>
  <c r="F379" i="16"/>
  <c r="B379" i="16"/>
  <c r="F378" i="16"/>
  <c r="B378" i="16"/>
  <c r="F377" i="16"/>
  <c r="B377" i="16"/>
  <c r="F376" i="16"/>
  <c r="B376" i="16"/>
  <c r="F375" i="16"/>
  <c r="B375" i="16"/>
  <c r="F374" i="16"/>
  <c r="B374" i="16"/>
  <c r="F373" i="16"/>
  <c r="B373" i="16"/>
  <c r="F372" i="16"/>
  <c r="B372" i="16"/>
  <c r="F371" i="16"/>
  <c r="B371" i="16"/>
  <c r="F370" i="16"/>
  <c r="B370" i="16"/>
  <c r="F369" i="16"/>
  <c r="B369" i="16"/>
  <c r="F368" i="16"/>
  <c r="B368" i="16"/>
  <c r="F367" i="16"/>
  <c r="B367" i="16"/>
  <c r="F366" i="16"/>
  <c r="B366" i="16"/>
  <c r="F365" i="16"/>
  <c r="B365" i="16"/>
  <c r="F364" i="16"/>
  <c r="B364" i="16"/>
  <c r="F363" i="16"/>
  <c r="B363" i="16"/>
  <c r="F362" i="16"/>
  <c r="B362" i="16"/>
  <c r="F361" i="16"/>
  <c r="B361" i="16"/>
  <c r="F360" i="16"/>
  <c r="B360" i="16"/>
  <c r="F359" i="16"/>
  <c r="B359" i="16"/>
  <c r="F358" i="16"/>
  <c r="B358" i="16"/>
  <c r="F357" i="16"/>
  <c r="B357" i="16"/>
  <c r="F356" i="16"/>
  <c r="B356" i="16"/>
  <c r="F355" i="16"/>
  <c r="B355" i="16"/>
  <c r="F354" i="16"/>
  <c r="B354" i="16"/>
  <c r="F353" i="16"/>
  <c r="B353" i="16"/>
  <c r="F352" i="16"/>
  <c r="B352" i="16"/>
  <c r="F351" i="16"/>
  <c r="B351" i="16"/>
  <c r="F350" i="16"/>
  <c r="B350" i="16"/>
  <c r="F349" i="16"/>
  <c r="B349" i="16"/>
  <c r="F348" i="16"/>
  <c r="B348" i="16"/>
  <c r="F347" i="16"/>
  <c r="B347" i="16"/>
  <c r="F346" i="16"/>
  <c r="B346" i="16"/>
  <c r="F345" i="16"/>
  <c r="B345" i="16"/>
  <c r="F344" i="16"/>
  <c r="B344" i="16"/>
  <c r="F343" i="16"/>
  <c r="B343" i="16"/>
  <c r="F342" i="16"/>
  <c r="B342" i="16"/>
  <c r="F341" i="16"/>
  <c r="B341" i="16"/>
  <c r="F340" i="16"/>
  <c r="B340" i="16"/>
  <c r="F339" i="16"/>
  <c r="B339" i="16"/>
  <c r="F338" i="16"/>
  <c r="B338" i="16"/>
  <c r="F337" i="16"/>
  <c r="B337" i="16"/>
  <c r="F336" i="16"/>
  <c r="B336" i="16"/>
  <c r="F335" i="16"/>
  <c r="B335" i="16"/>
  <c r="F334" i="16"/>
  <c r="B334" i="16"/>
  <c r="F333" i="16"/>
  <c r="B333" i="16"/>
  <c r="F332" i="16"/>
  <c r="B332" i="16"/>
  <c r="F331" i="16"/>
  <c r="B331" i="16"/>
  <c r="F330" i="16"/>
  <c r="B330" i="16"/>
  <c r="F329" i="16"/>
  <c r="B329" i="16"/>
  <c r="F328" i="16"/>
  <c r="B328" i="16"/>
  <c r="F327" i="16"/>
  <c r="B327" i="16"/>
  <c r="F326" i="16"/>
  <c r="B326" i="16"/>
  <c r="F325" i="16"/>
  <c r="B325" i="16"/>
  <c r="F324" i="16"/>
  <c r="B324" i="16"/>
  <c r="F323" i="16"/>
  <c r="B323" i="16"/>
  <c r="F322" i="16"/>
  <c r="B322" i="16"/>
  <c r="F321" i="16"/>
  <c r="B321" i="16"/>
  <c r="F320" i="16"/>
  <c r="B320" i="16"/>
  <c r="F319" i="16"/>
  <c r="B319" i="16"/>
  <c r="F318" i="16"/>
  <c r="B318" i="16"/>
  <c r="F317" i="16"/>
  <c r="B317" i="16"/>
  <c r="F316" i="16"/>
  <c r="B316" i="16"/>
  <c r="F315" i="16"/>
  <c r="B315" i="16"/>
  <c r="F314" i="16"/>
  <c r="B314" i="16"/>
  <c r="F313" i="16"/>
  <c r="B313" i="16"/>
  <c r="F312" i="16"/>
  <c r="B312" i="16"/>
  <c r="F311" i="16"/>
  <c r="B311" i="16"/>
  <c r="F310" i="16"/>
  <c r="B310" i="16"/>
  <c r="F309" i="16"/>
  <c r="B309" i="16"/>
  <c r="F308" i="16"/>
  <c r="B308" i="16"/>
  <c r="F307" i="16"/>
  <c r="B307" i="16"/>
  <c r="F306" i="16"/>
  <c r="B306" i="16"/>
  <c r="F305" i="16"/>
  <c r="B305" i="16"/>
  <c r="F304" i="16"/>
  <c r="B304" i="16"/>
  <c r="F303" i="16"/>
  <c r="B303" i="16"/>
  <c r="F302" i="16"/>
  <c r="B302" i="16"/>
  <c r="F301" i="16"/>
  <c r="B301" i="16"/>
  <c r="F300" i="16"/>
  <c r="B300" i="16"/>
  <c r="F299" i="16"/>
  <c r="B299" i="16"/>
  <c r="F298" i="16"/>
  <c r="B298" i="16"/>
  <c r="F297" i="16"/>
  <c r="B297" i="16"/>
  <c r="F296" i="16"/>
  <c r="B296" i="16"/>
  <c r="F295" i="16"/>
  <c r="B295" i="16"/>
  <c r="F294" i="16"/>
  <c r="B294" i="16"/>
  <c r="F293" i="16"/>
  <c r="B293" i="16"/>
  <c r="F292" i="16"/>
  <c r="B292" i="16"/>
  <c r="F291" i="16"/>
  <c r="B291" i="16"/>
  <c r="F290" i="16"/>
  <c r="B290" i="16"/>
  <c r="F289" i="16"/>
  <c r="B289" i="16"/>
  <c r="F288" i="16"/>
  <c r="B288" i="16"/>
  <c r="F287" i="16"/>
  <c r="B287" i="16"/>
  <c r="F286" i="16"/>
  <c r="B286" i="16"/>
  <c r="F285" i="16"/>
  <c r="B285" i="16"/>
  <c r="F284" i="16"/>
  <c r="B284" i="16"/>
  <c r="F283" i="16"/>
  <c r="B283" i="16"/>
  <c r="F282" i="16"/>
  <c r="B282" i="16"/>
  <c r="F281" i="16"/>
  <c r="B281" i="16"/>
  <c r="F280" i="16"/>
  <c r="B280" i="16"/>
  <c r="F279" i="16"/>
  <c r="B279" i="16"/>
  <c r="F278" i="16"/>
  <c r="B278" i="16"/>
  <c r="F277" i="16"/>
  <c r="B277" i="16"/>
  <c r="F276" i="16"/>
  <c r="B276" i="16"/>
  <c r="F275" i="16"/>
  <c r="B275" i="16"/>
  <c r="F274" i="16"/>
  <c r="B274" i="16"/>
  <c r="F273" i="16"/>
  <c r="B273" i="16"/>
  <c r="F272" i="16"/>
  <c r="B272" i="16"/>
  <c r="F271" i="16"/>
  <c r="B271" i="16"/>
  <c r="F270" i="16"/>
  <c r="B270" i="16"/>
  <c r="F269" i="16"/>
  <c r="B269" i="16"/>
  <c r="F268" i="16"/>
  <c r="B268" i="16"/>
  <c r="F267" i="16"/>
  <c r="B267" i="16"/>
  <c r="F266" i="16"/>
  <c r="B266" i="16"/>
  <c r="F265" i="16"/>
  <c r="B265" i="16"/>
  <c r="F264" i="16"/>
  <c r="B264" i="16"/>
  <c r="F263" i="16"/>
  <c r="B263" i="16"/>
  <c r="F262" i="16"/>
  <c r="B262" i="16"/>
  <c r="F261" i="16"/>
  <c r="B261" i="16"/>
  <c r="F260" i="16"/>
  <c r="B260" i="16"/>
  <c r="F259" i="16"/>
  <c r="B259" i="16"/>
  <c r="F258" i="16"/>
  <c r="B258" i="16"/>
  <c r="F257" i="16"/>
  <c r="B257" i="16"/>
  <c r="F256" i="16"/>
  <c r="B256" i="16"/>
  <c r="F255" i="16"/>
  <c r="B255" i="16"/>
  <c r="F254" i="16"/>
  <c r="B254" i="16"/>
  <c r="F253" i="16"/>
  <c r="B253" i="16"/>
  <c r="F252" i="16"/>
  <c r="B252" i="16"/>
  <c r="F251" i="16"/>
  <c r="B251" i="16"/>
  <c r="F250" i="16"/>
  <c r="B250" i="16"/>
  <c r="F249" i="16"/>
  <c r="B249" i="16"/>
  <c r="F248" i="16"/>
  <c r="B248" i="16"/>
  <c r="F247" i="16"/>
  <c r="B247" i="16"/>
  <c r="F246" i="16"/>
  <c r="B246" i="16"/>
  <c r="F245" i="16"/>
  <c r="B245" i="16"/>
  <c r="F244" i="16"/>
  <c r="B244" i="16"/>
  <c r="F243" i="16"/>
  <c r="B243" i="16"/>
  <c r="F242" i="16"/>
  <c r="B242" i="16"/>
  <c r="F241" i="16"/>
  <c r="B241" i="16"/>
  <c r="F240" i="16"/>
  <c r="B240" i="16"/>
  <c r="F239" i="16"/>
  <c r="B239" i="16"/>
  <c r="F238" i="16"/>
  <c r="B238" i="16"/>
  <c r="F237" i="16"/>
  <c r="B237" i="16"/>
  <c r="F236" i="16"/>
  <c r="B236" i="16"/>
  <c r="F235" i="16"/>
  <c r="B235" i="16"/>
  <c r="F234" i="16"/>
  <c r="B234" i="16"/>
  <c r="F233" i="16"/>
  <c r="B233" i="16"/>
  <c r="F232" i="16"/>
  <c r="B232" i="16"/>
  <c r="F231" i="16"/>
  <c r="B231" i="16"/>
  <c r="F230" i="16"/>
  <c r="B230" i="16"/>
  <c r="F229" i="16"/>
  <c r="B229" i="16"/>
  <c r="F228" i="16"/>
  <c r="B228" i="16"/>
  <c r="F227" i="16"/>
  <c r="B227" i="16"/>
  <c r="F226" i="16"/>
  <c r="B226" i="16"/>
  <c r="F225" i="16"/>
  <c r="B225" i="16"/>
  <c r="F224" i="16"/>
  <c r="B224" i="16"/>
  <c r="F223" i="16"/>
  <c r="B223" i="16"/>
  <c r="F222" i="16"/>
  <c r="B222" i="16"/>
  <c r="F221" i="16"/>
  <c r="B221" i="16"/>
  <c r="F220" i="16"/>
  <c r="B220" i="16"/>
  <c r="F219" i="16"/>
  <c r="B219" i="16"/>
  <c r="F218" i="16"/>
  <c r="B218" i="16"/>
  <c r="F217" i="16"/>
  <c r="B217" i="16"/>
  <c r="F216" i="16"/>
  <c r="B216" i="16"/>
  <c r="F215" i="16"/>
  <c r="B215" i="16"/>
  <c r="F214" i="16"/>
  <c r="B214" i="16"/>
  <c r="F213" i="16"/>
  <c r="B213" i="16"/>
  <c r="F212" i="16"/>
  <c r="B212" i="16"/>
  <c r="F211" i="16"/>
  <c r="B211" i="16"/>
  <c r="F210" i="16"/>
  <c r="B210" i="16"/>
  <c r="F209" i="16"/>
  <c r="B209" i="16"/>
  <c r="F208" i="16"/>
  <c r="B208" i="16"/>
  <c r="F207" i="16"/>
  <c r="B207" i="16"/>
  <c r="F206" i="16"/>
  <c r="B206" i="16"/>
  <c r="F205" i="16"/>
  <c r="B205" i="16"/>
  <c r="F204" i="16"/>
  <c r="B204" i="16"/>
  <c r="F203" i="16"/>
  <c r="B203" i="16"/>
  <c r="F202" i="16"/>
  <c r="B202" i="16"/>
  <c r="F201" i="16"/>
  <c r="B201" i="16"/>
  <c r="F200" i="16"/>
  <c r="B200" i="16"/>
  <c r="F199" i="16"/>
  <c r="B199" i="16"/>
  <c r="F198" i="16"/>
  <c r="B198" i="16"/>
  <c r="F197" i="16"/>
  <c r="B197" i="16"/>
  <c r="F196" i="16"/>
  <c r="B196" i="16"/>
  <c r="F195" i="16"/>
  <c r="B195" i="16"/>
  <c r="F194" i="16"/>
  <c r="B194" i="16"/>
  <c r="F193" i="16"/>
  <c r="B193" i="16"/>
  <c r="F192" i="16"/>
  <c r="B192" i="16"/>
  <c r="F191" i="16"/>
  <c r="B191" i="16"/>
  <c r="F190" i="16"/>
  <c r="B190" i="16"/>
  <c r="F189" i="16"/>
  <c r="B189" i="16"/>
  <c r="F188" i="16"/>
  <c r="B188" i="16"/>
  <c r="F187" i="16"/>
  <c r="B187" i="16"/>
  <c r="F186" i="16"/>
  <c r="B186" i="16"/>
  <c r="F185" i="16"/>
  <c r="B185" i="16"/>
  <c r="F184" i="16"/>
  <c r="B184" i="16"/>
  <c r="F183" i="16"/>
  <c r="B183" i="16"/>
  <c r="F182" i="16"/>
  <c r="B182" i="16"/>
  <c r="F181" i="16"/>
  <c r="B181" i="16"/>
  <c r="F180" i="16"/>
  <c r="B180" i="16"/>
  <c r="F179" i="16"/>
  <c r="B179" i="16"/>
  <c r="F178" i="16"/>
  <c r="B178" i="16"/>
  <c r="F177" i="16"/>
  <c r="B177" i="16"/>
  <c r="F176" i="16"/>
  <c r="B176" i="16"/>
  <c r="F175" i="16"/>
  <c r="B175" i="16"/>
  <c r="F174" i="16"/>
  <c r="B174" i="16"/>
  <c r="F173" i="16"/>
  <c r="B173" i="16"/>
  <c r="F172" i="16"/>
  <c r="B172" i="16"/>
  <c r="F171" i="16"/>
  <c r="B171" i="16"/>
  <c r="F170" i="16"/>
  <c r="B170" i="16"/>
  <c r="F169" i="16"/>
  <c r="B169" i="16"/>
  <c r="F168" i="16"/>
  <c r="B168" i="16"/>
  <c r="F167" i="16"/>
  <c r="B167" i="16"/>
  <c r="F166" i="16"/>
  <c r="B166" i="16"/>
  <c r="F165" i="16"/>
  <c r="B165" i="16"/>
  <c r="F164" i="16"/>
  <c r="B164" i="16"/>
  <c r="F163" i="16"/>
  <c r="B163" i="16"/>
  <c r="F162" i="16"/>
  <c r="B162" i="16"/>
  <c r="F161" i="16"/>
  <c r="B161" i="16"/>
  <c r="F160" i="16"/>
  <c r="B160" i="16"/>
  <c r="F159" i="16"/>
  <c r="B159" i="16"/>
  <c r="F158" i="16"/>
  <c r="B158" i="16"/>
  <c r="F157" i="16"/>
  <c r="B157" i="16"/>
  <c r="F156" i="16"/>
  <c r="B156" i="16"/>
  <c r="F155" i="16"/>
  <c r="B155" i="16"/>
  <c r="F154" i="16"/>
  <c r="B154" i="16"/>
  <c r="F153" i="16"/>
  <c r="B153" i="16"/>
  <c r="F152" i="16"/>
  <c r="B152" i="16"/>
  <c r="F151" i="16"/>
  <c r="B151" i="16"/>
  <c r="F150" i="16"/>
  <c r="B150" i="16"/>
  <c r="F149" i="16"/>
  <c r="B149" i="16"/>
  <c r="F148" i="16"/>
  <c r="B148" i="16"/>
  <c r="F147" i="16"/>
  <c r="B147" i="16"/>
  <c r="F146" i="16"/>
  <c r="B146" i="16"/>
  <c r="F145" i="16"/>
  <c r="B145" i="16"/>
  <c r="F144" i="16"/>
  <c r="B144" i="16"/>
  <c r="F143" i="16"/>
  <c r="B143" i="16"/>
  <c r="F142" i="16"/>
  <c r="B142" i="16"/>
  <c r="F141" i="16"/>
  <c r="B141" i="16"/>
  <c r="F140" i="16"/>
  <c r="B140" i="16"/>
  <c r="F139" i="16"/>
  <c r="B139" i="16"/>
  <c r="F138" i="16"/>
  <c r="B138" i="16"/>
  <c r="F137" i="16"/>
  <c r="B137" i="16"/>
  <c r="F136" i="16"/>
  <c r="B136" i="16"/>
  <c r="F135" i="16"/>
  <c r="B135" i="16"/>
  <c r="F134" i="16"/>
  <c r="B134" i="16"/>
  <c r="F133" i="16"/>
  <c r="B133" i="16"/>
  <c r="F132" i="16"/>
  <c r="B132" i="16"/>
  <c r="F131" i="16"/>
  <c r="B131" i="16"/>
  <c r="F130" i="16"/>
  <c r="B130" i="16"/>
  <c r="F129" i="16"/>
  <c r="B129" i="16"/>
  <c r="F128" i="16"/>
  <c r="B128" i="16"/>
  <c r="F127" i="16"/>
  <c r="B127" i="16"/>
  <c r="F126" i="16"/>
  <c r="B126" i="16"/>
  <c r="F125" i="16"/>
  <c r="B125" i="16"/>
  <c r="F124" i="16"/>
  <c r="B124" i="16"/>
  <c r="F123" i="16"/>
  <c r="B123" i="16"/>
  <c r="F122" i="16"/>
  <c r="B122" i="16"/>
  <c r="F121" i="16"/>
  <c r="B121" i="16"/>
  <c r="F120" i="16"/>
  <c r="B120" i="16"/>
  <c r="F119" i="16"/>
  <c r="B119" i="16"/>
  <c r="F118" i="16"/>
  <c r="B118" i="16"/>
  <c r="F117" i="16"/>
  <c r="B117" i="16"/>
  <c r="F116" i="16"/>
  <c r="B116" i="16"/>
  <c r="F115" i="16"/>
  <c r="B115" i="16"/>
  <c r="F114" i="16"/>
  <c r="B114" i="16"/>
  <c r="F113" i="16"/>
  <c r="B113" i="16"/>
  <c r="F112" i="16"/>
  <c r="B112" i="16"/>
  <c r="F111" i="16"/>
  <c r="B111" i="16"/>
  <c r="F110" i="16"/>
  <c r="B110" i="16"/>
  <c r="F109" i="16"/>
  <c r="B109" i="16"/>
  <c r="F108" i="16"/>
  <c r="B108" i="16"/>
  <c r="F107" i="16"/>
  <c r="B107" i="16"/>
  <c r="F106" i="16"/>
  <c r="B106" i="16"/>
  <c r="F105" i="16"/>
  <c r="B105" i="16"/>
  <c r="F104" i="16"/>
  <c r="B104" i="16"/>
  <c r="F103" i="16"/>
  <c r="B103" i="16"/>
  <c r="F102" i="16"/>
  <c r="B102" i="16"/>
  <c r="F101" i="16"/>
  <c r="B101" i="16"/>
  <c r="F100" i="16"/>
  <c r="B100" i="16"/>
  <c r="F99" i="16"/>
  <c r="B99" i="16"/>
  <c r="F98" i="16"/>
  <c r="B98" i="16"/>
  <c r="F97" i="16"/>
  <c r="B97" i="16"/>
  <c r="F96" i="16"/>
  <c r="B96" i="16"/>
  <c r="F95" i="16"/>
  <c r="B95" i="16"/>
  <c r="F94" i="16"/>
  <c r="B94" i="16"/>
  <c r="F93" i="16"/>
  <c r="B93" i="16"/>
  <c r="F92" i="16"/>
  <c r="B92" i="16"/>
  <c r="F91" i="16"/>
  <c r="B91" i="16"/>
  <c r="F90" i="16"/>
  <c r="B90" i="16"/>
  <c r="F89" i="16"/>
  <c r="B89" i="16"/>
  <c r="F88" i="16"/>
  <c r="B88" i="16"/>
  <c r="F87" i="16"/>
  <c r="B87" i="16"/>
  <c r="F86" i="16"/>
  <c r="B86" i="16"/>
  <c r="F85" i="16"/>
  <c r="B85" i="16"/>
  <c r="F84" i="16"/>
  <c r="B84" i="16"/>
  <c r="F83" i="16"/>
  <c r="B83" i="16"/>
  <c r="F82" i="16"/>
  <c r="B82" i="16"/>
  <c r="F81" i="16"/>
  <c r="B81" i="16"/>
  <c r="F80" i="16"/>
  <c r="B80" i="16"/>
  <c r="F79" i="16"/>
  <c r="B79" i="16"/>
  <c r="F78" i="16"/>
  <c r="B78" i="16"/>
  <c r="F77" i="16"/>
  <c r="B77" i="16"/>
  <c r="F76" i="16"/>
  <c r="B76" i="16"/>
  <c r="F75" i="16"/>
  <c r="B75" i="16"/>
  <c r="F74" i="16"/>
  <c r="B74" i="16"/>
  <c r="F73" i="16"/>
  <c r="B73" i="16"/>
  <c r="F72" i="16"/>
  <c r="B72" i="16"/>
  <c r="F71" i="16"/>
  <c r="B71" i="16"/>
  <c r="F70" i="16"/>
  <c r="B70" i="16"/>
  <c r="F69" i="16"/>
  <c r="B69" i="16"/>
  <c r="F68" i="16"/>
  <c r="B68" i="16"/>
  <c r="F67" i="16"/>
  <c r="B67" i="16"/>
  <c r="F66" i="16"/>
  <c r="B66" i="16"/>
  <c r="F65" i="16"/>
  <c r="B65" i="16"/>
  <c r="F64" i="16"/>
  <c r="B64" i="16"/>
  <c r="F63" i="16"/>
  <c r="B63" i="16"/>
  <c r="F62" i="16"/>
  <c r="B62" i="16"/>
  <c r="F61" i="16"/>
  <c r="B61" i="16"/>
  <c r="F60" i="16"/>
  <c r="B60" i="16"/>
  <c r="F59" i="16"/>
  <c r="B59" i="16"/>
  <c r="F58" i="16"/>
  <c r="B58" i="16"/>
  <c r="F57" i="16"/>
  <c r="B57" i="16"/>
  <c r="F56" i="16"/>
  <c r="B56" i="16"/>
  <c r="F55" i="16"/>
  <c r="B55" i="16"/>
  <c r="F54" i="16"/>
  <c r="B54" i="16"/>
  <c r="F53" i="16"/>
  <c r="B53" i="16"/>
  <c r="F52" i="16"/>
  <c r="B52" i="16"/>
  <c r="F51" i="16"/>
  <c r="B51" i="16"/>
  <c r="F50" i="16"/>
  <c r="B50" i="16"/>
  <c r="F49" i="16"/>
  <c r="B49" i="16"/>
  <c r="F48" i="16"/>
  <c r="B48" i="16"/>
  <c r="F47" i="16"/>
  <c r="B47" i="16"/>
  <c r="F46" i="16"/>
  <c r="B46" i="16"/>
  <c r="F45" i="16"/>
  <c r="B45" i="16"/>
  <c r="F44" i="16"/>
  <c r="B44" i="16"/>
  <c r="F43" i="16"/>
  <c r="B43" i="16"/>
  <c r="F42" i="16"/>
  <c r="B42" i="16"/>
  <c r="F41" i="16"/>
  <c r="B41" i="16"/>
  <c r="F40" i="16"/>
  <c r="B40" i="16"/>
  <c r="F39" i="16"/>
  <c r="B39" i="16"/>
  <c r="F38" i="16"/>
  <c r="B38" i="16"/>
  <c r="F37" i="16"/>
  <c r="B37" i="16"/>
  <c r="F36" i="16"/>
  <c r="B36" i="16"/>
  <c r="F35" i="16"/>
  <c r="B35" i="16"/>
  <c r="F34" i="16"/>
  <c r="B34" i="16"/>
  <c r="F33" i="16"/>
  <c r="B33" i="16"/>
  <c r="F32" i="16"/>
  <c r="B32" i="16"/>
  <c r="F31" i="16"/>
  <c r="B31" i="16"/>
  <c r="F30" i="16"/>
  <c r="B30" i="16"/>
  <c r="F29" i="16"/>
  <c r="B29" i="16"/>
  <c r="F28" i="16"/>
  <c r="B28" i="16"/>
  <c r="F27" i="16"/>
  <c r="B27" i="16"/>
  <c r="F26" i="16"/>
  <c r="B26" i="16"/>
  <c r="F25" i="16"/>
  <c r="B25" i="16"/>
  <c r="F24" i="16"/>
  <c r="B24" i="16"/>
  <c r="F23" i="16"/>
  <c r="B23" i="16"/>
  <c r="F22" i="16"/>
  <c r="B22" i="16"/>
  <c r="F21" i="16"/>
  <c r="B21" i="16"/>
  <c r="F20" i="16"/>
  <c r="B20" i="16"/>
  <c r="F19" i="16"/>
  <c r="B19" i="16"/>
  <c r="F18" i="16"/>
  <c r="B18" i="16"/>
  <c r="F17" i="16"/>
  <c r="B17" i="16"/>
  <c r="F16" i="16"/>
  <c r="B16" i="16"/>
  <c r="F15" i="16"/>
  <c r="B15" i="16"/>
  <c r="F14" i="16"/>
  <c r="B14" i="16"/>
  <c r="F13" i="16"/>
  <c r="B13" i="16"/>
  <c r="F12" i="16"/>
  <c r="B12" i="16"/>
  <c r="F11" i="16"/>
  <c r="B11" i="16"/>
  <c r="F10" i="16"/>
  <c r="B10" i="16"/>
  <c r="F9" i="16"/>
  <c r="B9" i="16"/>
  <c r="F8" i="16"/>
  <c r="B8" i="16"/>
  <c r="F7" i="16"/>
  <c r="B7" i="16"/>
  <c r="F6" i="16"/>
  <c r="B6" i="16"/>
  <c r="F5" i="16"/>
  <c r="B5" i="16"/>
  <c r="F4" i="16"/>
  <c r="B4" i="16"/>
  <c r="F3" i="16"/>
  <c r="B3" i="16"/>
  <c r="F2" i="16"/>
  <c r="B2" i="16"/>
  <c r="P34" i="31"/>
  <c r="P35" i="31"/>
  <c r="P36" i="31"/>
  <c r="P37" i="31"/>
  <c r="P38" i="31"/>
  <c r="P39" i="31"/>
  <c r="P40" i="31"/>
  <c r="P33" i="31"/>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alcChain>
</file>

<file path=xl/sharedStrings.xml><?xml version="1.0" encoding="utf-8"?>
<sst xmlns="http://schemas.openxmlformats.org/spreadsheetml/2006/main" count="63396" uniqueCount="199">
  <si>
    <t>Financial Year</t>
  </si>
  <si>
    <t>Suburb</t>
  </si>
  <si>
    <t>State</t>
  </si>
  <si>
    <t>Postcode</t>
  </si>
  <si>
    <t>Country</t>
  </si>
  <si>
    <t>Manager</t>
  </si>
  <si>
    <t>Category</t>
  </si>
  <si>
    <t>Buyer</t>
  </si>
  <si>
    <t>Sales</t>
  </si>
  <si>
    <t>Chatswood</t>
  </si>
  <si>
    <t>NSW</t>
  </si>
  <si>
    <t>Australia</t>
  </si>
  <si>
    <t>Jeremy Garcia</t>
  </si>
  <si>
    <t>Richard Carr</t>
  </si>
  <si>
    <t>Amy Buchanan</t>
  </si>
  <si>
    <t>Elizabeth Gentry</t>
  </si>
  <si>
    <t>Chester George</t>
  </si>
  <si>
    <t>Ella Hickman</t>
  </si>
  <si>
    <t>Bruce Curran</t>
  </si>
  <si>
    <t>Accessories</t>
  </si>
  <si>
    <t>Maggie Mayer</t>
  </si>
  <si>
    <t>Howard Wright</t>
  </si>
  <si>
    <t>Chris Monroe</t>
  </si>
  <si>
    <t>Sara Ferrell</t>
  </si>
  <si>
    <t>Bathurst</t>
  </si>
  <si>
    <t>John Gardner</t>
  </si>
  <si>
    <t>Lidcombe</t>
  </si>
  <si>
    <t>Lillian Pruitt</t>
  </si>
  <si>
    <t>Darwin</t>
  </si>
  <si>
    <t>NT</t>
  </si>
  <si>
    <t>Michael Carney</t>
  </si>
  <si>
    <t>Noarlunga</t>
  </si>
  <si>
    <t>SA</t>
  </si>
  <si>
    <t>Ray Watson</t>
  </si>
  <si>
    <t>Airlie Beach</t>
  </si>
  <si>
    <t>QLD</t>
  </si>
  <si>
    <t>Caroline Tucker</t>
  </si>
  <si>
    <t>Port Lincoln</t>
  </si>
  <si>
    <t>Alex Nash</t>
  </si>
  <si>
    <t>Berri</t>
  </si>
  <si>
    <t>Rydalmere</t>
  </si>
  <si>
    <t>Dubbo</t>
  </si>
  <si>
    <t>Stafford</t>
  </si>
  <si>
    <t>Terri Wright</t>
  </si>
  <si>
    <t>Collingwood</t>
  </si>
  <si>
    <t>VIC</t>
  </si>
  <si>
    <t>Brian Hubbard</t>
  </si>
  <si>
    <t>Mindarie</t>
  </si>
  <si>
    <t>WA</t>
  </si>
  <si>
    <t>Tom McKenzie</t>
  </si>
  <si>
    <t>Yeppoon</t>
  </si>
  <si>
    <t>Amber Ward</t>
  </si>
  <si>
    <t>Werribee</t>
  </si>
  <si>
    <t>Prospect</t>
  </si>
  <si>
    <t>Cranbourne</t>
  </si>
  <si>
    <t>Owen Pierce</t>
  </si>
  <si>
    <t>Alice Springs</t>
  </si>
  <si>
    <t>Campbelltown</t>
  </si>
  <si>
    <t>George Chester</t>
  </si>
  <si>
    <t>Warrnambool</t>
  </si>
  <si>
    <t>Jerry Fulton</t>
  </si>
  <si>
    <t>Ulladulla</t>
  </si>
  <si>
    <t>Ringwood</t>
  </si>
  <si>
    <t>Rachael Long</t>
  </si>
  <si>
    <t>Frankston</t>
  </si>
  <si>
    <t>Nowra</t>
  </si>
  <si>
    <t>Seaford</t>
  </si>
  <si>
    <t>Ballina</t>
  </si>
  <si>
    <t>Claire Bridges</t>
  </si>
  <si>
    <t>Rosny Park</t>
  </si>
  <si>
    <t>TAS</t>
  </si>
  <si>
    <t>Simone Prior</t>
  </si>
  <si>
    <t>Claremont</t>
  </si>
  <si>
    <t>Croydon</t>
  </si>
  <si>
    <t>Marion</t>
  </si>
  <si>
    <t>Shepparton</t>
  </si>
  <si>
    <t>Esperance</t>
  </si>
  <si>
    <t>John Harper</t>
  </si>
  <si>
    <t>Armidale</t>
  </si>
  <si>
    <t>Belconnen</t>
  </si>
  <si>
    <t>ACT</t>
  </si>
  <si>
    <t>Tweed Heads</t>
  </si>
  <si>
    <t>Toombul</t>
  </si>
  <si>
    <t>Penrith</t>
  </si>
  <si>
    <t>Mackay</t>
  </si>
  <si>
    <t>Atherton</t>
  </si>
  <si>
    <t>Artarmon</t>
  </si>
  <si>
    <t>Lithgow</t>
  </si>
  <si>
    <t>Woodville</t>
  </si>
  <si>
    <t>Hervey Bay</t>
  </si>
  <si>
    <t>Scoresby</t>
  </si>
  <si>
    <t>Wodonga</t>
  </si>
  <si>
    <t>Indooroopilly</t>
  </si>
  <si>
    <t>Harrisdale</t>
  </si>
  <si>
    <t>Miles Hammond</t>
  </si>
  <si>
    <t>Mornington</t>
  </si>
  <si>
    <t>Albany</t>
  </si>
  <si>
    <t>Launceston</t>
  </si>
  <si>
    <t>Sunbury</t>
  </si>
  <si>
    <t>Chadstone</t>
  </si>
  <si>
    <t>Balcatta</t>
  </si>
  <si>
    <t>Nunawading</t>
  </si>
  <si>
    <t>Cairns</t>
  </si>
  <si>
    <t>North Lakes</t>
  </si>
  <si>
    <t>Ricky Wilkinson</t>
  </si>
  <si>
    <t>Mildura</t>
  </si>
  <si>
    <t>Hastings</t>
  </si>
  <si>
    <t>Burleigh Waters</t>
  </si>
  <si>
    <t>Altona</t>
  </si>
  <si>
    <t>Lismore</t>
  </si>
  <si>
    <t>Gladstone</t>
  </si>
  <si>
    <t>Thornleigh</t>
  </si>
  <si>
    <t>Epping</t>
  </si>
  <si>
    <t>Southport</t>
  </si>
  <si>
    <t>Epsom</t>
  </si>
  <si>
    <t>Bussleton</t>
  </si>
  <si>
    <t>Broome</t>
  </si>
  <si>
    <t>Underwood</t>
  </si>
  <si>
    <t>Dural</t>
  </si>
  <si>
    <t>Gympie</t>
  </si>
  <si>
    <t>Shellie Thomas</t>
  </si>
  <si>
    <t>Rockhampton</t>
  </si>
  <si>
    <t>Wagga Wagga</t>
  </si>
  <si>
    <t>Maddington</t>
  </si>
  <si>
    <t>Alexandria</t>
  </si>
  <si>
    <t>Horsham</t>
  </si>
  <si>
    <t>Caloundra</t>
  </si>
  <si>
    <t>Ashfield</t>
  </si>
  <si>
    <t>Joondalup</t>
  </si>
  <si>
    <t>Glenorchy</t>
  </si>
  <si>
    <t>Mt Gambier</t>
  </si>
  <si>
    <t>Geraldton</t>
  </si>
  <si>
    <t>Orange</t>
  </si>
  <si>
    <t>Ipswich</t>
  </si>
  <si>
    <t>Mt Isa</t>
  </si>
  <si>
    <t>Bendigo</t>
  </si>
  <si>
    <t>Dandenong</t>
  </si>
  <si>
    <t>Randwick</t>
  </si>
  <si>
    <t>Maroochydore</t>
  </si>
  <si>
    <t>Mascot</t>
  </si>
  <si>
    <t>Burnie</t>
  </si>
  <si>
    <t>Inglewood</t>
  </si>
  <si>
    <t>Fyshwick</t>
  </si>
  <si>
    <t>Castle Hill</t>
  </si>
  <si>
    <t>Noosaville</t>
  </si>
  <si>
    <t>Narrabeen</t>
  </si>
  <si>
    <t>Ballarat</t>
  </si>
  <si>
    <t>KMART STORE</t>
  </si>
  <si>
    <t>KMART ONLINE</t>
  </si>
  <si>
    <t>Home &amp; Living</t>
  </si>
  <si>
    <t>Clothing &amp; Fashion</t>
  </si>
  <si>
    <t>Toys &amp; Outdoor Play</t>
  </si>
  <si>
    <t>Footwear</t>
  </si>
  <si>
    <t>Beauty &amp; Personal Care</t>
  </si>
  <si>
    <t>Baby &amp; Nursery</t>
  </si>
  <si>
    <t>Electronics &amp; Entertainment</t>
  </si>
  <si>
    <t>Stationery &amp; Office Supplies</t>
  </si>
  <si>
    <t>Party &amp; Gift Wrap</t>
  </si>
  <si>
    <t>Type</t>
  </si>
  <si>
    <t>Date</t>
  </si>
  <si>
    <t>Financial Year2</t>
  </si>
  <si>
    <t>Full State</t>
  </si>
  <si>
    <t>03rdDec2023</t>
  </si>
  <si>
    <t>13thOct2023</t>
  </si>
  <si>
    <t>Count</t>
  </si>
  <si>
    <t>Row Labels</t>
  </si>
  <si>
    <t>Grand Total</t>
  </si>
  <si>
    <t>2023</t>
  </si>
  <si>
    <t>Jan</t>
  </si>
  <si>
    <t>Feb</t>
  </si>
  <si>
    <t>Mar</t>
  </si>
  <si>
    <t>Apr</t>
  </si>
  <si>
    <t>May</t>
  </si>
  <si>
    <t>Jun</t>
  </si>
  <si>
    <t>Jul</t>
  </si>
  <si>
    <t>Aug</t>
  </si>
  <si>
    <t>Sep</t>
  </si>
  <si>
    <t>Oct</t>
  </si>
  <si>
    <t>Nov</t>
  </si>
  <si>
    <t>Dec</t>
  </si>
  <si>
    <t>2024</t>
  </si>
  <si>
    <t>Sum of Sales</t>
  </si>
  <si>
    <t>Column Labels</t>
  </si>
  <si>
    <t>Average of Sales</t>
  </si>
  <si>
    <t>Australian Capital Territory</t>
  </si>
  <si>
    <t>New South Wales</t>
  </si>
  <si>
    <t>Northern Territory</t>
  </si>
  <si>
    <t>Queensland</t>
  </si>
  <si>
    <t>South Australia</t>
  </si>
  <si>
    <t>Tasmania</t>
  </si>
  <si>
    <t>Victoria</t>
  </si>
  <si>
    <t>Western Australia</t>
  </si>
  <si>
    <t>(All)</t>
  </si>
  <si>
    <t>Australia Total</t>
  </si>
  <si>
    <t>STATES</t>
  </si>
  <si>
    <t>TOTAL SALES</t>
  </si>
  <si>
    <t>SALES TREND</t>
  </si>
  <si>
    <t>ONLINE</t>
  </si>
  <si>
    <t>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</si>
</sst>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9" formatCode="&quot;$&quot;#,##0"/>
  </numFmts>
  <fonts count="3" x14ac:knownFonts="1">
    <font>
      <sz val="11"/>
      <color theme="1"/>
      <name val="Cambria"/>
      <family val="2"/>
      <scheme val="minor"/>
    </font>
    <font>
      <sz val="11"/>
      <color theme="1"/>
      <name val="Cambria"/>
      <family val="2"/>
      <scheme val="minor"/>
    </font>
    <font>
      <b/>
      <sz val="11"/>
      <color theme="1"/>
      <name val="Cambria"/>
      <family val="1"/>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14" fontId="0" fillId="0" borderId="0" xfId="0" applyNumberFormat="1"/>
    <xf numFmtId="14" fontId="0" fillId="0" borderId="0" xfId="0" applyNumberFormat="1" applyAlignment="1">
      <alignment wrapText="1"/>
    </xf>
    <xf numFmtId="1" fontId="0" fillId="0" borderId="0" xfId="0" applyNumberFormat="1" applyAlignment="1">
      <alignment wrapText="1"/>
    </xf>
    <xf numFmtId="1" fontId="0" fillId="0" borderId="0" xfId="0" applyNumberFormat="1"/>
    <xf numFmtId="16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44" fontId="0" fillId="0" borderId="0" xfId="1" applyFont="1"/>
    <xf numFmtId="164" fontId="0" fillId="0" borderId="0" xfId="0" pivotButton="1" applyNumberFormat="1"/>
    <xf numFmtId="164" fontId="0" fillId="0" borderId="0" xfId="1" applyNumberFormat="1" applyFont="1"/>
    <xf numFmtId="0" fontId="0" fillId="0" borderId="0" xfId="0" applyNumberFormat="1"/>
    <xf numFmtId="169" fontId="0" fillId="0" borderId="0" xfId="0" applyNumberFormat="1"/>
    <xf numFmtId="0" fontId="2" fillId="0" borderId="0" xfId="0" applyFont="1"/>
    <xf numFmtId="169" fontId="2" fillId="0" borderId="0" xfId="0" applyNumberFormat="1" applyFont="1"/>
  </cellXfs>
  <cellStyles count="2">
    <cellStyle name="Currency" xfId="1" builtinId="4"/>
    <cellStyle name="Normal" xfId="0" builtinId="0"/>
  </cellStyles>
  <dxfs count="535">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1" formatCode="0"/>
      <alignment horizontal="general" vertical="bottom" textRotation="0" wrapText="1" indent="0" justifyLastLine="0" shrinkToFit="0" readingOrder="0"/>
    </dxf>
    <dxf>
      <numFmt numFmtId="165" formatCode="yyyy/m/d"/>
      <alignment horizontal="general" vertical="bottom" textRotation="0" wrapText="1" indent="0" justifyLastLine="0" shrinkToFit="0" readingOrder="0"/>
    </dxf>
    <dxf>
      <numFmt numFmtId="164" formatCode="&quot;$&quot;#,##0.00"/>
    </dxf>
    <dxf>
      <numFmt numFmtId="0" formatCode="General"/>
    </dxf>
    <dxf>
      <numFmt numFmtId="0" formatCode="General"/>
    </dxf>
    <dxf>
      <numFmt numFmtId="1" formatCode="0"/>
      <alignment horizontal="general" vertical="bottom" textRotation="0" wrapText="1" indent="0" justifyLastLine="0" shrinkToFit="0" readingOrder="0"/>
    </dxf>
    <dxf>
      <numFmt numFmtId="165" formatCode="yyyy/m/d"/>
      <alignment horizontal="general" vertical="bottom" textRotation="0" wrapText="1" indent="0" justifyLastLine="0" shrinkToFit="0" readingOrder="0"/>
    </dxf>
  </dxfs>
  <tableStyles count="0" defaultTableStyle="TableStyleMedium2" defaultPivotStyle="PivotStyleLight16"/>
  <colors>
    <mruColors>
      <color rgb="FFFF1E00"/>
      <color rgb="FFFC7886"/>
      <color rgb="FFFF0027"/>
      <color rgb="FFFFC3E5"/>
      <color rgb="FFFFA4AA"/>
      <color rgb="FFFF361C"/>
      <color rgb="FFFD6253"/>
      <color rgb="FF016BB3"/>
      <color rgb="FFBE4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[KMART - Sales Dashboard .xlsx]Total sales over time!TotalSales</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
        <c:spPr>
          <a:solidFill>
            <a:srgbClr val="FF361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3"/>
        <c:spPr>
          <a:solidFill>
            <a:srgbClr val="FF361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361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'Total sales over time'!$B$3:$B$4</c:f>
              <c:strCache>
                <c:ptCount val="1"/>
                <c:pt idx="0">
                  <c:v>KMART ONLINE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multiLvlStrRef>
              <c:f>'Total sales over time'!$A$5:$A$31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'Total sales over time'!$B$5:$B$31</c:f>
              <c:numCache>
                <c:formatCode>General</c:formatCode>
                <c:ptCount val="24"/>
                <c:pt idx="0">
                  <c:v>17665.07</c:v>
                </c:pt>
                <c:pt idx="1">
                  <c:v>12622.539999999999</c:v>
                </c:pt>
                <c:pt idx="2">
                  <c:v>30766.69</c:v>
                </c:pt>
                <c:pt idx="3">
                  <c:v>27919.519999999997</c:v>
                </c:pt>
                <c:pt idx="4">
                  <c:v>32337.620000000006</c:v>
                </c:pt>
                <c:pt idx="5">
                  <c:v>42988.65</c:v>
                </c:pt>
                <c:pt idx="6">
                  <c:v>23888.629999999997</c:v>
                </c:pt>
                <c:pt idx="7">
                  <c:v>31904.03</c:v>
                </c:pt>
                <c:pt idx="8">
                  <c:v>24828.080000000002</c:v>
                </c:pt>
                <c:pt idx="9">
                  <c:v>17343.39</c:v>
                </c:pt>
                <c:pt idx="10">
                  <c:v>18723.63</c:v>
                </c:pt>
                <c:pt idx="11">
                  <c:v>31199.5</c:v>
                </c:pt>
                <c:pt idx="12">
                  <c:v>27492.12</c:v>
                </c:pt>
                <c:pt idx="13">
                  <c:v>24833.15</c:v>
                </c:pt>
                <c:pt idx="14">
                  <c:v>10692.77</c:v>
                </c:pt>
                <c:pt idx="15">
                  <c:v>38255.050000000003</c:v>
                </c:pt>
                <c:pt idx="16">
                  <c:v>29125.190000000006</c:v>
                </c:pt>
                <c:pt idx="17">
                  <c:v>25348.78</c:v>
                </c:pt>
                <c:pt idx="18">
                  <c:v>25256.57</c:v>
                </c:pt>
                <c:pt idx="19">
                  <c:v>52893.440000000002</c:v>
                </c:pt>
                <c:pt idx="20">
                  <c:v>22345.94</c:v>
                </c:pt>
                <c:pt idx="21">
                  <c:v>26766.299999999996</c:v>
                </c:pt>
                <c:pt idx="22">
                  <c:v>38143.5</c:v>
                </c:pt>
                <c:pt idx="23">
                  <c:v>24775.330000000005</c:v>
                </c:pt>
              </c:numCache>
            </c:numRef>
          </c:val>
          <c:extLst>
            <c:ext xmlns:c16="http://schemas.microsoft.com/office/drawing/2014/chart" uri="{C3380CC4-5D6E-409C-BE32-E72D297353CC}">
              <c16:uniqueId val="{00000000-AAB4-B940-A2F6-0613193968B8}"/>
            </c:ext>
          </c:extLst>
        </c:ser>
        <c:ser>
          <c:idx val="1"/>
          <c:order val="1"/>
          <c:tx>
            <c:strRef>
              <c:f>'Total sales over time'!$C$3:$C$4</c:f>
              <c:strCache>
                <c:ptCount val="1"/>
                <c:pt idx="0">
                  <c:v>KMART STORE</c:v>
                </c:pt>
              </c:strCache>
            </c:strRef>
          </c:tx>
          <c:spPr>
            <a:solidFill>
              <a:srgbClr val="FF361C"/>
            </a:solidFill>
            <a:ln w="25400">
              <a:noFill/>
            </a:ln>
            <a:effectLst/>
          </c:spPr>
          <c:cat>
            <c:multiLvlStrRef>
              <c:f>'Total sales over time'!$A$5:$A$31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'Total sales over time'!$C$5:$C$31</c:f>
              <c:numCache>
                <c:formatCode>General</c:formatCode>
                <c:ptCount val="24"/>
                <c:pt idx="0">
                  <c:v>113131.16</c:v>
                </c:pt>
                <c:pt idx="1">
                  <c:v>119907.95</c:v>
                </c:pt>
                <c:pt idx="2">
                  <c:v>90020.700000000012</c:v>
                </c:pt>
                <c:pt idx="3">
                  <c:v>142763.91</c:v>
                </c:pt>
                <c:pt idx="4">
                  <c:v>92188.860000000015</c:v>
                </c:pt>
                <c:pt idx="5">
                  <c:v>145977.94</c:v>
                </c:pt>
                <c:pt idx="6">
                  <c:v>109827.61</c:v>
                </c:pt>
                <c:pt idx="7">
                  <c:v>120579.63</c:v>
                </c:pt>
                <c:pt idx="8">
                  <c:v>108649.16000000002</c:v>
                </c:pt>
                <c:pt idx="9">
                  <c:v>106032.67000000001</c:v>
                </c:pt>
                <c:pt idx="10">
                  <c:v>73922.55</c:v>
                </c:pt>
                <c:pt idx="11">
                  <c:v>96264.170000000013</c:v>
                </c:pt>
                <c:pt idx="12">
                  <c:v>80258.24000000002</c:v>
                </c:pt>
                <c:pt idx="13">
                  <c:v>85681.38</c:v>
                </c:pt>
                <c:pt idx="14">
                  <c:v>105683.08000000003</c:v>
                </c:pt>
                <c:pt idx="15">
                  <c:v>88755.87</c:v>
                </c:pt>
                <c:pt idx="16">
                  <c:v>99078.17</c:v>
                </c:pt>
                <c:pt idx="17">
                  <c:v>68440.260000000009</c:v>
                </c:pt>
                <c:pt idx="18">
                  <c:v>103031.79999999997</c:v>
                </c:pt>
                <c:pt idx="19">
                  <c:v>154883.61000000002</c:v>
                </c:pt>
                <c:pt idx="20">
                  <c:v>92873.920000000013</c:v>
                </c:pt>
                <c:pt idx="21">
                  <c:v>113682.51000000004</c:v>
                </c:pt>
                <c:pt idx="22">
                  <c:v>103374.33</c:v>
                </c:pt>
                <c:pt idx="23">
                  <c:v>113133.51000000002</c:v>
                </c:pt>
              </c:numCache>
            </c:numRef>
          </c:val>
          <c:extLst>
            <c:ext xmlns:c16="http://schemas.microsoft.com/office/drawing/2014/chart" uri="{C3380CC4-5D6E-409C-BE32-E72D297353CC}">
              <c16:uniqueId val="{0000000A-AAB4-B940-A2F6-0613193968B8}"/>
            </c:ext>
          </c:extLst>
        </c:ser>
        <c:dLbls>
          <c:showLegendKey val="0"/>
          <c:showVal val="0"/>
          <c:showCatName val="0"/>
          <c:showSerName val="0"/>
          <c:showPercent val="0"/>
          <c:showBubbleSize val="0"/>
        </c:dLbls>
        <c:axId val="1034643679"/>
        <c:axId val="2029013232"/>
      </c:areaChart>
      <c:catAx>
        <c:axId val="103464367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2029013232"/>
        <c:crosses val="autoZero"/>
        <c:auto val="1"/>
        <c:lblAlgn val="ctr"/>
        <c:lblOffset val="100"/>
        <c:tickLblSkip val="1"/>
        <c:noMultiLvlLbl val="0"/>
      </c:catAx>
      <c:valAx>
        <c:axId val="2029013232"/>
        <c:scaling>
          <c:orientation val="minMax"/>
        </c:scaling>
        <c:delete val="0"/>
        <c:axPos val="l"/>
        <c:majorGridlines>
          <c:spPr>
            <a:ln w="9525" cap="flat" cmpd="sng" algn="ctr">
              <a:solidFill>
                <a:schemeClr val="tx2">
                  <a:lumMod val="15000"/>
                  <a:lumOff val="85000"/>
                </a:schemeClr>
              </a:solidFill>
              <a:round/>
            </a:ln>
            <a:effectLst/>
          </c:spPr>
        </c:majorGridlines>
        <c:numFmt formatCode="[$$-C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4643679"/>
        <c:crossesAt val="1"/>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[KMART - Sales Dashboard .xlsx]Avg sales over time!AvgSales</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sales over time'!$B$3:$B$4</c:f>
              <c:strCache>
                <c:ptCount val="1"/>
                <c:pt idx="0">
                  <c:v>KMART ONLINE</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'Avg sales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 sales over time'!$B$5:$B$17</c:f>
              <c:numCache>
                <c:formatCode>"$"#,##0.00</c:formatCode>
                <c:ptCount val="12"/>
                <c:pt idx="0">
                  <c:v>410.5199090909091</c:v>
                </c:pt>
                <c:pt idx="1">
                  <c:v>451.27337349397584</c:v>
                </c:pt>
                <c:pt idx="2">
                  <c:v>427.41711340206183</c:v>
                </c:pt>
                <c:pt idx="3">
                  <c:v>585.6156637168142</c:v>
                </c:pt>
                <c:pt idx="4">
                  <c:v>499.69764227642264</c:v>
                </c:pt>
                <c:pt idx="5">
                  <c:v>589.11577586206886</c:v>
                </c:pt>
                <c:pt idx="6">
                  <c:v>472.55000000000007</c:v>
                </c:pt>
                <c:pt idx="7">
                  <c:v>689.410325203252</c:v>
                </c:pt>
                <c:pt idx="8">
                  <c:v>512.76108695652181</c:v>
                </c:pt>
                <c:pt idx="9">
                  <c:v>416.12915094339627</c:v>
                </c:pt>
                <c:pt idx="10">
                  <c:v>466.12401639344267</c:v>
                </c:pt>
                <c:pt idx="11">
                  <c:v>466.45691666666664</c:v>
                </c:pt>
              </c:numCache>
            </c:numRef>
          </c:val>
          <c:smooth val="0"/>
          <c:extLst>
            <c:ext xmlns:c16="http://schemas.microsoft.com/office/drawing/2014/chart" uri="{C3380CC4-5D6E-409C-BE32-E72D297353CC}">
              <c16:uniqueId val="{00000000-C8F4-3E43-B91F-C30031642955}"/>
            </c:ext>
          </c:extLst>
        </c:ser>
        <c:ser>
          <c:idx val="1"/>
          <c:order val="1"/>
          <c:tx>
            <c:strRef>
              <c:f>'Avg sales over time'!$C$3:$C$4</c:f>
              <c:strCache>
                <c:ptCount val="1"/>
                <c:pt idx="0">
                  <c:v>KMART STORE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'Avg sales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 sales over time'!$C$5:$C$17</c:f>
              <c:numCache>
                <c:formatCode>"$"#,##0.00</c:formatCode>
                <c:ptCount val="12"/>
                <c:pt idx="0">
                  <c:v>776.6642570281125</c:v>
                </c:pt>
                <c:pt idx="1">
                  <c:v>764.27260223048347</c:v>
                </c:pt>
                <c:pt idx="2">
                  <c:v>735.72849624060166</c:v>
                </c:pt>
                <c:pt idx="3">
                  <c:v>812.35010526315784</c:v>
                </c:pt>
                <c:pt idx="4">
                  <c:v>724.49632575757585</c:v>
                </c:pt>
                <c:pt idx="5">
                  <c:v>782.54817518248183</c:v>
                </c:pt>
                <c:pt idx="6">
                  <c:v>794.25152985074612</c:v>
                </c:pt>
                <c:pt idx="7">
                  <c:v>969.94098591549312</c:v>
                </c:pt>
                <c:pt idx="8">
                  <c:v>732.81120000000021</c:v>
                </c:pt>
                <c:pt idx="9">
                  <c:v>819.83276119402944</c:v>
                </c:pt>
                <c:pt idx="10">
                  <c:v>757.67897435897441</c:v>
                </c:pt>
                <c:pt idx="11">
                  <c:v>805.37569230769213</c:v>
                </c:pt>
              </c:numCache>
            </c:numRef>
          </c:val>
          <c:smooth val="0"/>
          <c:extLst>
            <c:ext xmlns:c16="http://schemas.microsoft.com/office/drawing/2014/chart" uri="{C3380CC4-5D6E-409C-BE32-E72D297353CC}">
              <c16:uniqueId val="{00000005-C8F4-3E43-B91F-C30031642955}"/>
            </c:ext>
          </c:extLst>
        </c:ser>
        <c:dLbls>
          <c:showLegendKey val="0"/>
          <c:showVal val="0"/>
          <c:showCatName val="0"/>
          <c:showSerName val="0"/>
          <c:showPercent val="0"/>
          <c:showBubbleSize val="0"/>
        </c:dLbls>
        <c:marker val="1"/>
        <c:smooth val="0"/>
        <c:axId val="2016302480"/>
        <c:axId val="1217203471"/>
      </c:lineChart>
      <c:catAx>
        <c:axId val="20163024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217203471"/>
        <c:crosses val="autoZero"/>
        <c:auto val="1"/>
        <c:lblAlgn val="ctr"/>
        <c:lblOffset val="100"/>
        <c:noMultiLvlLbl val="0"/>
      </c:catAx>
      <c:valAx>
        <c:axId val="1217203471"/>
        <c:scaling>
          <c:orientation val="minMax"/>
        </c:scaling>
        <c:delete val="0"/>
        <c:axPos val="l"/>
        <c:majorGridlines>
          <c:spPr>
            <a:ln w="9525" cap="flat" cmpd="sng" algn="ctr">
              <a:solidFill>
                <a:schemeClr val="tx2">
                  <a:lumMod val="15000"/>
                  <a:lumOff val="85000"/>
                </a:schemeClr>
              </a:solidFill>
              <a:round/>
            </a:ln>
            <a:effectLst/>
          </c:spPr>
        </c:majorGridlines>
        <c:numFmt formatCode="[$$-C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630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[KMART - Sales Dashboard .xlsx]Sales by category!salesbycategory</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Sales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category'!$B$3:$B$4</c:f>
              <c:strCache>
                <c:ptCount val="1"/>
                <c:pt idx="0">
                  <c:v>KMART ONLINE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'Sales by category'!$A$5:$A$15</c:f>
              <c:strCache>
                <c:ptCount val="10"/>
                <c:pt idx="0">
                  <c:v>Party &amp; Gift Wrap</c:v>
                </c:pt>
                <c:pt idx="1">
                  <c:v>Stationery &amp; Office Supplies</c:v>
                </c:pt>
                <c:pt idx="2">
                  <c:v>Accessories</c:v>
                </c:pt>
                <c:pt idx="3">
                  <c:v>Electronics &amp; Entertainment</c:v>
                </c:pt>
                <c:pt idx="4">
                  <c:v>Baby &amp; Nursery</c:v>
                </c:pt>
                <c:pt idx="5">
                  <c:v>Beauty &amp; Personal Care</c:v>
                </c:pt>
                <c:pt idx="6">
                  <c:v>Footwear</c:v>
                </c:pt>
                <c:pt idx="7">
                  <c:v>Toys &amp; Outdoor Play</c:v>
                </c:pt>
                <c:pt idx="8">
                  <c:v>Home &amp; Living</c:v>
                </c:pt>
                <c:pt idx="9">
                  <c:v>Clothing &amp; Fashion</c:v>
                </c:pt>
              </c:strCache>
            </c:strRef>
          </c:cat>
          <c:val>
            <c:numRef>
              <c:f>'Sales by category'!$B$5:$B$15</c:f>
              <c:numCache>
                <c:formatCode>"$"#,##0.00</c:formatCode>
                <c:ptCount val="10"/>
                <c:pt idx="0">
                  <c:v>12738.55</c:v>
                </c:pt>
                <c:pt idx="1">
                  <c:v>15631.689999999997</c:v>
                </c:pt>
                <c:pt idx="2">
                  <c:v>23548.909999999993</c:v>
                </c:pt>
                <c:pt idx="3">
                  <c:v>39203.43</c:v>
                </c:pt>
                <c:pt idx="4">
                  <c:v>45816.3</c:v>
                </c:pt>
                <c:pt idx="5">
                  <c:v>81915.97</c:v>
                </c:pt>
                <c:pt idx="6">
                  <c:v>69084.55</c:v>
                </c:pt>
                <c:pt idx="7">
                  <c:v>121697.56</c:v>
                </c:pt>
                <c:pt idx="8">
                  <c:v>104554.15999999999</c:v>
                </c:pt>
                <c:pt idx="9">
                  <c:v>143924.37</c:v>
                </c:pt>
              </c:numCache>
            </c:numRef>
          </c:val>
          <c:extLst>
            <c:ext xmlns:c16="http://schemas.microsoft.com/office/drawing/2014/chart" uri="{C3380CC4-5D6E-409C-BE32-E72D297353CC}">
              <c16:uniqueId val="{00000000-C132-BE45-8FDD-B096835548FE}"/>
            </c:ext>
          </c:extLst>
        </c:ser>
        <c:ser>
          <c:idx val="1"/>
          <c:order val="1"/>
          <c:tx>
            <c:strRef>
              <c:f>'Sales by category'!$C$3:$C$4</c:f>
              <c:strCache>
                <c:ptCount val="1"/>
                <c:pt idx="0">
                  <c:v>KMART STORE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'Sales by category'!$A$5:$A$15</c:f>
              <c:strCache>
                <c:ptCount val="10"/>
                <c:pt idx="0">
                  <c:v>Party &amp; Gift Wrap</c:v>
                </c:pt>
                <c:pt idx="1">
                  <c:v>Stationery &amp; Office Supplies</c:v>
                </c:pt>
                <c:pt idx="2">
                  <c:v>Accessories</c:v>
                </c:pt>
                <c:pt idx="3">
                  <c:v>Electronics &amp; Entertainment</c:v>
                </c:pt>
                <c:pt idx="4">
                  <c:v>Baby &amp; Nursery</c:v>
                </c:pt>
                <c:pt idx="5">
                  <c:v>Beauty &amp; Personal Care</c:v>
                </c:pt>
                <c:pt idx="6">
                  <c:v>Footwear</c:v>
                </c:pt>
                <c:pt idx="7">
                  <c:v>Toys &amp; Outdoor Play</c:v>
                </c:pt>
                <c:pt idx="8">
                  <c:v>Home &amp; Living</c:v>
                </c:pt>
                <c:pt idx="9">
                  <c:v>Clothing &amp; Fashion</c:v>
                </c:pt>
              </c:strCache>
            </c:strRef>
          </c:cat>
          <c:val>
            <c:numRef>
              <c:f>'Sales by category'!$C$5:$C$15</c:f>
              <c:numCache>
                <c:formatCode>"$"#,##0.00</c:formatCode>
                <c:ptCount val="10"/>
                <c:pt idx="0">
                  <c:v>48848.580000000009</c:v>
                </c:pt>
                <c:pt idx="1">
                  <c:v>51254.19</c:v>
                </c:pt>
                <c:pt idx="2">
                  <c:v>63908.990000000005</c:v>
                </c:pt>
                <c:pt idx="3">
                  <c:v>125502.73000000001</c:v>
                </c:pt>
                <c:pt idx="4">
                  <c:v>174100.77999999994</c:v>
                </c:pt>
                <c:pt idx="5">
                  <c:v>278257.8</c:v>
                </c:pt>
                <c:pt idx="6">
                  <c:v>312539.23000000021</c:v>
                </c:pt>
                <c:pt idx="7">
                  <c:v>427704.99000000005</c:v>
                </c:pt>
                <c:pt idx="8">
                  <c:v>503470.23</c:v>
                </c:pt>
                <c:pt idx="9">
                  <c:v>542555.46999999986</c:v>
                </c:pt>
              </c:numCache>
            </c:numRef>
          </c:val>
          <c:extLst>
            <c:ext xmlns:c16="http://schemas.microsoft.com/office/drawing/2014/chart" uri="{C3380CC4-5D6E-409C-BE32-E72D297353CC}">
              <c16:uniqueId val="{00000005-C132-BE45-8FDD-B096835548FE}"/>
            </c:ext>
          </c:extLst>
        </c:ser>
        <c:dLbls>
          <c:showLegendKey val="0"/>
          <c:showVal val="0"/>
          <c:showCatName val="0"/>
          <c:showSerName val="0"/>
          <c:showPercent val="0"/>
          <c:showBubbleSize val="0"/>
        </c:dLbls>
        <c:gapWidth val="100"/>
        <c:axId val="704323231"/>
        <c:axId val="1392096639"/>
      </c:barChart>
      <c:catAx>
        <c:axId val="70432323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2096639"/>
        <c:crosses val="autoZero"/>
        <c:auto val="1"/>
        <c:lblAlgn val="ctr"/>
        <c:lblOffset val="100"/>
        <c:noMultiLvlLbl val="0"/>
      </c:catAx>
      <c:valAx>
        <c:axId val="1392096639"/>
        <c:scaling>
          <c:orientation val="minMax"/>
        </c:scaling>
        <c:delete val="0"/>
        <c:axPos val="b"/>
        <c:majorGridlines>
          <c:spPr>
            <a:ln w="9525" cap="flat" cmpd="sng" algn="ctr">
              <a:solidFill>
                <a:schemeClr val="tx2">
                  <a:lumMod val="15000"/>
                  <a:lumOff val="85000"/>
                </a:schemeClr>
              </a:solidFill>
              <a:round/>
            </a:ln>
            <a:effectLst/>
          </c:spPr>
        </c:majorGridlines>
        <c:numFmt formatCode="[$$-C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323231"/>
        <c:crosses val="autoZero"/>
        <c:crossBetween val="between"/>
        <c:dispUnits>
          <c:builtInUnit val="thousands"/>
          <c:dispUnitsLbl>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[KMART - Sales Dashboard .xlsx]Sales by suburb!salesbysuburb</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Sales by Suburbs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36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36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6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'Sales by suburb'!$B$3:$B$4</c:f>
              <c:strCache>
                <c:ptCount val="1"/>
                <c:pt idx="0">
                  <c:v>KMART ONLINE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by suburb'!$A$5:$A$15</c:f>
              <c:strCache>
                <c:ptCount val="10"/>
                <c:pt idx="0">
                  <c:v>Frankston</c:v>
                </c:pt>
                <c:pt idx="1">
                  <c:v>Campbelltown</c:v>
                </c:pt>
                <c:pt idx="2">
                  <c:v>Chadstone</c:v>
                </c:pt>
                <c:pt idx="3">
                  <c:v>Underwood</c:v>
                </c:pt>
                <c:pt idx="4">
                  <c:v>Albany</c:v>
                </c:pt>
                <c:pt idx="5">
                  <c:v>Alexandria</c:v>
                </c:pt>
                <c:pt idx="6">
                  <c:v>Dubbo</c:v>
                </c:pt>
                <c:pt idx="7">
                  <c:v>Ballarat</c:v>
                </c:pt>
                <c:pt idx="8">
                  <c:v>Armidale</c:v>
                </c:pt>
                <c:pt idx="9">
                  <c:v>Castle Hill</c:v>
                </c:pt>
              </c:strCache>
            </c:strRef>
          </c:cat>
          <c:val>
            <c:numRef>
              <c:f>'Sales by suburb'!$B$5:$B$15</c:f>
              <c:numCache>
                <c:formatCode>"$"#,##0.00</c:formatCode>
                <c:ptCount val="10"/>
                <c:pt idx="0">
                  <c:v>1627.1699999999996</c:v>
                </c:pt>
                <c:pt idx="1">
                  <c:v>2666.7400000000002</c:v>
                </c:pt>
                <c:pt idx="2">
                  <c:v>1827.37</c:v>
                </c:pt>
                <c:pt idx="3">
                  <c:v>1632.75</c:v>
                </c:pt>
                <c:pt idx="4">
                  <c:v>63673.17</c:v>
                </c:pt>
                <c:pt idx="5">
                  <c:v>64607.830000000009</c:v>
                </c:pt>
                <c:pt idx="6">
                  <c:v>3266.7700000000004</c:v>
                </c:pt>
                <c:pt idx="7">
                  <c:v>15847.229999999998</c:v>
                </c:pt>
                <c:pt idx="8">
                  <c:v>65457.710000000006</c:v>
                </c:pt>
                <c:pt idx="9">
                  <c:v>4935.67</c:v>
                </c:pt>
              </c:numCache>
            </c:numRef>
          </c:val>
          <c:extLst>
            <c:ext xmlns:c16="http://schemas.microsoft.com/office/drawing/2014/chart" uri="{C3380CC4-5D6E-409C-BE32-E72D297353CC}">
              <c16:uniqueId val="{00000000-693F-D34B-A911-7D346AC5EE72}"/>
            </c:ext>
          </c:extLst>
        </c:ser>
        <c:ser>
          <c:idx val="1"/>
          <c:order val="1"/>
          <c:tx>
            <c:strRef>
              <c:f>'Sales by suburb'!$C$3:$C$4</c:f>
              <c:strCache>
                <c:ptCount val="1"/>
                <c:pt idx="0">
                  <c:v>KMART STORE</c:v>
                </c:pt>
              </c:strCache>
            </c:strRef>
          </c:tx>
          <c:spPr>
            <a:solidFill>
              <a:srgbClr val="FF36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by suburb'!$A$5:$A$15</c:f>
              <c:strCache>
                <c:ptCount val="10"/>
                <c:pt idx="0">
                  <c:v>Frankston</c:v>
                </c:pt>
                <c:pt idx="1">
                  <c:v>Campbelltown</c:v>
                </c:pt>
                <c:pt idx="2">
                  <c:v>Chadstone</c:v>
                </c:pt>
                <c:pt idx="3">
                  <c:v>Underwood</c:v>
                </c:pt>
                <c:pt idx="4">
                  <c:v>Albany</c:v>
                </c:pt>
                <c:pt idx="5">
                  <c:v>Alexandria</c:v>
                </c:pt>
                <c:pt idx="6">
                  <c:v>Dubbo</c:v>
                </c:pt>
                <c:pt idx="7">
                  <c:v>Ballarat</c:v>
                </c:pt>
                <c:pt idx="8">
                  <c:v>Armidale</c:v>
                </c:pt>
                <c:pt idx="9">
                  <c:v>Castle Hill</c:v>
                </c:pt>
              </c:strCache>
            </c:strRef>
          </c:cat>
          <c:val>
            <c:numRef>
              <c:f>'Sales by suburb'!$C$5:$C$15</c:f>
              <c:numCache>
                <c:formatCode>"$"#,##0.00</c:formatCode>
                <c:ptCount val="10"/>
                <c:pt idx="0">
                  <c:v>104095.13999999998</c:v>
                </c:pt>
                <c:pt idx="1">
                  <c:v>94778.62000000001</c:v>
                </c:pt>
                <c:pt idx="2">
                  <c:v>82414.69</c:v>
                </c:pt>
                <c:pt idx="3">
                  <c:v>75585.830000000016</c:v>
                </c:pt>
                <c:pt idx="4">
                  <c:v>12433.82</c:v>
                </c:pt>
                <c:pt idx="5">
                  <c:v>10855.09</c:v>
                </c:pt>
                <c:pt idx="6">
                  <c:v>71472.150000000009</c:v>
                </c:pt>
                <c:pt idx="7">
                  <c:v>58570.100000000006</c:v>
                </c:pt>
                <c:pt idx="8">
                  <c:v>7650.54</c:v>
                </c:pt>
                <c:pt idx="9">
                  <c:v>66856.09</c:v>
                </c:pt>
              </c:numCache>
            </c:numRef>
          </c:val>
          <c:extLst>
            <c:ext xmlns:c16="http://schemas.microsoft.com/office/drawing/2014/chart" uri="{C3380CC4-5D6E-409C-BE32-E72D297353CC}">
              <c16:uniqueId val="{00000005-693F-D34B-A911-7D346AC5EE72}"/>
            </c:ext>
          </c:extLst>
        </c:ser>
        <c:dLbls>
          <c:dLblPos val="ctr"/>
          <c:showLegendKey val="0"/>
          <c:showVal val="1"/>
          <c:showCatName val="0"/>
          <c:showSerName val="0"/>
          <c:showPercent val="0"/>
          <c:showBubbleSize val="0"/>
        </c:dLbls>
        <c:gapWidth val="150"/>
        <c:overlap val="100"/>
        <c:axId val="1294501471"/>
        <c:axId val="1777681215"/>
      </c:barChart>
      <c:catAx>
        <c:axId val="12945014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7681215"/>
        <c:crosses val="autoZero"/>
        <c:auto val="1"/>
        <c:lblAlgn val="ctr"/>
        <c:lblOffset val="100"/>
        <c:noMultiLvlLbl val="0"/>
      </c:catAx>
      <c:valAx>
        <c:axId val="1777681215"/>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4501471"/>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[KMART - Sales Dashboard .xlsx]Online vs Store!onlinevsstore</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Online vs Store Proportion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FF361C"/>
          </a:solidFill>
          <a:ln>
            <a:noFill/>
          </a:ln>
          <a:effectLst/>
        </c:spPr>
        <c:dLbl>
          <c:idx val="0"/>
          <c:layout>
            <c:manualLayout>
              <c:x val="-0.17386577644289306"/>
              <c:y val="7.6655505271143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844919786096246"/>
              <c:y val="-3.333333333333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844919786096246"/>
              <c:y val="-3.333333333333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solidFill>
            <a:srgbClr val="FF361C"/>
          </a:solidFill>
          <a:ln>
            <a:noFill/>
          </a:ln>
          <a:effectLst/>
        </c:spPr>
        <c:dLbl>
          <c:idx val="0"/>
          <c:layout>
            <c:manualLayout>
              <c:x val="-0.17386577644289306"/>
              <c:y val="7.6655505271143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844919786096246"/>
              <c:y val="-3.333333333333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rgbClr val="FF361C"/>
          </a:solidFill>
          <a:ln>
            <a:noFill/>
          </a:ln>
          <a:effectLst/>
        </c:spPr>
        <c:dLbl>
          <c:idx val="0"/>
          <c:layout>
            <c:manualLayout>
              <c:x val="-0.17386577644289306"/>
              <c:y val="7.6655505271143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'Online vs Store'!$B$3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507-6949-BEC9-97E37AB09692}"/>
              </c:ext>
            </c:extLst>
          </c:dPt>
          <c:dPt>
            <c:idx val="1"/>
            <c:bubble3D val="0"/>
            <c:spPr>
              <a:solidFill>
                <a:srgbClr val="FF361C"/>
              </a:solidFill>
              <a:ln>
                <a:noFill/>
              </a:ln>
              <a:effectLst/>
            </c:spPr>
            <c:extLst>
              <c:ext xmlns:c16="http://schemas.microsoft.com/office/drawing/2014/chart" uri="{C3380CC4-5D6E-409C-BE32-E72D297353CC}">
                <c16:uniqueId val="{00000003-C507-6949-BEC9-97E37AB09692}"/>
              </c:ext>
            </c:extLst>
          </c:dPt>
          <c:dLbls>
            <c:dLbl>
              <c:idx val="0"/>
              <c:layout>
                <c:manualLayout>
                  <c:x val="0.16844919786096246"/>
                  <c:y val="-3.3333333333333333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507-6949-BEC9-97E37AB09692}"/>
                </c:ext>
              </c:extLst>
            </c:dLbl>
            <c:dLbl>
              <c:idx val="1"/>
              <c:layout>
                <c:manualLayout>
                  <c:x val="-0.17386577644289306"/>
                  <c:y val="7.6655505271143426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507-6949-BEC9-97E37AB096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'Online vs Store'!$A$4:$A$6</c:f>
              <c:strCache>
                <c:ptCount val="2"/>
                <c:pt idx="0">
                  <c:v>KMART ONLINE</c:v>
                </c:pt>
                <c:pt idx="1">
                  <c:v>KMART STORE</c:v>
                </c:pt>
              </c:strCache>
            </c:strRef>
          </c:cat>
          <c:val>
            <c:numRef>
              <c:f>'Online vs Store'!$B$4:$B$6</c:f>
              <c:numCache>
                <c:formatCode>General</c:formatCode>
                <c:ptCount val="2"/>
                <c:pt idx="0">
                  <c:v>658115.49</c:v>
                </c:pt>
                <c:pt idx="1">
                  <c:v>2528142.9900000012</c:v>
                </c:pt>
              </c:numCache>
            </c:numRef>
          </c:val>
          <c:extLst>
            <c:ext xmlns:c16="http://schemas.microsoft.com/office/drawing/2014/chart" uri="{C3380CC4-5D6E-409C-BE32-E72D297353CC}">
              <c16:uniqueId val="{00000004-C507-6949-BEC9-97E37AB09692}"/>
            </c:ext>
          </c:extLst>
        </c:ser>
        <c:dLbls>
          <c:showLegendKey val="0"/>
          <c:showVal val="0"/>
          <c:showCatName val="0"/>
          <c:showSerName val="0"/>
          <c:showPercent val="1"/>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[KMART - Sales Dashboard .xlsx]Sales by manager!salesbymanager</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by Manager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1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1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1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manager'!$B$3:$B$4</c:f>
              <c:strCache>
                <c:ptCount val="1"/>
                <c:pt idx="0">
                  <c:v>KMART ONLINE</c:v>
                </c:pt>
              </c:strCache>
            </c:strRef>
          </c:tx>
          <c:spPr>
            <a:solidFill>
              <a:schemeClr val="accent1"/>
            </a:solidFill>
            <a:ln>
              <a:noFill/>
            </a:ln>
            <a:effectLst/>
          </c:spPr>
          <c:invertIfNegative val="0"/>
          <c:cat>
            <c:strRef>
              <c:f>'Sales by manager'!$A$5:$A$15</c:f>
              <c:strCache>
                <c:ptCount val="10"/>
                <c:pt idx="0">
                  <c:v>Rachael Long</c:v>
                </c:pt>
                <c:pt idx="1">
                  <c:v>John Gardner</c:v>
                </c:pt>
                <c:pt idx="2">
                  <c:v>Lillian Pruitt</c:v>
                </c:pt>
                <c:pt idx="3">
                  <c:v>Jeremy Garcia</c:v>
                </c:pt>
                <c:pt idx="4">
                  <c:v>Jerry Fulton</c:v>
                </c:pt>
                <c:pt idx="5">
                  <c:v>George Chester</c:v>
                </c:pt>
                <c:pt idx="6">
                  <c:v>Terri Wright</c:v>
                </c:pt>
                <c:pt idx="7">
                  <c:v>Brian Hubbard</c:v>
                </c:pt>
                <c:pt idx="8">
                  <c:v>Claire Bridges</c:v>
                </c:pt>
                <c:pt idx="9">
                  <c:v>Miles Hammond</c:v>
                </c:pt>
              </c:strCache>
            </c:strRef>
          </c:cat>
          <c:val>
            <c:numRef>
              <c:f>'Sales by manager'!$B$5:$B$15</c:f>
              <c:numCache>
                <c:formatCode>"$"#,##0.00</c:formatCode>
                <c:ptCount val="10"/>
                <c:pt idx="0">
                  <c:v>16223.210000000001</c:v>
                </c:pt>
                <c:pt idx="1">
                  <c:v>23870.300000000003</c:v>
                </c:pt>
                <c:pt idx="2">
                  <c:v>70065.939999999988</c:v>
                </c:pt>
                <c:pt idx="3">
                  <c:v>81133.34</c:v>
                </c:pt>
                <c:pt idx="4">
                  <c:v>38138.720000000008</c:v>
                </c:pt>
                <c:pt idx="5">
                  <c:v>19648.400000000001</c:v>
                </c:pt>
                <c:pt idx="6">
                  <c:v>8133.15</c:v>
                </c:pt>
                <c:pt idx="7">
                  <c:v>101079.18000000001</c:v>
                </c:pt>
                <c:pt idx="8">
                  <c:v>72424.009999999995</c:v>
                </c:pt>
                <c:pt idx="9">
                  <c:v>65967.66</c:v>
                </c:pt>
              </c:numCache>
            </c:numRef>
          </c:val>
          <c:extLst>
            <c:ext xmlns:c16="http://schemas.microsoft.com/office/drawing/2014/chart" uri="{C3380CC4-5D6E-409C-BE32-E72D297353CC}">
              <c16:uniqueId val="{00000000-B7F9-174F-82F9-28D3A3325A7A}"/>
            </c:ext>
          </c:extLst>
        </c:ser>
        <c:ser>
          <c:idx val="1"/>
          <c:order val="1"/>
          <c:tx>
            <c:strRef>
              <c:f>'Sales by manager'!$C$3:$C$4</c:f>
              <c:strCache>
                <c:ptCount val="1"/>
                <c:pt idx="0">
                  <c:v>KMART STORE</c:v>
                </c:pt>
              </c:strCache>
            </c:strRef>
          </c:tx>
          <c:spPr>
            <a:solidFill>
              <a:srgbClr val="FF1E00"/>
            </a:solidFill>
            <a:ln>
              <a:noFill/>
            </a:ln>
            <a:effectLst/>
          </c:spPr>
          <c:invertIfNegative val="0"/>
          <c:cat>
            <c:strRef>
              <c:f>'Sales by manager'!$A$5:$A$15</c:f>
              <c:strCache>
                <c:ptCount val="10"/>
                <c:pt idx="0">
                  <c:v>Rachael Long</c:v>
                </c:pt>
                <c:pt idx="1">
                  <c:v>John Gardner</c:v>
                </c:pt>
                <c:pt idx="2">
                  <c:v>Lillian Pruitt</c:v>
                </c:pt>
                <c:pt idx="3">
                  <c:v>Jeremy Garcia</c:v>
                </c:pt>
                <c:pt idx="4">
                  <c:v>Jerry Fulton</c:v>
                </c:pt>
                <c:pt idx="5">
                  <c:v>George Chester</c:v>
                </c:pt>
                <c:pt idx="6">
                  <c:v>Terri Wright</c:v>
                </c:pt>
                <c:pt idx="7">
                  <c:v>Brian Hubbard</c:v>
                </c:pt>
                <c:pt idx="8">
                  <c:v>Claire Bridges</c:v>
                </c:pt>
                <c:pt idx="9">
                  <c:v>Miles Hammond</c:v>
                </c:pt>
              </c:strCache>
            </c:strRef>
          </c:cat>
          <c:val>
            <c:numRef>
              <c:f>'Sales by manager'!$C$5:$C$15</c:f>
              <c:numCache>
                <c:formatCode>"$"#,##0.00</c:formatCode>
                <c:ptCount val="10"/>
                <c:pt idx="0">
                  <c:v>293553.06</c:v>
                </c:pt>
                <c:pt idx="1">
                  <c:v>272210.60000000003</c:v>
                </c:pt>
                <c:pt idx="2">
                  <c:v>201015.24999999997</c:v>
                </c:pt>
                <c:pt idx="3">
                  <c:v>172533.9</c:v>
                </c:pt>
                <c:pt idx="4">
                  <c:v>210632.55</c:v>
                </c:pt>
                <c:pt idx="5">
                  <c:v>205043.04999999996</c:v>
                </c:pt>
                <c:pt idx="6">
                  <c:v>204205.12000000008</c:v>
                </c:pt>
                <c:pt idx="7">
                  <c:v>98503.730000000025</c:v>
                </c:pt>
                <c:pt idx="8">
                  <c:v>86340.640000000014</c:v>
                </c:pt>
                <c:pt idx="9">
                  <c:v>83827.009999999995</c:v>
                </c:pt>
              </c:numCache>
            </c:numRef>
          </c:val>
          <c:extLst>
            <c:ext xmlns:c16="http://schemas.microsoft.com/office/drawing/2014/chart" uri="{C3380CC4-5D6E-409C-BE32-E72D297353CC}">
              <c16:uniqueId val="{00000005-B7F9-174F-82F9-28D3A3325A7A}"/>
            </c:ext>
          </c:extLst>
        </c:ser>
        <c:dLbls>
          <c:showLegendKey val="0"/>
          <c:showVal val="0"/>
          <c:showCatName val="0"/>
          <c:showSerName val="0"/>
          <c:showPercent val="0"/>
          <c:showBubbleSize val="0"/>
        </c:dLbls>
        <c:gapWidth val="219"/>
        <c:overlap val="100"/>
        <c:axId val="272935680"/>
        <c:axId val="1589885456"/>
      </c:barChart>
      <c:catAx>
        <c:axId val="27293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85456"/>
        <c:crosses val="autoZero"/>
        <c:auto val="0"/>
        <c:lblAlgn val="ctr"/>
        <c:lblOffset val="100"/>
        <c:noMultiLvlLbl val="0"/>
      </c:catAx>
      <c:valAx>
        <c:axId val="1589885456"/>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3568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[KMART - Sales Dashboard .xlsx]Sales by buyer!salesbybuyer</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by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1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1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1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1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5277134475837"/>
          <c:y val="7.415730337078652E-2"/>
          <c:w val="0.82507271885132005"/>
          <c:h val="0.8850820136247014"/>
        </c:manualLayout>
      </c:layout>
      <c:barChart>
        <c:barDir val="bar"/>
        <c:grouping val="percentStacked"/>
        <c:varyColors val="0"/>
        <c:ser>
          <c:idx val="0"/>
          <c:order val="0"/>
          <c:tx>
            <c:strRef>
              <c:f>'Sales by buyer'!$B$3:$B$4</c:f>
              <c:strCache>
                <c:ptCount val="1"/>
                <c:pt idx="0">
                  <c:v>KMART ONLINE</c:v>
                </c:pt>
              </c:strCache>
            </c:strRef>
          </c:tx>
          <c:spPr>
            <a:solidFill>
              <a:schemeClr val="accent1"/>
            </a:solidFill>
            <a:ln>
              <a:noFill/>
            </a:ln>
            <a:effectLst/>
          </c:spPr>
          <c:invertIfNegative val="0"/>
          <c:cat>
            <c:strRef>
              <c:f>'Sales by buyer'!$A$5:$A$15</c:f>
              <c:strCache>
                <c:ptCount val="10"/>
                <c:pt idx="0">
                  <c:v>Chris Monroe</c:v>
                </c:pt>
                <c:pt idx="1">
                  <c:v>Ella Hickman</c:v>
                </c:pt>
                <c:pt idx="2">
                  <c:v>Sara Ferrell</c:v>
                </c:pt>
                <c:pt idx="3">
                  <c:v>Maggie Mayer</c:v>
                </c:pt>
                <c:pt idx="4">
                  <c:v>Amy Buchanan</c:v>
                </c:pt>
                <c:pt idx="5">
                  <c:v>Chester George</c:v>
                </c:pt>
                <c:pt idx="6">
                  <c:v>Richard Carr</c:v>
                </c:pt>
                <c:pt idx="7">
                  <c:v>Howard Wright</c:v>
                </c:pt>
                <c:pt idx="8">
                  <c:v>Elizabeth Gentry</c:v>
                </c:pt>
                <c:pt idx="9">
                  <c:v>Bruce Curran</c:v>
                </c:pt>
              </c:strCache>
            </c:strRef>
          </c:cat>
          <c:val>
            <c:numRef>
              <c:f>'Sales by buyer'!$B$5:$B$15</c:f>
              <c:numCache>
                <c:formatCode>"$"#,##0.00</c:formatCode>
                <c:ptCount val="10"/>
                <c:pt idx="0">
                  <c:v>12738.55</c:v>
                </c:pt>
                <c:pt idx="1">
                  <c:v>15631.689999999997</c:v>
                </c:pt>
                <c:pt idx="2">
                  <c:v>23548.909999999993</c:v>
                </c:pt>
                <c:pt idx="3">
                  <c:v>39203.43</c:v>
                </c:pt>
                <c:pt idx="4">
                  <c:v>45816.3</c:v>
                </c:pt>
                <c:pt idx="5">
                  <c:v>81915.97</c:v>
                </c:pt>
                <c:pt idx="6">
                  <c:v>69084.55</c:v>
                </c:pt>
                <c:pt idx="7">
                  <c:v>121697.56</c:v>
                </c:pt>
                <c:pt idx="8">
                  <c:v>104554.15999999999</c:v>
                </c:pt>
                <c:pt idx="9">
                  <c:v>143924.37</c:v>
                </c:pt>
              </c:numCache>
            </c:numRef>
          </c:val>
          <c:extLst>
            <c:ext xmlns:c16="http://schemas.microsoft.com/office/drawing/2014/chart" uri="{C3380CC4-5D6E-409C-BE32-E72D297353CC}">
              <c16:uniqueId val="{00000000-376F-AA4A-B064-D11586E5C102}"/>
            </c:ext>
          </c:extLst>
        </c:ser>
        <c:ser>
          <c:idx val="1"/>
          <c:order val="1"/>
          <c:tx>
            <c:strRef>
              <c:f>'Sales by buyer'!$C$3:$C$4</c:f>
              <c:strCache>
                <c:ptCount val="1"/>
                <c:pt idx="0">
                  <c:v>KMART STORE</c:v>
                </c:pt>
              </c:strCache>
            </c:strRef>
          </c:tx>
          <c:spPr>
            <a:solidFill>
              <a:srgbClr val="FF1E00"/>
            </a:solidFill>
            <a:ln>
              <a:noFill/>
            </a:ln>
            <a:effectLst/>
          </c:spPr>
          <c:invertIfNegative val="0"/>
          <c:cat>
            <c:strRef>
              <c:f>'Sales by buyer'!$A$5:$A$15</c:f>
              <c:strCache>
                <c:ptCount val="10"/>
                <c:pt idx="0">
                  <c:v>Chris Monroe</c:v>
                </c:pt>
                <c:pt idx="1">
                  <c:v>Ella Hickman</c:v>
                </c:pt>
                <c:pt idx="2">
                  <c:v>Sara Ferrell</c:v>
                </c:pt>
                <c:pt idx="3">
                  <c:v>Maggie Mayer</c:v>
                </c:pt>
                <c:pt idx="4">
                  <c:v>Amy Buchanan</c:v>
                </c:pt>
                <c:pt idx="5">
                  <c:v>Chester George</c:v>
                </c:pt>
                <c:pt idx="6">
                  <c:v>Richard Carr</c:v>
                </c:pt>
                <c:pt idx="7">
                  <c:v>Howard Wright</c:v>
                </c:pt>
                <c:pt idx="8">
                  <c:v>Elizabeth Gentry</c:v>
                </c:pt>
                <c:pt idx="9">
                  <c:v>Bruce Curran</c:v>
                </c:pt>
              </c:strCache>
            </c:strRef>
          </c:cat>
          <c:val>
            <c:numRef>
              <c:f>'Sales by buyer'!$C$5:$C$15</c:f>
              <c:numCache>
                <c:formatCode>"$"#,##0.00</c:formatCode>
                <c:ptCount val="10"/>
                <c:pt idx="0">
                  <c:v>48848.580000000009</c:v>
                </c:pt>
                <c:pt idx="1">
                  <c:v>51254.19</c:v>
                </c:pt>
                <c:pt idx="2">
                  <c:v>63908.990000000005</c:v>
                </c:pt>
                <c:pt idx="3">
                  <c:v>125502.73000000001</c:v>
                </c:pt>
                <c:pt idx="4">
                  <c:v>174100.77999999994</c:v>
                </c:pt>
                <c:pt idx="5">
                  <c:v>278257.8</c:v>
                </c:pt>
                <c:pt idx="6">
                  <c:v>312539.23000000021</c:v>
                </c:pt>
                <c:pt idx="7">
                  <c:v>427704.99000000005</c:v>
                </c:pt>
                <c:pt idx="8">
                  <c:v>503470.23</c:v>
                </c:pt>
                <c:pt idx="9">
                  <c:v>542555.46999999986</c:v>
                </c:pt>
              </c:numCache>
            </c:numRef>
          </c:val>
          <c:extLst>
            <c:ext xmlns:c16="http://schemas.microsoft.com/office/drawing/2014/chart" uri="{C3380CC4-5D6E-409C-BE32-E72D297353CC}">
              <c16:uniqueId val="{00000003-5DC7-214A-A9F0-F67BAC7C2B62}"/>
            </c:ext>
          </c:extLst>
        </c:ser>
        <c:dLbls>
          <c:showLegendKey val="0"/>
          <c:showVal val="0"/>
          <c:showCatName val="0"/>
          <c:showSerName val="0"/>
          <c:showPercent val="0"/>
          <c:showBubbleSize val="0"/>
        </c:dLbls>
        <c:gapWidth val="219"/>
        <c:overlap val="100"/>
        <c:axId val="1651280096"/>
        <c:axId val="1599942000"/>
      </c:barChart>
      <c:catAx>
        <c:axId val="165128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942000"/>
        <c:crosses val="autoZero"/>
        <c:auto val="1"/>
        <c:lblAlgn val="ctr"/>
        <c:lblOffset val="100"/>
        <c:noMultiLvlLbl val="0"/>
      </c:catAx>
      <c:valAx>
        <c:axId val="1599942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8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 Sales by states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mbria" panose="02040503050406030204"/>
            </a:rPr>
            <a:t>Map - Sales by states</a:t>
          </a:r>
        </a:p>
      </cx:txPr>
    </cx:title>
    <cx:plotArea>
      <cx:plotAreaRegion>
        <cx:plotSurface>
          <cx:spPr>
            <a:ln>
              <a:gradFill>
                <a:gsLst>
                  <a:gs pos="0">
                    <a:schemeClr val="accent1">
                      <a:lumMod val="5000"/>
                      <a:lumOff val="95000"/>
                    </a:schemeClr>
                  </a:gs>
                  <a:gs pos="66994">
                    <a:srgbClr val="3B5178"/>
                  </a:gs>
                  <a:gs pos="91000">
                    <a:srgbClr val="41567C"/>
                  </a:gs>
                  <a:gs pos="77000">
                    <a:schemeClr val="accent1">
                      <a:lumMod val="50000"/>
                    </a:schemeClr>
                  </a:gs>
                  <a:gs pos="83000">
                    <a:schemeClr val="accent1">
                      <a:lumMod val="45000"/>
                      <a:lumOff val="55000"/>
                    </a:schemeClr>
                  </a:gs>
                  <a:gs pos="100000">
                    <a:schemeClr val="accent1">
                      <a:lumMod val="30000"/>
                      <a:lumOff val="70000"/>
                    </a:schemeClr>
                  </a:gs>
                </a:gsLst>
                <a:lin ang="5400000" scaled="1"/>
              </a:gradFill>
            </a:ln>
          </cx:spPr>
        </cx:plotSurface>
        <cx:series layoutId="regionMap" uniqueId="{A829B62D-B2C6-9844-8406-F758119DEFB8}">
          <cx:tx>
            <cx:txData>
              <cx:f>_xlchart.v5.2</cx:f>
              <cx:v>Sum of Sales</cx:v>
            </cx:txData>
          </cx:tx>
          <cx:spPr>
            <a:solidFill>
              <a:srgbClr val="FF1E00"/>
            </a:solidFill>
          </cx:spPr>
          <cx:dataId val="0"/>
          <cx:layoutPr>
            <cx:geography cultureLanguage="en-GB" cultureRegion="AU" attribution="Powered by Bing">
              <cx:geoCache provider="{E9337A44-BEBE-4D9F-B70C-5C5E7DAFC167}">
                <cx:binary>3Hxpk9RGuvVfIfh8hXNPaWJ8I0aqpZdqoIEGwxdFu2m077t+/T0CA1VCUxrje9+I18TMOMZF1cln
zWfNfz70/3iIH+/LJ30Sp9U/Hvpfn/p1nf/jl1+qB/8xua+eJcFDmVXZp/rZQ5b8kn36FDw8/vKx
vO+C1PuFESp+efDvy/qxf/rf/8SveY/ZIXu4r4MsvW0ey+HVY9XEdXXms8WPnjxkTVpPX/fwS78+
/VdT1eV9HNw/ffKY1kE9vBnyx1+fnvytp09+mf/WD7hPYhytbj7iuwaTzzQziTA5tb78efokzlLv
j88pF8+ERajmXJDpD/2K/fw+wff/oyN9PtD9x4/lY1U9+eOfJ189oeDkk6DKnC9McLLpvP+6+0zg
L6dM/u9/zv4FSJ79myM5zPmz9tEZMdx/TIJ0E0AswUNNf336Fv/IyrmATv7WnxUQV89MSYipGP0s
gEkCxwIS4hkngllEq6/y+6IcXwT09UT/9eTfiOr0cMuiWvyRky+C9Evn6RlO/X8myDf3VXKf/q8K
UtBnFldCcM6/CJLPBKmeSUtSyc2ZjX09y18S4eKPzET45l+v/0YifJ01tf+faf2f9JmcPKPEJCbX
7FSEXD6DHzWpVmzJFmcn+kvyPPdbM7G+/tffSKpw1o9pFd+nH79eRF8uwROa/6yPZeyZVJqoyY1+
/vOjj5VCWpTrr6BfnOv3w/wlWf6bnzkh6dent4fN30iO7x6r+rFM/0/sEzGNUEoybfHFmAbinoxU
aCFO5fnDof6SWM//2ky67/5ORvot1EifOPd5UN/HT948lmWA2Gj4yvH/BbOFuxWmqSxNxKKchfWM
ECYJm8v53Pn+ksj/4x+eSf9fzpu/kW0/z8ran4z7/0Lo1HomqNAWpWRR6Jw/Q5SFu1nJr6r2xVn/
eKq/JOqVn5sJ+PnfSr6P3ZMv8ce7+/ix+srm/w2LhmdWUlHT/EO25mmAJTQs2qTw6/rrPX2c7Dw/
Pdhfk++Z35oL9/W7//fW++/z22/5/ua+vt9+LhQcpbjnP/2aG8++elJvOKH+q/AvP/76lCvGkdR8
K0BMP/LHN7+Y4A834sK3H++r+tenlE2+m1qMKaIFg0I8fdIhZMAnlD2zGGXC4qYFQ598ezo5HBQz
KH+moDrMklKbcP0WTlNNaQA+w2VBLWppUyCUM63pe1+JfZnFg5el3zjzx/9/kjbJyyxI6+rXpwDJ
v/ytiVBTE8kpTqAJ15RpLREw5g/3r1AOwl+m/5Vzq+KdmRnXKhrUfrB0/3qUnbs54s4CCiULMBIM
EFpB7TlBvnEMwwWteMUa47r0Ntodr3qdf7QiY7S5Io4f+rndUTO0izK48ZDbfZPMAvYShRJpjskl
DA4yOIXuMxp1pTca1ya9Kmlsd+rDeQD1I22Sc1NKU3BF9SThY9oqsyyTKtLWtX4RF+8puzOju4p/
qf98Kf8sUIEAfS6nExDrFCSLNW2syrKu65ZThwbytTDKXVCycBOGbnThmbG/PU8XrplzkNYk0yPV
6CLfa9tMWdce+dCl95JedvHteYgF1qHawxghkoJ5asY6wlUVGSLwD4YxOqFnOhZrnN67bXm7O4+0
oAUnSDP+dVWYUjb6/qGh7i6T5r4JejjDc4q2ICJASDXd2iYjbPr8iF+F2bI+KUL/0OWNv2/H4tKM
vGqbeuo6cvPhpvIDYp+HXKJKc2WqKQtgQs2oauOhqYu8BqRX7ouhe18q/fIvQeiZFrSlNxRZAYhy
KH2b69KzcylX6JjOOfNCGmkM6g3Ekhp2eso6OrpNmbuNf2Ds1vXaK9PYD2Zs11CD1Lo2i9e1yVdc
0iLrpIbfRVGYmVOQdSwtmluhbmXnH1RU7kVHW9sfkn6FriX91kcg0+dHKtGQoWAxB10euyEem1Tb
6G6DylvBmezkB/4pjWASl4lJ9IwYErtlIFsQQ1+odJsJuxniF2047M3ENgqxgrYorSO0GVVJFOkx
yAb/kHjJnjXJFS3Jx8Qf7MziGzekdlnljuz0ij9ia7gzA6ODao3IBW7pvyJFva+sZuMVV3lo+4z9
1hbDJvKkTWlpB03jJNG1Hz96/kVSuU5gfOjKG3RHulbYo1ffeF1rd9k2VNEusaJ9xeW+z+pNano2
NS68cvgJT6ePeDbzdDXRhZnExD/knb+jqXsBFm56g9syuT9vsEtu6Bhp5hM6WatGDtAFv7ktSf68
GP2PXvnOC3xmG03lnEdjbEn1EKRYlqkIM/UMrrUao9Mj9w+tDOzRvEDzyao+0LG0x6F5z1vzjecF
V33xmxFuEmm78W2Yp7ZfDpts1JsmvQrbWxUODteubeqdJ+MVbV24xrT+fkBz5sDcsPFJaVrw/Fls
7UjNx+dNT3xHjMPajblk7iZBIICcjVjmZ14dmfvQKt+tZQ8FDe6rprzpjA/1IK4SlqzQtOS8joEQ
Hh77lYD0iuYN9Q9xFpebRgplN0Ikl+dlu4jCGJRJojWI8sQpShhXMgp62FtE3vh5tmnZuELHkmzA
pm8IM6sISDh2ZQuG1UZsR1Zpm+Xtaui0DKIY4cIShPEZSJPVw1gGo39w6a038IuMFI7B84vzzFpE
kVMQzaSJUG12hWVBnvK8duGCofpG+zYfP3T51U9gqKkWyAjaaNaMEqYyooJQ+YcwvXFH7kTVPpTF
ysVIp5POLxPzCGVm0ZyPoLDwg0PPUmIntWCbSnn+5eh6+TYI2Y3i+W950DmVJ9/Lqk62Hi/7lVMs
ebHvh0CAeKp7vfS4KxhIHfvKsItYWJuhD7gdDL20TcPbkqzLfwZTE1NTNK/QK57s4ch83WAgRdRA
hJfJ0Npt1tvmKBzBXgyvzstx0U8cAU26dAQke9WUrZ5cUtvYBr+X4uDhkhqHboWiNaDZTR1OWUvb
m/4hs17XbW73ZuNIfmXm+fY8RYvarwUnn7NILmc6g7vN4l1t+IfUuPNCvS2HOyNYCwAWqTEp1egR
Q0B0pv4NK3hXGmFwCNkn7Y12FD63zHgjan/lUvss6R9MwBSKSlRkGftsIkcC6pvU0GUVBIeWK7sY
6o2Z7IvuJv098ms7TS96h4T2aG1IuquswDZWxLaULpuUCIlxBYTFlpxRykpSp70EpUoYe0SP+koN
wTbf1UN8MRTV3og/Gib78zI8AZ3JMOriMND9xF7rruZ3PrK+NQc2WdCMryaV7PMIAIYB5nFqo1mH
QNULDqbb3YaF3FCi/JU7ZREDYTBgLCHl3Ek2ygjrnqfBwXdju9GFbY16RT8WtH2q3X2DmHHK1U1t
VGkSHNxG7pDwGzzalm6xgrJECCOCKqLwX+jhqZfIitbviVUHh9G8adJy57VqBWHBoJCoammpqZCE
ItQpgtX6sVenVXAoyduA3XR99spnN5zEh/PeYeLHXOxwDYxb6CpTk83vxioyaRiL4CD8sbnyIl44
TSbyfRHkV0mu34VWFd0Ss7jtwmgtBaN8BXzGxtEMaN9XKjgY1xVVe3mhBntsbdcLbf6YDIWt6V40
nY2cRSc/EXyax5RPhztyJPVICqNpQXllvrTat6F8X1ufzjN3SRmPIWZCDLhb+XEhYbbqUSSvjO6u
jtfIWFKUY4zpDMdkMN41fseDQ9TE9pBuC/kuSIhtRQ/naVnEQd1cUo7LH9XJUxyVUsPno8Y1Mljd
VlbBK1Wywa7KiDtBL8yf0H+uLNz4KDMyVB9O4XQkjKRgcEfaj+3KyzeqvooLzEmxNQYu3Sho5aDe
L9nnWs1MC+ngukUTwrmO5Ua/S4zSLuNbOtqVsP3qugm5nfd3XQZvpbde5NnDIFaIXYioTk4wU8Ve
iKIpNU5QUt9GKMzCzlFBsxF9aSfN9XlBLiqlieYGR9jNuJ5dYFbBaE0nMMMa7CbQtmvcrVYPF93K
EcjMDad9HrlUw331HlJ5nEI5zdCZdklasSmp5dpxwcdNOUTdPnPz6tV5Gukks7lbEwSF+sk0UH6b
4Y+JbxqkKSfLq23DeFG0AbT0Jkx+C3D1WOU7fUezS8QSm6SPVlKBiYE/YFOCYUciMKSjZtJsiELJ
ym+Cw9shq2w/yOy49Z0sutY933H9E9mNKY7gZk4mC0MviUvAkT62pb6Ny8cxfHuen0s6c4wxczKe
MHrNemDk7VWW3QfN7SBXuLYYWAmqwTULtvi5n37syFyXttwcoDKV3zgI8OzMe+XlZBM2xsfGzw8k
HV0nbS/rKHp+nrplaAZ9YdZ0p4tZNp13MafZdAkmuccv1ZgEttU1/SagubnXJG5tzy3KPapV9MDL
qturJPHW6J/U4ge14cTiKFFbmCuZOdjQiIOCUAL62W2mhmxXNtoWWv6eBOUNB++5MV5ORTCek21s
7NvuMkjJzXlWLAr66BCzcIDUZekFog8OBb2xytIm1e1qU2bRPoRQ2kSjDF2ZGYYpq6iN6wwhR0kj
J3UtdSmVl26beJSXUd4IuxyGayJz8XCeuCU3KwSyFHANLbq5YapOJFkbA7jOY3JFW7EPKR0dM1Xt
RnvS3ARFP1yex1yMcZAtSITU8LaEzcTa5EMbxk0BTyiNm6a4i9oLxrdZXe+osbFQXWvMt24ktgGN
t6iRbNv35w+wyG0pUALE8BlVfOYeSt9HO8RHzG0k+W8ItcLoda8bO6mC2zZ4iOMVHk8/94MWH8HN
PEVXm26j2in+Dt0bXYsNejvOeYoWdfQIYhYamGGgVNmBIpK9HfPCGckNV4V9HmQp3IFymhLtB0zL
0vkF4rqiHKwcIMnVOAx2HF+hduonKxfVokoqBDlEoaiBBgvYeRS9tXQ0C1dBJXtzsGvLd7T8EMt0
Q4N1u1skSTOKsTXk6BgQPsWicVgOcQ+ssDedIGBOnX3K2bCV3ZorW5SQlgjcICYY+DzE6OK8ziu4
8iyu7N796A871uxMeT3GrnNpmbmD1lFQp7ZQjoswS6Xtrhs+npfg2iFmEkxrjcuEwvDC8N4vA6cO
rsbg9/MYi9oOVz3lm9OE/Ex8kaJdGCTwzX4cOqG+dd1oRQ/pMhnfIWa8bHodlr3bot4Rug7rX0RR
YYfViyy4nMryTXCV91lkS/IqlMle8mbjZ7XtgZ+RWhHrGrEzhnqpiKMghlRrVjjK/eDla0a36Ku+
s5PPNFTzMI+yCuxMG6dWr7zE3fr+uIvb3rHelqO34kjW4GYXUWLmPqkDwFmIR6V50YfU8YuXnr/T
+c4dV3RlRZCcnZqf50ajLErUDKSPYYpyk1TUzv3b8wq5CGKyaezUmnrPM23hSDO4T0CSmVZ25H5C
V3P1/l70I0cYMz0oukL2sYJG9tE9TSIH+062nyS221Yryr9CzTwkGkTSZWXTITPTd4nPt2n1O42S
7XmWrZBjzbSAuqUouwDkpKO8KFh2hUYHhgI2aXZ/HmjRfr7zbV40MtO0yXkNasLR6+xAPUZBuWZB
axzjp0o2jobl63jAbR80n6pGj5ejkr+lPc9WYuZlrmFeHdHylGfNlICEokpED6CExvsuHW0j+TSQ
/lAHK0DLFH0DmusA91LfEh64pgt1nfBHczC3Rmn+lKYh9sbyjEBLbUZOFhddSySC76a9J3TYQjp5
n6/4m8XL3vwG8jkNObrs87rT2cAA0ntSXzNkxTam0DI7pHJbxgG9Nj0armAu+jgLVcRphmcadjtV
iJx4PhL+EVlF9imKua3aCxE8tsQp1a5PyeV5FV8SFmbiKabppFKIOU/R0jpsQqu3UBz3U7IvMkNs
cjfs9lWUxStQdImbEjV4LK5plErnlFVNVDaCugEGbMaLyqK2iaspireVn+2zfG/VuymJ7KJqG7XD
Ro+3Ujev60ZcVaR2IoNE9lgP+/P0L1mFxPoVxqaYtMi818LMdrSyCGcKgn6DUI6mn9LasPtmxWct
uRIpMBOo0XDUqN2e8rkLh7zuzTg8xN6rwfuEls55Opa05vj3Z+YQ+i6KNUYSHrIUcyrK5jSyI+9d
PjROiRAjjTbn8RYzcKUwNEkxc42690xx/EiKYqwngqyu2JVFJHZjpLgd9pm+8HIW2VVseU6hIsvO
vT75bbBCsXKIJeWdprUw6IRq4I93p47qTCoQTb23zCMOWiyGenue0CXBKVNSC9NonNF5EBClY1OP
LAsPaZzcVcj2bcwh5SvObMkycHzFGeoImFCdDnHkZ4qgGIZsSMNDUaXCaYjfOgSzLZs2zx+qvMWN
ban+J/wMGozKROiBodl5+wj12nIg2RAeBnLjVXetjJ0oe0/dxEmSm8HKVkicFHCeZmqGDTiGbEZg
gvSUxCC20Djwm/Bghvptzm3WvA/ZRZ9eBL37kuYvkRCuaMciIra3mOAYiER0dYqYcRLERqzCQ1tt
EfhkZoq8ZaidTHiopGrbK/rfCmnuzuvL51TplFBBMLGA8R34VNQUZyFxJfMk93sPswsPeifiTZFc
09hpfncfUaHpqWP1h2LYi85pyVUbXY2qcnwMa3jrZfLppvjhJCaTysRhUD+ZadXgkwLLihiYizoE
/nWwGS+M0n2phuKSyLuufxzS3OnKwuGG+3xo1IrEf3RJYASKqUjF0axCKeWU/0Wu1eCPlX/AXWB7
UWl36P+2tHTqbS3eo9GygvejEQkkdOgLWLjOFBLZU7xY52mJ4W3/UOjKCdoPVd47bfcQq52fhCvX
xhKWxFKCxvo1WnByYv2Rwca5kfiZh6ED3uZblrwe3xh6xOCtnYg/Xd8TWEvDHCKGoBhXfPKBR0hW
42s/ynBBG+JTFCL+iK9oFKz4gh9NRaAFiyEYxhhcwTyiTmhtBGOCAk0doOKf3BV96Fj3g7o30kf2
zupWcp6FEtuEJxWbRnvRxpyJqvTNvjMHZPqGb1xos7ez0d25Or+qgqswcm+sRm6r3Lxwu3rHSLbJ
W+kgbF1RmIWew+kxZrw1MBcRpBUSPKriXe5Sp83lZezrvUnbtxyDpV7/aaw/GJdxUNtrlYgF8zjh
wcw9lQnrZTWg4ZF1MTo6xoa774S7Y9GlmVmI+j6u+KXJ78y8AbUEFt/INIiBBvWpImnimpmccmdl
9ZesZo4gH4bw7RAH+yquHM7fD41nt3ztbvvxkoZRWhZmg1HPRNw3w3UTQj0ri/2DpSLbtFobrQ80
h9dUeKHsgq4RRuum8XfU/+bRJULbQA4xZqvH4SPZ+2ST+4MTCd/xBbWHxL6Tl2o/thepYWfVSodu
wR3AzaI4rjExDH2eKRIcBCkGL0BdQj/QvrLj8E1ZPlrhyzB8WBHj5FlmYjyBmrFTjJrmaDxAbaLK
rp778iLIrkN33/9el698KWz8R1ioV6x4vIWAD8pzROPEgyNHZOpGmEYH4KK7D4fHTD4PksxW3is9
7oW6cs1dlr1bIXZBZzHfgtBrKkpODddTTM8twe4efsKPD6J9JMV99FgR7nhR45j1G2F6u8RYKy8s
tJcxDCc4oiJs10yB3ymqGVUj86YCXjI2Thi+Map3acm2yFS49VBSJzNiZyDXfu6/ZCzZ+9Yrd+hX
pjwmMc7FfHSGefPezWjZDD2S6L7cTtVf17ScDK0Plq744iXzRJ6JwrkyYafzPLqv3DEkE1BrGNQp
jS63XY1xBMXDbOWWWTRR5AwEI7Tw/ag2nzJ2cKvRT+gQHLw+cwSvL+L8hZegBXpRCBHZwnxLRe7E
2t1okWynLh6Lo4MfjtuSuXfndWuZ7u9nmRWRLOzjTJkv3CGN7qzc3HSp3pnd43mUhYsV8e53lFmc
oFgb8iYDSoo6c55atmvdR7q0ldL22CR26AfOao17ERS7bNgCwtCWOZ9EqnIlsbJgwUWM9KI097yx
NnWtNqYoH0NzMwruhA25OE/pksJqgvYL9oywuzXfDGOZ4ZlFh7IFM+J97bOLprjlHVL2tc72FBvM
LeMYaBZWZmnbKOJTFH5iTP+3uTCchPNmJTZYJIfCcZsIiCxOJvU58nZJL9vGbQwIDoWuLYbH8n0m
9ScBS9/RyjNXorxFohAsC2z0oak9N/d6lGZXZAI7OwPGWMbbIWs2PyGfaesN4bHEfsFME3suvbKe
rig1XoTjrohf5lloU29YYdziPTF1q74CzeTTDEY69gaAqC8POvG3hc+csG8v0QfZ0KpVdjD2O2KF
DygLvP9rRE5sPpJa1FSYHJywk8JyuLyhJNsa3tVqiXNRXMirUDJCnxaN6VMcM8dmmiuxp4F4ysFq
CE/G7XlKFqJDTPITpqbkCdNbM/fE47KLsf6AOXuWbtDEdBEkKvpbXAe7HP1Z3a9c74v6rjSF3PA/
5vSe1DHnEitFVxAzq4cmr27McLjK/Me+eMfC8tV5wpb8LlYUvgHN9HAweBtidTA4DPWrsO03lRfb
bAhXtHCNnJkScpkSZmSYPu8+ZXVka32LFYIxvz9PyxTy/OCKjmiZqVuOkLevR9DSs9KO4mJb9NdR
/7wPGycPVxRikW8az61Ni7eI4Wd3J0aGSulNKVpFc8SzdEoYLPnBTQv5M578CGmmCk1ktLQmMKKC
DBtRvKUDv6nIpvfKlXhgUcexqogZIgtLg/OaKMWEYj+GmDzQohpfdKlL9slgvqg1fSwrHezTZPhd
kTFbUfVFqR3BzsK7MsmplUaQWlIHzsCvIjSC39Qh+mEi8z+d15BFPcSrFCacBQqVP5BYsUT4DTr4
mtTZVntYG8hS93UqJPaz/bBfUftFv2ShVqBRKPjRL1UjGUQhARdrFCplFuGCxDbXT6giyr5wEth3
x9L9zISDyExacxrniOhVLUtsKt6orFshZUnfj0FmFjyWbq7zPP4yJAf7rfntf3BZLenCNETPtUSB
RcwXjUKvEfWQIj7DO4jZRRoWHCNk8Ye4DJNdHFshhljpsPHKsdn2VqO2LovIpnUNf5MqpbbtGCV2
Fyt+Qf3AQjQ3eld4hGht0n9hi0hg0vX7MWcc7z2mvsy2lMzJVIdxgnrbe9jz5/LCFFeNe82tyEGS
VK+WhpZU6hh6Jgc3LzDJbqFMUWlevKZtUdjSCLOfSKBR5VKaC21OL0ueXj9cxoQHIyoxCBauMT5n
bkuRbrVsE9SB/BdiDFacwGKYMsV2JoVP5T+UJboB7ShvQLwq89za5o2RbZKOZLaRdtE2YmVkF42X
OqmJhCivs/x9KbN0xQEu6jgMFdGSmIx2RnUcdqrxXYZLl37AlpsVlrYf/X7eAy3rDgZdmMQLGChR
zNwdtTJFUg5DChjZadchw4CYaLhFz2Hb1vnOKD8kfECM0WxNVl2eR19y8aiDfwWXs1sr9SLWMTcC
uN4QdlXwamMgZ08/oFfvVX+68QwrkRzVd4yfQ7Sz6zghBjO7EWAhpj7HonwxeaXGK1dS80WfcQQz
SfUoyKxlFxp8hPsLxUPcG6Zt+dEmj6JNNfiPId2d5+AknnmMcUzUdMMcoRn9aAy6g0sXRbeLWLBj
9LoamouQvMn4W9nbq6HgosUf0TfTSrcdYKEG6OvdZENZZo/BWpKwqPgS2Q527PGaCJlDULMl4edh
8+i+CH8Pw6v/YEtgilPmnEN4jinhqfb4wxxlg9567BOUceKwua6zzAmTN6PCFGet7FgL2+QdNsZ9
5MVBsx8Sc60iuUQkWr1o6XHclGJeWaGqEEHWIYWU7FOM8RRU7htAn1ePBQPDr4OHuI3RzJlXVzlP
ApJmAClb9HF4ZefNPg75Bvn4JvMzu0tXLHpBHwGINTqMKMB10pk+YpZg0C5FqxJjdE7ohi8EwX3E
yNYbrLdSBlcNuar1Wi9vIY7CJC68NF6EYXhycWZzpaHKolFFeCgtFIyUMt5UQXRTG4W7SYmO/7xf
hhehWLhA3IZIceLBkc1lIupj0Uefm/Ux+mI5venM2/OCW/AixxhzzyjDFJPhbhgeanTFBuFeRXqw
/f6ma96Wgbk5D7aoJVNxnGJ5n2ED/ZQgt0Nowb02PIjxc3M3qe1CCn/HXBLvMtLdG4WXIalUj+dx
F0wA7T/ksdhcgeysmdgyRNjEirvwYHXmjefW1yhftv2fnnJE3IbtA7y3NBWfyEwjK9U2xPIAohnm
Kh4zvbbBusQ9jINjaMPCxC9eFTzlnqWHutKmDA8evRQd3gMxssOUTkZvo6K047xcMbHzeGjYnOKh
TlLwctAgaNgZbZnaMSG/9bJAd4baqbmN+dru1pIyfqdQzrP/iqcuEhW0yoMYL3fEO2ZesougTDYi
/O28RiwZ8jHSTBNTgQIzISI8cOte6hsVbNvCt7Ej8ddgZlFrTyuJnTqwEC+4mNjqD3YKs46p++o8
zKJ+f9MMJBCnkgpbLmvtcuj3iCaldiunMsUFaZJP53GWgjh0ldBawqoJCjTz5tYYSStKDRezDClm
anTynnF2SbryeZjVD0W7a8lj+Sh9FInGjKw9LLGoj+h1Y2oQzzGR+eRg6balW3EDs0UmxrKqPN0o
mmJHN4ztXLNtMeINmYfzBK9AzmcI8aCQO3YJIDtKX8SNv+nTfEtDvCRQVZcizre+l/2EQ546+n9Q
Oe+Bj41I85ZF0SFSoZP7ytuVCc/srKOGXfrxRdK10QrkovogBpqSO7ylMR/Byce44uU0+8vibYPG
a4hSVaVWSsuLIBqNAKyz4GGr+bNgvVHlWC1AvVw095iy85u71R7SorSQTE0bK3iwZf78U5z7YdwS
5DFBx5xowDoQ+d3NkUthEI1dMPcnrmcsPn+Dmzl8yygI1rk5Soj0MhXY7VLmFk3Zl+dVcNnmjmBm
QWpkZH6aFqAqD8Jbr+jsMb8yxxsa7FpWbYnL7IRfRvH7fC03XZTYNAw2XZmIG2f3jVknbhX0CtMY
qI3q7KqMS7xIsz9P3kKUj0uZkGm3BFennnlIPB+mgzoBSCjpISrj61a49+chluiYRqBQ4bPQ05ir
hWJ+h1QfEBHmzYf0Xlh3eLDrJzDwgAumtHFiax6OpjLJGhkECEfrKwO7WclQ2iEqsedR2JKGY0T0
G8xMF1Qfu16S1bi2fK+8NGKZ2D0mfi7qxu+3ZZCXG4/X+pYYeGitEIl6GbL4tuq697rTvm14Y7/P
qBfYuTCzjT8EhU3GZrR7nwROXJrvTOVhaTnDnnLFPeuyCAMsfAWxv9d93RxqzEDjRT8kD61Xrb2M
sHQjH5M2kX4U7Jpei3dAlIc7rLxN+bjta7zalVxJQ66ENYvqgOBzGmxGB3i+oOXmHK9toOh5GMPQ
0XG9RVgd6LXL6vMGzyztm9b2LCzgYCn1h5Ird0ckSx4GU2W8w4DqlcUHxxTJtIugtgML71j8molp
ThXzPeWtr8K3NCycVr3k6e9N6G/GLrusuucWuUzMW4xB7wi78wzmyHRbx88NvLNkQ6l35zVsYTga
Q8gIYtE5xUw7nto4FUMSYlef+Dkilvw67JLboMU85phdSj/ckGE8DKF/UyeY6k0L37Jbf9yKrNkX
VWVnOtgwza+GgG3dYiA/4W2PDjZv2kdchXklMWSrmt7pw9wOrirhXpwnf9EbYdETw68ELeR5DF8U
QwFhlgix+1ehFTqErPiiRS0/AphpuV8V1WAEAOjiDd5FhOwZex15b8+TsegmjlBmQiypaUECcBNM
PtfGpseQKV7xKw0LdeSPENt5tKWonWEKcRregNLMi6ZBF5hxNKWp3H1BMFBhwHCxpyKtbYmw7DzW
Ur2UH4PNGNiMZqRlATVArMLZ6HQaK4l9gmGYV1W1CUt6jRS5xRHO404c+8Gaj2iccTRzDZqNHcoN
pb818c6dQMRp52PvUF/bFbcc1VO7ocXauPKis8IiKXRRTy+qza7HUMugFSUKDpZ3j8I/FpzvsmTl
7lqU3xHGLHsYKgztDxLa0uqruI5cO6JYcI7bi8oNUHhbexd0MaDBvLfG24JIlen8rrTKRMisxwg2
c3vl0Ny/Gk2HjvcuFksTvO/g1fs8Md7ipcu0DO/Oy3GZn9+xZxeo3xpllmtMmxuI5hFex9m+wUDg
bRqNydrE4TJfv2PNVDUdi6TtO9DZxS/dobqoReVgeMP+H9LOrDduJNjSv4gA9+WVrE3FkmTZlu32
C+F2u7nvO3/9fNTM3K6iiCLsC6OfjHZUZgYjIyPOOVGYv6zwT2pFXGpkURA76IktHut4z5gjFhtd
UqP4Kgnh3tOMf0RL393fv9U1XZmRbq+HqUUVLO2l6FKLrd00pjOmP/Qq2vUIPdMBum9s9bCujMm3
xlQpyKu8p1zkFlrpyAXSp+KwUaxfDyhQR2fZdqjN5sIj9Lb0m6CCeVMolT1qyXPhaW6Rnrs8fxDi
6anIzoXlpH/fX9r6R2DOKk2z7t87qPPQipmRTpgtvXqXR4aTFq9q+bnpPg9FYitdbit0g45TuYUo
Wr3iaEqAkeIxhire7aYK3PrRNJH+yFJqOEY4DA+9J9bH++vbsjLfg1fZnCfB6azk2Qoik45gFOPO
iwkt962s3qb07NGioSbwLllRS7DL6UDWrUSBPFeCNWdKRC6FMXAGaBF/ZA4BHLp11BKXgMy4HbRA
Gbl7RMMZlH81BIaaz1GWbuzdmtvPNVmVNplF+FickOxHSizLNZmj8TOvaex6z2W5dWmvHdC1kcUB
jbpqhH3PxZI0E43lhzFQ9/cPZw2/yoseGTIqr2zWEnQghIOQCD15QVWfYUcO/s6M4p0lhTuVR8bo
DMmjlJ4EsTpk/sc0e8q8auPAVncSJDZPMqoazFq59UI1sRqrSTkwITUf4Jo6Sls8Cvl4ur/StaAI
weZ/zCwu6TGeuqCaMKMiUYz8NOpIrbpvdW2Xhfpu0uLX+/bWeAtQexQVFiOaJBSDb9dV+kmYpANk
sLYrdpXxaPWjXZRnSjiOZHSonwWmnfJaULKdMCDG+7ndUtpe39n/+QXLEQNhJBZdNvILzOxLW2mH
KbUcM/p9BUoG0klAVqCkazwOF7E51upM6ac5+wmLk+ebu2KQTn+C5LyxsrinO7kTtLjhyWN6yt+B
r5tOUEjTxsW5vmH/LWVxZBHk+sybqXUUCMJSPpvaz8bLNhxx1cgbhgRFMghniyTA7MooN0Wym1wv
odW3yEbVXTLYkyCkh/s+uOrzEFZpS4HjhBp064KFlBejH2EqkPS98U0YY3vIT1rv79U/WhV4DBxe
ZdbDkjGSBLlGpWOaW32ik/nfZzRlnW6UJ9eukhn08f+NLFxNURuNwE/+ZMmhbktTHx2DfjQOippm
6O4oWzi6NX6eAiEQhTFe2sB75wB9dUOqQVpMTUXNfqqrs1xPji6Jx1FCwSXP9lNnPRhjt5N/qJ11
GELrH0DWT4bmX/TowxRHZ0V4mVESs3rCH5zr1c+aXezqZ4WGWXHPinwMuiBRwmoiB1R+cBCkuNpl
lkrRPezTP3jbg31BGRWGGTy9xV5oSV2PWmkRQEVSf1o+1qs+blUaVz+OKyOLldG2LeXJMsmQKcbE
xrFSfcfcVJ5Y9SPatSI1QMSclyGr9zMxJb2KL7ls7lA880R0hqzRmboNh11fzn+GFlGL94sY1R2G
CmvYyb510tV4l/yB2CUh+Go9i7jl5dAKRkGI3oqncaeeRaOx8zTfCI/zr12+r6/MvGXpV26n1pEw
4wdgHnvygZToA5RUKwqdtnmcCUbgtTfy/rXtQ7INLjVM4Pc0tKLvg3ISCSpB/ymYfo3dYxtu1QBX
bdCtpepszaNkFjFFzovYRBiVRC6LTkGunmAwRlrwB1sHcgsa45yS8rC+/WIFwaj9No7iS1iPNrKo
+5hWLZVTScgcoZzsKNrYurXQrym8WWaWmwHb/9agAo9OmbwmBlnfhnbWjt4//hQajll2plNYSETL
nrQVL9ccBPAKuvIz0J0E/Nao1mfVkPlVfPG6/jBzrgLvUJkddGo+Yavs/ZOo/EksvLa5SB+9IbHM
rk/ji6p+K7ID1+tR+KIFTlgVx/tRd/UVyk5SLob/Cgh5cXOPuTcUGfp2l7Ea4c1JPrC/8bFtJWYo
OSBRAltmMEYV/Q0GcyP4ru/sf6YXO9uVvZwrUx9f2hJIJ92u/Fg0SvIwWTHzU+JB3POW3IdxpG8A
2NY+D1KHuayFWgmsydsjzRLYbXKuxQhix1+HbBwf1DH+Fo66vxEq12IyhBYLhQFdonU8/5Cr4JL2
MiJpEWlkSmO6BtVSVo916NPjeP2DY7y2NP+SK0tjGZh5EpJKKn2xzz3tEAZOF+cH7e9a0d2u+JL2
1q42/9kwu7XAxRcpeODY4hl6UuV2Fib7MgSeMaS/gNbEHpUEozvEYmKrI90cr//WpsdoOOf9jynv
nvotX14LD9d7sIhH8sivSVUy3Vx6DBo3KwSwnp8G/6zIW3iR2UOWtwZ67jARaE/SZ1l4UGv4qRHk
VNj0qtgxp2RIi8P9rV3z0WsLC9cJaTEgo4AF1PZ2bWzscZ3NB8jq1z8zbIBw0Oh9N5RD9Awyq3Ag
ww20YwLNMhdhHZB5ed6uR9c6VwbZbtrWFZItMuTqaV2ZXpyWWUlh7k3k8VVykIjf/mBbaYWWcOP0
+qYoxRzG3h/YfwtdZBOmkWok2mSXgfUKSM/R/fDQ1DEzqGTxWKvHfkCwzRKfm0jYyGtXPxFoTHSg
YNEB1Lr9MosQ9f+4AvDDnIGiqp6N7KgF+R7d0g1Dqz55ZWhRDJC8yJB9bcbi+D9M71/f34gx6wuZ
R5KhG0gHc+GR0RhbQzJSgVXlfD8kE4OHpOOUHQSwuX/g++RHaKXMOkn6YssCpY7pIrFlgvXomfS0
kXvWv9+3sep+VzYWu6WpESnsjGlrUtGpk9AxzWAf1ua+VLRdtQVCX907Uhe6DvBFQJvcOsEkW1nd
oYt4UaNPjbhTlO8RQg8bBzT78DsfvzKy2DaeBHpQCLwzcAABAV40QGUd8vQvmmInQYnsZNjqNKyW
2oAWzxBfUO7SsmsbeVlQ9Qq4rHb43GsfBKXazSK8oFgPyhTZqDEMjGcyir2WK4YTNE6alfsCqb9z
kW5N9Fj9AJBYmBGKTDoQF0dajH0btzGPuUgMjrVY2bUkHe97zeo5XplYxH1PiKS4qVluiOByM4WP
+VuwRJ3L3CqXrzoob1LUkHiY8qq7dRmUXINeH3hmKfWjHJg7BJztUp+cJIzsTZGnVWPgsMBRc5nB
+r01ZpltJzQFxqo6+DLo50atDoLfHgXEOArGGdzfxflfe+eob4IY+CQ0+MUuKqQFTQxpgOroi2fE
TpWdEwYQ3Tey6g3QfIH7Ai4DsX+7pKov6lgzwhiWm/Bdi4zxgwgZ9/m+kTV/APIFuh2+BRLNi0sM
GmepxUoRX8Qps6P0EZZVA0YF3HnWbphaOyLkqoAR68Ys+bfwh15LCyHqy/hiSDtxUo5ZEuzMZDwX
FKUYtnK4v7DVzAAZXPoAOsgiRp3ebl8mjr5AO5YyfXJB4dQOkKAz6q8lGB4ksg6SWdlD8auOtyLK
mm9c213sqFUmnZa1BLFB1O00Z6ZrZDldtvXCWj04XuB0CWAvI491u7wuSVImXfIhZ9257lGgKr8G
6T/JFO3u7+PqcuChor8FTxYVtVs7zOwEFBvyRkb7qoirPRyIwNqa8LPqGv8ZWQp2d0Eeh3KJq8cZ
zS5wFsknKdZrcNrnvtnSW5c3lrScv+KlWd+34xwrxkMmMH1PQ7fVd6S/ivqo5/JlnMznRPykJ5Pj
9y9BA6SrLh/gmE2BvAv972n1krYPoCcsiYv3I5Szdi7tDKX28Q/2njqLBmqXi2YZAcy+VkO9BdAq
Vt6usYrdDC/Nxo1e8dqtCzzif6wsvsswkzy9VjnhLHEs4busC3ut+YcxhgxxeOCh52+BZldP+8rg
4pqnxWIMociymvZXhgi9EJ9E67MW7ZJia+LXWgylDY78jAIHH4DurfcqAPWEYSS8dYb304pPXT38
/JMz+s/C4nOPvEFqzJLyQ1/k+6JKI1SgCidqtHB/39DqrkEK1tHcmqs5iw+xKjWGiDAg+ILKZRCd
es34lAu1XZbt0W/CLdTOKppt5iD/P3NLXWgxD3tfE6gaUfMdup4pEO4QumhcHIuq24+J4yV/B/Jr
22bOOLhWXzwakf+CBPkpGwcaGvXGPq/Gu6vfs/DSIK3NsJYpnVnRd4/yZtyfew9xn42Cx2psAATN
BtNDRk3n1mFigPK60OV8DBbY+PJcdZPdb7GBZ59Ypg/gFlDRYQa4/u5mZzKi1U/DFNOm7r+Vgfqi
hPWBjqCe76gkHSJwvRu5xJpQGpoQDE/jD+yMpd7FFJsw7CA7X3xTcXrh1KVnjyGkBl3X0tXzfKeq
CDJBsGgd3fjrvueuHd2MwqYFxQsdDuvtnjK0rRYqkT2VpvIcZMIBtefe0j6Qj/9BXnZtaf4lV0Uk
K47TMBBQHAonJpsL3yvzw5D9+N+tZhFSKIc1hq6zGitpIG2Pz6CuHoW0dcQw3lL43Nq5RXDJe2tM
hSTj1IQPwtQ9WDms8aR1MnFrQtEq6NacC6goD5DTLiEHWiUIvih3hJfRdKioWKBS95a3E+AQSbX+
j9+Pj8lQHa00/TBGspMa2YuR5B9mbSdpEk/1j7pNXuOoO/i+RDXdOMb9X0E/nUaxtmzIeA+B0Ew2
OEieHeJW0rW6UVe/fhEcKZUGecrY+UvTH1U1cP36Mc5LJ5nqjXRo/UNi2iJcbxGBpuUswj7zE4YP
sE9ZP71GmsI4gGM1/pTMwDE1pxZil/mzT1pquoHf2FA+NwLU6koN2p9g8ufy7+JjavO26NGixyVS
Lz5Kkak/dHmqfFEmqXyqhD8YZYmK2jzInVcV4srLFjKTLYYIpU4+KVqNO1Vs9UOTwT5EkFQ+3f+y
1i5rCFJo8iBAJdMev/16m6AZirGU4ksC5d1BOgCsUCdvFVlXHwbXZhY72OkjPWmBFeXeh04ojpNh
5k6eFJ8ot59Fc3w1/Wqve91BSesP91e4drvA/qLGNb9REVi6XaEMeIxcj7q9hpwr8Yke3XbvZc1D
eHGDcsE76fovAtTkMTqwzj3S26x5mIzsIYirU9y2tQ3caKPQtXZkM4QBeWV4KPoyS8hjpS6NTOAh
LMefDMqvcl5HfxDUr20sbn65ETI96Of1+KjCDo/NlO02k+C1k7HmXMdENwee6MJIUapeHDAv4hKK
R2pAdgxgYvPeX92tKyOLxHe0OAXNM4mxyr+MJrDF7t/7/rV69FcGlFv/Qmk28uAPEwaFRyWh9FE9
jh36q9nhf2dn8aWaJTO8tcRiIc1wSPzvBZ2KIGwPEfK29y2tngvgBiDyEOTR2LhdkdYztUksOBe4
LTktelDcm02E1WO5srE4e9BR8ZgEODHTeruaqTVMtb2/itVzgT6Fh4H0x8NuV9HVDRShNE4uZZzv
q7o5NspLGTd7H/bsfUsr+8VTB7HmN97Zu9FXhjAMETN4eDJ2ldMP5ybR7U3m+5oM5I2VxY6h3eyX
mdUSx+qwt+WArFEQ4n4naR1DAVrZj93O90T0bCphp3rNN2X0HluGIblaF4e7XETy09B6uzIFfeMT
WP9toHORGwVYaC1l7QW/S9uhBQ+Bau3OBzoQ+a89M7MV3869L/SI9eEsGJ2t+oUT6tQXIOuIdvAH
w9y5oJFW0khpAOItW6ehIXWikVNlMCrh0Ah7K5YdJX/9/eO+NjI73lXCO2a++dYHuMxjD0OFIRpm
bDfGH0hDwmiCugybwmC44+LeSoIhJEegnS9Exo4Jjsgc7ARcGdW83/9SEPyg3jGDM3mHLSKYl2p1
pQtY4nfsS1SagrY4SIarIeLz+1tnwacFu25CWFr6iVXoaaNJlAbAYtqFN35M1GjnR9LuvpmVZ7t6
bWZxGzN1RGmEhncrhWtYXo16NjIg6pNQ/0XNLXe6sPA3YsBKtHmjazKoexaBMRbRJq4kP5ukkdPq
5d7umIt5KrtT0D5rWrI1RnUldiI2QH44Cz/xYJNvHVDKuqTVYLlekkDP7EyTNWewqq3n60pUu7Gy
8AoxKRjTSHuelOYwtIMdz8Oqhi0Jq1UrbJqCeidCJctaOJOiSmYTRsmFcbBBM32kYW025UYKuPL2
B039n5HFpyQnQZiaTA+9lLnR7wGPfEIEQNsFUWPaoZon+0ZozV00RT/u++H64nj4zyrB8wSh24OK
grYFGkktXJSGcCeWNfMQ+35ntL//PmF9/9lZPFkTwfJDnfGLl6yITlb2JTB628oHx+g2XgsrHxaG
oOu8cS0hWt8uqK9KNMWqKrkwv+DkoVOyk9UnOZFPnSAhrxgHD3+wgVAL3kaWzkLht/YUq60Co8pQ
aEvlAw/kncC0p8TYcI/VVRFoKSGASeOZd2tFyjtzHLs6uXTe6+CpJ6lmLLGRO9lwSNt8YwvXinwI
rvxnbfH1Qvuf5KRmD3soBnRLfJth2XsjFh8DeKpj6z315t99ZHzzG89ppnOgA4dBNCL+jKQusgSv
Zra1zSvB6+YnLT51zQo0j4pKMstmdzyPYuaLcKd1aCzcP8+1lzySgUxLhBv7ljPfbnUg1w2rLZJL
PgrNlzZNooeyl0AdAbhyhDTNXszCbD9myO7spyiOdqYEqLhXo5eyy6xv93/N6uepIxQ7Kz7T1lmc
hM5shDya8C5E4D4LYsmVZIgM/fE3rqO17QV6OMv5aAxWWSLHVKVOa8XkxMVC2adUc9Oodsr0lX7S
xv265snXluYVX6UmM8yegThsrxh/FXJbVW2GvyraX3/Qi+Xx+d+KFimQMnVxMsg4TFTzFqF1Hwz5
fpPp+UatXNRsb8ws4po5yc1kCXyY3pT0NpW+loCtZZWtFi9omx+AFB89tT12aHN74lGN/03pDcef
4uRlCDaCxFoJgwyXyDfPhRHppd7ubaH03DBhT2Nz8BAYOvftflLsfDjozVsHCxiP3ZXJhu+s+ei1
1cWJFm2V+IHZ8sFEui0AHp1Hb24/LmZXf7fTV4tbHGgT6ZYviBxoV74Y9Y7WJrFo0s5S9CDXu0D4
JBj7WHKi7tPvf4JUTJgIwyMNrNPiE/TrdKy7qSSVQQrIr1EF7LfVLla/Clq24I9EoHfL9yzUPqHS
Y9wIwchAqY4xb4IaXRIGliVbwK01piSMAzS1ZrQTc4gXsRT0dip0apZeTLXdN7L0AB7j5E+HRv+E
NoLXd3u/3Gvl96j5A08ByMirB1Y7Q/AWSU5Icu0bYZ1evOKp9+nSMIY+2TKytpWzhZnmOkMXFu6o
VVKq14aVXipD/6ftxc/M2ToMqfy5ACk0MFPjvnvMH/iNWxJiwAmh9EPnBnWKxTc3DlzWQuQPLmJ1
NPcEUToEpKK15PqKevTrYWMP1+yxNOL9PJyNAQS337iZMppt6IfelVsr/5kZYeUQoPwd04SiQ5dp
P2j0mKc8gv9yf6Hv3YaVoinM0wF6KProi5WKpe4Nldj3btPCmUm1IP44xPrXUJ2sUxbHz6JS/tM2
onxRsqi7BEyKeLCUTP7d+4NfQWyDmzp/Lu/Qen2GRmYjBIObtgqVy+9ZptmJVR6twhVpVt9f87tr
0RBnWSyNRyfqhO9aVFWnxYUfGxzu8IS8+T5WtUcQJKcw0zfcaMUStXtqQNQFqGou27gMlB/SioFJ
7ggAa+xzxzLjvSzEdhpsoSrWTM3HB5dm/gyX47TGqTZbBPxGdwCObpVnRuvMQohZ/OX+5s3+sPgy
YFAAD5/ndqEqvbgajTTXpTFqR1eOvvrlN6Tn7//7aw6JqheQu1lGQtSXXXyLvlOqxObo5lV4EIwv
kZQ5YJacKM8uZoK6fkY2WhjOJH8DeXu8b31tdQA556yMqoSxJIkoYjsxv94aXF7AyCz4KRDApNzS
/V45Kx3I3yzvRVamLFVAm0EKq7ihk16L2l5vxJcqFB/zuorsinLL/RWtRBb0I6jl4BrSPLLiNrLI
8oTAQu2znXrR7ZqOuX1d0cNRy+X079AIxQtaC3T00vq3dcfRZqOQS7atSnxmS7BlMBnhOKba4BZM
hgmkZnbH8rfl0mYj8L+JH5QklGWxSlSEXErkYHRFWPN1qTkYkeWN5/TqeaGfyhOUa0FcGhnR11fi
NhzdNvkVx40tkbFbvWPu7x/VuzuOtYBKVUz1rXO+1JfOZV+tWlT83UT/aQgHjU5OkpxVC7RvtwX5
mC/lxWc8K5bNzyG8HL+4dQtNERovbMLJpRh+TAv/czel51H5NxJlR5YdqXpt9eHl/vrmS+ydTQ3o
Ie0w8CtLAZyhz4SSnzK4jR7ZnvqSmcmOAsKGw6/tIuF21oGFTPZOQM8CKBLkoTG6BaCOWNgXtfIr
GYuntjDcPsk2zmwlYLy1whjYOMvpLZOfXFSrKq6myc3Ctvplpknb2WDJzI/3t27NAxG2QW+K6M6p
Lap89ZDoeaRqoxsGNSN/dYuYoWjKcxcT7XOpkTfw5mtRY5bu5T+q2vRob91DadTe8gxlcqUsPYmF
qwTCz66yKyM+1OV0QK5zIw9Z8UduZR4Cb9oiUA9uDdZRazHiNBDdSWv2gTTtM+iMpfJFr4+pvB/U
HR2VDZMre4pJoDkqLAFC1MJk00a1gI4Xk8HK4NBY6V4YUOv6pZQbe7nikMjzQXNF+YBEQF98auNk
UGzRW9H1aolpXWOkfs9RvT0UemAehURNnsXJKzcuspUDpHRvQD2cp8UiqXi7n6OuhXVmyJMbDi9m
3R68xI0lzbY8jZdjYEPWvu+ga4u8trd4BIxjYlZerk5upz0YyUvf9HtLPurJY9EkG0tbCSN01ed+
AdmHoS9vz0zTjCwf09EFnXMUalCqabevem+DvrniHjw0iFQzjGq2druDzVA22agWozsOUmSHXvUC
xS9qO7cpttpYa6beBhugvWGSls6be1U9SeO4CrM0434pnLiJXwWViW5aLe9MmOz3z2lt865NLfwi
N0ZZaSVMJdpHKZZsor43bQSrFV8A/0VbR+OUwGQvlqPxyBGbaBhdvc1tSX1Wf7YdHWMUnbYKXCvR
l7BLhXsWZeUqW4Qp9PWYWhUTFlErtAWgivL06/5+va++8LAicYL7zIWCKyxqtAKz0aRBlViMX7zk
4QfPP0GrLcSHqv+/YsihcY7Fz/etrp0SJBXi0jyuiCTq1iHwSYS/A5lwrwmjzbDXk6LEoe377e9f
yfA9qatzXoj1LB8okRIpfm+wOtzB90qE4XjvWluk5PVN1DAxP/Gws4gOpt5Xoy5wTgwx243Cv7H3
oz+Ez5nTPnTC07iFI5i3Z5FoQPCe5T+pFfKyXX66PvUyQ0gmFznTnS8CfkxtASmDSD5X43gOFGF/
/7xWPuCZHj8P2YEDIy+BpJ6YT0FSF5OrMiSWwZr5axjQG/dAeR+KSf5539p7XRtYyECmTLiQ5ATv
xBMs2Q+MdqgntyzV/qwYzO0baHM5Rtz3pwIKCwr1UWmHDO5143BQTszWzp51I9ErOxytxo3TaWs4
ysqnSCuXBAV2FYIB+uJTlCUGX8hNQyLUBiL5I6qQXVlssQbXNpr8ByY185LIxee/v4qUjWj6qpj3
5CWRxdSkGE2uRATP38QPypBvfIUrcYypx7NeEXUnqBfLT7/lE9eNkSXpg+3V2a4b0V8iRNfTrp3+
3jjUlQwIa7NUEBNukA1ffCPeUHLaNUurjMYtZPEE9+lUevrnsf2ZJM+a9wrf45GJLMa0Kwu3FPcy
TOYyJXXxnVT7mIqBeAqVeCOdXt1xXuGg2GalHHNxrsGkT3AB28lVlI+q/Bj1ka1OT9HvC70xm5sB
FdDH4Cgj5LjYbN9E40XW+Gb1/lW1Phm0Y8vkMa/+1aTmSxSqjmk9e/pZ8H7/JYTht9mtCDhThFrE
Wp+psbNUJt9u/XfJvGOfJM3sHF37VX0PNDtAWez+Sb8/aFhy9KK4T5C1oVhz68OjiDwxkwgmVxOz
J6IJ7a6WEywurQzAv3+ICqnfJdro3Df7/k6ZzaLgjHORNC2f472FLqfREDT05KugHBvr0xRuBKb3
cRcT4B0t5C7mqvf8E66+zqpNYPYEmECaZxzD3dgriDR8sRiSKXb5wdtCd64uiasZ1hegBGQhbu21
RlILmsoHKiayfMpVmnrk4cF3qQg3Gt3vm6e4JxeyNYv9UshfttKacVIHgu7kFj+zMjumQrtr1fpS
NYPdlMEOsflD7WdQWwJ3qJ/6pnxJJwQbEidv/Y7mau+oibRxomuONDss3wvwJzzldvkxJRFplkdy
pfQv0P72eGjpu8mn2r80lMs2Msf3AZ7XGZ8o+N8Z0bAsiVNrr7xYldiB/ms3/a38floPRwKyAo0u
CFDs9e1qEDfXM+Z0ii6g4ANCLnwXQftFMMKNAuP7qI4dFgBCb6Z8LKFak8ncE6UMRVcOZDuS2oNl
hTuIEu7oBzvP2jijNRcFBwMTkpemjA7Y7aqqUUu1xpx3LYt2XlLsClojw7ilsb+SErAq8Py8ZIEB
Ub+8tYMXZB5XFUGliQ5CUF/m78/yrfMYH8gcE7H5guDGIfR2CALHjTOIW7Cx9y12PpHrn6Dc/oSh
0CruZp6cAl+gHjLtrmXE3pghm17u+uCfzKo+SUPx3Mf+UREQGNnSalzdayaAs8/yPKpqsddeW6t9
1/ADxOLJpMWdaxeh2eC1rtpAcXImmBHqlrxWTeiSoul45+r9j2z6CPVgs6S59lmDTWYdM5NNW4pr
i/PApqbwuJB0+VEIpufEi39BQv2iyCfP6z6D2DOYM7BRpVi1injgm9TwXPK5PT3EJkALaJHoDp31
pfDbfT50B2i1TmHKjhnLiFQbhzSPj79/K/FO/B+zi4QuEpIu7sVYdIu4dqLqUZCfGSy68RGu3UuU
oWmPItoOK3nhmSHDA4O8L6n0VJ9144OOWKyiPrOzEfO1x+rr7y8JRgNF3LmBQDC53Uk5KUY6KFiz
muFbLfiuMNQXhqM8/IGZOQumWwF+cvnIGUtVR5KIOKbJ1HMCn3krXy0CzH0r79O/mY2uk68ACQXO
vMiOrDYrayC2omuGpxG0f6c8G1S/u/i3qy084uel0JajYrCkg1SZkpZt0Itu/9LWv6RZKfEobyGz
1z7eayMLH688xY+quuOKiSpHDZD/8gNbiv6+v2VzmLl9fbIUMmWeQkw+I2u4PX+BcynGURHhBj1l
rEFta2fwHasb99t1/JVbeZ7WyEQQPiHKmYtbMxtknpyD0LkTKm1ug7y8HSEB9un+kt4u38WaMDAL
tBGWuKMXn2mMcaXvvM6t8odQfFC8o5ZRjrBl6azVpzT6qiKp+k1A5H30Dl7qhJ9z4UNxgK5eCYlt
fZx0XuD+JT5N6l62fjXysdIv1fTo8z/ntnwIXqOPhW9nTXmqhXNmwkSbbC/bcOb3ZHAKsdfLWNwQ
HIFYRSPLKFO3NL712cHLUV66mPJfgvSlKndedB5/qR9QtUwzN4STnowX81MonIMTE/rU2PYc9W+l
3dXJ4f4Or13gNz9t8aFFsZV5ZsBPa6D4To+9H9lKvjOsfaY8BEi3/dXHL6pyCl5x2fum3wa73Dnc
t+rNVdquB4NhlYPfu2r2gdrwgEYUQ+50/zTz5Se7c/LX4GdqVw+Gt5v4atrMjp+13NE51NJNaJEG
p9B4EpzY/zqaOzQ5my7YxdGXXHRK3W2ew5fhwT/LexVRF6vdd5Vic8rVWUo/5Yf8gzA48visvpjW
Sxq9xsLTgLyl3X8avpSSHcbP3ZMe27lsD5AI5IvoPVvpDoK+FTj3N+LtfXJvIxZvUNPo+Wmd1bk1
hNLwjKq+6Um23L82km7HFGcNw454eLfBYeqdgOF1j3WaH3zhYxgdY4CLUf5gDt+0InhQXc3/JpUf
smynqZndFCp8iV0yxY7WMhTuNRL+rXvfDiF0RxvLWOmg4+X051E9ZjwHsI7bAFSMplAPPDlctD6A
kIxpvdercnpIyxwpzyGT3ShPUttX9OdkTPvPad2ioTWMWxS/N8jR7X7KEvcf9T6Vruk7VIeUdGXb
9WHvTuwSsB5H0rrPHZWhqpWdqWpc81fJZM+KdmBeSvvE0veK+GCN35mfZke9sh80e+SN1dgCkkcJ
k35RRznN5ZckYOCviPif4DTHVq9O5lwDgwtlpm5T6ydxS4Bpcy2LCCi3uVwWVgBORjgjm258004C
3pA/K64fM93ZBNO1H4YT8oMhc7TSAMlHivj5Qyw9R8+KYavCKdyH3TGPHU/edfk/+SE4U2AwlJe8
tQnj9tYEn5WYwv4DoiA/oC6pLTsloRKQKydp73qQcUsExFP52JigQHNnLs0J0pPVTftmTP9qlUtd
+I+THmyVV97KGe+cgHGuaIuT077jsJpRFYlpG/W0LsdnQRQ+IGbCmLbgQx5r5wwx0UKuwKvxgeVU
2UZ5J5aO5yXHXLY+tub0KejGnzyxH4PKZLRiVz92pXeiBPmREU/suxNKys6HcSEcLFSvs6nfN8pB
MV2j/dhnIOAM3fGFjU/sfVbExgI5gOwhW0DOF4WHQlS6NDGz3mXwOGCbaJenHRXCvUeh8H5MesMC
v9u+K1OLmFRUklpWftVzX+kfKz+D0URzNNdf4Ga/Klq4SzIBqB/zmpXxseuTb11c7LKPTfArqRsb
QvmpM0W7VX701VlJVUfWhqOcnjZ+5fs0hA2Z22XkB1T5l2prnt+ZeR1MvYvkunEYhe6QZVK9S31d
32UCM1NywXsCJsjtEiP5LjDjsVG7aCfUo2WXSSY5Uy2ofBtteyjpXB5U+MGXwM9gBQ9Ztg9L0yaQ
pTxgJ52nSaMfalltPt5fxnuxaYNlkCFS6yWCvhNIAmQLX9mqezdHUcqQUZRqESETcu1BnbpjrT2Y
5nEYf6iCYwWPCDEfTMvOJIRWpfGh4Jbu4x9yuSWJ/v5lhqQ77B4YbhKMjiV3SaYnNW9t7/am9zGz
jk3+Ivnqoa3TE/insnODqdnIRlaOE5OwcHRkeVHeVm5vkKGEjGXFIibjypmiM9pUG6nY6qIY/D0r
1jMhczlyoGiMXmgSAI8ZqUYQHBv5yZATp+6OCQ2U9pyPG1C8lVuRbaTgM1NLqWcvy66VJQx9MrAm
yThFeXTiUn7Unnzxqf5ZfekS7+BvzcF4/+ycB7XNuoAgqCz6ULe72PpqjEqs1Ltm4dnp+N3yhEOY
flSC7qFNv3e/X0C7NTcf6lUal5WDlavG2FMCOnXtUz24XfT73YAbG8vAN8rqWMYjm9gxmC1ntLP/
jyFcEK3YcMD3LzXscEZUtAAoURG8XYswhBnzU3EPUHLnpMYxmBuVbWHc131iBr/ycOLKUBdJdwOh
MoYyyJbxOOnk6dR+s7R8b2SuGTOLXgS0WfxlWZrTq97GB/AmPLUI7LQnZ/1zNKlVdaktkUxNXTSe
xr1YBi9qcqz1r0bSHdXsMonPGqNMW//vSrXVCAK8zBhLxoH4blsf++rzOP846y/ROvjqaVOxaW3v
4T1RUQJ++b5974V5hwxVAm4v/Fj0/wrT/yHtzJrjNoIt/YsQgX15RW8k0aREbZT1gtCKfd/x6+cr
TtxrNhrTCHlsS46wFUxUVVZVVubJc75Nw5fbB+2qCXGc0XxPrWBZVEeu3gpKBRPT+L1Rn8bipFvP
t02sHTDgif7XxMKDDLqtuXiSEczeR8tJXDOWTnNKPcI81fJ9095tNvyvBAUkHolzqX/Av/0qSvlm
/zVaNlhxm4EdzQZ6M6p3yvgjlPonuq5Ot8e2On0quB6gxSDvl0eZGvt6qyZYMuAve0olw1XKfCPw
WB2NRqcspIQUGZYci1NQ0AbcVaM3mF/l8RSGipvUI9wuG/tgy474/29mLcnnNDKdHDsw5w0HzYBt
pvqUdO9vT9mWmcWbKJPHvCtMzPT2nVR/7Od3s/40bT29xBG73NOAUMmWgRShLrU4gjML/hufx5c3
OjGVwyfFrDaWRXzntQV+Nlo9QLuWuM0skEy9NsrRs8EymF+y4GP1HtYWdzNXtjphbCCLXByZv2Uy
PVKVFPXNYQR/f1errtKHrpM86FsnwUrVQAB3/rWzOIIVX0dmCwkWL67u0/f1FIDjeTHrY9B/qpVf
VfqtV3rY1p/bzbzH6mL9r2WIsi49r3UMOfIHefQCu1D2lYT8Y+lL2kbcsXoOvbGyiN8rmg4LvWR8
ff2iq5KrpYfZctWfefQcCMnQacNBVu+0fyeUl8PlsIypSJKgazkcQHrfq/0/mfyuU1BQ9V2tNEUe
pZDeaUhz395gq/fZW7uLjQzZv1r1pLypo5NAcoKzrO215j5+N2ryzkYT2Z6ec+c+SF9C84cTCnc6
+sN91P5MgvwlyD/HY//UTtrdtAUHWjsuBe6SmpBoXV/e8plfhzHyXaNXTFBpj6ceobph+nB7/Gve
ZKBQAwiIfjLeEJfTHpc6Yr+qysb0P/rxDwne29sGVkfxr4Fl6BUWtEsYPgZS7UvQ2a5s3rf5xiC2
bCycdUS9M48bjXtZfXBKZVe1zyraybcHcs3CbFHvIeQBukRGgOz15VQNgF+G1lIgEow+001Cwtp/
aK1q12XG3m7o+Gl+076WTx/LqiZ1LtO4XnfuFPyz8R0rZymVZvEVxDoORajL76j9QG9jS2e0aYTG
X29o5XfbjsKHWJ1SBJpSw5zcaJBJdSupnH30w1IHAx0rynif1JZz14OoS/eSXskJbXaZ/WAY+XhG
IakLSF6XW7XHte8FYyVCYrxZfmV1e3NV2rGdSu2AB+gNgLa8y6SfRVWlJ1Rtpl3uG6FnzZp0uj1L
q0ahQKNdmfyNsoxqRnWUI8Ako1f1n9Xhu9PcV6XO3far1D/etrTifALxyPUpQn8Ypi6Xo4fWLR1S
LCWjpu/1KjTvYrVGKLftnI1oYGVQaFjBF4OiBmjY17PszUwGWil1uky1Cdo4uUrAU81n6Eh96XEy
s0+3h7XyCqQIRKYIaVoSI0vqgsmpdR95BCqcvfxC0Euq03kSkBiteJLjeQ8ceyP0Xbm6QVHAhSzw
0UKuczGRPEoBYiqyl9dOcMzmxNnb0Pred7T0NTC7bXjIqjkxkcTyQGVfs5BvJjPM7bwYcpl6J93l
Gm9DqdVPiWz/Dqx66+xYWTghukX9XQNsCY375dAiO4NNdkgVTy98eBnqXTjOO/TvjqY+f6rbrQfi
2trRjwNxDC7J+So+583QqjK0zJYSLB058zGa7tqmdvZRLB3swHporPxrZSq/b7vL2myKNgFmkkoo
ffOXJnsrkGU/s2Uv+aNl2p+sraD0+kn3wp//YIclI6OkgNq8AjRFtQUXfqd4efI515Pd7A2t4jab
evUru5qjg0gVwQ4BPVuMR1ErI0/ansbZIvxqOeVxmI09Hd8bTvh6/S0CY9B7wNugX9IIWRdLVTRJ
Y5JtVDxVKudnw8jafUaUcVRGZTzYTm8dprFtfttOLEEe0Af3vWFvdfGueKcQFxAtVRBrMuDLtevU
ZAwiSVU8mypXm/TH1C6PdhA8to56CJNft1dwLdK7MLcYsqKjlQWnluJZsYxGs3EqrWqvjz84Qp00
OZlcQCbibWNuHkOYyt3b5lcCW6zDdkSFgQL0Eq81Topf5TztvUIpXMvnypv90+DYFHEfy/KUyvqv
VCo3QGgrG5L7mq4M7muBtl5EWTaUFg2zr3hZHn6Ciz9/yXvtXpI/FUZ61MxyAxSztqCwoAOvE0AO
gH+XC2oreeg7PQUz2oP2eUzJ2y/PUZUcsyaAUd7wN7Bpa8MjiARlB4AafPNis6jJrMqFmaleEO5m
mYQQuf6geuwDyCXqc0zC7fYarhw2wDrA0sEHrou9czk+cx5Gu7Ia1et6ACS9UnlxzjMoi6Lwfdtv
sTqvzuYba4vRtdPUmUXbq14xd65gJHHORhrdZZSSM3WroWwlHqeVHJgWoEJT57q7HFpopmpi6ZVK
eZ+mNSJn6rTwPO1vT+C6FcDheCWX/LLrWk4av0MvR/WaoaWuEpl/zDzaEjq+ZrkTxQjoa14tCL7e
y7EA6pi7Vu+YOKTcSrdu4/l9LtfTe55azYGXAS+pzDgEJTIHpQ8xrlRAWxKPsPWGI5dyGFTaQynP
psvVskVbfE2W8vp1sBAKega63BdfZ0fjXFfqoHphONMhqEIR6JwS07kfUOnMUs83su9d1HlN/Szb
p7yy3GD+UmcnyIHpg9sA6q75GI26SB8SShLfLZZdkuQ4kwwOCErdXfPdyeipLk4+4jJmsmFqbe2p
bCOFCm2ByJFdrkoYzEZTqJLiAULu7hJ8bZcm4Btve9ha/dQkz8cGfX0vvU7/mxgkzesy67sAF8vg
uypmVb8b/LC/M0amN7Jz+cPMM2Zf2MFL4bPOBiiqE9jLe0hOP5m62d139jAe68lSDkpbVcdRnYNd
PfTaTucnu3HtAy/J4W6021Q9ToNf7BtfSQ+2DeQFCUPzrjdKw83zStm3A8p+WpLdh73iM63y16Yb
9WPSZeHh9rjXjkKb0qogqKZOtMR2V1aR9MOsq17lx+FdZ8u+p5dl8lMPm3+GjCyeqdT2fkxrbSMw
WjVM2lPgL6lNLSUGw8TRijZwVG+WzGMNp0ke5seyQQoLiggtmB6KVNl4+ax5EnU24G+ELuT2Fgej
ROvwGOqp5oV0bLtB9DA2QAxuz+faqxs+diEKSWwCfnthpMn1cQQNjR+hvg3CKIaaczgY8osdHxC/
dguHF8mXWJbcNP4DsmfD/NpVA3KMkIFaBwjlxSkxFj632+CrniTZMxAEvX7x08qadzoEefdZUQ7H
Xjbnw2wrFOQCqTpWgVU8FIFu7w2n+phLEJaZSpschiivz80mxm0tUOWOp42AtiLa4cQivdlnkSPR
nS/FmqeU9vyhABRzULXWOBXasJW/X0t6QrL9P7Ygbr60NSSTWasJtjq9fJiq/nHK5OMgVU/E+ceY
N2+peoqWHiVz2oVDheTQ99vLsebkbz5g2bCWTFPuaGmgebN2MBFfNPV7R/WBuxX33Jxn9a91awUg
6RXULEj1qI9cDhhwSo+oX6SRurALOiaar6Us71Vr/laaECrEc3DKo61i5drNJJ7c6DBTJQGTuXgI
m7I/SkHMWyrSHpLRPvlGsNMn9cmZf7UvwXPVkqEcHwOr9FBl2s98SGUNpwmyhXqLv2jtDkdRh3uC
a5I+r+XbwA8cxMdmXq6WQDEYn/xG8qrI3EWHtH+aOtlVS/lBLt8F5l2dfTBz/31gf5P9YON0W7kf
WQo62tCBpL9/ibMNraBJNX1QPL94wrPe96F/mGYfcObvhD6I2162ugBwawIf5qF5jf3Jx6EaSl88
iAiXDQVaw3w62WXyMpgGuDpwpOU+atNDqnZE055lBfs8C57Hunkf5e1B2sxSr72ZiJ8gkIRKDebZ
JSSqn8wwKyReLbVcfZnVz6Huu36afXT67GBMUE6PduA6wXjfai9qvoUIWJt9jdoQxyAlIhbgcht0
iWl2DllWr5ekYzY9KE1yyBFbpcCqOB82Jn/lVuFVRkBm8RvVooX3x8B57bRMVE/Xeuo3046+UTf8
9RzXgHMzd0A/1myn3dSGOzqnK/95ol3p9jesfYKg8SEnTklUWZ6pjtnFid45OH1gt3uo3f2dY6XB
8baVV0T14u0P9IhggYMFZMcyPgY7F9EYGhHr9/5JCX4olvFJI3Vs1tTytfChGGuv9/fIuN3LVe76
JDO7+ViW5Z9wUk4Op0I6RLso+FXk/W6cs3ulDE99Jd/HwVa58/rgJXFFcVi8mnXR33HpAaleQlCc
8OJq624gWD9UweeoPTTavewjN2VtZJNWzMGVRlsQ7YaiiLu41DSq3ko9EpuXQS+KHk7l1sZdzYsr
6lGwaEW9zRy2xOxWgIfihCOC4sRTqE8v/FxxwpzjR1G9NADAbP7IUEnKnL1jxGg1P5iQOs0/0+qX
TtNChhx10m5lYv4fX2DwIqH7ihr2IjgHSe1IAx3J6BgN8a6ZC9oq/XMn+38m+0em/Aml+GMwwFUh
Nb/9SOXmy3f92J9ue+bKcSMmgoZLoIIOeDJxILwJKvK6CDJUflUAJh3A0ESrjtY8ax/UNh4O9mRl
ez3W81+N3mXHOtXSXZtFtit15VZ31nV0c/khwlHefEiBdEjEsad6jhRLxzENq/eTM6dHve7l59uD
FsHL5W68NLUIbsYwzQMqGKpnfs4M6xCCOZyyY4eMTOcYd1XyPG29FVbuGUxSVaI3gcww/BKXowuC
MGnrViVvUvi/dKC3QXvUHJSrQJT640OZflQV/RjJL759n8EhWOwC5SlyZrdTNp4tK2fR5acsHqCm
RHKxIMT36lA/xroORkqPvsTOPu+NndS8i5xn+DoL9OdLHwh9AXzDnb+05s7032Xj0R5/WtS6YLwE
FCxg7xDG3V6eVxG/q/UBtUoinSAA9r/LyQrL1GlRj1c9WWsGdxjeIWc+D+e6tN3YUO5V+1cVl3dK
cRoNhCHbY618mqLq1IYWgdtxAoSU7Oxgo0z+WkdafhWfI+jQ4CMkWLz8qkotq0IqeQM1XZ9+Uqeo
OeRBP+7laX6kcUd6NxsxIqYANz/EfeNwnOTyIWiVZ8W3UuDT5j9W1w57xzftXVWE6T5ClP4udJrv
/CEPjkoZCSr1q9JaCcXGNH8uEjV76tq0248UjXf6nE33fddsabCu7QaQ+IYItmifWWYsxQVs9r30
+o4depckz/RcKE69s/VC2hW2+V5zAit3C1lxXIuk9EYMtnYD0FMl0tGkp67aXXWoJVVtxr7Z6/uK
ggl4S7uMXPo4pMl0ayfbQnyvoGghSSPnT32GS59fl0tpWpLlV2GueZnZ0ezQy/XHEXzwvovS8KeR
W9NZ0/sJTp0GvmejkJNdOWvnIFHqOzWNpn1dB873oWyVXRBV6W+ngBQvT6vwLFW+trEbrp+lgtCN
pzesJKKBavGtJOzTuFJ6zZOD+VTpKkx1VafuuzHpdirwkL/OGcGKg3ejE01zmLMs4eZjr8Qd/aPU
yL6qekQtcOPGWXE3qrGkOwHvQb+z3EZ9FNR6kA665+cN3QnVvrJtVzOfzcjfBWl3lyZu83L7QBHn
xWLnAhYEMCiYcrC4OE+KrOitso11D91o4y7T5Pgx7Wjx0UJb2cldHB/KztwSnF+p96AbZUM5JXrf
BeHlwsk4xFo9jQyvnouvZqDfV1r4yY+cu7nr3gGKDoLx1MzRA4IkG0fVyo7iJUeBlVcUKYElyGt0
cqcyelv3nFql1Umfw0NcGOPB6UfzGCUSmK9ein7XeVBvLK4Y02KmxSWHOChFSYK6xTXnW2Zn+yQ9
vbR3aJfI8NUv9bRxfV/H7BqPI5rVgS6zL5bti3apkKohGe0ltRQfgimyXEeqNPe206xNInUO8uZk
P65xbGMmFXE8GYYnt703QKNthd9H/z4MwkNJC2HZzB9vG1zxUkID6hxQYQKbW8KiOKCbriwyU4BO
8uwoJ6cISP8UZLs8GTdytmu2yLNZCjlxgxaRxV2mjlXQkZQ36UFRTxESq0qlQP0qnTSUgZ3w6+2R
rW2F18DHhBscWoNltN0pTUXJHd0UhKD0+QECvTw6FYUWumry3Hf22dH3dG5vvO2uVxCeGmYULD0N
wkT6lxuwrkDKGJNveZk/HIJc6QHQEEg7cAzJ47A3NbTGnXrc0jy6dk/MGqjUEcGQU1rCphsnnAse
cran1sl0LBXQiUkc3G9M6fVOu7SyiGEnCYxnoee211XhVy2AklyJPrAf9r5dHLXGBy5YvR9etICm
tdAD8wlZxa8+jg7luLHnry8ovkQwK7Dtqa0s6/S+01S9yVHq5WH8frZH3ox0yaXvSjTIN/bktdte
mlqsqCVVsSR3ge2V9Dhm0SOp4HKiNY1GyzDY8J4VpxXGyAUSm9C8vKQEo/VDr4y6tj1FTKnUR9+j
pBl3clIm+y6oKe0WtfoQZOYIKYdlPZpVMrzcXuU1V9Lg5SAVA14bIuhLDx6TglbgobEhrOjB07Xt
AEJS1zcWcHWkGv13gLaE6Nwy5Uabp47eemd7QfxxLEs3zOC21t5lVQ62LTvFfuXOASowW2w8a54j
+lzozebtedXcoFrQNpUBM1xUWXVPqXd8NgL50QpH+VEzB3ljz6yZ0w3O11dSfZ5il7OZSI2T98ls
v15OkvRuqL9FIe8IZSu7sLZs/xoCVnVpyBm1Yqqqyfb6rNzxeo3tLZD1mgXWSjRBwHhDXHNpIbLr
IZtS0/ayxG93QI3qXanALXzb/VbOGAAxMEvCEM6xfQXTas1urOvG8lCiK0Z5N6FMmW7RaW8ZEUN9
8+4vEweCtKi1vBiWiKaXBQnz/7eRxcHhaF1u+2XHSNJgp5ZPoGP20VZld2UkJE15VQgiHZWm4suR
OArPQXWCH2iKgrsh9embSXaVXu9vr8rKtUZkzp4hRSe6ghYPglodBiOSMtkz6bhxguJdCW2Bvq9T
/UW0j5jNuAFpWdk3DIa+PqCw7J1lYWDK52zm6AEfaJ1M45O1K7TadeKNoHVt9uhOoZOK8AceIjHs
N36Qy8HYTdkse8Rj/Z0dpfuEJpxjOG7hwNcMUQ9HZE0gEK3lC8dCzUNuVeYvNopvtVnt8tB539fD
xqm6agY4F2VxThDm7XI8wJJMtfAxoyWFG1qPYfyxMz7/vStwgIociXhSLXO1YZnIpe40spdVrTvV
sFn0h7783ecvdutu1QRXLl9eMUANNZE4ZfYuB5QTaAPFwQ2Cp9Z/bKtiX5kmrHAPW+LPK4cbTOmC
NZVjRyAMLw3FajDLsdXKnmT+0P0/Q/HXT1w6YN78/MU90CgqPM4DP3+enuzi+3/7+QQMlGlF/LlM
qGiw8aZmBYlLh/IthyY9jolT391e+tXVoEwuqNV4Sy+92Ef9gxK8ipE+Qhi7f4eLBUb4XZO/FdA2
3Da2dgII0Nr/GFusiNoEQdK3AGiBXJ009Xs+dm5iJntjC8u9tmneGlosTWVkYV3GAIOT4neqVbsR
JICS/7w9GvG1l49U1p8SF1f0K7HsYmdqk4lIJUvnwZZS0BT/ZZw/6IzLPGZb7+FVVxYYVlj5xJZZ
3NN+G/ACaxzO6oaaz+ya/4H9ksyC0JviL5t/LW4D3RiU2exw5jzLvqut/kGeqgcUZ9Jgq+N1zQlI
2Ih82av4xWJtQsmYrRB390ztmOmuUfGucgt0l/5+dcTpTBEU+jDOzsvdbwOqCTMiH8/oHLd7atHS
IO+ooL4ty6E76Pe3za15HPVOAUTn7QKE+tJcGSVhofEW9ixfehdTi+TPHIrkn9tWVvAUr0g/8hY8
7YWw/aWZLAa8YViRqKtWjzmyPRGk0PSV2MfWeDCdzm2jwFXq7kNbBOdRTvf+lpTpmtdDz+8ILUnq
ncsg36cHI6qho/Ym2Er07kthvxeKyfIE0dG+SDdyNFvWFntsNksTmeQM6FkWurVeHppAHlwyNXZw
hIf3ALKh2IhW105EcgsoJ4sUg7l0HDlP0lppDcIU/6TT3GQP/QkmJ0EY3YM5vr2ga+OD35iXIf4g
lH0v1xNFvKSneR42sJJlHB2vI5lgB9M+rlzAWa4RbaGZV4cnqB8oVXMpyot9YcaBpowFjqqCGFQz
NAjzytWyOzKZBJlbdfGVuiB3PagXWnmE1sdrjeZNOJbNUeEYCYWJkbAcCAx7Q9+19qdBUfaTrro6
QojNoY9+tt3GAbA2UBGYiZQpqmTLdeS669RmqBWRLJohZiyCn4Mp7cbpRCx4vL2Ma7tfcNxasGaI
ZtWFmyphr3VTgC2z8g9+YnzJq3LXNtmGa66bQfuMAg4ElMvLWsiATIlCK4NTPGud27B6Q1puGFk7
n3kNCNJtzk7SvpcuSbarkogSFW8Iqt2QnAKI2Wv7/TxuQMBX7jTIkkACCg45+q8Xrp+bJUQoIlCH
JHh2R+ozd2rRqIfbK7MyGvawJlIS5CVoxbsczawr01jkI7R+XTYeAk1vDtqsuH0wQoVaShvH1coC
8fAghQWQVeC/F5urGApDCweiKT3+GFuPc/OhnE+3B7RuAqYIPFt0/Qu3f7OhfF4znd9xfaYgbFw5
MB9zBP52YdVsrM+WIXF0vTE02k1SVgzWM8s/XeSV4fNkbETQqyZIvYvUFDIKy1R1S5FTjcRYpjmn
a/aBy8XNtyZs1c/ol4E+gCQ1XUCX48ikSIrCIVQ8TfHbx2xy9HvKZC+3V2XVzURDjK5xDBCuXxoZ
QKUbiVIqXqoP7b70jWQn6YZ/1840EEYO6Mbb9tbOVREKQvFC9801anhunMEoulzx5Lnq7gdJmve6
UcU78jAyiRwpPFhRZpyUpMLR+xgwtKKW+14atgAoayPnkUKfHRVdVNQX27h1IgISKSYeQHA8UB8b
x//S53tT6j7cHvLKeQ61Fi85UVikpr+Y4pGccW8NleKBhXGN8s6fuJAR9rDK8qjrn28bW7mXRVUX
PJfGo0hZouvLYJhGuWF6i4wOHE+yAQ6a3+au3Nval87eODbW5pBwinYqoXgE/P3Se9o25pTMGFqv
uJL1o8y+DQYCyfl/2G5vzYjt+GZHp4NDR9/A1d/YL71Z7+Twe+ZsDGVtlQhnIB4SlKDs7Usbs2NX
Pfxm3IRaiaxLM+cHHZHHe8Kfbpejv/VuRmjkcHu1xA+9eImBsBJ0VrD54t7kzi6NNlEs0xlmO546
z67qB/dD0H9tu+PoOPe9XrrR/GtIwi+3jV4dXqQwxKnCFUklirT3pVG5jvS+7lXJk7LinVTdQ/72
wTGaDbrY66S6MAOSTlS6Xx8zCzNpmUmO7ktemlV7xflk/tIrtwKcT79HcOyi6n7MNxJ1KyMTEjMC
R0fVACTvpUmol1Utg2wXEczGNcmc4I/l394uPF7e2lj4Yp7MQKF1OTwnwDIQGW77GaW5DWdcmzwq
uKCiaY+ikdZaWOmj1JFzCytD/kS+1TVeHOufdDwG40Nb/AmyCcG5v3cLkVMFBUc/BzhEsdffbLLK
1MuizebwLFQwI6d2acvajf3GVr7aZkwf1Q6IL0XyQV/268q5bUqNqoXnPvZ5L7xk0dmH7wf0obwF
tLg6nBamFvfnEIRUBFozPBPN7SQ5cUsEyxQ09Po/f7uhwMrRFSJQhIzp9e37ZuZGKEkKszayc4RL
VPOpTaEN/eszUPzgN0YWvt03Oo/XGSNS6D/IDhak5oim9X8YCiQCIqpBsmFJJu1PRtz3sZ6dZ/u7
Pja7PH3Iw43pugbai6G8MbI4aqGeTUjlaNnZCgBIZMOhz6x9XSZfJ7t/dOJMcQe/dtVOP4QTqCMN
agmlrM7gknZjXQLP33paXp8bhNni+fOqbYfSyKXrC23bMqqj6OwEHyK53ClTuzei4K9Pjksri8tS
n5H8CZUwOo/Ot1p2dmIXVzTl/v0Kvh3LYhvrSeigU8pYavOz0ZRupnzs1C2Rn9fg6PLiInlIrZQi
Pz6JAvPljDVqFBV1JmfnpkfC0Q7vJlRfEt2lYmp3yaPclYcCaTFaLc9K8RKZv7W0PvZNdlTAkiXp
bxb2Tm70ezUq3bke9n89B6aCHhxfSN6Rfy6/zhmKuuh89DU65TTODoqFD0YSbUBIrsJzCoNvjYiT
7s2ub5KEYLVMi7NWGDAHP/aWfLo9DPGZi0m+sLA4wBw5HErwKMW51BvQiIgUHjvFhLq7hS940rpo
w97WiBb7Mkk7eCqHpDiPSQB19O9oKzjdMLBER1mIOiuJFRbnCpyGPjd7v9sYwnVAdbEoy/C3l/0p
NAwsUM7qO0EFw0ik34r5XBfmnqzYwRw3wvuVw4OEA7UOFHVICyyZ8iYjCoN0LIvzRC56R8Hra1+y
u/28/n3bHdZmT9zNvJ5IYlK4u3S4JEK6w5qr4pyFs+B2jyL9ib6JLTTEitdZXM3kACBqENRyl2aa
FgLwiFjgjDJrVsrPVSH/0Zt7kJ1b5fWVATFnBDdwb5KVXdZV84EGut7Mi7Mz54Xnm6F6dKLmy+1Z
W1keUbiBc4KcKF3gC6eWwVGXeqYX51gOmvtRqYMf0IzGbkvOY+tYXJu6N7aWmaEBEQ7yadiK5s9y
Vd8bxj8jN5kOee7tQa3Eh6JKRPKBM44C6CvA983h0/YTnJm9yeGDDHHKPbqbk+5U1vVO09J9L2e7
ogrepaEJj+L727ZXttiF6cWE8hJH91B18HehuolXqvuUqCosDm36y4lrF12/M1LMW/n71YVEdIgG
S6GmsdRe9jWVjuYe95cHe++Xn7s4hMnC6rfS6GteyYuWNCV9gOQrF9sMJBcSid2Ew7Sh/qAVxbif
tgXGxe2wONuF9MhrkxFS5kvfV+3aSHQ/KAkGKEJImTda3RNphJ8RXVKuo6sbz7HV2aOrjtoV6Xpj
mefRik7PNYtVsyOkv5JpLg5SWtvHQkZj6baDrE0gvWwiqUwR4qp1tkk6w6y1pDw7lX9q1IYuKt/o
KMjfNrM2IjAM7GuAW6TzFiEI2eSMLyjKc2O/n9BMD3lDNOjM3rayMhhekwJnAiiD19jiDm6j1J61
qi3PunyCLBYLW8HKyqHBS5k4Cp41Qs8lyChsUdgJ6746J1H53i5Srwjn37oa/jZybeN2vJ4yGppB
gRPqkk6E/fLyaG+zbuj6Is7OVBbGPnKB8Cr559sTtmFjecd3aZbkihNl5zj+LhUvqEPr1sYj5foE
YhighMlyQd0M0PlyGHMY+T2KBNkZ9YJ73/Sq8HM1PNrBBxTPZESK5L/2NKCd9CDAxERmiDTepT01
4S8yhdm5bCATD0wvjR51+mL/duK42w0acWkCEYYWVuy4CEwpH7PzOOqHcfrQ6/l+M3tx7WwYQfcX
0DiZBcRrL4fSTmprdT3vu9iQdsrwxQI3w6wNW4nB6yW6tCOOvzf3U1VxeFYmr9WhmncFhDU66g9z
/ycKxx3dQsWpKbaYwK4dD5MOKkhQUgtM4MK5QRdE5iirDG3QDxnQe4eG0k0g3coEUn4Udl47hI3F
BE4ll0NiWtlZLdMdMmDE5hmvU/nj5lJdnzycnm8sLaZwmjO5bA0sOd1LND46wxbhw7UBYBkarQQ0
HaHquUROqLakkLmYfKR27tByP07RFkbnerIEuF4gwMisIjgtvuCNFyR5qCllUzie1NWHRPqCkieN
c/lDrpYbW/S6v5DcC3Ap2uVBhcLOtlyXWSlrTat8yrW/8nbvyF/IFx9ny3dV5Jln9a6XHuiik+zp
R8kLv2zPQX2vtdEBsYW/3cevWpdkV8mHX2vSlrHTzVo/Q4Yy2cO5tHroZAfyubUjb4k6XKMqeAaI
yhDs6AJvtewlCusYAFzS+iSt21Np/27D+KC1xd0oqQ9jlr43ETippsbt0x9ROX8u1HjjEXy96QRs
RCST0d3kSbKY9gEiloaHgeSVWr9XtXMUfM4Rnbo9o8LTL2MlhknnIWELdzF/X7rRWDiaNrTkDCvd
PzpQKXM6BpNznMJvqGbctrUyIByVjLWoU8K8pVzaso260so+iM4wOv1IrW+58pzkxpfbRlZ2HgcI
VxinPIQTyzsSvbY2qYwkOEdj1e3n3lJpbde36uEr0wZinnuS0oxF2+1iKGraVfNEuhXIzSPN909a
8xTrz0rWP+jTj9sDuqo6gVeArgEdAFquNHjRLmdNzUI4CnyJBJrd77MQBtL55GvNEdWbXVr+2RRg
vF4l7NGtKVYJbcKl4EYXEsrOoROddX+608P5bJSS59ChfXtYyxkUaVDe2iB+hdgjyN/LYUX6OFtR
0pFLizIUyRqp2mt2lh/lQiKmhVVsFzMbf7mlaCQhi4Ax8AX8vqSOz+Ig1Xm4xecmf5CUz6KG0f65
Pa6l/2FC6BoIfj7KXQQEl+Nq/MjK1SRKzqHVBdCbBh8DI9vq/7uePEqdglICRxc6nIvDPxrs2Emm
Njn7QGVsari+pR6mfvhZRD7SUVvevnQJMSaACzC3AMqweOdcjinqtVw2oOw5Ww35xtglwxRZ/9ye
t2VU82oD7RwhLISrL8kGrc6O4toZk3OOxvgEoT/oWXN8T5OsO3afstrt629/b5E+Ne4SQnYeVYtJ
nGHdy0o7Sc9lrfysu2h+Hxf68M7mYN9XTR3fh745ncZqaE5J1WyRoSy3tRgvtwrEHbz4EQ5anCAw
8st1LcfpWXdojI5b+67sjK+tPey7YTxp88Nm0LM2w2CR4Ktkd8O0tVjFsW71SIXl5WzParOnf03b
+UN71GU46VIpiXdGqhWHrJaRa6HJfGO/X0URDJj3MQBFjjHSX8tKjtRJnT0aKQIfnU18HFX1yUAj
DSVKcrxWM5QnuS2rQ6KW3Z1SOvHoBmPs3Ofj2GlububTAVrt/kPR+qkXZXXxIc3kaCP/srJ5afy0
BGTzFXtiXjp6Hxh+nGlKeh5TKzmkkl5/Sw2p3sgXXNFzvE4FaB1WgRsKVvNLM7DF5LZS2enZ/1yU
f+J34KqKk/kJBir/MVF35bgrf2vS3W13X3E4ga0FXEUowRZbuLveWUVGWSE9J7kXELYkpatYnyAk
qYzUlbeYIMRMvY0r/u8Q/7W2GKKhtWicxFp6bjNj3A1qHUBXYMgHP9Ug9WzaYH97dCsn4sXoFivn
aL6tzgrOXSp/6v53+KRKD9nH+PNtKysHIUV9FIbZuoJNYLGF+iBJAKGo6XkqIMrivn/I9L8s4oqJ
4xeEHqIhH7jEpW8YadI17KD0XHRluEOY2HnkURQ+5EpqvS/UFMW4eivSXHMNNiSHIWG16GO/tElm
J2qTDH/s/PfTwXFnV5l/htWf+Pft6Vs5gWA35/nIiwXU3TL9N9lhJVs1z/Cml+gsCwL9A7oFzWPp
59VhGiTjngxl+DQV0g/QeX9bvxAzC+6bh7nYBlfWpYReS/gWsnM1JkfI1ie3rP6xKnCg9aFHFWVu
wm95suGXa/uA4Jq8IDhXVHEXfjnoQwVeziTz4CNRTyEPvnO//mgfbs/smmNyQ6NRTDAvGM4uVzCP
DCTFasyk7UMDy4EWPJZbteU1GyhIA6URzwXi+EsbXcl/7eMmP2tw5VFrdGftOCfZxkheW3qXJ8db
MwtnjPpAH5yszM/T/yHtvHbjVpqufUUEmMMpOVEaWclyOiFsb5k5Z17999DA/3qGQwxh//vIwAZU
083q7gqr1sqfggAdSU90oOcMq2dFtMUUUqVslzS0rr+VLtKY+WNmQV1vbUvds7sQ4RlXAcpZG07a
B49V90XyD27r3+XjWl58/WlJMiD6MKaxBWqks5MqNsXQDRFAG7l9i14UcuFRig8Qiq49F9cbPxHL
8ypAmsZM/Zy7si4aQFq5mJ561IIlSDoE6UfRhLY4Zs40ea51AEpq/02KXk1RIP+OgMKhXNtoO1/4
77ajLTzjExc0EvN4LXHTnPg67ZjUGHQXQEa5a9Kt+yFGk2/8L0jueLh3ft0dklGOGPG9N/v/ci14
LpTSGfRfXbC7/UuuLy1+CAQKbP8Uys/LbUVfhgXUZ+mpiKJyFykjzmAapSPFTbMXtVDZVr7ubtO0
XguHFz48lqd0eVJTvnpJlTEOdTkM01M0Cmjb7ovGKWO7qo+3F7hkBoYIcJzTHIA4JzZIBF4IsS/S
k6jFMUEw9MJq9lDGvhOsZeZLe6kTiGq8NyCv50fbGmgFWDlHuy8hBNIAXzXtSXHvYWsBZ1B81dYE
zxdCINJaHtKJHQ947FzibjTjAdCGn57i4qiJxU7o3g0WFn5DKkJBdjjex/DCeSdNOnQrw6BXMFnu
4Qvbs0jIHfMwCjNs0zraGZ21SaqnzD9KdxbfM1OcsYHrafiWQeZ8+4uuWp5O+nnRDsaIGnxbivj3
T8vfVxJVVO9rXNQbN7CL7Lnpf2btzluT/1q6QEwC/qniqbL02esQytmYtkPJURHK0PGjNKSNSflA
qrK1NshV2WzaXFpoVHcAoPHP2RINNVAMJq7ZXOtONjaVdPB8MMATHcfOG54sVIIdNCF7a6Vte6XA
NDc8Haezve2SYowRAk5Pnq45SqS+Wfq3uttJ6JS2an2Uat0G9TRC5fVqDRsyja6/C+TPfRk/uHq5
H+onSrYH+UkvyDduf/el43W+J7P999WhY6oIbcNAg+0QXQZh38CJgG5AN+4yqw63oW408EClxcod
ch1x8QmoQ1DCnCCPcwbEuqx1S4g6rqp03wSZkw2PY7LL4nTv20Vo2eVYrXyHa1+bmPRxAnBo1Fnm
ymnQa/dyAwHMKYxH5J1L7961RGTN/OJwe1Ovr8dLQ9Omn33vsFQqWY1qAC+tee9GxmcPmo5SNZ1S
3N62NN0HlxHJZGnCB0LGTRdpZgnW+I7Ula611fg/SOkbp40TfyVQXDg4l1ZmcU/V6I1f6y0QFMPi
ha8dOX+3isIB6O8M2Wj7WrmVGsh8hS00wpWda+pKQWTx01FqnHhTge3/5tA+21FN7Uahn3bUsN6o
jpXSgyi/3d7K6zSNRULHOfUTJknfWcw0RIpahI2IiVrD+T5L4atVNU5Q3pmwwN22teggZ7ZmFRbf
rQsz97BVQ2OgbAfJd7xi+w8J2+WSZpge0zPLJBmk7KQHv0w/pJ7xElM2EPTVIfnrw3xpafZuDU2U
pHksg9Josn1jpA+h0Zc2qmu2DOKvTXfuID0OireC/F77ZpPbnLlF1UHCH+sssBzVh9hVD0bYbrTu
QGqDfPsKkHP5GABsAPs41ebmOB+95bXyITk5hcGp+aQJ5seh3nbht6Fs92N3sAiFrKg5Em23KJHc
9pgrlniG0HHPP8ZnLqPHViwRSecn4IGpHeRVZAtaRJ2sBAdke/rwxZAGSoGAgoxtGFkQHylF8NnV
9XCjJ2F6Z9YCdFACBIy3f9nyp//zw2aFh0rqPTCJGt+g/+UG/2lybaNMx7GRksAxnnqpWzk8yx/9
j8GZV6cj3fqhwNck7QfaiZVZONXRVR/1l9sLu0Jb/d5yxrwAgfyerJ0Z0pSksoKBS8c394H6BeVf
xe0d/bXqnFr8KqN6b+b7f7KJMrXEzDkjKbPPbMXIWVRaz82wG0Rt61pf2uJVNve68iJ0b9743hcr
997SEwJrC3q8VAEkot7LM5RLUuW2CXfRmKdPvmU91NKwvb2q6yCDzJ+BWopTlI+4wi9NWF4R1IEq
AMxVd0Z9F0WaD49CZUdGck9OvRnX+BSWfPKPQfrclwY7Me6bLjU5qcah5i7oknu/6ZxOfErc2Pbr
b4W60r5ZvBzOTc4+nDLCURkmLh+u+SLWvSOVLlGUBIO9Bc91IkJaWW1UC+LW4MWsXvzBXSPImS67
eSwgg+Ak4TesiYPjctGqSBFTd/kFanxoWtfxkwOVx5UYaunlQgKQzBKA9UTte2mkH9PU7Fsw1r32
H3KULmouqNd42to5mLZrvpjfCyGNZgx2nmGKreePtJEIbLx4Y8pfLCeWMkdCUBm29L38o81ea+iE
b/vpQgWBLITUlaeZvgsFpcvViYOal8KoZifvkyDc0YtL7PCjCEFGmm6U/SD1dvGfG+yKYl8MTq9u
qmblml86KbRsoZ5inIkkevagKU2vdMgt5qeYrKSOH4NGtdGpdZJgLysPubcmSrtkD2pQknhqFXzW
mdcmXaW1gqfkJ7Ov37LyTc2ChzT+kuY+eE7r0Ff18+0tXnJSon6esqnQTyJ2ucNSruWZlfnFSUYx
6UMnD80x7oy7uBykw21Lix8T3ZYpxaBlcjUYXqnmOA22FCCr+p2abNrEdAQLkvk3VidBlVygouN9
8eKd9AIJv549ll7tNGufdPEZOfsdc2yBVI5RakJmy8TA10wIHdf8EroPoWugLC/s8kK7C9OakOHt
9voXnkmCWOb8aB9aMBfNXq9WD1E67TAbWd2G4e4QkXAJAhtl0trI/iE2Yh4a8QrQn9OQ/OxeiIY2
GaoeayrFIOJmKvXB11GjS2qMRzGEsHB8EEwmf6NhO2jxoS6MlZ+wsN6JHxUoEK/1RGJ/6VmRGqeJ
2SXVqeleJvdFK2Q4+tJjCLXn7Z1dODT4LmeGcsXECjULdgPVF0eUjqpTZ36ohX6jxA+VWDvpeFf2
h9o/3rZ27T8TjxbIfzBu9EjBCFwuDC0rP6qS3D/F3jc5bjfRwTQdC3rsWDbsAC3pPP/gSivec/WC
TkYlmRgEoIVEZ/bSaCBEqaXVnX8SIzHajq2cnoQBsLfRltFDmsiZwzhf5DRK9VhFY7BSB7v6llTe
plIN9GsTR+L8lvBjVx+zfhpKjJPw1DFV6ERq4m6twijvvM7T7WhokpVA9ioQIgZC4I8RCAI+oFXT
03eWTIR9rppxCt4ok0WncKWvfdWujQosLAyxuAnBz5NGr3l2KJXINEczZziR7/caKIWtD090joVC
fZLWNKOXHAfoFJxvEoEXavHTjzlbUNuIg6mlErsYfi4bnfTvg1Hs43sv2sT3ST0e+vx9xVen33/x
bE97eGZy5que3AqM4k57mPcvTOvSEqmdoNc2+lAz90k6HdS7xu2fxR59C8MZ1fckiva3f8VVjDL9
CB7yaWoAUau5tkMmJ50A3TzzwPK7b6Jc1atOF9hJuUY4ffWYzQzNVttW4ZgPMoYqf7DjZHQC43mE
HOT2cq5Dy5mZWfg8RHWaUiHHaaq9nJXwI2e2hZ60FDwHmwep2aTZSznaMA79k2GG/IFC0Xudc3dY
o+jV6chQYWSiCBLk8KITAwWONWavUigFDqDvr1I+/MzqIHGUzAIe46cf4ZXSn27/lKVPSnHGgJgW
ikll3tqJSr9Ph4ItAINxpwVb02y3VjfawoqdpTsAgkKYsRSDx3Muv9VYKD9VmemftCiv9k0mfzY6
tVi5aK7eD77nuZHZSxUmmRQqg8Ziyuhd75zsZ47OryfBhhHkGz1vwr8N2n8bpJ8BHxtMhvMIpKki
JehlVmWJT9Hw1TJyx9CdWn69/ZGuewjY+c3EA005L/HvC+nswjE1Twf91QWnrN34xp66thOGd62I
bsbrWNiD7AhPMgMIt80ubScJ7IR5ZMrhCvngqUGaavBZnyLx4Pc7SsnGj9J1xMzusr8loKXXSV/1
j63Z/e25vTz0A7YshqAEpp7iZgVkseSB5xam/3+2h13ju1GQYEHKcqeDSHcVbLVsAcKwiU4LMojp
VjuzELtWnA7qEJzGSLOD5nm17Lh0LU7N5/9nYPaQxkhImMPkBgzDOb3+TdNyJ61WKsJrq5jdva6q
Z8xOjPAIyB5Ups8VAu63/WrNwuzaVcq6ZqPYp8bAdy1mB4OV9vnKRs0LiqJcaoIo8K19701tSCrF
wmZoaHt7HUt3JyqoBB2gW1SexsvvLUiSH8kmVgrJcAp52KahubWqb0W+YmjxIE6ZM/OWwD3mMK5W
g62gSKbZb1M9IgrzyVIeK+WFW52sSnpoo+Fwe2WL+3dmcOZonTgYoU7KepKMNw+4R1E+dPraYOAV
b8F05okJYfwiXYW1e+ZpcPgnvVzpwSkedt3z+DPZ6MW95d6N+bMWq6dB+UR/PXoUfnp+TtV5c3uN
SxHjufWZF1Z+DLcPfcuTWH1XWpMpcBHOjAeze0+Gf7ndKLoQeAMHgp9mOhFnN4PlZ76Wuup0pnTL
zqIu2TAfp6+saOlcARaf+Fp0PEGfPX8aIBhJy5XghP7SwbLCuwER4NubtuTyjLgwIQhMjTdBvlxI
WleNhrBEcApE0VYRmP6iD5+gWb9tZSFHAm6iAFpUoXi6ojruTCWQa8/FChqVqU2MskMM2qF9hM6L
PQ6to/irBIXTaZ1H2OdGZz6PUJmWqzpGk+Eb1cTOFW3Qqp916V33hh2NuqO7RhGzmEhM3Mc6CB+o
7+bdt0hDCSCr/PBk9D3R5x5JNmMIYHX1aZ4+0xKxQ2g8u9XKydKFQt0GBm6qGGSjs7VmVVWgS47v
K9y+gUrLo0lkx0D9ihpG4X0YPgvSY+EWd/KkkejIP5JjW+zK91D/SLd0xaeWvvbEygNpGBOBhKGX
PiVXVRWIBRsvd2/FJB2imLQJnRIaQOi6vWqinl0xubh+GAY4K5MkrTq7eXIvjALQPOEJSYk7HZk2
o3mAq6zwrZ33lPy47c2L0RujS9NM6rTMef4bSE0jZE0cnloFIs9EdzS9/uW5rT2oiJRHxdP0UilW
9OC5X4NqbdpnMcuhAClNVSQwmNpsf/0qj4Teq8JTWfcHsXtmtPNngMhFhuxe91aXjrZ5W6PcXtxg
QkYoYCi6ki1eflMmMtO8DbvwpGmfrNE9IFydWidV/S4c23JVj33p6E4IbngWoFGhW39pLezNTooo
np/SSnkPQ2Of5smxNp/cTHdc7ej2HzzFluO1Z3nxATu3Oz2jZ9c6LPYWNIzYzZLY6f1dAbGUU/iH
wNzqx/ZTr+yBZWafKuNBphILc8Ftx1p6pc/Nz06x3Lb52FZsshcFtih8a9vHsliJBhcP59nWzk5K
ZFjuqCEoeZIf1AGpG8ZA0wfD+EiYk+uaXayclaUnbJo/p0w1kVrNy+ZjV+hpbGLOVZNmG2lGyc3U
/HWdkXfw3Mps40Q1m8RTh/AUZftEfR7BtVrVi9I9aMMjcOuVJHFpTRP2eWIfwz/nFb8q92k9oL55
QgzOmabqV5m5rvTnpkiKtgZ8BMg+Y2T6CWeOiH4CTK2ViyeYKAQ1uYNg+C5z433tDYfcHe+EpjoE
Xf2MyNujafkf2g7FqbjfCOOwV6Ri60nm29g8Cmuh/pKLnv2w+d2jIb+iqoHFRau+N/GTkv9K1uK4
Kx3F34tHH4zqAgyNMHhcLl5t3UqDOig6SeUxCH9JvX8wzIOFu/ZD+9TDiOTrliO3uROmwHiU7uBL
TuIOKI/mdjwmHzvBsNOm3ituthvzmmxBPUSFsPXCclsbyqMllg9uEb9akWu3VbH9+1PM8Mn/fv7M
GauoEgch8SL4CspNKe0TI3PCtSHa6Y/MghtmT5juIy4kiZjz0eZSR2soqeFuy0fAwnCoKL4jM1z6
10x7fA0mh+nx8Z5rhLqz2mhS92rfQ0p0EuvikJnxY1UiEbe1oHuI3hplU7UIpsTG5q83EfdnEp9Z
IybW5gW1wVOjqklqUon6zm/DzQT8qWE9//+zMrsMqyEuZT2pgpNH3bxs/Z2iA5DIxpVa2cKhoSnB
LciUGMd53pfgQzZSCMz5VOGk20Z8Xy0kLLjDhYXZ81wIVlarFRl4PKb3cBXfJWa/K8vh09iIu9t7
thAJIFoIJyv5MaHuXDvQLUemZmXKCXK8jdpgYw6Sso37cdOE216v4n2L0tdtkwuZHSZJLaeZQsKt
2W0YdDDuSRb71/XbFKRUGXXbsAGbZaUHyksr1/uatfn1k7jo7AlycKqNsd+7nmFthMQCoZ/0742G
hCySuGup88KrPM0hg9cjgIXMeFZ5qHI1l72MzLko5Ze083eS5zpCLRz6UdoWuRBM5UGhXyPuWHQb
JkIn5TBm+uYYhVhOSlerNApcYfez18a9JfubLoozJ6KXf/sjLoWtZH7YQTp8Ig6aZbNd0YJiHVmj
rzZ7hhh32Xe/3evmSVK+xck+NRD00X3bqwanWpPZWDyBZ7ZnHiRS9lTNiDRXC8V9mN3VY7RNipW+
6vRHZncyJAsT4wq6qAw5Tbt99mgjGiLoWkEbThnfR+/57/FH3MTnf392ExuKW9Vtx9/3gl+a+G31
Eln6/dPQJGkkbG3MF17+/tasDGtAvftU5cX3xGd8tZetNUL9JZc7NzL7ErWWxJmWgwsMpCMVz8hX
OU9PZvPrtrctrgWSTJiPptboHB1mjmVmAP+j4BV4gtMxB7iLSrFc8emlq4Jhnv9ZmeUpA4qcadyw
Y3140sthL3qCLYOiYqZQCNdCr2tgI9//3Nrs+/iR0bhmRBEv9DvYYiQ3qzeD70nMY9aIqTZyu03E
qP6YMWY1GmU74Ta6D02TaptOSqpNl3ZvZoRi+u2tXrq7QMbA0czNxWbPflbbpH1dNwVfNFdfszja
Cb1rB3Jn6w0czaqdy+pdvUbFuHCg6ZowvUScBTXeXAHcMJO+KApKY+yH7dN9NryHofiH+/HCyiw+
8BkwzHwJK7n1oPZoAv+C2ajRV1KyBS+6sDJ7vKXaZ7RGwcqIikXdRvdVlT81DaMd9QTP8L3D7Q+2
uHdcUaCZ2Dlp3vVVYXmNxILiJZJ3h1gLj7ItmitOcT0bJEFujRgQzNZATPibl5dJA4u4Hqnc9lXY
hLvUC46V4HtPVZ1thzCQ7CBKs11mZL+iNopOoV5QKVa8z0OpjMeqb9Ygf7+HJ2eXM78HbkioxBgC
mBcwdE8L1CTmBfCs+D7VizvR+55H7ucgiHaWr9t6ruwjJT0yc8dYkU3eZZvxDoX1vRFFE/n/VzHU
V5LjxQ9PDRfmAABs7NXlHiGbmdfiYPEi5tldG8sHcWztwteOElTuZZjtb393nT93tQXE0iBFOKqg
Dy7NSaFWu6hxELkhQ8/gTLeJlS9Ku1LrXYgPSX6I0wAFUyeao6mAjJipKkN1Ulp3htk5aqXs3fGp
EkNbgyGzDlZe3TV7M0dLpFIlUab0Fyoyw/CRHYAuF7802WMk+85qPrTwsFwsb/bNikpVw2akwosq
eYOwj2Y4zI+ulVCXPePPJk6f8iyUUIwqJKQPKIBp9X2o529R/C2Pn0Qdxmm/XAl41SnyunIM3kie
fqSnqKJeWmtVs8/Kgi20ai/YholRIKHiZ85QRII9tGn4sYE7BE2oKN4WIYh9zyy+9ErVIasdqLB7
VS50uHxgtS5+DT0VT8+HmGIM2sTB6Sxn7LvvWlwhYiWln3x/iDZGErr3tCVMu/IVCJGiwaUaNQbD
J6vJXaeVPP9x7Dxpgwh05ORFDJVl0TI8Y/WZo/Z6f5J8MK8qJPBbyesEO1VLHaypoqxcZIuHBlQH
RU9gMtARXe4Nh8lsqEWEDHA+S95JGQ6x2KLetHI2F+/kP2bmkbjsKYPiypgx0PfoA7SYHzKqWP9w
AZwZmb3UeluXejZgxAvdbam8lZ3hePJTH366bWfReyHq07jYABjOwcFq1TU1A70U/coXKxYR2GgY
wTBt411fg1MumjKYmZ/yatiOZp8nBgYoBMijnOBcUcABpJVhJwYycPldoa/cbIvfiFSJPJSZ8asE
BgX5pDRE4u+0/1Br71p2lwf+2llcOopnNmZHUR7bxFU7WgtNQ2RcRaqBlLT79g/fB+jpJHFpMlA6
2zSPTJvAgJiVATV/LO0xlmxGku1MPHVrOm9LLTFEp6asnc4B9BRzYzmcMSO3CxP2oQq/0fjB6Apx
76HBsvGGJnBohD+o5qBuhqbP7d6U8hV3XPpuUykRWA+1VH0OVdJNP0+jkn5J4dWbNNJtI/1RKCt7
utQ7YNSJ3USSCvzQnBZaKUDV+hDmnfLuPhaZ+SPhPNX1U9/EdiIXMPEy5JOpjsKGR8lz2Ji7Tqvt
Xnsy0KK7/YGXVsyFS+8ZYCpnY7rUzp6PJgt1t/f5LRJUkBtCycLJ4vixrdaYMRYNTZBbgNPaNR0R
1IWuzBR4cGpH+X10U2urBEKzCfDZ7e0lLWQZPE4Tp4QFX9s1zDarez83oBpzs+itzZtTPjym4tEf
ZaeqvmT+kzCuibItRRbs4G9RYwhBfz+bZ7uo9U3Ul1VPYhN5u+RQWqnNaODgyY47eLa7hpFcXOGZ
uVky2coZWLcWc2b2CSCa7XcwQlgIqEFL8az440Zca+otvW3nC5y9B35SZ3IpSSRRgXGUrOQjkjQU
3aXCLsXgePv7LTVNAdcSY1D/ISqc+2RaF0E4BiJZR7/TpAhJd1poL6bUb00rseNw46NX/VgEa0Nw
Sy7K4DQ0gvQTwNrNzgLcO2PXdtiF9+SQK5vcD3djvUbmthQWnluZ3qkzX0mpBrVonxDKF4H3i4JB
7UyCTCs32dIHO7cyi+CTGJKHBjH0kyEP3+TKVuTxjtEIJ1DX+guLu6YQKzBuDmJ2zgBQ4Yi+KhKA
ugSphypJfgBaEh3oadfKB4s7N1VpALjwWs9fcHnwDEFRCagF5R0aMcfQhJXbcM3CzAP6wkxadwp7
9NGst8kY+Zu4Ktb4ARYzTFoWwH9plFDCndVw69SNJKWmsqUVW8vce/UuexOFD4UHHcW9Vb83/XH4
D/ydNnwJvdSJRyfJjnK10mtYCoggZueSpNkACGXmiMooNLVR5KCgomPQeTs/OxbBh1Yfdoq/hk9a
ckcQHtyQE0siU1iXTi8YZVnnJa2A1k32beV8TWLPCVp95fstLgmGaYAATJgSQ1yaKYtaj5GzBshD
rX8UT4b2JSqp+GhfS/dw+5ZacnvkJCG+oOk1peWXphIUv/xoQlylffmiF9qLn9UHTXj/ByvUIYBw
AIuCGebSyuDzV2tQ4aekhlWDxKp7NYY1FfvFCozFXCxkYJAXM9lwaaXpIrHqY/oYfbktKGkoUKlq
1sdIN50ktex4OFjJXvf3QF/tVLkTRGN3e5lL7gH7CgykgBzxjtmBiMQylNuBzTTKsAH0Ze3QaRk2
DMCXtid4/sqI+7W5idaKUGTC5NGXn5kbG8FNcovwvO4Lp62Z4So6JGgfRC1fecsWLXEP081AqpVi
+eXOjo1leEUJTKTtqKTEDehmMSi3PUAY92/VRqgOiUiaMAoDquyaxX9Ek1Sr2oamggCoy/qlpL/w
x1WA7fKS/piZNWcSU8jTSiMliDr666GkhIc0S2AY1APLNo3I3N/2jeuDNi0LIjfmB8gN5mTkdVl4
WauC2MDwd9r4T2kVfxC8eA3yvtB1gqyOKjHvGFcIbcLLb+WmZmKmHvsnxakte75jJKKtEwgXXkjM
CDWSFR7iChBH9b3Jj3VubG+vdCHw4RdMrEwG5UcaQ7PTLqaViqIb3hIH27rMkUMltAs3XpFwJH3b
VX2nRa5GLbbaavN+aZuRZSDTmzaZvtvl6jWD1eZ9TXGsEbZaeTC/5oDjqOoAX934w89+2BRa6zBZ
rrATTcRchXsXJvLnlT2Yzt5lhYkqMLg8cJHT3OH8bRStJOvclK/gpTWQONWpIKnuo+3Uh9Pdu6ZF
qbo5+eNKNr349adKJ8nuxOY/J+lEvB20pIBbq4Jmi+VPyF+2vt/vZavfNX72ENbpUxzsZKnFePxN
S4c1FY7rx4uVwzM2YQXpX/+evT0LDMu8dYvQF0k+h+4DbLE72ap+8KJ9hi35oWrVrys7fV3Lm+rt
MJKihATiao7BbkYolCw0GE+lmG3AV9wFQufZQ26+aG9m6FTi57I/aowH2pH447btxaVOHUrGjzjX
8wvY4Ep3XUPiqPkbEwVrGEcQBreFoHGKtTbidUw3LfOPrdmhSvRR8QZDZfC8MX/WlmoHkvByeznT
zXDls9BLTDyJbOa8rzWkZUsay5cbeSCVWtia/T5rGQSR3gPhwRQaO8v+OvxgVWwfUlmMhShzpidF
HwfRH3UeFo3zoX8Dvi7Jzeb2uhY/05mR6c4488iwzPJRzQ0C7sTKtqGle9vWEu2xikI7N2rfLotV
YqSl54WrD/lkIKsySINLm2WI6J2QaOGplz+lom+b0Sej/5bRmfz7tU0igoxuwbrHwMOlnYAhlFwu
8f6elWxopranwdVatNTawJG76D8gntKKzYUKF+UtasOYm16aufDS6PrtkFhgHDukVj73w5Pug1EJ
PEdJLaeP78ziOTFWhp+WNlSlKQiPN/ca1c/LhcL+1raKKYcnqB0EwXFDikvCk5qtCWktOcu5ndnz
OUY6dM8QJZ7avvwhZq9V5O+tz4xe7QbBtezbX2/60fMThxIGreSp0MMM9+Wi0BWW+7RLolMxfus8
F5Lc3s6F10a4k2vfGfr32+aWP9yZvdniUqHu+zKl/ehl+7Q8hN4nxiftlpqLUH6uq72kfQlHdaWK
vHStnC3SnIWplYXwS1xOPc/WAp3/5HbxRuqftX5jmdsIwU9xDZey6Ct/lmnOYrucObY+qeOI/Il5
AOnF4PGVpMexWesvLEUb50ubnb6cIAO4RQpws9PsrHs2mbtZHcq7ZquYJJOt32PaqOLxpF56SVPJ
kVuPWcTIyr7UGa6oY9vrrMLmcX8chGAfaPq2R6O3jI7oHe6kZNxmrxrzEKOY3YtusxJkLK2aySz0
2idQ3JXWQi/FtSZoZXQaxAdDfSNAX0X+LH3B39k8VWxk15TZwVDRiQ76WItO5E+21P6aJqi9Srdl
ae0TLnknVWxq2IilEDHOHgdIzS2hGPXolMW26h+9VrqvUw+J6tgu0ztljD6uUvgvPeXTIPH03yTt
MDPZGsogVooanUqlt0Mi9NWe7QJyZprfnN5yEsMpDrx0mbK03C4oqMeb3qOOQGgoPEzw4W6DeMR4
L+W1IyrU696APG6rbtfoKz3qJRch9IcfAiwSQM1ZtOJVhVWbCuFvXMlHr3+m9nBY/3aLG3lmZbbK
whf6PPF4h6LGTHd+LryllrsGfl9byvQjzqIH1Q8Gj1EjMgo33SllZJdG76yPlC6aASowTdQDRptX
BfPc6kwpUTAzAq9KJRNCoVT6LljN2tDF0qNDYg3AmSnfiaXkckG51dBzMAlNciF2OoiQfYs2lKr5
pGSWtG8qT7S93F9hwVo80VAFMEJIC/lKos0LNGrQ4vR+l8dBMNBOeR4bNrJYW97iRk4sGozCiYxh
zJ4bEeAx2gyElEU0HJVi3wywzGgr0cjiHp4ZmV3JCv5dptMegis6hIpxYHxGC8k/AmWXZAN8GmtB
17JFMgDmA+jEztOcSYXIrVv8I9K/gHirdpp7lLpPRc4LVz7djhMWz9VU1FWoptFAmLb4zOVrPy4T
Kq70fY2ufvISWXjMkqLZ3ray6BHgwBASwRVJWS+ttBp8q4VvUr6SC4fCvgPwHmqpp2xNwvw3BcQ8
zGJEF5E7SD8YYpkdYRGHH2UC8pNZdebXWoi0zeDC5UtH1r9zJ5RxOHrkq954CotQdhj58G1VbfT7
vBW2lNj0jRgn6qHopTdfkAwmiOR4h9pHfJQGhdEANx83aK+gM1P32o6RFdE2A0ot2Ri/tEnZ2UbU
+BvVl/PHNuR3eH0jwe+SB4c+7gIn0wFAiJk+bOkpR/s2S/x7j79sKyHtcIth2ZUXfCnIndifSL5g
RLqqYzMYXZiZNk46o9HrUKuv5ND6cxyhFFvknv/VF8o1ad9lk5OgAHnDhCC9/NpBIkWiEqKUk28y
q7rrja9e+S4o3rHT3m771ZL3MgoPz91UcWNO6tJSpAFlrzIWpxZmQGMv+li6xcoGLtSauSM5jdOQ
AwMp8xAzEONCaC3ecD8TcrsTo7cRcZjHXIMJPOm99NlLvRBywW7YdKYmHF1Z+pJ6krLphyQ/0pdZ
ZWRZqjid/6LZY0jdpZQaYUCKyJQPff05ssonkX671e8L65Cknc1vtpvg4+3dXjrFVKDhN6TzTmo2
e02EqpJq1Lfw6RDoZnmME9DgybbB1r8Yol1MZcKaFOYuP2vgq0NkVUZ0ghtIpIwo1bVtfPffb1tZ
jJwmlAiTP5OOmDrbxlgzorDt2ujUGj/LLYWQWG2+Cml9QJEBch3KO4P5oLUQfsKUYMR2m66R+izd
9CTqkA1yxxI9zX5Bq7S4m+xyW6GUGTLhVcKLkhefBkQsK51gMVvZ2ek6n1+PvMok1gzGT4Hw5c4S
fgeqlCDqJAXQflhi8B/o1Q9JtJZaL9iReJE1WuEIwzG5fWmnUlsj1a02PiX5L7BETAzk3cq7vOCN
tJi4XTAA3nc+3e8FUWQK+iSoExu7oX2YgK6V+L4K8lm4zej/AaoFZDPNpE1LPXsh+wbuST2noaXl
H7nTEuFF7D/DeG09r7jj9LFn3+bC0OyRpArTKn6FoTB8M7o7pRucEfSABeOs6G9SfRMHTpltuxip
25//EPqeG5/D2mA5GcOce+0Ud+6+1LadKO/NcbeyxOnmny8RTTg0FokKUSacHWzfFRsjFpiezwEo
KzZM724Eirb+VMVbr7Dz2Db05DExVkDoS65ybnb2IMm6UMVaQBveCI1d3YMGi3r5JOnNd7311wjk
Fs70NMtA7ww1A2B7M3/R2UhP0VhjJOvHsNoTa0upt4sPlrarjP3tHV00NhF3An1WJjX4S+dMYib0
3RYog+IPHzSjevCar7rRboKyQDIr2nXqGo/M0nHgZf+fxdnJVgPX1fIJM1qhNx8id0NOva2y50Ds
GU/+hzNOAx4aQHjyUP2YLc/0iPzzFMRgWNGMHPKi3jc6gL60VCU7BJx1uL2di47CjBOyhSI4cnl2
BK1QiFWrBc/nScdvxzDkiuzXxFmWrkaCMSoqgDrRX5ydgSENhjF2c9gGUHWwQc2hsjC+0nN9ub2W
pbiFatIfQzOvF4PekysjI/mTPol5jsgEEhfBq1x88dVj1xw92bfj2CVgfS/UQ1J+vm1/eZ2T/g3J
JwLns2/nATagaQIyEYxStWHm7l2taUImerGy0DVDM48Uu8aSXJmPln/UGt/Js1dVW7lAFipHbOWf
tcz8ogjB97QF3yxtIPeJg2e1qTai+MTgohLF0J/8Uvx/qFad2QSJdHm0cxhHPbAUYEuVr8yR3yth
fSgTWMC/F9JTHCbbtl6TxlgIpy9Mzjzm/0g7sx65jWBL/yIC3JdXspbuVrXUbS229ULIlsR93/nr
50vdC7uKyimONbDhBwtQVCQjIzMjTpyzJkoI+FOEP3Nlifnb4H69HxOy5PHvOv5cKzIKZdUKQnJJ
2zPKH4cakbreRUfOsBtfgf7ivj1paPAIUcFqwzmwxeeGjZqFqyYKOp3z1xKOWRBq4fM8781aSxcO
PkJxkQMoq27ucVaTW27Zi1bs/NEeHhTr/X0/ZHVhUHaChR7JZRC4m2AI1SVT7ImSgKJdpjo8FRlz
u+Dbv/PiOE+OTjuoMYO8df8Eqdf7ZfdiZQA39PlSiJlKQN33f5B0Ya9+zyZSknioePXQP5yYiyss
OlF0/tWx2rkwSM3AJUzZQEyebu94RWRPPRNPVELKI2DVADGzIM/32th7VjZfz5nNpYwrFteAtO6Q
KPbrkJSjvzu3KTtdgNf/442IoqubpAI1pmKt2Em9j139V8+F1ZxezOz1/reRJitI/QgViA307aOY
CA3XlXwE0UvovUkXzw2MAvLVJkOKoRqm9tx6nftY6c1B0dpfWUzOHDqUwB4NZ4tJ8WbmZxyFLqUD
f5CpZEFF2cqudw4XWSK5srK9rlZ1p5VQ2pEc7RmfvOe1897Zff80evVDmr3cX1HZLeva2iba05iu
jFHgU54vx9bpHxOrD6ZuPBX1B707V3tDk7J0QlWDQXIkqAW49zZQwO55S8q/l9Zc1aAqojkwZm09
3PdK1iKkLgSMArZ72JW3Vbm6quicqWzixqpQ2X1QqkOrB607nVe7PCx5fmCu/sC01s6ulu2DK7vb
mYUajhkFOACY1eKtN577ojt5DIVSWLvvoGxfX9vZfDbFm8p+FP7pXe6nyhc1Uo9upu08qaWhCKGq
4LMHR789p8lbsaOuUKJY2icbwpweccEpV4/V8q0zPv6CR1e2Nh5NNUT2s6XQsfbq86R3vl2Y+11I
qUfwqPJsZ/DIscWfX+cpoJXmQjHtwgFu+TOyo4E3j+0hM+v2oW9T5gTqrDv/d9dAsImkxUGH5Vuj
URlqBAKy5Jr5jSpTkI/Mwu2lRllEmFztBR8gZPyq+PMrz0LcRVGbJu5sam9HS30b9dbbefF+4UbK
vZduJryAKqybt2aiyZiHuq/p9auFQNbAUInGwH/vu4l6JMUVRGOpgmx8MUaTjqU64Qu1q+ZtWpRo
fSTB/a/yI5FuX+zwoXP4Qp2APtsmFtSlMzvHSPKL2iJ5no/rFLSr9qe2VGrnr6Edcg8pKCXbXXyc
w8ENQGjXQWWCIFL78IkGSR0YzlKeU3NSgAjanh/xMDmMxgrryDwyNbUY64f7v1qWr5kDBiemcgzS
vb5d/35M02hsufZF9pth+Mg4+Du9G31vFNRJ3yajPd63JwsrhpyZohR09eSAW3uNGlXVoNGcLJDK
O4wosLwxwF74XpvuSaLIcidM7mA+mRiin6zfmmoNOhe5iWudXh7cDBrsJQ+84ctqDzt3TrlT/1ra
3IrWfBo0MPAceqjjdYUTxLAxeXsoTqkVvpTN4uHW9oXf6RrM4YKVrk++WPCmR6+7BTzZfQhuPwCa
9EFEyfB2yUyvyxR95bgpBuNo1UlgKk3QKDCxzG4QL2rgwb80xzvLJ/1QV1Y3T0Y7H5ol7znDrfTj
AhGoAzeo7b3u3hWkpzhzLEAomMwgeYoVvsppSxJZ3TJxyi0QLMf5uwlarqgO5nF6sMsEDre/9cgJ
oP3Zo1eV3VKAGzjAT7me/ywZVekpOjVk7JwToQm/I+iyc7RKg+PKwua4o7ZmtnHHTXYOPzLTH6K8
Mw2f7u9d2WEHwoV2NcBOcAybBNdR/18SBcRgVruntZr82XwXRmfHBM2K7vx9Y9IlA0fD250ZDBDp
t98qthkCjxbOHzeCklYtypeqyndGBX7csLcpW7C8Q3XBUfcThZ8z2+3EKU2bxnr10GGEyrFLnk6z
+0XRj331yXyfmoGa/x62x3TxrY7eI+EyH2p4VzK9PN13Wba+QPgIUOjgharGrcuD0q/LnIN7G9Xy
WBav+lgdFi/z3eJ12tVYlQUMfG6AiGhPoRC5ScRVCKkK9KyE5CM66n7jPTNWs/MNZelEbDb4hBnX
pCp/69CieXU4M2l+GXrEoVKA7kV+rFvVz0atxa38YBS0gy1l3jEsXUkab0zgso4/3ZCyAao1JeQx
rLoBPAfvNes5NdpTibrz7BjB/c8mO0LBSv1jbJO+lGHWujQUqAdmUa18PdgJGlRTcXTCt11eHnNd
P963uOPe9lVQIE2vKRYWjfyUTfWljXyjTU6ROV8gcdhxT7YRr9zzNpmlt7Nea2hSX9SpfF8S/9Oc
Pd7350fi/WkfUpSnlixm6rc1m6LyWlAAHS2jjmecXy5FNQSdUnA/UmNd+b20yzb1cxdZMV8dNEB+
qdb1h2qp9L/MgkE3P4EGsWagIx7+Zjq/eymWLEmZpFiSU70yY1eF7fQt8toi8Z0uVD/Es5OEYtQh
fBlyzQ3Z3GObPCtZPu+8iKUbDa13erOguQH53G4CIEtZNqBSfYkQlOdJFfUPk/YrpQTKCMy2IsIh
gP+3RsJojdRlIXUoYebrKwD1xlfNL/c/kzQSADeL6h136e0MQ6HkpW1lQFb1KUzeJM66HKvZ2iOI
k1pxVMy4DIP+dG1TkT00y4QXQTcVcPxWpeI3idsd7vsi/SpXVjapKXW9LEEIk6eo9zFL3zpx6/fx
znkpsyGGbRARAQgA6+PtR9EGtUy7HjREU06nVa2fC2oiXTvvuCLLBtdmxJ9f3WrmZYkXOwermScF
f380dEHulOujMq7VG2VSL7rFQP795ZPbZISbaX9gV9vmuJZ0XTtNwA5i0ziEbnpoUvOgq+WLN6jo
Bu0QP8oWksoL0vKgUWk1iZC58tCZyyjKe15WTfUCCp0ChXVU0uoXfOI1TRseRBQH8GYd68QorWJU
+FwW04kMyyBmWHpvRrW41NWeoLFsAQGIMNbHWBL37Y0xxbZDXos6R2M1B+mILkpyWg0GB0P3YAyv
97+WdP2ujG2u9Yh+8ARaQaOEqP1qqKZPjj/YO8snN+KKUhxs74wD336ktPKyCRoe+G5hukjX8JyM
1sFSk51o3zOz2bhjsS5d1IKBnqw0qJnDcYvunOzNVexZ2URctTBY0cQ4M6qtgLDPSeuP805ZQvwl
21OPkbx/Vkz8iKuwXiILJeAGI67VBePQwY6/04yTuiE4atg8FFe28DJrCq0qdERIp9CdeH+laQbz
yd41T2rFZjaKAWP6OtvWg1Y2Pepa+GGp38v2OWLQi/v6zpVuz8jmu9dJDuth7gL3F9h361mIeewO
FYiM/NMXcdBl5JlGsXdLEqEtbhLHU0yi0Z7LQ5tq3Dlexj1qtD0rm72fIhjidgVQpiL+3Ri+l8YZ
2cBmTwFedvn+IUrCrAAVEHNzLY3cBAKvOssvQvxM9wK1RnFhgs7OQRrC+CuHxmH3xJN7xoDX/9jc
3uPakQcM+gv5pbPKBz1+ynrvZORnr9q5icgGOgWrAUB6Ol2iTHm7dfoCklWEUfNLub6sAtkH6ZvS
PeZ9YIgBVtXvzG/1+qFZW78xzOP9dCqtI/CU50FjCpbULYeJnala56VUfWszhG5bzc9msrx1xu5Y
gDha3g1W5APF4E5Z7mQ/yQLDp4UyEUcUsJmt32usxcs8N/klnawH3vnm0Jzy7KFMz/ddlBxP2EHA
jtlKQGP25sTQm8xaKqfNL2NDbiqSfvR1I31p8+w1m8HnNHskO3LH/jG4fY42q1KnjYZB11Q+zmb3
ZZycx3KJniou1jupRJJ3xRzID+lKkRc3yb0wjKarTD6fGv++OoPvpqf7qyfZejcGRC67Suy5m3fG
3HPerjDQD0ckpM5R8ei+APQ42W13NvdU0OUeUeShgEvlbgtNr9ve0nJdHIqR/U3RrRcGMD/c90lq
gvlpqoLQqzHAcuvT3Klho6ikk3IuHkbXOsXzDoJpz8ImLaKd6IUNrI0Xl24vBc4+rHc+vOQMIRX+
68MmquPENgoQRfnF1l8b2oV5+5WK/Y4RSTmAa50KsI0qKvB6/XahIm0cTL2u80sbvlvzD+M0+as/
LDUqvmjAhjtXY1moXVvbHItqq44mjQPQo+ooxlVQF1+8ByF0KwSHzOlVW9T3lh4/3I8GWQq88VJ8
zKsQnyn6pLaO3VSQqYalDmVtzwjjaCUvufUuX7R3S+J9LifTpu0RFjtuy9LFtdubHTYvfT6VwN0u
cfisdt8Uk+oVBHbRXuFWbocCGe83QQWzcTMZuzivDdw0IeJaO183D0r+VFp7MG5ZZJLQkW4CbCxm
zW+XM4+dzolEXme+goSUOb87FJPcci9RSO0IMLOYrRWA7ls7ak0TG8qS/NK7H93IPQze41TvjQHI
NrKQoEd8mXF5er23RrRFaUOlxxlDUcpD0VCeUlJrT6VHdkQJ3QFeoAQbndBbK0tf6pUGI+il0+xD
OL2G6kujPbXFeND3gJwyh0gcVNUcFS2WLUS7UKbSKXotv3h11R7At8PJXGVLcH9Pyb6N+PTYYVAD
rPatQ8qqW2MSgtJOk3z2jfDPVU8OuceY/H07soUDyW/8qOSgcbhJGYuR23Gv402hPdVt+gAg3I7O
wC8DL9t7U8tWjmFLwA98J+5pm5yeG0nWrNZYXLomOtHeFRWQ+97IVg3ZYpc1gw4QvPTtqqWD4U2t
yOmCGEd0Plqm7HeeUbIscG1D/IarZFfU42wZWUFnt/vSZcVTOXxX84+Rk+9kVelqXfmyCelcV7i1
x//ri1IvfrnXCZd5AgISXBU1GxHQt5642bAMGZPSFz00zkqLLHgXn9b+c1jtDRxKLUHSBYDdFupv
m+dHU1StM2hkGkP9VDUvHvfyxEh8r3B2wlkWAIDkgcj/4DLfdpRjrw9NzZzzi9M/dYnxyJfJdvOm
7MtcG9msW9X2WZ327M3ItrjaP3X9HruZ1A2UhkX9FvHoLfPvZI5R1jHdfanLqDrko+sEs9t0UDqk
3i8kGsgc/jG1SQBGpCm2XmDKTNCrHL6LSPOm6fDfN+a1le3GNIdwHEaWbII/qm/orFnfdidOZbmM
8VtLCH8JHpjtjlFDTynXtLh47WqjKdlOX7uodv04VpXXpSy/jPag7wScNLLBL8DYBuQHeejbPQTN
NKNveVaQpxFNZlq3zaBgLMeDPX27v4QySzQldT4V6k4ABW8tJUqsNFXJ7JhmIcZRwln5CqELrBQ7
U8iySySNXQYQQeSCmN3cCoByzmVtFYV4EM3Tm+xLNb0BFRIMhtBMDXbLLLLdBNYdnAHEdIIQ6dYv
mBiW0nCbggBc/NU2/WH4dH/lxC/eFHLEOU3eoalER2njkd5B2Bq1eJQ1oT9kzbG0/0j+hHbJRYVr
f4ZLeh2mSSa6V7ZAGG08KlbuBHVRYS/sXroifq0oHEUqpO2prfhz/ldUfp+SkwYD/n1HZSFybXgT
jO3ICGXRYbiL2zOqb/6SjKeweM1/AX0imFNBFjNBDrPTJp/DH7bOHTBIENJ4kgTL8DRG3+87I8uB
3EmhjKLEAe2R+POrc9aw0tgFZluA44/WE/c+LWgN57u1aNHxviVZxAvOHCKEQgr431tLEG/WWjli
yZ37CUyYNnJztMB9eO2sQqET9c9DaDcPa9Nrn9dR/4ViOdA9Ia+jcnMFZHdrv4+U3KWiymdz68CF
o6RaA/MXAFA3RjYZWHEnciYSKZckms5RNB+m8TVx9Zfd+UJZFoZPG3iL4PfWtpPkeQbhXmOFzLjG
iOu2z50LZbGq+MedI0Vmh5whyplQ6RH2t6tm9XZXuqNJntKjQ1x+DJvvZj6e+g6OoPHhfoRIiLx1
Hf4tWhmgXaBx3QTjWCRjglaGGNwdLs5owzzRVoFbohHSx8cFDBEQhvk8ed+yLjvFk/7UD9Yfnj4H
TbZHHCJ1HHYKl0OHAestlE0Nx2nQ07i8DOrTFBunAaUFp3zTW+/DyXy877jEFncD6qpkTajaf5Re
rzZhYs2L26jw1yq1Z79rFhXWs6go0JQF1eh0RQWLVpXv7McfDcNNwjYEBkckT1QGt4xdVuH0iRG1
yQWEWxB+qqxTYfuz5zf6O2bZjp6RvGjpc66Mvpp/nicqKtrvWjUce+aJyj0dZUlS5cfwchVah4zT
beLMnjxlsEbIc3WvP5Unq4t9Wzknzd6IsdyOKObCZERu3dgpLStWSx0y8zlMmxMguM5HVXM+6qY6
PYAVbXb2jwjZnxaZ5Mo/3Cl+Kk0xN5g4zEYhSry8n1ASjZNTaec78SM53CHI+NfIJrUpSjetHl/z
sgyMM6xZWB6G2dJ/xRUYqUX/DFCvuakxTLXTxWY7oc7XlmdHfylq2AT2WEOl3+fKyObWXxcl93x3
pL4FKDn9EBrfEEcwdh6XP2o7P30VsdG49/Mw25ZLksVCRzGE8D3K4iDTnjL7XWIq59pagqk338NW
A2Hpq1Z+XNRHj1F3r5sPYdMdTP0tvJl+e/RmpnW/oAmPPGprPLDLLkrWPVZTCkzmnfUIPuA41Mox
7J7dPeEN6RJd/fjNEsHmt9aaw3cYdeMpU4/f1iVw22yn3CcLXKjghCwN8GrKPbeJv6j0aOxNKISV
4cyhHmQZd8beDP575hOzwfTlQcWxK2+tzIVGfVtYKY0gzJ+8FXatl7D/3XQ+3DckdYfKC2cl5Re6
ZbeG1liZ8m7AEIk1sIsvs/aU7PHIyNI4h8U/NjbOaLMDA/hAbdayVlATbvS17RP9sIaFcragYjm4
Qq7nvl+yYGAqATQlpQXrJ0o2q58nXc8ZsabM6PfFM5OElXOOTvetyJp/BtBFcjNPZVTBN2lTmccu
10MxyW1nZ4qdJ3vu/VH9kOvNcS4M+jlPrfVqjgfHqfxy/O9tihvrIv9dnY/jAuth4jAhn5Shn3d/
xcb5vn+yBMrb5ccYAYAxfRPskdmOapoz+ek0EXMEeVkfYghddr6VLD64zxPoMC/T6tvEh1fMYRdF
YNYdpu5bAEKzFsy6E5gIMK3zzpkgEbIWnvxjbYtYtMOy4UBqmedTTlb6GRq2I7OKD/XgZ77ZJQh2
OT4F3HI5wDnwmzk9UDO2s/EEjBkNqcOyW2qT/yIx20IIwey67XBacVyo8VASRAiN1mF2WJnxzsI/
YhcJxWfjufxr1qEzGU9QNp/mZ+03dTlFmqBhypGzuv/Fpd/i6rdsvkWTLgqqr3xx2z4469+TwgB/
9VDZfp3tdadkqYcrLU0wShekOOM2emNaJGYhKOiWqDgIalnLDnZlVmV0McCH/7UifsXVHskN6ujW
xJRHqL6WqQu0rvcz7VlpnsLFOYVRgmzKwfE+1Mlxrh8WMW0/jf+9qMFvEMhu6s8eY0y3v8FL2qWZ
V8YlYN/hIqLrT135NBV/qcZlHL/Y4V6TQJb8AKcBB0DqkIGmjT1rrUuvtPCZOmSTUCTOkbtEx4IJ
ivvRIis2QIWHcICob3AX3OS/KK1DhZYvI/bZiA7cb43mBKKWGyZ14I3Ax8iGvAx+2zErjvLtPYWO
Jucj5TaWdROlhZGlDtJGglTXOzVrHiAhGrZfkafRLlnqPXvrR61cn9Kd+5F0XaEnY0yWG4C5bVfM
YZmkncXQhur8TgM3mBhBAdL7mO4ytIvY/8nBK0ubzK6pcW3kE2R8nv53ir50YlRHy0IjsXpTxtGh
jU2aq4vfR9AfratvJ90DN/idd6cs+zuocdKl5j+oJtyGrTbbDP4LeeQwsb5VdTsFsZI6OyEk/pKt
pwzHI87ICxcUycZTJ63c1I1S9qejPi6mKGn782s0a8zejH7Y7fgkSzoQ/DsCGEgAbQl9HTdJRfuM
rTgZSVA24bOX59/DNtw7ZmSJFGZ5QMPUhNn1m52x2FHkZSqTRL3RPljaeCiKNytEKE2gxW/y5RI1
pZ/Yb3XvE3wl7XSKgEp7GupRHyJtr50n+5Dor1CV5heRajeZdq4mtYX0hgFUo84eXadPj0nUaTs3
Y7Hptl+SMEG+DWZ7gYW6DZeyWo2lnk3YycfwHOfKsUxABMXdAZ10vy+fumZ8TZ16J7f+uINszQJo
R3+LOVBuYZs7SrjyarIqzMbeu8oeDiHwfKuonlRGSUpn9YtI3KALKJvj4l2aPSvcKmDRQjTyXBf9
BNLR9LnQw9CUPFmV8zadjlG+nkzj3EFZozE7q5+cZA8lLwuP61+92VvZ0ipAy8ViwdJbHaPZ9cP8
c5IHfbbXlZJ9/WtTm2SpaZWpTUCmLmv7Wq+fzHiPD022p64MbG9UzBwir0DF9BKPbsCwkFNnh92D
XG4EAiO4GED9bJ+mzNBYWeWREZliOIhjW6E6kWs7F3rpWoErEpSLCCZt5wpWZj/GLPxBguqCyUkC
ZY+VQOrHlYVNuCqdts5zz4evNNAVkx248aVCfub+CSm3ArUw01TiAr+pSQyRmRdDxydxZucwMtsu
Ht3zcr5vRZa7ob3+x8rmxV0kYRN7FpFVrM96aB286Rvl6RGRBV0/lGq0Q18iO34RvTPgVOH6zl3q
NsFU0zKbhccoVVK+pQBRzNnzAAECzfhoZ/mklmjVUgmjCAIF560lfsRaOYI6Ih7qYz4sr+4oKvFP
a/cLgGVGWP61tMkDSRtmZRfCQSPYDhZOV2/6uM/DLM02Qk0X1l2aJtv7UlI6kRInhHVXjYdQ10+L
hwiYO0YPVR//3oZ7NVTZUSCqI/9rbxt+jp21vRMSGDls6CV9rsYKrPwPUHS1mR218UgJ6RdCEXE4
hFeFtqe1SXJJlRVNJlhasrL1/DlurYfZ7h7LMqv9Jo+SwwS09JzP6d4VWLrT/jVsb3ZaDAXCnJSc
87YYmRiedfMb0NSdeJQaYV4LqnBDDPRvIj+hbx2uIcQpoWecgXxkPFg7+/X+EkqDxGEQXsx80sPe
3FiiMO5A15Iz6G34g5E+zr9748rZWJ29bI+iXtbTgCeZyi/8tkAytq8/swzHrlfIg26d+LG2PsC5
4HF/H2kP5T6qe/Gz+lT48JTmZ8c+Onv8Y5ItDvoEdBOe8i7bVm7iyFA0K0eCIFVyHtdR/UcTN9CQ
IUAcRtXOJUVqDMgWYFWqbOr2hHSGds4zhXG1SV3Kw9zmY1D1hXFwGcRG3RplsPufUmoPxkawteJ7
/tStz1xrsqaekZ7ZAHY+ak/F0gXqWh71JP77vi1JbAI9R3JPsBkyrL+5XHZLlcYKs3gXLeSxlwy+
Nqd+q2XH/z8zmy1QNK5eq+xxGm7g96J8pirBQMnBrMN050kiuQQgmkIxVEyXU9Pf5GQlX8ZicABl
t9O4UM1zT008/XnfHUmGJOszCIX6DAOZ23nkeIpKp7aASZsN0izcat+oUXZcq6PRaccqKf5kOrRX
vt83KvtUdCwhsYdYXqcQcXusLag4I17uchMECZy1n3OKlYryeN+I5FJA0RrQMW9kcH1bzwq7ddKe
d8alj7og8/STGv1mPcVwAisf170KqCRngasQe4oBTdhxN9m3WAZbUVeMVeWnAqrO5LORhv6UFgHA
g/t+SRcPHClgNcFQst3DfV23KlNl+JVWhh+Finqmq18Edbssh/umpF5dmdrcq5Q150FTs6US2nBq
/3maflvcd+3g+E29d37Jgp0KkRAkg04BbprbmBjGesiLCbe86LfRBpECteV9b2RFIjK8IPNwUfEG
7ndrIs2m2JkMUi0jA37kNVwNFzrYS5Dlip906zkpvlqU5Tz1F1D29E5VkZVEk3HbRjFWN52rinGw
Jv5eF98RCnHNp/veycLiysR2WmREfWJIbSZro76tAy2x0SoMZz1wrVzdCQtZVr82tVlHelsx2lhM
13ZL/iEfZtS+qqck9Y7JL7TSWDdOZzYWdcvtbaq1Cy+vHJxSzTSo4Cx0qqeyik7JsJMsZNHHcLWg
QqJH85O8WGtkQ5qVEDSPcG/Bd6Gkxfn+9/mRbzb1AR4ogEuQTBNM8JtrjVdPClzdYiAl9zujO+rH
qgrAuEQPzvp+Sr6v5WNKwwZJngkBlvr3HsaXNWjyzyho+elTGj1CiB8DG9/5YbLAgTwHFDdgQdrU
m423LErfdi6/y3Fh8FC+zf8PbNuy1gKHjFCZZniKzLUxEkY6imqIWF76In2I9OclnQIbXaeyeBem
0VNohKqvgaiYmw996/rN+6w6WItzrrTsYMS/Wcmbtt5rB8q++fVvEkfjVUV+aozZGR2P7FYutBU0
0EY7dVrZESQaf3x1Wkq05W4tLEY9ZijlAZF1qmfdfh8vX7W0eaOXxtvWMB/h79sDcckyNiNPAgpE
Kv1JJyxXV32EKIBxnupF05pT7XwdRBWseGMXH+8HtKyjwQtO4JkRWyN6RGBdrd+sFJodZYyfhjrx
aqYPXBcCpA4eEtU9Z0t36GvKV8PzvJiBmySvZTe/uL37O5ig0/2fIktIuGuS1RlVR8/h9peYYVbr
s0JCGoxXK558ff59rOH8+e2+GZleqUl5D60IJjnIgJt7i9aa6Ko4FKKHxnzvWe1XL+rfmDnaCWvy
wTUPWXYsIz8JW+egtfbDfeuyfcrtlkuGGFsnv9462Q1KoTdQdFwy4xyuTtD08Wmuip1DUhZAPxiz
uXda4pV+ayUyFsOCsBjwQjb6dtooIChKMOpA5urR/DvulJ1qrdQtGCHg3eH7Ebu3BudYMedEFzgG
5dDE9QlpkWNj7zSo94xsNqKmTxE8KyboAoquI2PljfdZd3eiUJZPwAr/48kmx6VqiCYL1fzL6j5X
EH8v8U462fFim048JQtJVVZCT/SNWjxN9oPmvtwPMtlz4MqH7dSkOcbAMEMifB18SsFVcuosfzyU
y3fDfR8POw7trNi2saPY6zDlAvShjE8Idvj7YlnScP73m2wvXmscxhSd8MdGgMNgSh7qqK/Z8AQl
8s7GkRYSKFbw0AAgqcPefxvIbVzGdpSyP1WFGvqs+96qo+TrnEePQn+7QOr0ByqDcV68JoNDUzs/
29Avu3Yx+n22By+QLu2/v2ZLYujOetwvLrHiJCPS8LPzm1kbe51zeUK8srJJiOBlYmsa8FkxPqWD
eQzTxyUd4Jc+Uj5MpictHg9VkQYuxOf3A3XPP7FXrg6faso0b1axXJXacWk+LoVy/P+zsMm3g2n1
TeFhwSs/F9ObSt0ruf5fIuZHb040Nn/8+ZUPbYIsuicEuCc969WgHLhBBMmQDUlQz0WpHVy1Wiyy
cLZMPsTS02uquXAiZ3VjgSJStZdB18rkHJbQ4h+9PqEO7ZXG3nCcDFwEhpmGneA5olqwSWzqmBhu
tES0m7s8SG1gKN5zqnyYf+vB1300PV+zCWHY4Azt/f1vINZ4e2e+trzZU7a26rYhYE1tFgZAgPxw
OYVTcxiVb/cNyW5qNnzX6BkDBOU/t+FkoH85DjNwkzhZPy9TZDw65SwehrEaNCO8Ggvkeyd3afdu
31IPrwxvoszqvFwpDcGyrhd+khqaP7oewt/GE589Cu57Kc3u0O4CgafaQwH+1ktIZ1srLmg69+Ff
HjfrZHq36JdoOrXRu5TaNCXO+waly3plcLOsuaUpSABjcOmmMwwAVL/fzgy3xBrPOcs6xOsvvIIp
wPygCwQgtWUrWRsoiygUs6W+p0b5tGjdJ1sDNXTfLWklAX5jsZJgs3nN3S7kRFtocSrMlGDg0aGJ
9b+r5Lwoua+1LwAm/aqh77vXQJXFCpPQJh1B3o/QJN1aDVs9LDKPWGEoo+1f6/pJqyJ/mD7teCey
9nbXXdnZFuDTFVX2NsXOUn5qKQ4/m0Ed+0kOA1SQvC0PqvMX1PA2x9p9w1L/wPCIt4vFq0Ic5lf5
0FsTNXVWVtVrX8FhefNnKLCdYecuKLsSOECkTahB4ZXcPlsWEAhRWPT0oCyEM4fAhofRO6wRCpc7
lTppghd65fBJQsVOlf/WoYoBtbIwaKoZ7x2G8t3TRGPdTT7NmnYaXT3g8eQPNEWdwWSWIAizZ6v4
UoBlvr+u0peaw7Ac5UKQCdxQb39Hqhb2nIa4rEE8X3+N7FNTH8chKP9I1M8t4xL2OvseoiCFdVmN
p71KrPQAYXxT0ExwytE1vbVPOyd3rVm0jWozGLK/zWX2Taboyulh+l6kpwl+w+lRm59m7+uO69Kv
Tb1BqDqicrudtlbdGA2gmPaO7o4+wTxXfyZowgF1UMyHalBPfYGYtSnwnWz0oDdf1b7x16X2BdHL
HmOT9MIERk2wfzKeTWzcrkTW122r1DRAoZw6xK32wTT+HKMLDeDHNTXfdkPjx0V0rL7He3QKstx/
bXlzVSs9I7fqXIAjstL18xbx8Mp7n/TQuXlZNh3THFm+iY4QEzzZn/e/gnRj8yxHkZTejLXNytwQ
o6ofaJjDLNO7z4mL8Me7eW9UTuah6PSiyEd1l8mZ27Utq6S1UYUhPbbjmygpn/R6YFWbD02sc/D0
X9ZW+0Mxir/vOyeLsGuzm80VdiuN/xWz+rmnYxjVxVEJSz90mud+GXa2stgp29RMN41I9piCtbYc
eYttKHW/spJZ/R0OtgpqSyfZyf+yQ5sJCoZQxZ5lWvR2HTszj2OF6y5RGQWV8SdHjVmVhyw9LjC0
Z9WeBIJMnoYjFMgxpV4xyCbC5yrvq3pT/U/PvLaaIOm+RA2EFU2HTter9zDkyqmOeb01Rxqafrck
D43O66pfj27tfqljdecJLF1iWtzA6WHqAMx1+2sGRc1NJeZ7GmbrK9rHzAAq5+wBY6SZgLkAJH8M
RgRBHt6amZa01pEgZE8kNLkfhz7z1cwBdjUexvQIyt2sg6REenvnkJW6B8JdzBnTGdv2mxF3sYq4
h3u1GF3BEWLN9mEKd8JU6p0AGEOLJIaZt4B9Xev13KgH+mFJUr1xS0TEMwOSfy9U08d+1fsTb0fj
zVLzvyr3T2Nq4NrnSfz+/t6UOQswSHS6ISnh0nS7yBDcWi2dZ1innPRhANW+zh9LZfdbylLAtZlN
CujbMfUUHm6XcXmJskObTIj2Nb5hPTjOsVqPlmI8w3bVrN0hKuM/dfMhNJ8VOJArQcPbRw/3vZYl
QiZCwZYCEQbMuongtVfKaWpI9UXnHB3v8zK3byoH7KHNoGYXvXX0xm+qX5gvF3Oo/1g1b9c6z+18
yWCgvNTO90IfAxdwwfrJmQ2/KNaADBnc91J2qACA4jYDEwDHymbRl252+0iHet3LPlqWe0JNzW3i
YHBf79uRxhBELUBWBYJt+/qNki6M3IV8oJjfYwV+IMgCe32v2iC1QlUZ3Cq6HzS7blcvonLYjz3t
z6rLn63hG5WkU7R+u++KdMn+NbKttUI8jsASUKRL1IVfewpuVjJ/XW3lzaqS5O7bku6JK1vbz9MU
TTOIjrjpdMHSfFdh+jJf1uJQTu1OtpHG+5WpzaWq7LJkUNMKwd/J+F1j3rqwh+Pcmo9OjqaBaj66
4XxM0v0cLl1PXmOgGyFcort1+9FaxrGcSAjCjP3RjF/VOVDtl7I4ueO7MvriQh7vrs+OEyMG/Byp
f0RU+iru+XO+V0WQRs/VD9nseKv29MkUzfM6SQNN/6jbmV+v5/tfVOotSrZI+sBHzkTHrbfLOi62
MrLMURe/bW3r4LTdKXbMr0Js+L4pqT9XpjbBEzaVOY0jwZN039UatF78rd6bbRD5aHuVYkf/487m
43kZGKtI2NCi6MAUB5VZeycw5W4w6c+8NF3s7Slo1QCeVQF/atUycJVvrVv5nOm/slb/Gtk8MnOv
L+qBPXBx11dBda6Oz+OyNx0h3c32v0Y26WkqlsVMkEK50MdFk+1cKx802tcrMktV9OevOAQ9Fo82
KizbMsf/Ie3MeuNGgi39iwhwX15JVpWWkiy5LbetF8LttrnvO3/9fOmLua2iOEXYg26gHwR0VCQz
IyMjTpyjysMMhoF91sBfVzcvlaW7Tfonn8YmuRVsKADUVqs2lpmiBCUOBcXnos/9sX6eQeP/gSdv
jKxWbYjzcYhEFgS//ugyCTXc2FMZHBF3cnb82dzN9NZpwzLBBo3M6nA2cdEH2ggmo7FexsX+Ie2O
sm7uZmhxGY38Rfq28gY08BBEJhiJVjQzxmfIi6r08/UV2yyZOP8ZeQeksiJTz1v0MXIrZBIyGh4V
Pb8v0MUIu/4Y591TR7RhAPFBqlJKswcTCXIQG5GfauF5NIOdatFG0KOdrvFcRzhNgAsv17UpBn5D
zycs+v5mku3kBMVj6UeZNbujvMfhuKW6e2FuFZQq1SmHcOIz5tV4LBrCxfiPssgvtjz+LfQeouw2
tW6lFtWVPD9A9+jHyk482dhJDBwwwIJmggn74srj1IzkGeoo8GWwZwPIsOaDHhT2zmWyEVAurKwc
bZE90Qt9EEMnP+HKr44KSqS0Fqo9vOZW8enC0upuJLPpk45+EeQLHyPzuYpHv9celpvUeIK/ztdL
JG4eOtCw/bBz/Dce0heWV2dSmgLdLGZ8LBPUVKHON6Tea+TlgCLkUzI9R9POov4/fNWA9/JyhYd5
ZREOLltOW1h2Y/OvlOssrBgZ4l15SpX4YMOeAPf5gz1/nEz1Ma/30L4bAQJ/TUbNQEA6wKkuz0ox
JaCKUwj8lyH30+4uBRomZR+vRwgRZVbXtsG8nED4WvBK6avPaVcZWGqbpln8EzqU5jnQ7zMDKerl
rJLQ5uaP6+Z+TYtds7daUmiRw0YemJmN8uNY3Ebn9CZ67jO/Hz/ITeqiBm9Rp1Y/zcwLKgxQAbtv
/1WMD0HmFYYfjm41HZQP0knZG3PbPKdCMRISPniG1sn8BLoVSbqZ95b+k2p5ae94vnlCAYCITgMy
KrqIjG+qMlLS860jUQaalPto/BzDdx35ofETpPIOLH0LHgbYhBwa9A5TVeshxUoNKRjEvB0VBQja
32PuK/pntVvcuYFHLv8EdYuf6dbZLkNvMI/F9CEyjnXT+xLZtmm+7gnUbP8gg9EeQd8keH8unY/5
odHk8INgF0Jk1Kz89JHJU6YjX/viY5bd15ZDp86HVTHWX1S/6l8X/SaC4NzJ/0D2S/QOIE+GC8iB
5+nyt1hylC5zzBDQBCzWML46ewW/zXP7xsDq3CoJH6Ua2ElF9qLHd2Ey0OzR/OsHafPcvjGyWtGl
0ZTCmTAStJ97ez6N9XSr2XdG/b3R7a+T9jlj6uK6ya02HUdDcShmUlyEGf9y5QhRpZLk4MyLCmmU
jMLpIXUc66jKaNvITtcdAdQsbihP9EJ1KTgNSjzsxORNvyFvgqmKFr+5rqbm5liP1FOJV9U37W92
0YFnYiEDdtEWz7aer7u8GRQ4R7RaIBl+RzsWyGXUaBPFiqF7CBfSZ2VvN25eam8siM30JiwMshaE
OfI2Z2akP6RG7yO247bjjTEUd+nTJHf9zlfcXEBR0GdIhtbuulCaxpVipDZCgYLNNsm+5b2ntF7x
j5kegqLyEP36I4PU1kVpibeu+EFvPEyqhHeJGCO1DIRkK/2cTMtBT7JDmEteYvi6fIj0vdb8VsUU
oXmVmiwTnwwCrda17pKoT8II+SDBGV7nSuxZU2X6vZoFp7yH96tbtAWqbevUGE5yo1pz83F2wnhn
v24eGjDq0MeC1OV+WblvyVlLK4j15lY1T0opHxTt52CMx7x5bvpXJThH2V7Wv7VtBUc/TzHRL11j
o7tZ7hu7ZdCgGtxEL76p42G6l/vha1EOt1P3QaWvMn0Oi5eQQYRFBqK9N3S29wtWacUYOJ0+QWF6
hmjcjeqfqvn1+snczM2YGKUqDgDcYkzkclvpdUssErK+Zlf9SIeicq1ZOTIJ40nd9CGzMnQ3fSNi
1De8aUP1Ti3Um+s/YSvOg1ylpYHmGkFx5aOSJEY9VSIU9d+K2PJF9yjcBcJtnde3VsRKvzk+iKjg
pk0IggsF6pyKmcvaVf9VoIqgCyA3vmYl/nXHNg/PW5urwzMn2VSFLbVgSYk+F6gqAp45BIvk5aZ6
ozayJ8NdYRTQt0K2M0HucN3+psucXKHNyfjAmjsiLrpSnpUAEM+SuZ3MWGl0aMYvWvgql+fcqI+0
knbepZvHFAlqQSkFjRDH9XKZ09RJjaiVOaZWy13ypZscWnRf4jyA83fxeNME4/KcD6N33detg8I0
lS6A0Iym/drmbz6vFQ1qPVuMsoSpKcgeY33vGbGVeELTJZisyL6ALFx6lkdqF0khxcxCn/ysC2JP
yzQyH7VfDjMhkoQw3euKbT3z39pcHc5hVGZ0fjn+lfOgSYmbx5/7qXZ3e9Rbt+dbO6vg2i0Mb9kV
ta0lPdr15+lfu3ztfbUZ3Wxo/+BL6VAaQbyjgll3Vrbg+tXkMaH51Zc/paB2zb3xhq14QoLMP4h6
MKW4yhudaWoka6G8ufyVtA8Sutxx1+4crS0JcUB5IDhATShsuVX2m8gI3TkZj8ou7tSbOLBnf47L
zi+cQUIPU1NugOvBKVDEjqcNWe9bYwdHrlEbrmo31Ws2oM/j2H4ZBoHH/Je4VufmMJWN7QXoaXpO
Fu7Jn24tDJcnyQO/mk79KtCmvRYlsYzGGBO1HrSDtu2awx4IbesgcpvQ+xJj5qjWXh6TuA8AOUVx
ds4okyrDz6L8g2lvUUzkmIuJHeoJlxb0goTd5l0LNvG5yfXjUI7ebsVv60S8MfIrzr2JJ1PbVnok
o1nBK96TSCLzNvRa84E7SkCjdol5N+9hEjgIGinIQxGzup8cmXmNJhgzhjgG62Q2I5hbORrvnboO
TwW5M8zD3XKqZGbNpLjitamxsnmUKc+Iusl/MOQLz/h/P2cVx41BakvEDiG5D79R+fNlqI9/P2K/
tbB6BWVLJvWWgYWIBFpAzsa9FunWN3xrYRWxI2MwCtVqkelQTXdOidUKTW95Ojhyc+zL5EZvy5vr
Tm0dMWb14CDgRYzM6+orwkEaZPmACo0x3Kvqs9LDlya9XLexdSnAQwByzoHwgHN8uf/TyGiaQBE7
pXS8oRjdBJyG4iB1vXOZb+UPYG3gOmXOm6fFypm+0ap5KHTENFAcWablpMuvifEaFcZdEJV+M1uH
KN17yG0eBAIrc+rctNCZqJfuARGWJIhKEb6A8kMejeeyGL0409EX+zQOy0Gb/86t1LMQWyij0Q8c
cHPXF3jrpncAszrUDA0hMHr5CwjcQ6AsgfAbMiBR+GbksUi8brLvZqs4SLticRs71YSJV+gk2XC3
r4enF30sS3VCFLiRxGzlvVX5g/5hXlLPhPVo74Lc8A+yDOb/gOxCfrAe4A+KnoH9jO8aqWc1/buY
vjffqvJx2euabNmxBPJCoVhlvqNVSYvUotdkoitR3OvBOTWND3Pbvhg9jGyq8u36R9tKtsWANkPl
8C28Z/FKndi2BmGttXLVXQal8qsWMa+0SRwadc6nzMmHuzGzOq8EhYtctT6eUhCHp+s/ZON4QrMC
jBcIFRt4/S3rSmlkpUfQQGpqb6i+L71vkyf2eyNxG6eT0QCKrILyidbX6px06BoV01Tl50anfjR2
bmvf1rea4ykL3NQ/inQvAd50jJojVONoacCHf3ksqiTOp1hoTyQmya78l1TFvuKIEYs9xqyt4yBK
KkKYjVK6srrhkT0ZrWIwsnMZHCQ5OaaJWriGGR3H0kFBsc6pkql7+0ckJquK+i9aK4oLwF1ITy/d
UwspCu0AoQFLGZNHVPS+KgGzm4ETRI47ZiXs/1WaHwMww499uFQn1Z6KlyktIhinx+VQaQoP1+t7
aeM6YSZCaLWCH6WBsPpN+ohcmx0gYFKEQ35c8qz34ohzag3qXr9+67CSUP2KCaRX66JkkyIwxfw8
4jzLD7OZ7wb4631eBadB2msKbyErCa2AK+GP565cN0sqRYuVIS5QS2ma8XGIrOAQABAHjxOFB0NV
4puyKO1DTKPKm5WRhivB8zCNgm1qbNqDMqLhEmXyeD8txXSU212+983VACXIdD/cO+84TjqtyFFp
b3LaK2V5SstKOxlF5BzT0swOi6HHT3oQFLfXv/bWAQNoJQAzgBOJH5c7sIVXf+lmxFaQunwMLe1p
nr80ply6crDHZ7+RpZtccVD/CQocEolLU0oWozRRsNmr5s4wn7Ny7whv+IJyHUjLXyqU76awCy20
uyXkE1fGxyH+KME6oihere/kWxvfyaJ6ZfIep+v2jum0i5kLTZWZ7xRxzdiPmb24xiS5s9rd1tP3
699nY9Eg2CPZoe0EL9O6HKgUuROakcJpLD4k3UNe/IHcKT6gIcSlLLo7q8xuaos0UxK8acvKPqSa
Irld21k7F9RGUMEKqBn11/tsXfGb+fIzpG35uW9TV5sWT5leGPDeCV1bi8XnF/MlFBXfi3LMNWNt
BfPZjk77qaFdeKA0rO5Y2dpmBpuMSX/OKeMsl/u4zae+pAdVMgMYfHOCpyCyjmNq34TZH+gx0tql
8kOCBi+qtjox0JTGWr2gaCJVtXXf6G3rWpGe38R6qB2u77MNp2irIR4igJ0U01am6saeokJykLyR
Mp8hUqhZNJj1oGe5bmcr1aaDoUJJDsMSPMXidL155Bp5UVlwFORnUSP5KOmfe/OfZjkXhuyO0r3t
LXD4dk9S5+/YFZnC6qpl9oh6OjSF0OCte8TRFIgLTEMdpuxu5ig96MNHpxjvR4Uhzil8KI2Gt/a9
ZUo7lrdWFowgAEhOmAyq/9LhsHcC6vlsSvG26HR4isqvE/xS6st1DzeOGMUt+L4AAFPQXoOAwxbc
XdXHxTlTf9bjAyNjSvT7I4WYoHzm6EwukXBeutIv5CqylRfnSXotrNeIpv/upNjmcjnk1EBJOaBr
NFpZyVMD2UJxbpwH0HULGhZ187BbfRQ/9d12eGNmle5F+WRHiVn+Wi2Dnkq7xwmy5QcPHoRhETEz
GTG9XCv4lIbGVJLirAz3lY3YbvrPEH6Jyy/Xv/qWNA5TPiJxpTUN5YfYFm/O02ylaSOVA9+kd1zN
7g6gtxD9jp+5YtvhXmSJ8Vi7mfEpyfz4uITm2W6duwWeseGH7Hy6/nM2vX7za8Tf3/waaVblpu77
AqFu7ZQf2pCvp3aeszfCtbHZaev+SlroZ7+rx4VVP5ZKQQcpc8Y752CkyBJUf0Du9NbIuh5nLEo1
dxGV8KJ41YevgflRMp/iPR2urfYFQ3kASrlMhLznaqeAt1djS6c4TZexnC13PPHNalkWHMmGcVpi
E3X14nz9Q20uIDVZQ+i8MhC4ikpJXil1ArHuOZZPUVW7ifSkdDuxfmMzwIwJKTs3OSSL68hHN8ay
ih4Ao67P/jCG3lyWxxTseZBG/nV3NnKyC1Or+nugFXI7dQAy7ekFMrPy3rJMtzUWX2F88bqpjTfw
hanV+yhqFlmVLExVxiH4PNflU2LeF/1rYz7V6dfAqXZc27O3ytCdBsBjbbOKs/xgJsN9nHWkNrfU
Hjyp+BG1xU24J1awVdeAe446Aomuw55c27TNoJkVgI9L+5zIqttIzIkitLXomj9HkasL2ntPtULa
Q7W9wym8tTXfGl+dB14OuaJWOKyiJagqrqI9m/2/1z+i+H+swv+Fg6uoyQsinMcCG8pQ+vDt+aFZ
77ixbYLbmNxaE8WLy1CYQPZcjTqveUEq9tiGQXsIFMnaeb9t7Q4ezjwbKV6izrn6UpI8N01bGwAr
KS/DWU9j3W2SYzv3N4yz9vIPZ2+Eec/i6vNQ3tOKpsfiKBRQnNELI9tXGuoy6pe2u037j8W893Tc
tAmJMO9GQRm3jsRc1AMfKmA/xpM3jpU3GfdLex+mL2qhAFoVpfa9x8RWSAF+/b82VyFFjcliJd0B
pKB+VcoH5BJuIA4j38mSp9/djDzw6JcbVO5I0ozVTinUMLYlg/ZVSxvmqCjj89jIsX/dyMaZFlZ4
sELqIRplq51izlk9aRny0U09IVEhHZPBqzXjpA6K24bf5x5Y/hTfD58DY2ePbiDZMU1x4dcTk2rz
KmRmUyxni0r3LKvlmzL8ksCBo8MQlgKBaLq/1fpFITdGqGz+BNngUFj0FxSUX6Rqh2Hr/Y10+UPW
a9BWMXcerRJdfRizTGSWrfbCBOL1tX5/9DHD85DSOko2FPcuj76WOw3S8yXdEqt2g+I12UM37xlY
LagtNZrZ5Phh5o9aF3nG8nLdg42kBBfEMKHANlDdXj3TUlvr88bik6mRfpO2xrFqnwr5YSiekrlH
EeoumyAOnfeIgN5XYTErgE+UCYhn69m/2UDCblAQn1azA8lJ868qPeVxfuhk299t2m+uIroxovMj
TsZqFadEQSJnEsYiy7WkJ6ow7vVlfH+V4Y4oFgHlJdl6R7MaGGq0RFhII3QywRf1ALPL8vez4Usz
K0d49IFvEGZyerJiSKwtHmaj/yNnBGRDMO5Skbrc1UkDDUsfLP8j2c3QC/hu+PevL9jG1AfcSmw5
QzyV6eCs9l2SUabVZVgb80c9d2eiQksO95j0J119NVrNC4POi+aUIcYQKNPett/6YG/Nr2o7KeiX
OMg5ufbskb0+5uZfKnLGtvwgZYqbD75UMVPZv9qJcejU+saChjSXILQ3d2cM398/gmWK8g9PO4if
1vHabks7yHVOoH6qm+9h3DDf8iNh1GV/0d/XRi5NiYPy5tU2hZkhJTVeJ8hlBvUxCh/nOD2i7uDl
sV/auauMXvH9+qfeOn1v/ROf4o3RKjC7YZ7zTBQTLP2lHPYu8PdJg/DKBt8nUgbqFpcG6kYuZXmh
2S/LfEHrUMcfw/Al1G/M0/QiSTunYytyMd1PvEfKSAgcXlqzGq0w7BBruahh3YSjnynfJ+NkpH9F
YBmur93WPfbW2PooZgA02hykyFDarqG/hEboomfPqP3xuqE9r1bnIVvkqtBnvIrDIToqFUOOwSwh
4mm16a3ZW5BR9EzvWFa24+F2IEDtWwCHhPLBykWLiVpLnobsPPP+Hbufedg9VtFD+72U7lTtu6Qh
9RkcZETNBgjCfh9Twd5B21ecPxmS7NXXVGsrqbQKvMOUvzJRErcPRfTz+tJuhhpKrVw8NBJ4/F9u
GHmBZkab1eysGbdJ9yiPR7n+67qJza8H3Q+SVwJluy4JmokcqmGtcf3AeBA9aOPPhjG24kar/6Vt
7V03tunPG2OrS2iZGnsJBHLDmEK3C9AdiLxxTw53o3zMh4FwFpF56HNgqL5cNYiRlThRQWpYSK/F
vd8HN5p+Ho2vg/WqWX7d2R7z+2n2UQhD/omD/5le7Qk9gJ/O7nHQil4EIYopfW6bYefAiW19+TDF
P1QnIVoCwUAf9tI/rUTQTgr4ZLHST6dw0XR3thvFV/IGCqba1vY67BuMWMIijRmFsQxO2ipZhXi5
G+PCJjnXF7+vwc+50Jv1vqE9jChwci94qAc5xnMaUuNIKZbvKetubtM3v2Dls8I8dSj1/ALZG42/
mzR0k+KU3VGjt5K9ML29vv95uzp1jhmN3PEBr6CF+arox5T+JQXMLyWfr2+WrcuHISUoUEGYk8us
Lp/FMugSdkl+Nr5E9W1p+a31dxHPT0b4Qe26g1pLOxvnV0Bc7xwoQPiYgCA1asKXO2dSDWY4s4g+
g9Pod+2o5W6nCVm5YRiZCk5zZlfN5UjyHd/2cxkdwJNKN07X9h/GtNI8pRyqu7ELpE+lE3wrrLyn
lMzT3qjRKSmAOrsFQykHocNxMovevkujBoJrfXIebCV27mmIhzsPx62PBcOz9Qt1yUt85VIWllJL
Mzo7S3Z7tDQgkF3sdXJ6aOy9Aamt6IUOEy8BMVbGk+dy9QYjHlMT3paz0U6u2sA6VLuSvPONNl9V
DBAKGnTYaMy1UrWso4wXCjjLEqqBt4xz6Ff28FUvlthzyvFbkvbZUWkyT9dzuCSG+XB9V27/ABr9
TC0BIn6vWqSbVVuPEtu/8RlkXu67/JjpD5H2bP+dFu7w9bq9rRxW4Ar+r7lVyEymLAZ0wGmjTPpv
k70oAVpCanUw88Tvup3RSbEb3h0AGDkUYIoyFH+rXGXqYJRzLIArmuQtxVH6nrXTY2LfGnbyYc6D
v6dyj2x90z0WkZoXrR4q6ZebZobYbGijIT+neeeH9b2QOnTAKRW+FKV/cL1CVCXIGplERzjg0lbT
p+qspAA1yro51lJ1kEvnrqz2roNtl/4zs1pEa0GwIU96YQZ0VxmdBkad6IH4arDcxYu9J7q4Ffvp
3wiiS8uitreK/WoWUUs0y/w8hH5rZL6c+0Y4nbpWuuPbI732fH1HbpbB3hpcHXQ5CiCfsICwqeXn
qbtJoFRoiuZGDwFxyF5TlCdKfFH9pWv3RFe2QgyjvSqFWu5aXgqXX1DJpEStdfA9SvtcmCidxg9x
+ftcQzTv/zOyrpSaE3UpK2CbZNZNBD9dkpT+2HtOeurz34cnYAvgGpBj2EOZplo5ZDal3kcGmAEz
171BmQtvkSBhQJl9z63NtTPpbv4iY6CydmnKWlrF6oeRbakN5n2iLLNfyvatWhh/koCBtRHoUXJM
TtqlpVKD3niuAnACduVK/eT30WeZYeC02onFWzufXQ/gX4zjogl5aShJ5YHBfpA9sXGUltQfh4+y
7tYvdlAc7H74dH3fb12lb62twkcE3RakckBJyM6nwxJrgEN7y5sqKzrqFon0dXMbzrF+isrbA4wU
FIqXzpnJaBSJTixukdKaFwj6/4GiQO3uivoxT3fO9IZvVEhoA9OX452/nu5xyr6sxl7EkPpmbs9g
4CMTjmx754Nt7EHKXtyatGk5xeuWaQrwKCxoTp1lEOCG7dX9nbEr370Rf0GgEg5tdgVCHquNrs3G
Mjsp24/qZxTqB2l6NeFS7s1XsAQ7H2kDEynqI9SnEYAS88SrLdhLNcNBTVqcc5VirvbJtstj3usE
fqs8O61+1tqfEphemRJzqNs/U1k/RaeAR3+k3GvFvPd7RLBf3eAMT9EC4QUkBA9Xsbkr5q7QAVpS
hzpEU+TaNr1cqXkQ3M5R+KRnnub4/fAldCAVzZQf1/fsLwz6e/N0qmnHA6dem9elbp7CFihFkcan
Krgbx9taum8iiVLf8EzgOYbtzBOz9Zqplz2jeBnlGhqzh8lkJuLekH4E1rFPT2P/WNDlHpW7QftR
8GSS1PtYPeXdrb032LYxEwZUWTQZQHBCgiqvwlWTy1IfLW1xri0/iykGmeFN5ugeKLHIs/7NDbcK
54OkLIilDi6/apCRsnhMxwehCdgu1olk+MPY7uXT+tanRP8ByD9aVe/SFXkyBzJqYAuSWoaHiTzp
VOl1t1cu3ogz1Gf4iaSYpNWa+PubImKvBK1uNAwxOH9F490QfbeKrwhEu6WWeIh9NeNyP7XhB+db
0vzo8h9RPPzVq41LeEVM8GZogp0sbSMUiXoRkGb6bAKzd/l7RsFTC+hBEHalXpf1P/tFPS2J9XGs
9q7ELVPwPYKnpUQGrecqcxqCeAlqQXaWx6lvR7eqkbjllHhOsdfF+IV9Xx0M5v9JOkF9EZXWAZZy
p1SMPUKPsWr7WeB4UvaPZBeeERqP1vRve0oMnizzcLS17q8oaP0ouOm04RhSJWGpaWhKSPQ9XT+u
W/7/QqwiIyawT6t0KpFss6kWCH6W5osSHJHYMKuv0x5ucCPoc7DQTqeGrFHYXa3yzEAXVWRmfCkE
2kvl0px0g4+/74kArEJDq9ns4dVlOctZHtRNSDePMKyTSiXpkR3mxvMeCn7TmzeWVtvTbMB1wHtJ
dUn9ZCznPMwhad6J4ltHEgAiVz+9QxXu+ssjEDhAK/Kcvvm83MgTjTXnyPigJrtAR9A5uL50G2HG
fmtM/P3N+ee8DZUZYSwuH/UY+mBop69b2HSH5h1VCCoraAFcWrAKkkSrF43QV4k+uWuimGzIn2Tr
Y7sXzDd2NKEcokzRFqFZvvo6iN5WWVyxo9Vw8ltdpdbSIihiuLrc7MSpjbfyhanV4SnVIrSXAhBH
kbUfLL39ywnlx8yk3mcn5icFIU1Q54B88unn9eXcen8BqiCSsKJCA291oDT4EJBQgRPBzrVz5LxE
dfyUBM5BC+5jOK2pUCV56PfT7NrGTp645fRb06udGeoLmtsD1AgLacWi3Drjv9UHGNeUF01uvcxU
jzu+buydC19Xu5MXV59mHbdTUNbKk2F14REpjvQxnDoEBpo+OTaZ2rl9qkjejLaLp9Hw8JwJHc6Y
UU93HOLhOAdt9Ckfs9gERmkU5VFlcP4Ip+z0++AISIRJu8CrsqfXd2kK2jFVI36tkRaHTkEdTPnH
lqlzm9JOwFPFSq8uFME2yQ1pwxLBxXJ5qIKiqK1K5e6CCPs41Qc76dzJsH1IHG609l7L70OohSkM
e61dnGDjV6xjUX8v4psucHy5OjmmV04UeqD1mTs3caovWr8HOtrqNVz8ytVW7eY2zIISwsM2Pwzt
V9627jx/GLT+KEHrAYTm72hcvhTNbTs8an26c79tbh5eooK/CA6aNTohq8ZUWkbWqIvPQaa6GuIU
oXNbdbk7UJGV/j/NrQ6HulRSHaWgUDMxDvpsBhCuI56K2nIYaD4ghz+yR7MUih+KCOt6VixFiCtY
LC7UCa5kv0ha65oAfyRI4iT1Ux+2O1fFr0j9btP9mqMRUHxgOZebriKKFsYM+6ExUvofUuCbCTrn
WnfXSKZfMdSsFTdz8dIkzU02ysc4sDy7Xl7yObgNlI/5ckY2DBqX5ENXHkvnGGr25+sBY+sCQFVK
XGiUEyE0ufyFtlmHVhPrXADDQJNOQk5Wtbpjpc4Hc9HmHYDiVjhk6cXyk90B57+0FlVWr5bwfZ3T
sjzomQYrK4c9/5Fr4VONIkzbqj+Wwry57uNGCiK+OfgR0ZJ/p4PedQXDfQA4mMP7JFkFaiM31vLl
uo3NdWQ8QYAiGcxdp4alXDNDUJO0Wcm3rjMFzEsQKMR7FGNbdsg9GbwVHUkqa5crGORh8z/kFmpy
V6EBJGsh0mVHM9x7qW/FgreGVhtDUlutCE3ytjZCUq4OP032MxR8g96dpiY4aG14ur6C4n+4PivM
pKLFRl0AfNQqGtBGLYfuFzgjeJlC/aHQH+TBq2zrLkec6w9swT/BSJ3QOloPnJbyOISdApjNjnXI
rcb+UEI/UTmPXRrfwPS6x6OymYLQ2/9fgyvnmqDL5twE7oLI9SIds0h/UeR/oBzzy95D8xf5GT/g
mMOSct3TLVAD7JT0/NHLYluuMT2wtxhtogPUaiwnvBkkAShq6wUFxF6nRmtLp8IMsvsircP7dNIU
DyXFAYmwEHmaWjUeFAY7dsLi1nlEHAEFNCCLxJ3VVdxaQ+TU2QjMqAWe5vy0EZwK99LNzSWn6C3q
AfwHSPnlSak7yxx6TaHFq4+PI7zP5WT5xpDfKaHJf7uTGjt+K+l3Rv+cdsvxT9ZdFMaBrhHp1o3E
YtEKaxotkvgwg3s2UAe/nuPsIKOZ4upjPXiEpc7T0yLwk36yQaVOhdeZvI+GvpLOQkt4Zy9srjtI
BsoBJrzYa4SJnE9lFhui0d9nbppYCC29pv0eM87WOebLIrbOdhfEzZfrbjtF25ejoF1oa3+h4XiQ
k8pxg7hPTnWfP7b5To69ZZB6BNhNQWRhrvvejgkxzDCAMm4T8yEfvyryHQUyfWnuzDi9vf5ZxYW9
DlJvbYmo+ebxtzhmMC0Co9pGguRfDaRDOOvWzoW1uXctmTl1uFWYNFpPLJa6nY2hw6FNnLo6MjiW
HKLIDo6M/0L8P4/TjSH380GblOJgZoujuEURNOfZzs2dqLx1DQg0KZxj1KDfdZC0spnNIQONpS8V
TCRClCuEW+Y4hOnkZVrUQXvmfBrjbtgJElsXHS9SBlFBAlu8UC9XughrdMMCVnrQfjbUPB39oe0T
3/59BWQuG8XBDJTJUIyvUzQ1bSc9wMGhW0hAbD29odRa+90c/sljm1ubvhWkLxACrLKfeWCWoq24
dQwtdo2me0hRC43SnzzNd6LP1knnicMclOA+hb3rcvH0Sg/Gtmf/5M1HZkHcGHZXNZ//IJ7ACqrB
fcLOeDdEwAhIW9QDHZeSDPqBp8NLp0XWzeKEwc59vekPjRBK5Bqy2Ib4+5tjNy/FgIgdY/Y0WtT4
ZzgarrOHA97acOSI/2tD/P2NDbWMnNCwaekk4sqoXat8nLLvRvQHT17wtdRcFNSZ3mmITaWWdr8A
JsgsRkHl6/atBWlxlH+7Hqk2l+yNnfUW0JyisQuuv7hthChJBGFgle5Eh61wyHOa7pHAsIAsvFwz
AlOVcpEQDhWNOc/cD9hs1/3Y/CxvTKyu8XGWCqkrQMlUwakIbF9Xn8Bgy3sov+3l+s+T1dm0yc0a
tcGTLLgtlJfeuW2CH9c92Vus1cU4NU1fhsBWz0pku1Jde6Fs7QTNPS9WwSzIol7Sa0EOpFilFzeR
bwMQhjnrTwKMQ3LDlYtkEpnl5YcHHuiEVoChXk+PmvpNS6tbxf55fcG2Pj1tT4Z3YFYQlMqXRkoz
KsJ0BFjAqXes19aQ3Giq/Cnpdrbx1rNUTDLzMHVASazDZWxWc7A4DOqbZIbZczx8UxyabLkXSX83
U3hQpt9OWQDqgSsAf8K/UC1celan9HytkcOZTuatNT8tduvKqM7Vano7Nl9/dxkZqoHX7Bd1BIWd
1bdKp5rRuYKWa1vAov5zLs/V+BpWexMh7xcR9h4ybSCkrOA7Giy5tHLHaeghj/oxNmXflvNjM1Tc
PbNnhaZH4EWCYf79VEmQBkF2ANMHpfJ129/QxnnMI8rKEIgk8cnQfmpjkLigNzyJIchUT90pLr10
mc/yntDe++OGbep1hA0IdJT1ysaZTPEkoxXAvXdbaZD1jBNI/L3t+f4cXJhZDzXrZdzpdsUoIizG
bpIjmkrdSvlo2sfrG0WkVJfJ7aWdVag1jVopFkZLzvaYH9IafNn4MGqdN82fRnmPkX577QTJNRuG
a30VqpR6SRJpjEiGig9Z9kFpO2a7fnviXDiE1DY5g3gGrmzUgxTkshzS5eLBk7UPlfJsWv9eX7Rt
P/6zscpTZ7lZKlvBRpXIH7Xace2uflDHvVLi1h4g3MJoqgM8Abx2GTF60DxjBDPWWU5u5G/tq9OH
TO7/uO7LnpGVL1076kOmYSTXBtccPyo5zHx66u02BbdiBQ81MRpKS8bQ1x8Gd6pBTCuOYiuntxMo
guHHqBh3lsTcX656WZ77153b+lAg/niQq2A96ANdrqBmjuqo5i01nzbzUt6I8b80C3aMbK3gWyOr
WKs0pjUtghjTSmSXVKKyw2M8JD6Uqn/gDf1hC558suI1aMcxFthfhDdqBE1+/qNTT7sZ8caKIdlM
AQX+Ymhs1vw1rYbQi9zKUMXpCb2QO1BCbs4j6bonG0um0FQXNIIyV/CaCLNBlZsZTGBixSg9m1Pp
260Nnu/rH0ywgjpiu9H1thBWWdOjBIPdF5IFmKrrJ+EO/aCdPGJrwej2McXKexJ3VgnLNJvpkMgs
WJE5hzE5dLq+T1e6EaUFeOp/jazODnw4TTJWgPjAdKbMpZPgeVn8UDvhsd2j0Nx2SKjQiKYi9FOX
ZybMImUIKhKj9v+QdmZLbiPJtv0imGEeXgEOSSZTUmrIKukFJlVJmOcZX38XdO5pkZE4hElt1m/q
SmcEPDw83PfeblrtBSne9CDVvUzhrg8O991g1RSRmhfR0igRQ0KcQw1Q+zRf1EHaNtuRgUf11mNi
zQivFAj2SxcIjNDteiL48Fqbo5ATRM9thXBz27poof32u5iGCrpjixIPA2zESnZrxfqULHpCiKro
dOvSs939+P3dQjeLjj2NDaRUloVePVaTWJLlUsNEVM6exDyTbJH6NDaCzNrRpKAGpkID8sW5ubUS
50rmp5R8eE4wpjjSQJU9MwLHiqONHVvzacS5gFXh2iZ5+K0hq28qPU3U/OIE7+EWNmgELBo0MvRl
VHL39/dubVXLksj4+UCvimupxevFqh3ki6L8FOuxh6spjNgO5y1g78qy1IUeQ72VZcHuu10WZG80
wkuoD3PKGODupOQPsxw9ZKmB2MBv1xWgrVzZEjxCnkxbCiVsDWd9inat7DVok299qJUDtMQeJksT
sFX4B7cryoIizmKHQkzYPyK5NA9vw61u3Qq+UL+xIezaPMVhYi34fPlLEzJdoXnfZPVBp6jU1ke9
+miM/9I11CY3iw92AFcZ/bRmuDh0wjgWO3l6kLaWveIyNz9J2NxabaQCdXR+UpsHbiUFkdtW/8w8
R3aWnPkbDrosUMjDsYYiLMVC4rwjnIY5rTVnthe+wJS5SfBeqT/dPwFbBoRzHcntpPtMKLhQO947
RvPYMfnmvol1R/nfNbCKW0epICdPjYSJzv7QB58G23ebbCM83V8Gyhe3NoIssK1k2Sfb/pBP/0r9
t/trWOEpLp74axFCUUjp9D6GD8mHMMzOQ7C1/YCQ2SILMQbeCF3lrVYG6EuZTByZ06RABF1WDpHe
Jqd2dFI3DlXD6xhi+f7+D9vaXOEUFikDgcJl4RbTR5BFz+t3g3O4b2N1c6kWkC6RZNLBut3cHqRE
ICWLmBz9KjU8j83WodqyILh5r0W55U+oBxZdDelfZjTE8f4aVo8tZQ/Qkkv+KrZRJm1kAmQ944Ql
qlGl16kH+cNEreW+mdXPcWVGWIg2B11gSpiR4q/ReJbzLyhk/b4JajgQOyl0LBqCt19j8rtBkSOS
ZEcvj9LQPWWm/BQHyY/7ZtY+ybWZ5d+v0gpdbvq46haCSPdVbr80m9Tfta26NrD8+5WBxkyCeGDG
7EXvLbe1npRQ8raKoFuLWLziysY06Jo0zip7xQxbxf6o2v/e36U1t0LCbqEgqcsUHuF7531nyP3y
MfJBfWD+3XdTelNasLna+feRrTqI9kVbFtA1DE7hu0ul4YyL/urFn6sfOcKLLgyBomo+WvrfY/I0
W+GWFvfq7l1ZFFygzvq5s1R2r0mZZp1+Srs/iNrXSxJcQMl1KwzlxUD5MjKXpTC2lrDSPl12TVv0
fHSaX44Qu7osViptsBaGX9rvaiX87qj1bk4aBveaXgLqCm2feDb+ZnDUSfa36mjrWwiaEZww8+TE
bBbRdGrmJtdGb3yKy+99//vVY5b36+8L13c+lfM0wpkkrSwH1w/Dc9XrZyt/mQf9WMvACO77++qh
XUT+eTQzHk9UHzY6JGQpBqCfKx0MdEUn+THdHHezlisDC+OpifTTAtm4PbVaQMJfWAHEoCn+VqWz
O0MaM5uHVNV3WzW7lQGjOAjAHwvCGKVBsWisJF0wtBGPzSHtYRfpUwDAMZgfZnvqPcWQfE+Ge/XB
biE4hFoRH+Kmei7j+HNvS60HBwDuYcDgesWJnYcEcA/UrBLRHqcbt94Qq5vPi9hefjHATMGX0QLX
pSDMYdt036byU1+/6eqNa3LDhDjKYUwL3aozTCiBz1iFpc1vuOOWPMGqFZrezEYGbcilfPuB9bwo
Yjus84tv+28gnUXoX8khYg9byLXV8OyQOSPHDSlGhM+DHa1mKed1Muj1QRkjNw8VEMX+Hvju/YOx
dtCXd9DCbOd5LCagqT0Nc9kgTmzLkps4L/6mQP9ylMWnwLUFIQO1+3KoMwkLEpiPun9XoQXVmufK
Vt2mvujtPok/31/TlkXhxpHjFppFy9GwWuC4wcEedrb/rzT9M9jxA13qydrqoqzt4tK74SKlmcJk
xFvHgLmBcOWs55fS+q7F0MXi/f0lrXkeD3CA/wRNxhsLBppOMWOrJLSgN559ttKq9kwrCy9xz4iW
+6ZW1A7A+IG3YyDTT5k3ITewtNZvpZmzZMzQ8ovnJpcPQRztZfVSysrzvCipGt8zeyuZXlsji6Mf
S80J2UNhjVVcWGUTwmO0qmlfxqHnRN/jeYP7tmIEHipkEUSnSEZMIUZbYTyMagh81zJS80NdBuNB
G7XxXLa9v5ElrBxi7m/gP0tFiKGOQrQwhx7RDYduIl23zyHjVyIalmYUP8TWxiFeuwxuTAmrKqO6
G4JF7baI/EMVRm+1EHyT2u7m6jhaZ78YuRLkAWmTTyq0S8vpn0EWuvmTjcZ0myiZqzoR3Ri/21CX
WMFuQku92gTh9LdTboVGB2A96aYDYxiqED2ET52N6rb2VtEe/PJijunOjPZjEp/neQuouf4RQBEx
GJwDJHb5C6OXU5+X4CXJG3cKfqgJTE7jpKZ/3z81q35Fjf//2xFhJBTNJ0QY6eFmw+S/bYcsOxnR
9BFe7Jb2w6ol1CygiS8j00QGvG3MkjGUqAxrAKYNhnwxiroYzcP99aywnPlwV2aE09hXQGpLlbGJ
5uzB8IuYhCq7c+4fZqX/lvQ6MaDagwN66gP9jVwMh6bsD/3ABJ5Mnvd20HnysCXbu9gUrhKQbrAQ
Fq4NUL7lY189i5hDV0z0R3Bz2Y4eEKDYpcb4yayr50zuXkZ73NIyXzUI1J/Lngo1DOdbg6M/VKEp
wS0LYK0Uxk6e3eJzlwy7ZIvhtfylV0u7siQkxEyLpnpdYWmaPqrKRylOXIUxoqZNUXA6SMPHjc+7
cmMBKEbCClAKpQVH2Mo4ceKwimmUD7E8e3KVxXujHMJdqsmB146p745V0u6U0B9d5HX6U94H1YNe
Ihw8h8k3v2zHXViX9sbls+rcUNkWfgsMaBHGYg/q2BvL4MsmP4PNdau5dtXuw/3Fr8QEYNscHUYa
qYusyO1XRbWrL2MFokM81c5On5675ZUdlM8h1fr9fVsr+/xzIgOV0GXCjrig3DeAmpbEBSPXvtR1
+xB2zbv7JlaEgnly0CuFUYzuuGEIXgrEncqubUPnTrS/52h+SOk66VmEULE7jB8y1XBzpd/17Zu6
bviu8tdYLb7onOlEjzYuvZUTc/NbBD9u/Vid5AAsQRCm+gncreXKyVSera703XSWssOYzcNxYwc2
rJrCVRsXfS9bOfCSdq5OjLJx/Z4Hj4kMauLlKr3y6qVIXuascEGWfVaH2AvGcWdR3xyUwssn6u/t
1ldZbAonmllHzGFH25LoYQk7MUSNk9olO5ENn5jh5KpcwnL9ww5++LLt1ZDRQkt7kKotusSqx/2y
K0qx5FFYDu3AXlRG3Hhl2JDXK/J82tjydTM2+E+SKUB0y0m+isVlEVbzrKNrK0WGSldtbPdpGoE8
LluFkRm9MjMVxqn/ipkgfCq7UXrDezTZS1IVeIrkx54dN51bxL6/kQythBD2/dcPEyKb2TWTz/kG
ZiLnDDOodtP4/Q84TBy5KyPCkRv0RGtqm4/bBcE+CCy3m340IZBeO/z9iHhjSXCjtkkGODbInI/d
uYJ2bvonO92SyVr+yCtfJeVmSCFQJtqKtx8zyPo4bmOWowBLTpRzxqTOzHoXyx+XALwIEsAXve9A
q0f2yqSwrqSrKDAtwKY29j2jOxCr4uabk57z4ut9S6ue+h9LRKfbxalZO+MK3CmKNZzn7n0cmRuH
YX0t8IHgZoP/EEFaZsHo9nACyTLDPT/OjR88N5l/DBzfzbohOupqF3+6v6gVMjAeaPCwoIjmIC0t
7N9s2tOYjSYPmSG86KNXxLshT91Rl+F0jDAE9caV5uZDx30+2HXoDknjMocSMYaxPDtZs0fIyR2M
wNPrcafRPG6NXd75vCu7D5aSb/GCV4/lr98rIgALtc752uSTlf45QffQjIFSboEjVrIoNmXp94Dp
h44tfOp+7Jc+J5sSlaFrIjszhP9o2jmV/26fTGvrbbG6JJMEAg27BfsjnJqojdmvbsmh7PpJzrvh
2HYqk/MGZ6MxvmVI+Na9NcptVnDB02vyDOvZaskOg2njRK7VnHUwqNxWTFVQIFHfHhSG5dpOXGOm
ys9KlXtKfkryzkMBhkCQR+YuaPcfrHwryV49nzz6f/J36RMI6Visq6mcWES42sxPaps9FNXGo381
4buyoN4uDDKkrFqLgEc1aG43B+/gTL5tddPV4y303P+xib9WIxSfptyPymkBU6ah9IDKBly4fo8U
BnlI4Dah82AOp1iRd3OY/tVU/sf7YWH1AFytVPiEqQVhT4documcwh01y1Uj+UsUPDIKL3Xt8DLq
G2nO1sdbQuNVGlCkWdmQfkK+Vp91K3iyemfjPl/fUfCByFlTp0SW+dZEH0nFMCfsaFF1Xh33x74w
d+E0n1CjYDSYNniUrz/UTvchrMNL2G0hyFaXiCAbFRL0bHgz3Nq3B8mSlAXp2Uxp46pAI9/nVT1+
u//l1qwAVVxKFJDVmC11a6Vs8yyORshiMkM9gsaG6fJy38IaKoXK2i8TgnM4yFRoaYwJajLeTBdk
zJTdbPBOCFSvKB/p/rfMptDP+vAxaud90ssM0Q0f2kRzaaUfJqU61bGC9ER0GUJz45pePqOYg8Bd
kxcYug0jRwgDWodUbVmBO83SU8Do2DiqqCdAD3/gDiST7x9yPd7d35K1i/vaphAYEtPOC+j07Ejw
Ne51L0g6Lys/+iw2aX7ct/XzRn69QNhsMi0ESOLCAu0iDjM7mJAu712kc5IjLQsA0NWxr+Sntn0f
SOFuNAH/1I8Vpd18gMRc85pCS3EXdvUBeMbB4cqc/dnTc+lPjhk0vf/8PGEvej2tY4uJMhdLe8lA
vWSVcyqC8XPSGwjDmk96v1dqRMlC40uUFFvp4FqhkC4B5AeWbtM9E5xTSRv4xaoM2WuY3QhWdTi8
ydvvY/m9Gr9r2uzKOd3p6lEijVF8fd9sHcC1uvfNL1hu4atQliSmVhcOL5qiSr3UD72+ea8YhZcF
8vvGVrza9/dI0fkowm14xtpTEdaJxeGE2/JKvlBWA4QDoGFcOrn0rOq5sPMFh+P10+zNKkg4JzsH
7WMd9Q/3La/6P6TRRYqB7vyrglpUmwpqpDziNDRhKuepVr4q2TlzoEIhfX3f2FoWg1r6f4wJV0Wq
wE+LlnkrafAeTtRRCp+dP4Fh8hF/GRGCdZsZQ98HwzKQXL1kRn7UmX7SFbVr2c2xgi5/f01rmQXz
f5EmIOeE1SncTWUyEreXV3CY9QfJOqPTcADL46U4631Lq5/qlyWxxGEXQwX8m/Oh1o4XDfvaiL1Y
/lJSYJmjb/+dLSFSQZG283pZVZTv44bnS/NtktyOF4WpV1uTAVfv96s9FMWMtaiXA1lSeQkid1oX
j4n66BuQ0uPCm6xvJC19DASvupRlv5EXrnoktGkevQi5UOW9PfGzhLSbkxORFTv0WuY8RJU3lBtG
Vl2EJwKgYPKHV1BIyyzR/x/YTKc+ZeoXZj24EFSO8MHe3/9qqxfolSHBF+3UKZS2wxDkzKMdnJs4
2yU9V4p/aPuPnVq7rSJ7922uLo6to1No0eIS7zRQ4jYSEBUXaDpOx2Lqe1KIckaSKnDctis2ss3V
D8YwXdBjS1PJFi6JsA3qqh24o1I0JmAE9xHaO1v6NKv1VIUZKmSc+pJxCjHElOO+aJcxJoOT7lq7
6U6+RZPFKBUv62zU1lLUjhj2Pv8TNymSK6HbKwckwB5mtFAme6smvrrHDlcjs+CWtEH4rnUrp13n
4KV196Zqstm1i87V9XmvxWQI97/n2garFCuJoPDazJ9Vh6s7MDBQ7vLVZVqH+kPHVN9/6v8olF0b
Eb6iMsSD2oYwb4ci9dTuX6U/mqHmtrRvVODy91e0/DEx67o2tqz4akXoe7RNNBoQ6MJyxwS2DCTF
fQtr3wcFuGXgDQPL6E/dWpgc3lgBuR0t5cKrckSNxunUhIibcRrum1r9PLDuNeQuwWWJ93VmoS4U
muyc4XzK+8aNon0K8/6/MyK4v+4rgxVpFnTA/mxLimfmT1K95dRbKxGcuqTxTDpjQx82Y69Wd3lj
79ASu7+S5Ze++vbg55ZBciRWhnr7ZeYujg1nhlDQm9VHinBePSefuk4/j6p8bIryn4B25X2Ta9c0
bDOqUGjmMMlEcIZe7aVE46F1iaLqYph0tLVTVNIIAZ5Fve2+sVXfhmqC5hQ9M0NcX6npftW0qFco
cstlKVvD0Y61ciPGr34qJGwXzR1g1CIYqc+0PJTGDMJE4uTeosbv6WancGEO+fH+glaPElzaRXgH
/pG4oFGKHaOWISk4MLBL/aUOg8PYJa4Vb6i4bRkSXtuoUZPsz/DyDctHr9P+VtvvwrTaZ2awv7+k
9d37tSQh2LWguCy/AOheMmm87se9M3xKNhWL1jwBNWOQLZTRFnrgracnU5E2OsJLl6CdATqYepf8
U5jSlsOtebfO3ftT0WZB2N6aSXtN7zqT62GY+sdJ4g4sg/J72CnvdWZkQSP5cH/z1ugL2HLQNIC9
BSBOOE6ZBaRxkBsUTezC9tQJdVXLaYznRrfRFZftxCunuj3pQdKD6XS+d6YfeJ0mSx7iQ5dYqkyv
QZnvD9z0+lct23R1p0hRHDEBEzcttRfL/leRv9K3CLNu4+CtOem1GSEQQ2EPgkqGRVTVtZfb32OV
ypDUHPKt8R5rPsoQq0WnGuoiSc/tetQhzxjw1BJHmNdgtuflThnaYCNarUVjKIvLtF6T2S/O8iuu
ds1MbVsbVTgGaoEisM306K74YrXVuVGlfdxRHo22RnKv7SBnAgEqtBMXJ7o1WRtBm9sTQO2imzU3
7N+pmu0pXSq7Y7cVJrdsCQcdqEhrGwvOnUb933m079J4F/Bi9/15d/9UrJ1CqmQoJwIpUEnUbldF
8lTI0sQEEU0dL7GhXPxY2qM+cExT81CmyUZLf4kd4i0KSgS1eLCHMPQEb9eVWi+zFuzhlDmZa3bm
m2ZEONZ5DI1lnMGR/+rsjOZGhF7RkQWrvcw1ALSNKqUp7KcepuYohbB3jJCiS9g++1HzNqcykdna
UTMoR865lxXxk1wNj+bsu9HQbISf1U8Ku5LJMDAGX+UP6hRHk2pB73Gm6jxU1l9ZrHll0j9Y1VaV
e90UU5gWySuHEHv7TfHJpFAMMKs5Kh+jM7yxgP30k/Fk/0m+uozy0RGNRIeBaRm3pnKkiByHuZcX
O3+x69mrGddS5RYd2E/3/XRlTVRGeEItQFLU14QDryqlgWIxX7BSnpDye5dnP/LpLJnW778K0ZXg
YUTZHFFWMSs2GjuhygPCWJfkUwBgKZOb4yYTayV83VgRjoE2t2EZLrDYvpfe9uCgTOmDKrVLVyVv
o51vtRvhfyUq3xgUvlOlj2Fj9wWgYopzsfUcMa40LrZ0RNfOGWbgAQFvW+4AIUaW0zAYUblgzS2z
cxnmhqTms2m8TIjdyOW+qAu3CHq3kv8KhsAFSn667yVry8Q5qIhDMOa8C55fOLnUD4XMOddHt8x+
8NzQi40azIYNEZ3ZmDQW1A4bmY4OvfWs2bpr/L5c2aIdRDuBZzp3jpgcRWlKi7GEAR6rP6ycWkH9
HCNad3+31s6UiqQ+ARnVUZpit4e3myu5r4q0uMyRXhy7ySxdP9O+l3L1FjWHeuOmWbUGK3UhT1II
Eb9Nh+qqgcAqkOxgPtWIrgdV9aHTwl2edxsLW8K5cMtANSLQcgXzYBNBbKrdjLmhxcVl6FOmaf7o
qi11pzUnuLYgOFolq2Vp+lJ+Matin/vtmXrqU9Jr7+9/oeXPvF4IChCLriCvJuHessbWniMIKRcF
GhDTKPraddqZ1u8+icZHa9R3UlU+Spn5ct/u+vJ+2V3+/Sq96poQ/aouKVjeC/tnOp/k/sd9E2vp
OIVM8OzMdQD3JQrSljkJVWsZ8F2LWjs6JcPRykjr3Mhvc6KuTVAkOTmOjNV8GTQLrlFpeUkea2jV
W/qJbtsyaX1C+Of+D1vzUzhX6MIiZEW2J7xLynoIB4dS5EWtpiMq/bwU5sOkPRXzVjnpZ7Yjfl44
7QwdIRXiWhM+76j0DUk0XqTExmmyq8OcnLTK3luD49mtJ9MeGyLnATq5F7xzWuPgW8NuKqJ3gz16
av3B1LdgKGsnB44gU1ZYPle6cDHVE0TOICqKS14ZlWvXeuCFuv/7yru8La+sCLdRPQxq0Wu49Tg2
NTGnNjyVESKu7U/l4f7XXL2SuJPgu2g6oxvFAqxWFGqkzHlBAeWHVSneAICnjJae3yBDFn8slYdR
fZxy4I2OdTKrcXf/B6wdJd4paLeiukyKJBwlY8wgJ1p1cSnA23Dz2lPloiP93xlZfPrqvE5DXmVt
V/HZGmkXpce59nfh+CdGeDszgOhng1G9NeLIfqOl1shKwmce015VP+X9789V57pb+Ahc34uGpvAe
cYZsLrjCy0sZNIVrpU9lH39XDegm6Z9cf8BbkJ/lsQhbTfDCJg46s22rkllnzE/KpW+T+o+SRY8c
rPtfZ+WNRfTW4SYST1A4FA7VFMuR1CQtA910pnI7pXSQ2uBsW6TK8bAzsr/um1vxuBtzwrqs1s+o
6zTFxe4m1y++KgmNjc0xl2tWyPeXzoZNoiJW9/0xq5jkKeNyoDrztjkGD5GR/AHlh6npvGH4PjqE
GCGh9OWQYzOW5aWR7OPg6O/C4FPZRU8m3KS5KXdF8RWUopfHtdv42REoA5PH2w3HXwmKrPLnGDU4
pwRHwfENI0+jrikvdlGeiro+51tiuyseAhWFuwa8HFqRP4PY1fmlFt+lXZyWl5qpD5X/JtSPAfqX
Wha6PnN47vvHynIovmps5iJK/gocYzEcwbbSqeSpr2jzDu+vvhhhyIvgvp21RdGfZqIWyp4y8r63
2zbonT/Pk0q8cNqUmQlqfjKHPD70TBh0/RJGij2HW5PMVxZHbklLg9UhDCjygzMaTUOPCsrFSMt9
soj6N7H6BwxKto67RF+IPLT1blfWKrYhOaNTgth27GNbSsk5Ch3prBdjs3ECVjZx+UrMHSNntggi
t6byWu4o01H/j/g/HEaj18561UWuOZvaIc8Z2GQVrbbxCF7bRAxSFULKE31u4c4aW6eTMj+vUP+t
v0rhgv51/ON971iJHxBm4E1SeYKjI6Z/kW/I9RjqFbr4Tzak59op4dduCUasrYQeL88bUgAHn7jd
vraf1MYeoprrJH6w5/p7Fv8JiQ5pA5gLNl+K5r/g51qrGHWnlfUl6s1jYEk7pQr2Xec/3N+w13kp
i0CPm4YQ+fIr+cE2LlMuq7AApP3Bij9nPjQQ820iff7vzAiryYu6Qfs34FFoBpda/2Iyy7HOWreP
tpStXn8bFsQB4tPwWoMefPttSmQDAiYKFxcpYRKFtcsTc3d/La99jBwW1Uq6z0Q87t5bCzSAp7Y0
sVD7R4uJpW37YocbB3RtFaA5eWaCE1+ozrc2DLVugmo02S97cvN+mVT8B4u4MiAsQq5yyniBRfZQ
P9vRC+psCH7fN/HatagwcNoX1yJai0lXkOf6KNMduJiFr3m2XvmnMZM+5zL4OK3O6o0KypY5wcX0
XA6nVFeKS9IweSo05Y5hnSUd1bKMvVEaZu/+8l6/opflwZqC5cAICXVxk+vb1ZfCvNNm3EDShl3O
YBFX505Qhnqv9v9WWrsblUJy/WnYOLKvg/dieBHp56plxoGQlvf+HFmaT8YMKiFjcEUeMCH2iWly
XpQ8//4al9roooAIhUBs2sHQiLtc5bJ1rPqSIUfCxEcfnVI7O6joPxe25Zq/f8EvYufLpAgSaNDM
woMgV2OLAbNycxnGiAfcG9+Ng7dF5Cb2xuJen7FbQ8IZK5JC42bFkKZ9b/Wn5veHEPD3QULAqYTb
o4oKlYuqkaPNakOC9++QvsEXmOiCtutW5rXiD9wUmEEvkDtPFPXMssaw5tFvLqFpPJQWVOuPnVR4
c9WfU2Oj5/E69rEmKoe4O3NTDJEsWiADPqty1BLHI7eAKa+HZJYbl8WqETR3l/oUHFhb8IC6kObA
1jESsF9F/NJ3h7R5+W3PBsH9y4bw8SUFmQqGirZw1GXPTuNzBbKO8Y27KZL3YfldG5A0b9VoI3td
9TlGI5qIWi15ihB26173zWnKWjjT7/P8eRi2SogrURAtpiXgkpkw81F4VaR2AeGhaNqLXL1LR5+i
wLgjIo2qur+/gSsrofdlMfaK2xB+5eKVV+GvzitZY0ZOd4ngs+01Zi2dmjZyNoLsCuiaVs+Ct4c/
BrpDlEVqpTb0nU7vLlM+e6mTvhSh/dQrymFIWobaDe+nLnuvz/nZiI5mclbsF7P/cn+lrwM9kBKg
C4ueFm8AMdBzf9C1MbUexref70O6podYUqneqYMP/D1J92FA2xEZ35MxTtnpvvXXHxTrIGggTSvU
FcSsuS3JdNrK7i9whLzemd1UPnLbuqW5kZ6voMtp7nGfwDRCdY3Cwu0XbSK/thuzHy7tEFcJcoRp
dZa13N7nSIB50dw6B8fJfA9Eau2WY6AcJLkpfjuB50eAsDf0RXKXktDtj4iUzIxbHOuSzf5uDODt
xqMr1frGOVzZVUpnNJPwX/oUYpVm9P18Mga0iuxhH79rgoV0dQnLfMPMa9dZnlfoSqEZS5otluka
Ss+pldTyRTEq+bHUuvkplCBHaH36tbUQ/jMnuXnQ0+kD4FRtI09YGYzJ0AsQ+4jJABS1xEWWcz/b
Y2EpFwMVhElHKn3+WKZP6b9DvEsenfn9pMYu4//87mAk5/Y9f+g4+R/7H7n+IfFPshl5Wzowr/fd
Xuh7jHGA52Oz+befN1NzAzJWqF6isSn3Uy3X1rOTx33lGaFRQKUpKYhvRKoVx0ZGZ5EdAERNX0C8
tPpOTfs2nVHUtnpXg6uSOR10IdtF9MvVK2dXpNZ+muN9bf5+lAQGiWIw8vHUKl5FyUCJ06JJFeWi
ZRJTCxLTuDRRW3383RiBFTBIixD2MmtROLlVWvdgYgN2NY+Uk9ybteQW8HfcTuOtNUDE3YgVr29o
rpafmQCNPmwv/34V/Kt4Hm2rnNQLfCgV2SATYY5vaW3U2VM8FpG94ckrXoOW2U/tkf8ZnHtrTo59
ox7sQvlJ/i6Hd92uMCoP6cT727iC86cMd2VHuDyLmjJ6XDTKRTZ3WeXpFiMF3FLbIWnKlAHnTQYD
YNyI7yshAgm1xStRliLFFgJeUpHrU4xRLlam97U3G62SeWlR5zwn0qQqPEptKBTbZTvvgnCGmJJJ
SCfdX/nrFJKU+38A5QQplKdvNxhZe1sapZ4fISnqkWqGvRsRUDkocW2djDk6DJ0ebRzLNZtLaozC
Cy91btZbm0h+zqNGU+AyTvZlMsOniQaKW2hOjeqvfGGU+MYi13aafrRDIgFiByj0rcGUScR6i2rR
Jc+Hf8IQAhOKV2oGqgvpq4c8TjypaNwqqTe8d+WwcAsspUr6U0tR+9auUodqHY3EPIBJ0t4eh/Zr
oWaO18ZNP23kSysnBWb5MvhOWZDeuvAhnSwj/0OX9aLLwfu2h3iaVPvORF6ClOG+z7xOALnVdDDL
1NCXq1SIAckglXWPfA2qqXr4tTLr/qBKtbyxeetWqOWBI0MR52dsv4o0gREVs0IEugDljNxsKruH
pBx+HwKLlAN5LC8CdH/Jfm4/0TC0xZBasXaxU8ZBy1r3Qw+D1qsAb20c9zVn4N0EfRC0H00v4QOV
nLQkTlKN0d/Gt3EwPkxG+0bqt8agrZrh1if5IHNGjOp2QRRf6XClmXZpZhWVjDFwjksR46Gs5Hmj
VGXzp27bzWi/ovi3gKFZkujecygbUhOY6sXo0zNYDE+r/qpq2cv6d5okHfnffb9bWRpNE6KGApOB
oYjCt6osSw07OMSXbvycz6nrQHhRt/QMXrsdw5EZmKIjl0FvUlTk6BAt7DJ54ByFtBNcSQleLOBG
/9xfyqqVpUpJw4uYJHKTokQ1/FytVFj/Mcp7uabWR4Vw+P2+mdc7xmJ+YqcQliXaLpH46gxVpdIG
ZYY4Ymul6S52wM6mkqx5lamM+/umVlcEDhMjgDE5sremikhV8qFpiXV6xFzpduzhqFr2Rqlv3coy
kQdxueVRdmsF2azZtsMe+mScOe+hOcQHMw/t3f21vNo2pKfJ3YGSg0Wk6CFsm25XSgM8pCAbSB4i
qwVO0CnS3lG33uxbhpYTdvV9zMrW/NwAHpGa/U7NfxTDs1VGvxtIWQ29QF7rQELAGwu3n+9PTRgt
VcPCbHnAFsXHXO6y3/0wixESCIQyKD9A+LhdSR1KqeTbVJW7PkpS1wi66A0j9/ItseRXDrDYoZHP
t1n6MGLxwXBSpBgcG6hHEPmnIUMoDGb01ihZMUOh5EkRUkPmjeI1IpmCm4VtZtcdsNBHc/JKJfG6
LnZ9XgnWdByD37wXsAVcjm7CT3EFCFS3OzeYk2WUhm88pvI7ux29ame17YZD/3zwXYfqn0a43Yia
JHvoBd4amdIJdCVkpEc5NiVXS8P4ZdaRtO5T1ThXkxP83Vp1dJ6r3D4G2hx5NinTX3JnBsyMqtNj
J0H7Br3TnPMyJU3L9H+KwtFgc8R6sKW28PMRIfxa3q/cSoueIuFR2P5Sm6fazlL7EQhb5vloG58U
+qEe76n6SCNx3DF3oNq3Y4XOuB0lb8ymGY9SazI9ZFI6/1yodrX3rSJ8YzWN/2RJUfGxlov2fZrZ
5Y6RhtJxnkM/3tFskXdtSyLOg7wzmr1uAaFiPnuKBOn9oCImaHwCHhhLts80V7qhwico5QkZKyLi
Yz8/Bgwf19B7yaK3Sf/y39kRuiHaQKF2RILpkeKCW5RHRW1OUvclyZw/WRCE9uUWY/yDKQSvWc3b
NkIx4dEymCM0m3snj76UerVnhPfh/ppWziNJ7S9TQgibzK6Qs9C2H+kkv/OBJ1rVoZ2eWoPZGeqw
EcrWPpRDxY20nczoVRtCTbtI66fYeUx7UPwD4O1TwwPxwZ66N7o1KRvfS4xoi18wO5FiHrsIo2D5
OVd3gNxroa8UmBtqBz1LM+92tRpt1aN+wmFvzhR4MZ4ivDd5APGGF85UUgRV7FhVeBlUtH49ANt+
ue/Dtv+rCXoL7pw1qF8bbnAi0JSGozc2U4dQ6qi2k5cUTvexs+U83NUgrYFaD4lBdiRLOTWtqUh0
pP+Daf7Wm1n6HDgNg9vD0ax1rwVuOu+bEAjFo1zWWkrjN+mdR5apDHu5CFT9BIDFkB+gWhjjIVKD
yvZ+03tMHmHo0PMwovIOdO52hzNaeUoRDcGllc6ZHHOZV8dUPVqDjUb6Fk3wFQ4V3suNNfHRN3WR
byljcHHi3B16+zl1oge9NtitXILm/uX/kfZlTXLySNe/iAhArLdAVfVS1Zvb7nbfEO22WyCxCIRA
8Ovfg7+L6aIqivDzzcVsnnGWRCqVysxzTt8Aik3AZSPLlwn/FcPxcVS/GY21WufJsfn7U9CtwTgs
9L+W7168bUY3g9L6Pi9ecmJs+vGzz55BF3Tb69fLe7zMZP6uGqVbIDEdjKCe8HOBh0fJeqIYPW0S
O73RpR+Na73xk5OJang4D+FgNmJOaBZbG7o1WFhqP9+3ZXBQ6Y/U4rsBLFaOWml2ndARYTmwND8y
oAThod517DJ9GKZpVmq2dyzj1vXrYUOycN81pP42NGTccV3rTWEB6eNRiz/oLJDbMUPdDcJB/S5l
pv1oDsa0ry0kdg3uzYcUSeW9qshT3Yf+0yAHABYuf4KT0VT8aMzZQncNsQQNYnOxPWNuVHlDGNs3
7HdGG2B7x8SenB3eBlsIM0bNeItRpqR6wRkt/GmlMnjW/DxWDrgLfggSqOM9a+qsbkfTZRguB4lQ
U8sN8C43ndtHtLSA0dAIOu4DBO5o+6Kkk2SsXwOMnHH48OtPWNwTtcXB4+l64OQY3ynDw62LUiPp
odZG1gTh5tUs4inSXBP1JDwT0QdbhO1M+w5Gu7HadLwamk+dThHt30owutj0uwuupssf99T10YjC
zuIaxMsE1d7jzR0qgoFVW2V7K9/3gRe3QZ5Uobtxy1+XDZ0eZFA5oPsOlLMJno+TKTtDmEHtkGzP
BzsOGzsqje+lXCENPLeaGbgBiUVI1CImH6+GFVWn+oLm+6b+YxgxfazC2659//eVOCA/mLVqfIye
zc7y5WLlzejaTMkch1DGhUgK8GRY42qP4eT+BhMFqlQA4c2Ccsiwj80YPiWQanfzPdEvPikfTFrv
aj97Clq+FVD7yDEK3jqvIRUa4sXt/TQan43ZRIa6urzec5uKz4aBAA8FEmhKHv+QSY8izFnBZn5q
Yf8lqGkbBZbltWr5OReBd8yDivBJiGQeGyryJmuKYGB7z2BxNeSRcnVE2Up16dxyQGiHpz5mDlBR
WLyLMqc2sslx2J6aKjIQLcWkIrxRemcl2J8zhFI6AJ0ztTdGmY+Xg1FJy5t0y/bzyKonuntBasiN
PNI2WLF0zlW+WlpsnGn1dkbTGl+IdQ+1VQ7RHMuTy25w1giKmij8gNMHI+/Hy7GdRochV2zP/JJF
rcHuTWNYpUSbXyvH4W/GQqHyB+ksPNWW1Uzd1KJtC/jAaPd612ZI5nQ4uUkLFpCoJcHHaBAz8qlb
bLpKh5t0CNnKfXca7HHZgXRmHppF4WfJvejYqca4isn2fu5miREGt620h01mks9RCjfRDi7qy3t7
zvNBpYKK/l/27KXiHerdrU757JMs3OEFATrzMOcxA+Z+ZXFnLCH+AtgLXSJMc5DFV6SZUsJhBtu7
drFpoaedDi4ER8PN5QWd8f0jMwuP9ISpmqGi4B92P2t8JsRhwtuY5f7K/TVH9IW/zIlbOKvPosW/
rBVT7nd9mXOw3w5hsxFpRYdonMJfHitljKI5lIqC1IoAiR9oYothXDkVJ8RJ6Pgf/YBldDRyEHY0
Ndj7LfMVBHY7Zbr3xWhcpaY3RDpw7phHXhoICYwKFACIR3TjMLDtlQx9Y12UZoRWyhol67nPjIff
TMiCJzTa1MeHtardoqgYflXWupGv2aaYnnzh/uuLFmsneAFBa3xuuS1B+Q0j4GjssPnSkoemec8g
b2LnVyEeIpfd6cyRhJgAuhyoOeOxtcTFm4r4QypLvlegaiiirPpuyT91x+Pvl+2c27avduY//3K1
50J6uRkW2DbSbiyni0DGJpu1KuCZSDoXNecnIzoCGOQ7tjKQPmRDC9Iywwa5TNuLGpnssPn3pQDv
jhRlnphFJfDYSElbIqUrEK7lq138YPZVyz4vmzh3yOfmJ5h/MBsP5oJjE1ZTpgCoNzBB78r0SfNr
lSbe2rjSud0KAcVF5wlJ8QlJZqPQqtcuQgmpJ/GHhVLGALp4a1zdJ3Nh80H+amdxZFopamOwMr4X
rwWvIgOQFquCqEIamWjctY25S8vipkBXBWwFhZ/dVZazcp7OuTk6UH+7oID0L/sDMq9z6Q4MWi/G
fszLe110MbT0Bp5hgHCNB/OMr+P9jux/nrqYi8THX0+1QFD6DMIypQbJqPdJZRUVvrvihmd8BA1D
tFTQ8Jgfj4td7Y0mG9IWKk0i+GVCRQvSZOFQYFv/VTMAnw8SOWgToVOA59OS4YHRQDVSg2vdUi10
J2g8TTdjtYbFO+OMsIJzC/bQefMWp2poqlwyHzIqWeDBP2hsyvY/7BgqA+jto5kLioL5J3yJQcUA
wB+omsBI3n7k02PfQ7lxaiK+hvY792U8BAd020GAgM9zbMdjqYMWbIilID0lQxY52DRS7NC8/Pec
Yz66oAgDqhCop8WKXEpa3WE0du9CjEQ5L2FNwW7170+/OUjgGkLOBhDcwp153/Rp2YMm0cUcMQ02
Ib23skNTrLXWziQcLuIqxNTnDgJsHW+bW46GliXsSA76lZxv2ja/5l6TdHLf1/QmU8ENMLu7y6H2
tCow7x4KA/OALPZwUeRHUdQsyx58iJP1wHUEsLd47OT2tyNeLhs65xWI53g8A9+H8a/F8ipTNAZe
8djGnsZe+QvQl6g3Zbz6VD8XfuaxZYx64UIHu+XxPvZmm80Ej9CT7djv2gP+bTJvXU8ml9ezZmZx
YA1p6mw0QOQGyvarqsqup2J88x22dn2cs4OrEIB80HpAsnpxF6K7mpJqAi3dAMWRSMmy3PKBznUU
V614+rwzi5QX+joo6WMMen6fLHwB3RD03KyZMI4wL7ZSAhEBf63idcYPQIaJzNEHpCfE7M/x59G0
DcNhgsNJCIhnrh8Z0o5RD0UbdiU6nCls24A8ocIxE2HPNahjU37QBIUKwJHM1A0YHSKMr9jFSwOm
D4G2xYfZ34z5r5K+o97cWG48dmtB/exa0SdFYwasiSeNGZa2NdEDAX+yeeUj6ROYTkvzmP6HKwro
A7C4hsiX0GJePBUsq3bD3gSTXFqUu7qxNyiBGdlKuXQ+oAvvmElikT3MS7GWcVB5UCkyuxQkkwSz
b9NuKsDiTR679Iexhvk8E5TQ9ccsMHi5UKdavtW7Bn0fl8MRK5oGUV9SFoUhK3fl6GjIHyHlLF0i
D/mYF/9+qsGLB3DwjAXDm2D+ol/uSLy3IHWNf+x9B9REfxQ0Qf+9xwFqOLwn0TjHKQNg6dgE6UFg
mNEs26vul9Bosrg1ZhZvyjGLQpSg/zlKoagyA1lnIkiAexbG9CihRD/m+ykTcQV2OAqtwfHxspEz
bo7hlr9jVRg9AFzk2EjuQz9icFBQ9N0nL/UTZbyz+qke1uona3YWoaNHZ9PmrpMDx/FYTiox3U8w
Tv+Xro2N8IcK6Rw15gGE4/U40iJgAw1zCNAWsYN83WYQqQBbm7nGDnvmTB1ZWjzYAMnSrTaCHIOl
bBMgV0py10L53+LRWPK3qRdrJH5nrpMji4tQESpANVGEy6FIgIIrYWBfQL7prbw31qwsIm9WCFZZ
EG/ZE5mipziYWJz3rpX/7zcW7ni84MDxFqJksDhLoBNIuRtUaJ+0rt6FFr/qCSBEl937TDSCEXS8
QeaINHCp5wVhb2g2WnjwclNuCuedVG3cmv6VYR28giTIBFdKT2fu4SODCz/ng3RNTNmxuUAPEPKn
z8ffl5d0zgJSc/QZ/r45TmYGIRUgUw8WUJW/r8hwBZ2MH5dNnLoAQbJiYX5rHhKAtvrxIUKBMNVW
iRhuiCCuMw7s8S+wml82cvppZiNQCsDjDG67LLljXg8MByh17WuRbovQvWPke+45t5nW91nZ3eAi
u7ps8TQGoU+ICwKtVgQJ5JnHy2pTwwkxtgP+3sGLelxE+oEGz6sS1WtmFo6di7SDNDqIbisPSoDQ
Rs8lygMldIfa8M/lFZ3GIKxortqiNO4DhbeIdnZoFAEzhxJdunvILf3ooO8gtLybBI10toZIP/fF
AJJDdQrZ3zwWe7x/qakMJG1I/zKGVkyOd7ShfzQOBpjb7jObyvX324kjzifXB20PRvBQ6VkCmwzq
gwt9EmrvFKxNJIYJEs77+ooorVcO7hlTuNXBToBGE7LOZU3CR7+zHjOr3/M8dQ6lLl41o/Z28l21
4vhzCDhKxtDJsLyZJt2aRz6X2LMyLTzZCliCl0NMQplqYzQNZG0q3l2h3c1iw2ztrePKMNFcW98v
+8xJ/FiYPzkFng1zfb9HuyQxfJFkxfVlCydeOVsA+QaGQNHNwqTRsZ/0TZo5Y2H3YMjaUjBx+fYz
TVpyZ681hk5O2mwIsgR4eKPMj0BybKgWrHXKADspvdsC9IwpCGiYH4/Tx+UFnfWNL3YWC6rT3Bxz
5uCLkYde/xqCQ03e/v9MLILG1DXcyizsWWf+4OTg0B8F+UcmILwPMWmKiI6y/AysXgSLjOWM6MDo
92auIxMMHJqsSZic862vJhYfxOJ+JTMCEx17s7t71j/9+y59/fvnD/UlxS86Osrcp8O+qJqktpq4
RkO4WmPcPYlz80YB2wyY1PyOWYpr5CWKkWCTH/bVb/QdYuY+y3IH8boWApZrczRnXAu8G8hNgNtE
8FxOTQXKHyxCsSLRPlbsuQA+iT1f3rQzp+SriWVpwFYCA7VN2ENPTCKfeyfBTx2YsfXPFzqUSL4s
ZXkZ1bUQPgf2cW9bP+viN75/U99LUIs8WPWKH5yJMDCFqiFqeuBeWc4X4tFuW6OPL9SBR5FLDGVV
xoaT2ADnrbdi6/z2/c/WIl4CccuGnuT4QiQOhwD843jsmTAZrtFZnzk9QAeBkgJcfzPfx+KAUnO0
x0AUwz7H8EHlTNGAt8R/8AUgRef0B1oJ5iLMgLZ16rioh/1gQtuWboMMJV7vytHlSq517gvNhQYo
jvwt8C5OatBod3AKpTE6D1ZMfV2Il6D6Ob/ELLVy3ZzbNjD2IqcjaNGfyBLarKaD6Ug9A9/8uIAY
TKza6p+TH3g33inIuQEHAcJusXNDUPq1obGgjPBb77dh0yQfX2y6sawdxiBWROjOhYWv1ubt/RLo
RrzuQs17jYorS8oafB7pY6+Sy85wJhHBkpBZgXMMp2lJgdJaKOfKrtX7sbkFKh8EQGCjb362TUTS
30GxddRasevMp0LZBCUN357Z95ZVPUm83jByrfcDKEnRhm/XeKbO7NuRgYXb6aGZuDIGvbcanFb3
kCFRxSP5n/ftyMjCFUgdFKajYMTjejNwFqMmmdINd0lU2H7EZi2IlU91ilJAFxIFJ1xL4KjA28w+
doi0rlpwIMP9MMOMAaXg4HA7AZq1U6hwAKwAXZrJT9Lyqck2RD9P1VaKCG3JIozNImkUtBW3dZ9e
O1ygCbYLpm0X3klLr2zNCQgeScbR71ykSszEg0UgO99zdt2PNJqIh+eB3PTKizhLTEQDH8QEpvfj
8jc5LRgvDC8+CkB2bCpDRIFA7guZWNiXIZ9fC2+NeiV5vTG1G9XhL4e70dgHUWBDCFpsVn7FyaTS
/CsAHUDVGDMQeNsef6bAosrBQK7e52gT60JELQrTBYqRpRv7OurTO9ZtFYjvVuye9fsvdhfbnoHp
0mydUe9J+B4Uu+LB6HfjdzBgzc6R/ezpm0xET6Kps/GveTys/IB5dxdvmqN1zwf/S7xCpQMyDBns
a/NbSOuoeKFOir7uyq1yJmKBNwS8e6iDod+1fKTZwqWs8LC9QW7uSW5sBvEJnPJ2MmRs5xAe1N+N
dOV6+fseO1nbF6OLWFyooctAvKv3lV0+BqA8cgFYYPUN4AWue0v7OLB/OH5xbeLEZWBumeqVStkJ
YcDfQ4WDA3YYCE+gjnW8u0PLgNwnFg6/527dtEy68CFVO6KTtD0MsPpkjdciXRsLOx1Mn735i92F
V1lT0Az2BLvcLasd6Z4V4ZsulW9Ws3XMfqP88boBtxAlSca7uGohnWt96zMDhFr1Nae37fTmhwdV
pDclXTvwZ10OzMRoauDyRzJ4vClZEHIQlOHHgYz7eprUFW1i0JBH7t5juyw7SMfCH/0gZh1XyKOo
EbX8up+gd9WuDVadeTDAIf/3UxbeX5V1mU7D/H0gujPRXUfioqSH1gjfJ+1ugsBYme08e9zRhMPi
4RtoEhyv3Zt8oxYUoidC7ez+4NrPgqyYOD1qGJ5Dgx6ge/wbPBuPTUyjJPkorBGM99Wz0cYSb3no
4IF8umlqZKc/bdH/vhzFTlcFS/MArodWM5QyFget4WHNrTKA7AduCdAfpZ4EE1x82cip2xwbmb/l
l0gVQiis8gpv3JdBnCKlAnbPYolcnVs+9YkjO0sKGk6GaWodd9yzZ9OLqnZnYFT1pTUfFaalLy/p
zKU728IY7kz1NYs1LtY01Y3wDGycw14q4D12Vbl1EBIL8gYOgxCwRqLdFaPnP9b/bM5//mUfG90X
hA6w6TnbTgDuAa1LvQYlPX1FANwBbqFZR+Jvbe7YCFDxYw9NYDgh37LwY2A7v7sTYRyWZOUCO7Mc
4JZBWIC5zVngbT4OX5YDVtwx5JJPe8FM7Ji6FyGUJZrNypeag9LxXYJkG93J+eBi9mkJ9VGi6/Qw
sWnv1/f1E5hdUx6VAvXMKDfvdRB1Ro+vtoYGPXOFwSz4p9AURS31JNNH8wUFoQ6rm/g2zQ5OC1mr
9rkfbtInDrytb2wcsjGc8WrMNJ4Bvy6v+vQoHFtfuIpX1tMgXFiXDsDt9W0FOJqOXfJMUUfu8qvL
1k595tjaHAC+fskG7dIatKP7KhexY7423sv4ih5rPAyf/8USmiTOzIaEguexJUeqAofcGDFd9o0Z
3830LWs/SfoHz7XLhs5/PwzFYEQADIzeEm0RhL0CviqbMA3hg3c93/AmjxCbDTx0ZL9FO1CkRdJj
QNAyHsVbj7GjlV9wmthiV0EXDcQH0i9AUI7XapeqK9sAjjuaB2P6Jt/rmLwSM/HyAFiJaw2M8WWL
p/fPscHFgbRLszNDCqcZvcjzImXvrGnrOGhFFXHj39hPl82d9Ro8hsFpCHbLkxH4YCKsy7JmwjBx
KZ6CFOXXe7tJuJPtLhuaneIkAnwxNP+QL+7ZyiqQOqynfZj+zMNfXK8s5PR+w7797+93Fve2P2Kg
kkMift9NAN46TSSnNkKnMBuvLy/kdMgdDYyvlhYJGBirQR5dw5JjQhmbYsh3Stxpy83nunit0meR
uZu239kmjYWwrtEpiEd53amV6PL36bvcUXTBwMQw88cCiHK8o0JWxVjICYQ6tDiA9a2MOyKDK8M0
i42wJ+NQDgpUwJXs49oTm8Kvm+uyVQwvQkq2lzfl3NfFJNyM4gFFDbCjx7+lM3trbHJ72ufNh5/d
V2utldNQCtwQdANBFuIgNV/OvEMDLU2F7aV7WvIkMHDtPrjGA+MRMtzhX1nlUOvCSUfOjDlgzPQs
J4/DbOJ+zWm6z6omcrprNa746umhA7fnPJAE7gUb+KFFUAkGAdhrgLClwYCqmrtyQ/ijAwqMbuXQ
LQ2BkQS9ZkAAbZRVIfC1cBGwPfa6EcTYG8gsaf67En1UgAcQ4/Bx3awYW36j2Rgmn5CIgXsBLb7F
ddeNbWtDfJAeSJpe5zoAoKwxto1EGkah1s3sCcPjaw/wcyv8anRx66WoHXv1xOihk9fVA9z+qqQQ
yEabJJtWBkRO0s3/t8C53zZzMQBaeezknlQOU8owMGuoI0WfvWk3DFf0kF9r8UknC7Nyvy8fq+Vl
8Nci1MQwYU3gMO68+i9Bc6zt1JcGVmd1O9tNGm1G5ivqvpGfPo3Xfr724D5rD5EERQb4P3gVj+3V
gKMWE8cnnPICnJl10vRVZEmKpOWafM/Kb3b+naYA8tyixcFmgLOIZb/rqyzKxqgXf+xpbSJyGdex
Bejzo5hOUIc+jXK1AwdWg0MPtNqV6l5mjzp9QBckurzTywD21wyeXnMxHTr2SxgKWrp5hSADPwr6
n2neXlPF13KJM76Kng2Gs/BgAbp+yeVRVEGjPEvhid7+6IM3PAejWiXd+NH+DJrvo0zcLG6HjdH+
lnuOSeMmysvvLq6yy0s9c06PfsYiwwjCHFQtdp8dihTCNoBUh+TRMRKubgjfsbV595MiDnbWxZwL
QMKIRLO+27FPDVAtIZk35IdQf7NdsHDdDbSNffRisyt+jyzq4K7xF53kjbNNtGAwJQ48GuaQF1e0
UZSYN/am/EDo+wBgskAVNpX3JWhNXgd9q8SzLRJRbTxHxYb7cnl/T3iAltYXK7Y04PM6HPNDKfdQ
1dSQRNq2/g1ztvmjrq5IuHWaxEufi/w33ZZRFuzNNKmDlc985iwDBTJ3HDC4gu7Q4jNrIPG4AKjl
wL2XIPOj1I1dK434W+1Dlc5KNxWYCy6vfPmYxN0Pvii8JAFuB7nXEhAyCUBiFWrRh1485yB/FS1q
hleXbZwc1NkGZKZAgwUUBZgfj92pyLIe6N5eH5QvogEwHc7Wno0nOwcToIiZCYSQEAMzdmwiaE27
H0Y6HsbdJJ9dIzE/NDS1pQlI0HVYrb2NT8LCwhw5NieDALTMDczV4sFEDXvrRzaPWBeFGfiSnrPf
RnpbY5xKGrcUFRW87IDIUmLtdltb9bzxX+6aPvNyFg74GV17nbGowJDqp/pjfHhqA83RKovta3DM
3Dr3Rf5oiMhMqtfVqYDTowOMHKYCINyEtBajTwunTfs+BE9pXxxKGyWcaym/y7pKmre8erHKqJZo
CoK7FKwM42FIgTdCh0dGnYzQ+QjZ2qTrmV8D9BQ4ypDRQikGEex4S5C+VNKqoHWTVzUK3HVDD3Bv
nqQiNXehnXYb26XNzhp1t+naqftwKju8rsK6vOMzF2AxVtm2CuwckN+x3A2yNg7A69DNlJvmyrk4
PXv4rQ6gRXOKPKtsH/9WbTuTX9tMHkT9UxGZ9OU3ptfAmmDcOLk95vR+VmoFEQOS/SXDlk259pXS
9V1j6+w7LwNIXZldpx7qCtNdmIybTLZR1Az6qy40Gh5DMbJ0t6ZVYAxKkMD4449AkCeSTOyuG1OS
R5PKpAM5sAa0OYjoadRDarDaoHc0usgr8uKtm0RAo3owqlfudem72XZ9m4yCV28+NJJxj44lKpl5
EdhtUg2mHweGP7wg7IOXuzQYuy+rNOTXFmmqLbMq8Ax2rSwO2tPZCys9OUSumBgyuHoUL6xhfbtF
go5v6xS90/zUKnTjynCgNi/MirxOdBa6601Ovvl+H2Sxx5qGJ0XptfrKl1b5J3UVzeLSGzQEtOAg
kJopSnXVTG2ro9bSQY4/pI9haRVgDqsc52WUfVXEvuz6Oz7VzlvgTkUWBQyy7BFrh7bEDoVFEYm0
geiw0SE0VaAd/IC7VU7EKmJWsRvqvEDPvLU+IekLUIVGeQ/VLaSzTWQq2Xbx5Hnfuklx+VuBowoX
MX7GDjgUUg0RMyeMJFMhwKzSgN2CxD5H+WVbl6Qy7vx2qn9UoG7LdjQdqpdCe9UdAmNlxkz0AUM0
zgE39J0s/1DEUQCat4UO96MOLOjE2Cy8Af6IuFcTFsOfHL9z+piBzwZZj4JmamSGfDj4UHK2kykX
QxnljeFUEagOaQ7tdpa+SbiUtWfg4RaxCsbffT16+qe2ZvhIn/ZiU3k9eAOsioSRyhE5MiC48lig
566vWj01zZXM1JhHLuNoaHk2g8zKCAEaO56EP+Rx41bhbyuT5ND7LvDrE4So3A3ossb21igm8p6D
AIrPyizkO4eCpBunGmxE97U1yOZJ+h3xkzLoEBilgba4zxFf9gWpOo6mUeW+doxCE9bw4JGpMYI8
OBuD/hX/rxScXXY10aveyMcKvevR41HY897YkJoW1YbpzK8jkEvCf3CgMFBSmD2IyPHKzIN9yT0a
QwY0Teik8qSkmJPGo+spgB59x6PMb1v+rQRoPLzz/KGyBFhSWC/MGOAIwzLvglRXBdnWrHHTIHYC
sPT9mkr0K9qktDXp3KjE9Oigt2gK9oZ6LApuNdYD2Noo8XaYrivHblOj55SNQOQFTFl8wpzDFHaa
IFgb3luH4WA77myvJTeBw0ugwVpvAMADoO27trZCBEpf86RTlfEJEjS+94JaTrsstIsHUeLEgIa2
AQVaxpvW36VClR8jH5wh0eMQFuhzWWOwK0Of/Qm59sStO/nFH5ArMxWHfl+4kZBjzgFES0Ub6bKn
H5aBIcu9qsYp27iK9+atFWjMNBS+kvhrIYMR3im0MhxQs9EQc4OdNaBxUo1BOX+a1I+AKTcfqa4d
Y1Ojb/stE0EbxA2K3VDqznvw7mfKp82hMjETcOVUvS42PhkkWHy9LH0vyl7n11PgdUhDOfG6JHB6
8KJQEfrdVchSizz7hKbZtaI2/RAt61rIcvCp6yPBSjImVTummOlWPoZZVWZoO+opUa+0GiwwaeYV
u3VKc9wE1uRAH8d0MRYhstx7DElYDzHGbWdORqPu7J07WdOzNKXK44qqlkQs7MI+lmWf4y/tmQ+X
bp30wyVN8cdoCXAlmXZJuXELXgzRgDppdqVHB/h9LWu0fgKjc9CKqafsfcikC7Z82fk3mrUYQqjH
EQmN0Xce7oewkWNUuBOYwi0/M248bQdgbsxUBtFVZEYqFiOSTRSxsoklRasbcIsXJLMihzfdk9H6
GtKEKC0+V4WFCffRBjJuI0bfexjNrH3XldCvmnfOFIOnMv+JvNcPko7KYD/gLviFqeRSRMTHHXKr
WRrc2NoyMRWEHit+qdkijjuS+lnMgxxcPDVRaFTMoxBoZqDNGRELIyVuN43v3mihJAUeU9eJbeni
d3bNWGEYgoqsiNs07z+8yh+/UVrYKjG8zoyygSFi18wANtcZQb0cBYVVfy+rCm12qA5kNM6Z4bOY
TE3t4AiEfblRWZW/l2kw1rHkPWQ1nNQtkdrXnflWOU3fXHe0TafErEJoibSD7//kFB8PKb+2DwxB
IaF+5z0NuDsR/xoGISCNS3eKG8xCPRee7z+G1J5+T54ubhD2jWyjzSHH3jaO8R1cMxgzwY3Ds6gE
7UUYufhkIPTkmYDONenNuMXJeprK1nmessLMorpS/V0HFo6Nxy0wSndMtX9yEPPA2U0HHXVBICRX
Wq149ovu2vRS65N2jW1uaocyoJlczqbICRBCnVR3e2GY+dZpQeLRKpuM6GhWo3dtOz0zr4ypZjVa
ZbSrI8OBi0YghfcKXC9d9eCOWfGKAogbJi14QrfORGsEj8rgQ9TQAtV9k/B7r7H5rS90UES2moA/
AxmG/Cxre/qUpOF5bOZW861sJH+UXgC9ct+wsfRQVSb44FN/+gGlZg+Ya/yvCNUyvJ0apWPH6kw8
CFOpvw9GhroYrm75FHIu7sOgydPY6+X4LUcpdNilgFz/9CdiQq7AxY/AN27In4rZmRtJp+K4HS2C
0FQPoCFFPCvzK61HOxqJhaplGgbdZz6iNePxIoBGUe2IIQpprj+066d8Zw2Y7MbolGu8d9p1y8gc
isGPJlN4T3LUuNNVyJBzWAPzrwrs6J+Wmv2hG/LA2phE29+GzPmlBaLgZrAGf2uNYQhmiG6EVDLX
XfZi5qH9U4eOuOsx+t9GaghNHlMzz6ekAeDgJ9LhEGhdB7qLoUD5qLYF0MIiCG0VTYNXtrE5upwm
oIoBzYXwWXOorZHqOMBINzho7br7bs8lm4I6rN34uAb8Xw0aOV1k+yMo6SZGQFqMSkE3RlkWuA8N
sKb5jZMhpUO3sexx/HhuXxvIbEYMRwHAgqxBGNehhtQGjjgDpVPPEKgbJCx1zMF7Aek76ek/uFBA
Q1BXOcc/B0Z+I7zS/mbVFiR7QXvazVlAUD8iSzMxyjhKnNwSvXAhRfHbLFw/i8SM+4jCQdvXDKQE
f6gxTQ8ZUeDGdwF2i6YqKO0NEhnVJXjqlk2UIUm7l+aEOVxc0uwXqtR+YpvC/4CiL1AAowUCaihZ
6GGL+zef4qrOuyxBMEbZzEfmEPMUY4hJV0r2MSETHyLHJ0WP6ixImE1zptI0At7uAnt0Phy3E48z
0yhKuXS0Y1eQ8h4pcPhqV9503yDh+NnbYzhExJWV2HSmPYyR9kiNyhVmZVxUSElxhwYz/QPBLPUb
o+Xo2pWDNWIaDqxSUSvKuQ6inHqTe5gzupIl6+9Ymaaf4Na6q1UA8Tu7QG4ZDZWnjGhyGvliKpNd
2RUAZ3EYpIJv0KELn0N7gFCU7yijx/VTei7YlcL8Pext7y1HUGgiy9YF0h1ciS+2Q/m3NMjqhyHk
9aacHNDQ0pLBB0KiZmEQ0j3YBa7aBveFHcm8aHaBQ+ETaLkESLl89WHjP0LRmDZl3Apffw88Cf9X
wEpnsQUdnixCzKmgECHDNt+0XulYsTn1Jvi6StU8tcyE66BXXv0cPBchnI996l3ZKujvshZQJtLx
4I+Li+EbmUr/wYciLon4UI2f3hiAaqMOyBZw+nTaOQYLylgzuyhi4Q29sauaAE0f1Yzjh3A4s3D/
FwHiQytMEfnVaMtIdQA63RkD0Vfgxa7r2Oh8W+5ER3j+YRi8/hnaHfSnIjcUJASbM8hlYwU04TeV
gkt7k9kD9gvIfn0jAnA3xrzC/YwRSzRr2/8j7Ux6G0eCLPyLCHBP8kpSm21Jdnn3haiV+87k9uvn
U82lLBsWeubSjUYDTpHMzIh48eI9tbOWR4Kxzvxp0bWvjT4nqBf3hkEQzfPFjwZ9CnF/WayDXsVm
4g2l1RxdxLh2aqxoi592qHSzzU3iXMG940TCeY7S3tZJCeDzGWUVfQvTdhn8Yoq7K8g8XC5tmWUz
kbxpYua0uu4+JvE3vWXR6K20LUmuZ7ZqdotNnPtt7tTwRZOTcTtHPXdGGpbxcdQzgTdXGonvmUah
HimmREzUcmDc2yhpxoqbT16tZm27LoUxb42li0jd575EzSPpbSTMswTQPE3H+KcZ5qZ7tVS5+mAN
SXxdTNPyDH0LQCAVg82tlM7kj1pRuAHOusa1VA1oZX1byS2DKrYeJGlisHtmAxOpoen4qhNd3NqL
RGSCyqtFp3h5m033imIiISyj4cRtr/IbwynCjZLJJ6V1FMXDnya7rfu5zFZlb7QpLzCSVy1y3LoP
BYSiqjMdgYidof12qmy+K8K5NNjCLVxOURst9udTGz2bTYa8fUH4fDDa0PlJT14z/DFs0F3MnU6+
dUrZv2LKOb02lskVqet9O27b0dafiIv9rkfB2J+auPiuiij5Bpurb3axMhSZr6tEdj/SNAlBtzqt
3jE6EnSJbUW+MMd4XNdaK57zUba2V/SG8mSk0XI1KHN707pqC2gWqSp/wg6d0keGLJv8sCngzEzL
0iQrQkD5MM0LOXdrLZbtWYVp3CxLOd4s6EOLgNuLHNycraHy3AS9X88hfN70JtuwHkbFGzpzvIlE
Xv6UVunkVFxZpfgUK+6bqDXnRyn1qUZooDQelKLtXsxGUcsgcyyw4IQ4wcxOKPlMyeLcSSvJq0DN
9PjUA2R2zIdtOb/mai7vkbqswP8M8sYVsIGzBAvm1fUxdpeGQJlFsb5KilaRPnP56tNcKqCthuhQ
gdZagwaYnVa6vQlLJ7J8s3RsfCkKA6u3qZ2bezHasALVus4NHyVB9U2aQ3ybMsGEgqwxK5ByuiiK
VtW8mLm3xINE0V5v1tOEfAITSGTLbZGmSjAftFFp2sAte0cPZmdZtmFbRMc+mtonfcR7w2fOPnwY
x1CrgzZOEmJ9GFVyxZ1SXEc12I6X50OY+9XQ2q+1NJkW1YiyeYBJUf6MAkv/S4g4m/ZV1uIZKcZB
OiucPRLqgchWOi9hg/3OTkMK3ugs6eDFeVEb6xh8R/cldfJPxGuiaq3WmVgPkqxlG+JOFK9UpQtv
0jqzfo4yk9/1xI6C2jLkOjK78I9VNemtbC0TXXI6iuD0tAWP7eL028RMkA9fbAWTZcNp35pQAnvI
BpW9AM5M9r2OFP2ojur0Fo415bpQTHXnLOwqXywNRmV9ZRq7pVPt7yibzIY/qUV63w5gJitzMevV
og6uDCSWgIR6I66Fr2VAoTj7Zo9ln09a4Cpj8zYZlYtLYIp1VxANoYoqWJcYx6IeoBnFY2w8/e10
b9s2nZRdF01SDVIk3qFBI2mZBemgpMv9EqUtUMhkzE/mYFvwhZbaVIPITaD7lrGY89UyxAvZcRQn
O0d2YX+F/6a2WjQ93U35mD1RrS6HSHEpVqqlWn5VZs5erxC8cHyjl2qycuoiSQPeWDt44DCj4ZV1
1Ze+1PVwl2bR2K2YixbZdrTV+joEY9MDTZ2VzdTR3fBtbXQoZNI+HP0mruJ17Ea0dNDjswv+pzXd
zXRJ45UokaPx9DDJbPQiI1PbLqRrMJWjMSmvkDZpxMrUG+G3Szdm69jsmnyb9INTbcF7EOsAuPze
4VGleXnfUW8VRqiCCmp1EqidPoBdVvJHW7jNHy2RzmuV1obwBmVJN5FuJb0XIc6neq4T9d9sMtlf
Req015Comqcxrrnwa0CNce0sYxFgvdRuLEBkskA7F89DI07lBwBrzTUR2y0wDw1Db1js+jAZY/iK
UVv0aGetOayTzI1elVwaj3URVyA2U97B/K/GeebaVMqjvhhK47m9CTzbVBNBS+GpTK/MBqfjEDJN
uJr64n8v3Kz3FqMran9KRIdbzmBvAcIW6feW1bwpQ3kybOsbeaNwCn71ihayazLMnyN1VN5oJjb3
HO7mpew75CDM2ujXmTm5Ccg8YyLeaJjNd9Uy0qdqVEPqbex6MQeLHrolLk/JXRj/iiYzNLyoN5Jk
P4lZEYFth906Lpdu2OlQ9H4k5uz+GCrw1nUyKIP0TBg2Y9BYMdmdkCWeE2YSFn8AOIdpG9pKeUs6
oGSbTpSL63XV1Pd+SJEB4hGeVDKklfXOLhxoAKzyuMCLbrZwGPVHR4+vpIoNbxAuulb5PeZwZBFR
l39HGyg1ibtqPAYE7GZeI1HmhDeqikEgpodNutO5ro6JVlv70yXMiRZ5zO5RZK1vGUFIpEe3vwp9
nHwse0P2Y903uDyEK1OpNLGRTT4/y3YohB8nYnjTszbZ0kueXejmWjsFUFMxshvsZZC+pUjnzVHT
+qeeVbri41PoXonE4c87eVHE3oyna7huIiVPvHo2lDrQu8640+OphE0KXFy+KbU7VE9uFNPOUBPH
qq+sxlCVjR2XTvoiSCuXozuFZaUEUustQY5b5yLx2bNDdSfdxbUYyKlauRllGt43Yeu6+5QSAs6j
cdrSUWeMf0D4SBFO+jnSp5Sf3+pySr4JK7Sfo9yV7XqgAa95nNNMWSVoR9mBvTT1TyRMlT99pJGg
8VTLdTiasdwqDh8Qu7J5LtcLgcJPEJ8Qp3RdJ7C5RfYrifoh9hW7KQXRTOvlCtC7JElppmKky54n
tBl4lZO/aI3sN2XilLbPWGXzS2ScBS8dm7nbxMSm57gnK/Yr7tVV3HTxEmgWZfM4Du2PupPZbyJL
OVOqNZkSxKqMzECHl/WtMrPyeUgcJX2tFQcAMqzn9kFUnYo0kAgLZV+FWY3WVy+NOnAmBW7j3OUU
aGoGxCDyqEYdLqZUqVzn1Yq5pUs3qd/GcQ4ZwWr1q6WehodyaIuHyu1kuOlmWz66U8TYU1XL8qWR
lHcetceyGYp+VOH9TLTgrdjtfuCYOtkA/3Y9rVIcN14TMXVBWTZk420cT+ZmMVWtIFIXcC/T0SXT
jEZ4bqneK0RWHVcKf9ay4s5waO97VtfJF8usZeajAxFvzcG90c0WdFIDBJvIb8tyoI4wc8qRqgJg
dZroqoEGTVW1OHT35j4V10oUVf3GrJfuZJ/RufYxMtmkKbP7HKJRuG+TNHvYfQT7pzl2nduiTtEc
V0aAoKDn65q+MTjlg6XPIlkvRjgERrdo7s4SwEteGHdq4glVxunKMAkU/mTL3PHUmI0eDEkbPk8q
LvdDBiTvk5osj86gktOofZ4naI43XbO2lEr/kQkZVyul723pm4vdQoUVTes16RgxGUcj6DnWYgMS
Z2zLlzmb5+Gxi9BQdksLjq5h1U910zAb1aMufaOWZndrh+bykGZq8hT3WVGSocWiQe/QhjUVlRIr
kFKz4ge4a9mwHTSD3D0c2qrYNIZNc9oIdazHRv7+uJbCpkMQd11BzmezI8NcIfEM8ST62TvRpF6V
lc5lNVgquFCuKsqydbD/U1dyEc2fSA6IwgEcRYZviw6hnzBznNe+S4uHPkt5qrJWqtssVNN7MooC
tLRsJ23dZa7NtJc54LYBx61/YzSrv6lGAeROOC0obXv9unDbcWMT2UeKudl6nceloZhxiiTftKZL
0TzBuY0CoXXFm3AiR/iF3mproqFWgUtPuUeDorK9SZvtq8FOUb3GRdPuvals4s4DnBudG22wmfWf
IyFT7sVxgoWWETa3rlX2v/XWVqsNLVOkHq2Wwcm1QfvxxWnTwSWJE3a1Jh80Ro8uIcU5aJrWBLWd
W/VNO49muU4AZphHahr5BrIjBXm7UYzHCBwi2Y0iXeRGVcv2La2tgewMG6hNAzxYe0uooRon0rj5
PVmT/Ub0qglrpZb66eBkt1U4OpSlSfomlLTVvSrSXC3QhNNZQSmryaB7WGVv7SgV7RrlpTGjSHST
gSaV2+2ysbccL1yW1LpplDHNr3vUkww/bYEKcEIqheYloxm2gUDctwqkqViaX7sGlP+UDtCwMmNb
u20j4wlYB1UVex5OBn1hNHD8VeIhjKF5Qv1OyHBaOaP2o4K79cKnogAesh7jWDr4ANuZarVzUHeF
Nr7KzujohhfVFG0dszaZRHQ5tVQbEzHEVzRrjFdOUxm7vBL9g5447Z1FPrynQcOgJy5V/c9SLGIO
FAKG+wJZvCx3i9F2y+9uHqanqUx0yTcxjQx+o7m07mrhrqp+umGvRbhZ5WOg23FOjxH8NPPI0ifp
O3jIgKA3VakHYdwOC+M9cNwq145rT8MBqfX7IW3AoLVBqQILN8E7Y07Ztq4+qFemhtIbgb2J75mu
MJXrReeGCdIJhOTQ2XEB2NHWrhnAGYQLPNdjz8iNBSLvJjYRhiPppMASWv/MeF9n+1Is7kMIe2jw
KtOZnsNExuPzyWdKwwjdTqQ/tKe9PkaZ+ZvmFV8rVWct3KpSNpqvoLnIt5wWQ/edfrH43ljebmih
zkUgAO6BicdTxyVcTpVZExlW5nduWne+USXq9Zy4YQFOmZgPKHQ3oRfi+mB5Nr1usMRIUWQwL1I+
mFNd1oHIW7qydZWEYSD0drzuUYmHVcpLPdLeBEPvQ2iSNO6qwrcqOcoV5Zk60AYyQw4dnu/YNjSd
irhbZevXFD7ybci0AZ3wIZ33BYglGhdZGE6bcjg5q5i4a96pTtcOgSnB8dEcswD9+8IYaGfSh/5p
RWCKXoIi8oHXmE7B0pfIdeYiUh+d1K5rXwPwK5n0MEnrwjkXnY8BanvbkZ3lAfA/OLvi8ntWltk6
3w1DOmagYe9S8y51CZwRwXMm+C5giZyfolnZqRz61aignOOrTqmuaTIChLmEnGfsA+wfpZpW/Ldq
pM99rqroKlL++1U72U9ROGizb45LVQW1DGkmRDVJkEMljbERvUtvrOkukstxOYI6jfZP4gLyBXJK
HC5Pw5qM9QTqq1Em5jPXRORCRu/cXIp9sqj9bZQo822Ma6QaaA4/d2MX7vQHHTUq59TqZeUx9E/O
oNT1Y2Xo5AKOkWfWVusmumGtjKyfRRbOg7dkxgDqZ8fZN8MWUBPrxpAHC0jJfMljhemBqWuKe3Nq
c30FlbNK6ERP6VXIGOlAr0jNdqFTh/V2KTGyGmHjlQlanRrWjCUXfVK7ezGVCtzS0NKhDteaQqoD
5jpA8RLj3KXfkxTMyofnYhZXmqk0Y9Balpvv3YjJlztVBTC+NfHWa6+4/oY/kGCQJwDHkvGmKazy
GV0jxbquiGzdQ1ypc+jhiQ7TKSlz55Bk3UIBkKh8ah6tSmF30GDwlspQaEqkJkhI4cSwHOZUKu6q
i0Iz23eV3mo7KnJzXBXlNOZPS2FFtyN4U48WY6N+y1Qnb69TF0XDVZrRMPUaBK1QTxSd1V6HpUF+
akpXA+eZ7Ebx6JEsP2NN6yFG1jjK+4BvYb/W1Sx6daiuqOnU0PoD1lNNbIC4Ep4wUmtnDU5/BStG
T7ftMjquX+Z6eIQmmcjVMLnd3ahMmrEzqzBSVp3VpeEmbEPjwcQu7/tiamOzWlxZo4qR1zg65PkM
sZr0oh9Hf8iKDEVBmbkMNgt8WOZdq+bqcp1zVJy7VKFpZZQZ2fWUNnIM3F6P+quuFgxVEVQS8Aay
Js51njpKkNZtE0LwGI1wpasFASnikG8b/OAee700nmXqpCkVXY+ghdkh2I34aNS+4UlqTFzI6qx6
Mwfgewu74NUtM4UzOwFMehNc8186+Sn5QZdhhRSN7jQ8j8CgbDjJnbqunNkwUeifCvgAk9YjqKPm
FIduxGUmljYL3LmaTDSTizkKBnDsalfUlbGPyDWMA7QWdQpoKMc2g8BUz3c1Cvkc/CGT7UZYY1j5
gxijb4phD8NxskdXrlHmSCNawbWSOCtS47D3J6XUNK/Is7T31aZqjS1mQBEdpriaREAnig94MrR6
KDNrGNZS9hZVXCfClcumAkBVTN2m3AE+hUEj2te6VbqOJD8vdtRHMg+0NrFtgkFYNkc7YnSZZFJ9
rZkDtm5VsBcQn9QothoN5p9Wr7bFKpKW1XHupqXwh1TXrzJp6vF2BPCLrsCiQ3BeirPxpXRHIFWr
GMvkkLmh2/8GjSndxcvDAlYv/f1ckEzE86GOCvOJGOZWgZFqE/oauj429zNsYepRQJCKn+tY+VPC
5GGya+ps+IXWWdRx206kvnUtjFerVOZDps7szSqp6gwcXNaPUzoV9yLJF+FZVGpvkozgl5nhJhhk
JIHXZZxQ7CI/NAMkGSrkMOFM1r0VYoUeWK1jPOdwg8ZASV3M6iIoCBVvlXTUH+u+IklqesiWIL8l
8Ca/E6M17rMna6gzHCXbJHqq514nANtzO60MjJYqr+GGzu+/prt+0HeAYgc4b0F/VxEMtM75dtlQ
aA5d2X6vzjQY7vW8WBU5g4TOQJtV9RYleoiWfC0rbedse9+3Mbm78BNO1MF/B43+/gRsLU50WzRE
xRlBVWGNgRgq92PezKuhZeihpQe7qsax3kLN48qsmC/Dr62Ra8UWr2Ax404dYp3ijRLqArH5w0QA
01e6qaHLjeIGVMezkQ9LDq0WV5Xcl3q7GuZtWvzGWjUeLwzi/WUSnz026zAVSyOWEQznbNyDwXap
a0kr987d1D+gPDrtxN6COegL7SEp921gkFpeo1tXMTB3LC4NY3zkBfOcXG8nyUFky87HBRaRCL1S
e7l30cFd5GGR19bglZG6qaPAzdauVe+m+Y/Z0kzG7WUB9e93s/FHH5V1XWUXdsFHfiknUT3NE6kM
0opzfeO2d0t0VNxhT9Z4jGgGiGGfNt++3mqfLoLHF/YZQuCleSKf/sNBpsY0EA9xhr1mFnd0wa8N
+S01LxypTxfRT6rT2KcYfOGzRcrI6G0zHPa5NTwxhf0b5aQ7JzYuEKrPl2FzIlvBRByqNdjOOKf/
/8+z2IrbMVBap8cqeW61b7p4dJr/voSmor8A794yGXQ44yfHg2GZFTpdxxwxSmhDtCNeTPvuv30T
nuPdImfHLYFrv+Qti3TtDz355bhHzCS+XuL8RJ8vcfZF0kSfTHdgiTG8taJDFv5RU/qz//G7n69y
xi1PIP6ZaWSlRyN1vEz5TVeOTu9/NFR7vwjidu+/uqbXVu84ZnpM8STIvvEouvujlRdWOR+COF/l
bEKhVqYwnhIjPYrkUY9+d9WFb/753wdIQo8CbYXzIQsq+BqLQjs9ljUVG9noldovlzSTPv3qyF4Q
3DDFxjb9/asq3LCiGo+yY1wfHZ1ExrJ8LfnVIuzy37cXThi4PwlsRIzzgKEMFYoacZwfB3ejfy9x
WykcsuRLy3yYDzx9lX/XORtNAThz4YNEOXbTwiugWsRAJx1UtMTdmHrgNhohey0AAL5+vnNK/vm6
Z8dnojsxK2GWH+NFX+U9/VHkYBaYU61SQx4bvez56wU/hMbzFc+OkhhKTYXpmx+T/saurpPuxpHZ
KsmHYKlfZ8vY9mTfWSTWi34MxUu2lA8GuiPTaeiL3rg7xRfOtvbZZvpr/M2WRaT3XFVZOpmmQkDJ
j26pHLVag397q8ODyzZF5Cn32TfxI/YTtCCv7JvCpD+qmpcGeT79CSYdIExdNMZtzy58iJCWnGnf
HJGWlatYAWivfNO6ZDL9YaDu9PId8gG8fTSsgM/98WbNCWlW9fkR8iuzZp6VrPLsbtFeQ0/cmetF
pdaI8kvZ0Icr4cRotR3E+QS0dkzu35/WviuUou8ybV8U9Oah+mb2nZUG0csy3lnRVVfc6cp6MB66
zPHGUKHpbV/4CZ/8Avw/Tz8CKWudX/P+F3RJ1uvu1OiMCMhD0bSPWZ5tvt7YHz4hBQg+s+iUnKSn
SLrfLyGTuZVSa+HIIsFjOytFfRXFH1tc/IYfkgMWQgqQSTnHxvzYPVsI1C4SZmbqe0Xv/WEAhWGo
6FpFykpWq3I4MFTb1j+gwu9q69lpAsTUxIVx1M9e578/4ezWMIBjFbviJyRlSG2/7qzfX7/MTxfg
JKK+QtIILen9y9RNRSQFV9HeyiqIpQezSoOvV/h4455eI9RiTKjUkxTQ2RJGnsM1t1JjX6Theohv
GFdwh3IdLlXgxr/c5OCofWDUxfrrdc9H5cRpWY6exfnDHMg9baN/UruuVUOEMwqGRAp4huUKYi6w
G81knN+VlNno56/X+3DBA6mRESOCoqoY0Zx7y8XjkuUWZoD7qXd8GkRwZuqVXjOJh8NtQ6+zufCA
HwZomU7GyQ7HPPT8bAuhgvdPmDVp7WjEzb0FI11p+1UTOrtSE944y6CEpivKqwwuh3KSYGhvZQQZ
SKFz+PVzfzwl73/F2YmvlVRG1VKEe6H/nrNNVR4bceHEX1ri7FMqumDEZs7DPWDHOs137ng1MhT8
f3iOEwWR72fxas+2KQFrVqEthvsOaGOob/vmRroXysWPp+00lce2PIk5aZy5919srtpFQyg/PkRG
5PqyAEdWOrO98CQfd/77Vc4CP8MwipZD8jw42ZX1ouHiu1LTX517zEvb69oLV9SHAUwMTVQHNyTU
CGzy0HPZKDhMRVqLhEHBpdwV1X1iAjL5EPbnZgZIfCpazITjbAX41C670YAkDTmSgTEkuGuwmWEV
zs6FV3DaEf/CAue/6ewVNHqtoJEdpYcUbmdT3huju4vyu6G8tPs/OYSI5RMmVDSWbALF2SfNJQ4V
JgSagwMVpRHPdVn5GDEeI5rId3DXD6iHTL9d6/br3fo3Hz57QoTHDAbHSZYN97xAXty0T51hyA85
kz/x7VJ5CZCqTVuqlNeD9kPLSr/8ZViblM4sTOMNDvBKvoWkrysvNG2yt6QIHHmtoFMJxzl9zsv7
Ig40UN3o2DZB2hwZ7MzfjHaXZb6jPrs05r5+ho+ngTzMcCEVoR6BBNjZ/ZUuGVNArZ0fmrz65WjV
2hTT/ddLfLw53i9xdjkZQ2KhWy3yAwPimXrdJSsIgv+/Jc4upxhw2exzlojI6aphN9nB3F6ovT+J
oZwwBKRP9g94656DCB0YVFlHsjoAreKTjVtgQ0/kxKbc9HvYZPGl2HKq686217sFz16cOkaRFXZd
dVDaZt2JW629Nxk4BVz2yjnIrR2DJ5DYsk18qWw+3bNfrXz2PsNxksZS9dWhcO7fjKpdQeE9bdxR
v7D9Prkj8O8wubDwreAcnZW26mQWzPTXvFPJiCuIg/wuqg3AafD1Bvn0gf5ZR39/6cPNKRjTq3gg
81VBcXcQiqfXr03pwou9JBX4QXCKm4+nAoM2GdKHen0WxhjAoUEieX3x2PidtrPjK/phoqfASvdw
Aif7Fg52fNqqF0Q5P9+kDtvzlJ4D3J19OXcpoX4oTXUIl10bK0HxmMNmqjZ99yjU2za8mdILt+Bn
seekOQd71NDJhs7tA9QuceScivowy+/m72LQ/ZghXQWiqnKzVFt7XIU/9XRjOvvxOGfu40B9O72K
YWUzN/D1Z/6Y/wHF6OjfglYCRatnIQfutaOKsqwPVQ0MbQ1+Nkc+UEKqb/WIYQDjkhrOpwuihqPh
Pk+BeS7DMM59FKOAVB866wUZAF8d93BPg9Q+dNUItPHfjwswELkmTtCuxbX6fhs3YlFo0+r1AUM5
0L9yo4QN9GE/le6F4P1JXMDHzsVWB+6xsM9rdNXGB1xpiubQ1sD2mCgwRvT1t/psBQsEAH9u9g3I
/ftngV6a0uUtm0OXFNr1JJyYWQ956RL9fBXXMLiyySmtM5ixcpWqLiEkHGr4ELSea+2WOYL5wr77
dBW6TqctgNKcfvZd2pKGYpfNDYIE0PeLawarL3z5zw62hcIpf93iq/Ao719XEuHqFbtJc7DgD6FK
RlETBmq/cTclqleEPSe9ZFV2+pPvogBkHJR9Ua48HW48J94vadWVRDuPPaAJWCCtgE9qW7DcW1MM
wdeb4SNW836t80vEQCkM4+SsOfTjn3DLZFsxY2l4XAwEMJa1JZ6q5Ulr3Avf7S8U8sUjnluSwIWM
tMZhWdt4mSLYY7tYu1fiVzRCfaZx0YNG6UkEUeEraNyMNLQuBHnd+Polnx+DOIQoXUb8gmJ6KNJf
v+e3ePD7QOmvZybpHfPIVIVf34UlxHLPwjLnjX/PP9rpanhE9wVedaRfOJkfguUpm7XYbdQUWIGc
V+1GrfbJYEt5cEZorfbdoF3povSROQMv+/X1h/+wxyyD2xNBRDa1ZWAZ+36PIdDNSI9tt4emyF/q
LFqXte53Uj7992X+GnAjK0aecY7TZx1PXMA1PYyW/pBWte8U7n4xqwtP8yGd4Wn+XeasECnxNLFy
KK6HbmYqyLhPrHozVvuRnvnXz/PJQjhbnYoOWq7U/meXJ9oftUVznYXqw8ln1IkfRb2uMMz8ep1P
Pg8b4eRCxmgiiMrZ9XmaknRONMGDQDSlS2+T1UL9+vUaH88+Ali0/UwXOzD0cs5bQX0Kk8bS0u6g
2QriTkNjlN6iwV5b5jqoUiZtsi5EUWbI4EwiMeJNnZKtBqi/Fw7jJxsfsV4DhEj8/cfZ06oFLfsa
3YaDKpB/tMyNmvzMzNIPRRKYTGl8/dwfjz7PjR0zOp3IJPIdz+7XtExREXSiFje+1yX6ibcvYFxg
6EBj/nJjjNVWqW/zKn6c6rX7NvboxhfBrB1idWshpwv6YgvpVehwDAweQAO58PtOj/vucvz7+ygO
Cf8nWO3s92VtxkDL6DQH2brbvix9+2eM2IJhvGlXMBizh1p4sYGO6lWeJWvH2NXTvovFxglXs7lv
XSbMLhzjD3H29IssClXGH1zA/dNl+g+eKOWS9ZMjiOZz80wTye8z8wI89MmOF7S6T+gQOqqufbYH
6Jow8jE2/aHWlkBPribYLZn93+8Jgco3/uUGll4fgnkOV9ku7bY/QLDxdUlj7yeakIn99vUX/GQ/
v1vmdIv887oS2Qnsbrr+UGVX2vKncd0gTV28Fxa4cPmF+vhDKmydFFQJGKgIWkiSne0WMKVpaONK
Huz+hwK92KF9p0XYLeh7XX20AJ++fjhd/7g9HRqi1I7QlWknnlVZxhjViOuN8hA7G6NPV5TkDIt1
L32ve4Z7QOY09xKxmn9WD+p1tqse3OHRza7YqQf7ujO3X/+cj/sGNUyNCTVYGSdbuLOtmRf5rORm
QsOlvO3t305xk6LZ8d/XoKbU2DIw683zZDY2q1xBYUoeWoYOkuhYVjk8vwtYysczZtKc5QSAC6GS
cl6Sx8Zo1gBbmLYjveP32nTU0Ue48CR/WTDv7xZTp0p1MFA/+VdbZ5EyES6DUAYyBrlZ7McHeySR
6XduixBQ8ljEd4usX9Sp2M1deMWw7hzuw8lcd7bpS2MVPcT1akQQLd9XpW809/DdbmzIXS5CJuG3
r1/6x44pF45waOahyc/VI85+at226AEgOnYolr2M/NL0GQ7xF/N7fGsWyNQfoxEhEbe6ndTyqf5j
x+t0WUV6fmGDffJd3v2Ms/OFgpRGrtgMh9DpFKi0Q7JCBOX31w/7ySIWUR4pR4BkeEVnt99QMfEH
Q3w+pNAmEZX3LvW6PjkmFhqxCGKdQj3zB++vJCXOxkzpdHj/JYg0zH+tukbwIvj6MT6mRxwOpI6w
wkFfmYL5/Sp2XmEpMDFdoJXTFv4m1Efhl+UzYqZfL/T3NLzfx4RuWGdgALCXwKDfr7Q4iyibsdIP
iGtlfikSL1SeUyanzN+WiuQGchFIx4WMDn2r9Ke2W6Pits7K8ZiEeJdQJtb2sh0QvZtX+iVh09PG
PPttkJ34mGAGJInnyVsbF4kND988LCiyMXCsmcHCcMc2n2qG3czChoOoSk9lTGnz9Wv5fGXiKGKQ
WAK4Z+9fOJVrmB0rtyDvI+g4Gi2eimLerupeEMa5kA1/3LXA/khq23RALFw6zj6CI9SUyeLUPCSt
DfGwXvdKcuFW/CTaOORqFMMEbYd9e/ZI2iwKMC7XPPTxqr5NoRD0CJJ5KKn9zg/FTX1goDLDMuym
LQIDx5OMft+ttk4CzWci6OvX+8mV9P7HnAX2NHRLpg0c8zDf/Q9pX7bbOLJs+0OXAOfhlbNIWbY8
u14I21XFeZ759WelD263lCJI7H1Q3UA3ClAwp8jIiBVrsWhQkX1ONFB7D2MDSopt76p2Xj8vr+j/
mqEYbGt7ioq3uBYJHwDYoSSzQFngCFxv+xK6T+BPwmygWwZlXEPgzrEfKMVLlfC63HuQKeV7L1U9
iQNaXEVjhp1IX0n/OH5tT8WPR6I2Ob4E3hn88CT1QvbGRYzDSLVSy+jiOinfaoYSti52j2l4zxjx
gxTfgz2vZ5y8vqt93os88ZSc5fvGyx6XPyD25XX+jVNcFKQ0Fx34Fc7Ijn8gTpn+OrxtkB2FFgIY
sSh3l4JbASLE+Lq5++7RH9dp51z4+1cczAY9DGX1tj0bt94V3OcQPsVEoMiPB/X1ZHQpGhsUOZeQ
tx90GZ0EQCBK4sO2EYFfG9SFFWrKwzwbwSuUSifhfiQdBHr3MC12+AjVEclGO37mjIC2TI8or4Jt
KfTrV7Av8HfDB8S+hjvGXkSL7yCcfZZkt2AmowoXq7YZJxb3AF8rT0tCBk8uArAtIytPhnKxO/iI
m0KlHaVTMKPHDMRjIiKaxxi9vRN6YUV0cYigD0lTW7a2J+m2BoATAlYiRQUWHIS4NBRBQ1PgnDOD
dILQg+QzgVlwZkHYZnWQ4XTx/QwGnJ59XOKd1VndAv/apWNEaQ64Xmo78AUxr00Mpj9nrPam9fZd
gbGpQABheEio0xBnZDcjWZsm6SRlkiONmWwoc/XdIAOREda9OOurHQ+/OqoLi1Ss33QjSEDLRTqB
Oui0gP4CXTwOurp2Hn8r9xYATaiHkrXjkW293i7gUAwylHSkU1Z9pI0fd2jUlUBBFegjE7vRxOzs
krWJhKgUjwwAXjIcLVtQyqkiLKEsncB+q4vhm8SPDqgB0PkFApp8Zw7XbkkCDsDjmYREdEo/j5sp
ZiVeOqG2KevMoikWZJCUHY+3ktVQZYLCQY4afk/kyRxfHLmoZ6S+kHnxJKN1pVBHQ0of8+xVBIiY
FS0ZyzZZGmgUrXGw0KuKXGZa2LUG3Rf0mdqa8JGgNtaxoEXLLXCCbB/L1WtchlI7KTZqAvgHrr9O
Qkthz6eyeCqSzOtqtAADpoduuhH9kBFIs9CKZUgBYwQBOpQWEI8u6MN0cs4QoEalgQLsTRP14AnN
pUN/zOK9R+1tQhpuA60Myo9SMQE0XH9fMy+dgK408cTNDXoVwY6pj03rBmZf6Z+BCRhHLz3GDyOj
mjOLPvmdyGJ1Q16YpxZvEvHUxnZHyDiBSK+L5tGKk7o22zCGMLMkozNJm4WdU7C2MYGWAeEg8H0o
rlMvG/TsKKMy4z4JwLnhoPiVgFpKy+ztpV9zIUAq4jLG04BDufl6ZpH2E1pQcYonIfsQwXg5NiAO
2tn8a9N3aYOavkodhw7cEggSF/SuJS/K7I9KDcqOew4kktvjuWl4UrBVLozRT48AbEutOosYEOA7
VeOhnozeCbTcc18M5DdFK38BgzCYm/wAfaLbxtfiGjS3YNVQ7yJtKNeTmYq9gPZXOMpw/lVO7kAu
mlDvlvu49VnJbop8x+DaHkE6DmBCuC/c6Py1wbpTa6aJUVetA1aXUi+MdnJlZPnpSA0JD5w9YMIQ
SVIG1HkS+WUgBiR/PgUCmCTiX6jM7OyQVTNIpKNUDIguch/X42CkrtEivpVPE5ZLRQGXU9GtBhXL
z+0FWp2vCztUXaVVkCzoul4+9eEE9iilBSapTuedK2XtTCFF+s9oqElb6kgFwzisDOAk6mdvENwy
31OZXTeiEHAXknyqSF3KbKOiZ3KY5BO4/BHAHdHJxgl7T6rVdcGSgM9LwSuS3tCg1EMjOwjuTyEo
aL/ZxKzqxuDavThmLcAA6v4fM2SsF5cjGjmHMCoK+TSD0aB8BaCnelEmUPHgxVh+bW+BtTMKubqf
JD68qkQ5PA5cHo0c1fKpgv5HIkAjAvpqUW1O0xmX3IT0rKY9bptc8X9YJ9RxgLCENJhIDU+tiiQE
WZ580qR59lUuqq0u5pylku9avKmNeol3LK6sG/pVQIEgQosJJUTKESlxyRdsn8knLhV19Pkw6LEU
FzvPy52Du3KgrgxRQ9NmUclDBv5BaLg3LsHDe2ift2dvZaOjUwGtUBgQ/qVLwUsHpkelwVi69BeG
0isuN93930xQZylbQPeUcjBR179RzosIk9K0A0ZdXRKkfkQJL1AJjFvXe1yT5yEDWyJcXCYXYGWb
n2UZTy/ozWZ6CjTU9ojWthzAiwApSERO7eexenGi+BDiyi1YkE8MCFKtISoFHbLUKXgTItaR8jhy
+jLaOVlrCwWD0MBC/Ybn6PRW0qgyB8yhfFKBam0eE/6QxTtArtVhXZigDm/OABUA0D4WSuueu3hS
QareQ+AFSUxRg4KYVIn69kSuDgonF8yL2IJo571etrGYcrRicvJJXO7H8GkBuHFUd3b42iFC3fof
G9T208K2YeJOhEtaxm+wCnwzZWttD2Nt4sA7RB5VILVAAvh6GCAenae5VLA2UijafJjJTpiX7xVh
Pe/5/F4GRM7cNrm24ZEOUUmdlBNuug4QJqUg9s6Uk6S8zNkBEVkJ3Vq+THdu29WhAb+AexA9DAi7
roeWFVJTSxKDFWpBoiUOr+LEvykxB6WDcJagoDAN9vbI1vYEXsL/WCTreXG48rmfx4aLFUQRQGaB
bLI0swE1GFD57ekTrppSkFoFdFIFdI8M/sJUAQLFKRMb5aQxHiOfWfYP+AZ2Fmp1AklHGEDiuOd/
kIwXNhglleYhLJVTDYEEA/nkhxYk3KBzQCZIeAA35X8xe6DGYwGLBCuBQs0eyiwLHwedchJz8G7N
0OVRP7vlZdvISiUN+DxkPwVosAO2QAvyKXMkQgmlhzZIAJ7k0SdU7Lg55r9TB5UscPfZmgoEKvtQ
QyilEx3IRGSBD7pIvXBj5nEaUr2GGMQEYtw5GO9CUDpBKrjtH9g9EM4tho0IW2PrAuaBAjvSoddr
PE7gmgXxvXIKohyIKkI+648ItMMD35mg15LbGXhZXvsv1kHBIkDYEzV3eIVrs80oqOgLgnoKNxJG
MaU7M0yROwFSBDtVgrVNjDZzFtgEFA1vVlwUpELK0P1zihf5GZfPs9woNZRveHZnJ4trPkdBkIXr
BzgI8F5cj4mrQa1ShZpyglI9eHFM7X0ufzOjI3UgM/bl/JREYKuS8QrVgBL8YjiAqkqQtB3m0hJH
3hiWyY5bFRzCgPQwviYcgHkBcZs/t66Q+Coo7lXIrEISR0D7SuTlE8iX0/u2t1vGABNeURtQU2BP
sYwcat6aoxzoQniQqtkAjez2FifnhHqa4a79d6zUXcgkUzctk4IdPnBQi0EX2V4BaX020X4HNA5i
FvruayEsgf0aqidleuhA3ZbFz6pQGGW/409Xwn8ox4OhAqk+lKwU6o4dar5ThChRT5BbZOfPYgKB
S/hZF5+aVFuimlvbE3fboIIDd2mPOnBJPdVCV8Geon6x4V0g2KDxldvxpERAaVe1ztZGDnWDzNT8
OBkNbbKD4hCBdkyezx3E9dpmMsBDKcwCltZHfG8EaH7In9razLiPmTOWIDRyBrwaj9nwqg5PaQCG
wdRNmT0k2lq6A2qrQFkjNYYqnEZdEJGSylpU5+ppAD3tUuZvkvYGdkpDvkf3cKidK7WGzgT0IGJI
p5zB0B1Ie80yqw7s8huo0HbqxzKsJXxDdlCnjyBMIO1jaQfRHVJ/EU/TTi7/BwFG7/xLe5Tn4iL0
DBCM2GkCRVVkBMWTws96DO0wMFtrDjB5vHgGvNIQ0EGeg8p6shT2k42bxyZyqyjQuV3YNjF580kE
pYeiClD/CpVY6NiIbeIUW2rE+p8EEHlq5TcI42TZy0K3TnbO/m1vF7YwbmIgkSHvi4wJZW+WQSTb
hqV6kia7a2V/ADuunEP2aDRl0M7OrdG1IKoAtNsHdUALWZHtM7QWM1zap45sP0FMQRphv9YqT2De
VWi9sQcWjH1SFO2E4GvlqqvBUue1bquCKcNKPYF1S2gt6UFaTvMphEaAATESfUEbUHnYHt/qeiI+
AQAfuVeUPq4vkkSMpFkNGmzpmdPRRWhorQlqfZ1QzMoPvFAb6V6WdP0Y/WuTlqDPhEpoBABNToJg
ic4IfR8FC4okO2o84OZ5q1644O/2MNduZtQ1EDqjy41QNF0PU5WSWmDUEfx1Emt2xTuLImSZPm8b
Wd0ryLfwiHAQNNOwE/TEc2LZqMopSXIj5t1gzExQkXWQ92LCHbjd6rohjsVTB+ZUljoXESPzbTHC
FUlRAVU67MU59VOorimync7Tr7SpwYX7vj3AtfsLSWdwKQBWghoSFXWA77dHBh9G1RbE9JBWAk+E
02tooy0hfMe9bFtbXbMLa9S9X3dNmtQStgm0UfSK/xL53zMi1W0jq/EzbkmAnAEeIOnl650xgwS7
4JkIDo15zSGSmslfQ3vox+cwfM86N4PUEQACbAwfe5cUp5xzIQyF1h7QDyhfiXY3k5YPSBDoc2U1
QvXWhZ3TxE6lOtXobn/r2vSTwj76NME3jQzR9afmEbic22FST3PqBV7exsc0+F2Hj0osm0U87Fhb
PaYX5n7+/uK5FHJLV1fMoJ640Iokqyyd/LGHUjFeMxGwTdxju+ftdwb44x8vLPZB2SfZjFM6p6kF
shYDyY8puy8BpQ+z0QIH784p2jNIuQUlh2hagmk9xTFeJOHCfIRQfimhbxUr3006vo+4UrcXce3g
Ii2LSBN1E3AHUCalnhfaBg+5Uw5JBqaBlKILwRQZEIRS59T3nvnPLzAVr0MNpgDlBhjsetNkTJWh
bQgJkSz4Bf5CnYR9nNqbGRSAImZnz6wE0lfGqCPLhcMMRCmMYe9YSvjFV63bKVAHHNudc7tqCcAf
DWhjePSfuOFiq4RDFEJ9NlIg04mCUJTYInQFWrk0OHYvNbEG8lOJb0AnH6ENoEPPFGyQ4PlFGgTV
rjg5AM+2KAe5/F7MgflIJwtyfmb6AuGt7mvmjnE7G+jJ4TuvPwjT8yw70BzYef+t3DT4IpSK8dbE
e/qnCH8x+hRpLXkqcuUE4VOQev5B0d3syj9QENGRRt6Z6jVHcGWNcpF1qjUFk8NaDq1ZcXlpuEdR
Bcftr4rJD0r5IITlqyC8bZ+T1QWGP0YmHBcOqr7X+7ZfYui2LhXe0pw350h39jHULgMF4jbxvFfI
Ij9GRbUqqS3+f2PUIYGck1zEPUbIxjlvZBnq+xCa3OtyWx0SBkOY7lDKEqg7GwIKCZQdW+S4kg+1
gz8Tv9r2jYcU2/bUrY1GxhWNGiNICZD5uJ468PmDoDxHnmVSn+PlpHa/t39/bfcRkAhCHQ0cbTTh
Y6MMQQfYnXJSuUGXoPosZrpWvIKIVR+lz21bKx4aeASwgYAOhLz8KI9SC2OSJCyPRIdoLXwD8cOn
bIHA1LlFLifb8c0/BSp6H1xaIyO/OFdIDoINOEMCp2jVg1DesSVniMlHwxy44jMS7DQwGgm+Jsr8
JIvMquEs8Pt6U9ZY4IMCl9jb1EIutj2o0asygbpcuw/GM+QPhsAAzxUUAvUp9tPa49gDQdUvrYem
pwOocdQBB/gRiHt0p+kFA0hicSQaqZCDyx+hAKbzs7k9sysX0dXMkpm/GCuYVoIYnVfKCULVj2Pn
qDID/d4FEF0fWNLx0HF7+de1fQmabJY0rqHSxVJX36hlDdRLsZY5dFpBdX2nMtVhe1BrRwxbEu3v
yPUhNKaOmAaJqRmN8copLUVRHzJeMxQBXShsjodzFYbKzoV32/2OlCJ6UJB6hRaqJNOdhRGRjxr5
AElewm6r5xC0lP00cuX+wC6HYUqN8dS1YLPxWFT8F/CBAR6BUuWsQ5xje+xrxxKOBTcVjjwgh9TY
U1FYonFGdB5CJxhy32LwiCY2aCE+NNB82ba19i5HDgadGwTliOYwavfUHETOhBnvxij7VSp22/aH
IQaVjmQrkj6MZ4LVW/5UWarn5WHaK4+tIaCvzFOhcKpBYArbCc9WpC2Rh6ndKHIWxZ0xt1AABxIf
F2Fqpr2OC3KCKhFwyWHyLI3P2/NA7zekQRB/kB4k0o4P2kTqEC0hdBJBJOvz/DkHAKKBHOyBlXbK
titWiAHk8oBMQW2EGq1YgbaPjaToyL3L0yeAc2L9zLKP//FQSBsiqWERFh06swM2bzkRJxXkYIor
pk5scIoPOaxtI/QexXypPy1SGot0PNgsr+dLZaKoroc+PkKEigcxsVUzrjr/afcyurSrQUGYxLoy
0Cl42LE04dkYzXlWhaAZ0+Yj1Ny4YieqJgHB5UWB3+fxxIcnw0QBAkXheISsTjlBieJj0lkzWmUW
F6ny7alaM0GQiuihUOBi6GoVByyqpsV45LWWjPthtouXbQMrc4Q6DEGlIyQnHL/Xa6FBTCAqxCI+
FiDRI6QcOwO4XWugPzUQrKNJT+ARMFz/PqKotG/mLj4ukTmln8+Fatbt8/SfFq6xFIS8iOU4oINI
pHhtphPVbMFFkhyZzhDDO1b9BMHS9kytLAVxqFgJUkWCl782oU2JJmTQOji2WWwwr/X0p1B3UBMr
kwUTpPIJrkEAdMnfX9zGZQJpmzapk+ME/rjBGycPMVV2Sjr7vxiKhtVAAQI+hYYcy/zQZ8AWJ0dF
T7Xe0vreyJcdlO3qdF3YoDZWx4qJLEOk+CgEnjp+cibqKzsrsrJ30YorAN2kcBxYRCkTJRSKJgUq
ZEdZsmNFV9kd/MXaEC5+n4bRC9XS4HDg9/sGWC1Lk81xt6SxZkPkEEUT+nJUNMjfXyx5HqQJCzn1
5Bixp+mRyyH8s3MC1ywAowkKIhn9omApvLbQakuA7pMmPYoeFxjFrz2+xbVV+Gm9QVP2z8Vx/fsN
1H46KdSSY5HfN/F9G1n/8WYlfedwfugWhEoLNUOQx4X2WRLg++cXpOKk5+Rl28BNVQnOA9c3WDd5
4tFB4XI9gnJCUi2U6uyIUBsqRo3zByo/UIdHn/v8pFR6H5h/g88dozfXOd4zwEwKyDiCNAn0KtdG
syKM0llRJr97F73xjjEUI34JX9I78SE5MV7zUn61X/PjttUVo6QhD36S9ElhQ1wbrfIWp6kQFh9A
/NxakJZ2kj0U5c1+AwILKgyEkQLLdnOj5Am6OsO6X/zRY8/z7z1Bg5v6CBZKA5ICgFPcvoSY/noM
oGvhxbwYFl/0lPf6FTXpwgYQ/l2Fvu+B/9qesNvBcMjRoXkHG4Pj8PS8NoaUjyonMtRbghK54b9a
5vXqedsE8VJXUYSCjnH8NhhLcT0iIro2ATa3mJsHSEoljPcHBLdQkZNmq2Kc/5sZaum7HvSIaQgz
EWNEstPztniomhP6MeWdAd04BDIgNAXC1Yi4YWgu/5EtIPMnaosvmIPb7BzW2x18/ePUbEFYqg0X
FT/eMV5aPlbR3SIbxZ6KB5mMmzVBaMrJIKhG0o/aY3zIRFMVQ0GzaFz0gEiMP0JLD3H9aG+vytpw
EK8gi4eEKLw/mcsL919oEVTxACP08foHVVme+ElhFenrthUSZNHDwWWPlwMyhaBRooKwUEtBVyA0
rB+6GXcC07c822D7ZMzCCffql2sjQmMvzifp6IfDvh4RyC8zyLuwUEjjvXl2OtYIegeUCNsjuklH
QskBtTVAX5DeAr6ZLoOwc9tqkxwMfvk5HDLzcXFm+4M9Sh/bdm5HA2gnmokRXaCTCY1R16OJqnIY
BTkf/V/i4UHYKe3f7jL0iiPu1mQg3nBoqIiyqJJCKssJcC2kDWKQd+mT5MySNewF4bcuhhgChwtA
QkCc0H3LQQYS9CVkR+A7XKjOfeOiOaDhYHuqbjcZjID6D/0ZxEPTiZ1CzJeqjGAkO4x3rGyo9+2B
SfTCa3ciy5Ub4NoStShpJDVtWSxQ0bOb2K5fckdw2COEFw9SAjnHnXHdZDmQer4aGNkjF2c0EaY5
UKAT5gv30cPQIcE/vPVm5LF2f+DQwPm2PY8rW+7KHOWoF3i3SplgbjbyR7RBjffjbjKf7Kxrh3A9
JCpyzvgFGCQRNpKH5kFgdcbqbeix240H7a29bsCVs3ptjXI/fZvJuaKSCXxHpfhP8JEbwl/RjVW9
3Snl3WTiqLWii4fx0HdazHKj32d6HRu5W0AHdjEXny8MDC7SI59xVJvVTXBPRr/2diZxbjfzSl6I
6HsA+J1m0tWSPI8ZBmcg9BfBLP90Jej/YcoeRpsIvs81TnlkzRCgdLd3DdnzW5apM6FAjQs6krAs
ppaaOJHkqMu8dxJWtybuKTAsQFRB/Vnoi5NQQfE9gWoevGFxEB087XywS0M8/r4B/BgsVIfMYlGK
Ou8yad+0RJJ1FVkC10WfB5Kt1IZN+DjqGiGZ/OSIhnE1MuzMj05ArLrMnXCWn5CqFpztGV1zmshS
ITgHzFpBK/D1sVeEga97LZv84EU0kNrRtdPkQaRv28ralALWhDYJXP5ACdPrlheqtCzF5MsOkVoZ
dM2TX7ZN3CDIfibvwgblwPhqzIuFx0iyo2yVbmi1IKI91XeSh+Z8d/AmT3mIvxYbKPl74bBt/DYY
xMKBlgGBFJFko9vEcxba9h3ky33oFOu7IjJ7v075yjyDIpXY4tcbk9MhynyInc5NHcWoHPGRsXPQ
PG0P5wYp8jOXF+OhfNkEgHUwDbDIPNn1Y/XcWuEnBBsOUKU4LG7sQdzMkw/1YXIyl39PTspHcJr9
9mHP0a15GqS8CJQamC0EW9e7U5WXthLIvGp2/NI9iZ5qoSHejY+gAzz0ez0AN1wfP8O+MEfFqUIi
p2VZVJPf/m1d7QlCNpZgxxbnV+74ML5Hp+zzCWLAO07tplObNksd+xlS53hilJM/1C56tAGnOaD9
WC9M1ZRNzmufRH1p9PRBsmpDOA8e56l7n0CSuLRjRcczUgMKRCWQxbyeaFkJZS7r2snPZT3Uha/l
OH+qTuMyemQrd+w3vKz8nbie8IHbhYG4396dQvzM1gdQUWIZV1D4VTt8wHms9eIDDZBZcVcMj6kt
/ZFZXRsJGHR7m6/dJpeDpnzfDNlgNq5gE3I5Kkg5YgsEcv83E9QGjhYEkWULE/XikJo+NDFYa9vE
Df/G/26ff9eOcq5i10+pBviyn8/3kKjxWkP+jd7AFuqqgKrF+mdf7Z3LtcgKW5LQ0SjYmzRMhA3q
sQ3aevLT19EDjNrmD5UbuJXROKm9PbzVCwo3FHqLkAJFleN6Z+JYiOycjZO/gGnI0E6BrboQF6h3
4tH1s39hh3J5QbtELJhgcQh5816AujG4h9/H0/IGblr5qHjjb7k3gu/SRKm6CI3tQd4m58jN/491
ZMavRwn54DgCFd3ks+fgTj63hmJpBpjfTFVHG6vX6PzOxrwpK/7smguLlK8rYyRlF27AEgaWUJsc
vF1tHAa/8cdEBzi1cI9VbsbP2s5VufrQuBwqtV3DAJUYRoGrAXIU4O7yL+hG1UP4J+V1PjPUJ7Rr
Frq0Y5WsHu1egGoCZyFqJ3gjUi52bEaktzh+QuAILW2jLyymsuQa6jwIXUG6urOeazc2WIURGiNF
iKcideyTquVATg9z1YEx9kTF1tzW5Y9TKzdFUpKWPX48dXNXfmd23uurUejl71MLROLiCZpak8/f
5fp5up/MrNLrc/LJncPnzviL/9k542tvXTB9k453ND2gpZoaUi2JFXrvBd7vC2du7dqJXtsPKLjE
oCv5LX/trs/aJrwySI2x61gouQYwiHevHuYWiCRSPfuUn9JYFz7Dh1Aw+0Av98ZJ1p3ahmCnAw00
FMswXJrIQqxSBWy/Cu9D1XKITMgC3snHQbTZXudOkqO99g/NHkPgytZHLgTMdMBJgdyWjk2FpozU
rmE4n2u9+bUD3kXUoUN/lDsvbndeEyuPYFK8RwcTaFHBM0IT/S4NSIcW/L3fK4byNMw2xxqDcBgH
N0P/DeDDyX8eOBBACiobLAaIHCO1kgPDyX1XqZIPUvPwUW30CvzJEEEGR8es17nR/Pqb/+fHG5hW
NE8h64seOPT/X3trKUYX4pjPqs+KPq+9ztHONN7eeVDARHst6kFIyyG/fP37aL5pRKZjVX+CkHnw
ezj398LidJUtieb2xXO7OWDpJyWP9zxwbtS9A249KZ96RvW18iModGiu9KGZzZYB5fZxD4J867hQ
j0F+EY4RBAbIllwPCzWGpen4FuF0/FjJHg8psWTvWrsNZJGSwOHCjkc//k3dhB9ZeS6QeUC40ByB
OesEN8p0J30Gx323g1VZmTw0j6Pa+FMYhFDF9XjCaRzTdoAtCeSIZeX0igU6HKP/PWY7llY2xJUl
6gXIgXikjhpYajhzzq3JRulO/F3jPbjXJHCzRkT+mBQ04G6xx2lPPPcFN9QpHx1j9hDFVpiaEBDe
3nM3lyNlgpo2ptbYIh3n6Ch7hd08bv/47fejzkxCUjwbWXJVXa9JFHUlHq5xfNSiY4XuBXRO1Xtd
PeQDr7w4OEbA5CugNQF5E5ZWi+DaOBiZPiuP+aMQQO7qfWzBYDXuBNlrVmReAOQZUQsCbcrJcGnQ
cmlTlsdWn9QztG2iyFWGw/Z0kY1zPRQwBwDSBbw3fA1Ud6+nSw4C0v2S5Ef0Q4bsHagDi5dRPbDa
jp+h7aCcxeM+wOOSPBpu6MxHQerHmZVzEInpiouQeuIMBZJOe2/pnyLP5YAAUENbK245LA+akGm5
8LjpGIiSavmxtnqLs4djdxAt7lmzSy/Hn/Qce4s/+J2rWA8ofIOLUXYbJ/IqZIX+uvlToye66g5O
aRZWbsf2Xpr4x8ltfCDdEbbIaDThmSA/ygq4vyzWYO57C6lTOztED6o3HITHciBQvjaDZPtpQc/6
HqLk5pamJomG8lVoy4ibkMmPnfk+WpGRWnr/Du50d3tz/VRc6LFqIupxWHqCGKVul1Huaq0u1AIH
BYygh/uw0YNXNC78AV+6gbZrHRLlFo+E2dtHaDRGaoJDHdyksR3a5L9TUzMDK7C2v+p2KwJkgQsI
6VWklNBUcb3lVb4uEmUey2OnkXZypnIG2Zae2T1dRNpng/royg41+LhW2yJgYWc8K51XG5UETKwR
vKd7tUj6Gvox9DO/6PlDupoylPQNIwbqVB5nxQCFP6gxIlUP8XYMO2vi7e3ZW9k7GJaMyhdCWDym
aAebh9rABKMG53eK/dpgFJ15SR/6Jz7Xl72XyNpSiYgWAPVlEb/S6Ht0LlaBwCiYQu8evOM6+Vew
Nf291G0+0Tuv+ozf9zIBN8lPMp/YGzICMLDuI2q+3iBcCkhJo8T1kRgL3e4QuqHbHEa4k7DVA6c4
VAfVC/3ukLqiEbhNdBdmR9YEz+Mx2oP8/Tis6zP0QyKBiBrFWeC0yBxdVCO0UOlERq7qo6+QGXjt
joMp6Y1duhL+/9cXMsJ6ZKJtzf7fP6nxZzAWYzY5K9BDQzIACTUma8Z5YvW92i59R2GqIKBOJJNE
gh+gEQSJMvLVMCwt0II676AClev5Xvr75hwBxA50O9i2ALUgELjrCQjEtp/Qphkdo8gqJItNdUWz
A1vMfoXVjsO62W+UKSp4KPk+75FDiAAT1cPqiX8PfweDp3b69hlaNUMQiYBRI4FGE+YObdcoEsNF
x1Ixy9bGM/5OYR6YnfiBDrNwOHHnEiQn3pmE0P963lSsDZ+1S3wEUbvJ7MQNt26A+nVqWyLKjwp5
IL/e6MsbCPrdb9XOLFnfWZKb7ObPMAgLOTiHEHHR/mbhRTTGhoDuRg8Mjhz6b6qnzJ9NxHagUQHr
1p7g0E0PHLFIDppMaH8JofX1xKVN0TZ1y8ZH/izLOuejRVx8CS2giazUz39JEFTP9PE5+VS8JNQP
dWLLO6+YG4+OL4A2MIhCgc2BA6SuqC5IOTlItPiIxh8GLii0lqP6UOf2noT7bTRCLKFHBelVMJwj
h3w9VkbVsnZC8vE4W9OT+FqcVVTI+sfwPD7KB9FW3MXJzPQ4nJvYCL8gNbh9Em5KH2SuL+1TI41V
ZdEYAfazUsdz0JS+p4fJBJP+GYmK+BcI9XzNYiwwdwzBCZVlvziA1uNl+yvWziP2FijOwFWJgja1
l7V4RNU6TZLj7MVu8tTzmPTdqvKaG0MDCfrIyIseFbvrmS6rsAlatHkfZ2PBQ/sM5fPiKXlHN/Xo
oG0ltON71tA+yifmg/kY9+Lvmwzbz0SDwh7BsQIKBDqloPA9t4ToZz7K5+kQp2bwCtr++j14CPS6
eP+9PaGr+5ek6zGbRI6BmlCl5VG00wZAij8Vt39JjRK65AaarcxtO6teCOv2jyEy6ReXo8z3TBkX
wBV35t9JNJ5BHnxcTsMJzFDblojnv7qFyT4FtAwCE0j8YMteGxq4CcjjHCNCY9zR26NQv7lGqV+n
XHXBLGNQEXi0PX0JDsCRX9tfv37MLj6fWpCyiBOUa2BgsGcr+Oxs8M9zh/aVeddQbgw9pEjwwJy/
gw/ll8jpeAjamaTztbP9HTdp159diGomAbIjcqDRBlWvJawY4jtGI7fms2aHXnv8vRh4D1rtIdjx
Lqvb8MIatWgl2ILBJvZjrTryhoja/PBXMv5uD2p18S6sUIsn9Eo4q82UHHNXfZhN0d97Rt2UauhZ
o8ISMD0XRSTAQv+JpL/e36HUZ0HL3BRQbeuc3pyc+THdpSEiHulmz18MjNo0EtMMoMCYkyO0VPRk
0POzCH5Tsz4qqSFVD824k+S6KYLR46ROM5NE8FHkNC9m6H2gw82Q/O4tNgK/OcdPtbXHWvfThbw1
QrKBLtzHkhdop4owQtHhoKD7S0TNvTVbPUXonHqa1aLU8TybkfnGOKwrfERG7ZQu6yMQcCUTuuvG
bO8lFQWyX+iPgqoBGiXQ0AVPTV0UcRb3QsCi08Bk75h75iAawkFA60oGcWN9eY7dFGl8wS0+GYvz
ZF8JdeUcWQCD/JFR9MXV+Rx+Cwb7wB4BEzztpaZ/hAG2Po96bS78jA/P8Xm9VZijO73/5uwIsxbd
j5/CPWt1X8sb5Gc9yeHc4L6CJ0nu0BoJvRgXqn4vKgEzOTmeL9uncPWQXE4bddinuU+0dg6So/aU
4oE0W4LbW7mT6aXBGIOFwvt74e2JIq1u2Uur1NFsl1xiyhRWBTzGXmvyj2J8LAhNvT/p3m1HhrA1
9VRgOvNxBZAhjA22aEAAB+/h70LPkUnJHDRP75lbc2yXY6POf8+wiZiqxByORHSPTnTkxiJ7tkNz
Qq5G0BPndceXrl7olzYpF9CPYx2NC3YX68SPi9sb8Vk0c7s2u187+4Xs063JpM6+EPBxmE2wxNw3
Nm9VJui19NiKPkkGSrS3ra3dRBfDuumxkrgA+lOYytGSjujp0DUnsUY9Om+bWXVol3Yo34FHTSWm
MQal2JBiGh303Hi1M/zOnOw4PYV+cdTwdmmBh2uPldP9Ld+h+PAsWJ3VH3qzOoXflbP3mFl9wV1+
FHUyVfBk12KCwbMeNOh1wbHfOR1tytbnXpC9EqWpILcgZUAgKG8KMhxQBdBvHuOjOJqd/JkGX8Ge
nyGbnto2SJejVo25RHZZomc4alqGqB8euQ6yyXd2r6C+YEMVb3slV83gqYBaKiQWb95lkADoyp5T
46MEaebCamNPJYSEL2Owc8rJgboZz4Uhyp0zojwLbYEHGAxx4QtUN3jhmFhz5xfO9pD2LFHbQC5b
fqw7GRkD7gAcG2vUglEtwBIE1Y6ltW2A5inIbOBFixQe5UTEuRtjmUuBEtTu0vRPA72y7aGsGgBI
jieaEEgQUJPWtPXcDXINUiphMjBl+xZWggAUftCQhS62H7I6LNu/kcn21674cQj2AVWBNCoha6W+
tlWUKp8j7CUI0wUP76nyGgjutomV7XplglpbIdS6HGT48ZFhzHixJL8ennPBjPauwL2hkGn7d1r+
HwuIvTT2SnxUUZ7OzSEwg8Cr98r761Z+2jz/h7TrWo4bWZZfhAh48wozjhhyaEXqBUGKFLz3+Pqb
zRP3aNDTMR3SidXui2Kn0K66uqoyEwt8gbqpIyNKB1BJ+YDbTq2DWmLq1Tx0AmMPkfUwkN0Gsgf5
zfVQUJ4w5gw6H/5YOW11at9GHuKTbQE97CL8CNIb1KJEZp0uVRImfhWNbhUNLpeZjzlR0GbBGx9w
cegIr8fQl70o5QoSJ8EzJNRP8ROPxJ8VD2CW/lggX3C24HqfGUkpImuiH3LLywKwbjjQ7On7Q/xL
AG3N5vo+ZviolTlqUQxhKLMaqSAEt1JsQ0XCDHfRx9h5VvJy3RLzgJ8NjPJR5ZKYVmRg6qKT3XMA
9rxloUKbIlOUqqsxigDCT83WnLZxexTl5+sjYJ75PyMwqNQhHk6KvOSwImUbNEv2pgdPqII/kJeV
5wyHZusAmrmTA+A+/BJ5SRWahsvb9ZEwDwpw3ejnQVEQhYb1JmuFsCiLqcAzUNxmJiIU0BnVvBwP
c8HxqkNwAmbOCy8cj8OYCD0ScGhRQpNZxMn2M3fu2c9Th92qgyAvS/x8m3sgjkYRsNSdMocMilfx
Huqs+QLnEKhqUciH7gAVAyUaNHcMowQWfvlMwqeJV1xgRMuQVNGhToQaHF7gZEOcHfppUDQQp8y4
Xn83b31qQzv2YRE8PXB5+W/WrJ1bos57JJl5ZYgkYHyGHX20zU/xLUju0n/IH2JISL4SxDBp6VgP
yYxbMpVS7N81j/1+5DTBXS4IdFSI/jlIymTSKL3+9QXdpm2VIDuZv+gZqsy2Im+vH5HLM0jQ9GgJ
AokAIDwXdYJcHvVlaRM/sZ4l7ZgCj+RxmzdYwyAkEQh6kKNGwXM9jDJUzKAl2cEC+Z5sW4zPoGO/
Pg5GHpyAUaGRSUq7CK6pvVXXszRroB/xw5cQGGTVAXdWVdnivpIPYuchi1bw2G0u4HoIvVY2qV2m
Z9VYN22X+OnLF5rzD42r+R/BW7SpXqwD5EAP+il/NJ54AlyMlAjsEoAeuu5A2EQjb3VIpC65BLvQ
Ci/tu0HfRq56qp8n0R50u3uoTchp2FFqjz/mj+vzzNovsAqZIiiYoehALSW0AJYo6WVkY+4wu8Wd
Uni8nrhLhwqAEvi4oLAAEjSdZrKvgcNNhS5OfeOHhGz235edUTUFgZMJoR2UbegiraaXoK2I8fP9
bwX1msmeR/sWAok8sgrWpj+zQ6cGxNZI49mMUl/23kTbub4MjPwUOHYk0oOOowsCJyr2b0K90mNl
IrQiNroF8e52rB/Sk/Ej/RJ/5Z+S4QLv33Ip08jdv35VwizWH7axRCK9NuaQqLWgKqk/o1zrGx8h
VHF/De+i3ZcuVHT/ZZA60KjolsWrj86Yzn3TA6vWp3B/AJjn991ucaqd4n2CKdoVXBMJq+sWL0Mf
DO/MIDWr7dxqRdXAoGF/oKbgHDKOu5Uvr8C1Bcqjz0KdB0kLCxPB/GnoOgGdwTa2w584uPam9Q+j
G7s/Qm/wcLjdeh/eDd7z18Ltlrq8IdcfQl1cWdhr80SGOqLeYLrFHnRpTxEv3cE6BJYG6L6B+Ah1
Nip6mZu8sHDlZ77U3k/VQTX3VstJ+DFMQIYGlFZE8BZBBTWjRrtkWV2OaNTxtB+A1U6co8bYEyBR
If2guOGBiqKcPG6VvorLKUPj7FatnWFXD0ecLZnHDMMcB7ALiBcIlpZOboRmZk5NoiOf13htcRgT
T+ClEXkmqPdDFFqCmPUwMUpbrT3ChMFjnGA0HoAVE+86BCzQsoebWN/1hd5USt4iIHqRXNGbgC2V
kdA2HN1unMD9UZ5EJKBeLJvHs/TttynXtDJMBQBTbJaqtsCw5PZ2fdsfpA1EgxwFnrF0wEm6l3bp
bbVZXONGd2tHuv3ZHpp9hCLCVnFRxHZFV92UG7R5P4qlLW+ye0iDONEOAEl8rIKmxRiIXF7a8ULf
BDHE6rOp7RWHfSHUPT5biGwL+u/2fBPeDr74vGw0lDiymw9p17ngWfLiTe/2j4mT7Wq3fO63havc
zBt113gDqRmg0Po4byreCWZkedcfSD1ol1TvhIx8YLDVboJNsoEUI/o7593nMy+gInuDXkIkstBX
AF8PBkdqLiormGtZjRDXoGt0N/Pau1knGYEhmIrAvATEArU1AQtNBFnBU6o6TdiUoZOOu1Sxu+r9
+i3CiJHQ4YMUEGIXjTQ3rY+AIkz1nI4a7KR+pO3RAoZmX5PX+cGaLELUgJ51NGNckLCnc54GYW2g
iuNbH8q/LIUCn41oGq0zoMRaj0HLUkkuaxFZLARIjzwVANZKAESHrgtCIgZ6gvWvD3k+zHJa456d
N2nzbqg+VGqRsnO5gDCWyzu3RK3FOKBRWJCxEHJr76Ewgaauv19sFQ8bvPJQPZDpNk49E8Re7MvU
r1ovAO9+eDCK7TJwSuisYWho5QccCpxk4KdaT1gjVRVpocNtPfhSvVUWT9JPfz+QcxPUTKVLGaB0
DRNN5KnT0QocS71PZe+6FdauRbIaeUVkR2X0i1ADadRkSpIe6QzP8HhlIkZMA15kBBvAw6GVh4Zv
RbGuj3qCIwFVYqhdBIKtSJ7VbpIZStbb6wMh00H7KhTygU4DLoFIE6wHkphL35gS1r1u7H50A/DR
aYeOJw3Kmi4w5IM2F28hkKFTxzCa2gJpfhyUBWzaTv90fQysVwT8IbwHescI7o1a86UTgkVbyOZd
NojoX80jdDlDR152DZjJ0wdtJ0JOR+y32jPHMllnevoMiE2SuwWvPJoOuBDHQa3CAQOzbGm4jRS3
PjSFpwuHXt92rzuLM1TWAUJuAAoSSP/jDzWR4D4tO7xcUr/r7SnaIs/Bo9NlbQi8i7ElCEjyorcz
rWJS4jZS35QO9Tv0CaXM471PmDYImSSYyZD8p2PEstd1tUtzxLo/ka/pb9EjkoKx/vrasKbKAtUJ
ed2jA+/7CXOWpVOXAto/Fp6WQL4hxVw3RyN+uW6CcVDB6AlOQmTM8AyhGfHHUlSyPhSw+uUbMhgg
htCQ0RahWuD+vm6JMRhwX2B/ExFLAAipkDcUyxriOF3mA6oBNghw0kYD5wHCWBSSUYABiLsBa0WZ
mICLFaYZb+Kud4rPqrsJrV3Ia0hhOAIcFXgCtJgid0HHFPpYzWpalJmvoJ9WsUeeMCtrns5/nwq9
tAT19TDD7+fGTfUBAnAeOoc1SxD5wOuaiCCggX3tL3U9kCLVKr6fN0t/0MpDkR1Qf/v75UbsBeTu
Nz0/LaUsGGrShAu4UGECqgUCTIz3102wB/LHBDWQ1LCEUDQb0K0W5MLPRweaZpbCOYQsK4hVMVXg
aka3LeWvqqEzSy1TMl/1UOlJkcBWnNjgDIW16IQ+m3TFQ4SLfjpnUtl0IcAE/oLNO7y0InI4nAw2
o9AHEkVIMKFSCck9YMjX6x6FRiyr0IEmEV4QHmY0N95rz7psz2h2mt2Gp3TDSLAAV/0fXQ8o3dD7
rJ7VIupNjGl41X9njwVC7x14/Nrmxz9cKYQrENk3ImGKKHY9smlsqsGCdjdqikHtfDSme32jsVbn
/Pcpv1IVg2A2eZb7onHTlz7CynDgxHwsE1CUJX4emEoEAesh6LWShJOY5yQ9g2xAFh+NiRMn8UxQ
s6RnUWA1JkwI/RbBMdg01ZKT++eZoEKxLta0YrawEDBhlMTEMP2LCbyH0HiCKwsXyXqiqizWE82o
Ae4Uf2Ki0LDzbxNlAtxOxIKAQCajPLt2swBZtDnXcuJXiG4pfJfBy5Wx7l3AkkjsAKwfdu3aRlws
ltEKyrcNQbbV2o4ezachOo5/zSSEvAbewMgBkUIB+I6prTXKWqZCKBumfoNlb/FbGYS6J7Acz4Gd
/dR5NOFkAah4Eg8wqDGQ7JkEvc31yMDqV5eRpHzjTRrhpt6nb8NXlXC8MqvyAqwSebEChI4okprA
YEzDQu2RoZDvjVcDesKL3f4ELWL6bN4N78Fr9z5BmRv9f3A5172ByogAVqape0dKskoOc/SVQGZ3
O/jCDtC8wg321al0xm2RgN4LyCmSMrJzQAZT7+35R+Moh+fB03bhCdUAtOrujW3hpEjFpfvUfUFN
zEm22X74uv6t3zlRejWw8ngVIeULVlUylrO9rFdxKAkS6pbl4owgXrJxSbbH0I5LG0wzv63JlX4m
NuTE56f2yeQkbBk3ALnMIMIOhDtYgSi/iSK/ZvZymPqW7JrdZnnvMjscnPiXCXuc64217YAnMwmg
DKwotMBFostplYCfHriH8kXys8cK0R9n5RmHlmDW/muDGk+bjksedrAxaZ483Ue1p7yXkd+bds+t
75D9Sy/cmS26HKyW0ZICr4I+U9n92Y92BX1MJ1lsOUGTIretlTF7yAAQeUxMH6ECXG+TZZoSIRcR
fMxI0Br2l7Hl9ZWxDuzKBHVqxjCuZg1yzn6lP8R27JRu+pTuRTu4K/3KGTbaQQDvOq/RgXEjgX8O
To/0noDBhrKqCHo6hgmeBJVit28DpG8T7/oRY1rQ4VlJ2wk4PagTNixzEeUNXptLBTifZnnW7n8z
QD7g7Aj3dZVBPwIGwO48lITlp/r7dxMCtT9DoG4IU6nCFghoPJhn58PqNsFNztvPvFmiru1g6es+
hOy2H8hvUWU3w/vC22GsPYxeUZkgfgkTKjVPejVH1hzjtRyiY7Sv7KA+psF+NO8/r68Hw/1DcBMX
GyCGpPRK3TxmoFmlMclIz0muAaY85eX67zNazMEPQ3pT8XQCiY9J7dkqWMqykk0sxxH8Lb64M4+K
2220m2Enu9p9CmCX/hgfu7vlA2ltF90VwKIL23ADyRp08htb0dZ5Db+sBNXqo6htjmJBF7Qq9ohw
l+8EFHDyQ7CRfgQ70Zf9ZNvv48fr08BwtqBjRzadYKuJUsN62+ek/RhKuqjPDo9y7cSlh+2f7sJ9
1T1ct8TaOAggAKgmhMsY5dqSAbxNvOhorc3hgrKX2E32ESdrzDFBN2uAkrjrJmIi2pt7DeUrp7mH
Nuz1cbDO2Nk4aEq80YQ6U5OhdbcAyvFHf3f911l9PVDZ+u800RIDiySGTd2jL19FsEOqcNJLt02P
/Z0w2sYdr5eddcrOrVHLv0QDYlldi/0NF+9O3Bl1ta4GQrk7OWrKWaoxT6VduRb+4wN6F+7ktxZ8
u+PWui10e/S50lKMaGhllnKBtTGB0buA2cbFm+J12KX70JEcXvmVNzpqNwti1UWgCIp98OsdwcR+
dK/vAwY8TT4fh051pVpig/vUwspYIMW4iT4jR3vVUI2cEHplXnBQfGmT5xBTAVdHdzNtVeArTupN
/jZ55V3wK7/rbtNNak/PFqJBzsd9JxWurC2NAR+iRQyiEKOHg/KQyobj8ELkZr0ZJO6hbR6qN6uz
0YFqOfM+3k/C7fiJgi6QJjtjf32ivuV+rn0L5ccl8LqGg4lvcSH6Iju/wfj5lrjprew9hTfjc1zb
XyAdljfpSb6ZwdS5TV+H52zHU6+7YJvEA3C1YJTrVvSobUJycLvP+VZwpsd0myEamm3ZqR7HzI53
TXU7lseZ9xTknGGa5iHWoN+hCdgpoufx+Fw5HpWuUBdqMJYaWWh9cUAZu4CEhfdy/m4ZvbKAdP91
X6FzrCI+aPYyN7fTG2WbAAD6U3U7X/xq74vTciO9KpsECNLcQS0byCtpeu4AJZI4vp1V/MczCkqk
6N5Buc6kog5DncdADDDe4Ji5C2gjxI3imz52cgxmK16uiOmrzqxR74Ey0xOxJdby3/Eh31Yg6Bae
VRGI9utnhGeH2pqZ0VuVsgA408CXgCIstxUPfUP5j/km+PsH4moCKfdrzsqkA3EGv4gGNry09wYg
G8bm+nhYQQt6QVF7wHsXWtrUeKIBzysEGBgP6HMmuJumsr1QPk0jZ+KY2x/lZ1DPQJZZ+3bSZ4+C
MkaF1ZzQZLsxUFydtrLsJaod8vLSrPGghRf5IWSIIFhO+fpB6uY6jtCo0bm6Z6HtBe7D4+F0eEao
rb0UQ53nFYz0nrZvTsQE8c7XV+a7/E8f5vOhUFt6CJfG1AtYUe5q4JYnRNSBU72pB0gYlLfqHgww
h2mrPGrOuJndeJsVtuoVH8lmuZ3d6Tby0cILnmhwpn1Eu8Lh0SczCCSIoNqfqaZui6VVQXo6kp4Y
t7y10B9xa7WOr7rpjXxqHmowf/eA66cb6RC8hfsGevDij+tTxIzwzj+B2r1TG+r/QTjIDnSn7cQx
gKM13Xwv2ybPn7GC1XNbVBDWjYmZhkTWcXaMjeWlgNeX2+Ym2aTP6ia9U96S+4WXuWPehOdGKR8Q
qp0yiESv8jh9ntL9ZENK2RtsBXR5R2Nv3eWcmJkVi53bIzv/7JSqYmXG1gB7C8SMb5dDiq19fc1k
3uEhHvbMRNxH5TCTeZTvJ3/e6YdoOx7Dn+ODMdr9fX6v73FDfACfuUBiobifNyUei/1j3dtQBnQh
E2Vf/yDOutLUbm0eL/IYZEg4emiCVxyeziyrjHV+Tr5fz2cDznL0rOgE5ZPtNVfdpofOBuchoiZe
IM2gUlmdSNrHRtmsjMD8EFR1tE1OH4HbeMJ2cST/V37ivXdYDv1sq3xzVpwNy2i63GiE73UsNl/g
bbR5pOashtDVzJGlOzOhQVIbvhwgLFTgEQtXd4iJy4Ps6a72Ut2JUPtwhmNxO72UGGj/+W7wzh8r
HrTA5YvaAJq0cHmtPwC0ofXUTgVa5WUUOCGlXLrXN983dy7l5LVvqWZo36KpTaWcvIyKRJdqaGoi
IB0Ib74F2wCyFjtINz9WTxC+77fmvRR5gmWLtQPSdS3yRPFUBLmzK+zwjUvFTwzSHwRNRolwUgHd
Q7PiT8sgFKi3p/6R9Om/HpfGnReviN3x1LWp3UbkD2cSGF6H6ED+v83vE3S2zqEijNJUAleho582
fwdP5VZ6zXfGJvrVifb2qUQe2Zt9bRs9aI6i2LWX3ib7FJHtXfb31brVp1BXu1JYgI/0GH5ug54U
/Uy8K4uxpWAAlOekuAUEBmWgbARFTyOCIXGizQSGBShYSAjxNjGIxiwwlLSBHc8xZ4oZTg4lJxi2
wFIM3l3KqoC28SFOSXNDjMT8pph+qh2nIMyIjFFyBi2xAQpk+aKZXjNHtTZKtMt05X1tT4ErJSCy
L32CzuVw4TFcD6DLqKV9AyfxLF0fy7FsizqSqtxvahdpthQsqj/E7oCuqesbk4XSIlRi8KpQiCCd
6WtDcaYGQxOgAt0muyK25d/VKcBbKnJMSNE8hFi8H8t2+q3H4KjdZYk7ceaUMVDAjFAKgOAjQmad
coCBrNfCqM65P87bRYR2XPVznF194ewOnhkqtNELFN3qCWYAFEU1MEdrSuFAzljk4bN4hsjfnx10
sR3mPChhCOV2YDoIOBjiUSVypZxjzPAoq4mjFi7VITA5BDD0sywdK7fDxM54PPkMG0TAFD0QaIKB
VAtloxIafaolK/fDOrHR61y2h745cpOkLDPoD5bQtwd2EdDQruesCqWqSMCd59fSsRzvFcPFPufy
Y7Ce62gOlAmLCeGVpXl1jS7SItNEtQseQk5c/V0AGzdkn0TbBLoARHCCXWTbGhSb188YIxxc2aXO
8twtQSgGYuq3EWrRSC/pwFO0e15vD8PtrszI61kEJWGWRKGEmtRhw+vwYP82GBSBTIbwBC37W1pT
iwboOfWBCJR9Xq8QK37Ep//5eerQ5FabNVmO8k1rA3HgTjbhr1LtzOMhn1m195UlKvovW32QggyW
sv38rG7zr/xgOdkjeJ3vGu9QCs7sWfvO4bW/kh1MhRzYcejoBU81ria61iAUYieFKdrHg2NbuALR
aU5bF3BU85Y3ROZSnZmitkEoRwLOAHp5AWNKu60wOtd3M6tojNYFEBni1gAXNg3dhGxuGxQByreG
4lj+Q3WTHgTP+Ci3rf1LqQGwFXfqJnavW2Xc7iuj1BkyC0gPDAaMNiB9fug4Y2I4IKJti55bJILA
1E/NWWBEkhQl6Lg1AB6KJ/ujxilV8831MVxagTiDrHy3FqFLlRaZUOVY780CEcogWWDyhmqpkri8
qtbl8qOiRPqfNTBNQtSOOkpmI1fQ82uAYos/zfwYzJyFuHRm+H2IZYCfB9AXdJKuvcyijmUOvTC0
2g52HO7hLKWH1u2cevy6PluXF+naEBno2UWa5PPULx0MJYCMRzMwrbG78M4lzwgVfQyJAHEiDfDI
ZvoaVEf3odDd9naGV8n10Xw/TNceAMMBTJKEp2hgo9Uz+tSMcglCnUioGaDZBR2unR9A5pNXDmFG
EwACLDe5j/soeam8xo4xXIBg7+KNtC3elxf5I/+QPAlpH97RYm3Lsy+jRRDNEnLoVo4vaz0BtHqS
w3tiMif5z9BpgoMB+at0Io201V5yUdUDiZ/ISSRfyKDibXU+vTQUJK3KJmlL2Gh8ebbbm/omfY9+
Kb/bCdC/xqs2g6NBJOlBeDQBEOTVYb8zKFdWl27pEkQjm0oF5suDbj+roNEEhO5wsrxq99XYmRPY
vd16jfNZwEc6jumgQlF70EkWOBPBPJ4GdplFNJrQvbw+NX2eKkkvoDMatJSuhqDdl3b63oh317cz
a8/A/aNJEoozQPJR7rjsEjVOZfMbK1vUpF9dk/aixqnQM+KCbzWe/5qh/DJ50gVtZKAt/lf/E6/I
clvVQM1KD8sLt/uTkWmFMQwIMGkgbwBXWE9dia7yZZDSHMlecbYzP3qSwRowfIRQPR7dgQcdvbzR
iDlAbnCJYhbp7mLZrNUyJN3FebZDBD+TNqXri8SygJADqhWoGhHY13pAVZGh11uRcn9OD6VqN+I+
/ocb7dwCNWVdX3So4ci5H7XHMvWGxsmDfRFyXjoM/wEdBCBuFDBrAxlDPQ/CTJs0RcArBL2/fePM
w9FE2bb2C57qBGNXA+yFbm94aPIaoQ6PUWmp1C4ClkQ6aIWNxIwMAUDewvOsUBebLM+5kASwggAN
EImkPAymy8VEMiYNWnto8cTyEzAhtfjhpDaRVSEJU2YHcbIF5Z20wRmnnnOxMUaDHj702AG+gMCW
RvqF6hKbatWk/mtnbcf6ttJfZ14dhhHToL8T/gb9XYB40jdUIVZaJ+sI/uZtteOEfqx5AtoSxJY6
aFugorU+JJo0tEsX4EHQtQc82cHga9005s3v60eRNUsaqDPRM4UsKNQp1laUqcmDekhBk/AAnNWs
2nJz4OXGWSPRVKCs0FSMrBFdFxTSqpHnADakV8P8qB+M/rkOfaD1rw+FYcYCdQHAKoRZEaHmeihF
Zg3t1AdIGBcuJCIUcG25ufXXUSakBglSCUsDsgS6ZUTI5GWRG+wqeRtD/jkE77fkZF/XR3L5KIMR
gkaExgrJPlFHJA+ySUzCCCgitIIsJIcivCeCR+jDnlReEoBnjNpneWOWJhqIMz8AccFiL0g3jHaQ
OUjbNGhRDzmrRL59HZCAlAPYd7xpdBwbGuqlhrkO/cu68F2h3X1I6f761DF/Hjk7VA5A/4GGyPUm
GKwR3ZwQDSdwaBBjAX3zD7gVjICAMeBaEGjQzCJ6hv7aNpQKfy49SyUmhuL9+iguTyXOO15kFnD8
hJmfur5iPV/UqDIKH2dSUI9IB7b5EQQj161ceq+1Fer66iWhWsJeL3zJfuPlfBjrIKMZE4fdRIsD
OgLW67AIbar3YlL4U7cdHgXpcH/92xkzhOYWJHxA3gf3RS9CK/dLqRNIzEb+rb6+cX6d9fVAbYC2
WEZb4QVuP9fBJlR3KeZ/0Oz2KxF7CJj+/U4FphKgF1B1EsgFde4SgGxnQPkKUmDrrE08PnbJr3+Y
pDMT1DYS9QTAl7woSHyClG+hHis0z//DZl0NhNpGVtcrObCChV+FbjduY/V2aZ5NzlDYK/Lf2aKf
aloiKMY4kqHI9/BSlnRYFu/6bF3eH8iykLUAQRoRAKEWJAsT6GBaWJBJ9CVQVQGSA4Kln2rwdN0O
a+sS7SxUokAxeBE0KGO5GFXdFP5i7qrkLrvpl02acoww5gsy8AivkT7CWGjIeaPrS22MyIvGQ2fL
+wAwkIQDBGCagG+CwjAybuC3WB9xZe57CETgvm1tI3BVRI2cCIhhAAGvChEgnA90W9HbN5wqsw8t
JL+irZXc6e2+CF7+ei1gAjlDVAQBO6J1ZNJebop+jHHTils9B8j8vXsWefzFDD+7MkL+/ixhlLVl
VIxlQvIYw0n4/b+NgOzqsx8Xi86KCgHX9wLFUPm47AawQCichw5zJZAfRN0PERY21tqIHqJGP8tY
CbcQb6XhVOrP10fBnCICaUU5B6BmGpQbyaUwZDrynKm4Sx293/7Lz+OxAVJO9MF9t/qcTVIP8eYl
m7DMNbq2dv/bb1Nuo4/6yUqlEBE03NKxf7z+66yZBzKekPdJiJloSmcp6sYo11rEzmjGiW/zp5QH
9WZNParTKHGCjlABqGu9tkU6q0HVIGMijg5SULy2XvK/U/Eenl8oTqO8AH5Iui1W1BDLxmpY+pH1
3AT2ku8TiKSMO4WXzGPMFEIBzBHgvhZeTNQ4pgTvTVlJoc+7OLiGjNy2xr/u0AIsFmENiclAhksH
HVWYJ3peNCWaUQ6zfMh/tlVlc84zYxjQTECjJoJ/wHroWyjVgqQojaTxFUSwxvI8DM+N4P31plrZ
oKYK4HG5VZK0gcqb4mxrtNZLKcdjXO4qVJRwjr/LSpD+pXxemxh6NytDCZIrabY73mLzfp7M4tmB
Vms9DqMePz96rdNzIjNGwg1Bk4W0LThuoEl7UV2exnzScU/7zeCYeNpDjOR5qMGnDW7YuDhKf6v6
DLTrd+odVD6Eul2lXIg0mEUQBsbgp2h1yDZjtRk1ZwmPgs65UcmNeX4Y4V51jdBymmj4JeTa62mr
EjEAA1Kh34QvRuVtoAnkDcfh7fruok88jCB5KOGw4aqALC21uwQj7Xu5NMybFCI4oXsUmoddxyPa
uBgJ4NwIzwkDEgF00zj1XFGnRUs0AdpPbf08QFh8J0qOkGwDLp0paVteTRpMwTXi5H8rEtJPmapF
Q4OJQIQwhXeb+ra2i4+5cQ/5HY8t5qKCCZJtwkgOtBpiNrwuqfVR0XSSxyPA4lFgS+peCgEe3ouq
nZ+sgwQZpff2MwjcTXBffEkpp9+FhGvUMGEbL06cWeSC6OYovQiiVlKBIe5zVwictvSX+1KyrWQ7
jXbNqQZcJNCxZiTeIlQfBuEVJ5N+doDNIA7lxAAeGlheQEvqY2bXTqQDY8W73y5OMzGFA0YIzNG4
hAfp2lSCzGkzNmEMXzH5wUF3HnQVFE8Cqlg8drHLOSQ3EF6N2Pxo9qIJ8lJtbhOhbaFUsXixt8k1
qP4299aXylEUuOg2JWM6N0R5DD2Z27gsYEje1g/Kq+glkW03xua+/siQUz1xG2lJ3mS9O3CcEYLD
gUhgoqDTNjWEGCsjR8epcSfd6S/mp+4CSCPuGifEP9cdyEXnNRkdcpHwvCBPN0DZsF6xftTEsGgX
AiQw75OTfghRk3zIH4Ynya9BR1qCFnze9bw9SWpD9Bjx4EdOCuyGSE4ra7NGQnj0CY4FCDV9Rg/0
eMoAUmv3isdr4KXvLzLCc1P09diIctcRtFfraR4v93LRT0T/OnU7VksySZmAXx8di4hSt/YPvGTR
+dw5PFt0uAJT0HVCaGdB7IC8aNdzNmtdheBORFEqcxRPLriM2ZfeF91dIGoE4pzwclrUWMo26yEJ
gKZQM7WLz9p09S/zrUIm3I1Kj8e0y5o5wqlHequR3QVx4no4Wd438zJKGA6hCvGt3ha3xZ1ZvMtu
/zmk9vy3cBbM38ogdVlWYtKoQ0oMPsnAjQnP6Pf1FE5Ac3EjwwgQOXB+CF2JhMN6VBXoqvLJQhFY
P1aRD8bZT7QSmB+cU8tYqZUV4hzPXHqSmGWtD6jwmrqde2bxkG4gNGi8LF9h6oA05Lo5zpjovmUg
dJY4NGBtarc/k/f0Da2MwcN1Gyw3ez6k76vlbEhLGUqRJqiEl+xmMbLd9DNEC9boddDySJ0hvYmT
TVu5fX1INxzTDA+ho0xG2pS/cx/UbC5pOKfqGOfw8MNGPIye6EGlpLNPoCncT6CD0VyORbK3Kfd3
bpEuZkXAhSz4NwfSWYGg4eJ+5IfJ/gIsI3QKT4PEIE/S8NIiwmsdXb5QniUc4NTZVnsr64S+BD3T
7EidZ/S3S3Wr95yO5ctDjewOcrl4FOIlDc9OnbHILKUCugWDP/xS5XvV2UuGHe6Lh3KwQcEMhh3O
cSPHaTWR3/Zw4PAEQhqfbuc081JPa1MasDWd8gvstXbpVr278GTPLo4AZYfcZ2e7MwzjqB5E2Dku
v06RKx3+/iKmLJCo4MyC0quJHFiwUGZu/ZI76j7+sjxgaLzYef4tuunm+fomvNgRxCAEElC8QUSB
IsvaICStwnas5cFffpUxeLxL2fWuW7jgpsAVsjJBzZpY4nVSa8rgR/FD0rpxc4LkSLfzg8GuMnt4
CX9M0PHVPgXeib7wj5Rh6s4vEYfmORlbGkEqLXetyFFfK6jbut2DVWwDmeMhuSOljlel1eGShRip
didb0FQBVjGqnR/jRhF32uGteQfc9B8ml8jX4yGBXLr27VDPNkykSEJbq9HoB9O+qvbl5NXRrfI+
PqE14la8eY7vQIT+l8UasqDnNql5bSP0tiVhPPoyROj2+g2vDY1ME32c0V+sKNiW5M1JhThVXMh5
VuD3g8mRbYQ4DSfeZfkLIA3QEolENCGipTd9n45mUo5wvPNvy7an3+88F3hxm5A5OjNBjSEqskAe
kIX2Z+mnqPiWtpGcxo7s3xlavtSfWBTOmMj1dDlpf8ZELUo0pFPXGMSgU0H9OHaMj86wF6CoF1SZ
3evbjjGB6FciMkVoxCFPhvUEZmUyxrFSTnicDE8tmuUlr6qdFjIxOce1X75bLbQtWYhDQbUDdAqd
1xIiBB1aPEx+B7VMUBUE5VYUdpNuL2jQ35dc0W+Gj1/Zo87wGEj6OGr9BITksGmd5K58Nm5rNwDk
T8LDIbI/c3Tq8likuMOkIsZmmkZrVrrJl5tbCeJrjmE5w62YH6PWFqDezHl6MUaJZx4BQOB5jiNA
nYClbtKsL0bMqlsfK/v9wNuOl5Ec3hDnFqgDMIcgaqxUrBtaVzcKmhy7D187zK8dpMUDp/xxfUMy
XAasfcMGUANHNXG9IQNk32oNzcj+08nh9TVdEE3A361+nDpaXaN2uTrix0cnOo3bYY/DDP1ebdsi
oae6oDC5abeNV/q3y4Q9Ktxo+9wtN5/Xh8g4c6uvoDbmnIlNGg74imxfPY1e8Nb7FRrsrxth7wsc
aVLDBJMFtWqNnphNNc5Ytc0o2PtDv+N1cLEuSYzjjwlqNoVJHsY0msjWk50EMylt0DnuRu9DBuI8
KJcnHM/IGxM1cShEDnNnYa/34radXJCrtpbdgZSYywJCdhnlg0GoKOkoIsA5XsShyhzJzdJLk689
CrunAC8HMBKcatfax5z9zp7FM1PUAZbzOIvqCaaAYpM2T4ELmPD21oNb3Ga3Po+UmuWeViOj9kVR
x0WC2HvyBQkIWUdaXN0Xfgu5W90XTrS9vgkvdzq64tETgIQN3tBo+1kf5rKtJiUspdl/zTad5wAp
zwnULniIgPcF9ykQoki7AnRMF/lksVPFeVZmcqnITvcRghtmN78okJqKDwaozOJ9u/lqPEO3a4Qf
rnUaPx55uuDMYZ59BLUvg1lEm3GIj1BeAaibEgfZ+1N/l/AkSth2TA3NrKCsA4fxejot0JlPWoPp
lHU8LBtHvRHcgHPGLljxvmcUHbPQxES+A+y/ayOClMVVJxqzP4E8yvS6TUfQ//Z4MJ351l4czUPP
KYhDGq8AviEFZ41uHwr70ABjYOBzeEvMGDSpKCG1CCZ18QKaNEu5qlRtjfwzWFyfAiAibwIop1qn
61v1AkWGxy1qhuj6QNcVuuzpdk5jlBcjLdIFbICCfVfsu43old4CtyZ4X/1GiZzZl/jgNXLe1p5m
bZZa0zDVhbHo8sXvfpnPo+4k5U4wNrvOaQjR4GTHAsQpOKdGunwrwiie86SyjBiJftYv2SJXc5ct
oMkrvS5yy2hXIar1gsfowToEzmP/WNxHXynP1zHtwh4ABlAjAvPzem9VhpKXRlUu/0fad/U4jiTd
/iIC9OY1aeUolcp2vxBluum9E/nr70nth10pJYh3Z9GDme5poIKZGRkZ9hyULgZHtXfNPsXgCH6t
ZBKQHxBvLCKV3arPeTL03yLp31+EVXovAW5lrOYtbwob2dLWoCcCndNj5bkBlTkrz8XCmEvTaGEK
SDRI6e1iL5ovM4nM2dsfvwbyK7QEs3AlM3NLzP9I5oI3cQ7sWQ1CdzDYUlCrQU89Y2SLRgkwagnZ
Jwdh8dvsnUjldV5mac6+INJaABOZ6hRrBZjw70sW/o4BRpv1hXTGXxvDvh24BNLVNVL/Zg2ArsiJ
d42nIdFxMvEBZmA2lrxLdtxK3gAYmSx4wDdzQnTzJdQx8WwBdB/6fH3EOYAfyrCtcYUcjDvtT45u
h45itXa1wtyQYKmjiQAKroKIAjEpkOy0Hx//PbVGRyWKVwLaudCie/0B/ZxpYpkPM9AXlG23ybfZ
4hTDPTNxKYJRY03J9ELm+xlY2DWZXNFtgOB0WgV/h237hEdctiqAooXm56/KfFNgiHvzZyKJ/er6
r686YIAN85iRz9D85b6AFwqM4BhPa037cxsCK2frN77oKGbnPr+OG/W4ZMNvEAn+dUT/2SHmiFJF
mtohwg6Vb+AMSY/NS3EQP7XBKvzxXdx0pmQOeE+KzbhfmgOlm399PQxMASABgSED1MVYW5eB2DOQ
I0XfdrJ5AH7Ftlgv4QPceTtQ/KXkrVAB+DkshmostnKmjUmw1V/rN96OAP7TmplzMnlHXAH5gNgR
Bp/HBXN65+ZDLJoS0NwkAHOZbSNUIn4oWrEJtk4V2fN7XpPV8CW/wJRnrelWZFrJ71NH+MACxBN3
WIJ5uGP1IB+t6Gi3B5MSUjzXes/loTT2eRdsN0YGMmDxjfPT38UPxslXxm9jN1rlS33o3MRrPQCg
HHh/adTzzIfKHC566tDbRQuePMqs118gdJVglIoWIKADeeg+/gRGm2PsRXe0FSc+tiRzUlfF8PlM
YvJyVK2QHPx3lbz7gpkfxhVA1izRGYDkm5DZFnFvHluG23os2pORYkPrE+Z2QULAvHgxX2VBd+KM
rexyjvLRuuVrZaMl5h0tXX75XLjCIVpyE+/4+NdCGWMB5I8AE89hsG2P3WZ2oRs2xcAvzKWui3sa
CGgHdPtgFA0MSiwafFB2Y4dBa26bTyTYRYdhJW0web+reCKv+FXgRT4AcF7lTbgPfG671AtBzcbl
8SPjh9ACxLxUPMAfGMN7msKqAdRcuGte9npixTt1lULTsdivhXO8LwlpdVrk5m+wWyo0zBdVxGEJ
SHRvAejpZFZiNRu4vwD2xAuLiVSCYd+9cWi9BdmsBTuvEiOMyHFCk3SWcC8TTg0YB7BKoNXBOd0H
636XvmLURF5hFGyb+Jnfr6pdzJOl5NKN3aai0c1lUPIH2lHHvO5ooSyAKlSFO4UIzS75rt6DX9Ue
pCMm+mvWs+QAVYnbSq+Tw62WOkLO6D7s6V4KF5nLPdb9pFcQXtu9ndtgBN3nnygfmuku3ioRaB8+
p81g888+dxg4Mi71X7LPOhaPvAm62CQkLhEWMY+WVIyAL+7lcNf+HdazudDmdzNfTH88COIxbw8T
Cl+YUd4Ibe5w20BFkqx0t3L09Wzl63aneDvOVn8wfAlCurVhzbvqKQF6fwDX0fMQAyEgy3YGUhGP
1ezGk8P3UKI4A91tAHoCJ8v1djd5pNVheYp3EfjJTMA7vXfoFUEzR0RiGd2nyJtWtrw/2fDk/k4b
3gJ3crkJWnNB38/tplfnjmge+WjUGwHDCpPJ2ExBEesqzerTLicl/BTwzJst8FVEtICr5vyB//37
6/BrslJ85EzeG5SBIvRnnGzgsyNAVckfzhzI+4wiGFKUXk8Ma4R9Ny0eRnATWhW8UkDfkEW7ewOL
hmeYeqAgD+U1jN+zHbt9x42ZEUXTbjJ/7zaD5ZkfjTV/93bowTcXTVBsv8fkNyBuyYdsk71TWK66
UoAcsH/ZgxaQkNXvl9X3QCLrfUCp8PnpSSLWejuYv/7mZD06MlHJITc7PGCZ6dGMii+4+G1j/R3M
z7+9nYJhOwOq5F91j4FER8Iff2if2Ho0G+dZJydTJ+kqIz6cRGWPcMTdSu77aP0qyOs2I3a/kE44
+77sYV5uCXOJiyEIQCATTjvnrcBKdx/7EuW0TUp2Bpb9gpKNaaIs+uE4xw4atnXtw9rdPr9jon7z
+oTP+llyRs8jYI8+iXVbhnLsZQ2ftNn93vEmUMLfSrLa/fxeucedtduvGhv/bO31+tPd/mncD2/B
K7gx6IyaMAquTrIcajM+IAUm3IcG5KDHV/k8ovJohcxVzuNTko8CBKi/O6vZqubq99754zgH28Je
V+TZHoirEpfYnu1vzTdvaxNyIGviflr6YgbnBicD1wL9A+h2oixCtEfy2rJonJaMCjdnuw+ODJbV
rcINAHP8bH+yCp0oHsC6zdoS3MbTV9CBztVDEuCSWA3SAbXzN9l1r8VpIWanTtD1HlGqX3wXD6pR
4LIxWlBrBloAjKTdqSl6uF8MzG8C0Usn6hJY4o0PiHZU9IwrKlgWQNiOpMv18mu10KqTUXU7hKQT
rEBop6ZuBVa+y1d4VM3QWbLl90SiigwrCqngA2IZgZRqjkSNK/td/omMWdUhu6LYcMqmH2U3OgHh
PSMhkeBExsKusqqNggD6DwCHgzEwsHewPWdKlGansRMxmyWbbb+XMOA02Y3oqM1C1L8kiFFxAUx0
HTdA0IDHs7ObnvSq12Re1y9cphtvGqNgSDuq8C7BQoKXkbmt/IR+8FpS511v9vYIkEdk5FYC0Fz2
+cKaWCeTSqL9r5TwGHgfbAoyV8pci4eQ30nkZJ1WnB+busN7S1V51q9hxcjX+jgZGpCmOQ4LWp+s
1EuBnLbwhN8cznkhBu1MAh8QXOZrCVmQnKSJPy9ktAE7uBWtpWnym97kf63iPzIY72zMFL3N6WZ1
1oiciOLolvxNRJC0LL1h9/fr35LYVz0ypDgpZ0hKvcgyTHH736KzM0vRGC+7DIO8H5KEh9sQbhJg
f2tPoschhfP4WbgpNbFyGENkxFrOc3KMLVsZToJYWCet9R0ezDVAmbc/j6Ut6ACrzGHVRnEsRvxO
BNVVtZHQN760oJt6LrsgRpNr3pjbcYQM7bkrSV6blGXheNpide/BHnzYOK7Rig/RJvLHb+MpQJcL
aOMcDTCmj1d710rQ1p3/U3mNeU64rJWLpsCnYFLRmq0ImVBxVXwO7pKy3MRk7KIZe4SW17FSBkgK
nowzwHrqCSR8Sl+rjeGLK8msHfE94OH1Lk2OLIpmjO4MuIs6P0FRZ8dw8pMnfQWH1CyAdUV7YhpT
9Y2D3JpGb4WLwtn3ml02Y1M6JRTrfITsFgD59GCNdWwt5mvoFbj0Cs5SaAyEnCECELadQhSDqS30
lEdfSG9PduppXmAVXuRJdmktArUuSWMco0ZO21oKM343wA7Hdg6VGa2TjV6p0FosNLM1bXZp7GUp
gO+kRBDWWeBvXWeWuKotzdWB67eko1TZH+0icxkKJDHmNoGo1dF7+icXDZ2vyDkh7QgcnOu3ReYG
bo6kmt/Rt6slgYUGqXWBotWStt9VuH8LArfdtaCg4nrQhlVUEFU4cQXkV3Npp+4++RdCGNNfBbyY
hROEtGBKkE36vmjrzlzqnFgSw1j+PlOzIkixaT0uTwbfEx6M2T3xx//pcFDzv94zQxpyjisgB9xL
qEAB42WTHqpdsLig+/b2YuMYbR6Kfip1BZIGa1idVomFrq6/Johq/9clMbosJLnE13RJoz2sWoIe
oV2Pkf3GLRe8v8UlMYbdOA2GAMhcbJ5TkhqZD8NHFsaUvaWWrjtPs4BBXEDwwMipSE5fn1KlD+gt
MLCkE96pBLowbfP3x5pw5/JciWAUoTJSBSj4DVW4FuNpPJ6l0VvS6nsOzZUURglCPpviOW75XU1b
dM0OiVkBadnCi81JRJBDWzQfr+umGw5W9Eokow592gCfosfCpL36RM02ZxZelpHe4q3133+iE1fi
GJ2YE1kJe/2sfS1JLETHhJJ3Lrovdx4HQKAbiE8RtCEuZlRCCLowKQeNPg5oP8aU0Amap33GVrbo
Tt8/tQtZjG7kedsYUniWRS14ZrW7fxmk2hl2jRkh0Hp8aDdlivOhXUhk9GQ0klSrurPE3B8GMzxi
oNFqkWZDB8tWfA72gln+ABx9zW+C49JDci9UoTUKhU6n0kFY5skCnpuQJYOOzY2JDF8YaVSkvSR0
8GTmUgx5kzWna0W0ii5bQG0hBmc15qRwhTQmAl4Ubm8Y6HmKkdOZt6MPA7YV3yg/mzuCldoK9t0n
7dlpFzLbN+0l7CcwrpoQ1XEK+nABJlM0MwtEf19iRcZflD2kMnUUgtA3+sXz/+SYFdoESxua4Row
jynXZmHUpamwi9C331m7Ziuvu23sOY7guycz+hRM4e+MjV+aSbxpQTiv+EIyc30GQQTLxASo836t
7KvIil7iY3ykxlWzW0DATiWJkdU9Fj7NVi/aQfrjGX+LslCgCoq8PUDvGPHdDGaajO8FGKUOrEat
ySFFDHbWjKBrfNFnuZkKOq/2QhxzgQ3tFMhc0NJ9HqzcN5wITtgJkVZAuHW1cKp3zcXl4pjL2/S5
Ecx6Q7WJ0kkFMPD5eoC8/BBgM9Fes3psLu6f5sX6GBuvh2IcNiok9uvuHMkFSFAO+9EFCazF7QSz
PdTwmg2LW4wjb0oI7N4y1/fUSRPXax1k4+4Mq0QnhjNbncWR0AYYkReQ2uGeFLiilalZhhdaGeKg
xS1Y0igm0kOQ16rcBI3q7aoiqSed8xKtNVkKRkWel7rmb4ph7LIZk8GrwxRKMZZdRqYKoaOpPdP9
NvC6tgBwR5IH2TeBSJsTqENp+Bd4gPdTSfAdfIPuvHaWw92b/gb2oxi7nXBx1HEz9NzwlL3+1Fjj
U7+eHRHNHZGV8QAzaL8na3Ar1JwGqD9VigVVpEHGg5vN5p60RlJGiSr/b2nzr1tGM1yo/nmPBd3k
6Jm1sjkoFV3IRk4PXH8K1rWPXbYlovrhe4eu/woXe4+4e490rmeYmMsb1tmbitqW2dn1QLR1b2Uo
Q4dm9f8TlNMb/mgTGPMmKGMp8hPOAftvK167i+DtBx51UTBVhIreksOwZOHY5BWiTw30ZVT9oXU0
EYD2bFM7Ft5kgWZ1yR+/Sdezm8+YuDGIk76UscCTlVkRTFy5Cw7iajYBarLj8HxzL4s3/J7Hd2FW
2YRVXo+6oQyQWdpvLaBgAuvgKk+Uje6xZt31fjD0A6oE2QDPzrmH56IDM1GlIC6KEadnwucyi338
RB8nDATvl7zz+87PhSxGUxquH9U2HqjzM1jC88mhQx4DpEYICsJDRzQ01VO9SfByaIs5qrvRweVa
mZcR11U4FZiCR/xLs4DDS2AN1DigDi0SeTkAun+I/9lbRnEqIN0nGIETdioGWbWzhRjWVFriLSXc
70V0l0tjHkVtLvs4DrG1/dpATR7JVRjgZAkd/N5VB58L8C9RMlTxO5iCC2XJpAwJhEmgUjorQS/2
jE7+0MbhrQYYGd1ZQti9GxvAZQTElQbQU8i8lpiPGnAeR05AG8b092SJb1K3eqHVyHrLTXZcEa/a
lU60KxFNcq6y5CvTbWNt25meAu1TqESy7jpOL6n7AfBzjRU8lf6AV0/ZgAHvr4aZZOkPTzpUCP/B
jbyUyTzu/RQYRl5F4s6Axui4FXROPYYnBbd8KalxL9dwKYt52MU4P7VyAllAP3Haz+FFQ7k3ACtd
97f5LPzaAV4+5E7HhTXeezgv5TLHWvc6n3Uq9nVykYLYGeYJ/QVo/VwMuO7dC4A2YaJRURFysA+n
oJZdXM8dNtOjxcH4T7sa3EU/4N5Fv5TC3IsYRk1XUFjFRafOWGhTw3ICB4GwqxdSN3RnbjTyYkGM
DevEUdTmbBTPVcgMjFrgNTrhoJbWtCSHsV1lMbcYBcCSACa0pdE4veZY0pIG3tWEi/UwhivNuboU
QqynsU7W6Md2hBR75MGNtv6Jzl1IYnx3aQiEro0giZYkeUS+uTmvJ6tBB/yCpLtW40ISc4NLTMRj
3h+S+jV9Z1JP/px86hd3qOj18NLn0jV+FoQu6SBzlZupErW8GKhiDPv2iWphibze4Mrv8QJc4F2n
4VLfmesbBIGQNkqPBYLAZNiX6xCNK5I7nwi/WcrPLCgiCzoxKJipSmvIoo82dRUQdrgKnOzH+7ck
hm7vxdOmNO0YhOV5SSmKSsN6tEQS2Kr9WMy9Ih2GIUDog8FuwGmxWEwtB+Y9XpnF3eajOoh2usHY
ODrl0EOGJhDAkSR27mTuknJQ3WasxpVU+Xp1bacPooK5op1GdoIVbipnvzrYld8eXr2fhSt9L0i+
EsZcaS2f+yiTJxG15dFPPTRLbCXru0M9G51sAfl8xd7a9fNzaD09Lci+5+JdyWYueafVUiWeIBuz
GKaYIjwPcOPabX44+Sq8Lunl8Xnec1CuBDJ33Tid4k5usLMfNal+8SaHXod5tfpDu45//RKd0joD
KwRobnws+Y7CXglm7nsyY4JLTrDS3paRyYqRKk0I5ogX7sW9BA+QwoGvhFkCCt3H3HWlTaVCqFrI
Mc8JQ3Q5J4S6JTS2RiHUMrh/FJVcCmVR9GK04QgYSqEW9F9VkHRXbTqfls0Xi8p3XASwd+mYYcRs
IR1qv74bslCJRafRG/m1+5IsOongugekAk/uM2Zilx6He+d2KY7xFQLQ4WGiUBDR2xis081Xaoc2
v6Ov0UDAk2SNVuSBaH1ER8aSytw1PpeyGTOgpHIh42qKO2EfPOXHHk2fvC1ZLwM5T4y+ZcDh7XzJ
Hr3/Xlcv5TIWQW5E7YSqDD1O4JqSBHM3PfIxSzZ8cX3M7R/EngeBkSSee9JTH/MOoADgfMAhgd/w
RBnNVEcCKRSuyYIduJdVv9Iixg70eZ/mQoKtld0B6UAUi5GHWh1TpGBEB3kQi8dr8nhX78XTVzKZ
qwk4plKuCqjSZKouYK1qsv+dWSB0j/GeqLC2DY1rNyP5+R81SWfL71EnaYMAIiKMHkw4URCrr/Yv
7oEG758gVEfm52kpfXDXEgGKD/PGmLLAaAlzuidh6vqoVsRdFCHT7OxewvO5ih/8t7LmrKXxmZu5
MeR9xEt5jIXVGi6uywLyajsrSYKx2L2zj8kfDKw3tirQeb2/j0/0vhZdLJE5UWMA1lwZ/N+2yqYM
sM3ShDx6lBkwKf/2ABJdkEkNDusbXCyThQGQOkFK4hAyUVxEtb5c10gfdOvmqHqVuVR9umtsBUyF
CWAWAuokY/3aNpxlNVbFXdWbJ5FMKZF/dINS6VZLOrokiomUOMTRdcdBVPERgqx3sKp3NFPWkq0u
QfbdNekXi2LNahxmihZpNPyLc9LuQDVTTUQKzckT/1dZjClN+3I0pBqrkgSSY5xCQbgew7p89z/x
EkgPvVC3mvGfw2IuHK82TSMWuriLMay6PY4VBl0WlI8ewo0IYAdg+hMjwmjsun581XYsjFxPpF1b
owqq1iQPzTomvKPjFxKF+/H9nyk8Bqd4DaM9QBBhj4sfs0pII2k3TnbujTCUMt6/9rsGDpyIkN34
tSTyroLIBlgGgP0GTgbmcWiTupH7JJV2Rm3pGeFlq1BI/DO9JK+nJQTxu7IA6QykZThJYIy63tGA
A3Je2JXSrmyI/ia8BxyJY8I9CaEp/IPYTARIwb9lMbeZjw0MAiWVtOOe02OKKDAoSPkCLNFy4am7
F3FeSWIucxm3OoCUIKn/Gx5zb/A4X/JPb+lL6sgaeayU9DRudPJiVYx+cCGoIrSxkHa6bioAp/o+
/a1qkonOYzFLB8Xc5AigLFWQQQwOKmgIXzkays+H5NisucP/JorRv3HoZ2U0IGrEpGBJhBdVIuFL
+FNai2Cp9KsfbR7zaKZyo4op3TyO8Lv4N2IFFbY9RwUuPUxe89p+aasRqOavj1d4p0RJad5oZzvF
zAO747XaS2g06gCBiGFLe3InM7cJCkJW4oRuaAsWZ7eWbqHmTho3hzOGoTlXdQBQ6LwKP/oSKN2t
UaNkzeDjAN8khuRU5ltkbQjVrNUyn3eV796dMeSd2KfCk3azbShmD+Kayp6W1PZOYRzDzHS4Axxx
5/TC9RbMUxVOfKVWfrKaAecONiE8EajQDib/YezqbeL99QqTO+ggtX28+3dC/mvRVNcvsifdKexk
oPFWPufxpuQkTvoqrmL3tDHsNDO7BB7FjHRoZDfn2T6A5qK/RLfLd7lduLx3vLarT2Htn9am1ahH
2IX4c3aKwxdnjgcZk3a2jnMXN/D9s1fNWjJQ9/SPchkCjxhjmjh8xuyGqgTOoCSu/cHJXrqXGekA
gSR7zq6tAcgmnA1F3EUYgwgAPPA5kfA5snUvdwq3/wqfjVWzYF3u9CviZbv4IMY2zxKfo8UPHwSU
bHRIAEANQ4ThXlyoCd0pwwPyCOqOiVCEARgouT56AyyuQlN34KFcAe4eCLupx9uyrWxOBOgVqjfb
2bEyX0c0M79mizPud4qz1+IZzZOVMW/6BuLFdfHCfcTotudQJrVctGZu0T2dkPLXUpKJPgDXNg4y
RToWrCngZGHZDJRQqfUuPdW+4Ynr5HuqSfBLtRq7BQRRsFG/Qiv/enzB7mr1hUg2IYI2Bzku26n2
o5XyLX1guW8YcP8qNvFqiomxTo60+IbOg5cFwbf5eYpoRRHKKdIajNn18SpFG+kpHBgfQFMY8nUO
GTIj66Wpz/vrU9HGrchoGhdZ5twM/JacNIHNFG0NLpqTHc5GC0cEuoathHJwv5F+KCjk32QJa/hO
xhALvJDMLLDJiwk04ZCsYOCxQfCsHLONvJ/NT8PqN9rCft74FooELihcFDA2AEKZZ9RViOU0kcep
8ac3GVyeZnOoZbs3Fi7/TeiDmw+QWkrnqKBoykZZgGNTWrmrel+fYI15W0/cJHeHmej/9aAfI4nx
y6qCV9ukh6TZwYyPVJAQMSvK6dF/vyI87RhepEAxt2AqbR2GMzorB7+wHJotT4i88GrTnb+61ABV
u5DAhsG9WhtJpEACXCSnBo5BvNKdpyWP+TZnA7ZjXgBsARQAHJgsU82A7k++yocJF7kQifSRHpOX
/g0ojYfWzAGGkpHwEB90lDlmEDSI5GepAnHjoOEDKEUJMA1UUErJ9MJfPNVxHvcFz9Wz/2EdzMfG
4gakANDWVz+beQSnRuNAzoOfPZlfuZugUUZfyavCm932o7U+W28Czorq480DhgFK6nbpPf6C2wwg
8wXMqzd2hcp3bUO/YEavtLSpnmlnHm1/LOxpM5H4gKxN4s7PC4Lp0hj1uVo6cxFkMcFcbYOlG0R2
v4ZNh4yjYj6lgOlbkHTz+mC25kyohPGAM7jX9QFyclGPap4o/mlwtfW49YEJR14//ecf67GkMyH6
9Zoweq3wIG9SEJyDPORaklYBFiMdJdnvXtITsdEXfTTM7TEkzm+DON9uTJDEXuGPms9Zpm1v1+/2
H/K5/Xx97jdAe/iJyNp7tt3tL8978ryPl79PzxjmtzZW6H9sMBS0eZoWduf89j76ZsbAhgFfVd1J
k/3NRwm0IUQCGD6YrZKIbgZsuZqg5gZCex295YeQiN263eKQNEtZzLafAZbYTwE1GwaQMWEPRD1G
JVo1jKZCy1Q/J9M6Jx8fBvnaf2FwhDTbjy/nZaVbf3ITw/Tolzx8jx8F5sArAuMGOG7nk4JmpM7T
prT7zVu/yIog3VOjy6+jf39hByYjLIAJgK9zVivOXAEU749qyeRbszXzT2D9OcSY+gc2FibRybOn
rbKPNwCoken4sxS7nU0Os1GwHJQrQZYoxiPzKX0VRL2Q86p/cnKCEqVG3hL3DQ2dNp20Qc7O3Ifk
j2a7x8Ph10G3jmRyCrJFf6Fljkhxe3+X4ULOXdk3HwXoUsplCiwYnbFlncQ3fQwsFr9dT2v04PWY
VunwfQpgUntAhDQfG4AxrD8kYL5A1V7+lKj94ePBDEKJaUrz+GcFULd0pSL2iE0ZSXnNDCL01snA
DklXyRtIocj7YLYO4Qnqdk9LlkK8dTZ0jc76g8hdAxco29sXZrrS1HGu+R80tdtA/d9iFF0yzHsh
CEaFIkPLKAr4wKzR0dP7IaKFF1gAXq7Yjy2JTFWd3UxQwQGpHQES/C0mSGjGvmq5RNL83hycE34p
eAAmoILhXiJoQP/9sVidLFAb4sD3OO0TSQFiNNgUJiYjh9D9E9pkG5utSCK0uK6fnnrTWCCfkm5t
uA4lBKgNHA3kInnG3kVzVmVTbmhwATSSrVLAYQgOLW8AFSX0BIsm/wfynZFtuapQzqatfCN8fsWM
CL5nYc9uH2p8jYSKJOC9EV2xewZoIvBgFPiaBvtSkg/kUCwN6pcTieDAkOQwEG2pJr7qGGxD+8+3
Tr6/KQZNjY0DoC//TTVsAkzsU2oVAA7BaMNS9fQ2/AOFHDAEePDigYtMOGcGLswI+q6qQA1LHXcX
iKxAl4zMk8eB0uVEDjp5L/AFdKgCAGQ+gl5raaDmBsEG+wKAEF4GsAXmTdECeW3GVG4Ax2ib6H5F
ac9WyYoHhkcLRLkQAFwcrOuLgc2LRGxeSWZU5r5CkGKo2wMoFmk3wutnQPLV9hVFsswExjLuItJx
AOd5/Xl8nndvIwU5RJDD6zpywddfOjZjgddJVXxa+tVR1wZZi1cdJAfpKfJbBkqCiuoosnPkheKu
DuSlNWfN4ju7WBxtvqPpiOh0A+40yEsxi8R8i5QYXc6Xmp99dLz1NYdEChC6oqXzGL5lvx+v/LZ7
HXcenIxYG2BH0ErAPISU5Srvu0Dzdx8KsWYYUdEFwpFGPn7vvhLrq4RWf+DfIYG5NOnNkvHLVTNz
eH38KbfpAnwK6KOBE6LgJPBN1ws39FgKBb3GlFPtqV3scbWtBsdsOpYJiQ1Xqs0i+Rtg+AuTb39k
zGGlC9dapPEkYwppAAMCHQpkDPqN6y/Q+2zgyqHTfTGG/w/wlT6fn+UysrvsOZH2YrATQztMvrv8
ryK9JONq+p7DligYxEt+8fFknioiSC1pRIXUY0sE8af7lT+ftAWbfVuLhH7w9O2AReTpRPf1h/Yy
Fw5h3ep+YHwo0NUcXVFNbulFs1Om3NRldNckm7wDWL9kAL0w8KbZarrREuKF0OyOq4JeYwEQjcim
YjCW8Q+GUMjjahR0f5xnoqFN9L+lNcDiIIC2fyBiRlsWex36uK2DQtZ9o3hRjK9RBQ2FtBDB3pYw
GCHMwUehVFZqq+h+p7s9HQ7iuidB2SWtmdZPlSqTut3ES/H5bXqDSgUDC2YbMd+osqOj0JKh0ktO
90M+gT+XA0lJzuUaz3z5WuBOmkN0SpwTPEWiaafE09um2fFJrz+pGqcSoTLqhRtwxysBYDhFacRn
IU/BvLKtWBe50OE0Owxr1W5w4JRNZphSfnx812+TIDow14HLqAF7GLVm5qq3XZ3IdYpDTfOW8FFl
iemmb70C1WbYu2h8+d/EMf6iwaVVP08Ql/Rml5dErxyhkYhY29o2GazHwu74BldrYxR2EsopaBtJ
9/V414mfVbxT4iX38Z6hoo86eMspDCLPyNDFLkt7uTT8HPCNqfAi9XAnuA+QTC0oxO08D3T0UhJz
M2QgpoD5sjD8VqzeM+UYTxkpGtltA0cb201pEK3+bHuC17BbzP/dXSaSmzDHACkF+ei1mRNKqTX6
uAY4iyvPbpoeMhSOgt6UxH0qGKSqV0p/7Ix1Jb2A9DdJXqU0RZ/d4/O89xHUwCHBhT4pMDJcf4Q8
yVLcKq3hg7PD7PrQnJUCybrQbPWFkYZ7tw8cnXCWQI6ISgVz+4pSjLtk5gw/EAtLCbdT3oPFeiXE
T/r49nhR95T0UhSzqCLpkpMxhIGf8+s2wHC1bGqtTh4LuZPxgV0Dfi/ec/iBqOdfb12J6ayJS6A8
cfZcK1aRmUr/IbTAe4134bjKdCLEqzH/rXFoX6htA0OavQuSw47ztIUA4vYUMUIFYDAe/8FLcn5R
L3zhbNSyblBxY7KK/1UK9QdCnp5w2uhkUrtEsHm2X9eOBPI/KEDQrkzKAEi/5kIaXwvoPB0FnKQA
bHAMHjburHmKBsWJgbWZOUD5rRacgtsjhUywRPFwtCGW9QnGFInFU5cEftfVJOycXozMJTL6+wu7
EMK49G0nTnysR4HfZn+T5Gg4BZBO3VldNfM3J/FWMQ8LSkR1hN1K5B0MTBkh44Vw5norkWab+ECF
OY2kI4gBf5Wx6jchOvmin6zYttyCwbu3i+deWiQ9RJgcRtwgVxHyDYnh89m6m2bwXvJ1slSkuinc
ANX9Ughz0VtJw1i2FBm+rGA0VwLToddqQNnvRLdInk7Guxr8TFz1tnAdbyMLiD1zUoIlnULzXW9l
gfe4TWfcgbHwSzFZownLkoaYNKu+LymT8xgNLkirrVFfeIDv+PbXopltNfKyM3SuMfwmReovfX1C
g5mA9vOoJ0HiFpb+Y2AWWR8crbS5xQbQ+wun5Jh4Q+DdM3ZIk2O49hHdb6HoSTH+SXqn3UmiV8x4
zcDlg8J4GL62s7ygTfeUF5UedGhTRAmMZVzveFLn0gBWacNXX5URxaTQFFV7AN6yIP6SlxLsZz5s
9qpcSmPOV1WqrompNKBlHF8iU0Cm61szVbRXcCZFckdrjh2S3zPBHxHGus3RmjYU47dAO5yZ6s5j
hbuTgEAUi2IsSt2gAEZJ9nr5Ydz2pap3uEw62LpiBESx4tb8xxgYTtMA3rBxAhnGStDNBpOX6AI+
STvtNKckVzC7Hlt8/8M3jpYhERZ+l62rxYfHn0gP4GbLcBURSGGA0eCZAwJueBqq0QygDVU9RFwU
kqYJj49l3D7r2AXKT4mSP6q1bB9dKWRdC0BswzdQNm1rtOSfji14YOvVEIsLCnfvycVAHc0cYI4F
aB6Mv4bxllIPQwUXrZXMVFghIgxHzHfoAITGtAPqgUTi9nzqxhw420WgGqtuWc1P0Sm1W10jsv4S
Arr68Q7c3WXM+AEnRwSPO5vsjIUyr4wWr4Y6pJ96hFbPU9e+PpZBLcjNSV7IEK91rRebdq55OE9c
L+/auPCMSFzLCBaThYh3SRCzw3LWRLIWB3jbkeHDxOkQmAIaatol+o0lOYxqxk2kCEmDBU0nWwFb
W+5G0eIM5t0HXb7YNsZmyAiL0rmClDkwA1C3y24IvXn91oBy2R8mbckk0N25OSZdw3uOiV0UWplj
UrSEz4QpD/yUcM880qTRC0aHzZa8oLzfIbWkuSrKc1tt7Q8omz3WEboYVjgqvLSUgXl69Odf60jX
TgI3gPXG70ZXk3/X+VOtLPTc3LvslyKYUDOTT3JYK1ifpkSkgHvZxyi9v/M0OT4syLr3usDdA0wx
NWDI318vJ24DEEx2kBWdnjUAxSYC6U+bQFoJ0lpdOrnbGjz8eOAwo08WWQu0+V8LU+tCiKr5/5H2
Xc2RG0vWf0Whd9yFLQAbe2/EwrQj2YbkGPIFMZwhYQu2YH/9d4pX36q7GtFYaRXSwwQ1TJTJrDQn
TzZIFVP5Hs6Ja2amJ0XSO4lzv7bUe7X/WfcLEdGSUEEHWMzikoxlsG/H3FGqaEPsu1pG5GfnDpsy
FO8wIzRSoyWnc1YuCK6RFCV4uUXAQQCVKNK6DpC5BhFSCeVzptENFDA+GUvx5UyIjZ09EyZcGU1j
pl1gGM2eBMOhYw96YjqyFTrx8BAWjyXyn/JdSpT7oaerWo02f0MnzqQLl6jV85ImMs41zD/K9NnS
f1WLwzDm/N3zFQp3hwZNKOkJVmiQxqE7FSTxgP0N42uSPiSTX4SGc3tRM6k1vqfAf2HYH5rjPhN+
ZwFYQUk5jRQSrSRJHIX4I30rlR9aeLLLJ4VubKY5suZk6S4dNS9/vC1+1gicSRf2dJqSbOxLFuzB
juBUcuEbg7kxe/CWwztwb8uae1vB2IV/MTcBfpZgwJNaz1MlRNiXRV5iektjymY1gSBWAI4Q01AN
4XKC8to2WgMmM4Y355qs8YbYMN2iC9Zd5w/fWeHiL61vr2kmv43j478aky+xJYZgqDGO3bZKqkAl
YuYWwN7oToqJx5OXlZBXfWcWBje5cfgaM0xoSwq3qr61ytKM7OuuJnzD+WcIi5dRhUlJj89IW80p
KIjSn6YSPYEjht4OXoV5aCgJqRKyw94gLdyhOeNuokSMZAXGf1sGP5izG9xYcTgUMYz7mGxY+oLG
BUdrMC2+dhpQ7hlLI1tmNeYTJYrhIZxCRDC1SWTmSS/joIE3cQdCv3T6trJdPcDcmPyesdiVNYSK
cuqXpuHIgA61C8/Z3OuMGB8uIuhEMC+Ia9XZii21a3tDgbEn05e+d8L6gYXRgmGY3dUzGfznZzLy
ckxkaeIyDIw1TFZ2uS7JXVB5qnpvlQuv16xlP1+RcIZWNo0hlWBb4QsENZhd1ddMa/e18i0OqKv0
4YZGpey0/bQqcy8fsiU9mvO2cHmwn5whRROBEkGrNVlEzWCfIHeJwQJTWHkGwquC9wvRO9at2uzN
Kh/yGHDZeGVKX28r8pz1OJcvGMIEeQgFKBtMsKr9rEH0O2SPlTvKq9LonmQE/4t9UbM6a+koz+MO
WYD2CKZjlJME0w1s6E1P1jTdG+rPqf5WB3dyka0DHePOOtMD8F1hb1WY+GA9fCBok7697pmCEqwX
/kHJCuAZMMZe3jOVyayUB4pBBOHg2+NT1G6tanJGq0NqrnSLAdRfDcjXtGQPSoqnBekz2w4mUiCb
0G4AOCMR3gTV6qsGNl3aJ/ccaT+AFVdCugUHULmgxl1b29iXqK/2q9ytNkt1/7mYAnyKIMLl4+0Q
9wqnHrV9U6eqLvFrTzLMGIpXVH/s/PRgA7fhB+pxYb0z/gUEAtoPnCgsl7jeITBplmaqtG9M2WWV
5Cud044PHYpLVrA2yw/Z7l1tUbu4+RfCiQuxPII7MyYKVfQSpyfti+xpUI5qC0ShCcqx2lEyspLA
yLJvG6+O4qXbNbteTIbGyAs03MJJFQRHcaRNZYs3X42RU3Foj35Dn1m8Z5PdteiUI3TBzZiJRtGG
jw4K9MihRC9iSWKo2mDVEDlKlWMD9x1l6KI07toi2t4+zRkTjZHUREe0ARisJRL3sQJMZImER7cr
rK2FLIUV31FqbSwSo0vum9kvlinm1AVDsG2MggRSRRNpFMpkaKpRV2GmJZRBUFgaMXsjcAayjS0Q
0QQnVencUcp8TEt1WrN2zR69scjgwK31EvV7Hj6p4RdtyQOY8SIBDAP3ASwIR3py4352vQwlxIjY
NpL2ZoAZYk2TO72xJ6VTdQbmjC0O2+FaKd7mc3GCAxCFRqxqeYKW/Cx6gQ4ZOf67TzSYSUSYSu40
Y7sOm7VKMTWkqBbu9OypA9KH6dngUkbz5+Vi46xWe6sqsdhhlUQJrjVtN6MWw81IqZOVoLZQFvPw
M74z8LNA4PExiEiYCQqcs1ZqcZ4S8B7o1FDV1ssPNlsVwSEPSqdobcdqkDcDBV5T3KnVIad3xbDw
RM4unADKwXtsUSMT3ist7bNWinNpP5C1VbGVWWE4A8rS0OZa+6WiZHRbvWa8LCAjMRScz1VCqlDw
aRsySdmAjM++TIns2SUKOLGk5F5nFkuzd2cfAjSTE/TaWSYSFMKVYoMchGnYQBZyFS5u10aK5GHb
AXOEXtviIbSl0Emzwtj1RTS6kUKWHuLZ3UWtA6ELCrhXkwilMcrGNpKlfQDFsTNkDSKUrO5aG13T
7CXKvt3e3DmVhbDPMXx8eBTXsTOVTWWZtJqCw6S1Q6YSY//azhmyt0Uaq7kX4FyQYBsmux+HgEJQ
Q++CJPWaD524BjMOeeWYRuogzpaXqppze4l5XICcwznGiXIzera4vu46Jhm2tK9J8JJXxarMdDQ6
TU722iSuzsKFku2cdqIYjso7Yk88doJ2pnEsBwU/u37AENoWTXt/x+icSxCMTpEqaktTSGhNN2Hx
GlSta6VVXbl6Hujm9tWYe0DPZfHdPdu9Cjw2OStHaf81YqqPwYyx5EvJEjBk7ikDWALPBRKcyNQJ
GkdqwhRqw/UiFXkYrE04PFvBtqwwqU2pYNL96PQ3lgUUGjCmFgpsn1D2s2UZepE0HLSwzyfbSyTb
ZUG3zzR5LS+1Gc1aE1TU0cyIPIcGD+FyB4kmIRtAcFoaLric3Snm5Gh7Odgg6Vm/h98mjDK7vbg5
W3kuUfCzBotlwdTBwbPVj6z9sOxD2b3830QIl7xqFVAcUbiupfG1J/e5+T0KPm6LmAtDYe//3Djh
mldgwCA1Ut/7IFv3gd98nayNiUl6wTYHiX2svdvv1lLtb055wVoLECvwZOj7FrbOrnoWg0kyPJhZ
L3uTZmDAaJ4vAbHn6src/0XjHlJ9vA/y8k7QOFDDuiwBzvEqB7Q+QOjGjumX/suXEi0a8mZJ4pwa
nwsU1bgJykDRAGmpcntNFb+z37oaE2EUe0GxrtsuETsCkq9hoB3AM1jg5dKMIrInKTIBfqLvbfgQ
7Nj32v4Cx99NisHpqC+vJAzoLvYDGGUxWi33pfZ+ShexpnNKcPYdooNilRGzrJigho3pVClJV/H0
o9oBn5z3mLNb7tL6IQLTOh6hEd+AmeokeaHT4+07PLftxAYimvuGHKB4uRkZBvCSXh2CPbiHQEcD
iGbyUE2206VsQefnEmFIEP0pSjhhEk4WzawJEJcx9C30hgCXsMtJskkq49DbHVJFj2kuO4OlPBj6
Y90u8K7MaQ7ax3g7BuKfK1rdJikbI88R/2A6yyhFTjQsmBy+V4KjD8XkKDNgzMCEIJicjpiFaU15
eGjsxAVhP2wp3tf0NcKEbq1ZdAJnjs7mYRxMNqAX1yMNS6UJWy2LDvRDx6Rm6ZBtrR3104fhsYid
4ClErxVoKP4yhQc6eHkXHoBD8PuAlLy8MdU45T0rzOigxPlDbb9GauZI48FuvoJB2avzXZ0cb9/R
q7dXkCg4f+GYJVrVQWKG+rbmcZwDKBR05hjxfWmuqn7BP7o6R8gzkdzD+mzMLdEFA9EqLCz6QA8P
XZP5Va5v6n6dpafK1r8ESwytV4fIZYHpGagoIL0RPFzupjXQNkxSKzy0wbHqNSdAXMSo6lTp8+1N
XBIkOLa0Kv9YFOBewOSsqwIYSFNaL6JlZgWBZQgUIByHLHpKFjJUNSKG8DB0mpekAUDzx2Syt4X6
dntFc9cCFVpLx/MkIyPHP+TMQ5KRICvaIY0OwAsMQbqVul1D0MCsUy9t0C+dUU8J32/LvDZi/LzO
hIr2MpHDKO+j6EDovu4TX0lGD4kVT6fFbtDiuywDng6NN0RyoQdy8fq3DhID4E3w1iNFBdTZ5bJN
rWwyzabRQUZwyfLvel+5JNguFhfnzhFxM9pgAdiDLgheYdcERWsMZXTQs40cvjPk/Ir0ObIfb+/o
nLKdixH8maQKu4gwiOnC0S/j1jFS9MmljdtU6K1a0oJrXxfnh7CVJ7AJUtmf8zvPLk1ZlQZFFAZx
bHQVWJSXJO6dINqHVucbX0bpe5oo3u0lXietuVCwZyB24D3F4kufj2PFshGWuvD1tbTpT8l9tI2a
vbYmS6U1/ohevEFcFJ+1BLoFjM8yhe2sStYNkdJHB0lHk8p9iEv5EMRfJHUdLenC7Mnxq6GhmMdb
9i4vYlaUiChYFx3CvX5kTr3RnWkpzfBJDXy1njMhwmsTSobVjVzI3fdX02n8w0FxMJf+1wpkvis0
VYGd0Hn0H9GQ7Tw+Jt7qHQSJqFpijtbzu398fj3uv70zUCbeoxNvt3df9v5xcveR/+vj9NXenu5G
d2OitXWHxtqXzdPpF5p+T+7TyfV3C5eAq8uthQiGPgVZk9YVA3YrTOD7kJbA3QyXnIIrn5IfP5pe
gFVG7GiK1O9oMwESTKphHHaKl/9YwNdeE/8Kv15YRIM20joNW7z9Bjiuih+dHjtRCmzf+FOSd5Me
uyod1h2IntDA3G/YhAGs4ejK6XNNHvO2dHupcLpe84AqW99Wstn9xbwrhMs6LONVECsNWZwoU3RI
8zuSZk5ULhiqOQGYYAYuDu7gIVd/ed3bPtW7vrChWZmB16WCqYrGulq4JnNbzDky4ApglCSIrYQH
Jg1iJNyYBa/OTNwpoo6VK77JDsjoY9LNe2k+W4pH4q8SzfYsdQbdA+1iWm5l5SPC0L/gf4HlnHkJ
Lj5JdNyLFJD7gH/So3PkNKd/+eQufr3woHWsBbXQiI3tOqofrNJQtlrQL/RjzthFlCBQiMDuYfCd
JWxrQvseBGUS1lDdWaXsJYCPtXKN1OW3IgOXkb1EjjVjHS8ECpuW0rCRqR7gPjrsGNmB18h3dhB5
UrGwss90nWBZLiQJ+9dbEwOxIyRp6b1sgUcBPZYT0qO8oFRlBODvB31MvMxsHbO17hQtWg+gWVDu
JOsXUwrXGN9K9SUKn/sBnZjrLvFaI3OSKHahqLAxC978JxLxxveKGLAecOZMCXDe008gp51ny3t+
O2Bocwry4O8YKoYu6s5hu2/3L/7g+r8sd+f82GjDgr2Y8wTOt00kL4u6vItR9YT7mEboWEOH+SZK
3EQ7aSn4DJAMGBcqfTP+KgTq6AZGPy7wJ8KN0PpGjaM2jQ+j/FJ1gGTmnqagR7zxqEZc03gxpu+3
Neu6Zo9iNDwOToykofVJbF3RSZ0ndZHFB63+rliwvQoDjVCkrlUJzA2BvZWAH7elYUviL7okgaXv
OKkABvVLZNgzxhNtXqC+lXlRCKu/NJ4N5q42RYi1D6aCQWXKCOJ/Wi7x4M3q3JkUQclZLo85a8L4
0CWv+jox1m30leV+Uz/d3tc5Y4LJhthcDW8NMhqXqwlIEEtUGpMDBqyc0IAK6rewxZw4wwW1yG1R
c5fmXJQQtsUt4h/WQhSb0FC2L8Jd0OWp03RvOY0cG62tLkKs2zLnlgeoLXrzFAuFLLE+QKoxRiha
JAeFud24ypgPpGalHwP2IC2mhWbNgaEij4G+PJRlxQev6zrFDloGaVT2Jcwy6xJeG+yfpXIdhMpD
3FVu1Tk1OUnRqgLGokZnlB0/Dwn2oe/3VffeS9pP+qbfN41bDz9Uy6niby0KjQPck6TZRmRjKvcx
2ybqK4jIFp6vuUsHkCD2C143QgdBrWMytZOUVMkhntgahTAA2Qi9p0rlsqUK/pwWEaSuQBeHPnpE
18K9Y3GaSXaWHNT4F3LzyVJCe+6yEU5/BKvO02TCS9JU8WjYKY7ChmMqddM2mR6q7L6KLAeYxJ6B
d4bVC9s347EiFQciZGRBkJQTh10lZtMGxdQlh5ygZUjrnCTZIT27cKVnV/anFDFWwXpyothtcpCL
j4E+GLan5F9laxOR1LGKl2SpMXr2pM7kCWGLjggMNageJ0US26HM+oWiSurf1tO5mweilE84ByfZ
EI6LDUaD6avYOtV8ko3GV0y82ofYbFa5vuCWzrmAZ6LEN1vptRGOKUQpoRel95mMKb1650j5tHAd
ZteEKhRcNZ5C1YSNA8noEGPAJbSJ1Z7aPdotCrCSa9dfE+n99vbNheWYTYvhx5irgS4lEdEmp7ZZ
kBTRjBoaRzrmG6uWHSR0TkE6+mkweZrhGJNrSV/ieAlIPbNOyObEO/AJrs+OhINkI8ceHVoL5MQl
MKEkudcGTGyYyGOqb28vdeb4zqWJx6dnep9JKlbaaY9luQERt45Hi6xvS7kuGnGyCixHRy0bzWki
p9WoxnqGzHp8aBMVY6vTrPLkzATlUZm3PkajZ77R99N6UCoQ5JRmcGc2cfIQETNYobUKzMVSUXwd
e8SGzGzjhSs8YwIAV4dVg43+BHhdGk8wkykBPGW4X3a4bkBCgbT6L6ZTZ6BoBdcCT2nYKyZe/ri9
KTP2DUxGwCviFZ+BkRMpMUt9wGPaD+VzmtKn3JQdTVsKN+bcWeRgdN6zAkgISNAvl2eoTcgSM80O
QC2CDJraldNOSe0Y4V4CiEBlIRy+wskp8r5oTZAWbNF1LRTznXReQ4Ie4QqI6cJ0Mk2J2W126Een
GkHYpEtOvqeVk2A2RvNNXRyTOLOxFwL5z88yeZh4otGKdtmhTnInHVzyMvXZX7dGkIEOW4Cm4eeZ
3MyfyUjkPA4C9MMc6tpKfVwW+aEBDTYgc3n03VSa6hjqdInTWjQNSE8CfYiOWhB7w8UU36qIyAGN
Qa1x6NUOON61Ge4NwMIqYq4TbSGjc5XP5sLQjgOWIpCSAFoquBSaFJGJaRAWyi9lCz4rRQJRdwYP
K3etg216nfLSgpWOYpSLqbgpWSjKiafI5RsYC0Z0jjFVNOENG0hgD3kdZActyBxkswdAUlLj7wjh
xU0cIzo3xWn3FFUWOwVi/FAbjUOMb0PNHAksyX9N0z+X8qcUkWYpnMCiJqcxPYwoq4B53i04d8fY
LLgyV0Edl4P/AD1H7IEih/BEDnrfJD1TsgPmyq8aa5CcKP+CDiMdw+x3prKWjXyrUGulSwy8cc3e
QqgZLqz1qh328yPA9gBcISf2EhmdFKWWutbClgJAaXkswABDzWUu0O8YuP7069cHPfTAQNze4TnN
ALUvyKxQdgSXrHBZUFYNqZXhshQsepSnHVKRuJ/BSsn8Ql5C/MyqBliZsTbMywCZoJDfNlM1krWa
L3E6NG3pdfB5kPTjRfIM2aMmHbaxPTgVYpKpyjZl9EHBev83VgyqMmgoWPF0MWdgZHlQ1UFEDzLe
ENfq8ayGcI9ApI/e46BsAicrhnhzW+hVlxAOF9x7fBoEnhQkkgXTCiaIKQCfPD0YYGORgtdi2qhD
8ZKprt2D24PsMszmUR41+002qOeM4Lo3UeLWjH+ntv7j5/Cf4Xtx/HdSqPnXf+HPP4tyrOMwYsIf
//XfbcPqH1n8I//Naev3H+1vxcdvT+wHQ+Nv/LP5L/7L/ucv/+vyj/hdf8jyfrAfF3/wc/Q4jqf2
vR4f35s2Y59fga/i/+f/9oe/vX/+luexfP/n7z9+0Tj38FV1/JP9/sePtr/++Tu8S854/B/nEv74
8f4Hxd98KloW/fY/C535u+8/GvbP35HH+Qd4ETEaGPcB0R9/g/v3z5+oNn6ioB8FwlBJ5rXQvKhZ
9M/fJdX4B+JSGD2Lk5rpOM7ff2u4RPxMs/6BJj6wCaLcjSNHWfb3//+VF6fz52n9lrf0WMRIo+B7
rlws/CoZ7gc+EKZBFXPwaVPodd7l41HF4AeZYb7MQ6AiQZ10j6R/Voq7pnUS0HO35tpS34YqO2YH
OwcX4YjxXeUGdE4ro1sC2ItGwxQ+SrjMLI7HIauK8QhEvTMOz3Goe7ZdOi2iCqVYnR3cH1tyvgXc
IbjIbXJhJpQVLzj6rUSzWOZmjR5l7IAZPoYx2rrq978uAMcLInUT/wCKeOmRFKpVA8pTjsc+j6Bx
IMmUXm5LuPYksYZzETyYOHN6pG4wrDjHhpWd7RDrPsK0Ktnc66nfFyUiTHMrk02HFra/JRcAHVQt
AR4Xp4RaUdG3ed6NxzTfd+ULQeeWBE6qyj5I1vdWexvaw6AtIVWvIiMsFtsIjxn2FScmGPlG18ZK
qePpKJXWA2rcbikZAKhbD0hE3V7fnCTOsspzhiDdkoWTs+x8SPUwk49tmANbFiiSPxZD40Kfsi0b
bWvhsVySJxyjVQVB3YeVfNRD1WlbjPxNtqBOlOOl9sJZQSjRwntDGgfEz5f3ZQSpbKhng3xUm9TJ
2JMdHI0mcSq6vb2B3BW91C0+kQFsfkCWgLJWDNeNUAvyIcGCjNE8MCNds+o5rGrXArSqNdVjV8hP
tyV+NkdciQTDKwGiHzVVMTdJDZY0mFwgH01QefiZLr01AbG+UARWG5r10x0mOxS7JjGHnd5Myi+1
G8YVASOP28VJs6cJnZxJ6cvCCcKE3g0sRc90SYydUiE8Y+Ur65px12YG23RTAopbq0GbUw+Yu2Uk
2yKVoxfkfpeSYXMbCdZYpHj5HA/Msro8sN62i6aCz3FU+qf8JUlhB92p81i9Lxc6T2dsCQcVc7gl
Vy7UZi9FIciXiqa0oV4RgrRSWZWE+PG001CnKtEqPjSS00/VyphG//bZXZt9bkYAg+Ac0PD6uaU+
s2JFk6ogmBqmo0mkla0W6LKVVh3dRWj3abSFGtx1KgmDUXDW6OKyeSuX2GWTFmbVUKT4jmGDHE5Z
RXcRMTZ6Qr8rFDFUH8henbK3wh7WdKo8pi2WeriWXV5VfAF6yAhOFrrx6dOdrXcA52WO0X/TsWkk
XK/6qxk02wDjxRNjm6bTaw6vFWy7Fnj8uiXTNrfXePOR8jFwxHj7Lvc6srWI1S353OvCAQhmHbTD
jk7ZVur1jWblX//62Z7LEy5wG4dT0lDstpY3z9auMV07z5/o9GGV69uSrm0bQEKonpnAC8EZtgWj
nWtlmttpKB8hcdeSYKXG2toOykerW1jTldMNBjE4btzxxnOE50+4sH1RazStqXyUkMCtuzUSoK5E
yocsCZ6DAKxegR+FzUNY1r5VeuYIB6bfxTbaxjuOUFx4rWY19/xzhJWrGY0mXcbnKIeKgLE8+5k0
z1HiJIWEkAD1oExGt5q5YDD4bxVvMewtek0Rf6C1WniOB7UARoYw+Zj3Wby2u+EjRiPXZkiHpebE
z0yyKAqdiZ/QQaAHxU7iqR7KSs9S+dgbbet0RWG4HXjgdSn/Yqbhvlc1yU304X6q6lOsRXd00p9o
Nt0nYzS5jZImfkPB7mZ0SuOYNoYV5IrmhrJ8CPNuFU3sFMboIJWlGoMYkGFyq0l+LALlV2QZa3UE
y0KlYtR6h4Z8VW0W7NGcQp6vTQiUqZobcmDg8PQMfWDTi5VtAgTn/RcDNAe3NeQqHcHvLZ4RROVI
S3Af6lL5zSqJkzCv8SyrxuCYGtu3afsN495BuJ/lpdtq+ZuhDNui0l8lsGaB5XCX1YXqkljb0KGZ
FvzIaxcc34O+BSJzjgkwX19+D0dNWigoykeG1xSdnWriNsYiAd21YUCWlU8JQRc++DfFHtIa7BWS
poXq0aorxS3Ve0wcmJQWTsIgb27v8KwoVBiRp+MJMjGzKmf2FLcoruOiImpJiBMZ38eIuuOSGb9W
PqwJjg6snY1Y0RAskBwBr05GCJrapj5IajWtWV8G67DQwgVfblYUKpio5yCPRcTOYAlMVWULN/lY
d/r4YQ1h7IZxn//EmNyft3fvWhWwKO40omke7r0leCCaPhLDDiEpj2U/NzD/oduRI6OxMxbZ7ras
q5QRmC1NFYE2cGh8bJgoLM30tIkYbkUZla5B0GxrfplsdaObz8x8pWjKjOOvsk09cDKn8qrRogXo
+vXlt+BvcTZWkCOil1A4wjwCGqjqK1zLMSxcuAHUy2VKFnR+7vTg6/MmVw1JB5Pv+Zmv0QJjlcRD
rx7h+sngXdCdHMy6rvp4ezvnLv65GOHo9JqGiZ226hE0nnTYSfFJ+6KXw8JiZnw37Bl/5rEi3Htx
NWWDpt1AmtRjor2PGCAppc+MgsGBbtLsPUOfvE6/sfyHXJ9uL29+F/+UKywP7Fulrpmjegyj3gU/
+Z3Zb5SSrW5LuS7M4E6eL0+whxoptX6iinpEwigBbYPmFUTHnK261BGMZDR2bdZxMtZ6P6VjvJOp
RB9SM43vR40MC18zc6R8LIKOFkpoyBUOSGd5iIsTmsexGGOEvoiPKkUFJY2p+ebQtf7txfO1Xb7x
yBWjFGnDRuNkRXBBgJoDSXVmHAEI0uQI/d+KGw4ntcSNZeBkDNu7qGoWdPBaKGYdgNEJMMPPJhnB
h5nivrPyJjWPcaVsJABCnjLtCJ7K+xQDC8nOJgvyZk6YV4s44z2yeCDSFpReC5JBK63ePqpK61dZ
hhbYU5Vu7Yy6xViD1qDw6vYLiERd00QXsyYv7PI1ZhVQY54jR/wDDAzgKZf2wE7RVJ/oY3Si7Q/D
PoAN19GTtRKWPupybbeJhqPcYcuV1JPoSc7daXww2UoFV201gVuP0Lsp+mUbS2DauZ1BAwoiIrC1
gJlQ9PGKtkwmFXXfY1oUaKDdyg3cuZ1We13uypGyzZA+yDv6naziRY6ia/XmwSeEfg7ARhLkclO6
SWMgXgrDU9+qX8t6W3KS8xXSUI6SPpgt2GuCyqmlxLPsaV0AkxIfFWkDMrAFleNm5FIHbMziQmAB
MAU3b4L+l7nBANPOw1OaW6tqpCsMngId5SuhgVvmILMNFhkv+HnfECkuXR7SMiJKGp46XQGI4qs8
Idqvn4qfauWlDyghyEXodkXn9eWLGS48+HP7DuA0eGE5VvsKTxaPcjRQA4R0ZpC2AMOidKrYk70Z
qi5fuPgzms6dC6gd4JxIuwsWXLPSaTRHMzyRB4O5Ojg1hr3Z205GUr+oXiRrQd51Pgq1dQ1cIsgx
IEy8agpnOXJjqKEkp2nch5tM344hWA0/OpxoipGK+sFEU2VQrkYS7rMeSUZXGX4mXukzyVWltS3d
NaXhBOAjBSOIW/VrjC2PRoztS2L3tuW9ckSEL+WndOYi9FZsDAYAUKemf9HCh7Z9v/37rx4S4ffz
n5/9/kkfzIYE+P16F4BWu3IHbVXFP7r25a/L4aOe8FbxgSJiftjqapaP05icWP9Nr1FMLaGxlIyn
OOyXKNKvXFWsCSUcDF9D4gqUcUIaJa+MnklpgDWZNF/LQ5E9K0GFMAqkmRuQxHTbMIwXnBBRJrob
4RRDUTA4GTOkxVFSclsEWQQ6mJOlSbIvB7JL2nCAgZ5CQMSNDkx8tFnf3lPxbnCZCvJyHLgGNLTY
8ygZkTSkmh2fCjZGXhOpmCCsqtOSsnADe26FPsXA8gGRguDpqlN+AGUDNtSKTyTDKIbMk8a7Lr03
9PIF7V5tpzjon8sGivFqPwewdoFVdteWmOZDHKY+SMEG/HHaAhDhKkAQv0m4tnqNQTxoHo5PmNfA
+ndWVq42KiuUGVekBGF4/61id1Hc7e1kjzHWLGMLX6CKttn6RPZy0DJqu9rViL9ywvAw2uLAe6oU
27hI+nWaKcpOC8AcXYW15iC3poA3RmFO2hvkIS0L5rEmVldyndCjHlmcDpexfjcxZXLsNMhcqWzQ
7Ah8jFdS9jUy9DepLalT2XHiRxHw5rcvkPCkoYscQCM0WQMfCH9DFzmzTEYCNDwk/anKfTtBHKV4
Jab76BofIIthF7eliQHClTjBlrWKnkzxmPYn4Og8Aw0wuadEb5P5MySPoED3rPHXGK+MeAGbI6gm
xAJKhbwKCkaw9ug6ujRxamnEhhFo8mmqq1UGnldwiPeP9SDBrWvSLYvlj9sLnRMICwBKIZQwIVXw
WKhS1x1JqXIyGEYS5mSTyV9N9BgFBiazoZ39r0uD3UFmFeVpGD1xeT1y5r1WKqchjXPXaMy3IJdX
QY1aX8fNK/jrbwsUXms+kRT1AFNBHQJlOCBXLveztqKetZVWnWKyslNUIlxVDx/b8VgFta/0gTui
a+22SBERyWUCdIRslAZ0OGbOCc5XHDbgrSZlc4qkQwhgqS15g37gsUdV78ZvEXE1cl/ALewdGTQv
41peeig/remZGfz8BOCEeMQF5kDU5y+XXZRWFMU2a07g4mlHR2KgiXzNVOZHhbxSDMklZuiG+3iE
N7w1I6+iR1X6mMbxOemqg73O61+h5GiY+ym93d4dUY355uBqI0jivgwG2lx+2WSwtgbgsjlpYALr
9PtK+mDNcz9+Z8TeaMFSoD+/E7AavGwO7hQxGpDbyDDCpMdOVGiCAbBOYn5S5a4pjdtmKjDDzdXT
EvbPoenLy1Dd6+krY18YoNVo3AqKnW5ikG1yVHXAoPMFK8Ov+9UxnX2ccFNYQSUgGvFxJExdPboD
DtolzfH2jovvz78vw59SRExTYYCCYyRDA+v/gd5dhzEwfnQVmtN8IsmPabpKMLwDHKpVixkeX4Z4
yS+cXaYJvxzmxQBXhnDmhZrLMUmm5jTpkduGmyFokJHb3l7mnBAwNWncV9bRVyIIaUGrUjPUv06d
hYotmo82qTll66QDKPa2pE9Ah3hssF0wmVy5UNq6vMON1kasLRV26mT2SuLAD4eHKW48pq/VELMs
dbALo+Vuk1Ov0R679lEbONN5fKzQvjGu8VzeT9lTBHgs8rqvsZv4PVC6NDh01bbo1oXp9EBdogOm
WqoCz6oDZ2+Dp4lhP4DvXn56MaTEmmyTnVJJucNT70s9mgaj8TEOCVgYdZdaR6n5CHBQURM61HxD
D4/TxMce5LIlxZjfbKV+b0PPZqWX6TLQGkvYnRmTbdpgnkGSDBlNAOAuP5EpSWiQumenyO3oQwts
kDQ8auOpI66S/+jbX7dPUyx6faoHGNGQeEakjDyG4IGDgFsJEDu1p/aDMd8YiGM/0uARaJuhBqdD
uYmNhZTxzFXFi8vpIYEQ1zTx/gxa2Ge50Q8nDHWYPFr2kW+HKlohZTNaECW43Xxx3NIiNga8BgQu
/Pk/C5mspsEL0UzDqU+/hclbGXy9vXuzSzn7/dzcn/1+peOMUUweTh1bmxm4/VExHZeahflrJejb
xSIEMykX9v/j7E1748aZLtBfJED78lVLL+720m07TvJFSOxEK7WQIinq19+jXNz7uOVGC/NigAww
GXSJW5FVdeocmhsKgzB1Pe5Mhdg+i9p+x7OVEtpXQybqjzjaeCijK2npqGyT15WX5uOpbYt2mztd
dRikrmJ/UnM6zczi27P39TIEkBZQBcDN7TlFOs/up9mbUqcUYE4ZUTb0dsNjDchumrKEKB5PFXZf
tkpL8XU/zM0ahjmrZKNqvyRqEYA+GUI3x1PtB1lSFjNlZOOtkl8sX5UohKDtGslX4BNw4f/L0X0a
mKodns/ZgFMrem9PayCTfQ9cgFLvqphT0u1GTat2NQW1IlPNX+FzlRSjB0JnMmYJdHSzUNBKbDKl
gTeqApm3lUHV6Pb0X/1KvLHn+trcH77YvIVwiqC3cgUZAxkGAUjZCcSkpB/7clMGa5W2a1MPF/P/
W1vsYhYEzDEVHoSib+OMASnCmpVA79qAUPSCBDG0oK0vejCq6Gwu7UqdrPbFS18LB9vo3rW+6cb5
9swtI0r4FbhKHBQwrYLr1VmmSKo6LRybcHXKu3aT1z8hLOVDd7AcovGRAgg5bgL/Lfdl3I9GlKuf
RXkm2bYMDhXCNmNXi3fnR1N4oT/JrT3+vv11X50SeP4BxkSHwwzLWT54pOeRQPVSISGeHQsAJ8MA
3Sl9DsnE24auLSnaWH0TATZYzpYEA24LCJrUADme/OEhs+nOJPnr/8EEqrOYZtQtUHK/dBGeZnNm
S4wlN3K85RvDwWD0tfr5Mmn+bz3RiwHE+5ybQULq0oxqXdQN0UR0alO096HVOdtmnjHE1GlBKcN9
9eYUTOwaLacRUYol7uiQu4FSFpGhNFf84rUFROAClAHwyziYiwdWXQN0SktDnRAhPjrYODUnjzVb
ow+54u4REoKB1UICBgHCFzMe9oarI/CU+bkJRFRN4Nyjv9SamuS1cwn47qwbgII+3l+Xszs5zDV7
q5pOTJR/aBXEDf4ATpjE5hS89APTVybw6xtq7m38n8H5gz7532EwM8uXGQzyYSuNMjK6d7t5qfV9
0YWm/26J5PY2vbqB5oo7KLlQe0Em4dIigIw+ITxVJ1LeGdyKTeMudWsZgvMgQ7yZ2R+K2xtkGB89
vdyzJlsJpa4dxfm44x/kh/C+vbQvS6O3Wkqnk+fVU0StrNtqppWvDHNZ9fp3TgA1QQoTrymEGouJ
VTTXSF94iOq9CoXbWKiYgux6iFMU3Mtny9sCnrKZyBYqYNuOQxJyMg+FBfRhNbMCSndXkv6ODtbz
yvzPe/XyjYTW/bkZHSh8pHWXYERiokehcfBho/bodmfkJ6JcS0Czbbxa3aZwfsru7bbJa4cUE4Gs
NeAAuO4XM27arOaVbU04PVmigY8Nqtr7plYrW/naIQVUCv51xh2gtnO5sKbZBGOtT9NpHAUYfmwk
Ii2/ByN03iW5zD9uD2r+6MU04hEJ3AhSN9jISxWwIe+qYBwy/WS0g75ti+rVrzUn0jNrOJKmJFtC
DS8R9jiuXCVXZhOG5544UBkhUT7//acTS3RiGV0JwwFp9r0DxYOab3LlPf338SHZDJwKKgDIU87H
6JMZ1YAgP21bdaLVJnD/mKqMqH6qSAeRrBcmNretXXFDwNjPGwRA+zmheWktgx6LLAOqTp5eJ16e
Ra6G2qAfK5+Eun5uOh7K9OW2zWsriAc8yE0BZkLf68Kpm3TKZEBMjDA7tPZJaXufzVzN0LkXa5z3
V20B/45+OECagIW7HF/qY8l0jtg0M+06ZJBDNc3sw/DwmsSMlhKm16B3V46DOUPu/z+TCz87aobU
tAIX9ZhN6KsRe7OUsXRb1ALX2tWvObsLW4vNYoPxk/i9rU4Qrko83j62ElLaY7lJS3df1cdSSyjQ
dvLJKeS2mYZvGkL09CNwH3QnKuyInpT/waf32wt85TIF+z0oUEDHhaOy1DFXTVaV9VTA7wz6Kc22
XaonQb4X9W+Qstw2de1Q2gDSAIJnwAO5i8lOjakS1Gqn09A2fCdTX200GwFNaU39/rapK1njGX0H
WgJUaGYnsEhDtMpluT5106mqn6n5jVR/au99ePTLuJgeBvqt1t6a7jCQeAgSeRjK7W3714aK69PF
MAEFxLPrcivrvsYk6P0xq/ZYbUnD3v1iypKJgVbttqVrTmHuv0EFEkEXumIuLZm51wfKwL0hx4ic
redWPVqHySziod9k+domvjquT9bmr/nk8CjUGTKtdaeT08twEN528ouk59lK5LUk5JofBggEZo7u
OS5CeH1pZ1B4Zma2NqE2HZMp0pE07k5B8KOhXUhYMTPElM5OaDSS5QdlcYoYv3pKrbCs7nq2702g
rI9Z3UXm9OCgYa3zUYnz7t0mvj3711wWsmtIhEPTaOZfufzOdOzt0XdSaNROLTgJqPXEywqUPxU1
ogBFyJgRnUatP/wfch1oYMPEINUGvOnygdIr1jEPeMyT972ioW2y2M/iadqTfozJf3+azBhFMBXj
Fp+RYJeDrDSeKYQw+ilH435i5MQIu6EtEsrrbnd7PpeQ8nnhgbJBH8jcaO5ay3ahsgykdD1pnHwv
e3FrncQtFGa29WiYqKhTPXE0UccjQD+baXJJMjmTseFUJ7sMjuxMi7E5Vm5BQd/mVgcfb7iNJ4Tc
WAWqb7QO+H1pgjXMrw167KrWTxrK0as/uanx3RIjT5DAtBIfEdJTDRjMecwzHyTUwH/VPFsjI7rm
pYBqmuMyJBahDbXwiCQHtGYStXUi3maiTRG2EObQaZI37c4oHjywEZaiiMCu1trZpvyp0gNvVOiN
ax2LV+7Biw9Z3E0dH/oy5411avmRDPSeqCefITftr7XUzT+0eBHCEKiNkY0G0t1fOEaO4gkNAox4
pt5lNnK2a/0my3sWQeGcJvtf29Lswz75KKJyAy20Ynqi77MU64/pw3jW74INLtrY3pt7AVZxPCl+
kWP2wl+6O7ryTLvSw4sPADYA1ymAa2DiufwAuK1c2T76puRddrYj41CACurBObvxtO2+PRRPZKPt
gz3blfdkzUEv8+8YPfBUn1D1iwnueDASHeWIpxYUfP2d3LYyAfUZNtJcAV+5fK5bm1NDcNfgUVi6
BqQ/c6ubUuPJAMEF1C5j72f+oOqNfhSvYFW47RwWVx2GhkzcJ6zYwtna5UjzqQmyU8e3JAM/bd8c
eUyAhYMU7ip3weKqQ9PdJVBssYpOUKS6X/Hy1H7LfwAB5z/1f/rXMeH7+s7fDa9pAhLa2wO8EvaD
fOZTsWaxdW2lyp4AcXPqZZwbcbWDvGUR1WkigEF99j6CR3MtIPwCzVjWNGbX8Om4qNRw0X2CcoAD
OI+3ExwJxo0ZoU47uXE/PYhv4r8R8v273D8HZwtnA9C9bys8z07Gs3lHX+TWlNHU3A1/jTXo2WLH
/LP0OT5brKGNZqNgQB/2yb+vI2QW+m9n9ChZeYTL+vbSXXsIfI6TFg+WOvP9tA6QY9Mj/QEEvb99
MGIe2hU8y7LDbR7QhftcDGjQyDQGTWWdKufgtg8ehXoiIgngY7feeBzZg6eDsT1Ma3UcXBWZFLjE
xKrRuHy+Pd7rfhwJCwRPeNAvkTUG6OHZ4PbWydG1o6WJCGj359smruzMebD/s7HYmSXlujEMnXVS
UWPFNSQzo7aOvC2FrkfSp3H9/bbBtTHNodKnk2AKvyhrgjEVOAQO2lsGY3/bwtJfYv3gVQz0lSEm
gIDuMpy2RtpNfqPZJzbuR/cvs9/ALKP+8HRD3nsz0VauooUP+3/NoSw9kwHgRbVsmGeDOdHcaZwT
bt1N0TxCOUqv19DRX6cNiGuoPdjAWc3qTos9Cf4X5laBsk4yd4cQ9KF0M6EIG9+euq9H2YKOE+jf
kSPDH0sCeA3Nqlmruc5p2Lg96MinI5ooixN1vr8aq1JVV+bNRpkNVpCIm5sfLndCXYmMVUXmnNye
HHsoLmoxeBVXGjWvIElANIL0LgqH6PrDuC6t0NHTpeUxDCntKBB4Az075ZDtqK6qYzPmRYIuEwDO
K2nsZOeRqOZe/uBZQ7vtzazdSacqVzbM12wAPulfyhcBzZwAXXzSVDZGKzrnxBLf+67p4Cx9l87O
0Vbi4/noXj4DwR+HnQG6SsBLEDtd2jGHybUyjxmnKY+BcQ3bd/TJOKBYvr1pvq4jkI24AJBx8FGD
XkZJ+QwRVsQ1kLfq662r1+jCpVaQIONNVyKX5bMTZ222NZ9r0NXifC+GFCA8AIOkY5yM6a1gwZs1
lokJVEilx5IlwivA2cLCHCQBPjp2tG3hmrvKDlsgSLWP3H2hdlzhSSM+bk/BvwTAcqrRCAzevhnI
Awz25VT3LjPaAtXlk7Q22ZCGjMunrv/O+um3GIyoR1WhFtNuyvTIKh/LtkBp/pH2b60uX3pgudzG
/LAm//32Z309zmBiAtmdAW+IWtzSaRhCSoqOYvNkaHcegWaoArEei3yab9rpG56OnVrx7leCrdkk
rM2bDjfLYoHQM9UYJf7mRM5KgHMLN0jZ1mWY6VWkDQi+9BIkrQ89GFsq6zGXie6UUSq8fUb5yjG7
crU5M1ZhpiACrxAyyJeL4vdtJaTK7ZOkaZCYXkU2fWqMO6F6dmrtTg+7VgMjmA2G0NRv3Z1mZ02i
TCn+/td1wIcga2SAUxporyUZjj5UnsVsfEgVdNEUq1aDdg5yZREJ7rTqieUrmZ0rT9xLg7Nn+HTJ
VpQRN9MK++QZY+jkiaf9GDwOBjR00oEfEIz8kX7oy023KhZm4pcvDwIYNFCXNEEwDNHaJb1D6msG
YIogQc6Pbf7ClYxbbaudSrxDNYlmtiZ0ZMgCa6OvNTJd8Q0wDXcHsC44ULALF4O2SKplgrsnyyvC
glghmodkijc9nIMOlvgCkZm5oV1isTB7h5toadLVO7Ak7JR9X5ToWqiTwB9X4Exfvf38WajvIWac
SUwW4YbpF0MDNmfQQjvmzmJ76BvFfILqRets0jVm8SvXHdqn3H9atnOfxJIaWeSGLS0Qz5w4Gmz6
IzUTJFcit1SbsnxGJza4BeV9a+/zUh08Y+Ux+fUmQH8fDj+Swlh+d/kSgvz81Gja5J1mBrBIQh40
8jqFGMdv/3tq7tLUYofreevSsZDeye0iQ9uY1Tego1GZufeHQwlx9dsH+EpIcGlu4d+5bFCdDYR3
GqxkZrRy02dRHkv+XIuPuj9738ZkCMH6s51QXOjegKZU40r75DyixckCODrAMxCPTERBixdgS0Q5
6IPlnQJvW3RPbXrO6qNc8xzzr9yysjhEshmmfCC2dxrRGa66bzkq8O4B/RPiYLfDHundEvgrcLSk
9xVfK/R9va/mdjELxwRY+5mh8vIEA2TkNBCNQvupV+Uo+lttB9iRl4LfC9n9sofonwGox9BbQF0V
Q1W19z0zxreiy7o+nHJNy/agPpQ/e1KQt1H1vrdXo0v3JRm5cSdapYCrwf+codu8BleJKPIm3YHt
SPejbqonP+QVYOixyKT3R0CACerfzKZPDohwSVSMBn31HUm+27nSfrXTnO7EWZhmwlPQLMG1TZ57
V/FM4xvb7lAH6bSx9KJBKyf88qDVkayG+tcwMTVFmgYROiF18gctv5LFUuepjJvCFS8SlVUS2Y6V
c5CnCT0NK5e038HfxBGROa32RDRpmiEDhMGJkDr2oUWV1WOwH9F+hRainBN2NBgIEUJPjsjUpqpW
vymRYBVCG/VY3ldF8HOC73uDxDjk/2zm1MfKqOseHZApiV003FSxw/16DCX4eo6TbmXgsUc1gcUu
5qqKpTPJ366bM7QmEYHAH5xoDqoGmkN86I1Zim6zJi9IZBHYwV3XwSfpHByxm6K1BYgNSCusV8Xs
+qhSoCVX4vgr3sjH28eDMwKgFBpal7sJdxRatkhZnI3MfSpRQsmqX5o3rjz95gOxODDg/8bv68ia
ASy+sEIc0oN4JyjPmuO8aenw4MtijcfgytFH6Rv5RtDdBTj9i3ORWobI7FFD5p2UkQDFi7zzgzGm
4uW2m7s6FlhC33uAjpd/Egifng3jiMdb2pXVWR/Q5PI60dfbv391HJ9+f+HCNPRuNV1VV+ehRHkh
yzd+cbBTdHOstSRdWXoM4H8DmQf6aSAQ0BEutlV1Hn220SHmGUKMdjMG+lqvxpJVBg9cAAk/WZq/
5JOlzlEteFlJdQY//z0VETDoyEXnG1dGOpIPoRP19q6Jbs/j2jotLj9RdK4LeG91Drzqd6BrYeDy
FVjxlSTK5cCWe653as3SYMP9OW7Un/TJ3ldHfkzfph+3B3N9rYApR8yAaHgJSMwKGy9ura/O3O6O
aup3HTH7sOLp/radK6HJPKL/GZqzi5+WSiBHU4IQrzp3/iP5JR9wj7E+roFsC507gEDvm60KY74S
sl650y6szn//ySpiMxuK2LBa1pEZ4QFuypCCdfzYbNHAc3uI8wiWvggiFQEqpWA5+sJakfYdEEap
559wt0EgBx1x6KLmlnunhtNAfhTGWv7+2kYEBGiOMSHcA9D05eCKsmhSlOyCkyWfDf9OybW+lasG
EE7DIQFO/4UR29QFc81MBCcWHG3/ccr+L1Pmg6oWoaqLbvVlrpA7w1hTL03R42tGqfGoTSosGNmg
8zQcX+1eX8tHzedmuUaA3qJuBVlnhIMLrI/RNZNl9rk2P9CJCl20avLiG5XfOqH2KLOMfcz5c9Bu
fPVNR60SxP9psHH6DjJ8K+7468lD6m0ubGP9ELH/i58/bc22FVXbd6N2AkgxsugIEH+BvrGVQsSV
kATxCDDNgFShoRF4jctNUmu916dNmZ0Pv9W5/O64d9PWGROkZN7tNGIdTt3tY/D1yIGo6R9WALJA
yH0svL9nq8bOnbo4uwPSPThsIIhqnuq/eWFssmZTrJUlrvhKyJsCazOznc/6HIs3gKfp49hUeGm0
lhOxnGzt4C14d5B1MyJu1HeTl99P/7kuiLtnLkQi2sVjGZRRS6ha6Vlt63JRnBmqPTGapMiGIEZJ
UovKMzCbzd4L5IgHr8z3FUheXoOZWuP2XH/dQ/M3IO8NECvaT7zllS4I0oJsKs5dofzI0sD3Vwyt
tu+cdI0l5euyzpy7eGaZ4LBAY/5ili3upHUjyubsGaGvJQNk4pgTNv5pmupDne18y0huD+7rWb20
uBicJ5QUhj5bfM5YuBnvyvN/JOHBGs6ipJCrROQDdOOSklJkBfELvW7O1AS4JISieWMdswBavZGw
7dBdE224cgteGlzMYlp3U1EVMKgZkT/8cqG8AXIhgMiHbkfaSKRood4PfQuHYEf5aSgisgYtv7aQ
n8e8mFZrZiCsQBl/tv2Y6BMkMBPTSabqDveTX7+Y59ureCUxNAtezYIqeKADJLt4yhBW6wI9Us15
rmk4R6oehPYrze4N/kLaA+/eWfc7gIDl39EAag5oldYANRGI4sfiAEKesM7I3UT1lZPzL5q9vAnm
z8LSI1+DkqO++CxO66pAKhWfRWItO4LBmvwwfgED7YX67+yZkZBunXu5ZxvzuC5Y++Uamo3jNeSB
GxBdY4tnSTnURu+5ZXs2eBAOU8zh/LdjhydDdezre+8/Jy9gDqHLHFQAgv5vV366ahoOPkBqac05
B6S/Ops+XnrkNeuq7e21vjqpYOtDFh6hH4Y2+6tPhhijgyrNuj3L4ZcNDbUgPcgY54okP/72SfC3
SO9roIado1dAwLw89CtB51dQHchXUbBFKxlWFTrpiycR7bJmhBezz2bU7LtNdUe2w6HZDbtyMx7G
XbHN9oBw7LJHZ2+erKdq027Mnbmtt128MhWzpYv9tfiSxUl3/HHsUZaxzw061gR7LvoizARamTz8
68mD+qYLBTXVhK5IVxznv1Hesr044opbaJ9mmIU+6Y7tQ723T+7JvEOO9c7fT6fgZ36WL8423dgx
jYL9Ggj26408jx0JSMC9kEzCFXm5DSTajXItw9hd497uftnmHWKZ0NL3KLJZ7XlwNsiKhCsTPk/o
ctBAVKPUpqNgj6a5S6O923VjX/TO2QnNv+DSbmJynx2BgHpKw/axXtvqX9bXgmimOT9wZgAn9tSl
OV35LuOm5p6/14/ZT7uJOLSOH7t7RLtTGesrz7jZG10MDl3qeCeCCgcQfOhELfZ1hc6nKqur4GwG
CRh+au3Q2xFoGqA9dnsarxpCexpagebX2zLZUakajQCAeZxV/jc9afLvmNEQnbr5GoTsS7Q0j+iT
oUU8OIBJHw0oGJE09bB0BPrDv0k0kVv6jpPQc9dima++aWFwsT+Y6BnlLUYmduIg3prn/t78kW7k
0d9Vj+WWJfmx+WOvlQSuDBOlfGPmknCg17wkGE87vfSUNaZn7oTFzjpUUZZtH9zX26s2+9XF9riw
svC7Rp12RE4yPZNw8xbd/u2vpxm5gc9DWEQQPm81XVf4cf6gnNB7fJFPKQRuQhP7YsXU7Bi+jAOd
qHNbIUrMyyx7X5fmqEkrPesnnYbae7BpntMf+h7bHNxj6VvwNK1kvb/WFixEDWAgBYkO+pzRW395
jlMFWQLuGNkzWPUOQDOPhyBIQEu+eeY7/Te99x/aNyd21q6H2T0sRopiNXKWpo24BeXJS7OO7J0p
t/P8mdgzZpEB5A1sdcSsELifDVu5F6/sQlBNQtdlLk3NJapLaz31g142Rf4MNOHWI6FEf9ljipaa
lbzV/DuXo/r3zkPHGoIjkPYunKLbVk0xaVWFBztExz9a8awgL6WGtc7oL14KCI5ZjgbQEoQjqFdc
jseWY5/pWV4/owSAEusZ5UTT2t3ejF/m7NLGMlUwmpCVRct7/Wy8N10o3iYVsSPEZMUqifqXXb+w
tNgLtE3dPmMYTVaH/tb9Q0G395a/QWLEPBab/I/zMa4Umr74i4XFxeNEmQLi2rhQnsVTkODZeXvm
vuYcFj+/uP/Hwfb70sLP5y/tA4sAmX2o3B3/HpPYQfEdZfBhxUnNC36x8RYWF0mHQBeThxbO+rnH
FKL2+lTyDZ5Y033wZHtrocP8Y7eMLbytSK00YxOMyeS3fIXelRs7p8Qf7tLo45RaK07x2tBACoVX
LerXAN0shmaYPOgNZmKt2rDNQg0JlXfFI3+Hir7XrCwd2g++Dm5G0wHmM+PC4Bsvj5YyCmWipIK1
y10KffNJ2N/zyu/g8WskBsJaFiZU0H07U5GmsunNon1ggw9ZjUZrhwIwvDoPexAzuU+u2RgEGi9a
XVE3ruy8JxbCXqDX/zocuUsz0owsmHzw3E0e6L2wZ4JqX6hCoMMDtM4H0nSkYiGI1bw048+GBK8Z
06MCzLko4VV660IU5VnLCm7S4VnA42oqCmrfqBs9ykHOYPVs19YuWFULTbbyyaWZVm6r1GcQGem8
cgacmW6102hnF0/21Ct34zLf7CKaFkZ/54tial4NrqPCCSJR0wflCh/80Gn0DpJV+eh0IMSRmRsN
QyaaWBektb/7TV+WscOgfxdqnVugLkcUHRHLdp2AcJDEWzUuB3eQEdP4qON/7Ye8Dino89UvbOTC
+47uuGl4KJsUrD+0N/xuY0967R6DwlTac5uriYFGoWB/NRcM2LvCGIskZRh45NiyOxSBnqNQ3rkT
qLeRDaIhy62/irn8oSpEB5r/qQTyCUVWB/d4zsDtMXAdXZajYlqVaJyiV6+vSldEjhIGGiJlTs17
wht7iILOFGfUcT3Q3eRBacdjYNAMqC+z6mPIf/zNWw9dHpWVjRSq3HrzF3q58GpSQPckEq6TqmSy
DUKjwh29HqTuvc0jSJ5SHhZTV82ipA4ixFwF1aErS3/TeHXxUKZ0fCyUBGEEz+nPQmP12S/sAu1t
AR1rUCdx8U023ACneZ33LVrvJv+Jlo5WhVYLqidk4w31ZxhNCdQTSB/uacohdzKlqtAj9AyPkLy3
7LqJbXsY6qMH4l8e89pvfg62rh1IC16cuDWN/tXQsuqHoQ/+G74ngxy1YKKIG81Nvdgp2wlSNeja
i6EeofehAirEC82cON2GWk2dHfwUafukl9SE9HgRNPc2rd1fnd866o70Fd+Wts94SIoaU4xqQ9eF
CgWcZ8dqmiLu20b97krrxc1acV9p0DjZOtLQ67igBj+gGCvAqdxj/0fuwLyPqUYHUdhBC3U7Nl71
PtCUoV0jY1keypqPIqaZ5cFLA5611aGpW4T1ONTepik7pPxlwWq1cbx0+gkhJYW7UO868KhCpU9G
qWdleogaUn9W0g3Qvp+KoQgFJ3I3AdqFJj3XUBBvY7lfxZZe6h+C0wCLRclQQ3bHBw10btt04zHs
aKp4+muoM3wvuAFmavzAzLpIjNKBiOE/ChrgfR0eDlVaPZkBJ4DXDBVHK1qWA8vpab6sojYAlXE0
Oej9vu+aFIA79H13CLWV3VkRTwv23rnC1B97OB4ZOemA7Gze4Fx3iGojW3INAEpEPtq5yfIWAkQV
FeWdk6XUCl0NjWnwiwSc75WslYqyIVAiNjMJJVYuUtnvu45VTiRJM3xv4WefuPIrJHf4CCiH1CCE
Ew20K18DvylFXNdN/9vpZHA2uqlh4CvSyO9hrMRfDbwtP6ualBAHYm7fgGMxSJ0Q2TT1pIGV672e
cOehkXUicMYjtV8ZSBWmMBtzC1k2IUTYqnawIuGVQD8UatA+xrzPftcmNUf83WRYiTGW2VZYaa9i
bTLqIOLg2HknwES8lNIucGWDHEWGqSVhpEgniSeXbU4/5obBesd5/c1uLc3fNWCwOonGAyc+eJDZ
dmDpKB6akUJz0w80/1kEmq0AhbDYTOjW4c3m673EoYSQCvS5SvBko1bAeLHN4ZjbqGd9/ZN7E2T/
RJ0ObxOEM/ukRXb0rNTQIg0NseYhRIJP1ZFVNS7o6TFaLErbuCAjS0cvymVgjLEBGLEBQBa3x13a
VvlbSjJI1OM4299ZJquXRtp1C+UuQAhDq1G9AMmirsqwcIjGQng73u7srgvAigx9+N+GQZxfein1
H0ZBQQnrUOUA5O5B6ytsPIubCatT+7lysv63lIM40IGzrV9a2kNV5wLdbXjVDlELeEQdtrg58ie0
BAKpGrBSETSb8l4kjFrDk+6OUx9C8rBxHrK0A1VzGrQG34+e2x78aUB+dGwbOvOTp7kf5TljAloq
ne+GXcbgQnSTT33UkHQgCZo1G4G+RsN70VumaSC6rfAfuEL/JQCazqhCeyzRqYKtZkFwRhhTAd4h
QI+f3BzRWgxXygHbaXCzxcBj5EfhKHRtm6LNaJxpGrcBXxlxeeukdvzIJMitP3WqVFZMbLN6gSgp
fW9zQ3vPGOBFMXIa8o+TE1wKaaM1QQjGGm5vO/RjbIuxyu7IUAH20hmT+R2ahtAj0G3hnPO+GdDC
nvYCJGUFkPFV57Re4qKWzZO6rYpX0gVIj5Buep4CxlDiM4wybHMuIj/X6ckIZJFDcq1tyj2fBnfv
oYb2rQsgQRm1bmsbSQuCgjcAq9Hy1dWB2nmq9Z1EWbzRw6loOxlpLSgFIG2vg8oDCBQkMXpKAZXq
UxCI91regUIFG9SMNWbzNgmqothp2eBOYW0LH56GooUcyT/qvHV5HvRx6nh9hlG5HdnjQZW+Ut0D
9wplhfM8OOP4nPsISZBLNfUMYBp3+NCgoinCSgiUEYKy1jAk2hp64rmD/limE0AqLC3IJtDS6cGV
FR3uU2SCJUg+EG1A8cfmT7Vd4l2pBVQCUMc4Ui8mofVbRWSdHvwawhYRK2s9JiU4X488z4JiExAq
/iJTxVQkAbq670FY/N7qBE2mrSbLc5234AL1ifCeqUzTPNSbAQQvBenTflPiiWtFk6u3Lw6Eudmu
6zWCR0bVFV6sAtqcOzsD20yjN+xvY4jud5EpifqAcAwVgUuA4fUlmf8cOBKewVAghk2EQ6iXIMgd
H4F2UjLs/ALaQTnvtCz2mp6DkAOJ8SlydQ1mrMDutplRBSRyQGT9obcD+1VplHD48q4hoYu2n7vR
phBtKidp/zRkz2ZFDOZPcTDakCxISQ6eQZeb8gCfCdEY1ebiEbeFqBLRGahyGnBi2lYZBIh8R6aV
j40joMDFSzyDDl2jIUcJWQIXs4z84qYQ5YeLgiLZDDpjv8EoAu1ehUFOMUrZyotNaVOoGeoVtrZB
LRH3HJsqIUxXfyYH5wDbM2g+6lRT/oYp0OXusp65IC61uMsTz+yauRGnQ3hUNWWwByrMbkLfIahu
EFcvcyTdslbFPW2Hn3k2uuze4uMAvISZpndjL/1vwIkVLGpRpUGejjiB2PhYdACLO+KLo5sLOeH1
mQUsslTntpup6KvTQInI9pZQbIia0hvGqKn+H/LOazlyJFnTT4Rj0OI2JZNkgmQJVlfdwEpCa42n
3y84s2cyQWzCam53LrrbpmbaMwIhPNx/Ifu/UEtuP4Wdon13MALACscve8RE/c5yKZdAJeCf1fxs
9ZUpnQyj7lRmC4KUDXuw25ajV+dnn6pb8jD1juydJ0vrn+OexBrHBMT35CpHNc1rbdivSadrR7Mz
vIBUEzudbRlG7JbCaurhTlFr4xNPVmR1Q5okKgi/coRLHwzcacguYOPlDTggGJpUTxtrHGGCQb3t
2+euqEv/Z+GMtnXnkAOkn/uulZofCeJh6XPVJUly9mspg9sMqq81n+qwSbszGMnC9DdJoDfWCRqQ
moIlzScJboRKIsN5Hfc7WU7DYesgjl/vxl5rtQP/daY/jH2Wkwm1lnqWPfK8HdolUwC6Wml+tb4S
fdK0IvmQ1r5QDC5CXeLa8bJqK6sk7vtSrc3UhcOXkYZ4BtUZ2fkWd6YSHHs+3w+OnfDXOHqDesqU
xinv6iJhNcml4eT3QRIY2rbs09jbar6d/KwS5WEglyx2QZNXyVHpLJ2VQtP8J7Xx8rHOvH/Dlf4/
83pW2bEUDf7fXs84Tv8Ga/s9+3Vp8/zv/9u/bZ4N7X94pVOo16FZUBagLvBvm2fNwssZOBdVWzoG
QCP+Y/Ps/A//c0BzEERoRLOPqKz9X5tn3KGh5iI3JgRAhRaC8jc2z7PyGeZgiDVTw8W/B2kSNHyv
6wimMkwNOHHp7NP0SwEsG3J1bxnTQyyd9RgmQuwpXy7m6PlfFZhLW+VZ6eItJDVVRgZVD5GFWaUk
mHyt6npNOpvRvemPp745Dwa7Wv98O86s+kgcQW4Edgrb0EK9TPz5RZczqUsAobLhu1ygj7i/74rM
fzB82JRV9DOpvJXalpipi3LTu3Bipi/CofaaVXWCV8dkT/hz8KCXei7/xl4phb+fvuthzYqq7eDQ
k8anxCVL2yR2dVeV9wJM3BXjSml1zpARQ2LuUNLDWoDW+1zVHWTwoGexg3+i9CU07S+dl75iDvag
fkpeSp1+fPgBc0LuzamFc79CCRHLYDafV8HFPFzM55QXjlYpnu8G1men/z2mK0XwheVx9e+fLQ+E
gads6mzf1dOPoVBKsb3d5L84o3wI/D+3l+L7XXY9kbO1ISk5oJ2WWFMW3tsT8nKTj+oy6Q7pSst9
Vf5lK2H+6eYSiJ2WI2bdskqCxLvvP2jl3mvPcfoNOsyuMr/cHt7CkrycyjmHrDNbCa111olcbPsQ
/7PuMUvukGDc3Y6zsMWu4szq4UNYW52eEGfKvyqNvY1z9aAUh9tBFteFiW8HupFQUOdNGDPHUYdk
C88dp8m3g2KEH1uT15avVMWhK4vcLdthrZ+7NDJgEEJbV3SO5dkC6VIglX3YBG6foAgSFUFzn1pj
dsggca3UjmeF6reVgaINaDgFUKP81hW42FemWYUtlcLAbfSS4iG8AH9HySwF9QNS5DmpU575jVTm
w7GcynbvyX63Zo6zsGCEjYtFbwiF3rer73JvpwnLEyWf2PX7PvxHCx1KWfA6KHLgbTQWWPPc/qbz
5qgYNGwgOl30SNHimvfxcgvfzcFpYnfALExVvUOrDlvIUVu/6vfxFB8jz9u2Zuiq1Zo0+3JsdEiR
1xGa8nNkVVmPujEZSuySCiSvkZPLx1Erswd+Z0w5s1A2/GiquI70T6P0KOuW+ZqI5sL5Qz8RlwSg
pXh0zAGIjVVEqjRosZvjD5AehmkyPtZdhaiP7QRQTQJcBijOZCVlSy+MgzUA5FJ8bmNcXPkZgmF+
fZZT06Xmmk2RK4+afuwjKNBGW3efZVE1jOk0PMiBBHzBTNV2ZbkvLDUYfvAKVb46EN7ZdYlR76jE
PJjdplb8p7y2raNDZRVmoX3oqlI/3l5pS+FEg4H0htRKme+uMWrV2qrKzPWnbDM0+OzkPFdLDisz
pHJ0O9icWCGWNWgxukN8H3bTfHBZJ9tVj+CXqzb2zvJRXUzMk0cJI6YH4E/brjn3EnwtxdymivSk
t8NDnWoPrbV2aC58YBu8C/9BTkkYB15/YGGUGuhmWbjldKcWyD97QX50YvueQlO7jaL2gyqF+5XR
ix7XLEOguyz0mQEHwImbHZrRhGVRrbalW+X2Xed/l8qXMv1ieU8O0EQ93CBhcBeOH4UC/+3IC6c1
qHTsdYXYEDrUs9HaYx6qmpKVrqJnfxoLvXWjR7g0Sg5/HwcyP8B+LMscXsnXs9pTPO882gpuHHNC
6glStOarlyAiejvOwpUnMD7oXLNFAB7OxkPhKBpQ2S3dsaZSUQWod/tbow8PevJJM1by14W8Dkl8
NDpwuYSpNXdopQnoSaGklG7jpzmE5yw7+nbjrKQKS0MC/gwEC51p8Jvizy9uubxJa89ywsqlk6DB
KbZH5VhG/rmrP/fyuLIeFvYhK5AMGS43wGs6stfR2KaS0ztR5jr2qa2p023gebQ8npon45juzeKb
Nz1mMAxT6xsuuCvh388ozyhwlJTQxVaYSzy2cS6NcREXbtaAXqpgOa7Rxt/P5nUE7Xp8stwjY6lF
hZt0NFj9b9AcqR1RFVF3DiLIt1fj+yMUeA9ECPQWxbvUEcO9+HSxbfZapdqxS6tsP9Q4pkC9jGoP
V+7i5Xao9xv5OpT484tQrYQTJA/w2C12dRTubOtDTJ3sdoyFubsajhjuRYzUTvq0kJ3YTX16mPmp
TJg7+0HW8u1krxBn1mLNVn1l2wbi+0yd/JKbB2N4bX74ub1N0r+VMOCquZ652Yo3hsksopRIZnSX
T9uBQrWT0DoftQBIQgWn92MaPfbJU08/BNubtYxi7cvNjiyJvnelY5DpZv0bcrcIE0xXUxtObtO8
/hdfkOsNrpgMnfjNNujiCzqN1wZQr1iQfbbN/OpLVPcHGZ2AxPd2zRrhaK7I8Ta1CI2iEIGEERFn
0A51qhOnihP0JzDMyB/S4M/QHFtn3AKW8atio9XNxpGqTTF0KweJmLTrC5XBXURWr5dqY42TOchx
4iblOcrObXHU411j3EnxGf8lXf51e14Xw5GbcYMzq4hhXIez9bhEzT5NXN3/R3nQp38sz6WRAeHg
p5ytVBPmlI5/zepFsNmsBnFp6VVOsGH6MkXbSfHQdO4OXv4QsoLj8ahZO3/qN5Ja4JdU0kIFYTJs
avkvZXLf/ZDZJHsJl3lvF4lr+ccMAn9AO086lOUm/WVaB6NbI14tnQlU+P53lmdnd1yNtjbBvHcB
5ewAt+uubY+bKvsZBytpxNvT+N36od6monUMo0ydheJeVD3FahN3kg7TAZupQfqRokWQTnfK9EFq
f2n33XQOzde0TXdTtR/bg7lWhlt4bmmiXIUvoFjKePVdr6oK/5nUapLUTYqK1h2vwsHfZJESNls/
6hRRqbKguFg0i/+kkZ/Vm0SGW0Rf0CpXDo6lQwqdI/IL8fbiqXv9U0o5Mn2LHegaxYtff06kZ8lZ
4Ywsfd3LELMbrI6GoZFLEUKHxJ3eqXzbMQED8zQgSnB7v4ozff55eZT+C8rJa2P2eWPNLNoW3WjX
ofMBJot36i6gRzrWIGi+2qs65UvxcJxg/uApCtGa6+mjPapPWVcmrjedffpN4W/TPPndw2h+6527
22NbqHWySVAooKmIRdk7pG8YhHY+yhLB6lcgBRgGdYoDYGgAaaBsZGmTgR6TSjrw089xrda5NFIo
yW92JfAU5xlcrqG4S0sydSU52KZpcJb8Aypzm75FEMrer/qWLMUTrwr6DlxrVAauZxYckYZOx5C6
VSjfG9KDUklbD60UnS6ss20ANqwsnaWjHt83sQ8QAnhHUdaTTi7bVE9dYAJmtGm8l99jwD+/+vUn
X2tWoi0NzwYsLrxSeGjMOZ+D1U627Dsp55C3AZmAgjeYPiB3IU/iDFSet/KmmbPnxKFOoQz9fhtw
JRKEs0PHSnxAhPQQ3WnCophKVptr7lh+1tqHRvvUOT2+XN4ZPHdhaHt5pAb1CL3IT+VzMXXbusTQ
Kfwphfftl5VlvTDxIMpRxZDBpqI5NTsfHB9NXN9LchcM0wljLDAu5Q/NKX4Z2Z1tACxjweFLe9Br
+VhK6rbixRJs/IBUTtFzHFzNrVxNz6AxKYau/LaFs4tSFJR4ZDvQYZr/Ns2ses0cJMRDzd+DNz5N
aKXb0qbLJ1AqH7Io3lUv5oSvWBdsBu9Ot9utRJlS6k4TfqIThdLbP0hk4rPzDd93CipQogD8z2+O
KK10T+r91PVsjwZ5W2x1KzuHPTZIhf/xdqzFsV/Emp2lVZfJpjfpIgvYSe2RNta2ZOLrZJda5spE
r41rdg2lfpjY1L24I/DN0QrE2z5KcnPI+pXX1NLVy/I3KFSQR3IBi315kShHwpoudzjGql49ZrGO
gjiCeqET78ZY3rZIjAUJHXL8V600/nR7QhfuWmIDstTZfhYH+HVszVLGKO3C1PVbZO5D6xSP1Wdn
VY9zDpp/2+nQyVUK9aoDMWS2oZS4k6zaq1NXC6NzVQ97OewfW/9ja/1IoCQ3JmLFOvig8M6v+++6
/hmYwcr3FN9rvk5RCZBhflH9gl1xPdSyrbRp8jKON1NHL8POyx32079vz+fShUgaBRmFYxu/yrlI
YZMMcWCgkeeG2R878U9pkAoTzV9jhumpA14ltLaGnz0avXG25V3dDrvbv2Bp2WJlw6WIfY6Opuv1
MFUw2HqZlKmb+0Rr9FOCHJJv4sfijyvn99LiEVY2GMswXC6pWSiEy2oQgKkb1DKAxdaR9kntqHsM
RNdqtouh3m4JoQYCmek6VI1wmRmiPEWobD/4GulaXT+GPKBXVslyIPEFURs18CC5DsQbsmxCq+f7
afrGbz6jA7ejAXL7Gy0FQdkJ8ihABNhZs1eVJulBmqPz7kpqTwvaUn/1FYrWZmOOK6thadHTjhb+
lhhg0567Ho6X5oVceGQQlYRGt/2Sg7u5PZaFqxLJERW5fLaWgsbvdQSj69CLArTtVlOXe/fp0FCw
96jy4/k1Nt4pkDQejZI3OtFOotV05KKS0/3tH7EwoZQsFWQhKcfSLZrvbQ0EftB0mYvAlG47h7zd
ABy6ux1kqV4JR4X+Jv7pApQyG6pT2KmO9kXuxnW1K51tGdwNqL6Neb2volPjbAGbO9He0++K+LUK
7yVA1Ld/wkKKhtgAAi9YLIKMmY+zyxPBu48zN65k82CFgbevCn3YpL25p8gJAt+scKLQoITcDrx0
gKPdrFG/orhnsDWuPzN4rVwN+IvLJVJ8L+WmP5n5oIM8zPtT2KBHJzlKdCzGEMpaWiLR6ND9DZUo
fclMRdomWramW700GfTGgBEqHEKkrNc/CdEyLSksh86yFNsPFVj0fU2Kcq8WpXzvl5A+qr4Yd4Ye
yB9uz8bSckOLBXEUof1mzBtzcoD+bGpnhSsZ08ErMIKMtmMpH29HWUh2qPQLOA4Tzt9ne1d2gmlo
pjx3W29flt/V7u5Lb/xZrZwthcGAHpwKZx71B+16Gum0DXUOoNAti5ivmERkcYN86iftKe8mY0c9
YI03vHBmUPcn4RAvDSBUs5BTGgxpFueF2/TavZI9KeQ7UDLOuabsjOSuO8oYf9yezKXNexVztlqy
QmuKBiACMT/a/jmUv3X2hxYLyDQbWJ1PelRva6StQn2XZp8qPz+uKtguHMai3WEKyXAaD+bsJziK
J1X51BU8cZBoHL7V+VoqKW7cWY5j0kiRSSfRJ+D+mn1LYBBxVvY0FLFjjPayA8Kb99u+gzqUvCpj
u/GTT0m8X9P2XEg64FLhREEBiWN43qzvRnPwPDQ43DZRMWzWm+9a3Grb2AIqnBb2mv7E0vqx6N0K
dRGkp+c8flmK8xbb1ZwcB0DpxgzlYuN7efCidMhRdM6pjE31BKsFsTdFklfSnoVzh/yRFAs/PSjH
uvjzi3w9pxBoYRVNW8epN0YdbONzhA98pd31UiaO4hU+68Kywe+WlMTgbiP1mX1UzRvjTisqGlXt
F6VtMNJbqfIuDIjCI2BcQeQH8TcLECUACDqQY26kYdrrjwV2RfAlnmstiV0nx+c7lVQfcLJvrXRe
Fg5S3hwyPCjkNPnLLK3rtQGwezUVoHYNSkdO89i14100rTXHlqZQgI0FmATmwRsv9OKTAQptlX6M
adVOwzbwzY2v7VfOl4WtR2tbKMNwiNJRnK2KLovTHMpW6fqZdG9zyHRTsy2tnY12sN/lHwIL1nhs
dbu+tDdekxyatFohwi+NUqWkAn5CYVMI0OzlwuwA8FuGkZRunT0M8pcBLPXtQa4FmCUBown8vQ3p
4HsxEHb/U93+vh1g4S6yyGvIbSgMAT2ZrcQMDm0Ujn7ppl7nJoF8ttIHT9/n2m7ID7dDLY0F1T9N
eNdyzc4lktKpkO0ir0s3tyooMfUkb/0kXNlZS+MhUWDBoeKGj4H484t1Z8qxmteFXrp6UYF9V3cy
JGezRg3B6194Ka5kaQvHME9bQaPGkox32Wz6oLkM9tjllVsnkgJR7l4QjjSOy02wMrCljcvc4Xkh
yq88Na8HRrFVJtuPKzeO7HKvO+VTH0Mjy8L/YkFwmckC9oDAljM7IKZkbIe61SsyreTQS4GroOln
9bSCiw/yWidmYUkg7UBqD0SF5vM7DGNRBXCCk9o1vfwVghGMjnKl8bAUgpQHzAOms7RGZ+OBeTT2
9O8A39RdAp3Oi/Zdm6yBFRfWgU2OwSgouJAGzPap43EYJQrIFLWyH6BHbqRpOJlogXXh8fYuWogk
dLe4h9GroAkgxnuxwCUzTxKtyBs3BUqlh7+a/FXGVquU/vpoA8wj9D3A2lC+edO/uYgDabTI9A4U
KZRv+2kw7B66LmW/26N5n1cQhTYcOAqKVSiPXo9GDnGPVXzyiizoHvU+y3Zq52HRCwf25OHssh0G
GyPboZYQRBid/e3o7+eSlIYEEYQnBwYiX9fRh6op4AEqiEr00HnrJDJedM9Kdl4+UDsarDVHnoWW
ucC/UXakQ0+lb46DG9RGcQK9KFyt98FTTlKjPNbCRCNRJAszqix6mmruZbtKwXmatWf+AylH6TZZ
D9n79uDfn5R8XE58fhELCZ2r68GHZor7kMeTKlTGV/S3HjX5a2Ie2rrcWtbasbzwmiWayfbDIoeB
z+VJmzoOoKeTJ8cc0OmurovyKycM/hF6l6gvQ55T85UymEHQ3kM0D7hs1cfe7tUAmXVMuzqtk8pt
PkxWsXLHLk0E3BaAPDSYKJjOJiKqfCPqUo+UqK7Nu9HPvaOBWsM+wdF4J3nhRykq1ZU0bGnliQoe
m4uL8J2zSjfK2EhEpEcNbHJZkvDpMtJ7q4yKbWnW329/6ffZpigXCrkPTH0oSsyODCVtjDxDS8Gt
8xGStLF1ohFr0O3oxQjZO3tqtCvX4tK2FpB0fG/ppXEkXq+tnCyT25njsI4/qvK3QtkH1j3y9c19
rf+KzLXT9/3dyAAvws1et31bO8jtE66Pmmerku4G8ysIlDVNuKWFAtEJ0WlcFXElm41KjzAmsPDT
BT1nHfvEP9TDeB4wxunUBMTwmprxYjhuYl4hnMAoS15PYjtIMPtGuXDtWDmGATDZyWl/T5r9Qx5/
BrBjb6+SpUkUKsa8tFC8QwDnOlwct1Ld1XoBnG1AjBUkru5vnHHNsXFp5Vs8JfF0kaGVzUFKge+V
jtWOZLQYimQ1RpSj4X8dJv2jpJuvt4e0APTQGRFnvCh9cMqJKb64xJTa8gIpVglG/VC1srugzw8D
vrjyJoQ1bPA0KQ7q+Go5H2WcpaAfb7X+SbbOY/hfnLa8tgxaacI+Zv4xs2bItaS0S7cc96rp1uFD
XX2y/DtjVYlUHFfXFQnGbHOe43tP3jMXPQubKS648kp3knFDp2oYSukpqfqTjNYDhov0tYbPUZF8
xnJuJUddAC9RCkZT0BLNGJ7Psx1SpXpmJtFUuh2oJRJiYPpVeW6qr6mFb1d0TpQPhvpdLpDw91Bj
jXZtKj2P7d/nyuwYAfBGwBnCkjNbyhZyMUngSaXbqpbbILwdqg9JkH66vboWVvJVFPHnF4trxIhY
DSGhuFGS3JvmFvWjDa/qfZOtrJ2Fnfn2wOSqpm+I8vZ1oN7PQ8MIy8q1u3Yv28l9W6inRht+3R7P
YhikCcj1eEzzSrsOg/FIOXgT48ErwIF8pYJoLZPmGFAaXzlrFu4HkVT+b6jZB5Lkwuj8GNQzHO+N
HZ+NyN8GkfQxbBD2LJ1oE5fZNvfWOieLXwzIFSV19HLf1a8NLyfDKgPxtolwNM73OYmOHjn7OF/Z
CUuRwB/BmOWxxqafrY22rGucaavK9Wkuh4m50+J7OHWHsvl9+6Mt9LJ513Arkb5CmOEVdf3VnFqB
MeP3lasg5PES52MF1WycfmSG2hyrIo/Qu9AfutCaDpOs3jdhruxu/4SFe0rQVnDnpMcrEFDXvyAy
p7aCD1S5VpzscM/Y5APSHIdQ0g/lmg3c0rzSBkCmh0hQZWajlfICef94qtws/uwnRz3/BlLNUz7f
HtFCwiSMM3lmCZ9JLo/rEZlOLaECxB2lSUH6hFCG9jWV8ntEDdKn0g7tfdIkCHTk5RpxcGlf8Iwk
caLpQw9xFhiOf5sFhlyi60IlFZUqHPaORTZ+0J1mL8vPiYzYxvH2YJe2/WXM2ZT6XS0NZg/PIWn3
hfPVCF7s+vl2iKUVIooWcMExa+ZQvp7PtqZQyJ+VLguwQ5u107/hGTjhGatX/sq7dXFDIG4nVHth
3VCuvg4mo8KudLZZuVWhfpdCWTl0lu1vK90od2D2lQN65UIsx8dN3Qcy0ya98/3vx2sIi0CBMKFf
NjtJHRQqUEGihtLU90XoPJJQfvTD8Kj4ylNjrhQ4lr4fJB9hjStCzgscEYyZqgvDxg2UZM9RioBQ
4ikrB/bSvrsMMl8kdQb0Tg0atwnResAZzXlGL7CY/otjE40SOjZU7kSP+/rbSZCIAq8tyNecQT6r
2Galo3VfR46+Qzdrzet0aVDYq4AHoI+OePrsXsW/CAD1QEGSZVBCtu+aTaNUvVDsuPPMplk5Jxc+
FM0a2gk0MEiT5tUGlHtpwSVe7VZNw9oz7XJLBRvrLXLUlVBLz216iw50OxYFcvnzxFfzYieo2sa1
gqIAtP0ni4CGhr6u7cZhclzcZIeDPUn6XdLK2qFW0+ypD6zsEKToPslV0a182YXBU5JF4ADEgJjq
2ZYoQ3usLdR2uCQArvj2Ruvanbkmbrm0+SllQzQUL13nHePNUYcSLb+gdc2jU9579j4sHxqkwfzu
lOeIsyMEk6en27t9YRkJeXKeGKi50VaZHdp14pdaNVWdi1xXMb62zS5Xnnv6YrfDLMzgVZjZFsy8
dOCoqbu3nKk1PhSKtolaeeXlvhSF3Eggx3gxAZa53oHqEHkJzq69a+a/+uA+ULZa8/P2QBbmi+oX
3QaxFESOfh0CrYRcpkTau+l0jsLPBahJL1b3TtbubwdSF+5xtLLp6FNhFE+B2S6oR3noA6nu3TYC
XTsGxWNVfqG+NwY75OcgAoGpp9qmOXd5qnyoLKjOXzt/26ofsvZHb36bzCc0vTYlM13pvCGfk+zJ
7D6bobkNeyExHt+ZUfly+1cvTY9A9YjyIMiruSJCmMKMnjyld60w2mXOrgQpXxufQzNcOSSWA7Fo
LU4Kyl6zvG0ckyIxrbZ36yI9opbRldoHP8yfR5ThV0ItJAC0Oil2wbjlrJ23foYJT5041np3PPrR
qTcxC0Ce1UQMapWV9/6bGwYGLJTiEaxBOHq2gMMuGQY5gotqdvTeOcyxEN2Fwc9S+VNIf25/KnFo
XT+1IRJj+S0+FQ20efVa6yyQVaHKC9AYNgMH7LBGQn2/HQ0SCbCF1IGoOWmzK6qaStOvU1G6S/CU
QSdhg4ZiAuS5X8ki3meeBFKF6Q+4VPyzZodYVE8IWtG+d9PERAQxQE2xtY/4PsA5wjczkd3+qYuT
lWRtYQIpFKDvDQpXqCzMliCSikk9jTzIFL08J5X5TXGylUNgoeZOi5inERQCZhGuzfVxM8i1bcYh
+WCLnMAumRRrm1vpk4lC7s4pGzwY9bDCWYqCuxrY9W6Y0q0HdXplCywN9Q0vB8qd+8mZ/Yy2SNBj
lXnE57Gyj6Vsr3s/bq/GhU8oLHGwdaDvCWd5FoEqs9cFtVW6BfquaailFHcRlVMr71zoSrPzbf2P
p4ITk9eAvu+3N3k29X0xMEAFpljFF5UQqTMMSj9W5YZ+cmfwpDeDsy8AMbH/qOkfbw/z/bEFngfu
PnhiujbAwa6DqTqAR9h4nTsCmDoVWqbvVDuIEA1rxhMuWvLKh1sYHNMJbArcFHnFvCyitkGupF1O
vLy5A4fypfAQf5BqWNL62N3rsX64PUDxna5PFQZ4EXA2m1U8pn6hloidOtadCiUjQAUZxMbECo09
9QhZ5Hg74huO8iIkMCJOZ8Em4IjmMJuniyUDMequNdHK8+LXNphinGPJh9VdP+r5XVNqKBrLflXv
YrVtH+w01L9HreHvvAn1WniBdXJI2sI66FqujzulTUsDKoRnfUfqG4vc0ePh55cNLjWpZ1R09Rzp
EzLcVcQL0AnQbulR3NSboB+2ZVVb02Y0ygahVpbdL6lVdf8g0Q40AXKb/e+oxQ3nkEBfaT+gzdr0
d1VRxdqmLOO63ljgILGHtTCx3TmZF/OP/mjSYStWNTvm2PN/zRvNWIofdHFQO5utRSzge6cITFdi
ik5mWpw8Oe1BSvfyKSuSfGtNkFU3IUKq+PtCZzp0jizq+H34CBw+Wekqzc868Xvg4uL/Z+EDwd/F
IXSxEaltKbXtRabLp2s2eaKd8rRBn/KoJBoSq/49x99hqqejH0cvGHz8Hcr63+GBDcC9o3Qy9ysP
s0SxWysx3b72D1lpKhulDbeBl4crWepsi/wrEHBx0T6jdDA/cJzS0bzMyk1oTA6qIeihFmcL4UB2
78aKf0vO6+0NshZvduaUZdRG3VSYbm5n6CemUBcrLntMvZqDMjaPvbdy6Cx+SfIkQScA3vSuzR/a
VtDgIW26WTJ2ex6V+YMW6n+m1u8OaZDQmgnzSf8EIyu46zItPxRI/h4lUTu6PfRZBvI21aSjfFST
3/IudQN3ouMsOZquVim71jmiZmuM6cr3XA5iw0ujG8/rY7ZuUwdtbN/LTFEwaaCmWNlRN779NwP5
T4zZseoP+GfRhSEGasD1uGl8ludqK/L9SmHpC4MenQco22AWBdHmoOxyXQOwle4S/aAqd158KipU
i4CDhvbaOhEr7/rkZqfhTgUITuwGoQN5ueMDmYJMZUS6i4BJiv/BYSqwejfkfRq+qPHzqH+V1Ve5
abYynlINhjRVNx6AdCB2Gu21ZA32tzT8y58z2yiN6Q9QVPg5mvaIGTQat4+N84q80BA99NnKS2n+
2mdtCugCL0jQd0DS1dmyYe3HkWVIFlgY2Xwc4gwztMIJDl7QOQcfBTFXhVS297lSXjqjGEEHetHh
9rISMWYfQBhPOSL/AT/wDiejBTGWwZblJmG0NU1rF6f//H0E3mfcy2Q85HWzJNmOdCtyptp2C1nS
tzGbfScnxdrDf+HL8YShEklzhOrbnMVU53Wb01vmiGv7g6T9tkLpUQrP+kkNk52epn99rGC0A1uL
b4hnLf/e63XbhbRlOylm2myYveqQbjK6sXpu/mW/WawRaDi0m3UhjAF1+jqQrkL4muQay5h+wssF
7HD4aifjvuhXLt/3Z9hVoHkdFoBFoajk3yABuoesxrVAzcMXxXPWtryoj8xWHCMSdki4xwsZpOsR
hSxxu1NGy804FA52i8mT7OP10zpwLzwEm09dM3l3ihIa1BYH6dC2GZbASWbvby/Mebv3bW7pkoDm
QbqMc282t3LUeJLle7SzR2nTU1VP09dA3Wep/smL3KY8WtOuLIanyMg+FsPwSUvdVI42SVyu/JLZ
00f8EGqcPHpIPTgE52Z9pl+OfV+rjmtCusClN6uRr7H6u1HL4j2dh25jaZ5C9823Tt6oKqfbE7EU
HlCrEI3DaIx30PUXCRAUi5yM8FLvGLvAx3TBIg1EnhpQlXOaqAyYGQ1xY2XYs6cJw4bQRh1NAHgp
8s7pDRE3TT+NRuvq45MX/mPE+NJMv+3s5Bkr5dv3IwSkzjFmIPMC9WfOv/FGKcbbohrcycENRWp5
Wg5byfuSh5uy17d2KW1Nea3i+f5uIyg2dzg/CKfR+csdneqgN3x1cBXjgwkZN9HPVvKcmWuyWAvT
iL2AiEUZB8TS7CyqW5lKYWANbpnmrFpl09rZFkuwjaV8VMLyr/MQYS4FXpjdST46x0gUvtzWXh+N
bp+Xjz2OLbD2jn62BsFaGhRkCRugHGJArM3rNTnYUSV1TT66NSh4qX8OAuQUs01TbYtiTbtwIVul
9XwRbHYRt3bg+OaQja6FeLjJUzGvdo7sn7Uk/ZPp36v6sZOwDi3uwjWFzsVhcq2KDJVDcb7zpyyv
5EIuR5faxNFCTC/px4f20Q/2k7Q2pe9PeEb5n1jzyqwsYRfhoQLpBuYptKQT7m2mFK0U4hYWve1g
zARAHlAs6fDsu5n16FhxNblahG9b+FWrVSh/P3D/uX1mLbxd4WVygQjJEvwY5wWpuFfjsQjbyUWF
4mDr+Yf2GWaPvW2OPhCBIX8EeXuXDRu1W7n6F9K268jisLl4pVYWeysziSxV2Va2jvY/MlYC5i4n
Md01yT5L1iKKd/j1lUlEcG1CfQ61tjmoPYqrwTT9fnKNJ/joMDiPKe/zA7gWM/5evfTBsZ4+pH9X
3BSns6Ac26KZD/R1XruNI6kfS4XKaRQl+zaU9mjf/f2xTI8PnIkQFKB+KpK6i5lESiAOLSWXXTnR
9gYEqbwF2RJWTc3hHO7rMXS1Ot+DFvv7VQqPmquO5A2YwhwKqSRSrIxaJbtW1z530BDSU23/iPX2
6+1V+v7eeSvmKxbqlQCV5z0Ko/OqsYp8xZW7Xd08OkUHuw1Yxm5Uuy3O43ur/nU74sLqRB1RsNtR
4IXOP1eaTxG7aJTYVFxMVPQpRdFP2arRnz7BRjZ7MNv7uOtPOL0/r8R9n9YRl04VGpAgpTnRrr+l
ZrQ22a+huNkj9kf4me20cNwP489u48jZrsFh1sz2yppC3vu8X4TlKhL9MZFEXYftCjDp0WAxwxgp
tt9l/5Mqv2ZlvAvuvfYvEbRsietg4oS9WK9R0rJHW1txI6qGXox4/7eGrnv4FEorj6blzwjpnSMb
wRvypOtQdBib0IgIVWMO94SD18bDyBG8eRVhXpZ5dPV++Zw7t7/i0mwyBNqNiPAhADDbkKHTd76h
Z6prW/W2cg4BeGRaqGg2h98l+b8YI0uUsiMYYRTE3hi4F9NZyWE8RXauuljBbVFkDusNcDOltPdp
uQnLs9TFmwSHtdtjfH9Dcagxp0JVloNt/qIqmsAcpyhR3VI+N/2xjet9Nn7y236lKPSWVF6f2iKQ
GB/dSWwmZkszyQbY0FbNZOYQ+ZJNgD1V1v1DOVzCOGQoj52002uHto214fm8kQLngEBrzj82w8/a
KB8859hgT1vW25ivXofWEXWsY6KiCKJtDGmNzrTw9a9+8Gx5l16ihaVZqe5Q1Fs7/x4oFn58WBs3
tCAd4z4xVqZoaZVzfYMLsOif8QIQ6dHFCsgjhKjNtlTdQjpEwPnVqNplB+X/cHZeO3IrydZ+IgL0
5pYs244ltVpm3xCy9N7z6c9HHeD/u8hCETpzMTOYwe6oTEZmhlmxlo8THPyxtD0jd8ytocQb4Z6G
VVDM4Iv/1gavrQajVAB27fC7QPvl+YkzWOF+Fq4gMRB/EbHbMNoixNY8VOkWAdr80RdOwZOAt1Pk
hkp5+ZRLWtWDN2xl4iNTc4qkRhcIrsLDfR+/8e7MnGMqA6y0mDBzvcK+KiczDTxcL0Iyepjgi1Zg
62l30IPvEP3CfxRqWvVGQndrZ8FEUMaXGb2aL5Fru3pQ9ZVAvesl734OAirO9X4UACTZyrBDRQjw
lfK7RlTo/mpvmmWCls4hSQkThguzQVfKRV0JVBHHxxlBWgvjbtCZQ2KITfoKZe+bLhzk8EmMm38O
kpgFfWd56cDoncQI9mkv+VAC0U97IpdGnDaurFuf838nJyHNoUe6sKIkoZJFXqCh+Tmek7i3rebP
WJ6FXHX8rtv3H8rIOG7s6RyoLxyVgQPw/uBPaFjqc0z67miKk0avhyP74te2uG/GV9lnPDk69vmb
iBhmP8H3thFDrM8G+QLB3PzOgshdvgejoMXCZMbTSyJHyr5tQ/1cC0Z1vr+yW1agyCQ0YpABLonF
Zo6BOil5UEwvMtqqD2MoyaQP+hbX9/qVAWAORIgMdmbpXL7feWrpvp4RsncgOp6M0EeQLPQaO5VN
AbExtf+/rOr/2/t70777XJUnxllclijbCVN6MMPBx/uV8HR/726sineT7J9KPdN3KyCMNcmJF8fS
ixcp+n+5Zo0HwKqEB4iJoak76VsYx3XOShxL+k+N9W9Eu0gnNT2wICIaCe8Y3DhmjYd4etNAGSPk
ZdNtHLP16khY/0o9EaqTkS+MDaXQp1Y8GS9VHDlaMjqcAAfsUrVRal2/s9d2FhXQIEPMkeoGdlI0
WkffDoaRp++j5v+ezEcl2jrK69D82t7iKMuUdVUU9IwX1ch/gpp6CsJostGulI3AFoxHgXkCx2pb
V/W+9coWQdZ8nq4vEqzPVU0QnaRayzzSMAvdiolzIeZ25F+jf9a/FcnvWFA3XoH1uaa6waCJAbZi
5mefd/3dCUjqMCgFhAVfpsr/kU7V/NB5W7xRN42A32fyi3SVgfZrI70/IRA5puaL6SFN2Ewwjfsb
XrhlYnE/6Wlm6gWq3TR/zMw21CLbh4Ogb1i59VWYtvh/C1nsVlaZdcYMi/mSGkysQtqZ0mRrjU+m
njhVFL39673Bt3lnbRGPQHBDa8RjTZKW1Aer9VpIoJvX0fKfIE6eNsKQ9aVxZW1Z6EIFirHrnI9k
JWnomChUOjJtPTvOEUq9v7C/tfGld1PCIGmCcYmhi8WdoU51FXZKab6MI8Pfvr7zmvq5hlmKsejd
1D1YTXuMu+qsyq0jPsRjYoetdJTy9j8r8r4WH+PO+G3Fnq1MR0Ui+aHgH8SSmyq6PXo7Qyp2eMNx
9E7+LCcfd4SkH+8vYe0JSGxw79Ge49/gArp26akK1XEEJ/MyDcOE0CNvu7xrhp3qnRF83Lpjb9Tt
0PSAU4WSyMzGs5zTVFHiASwYKwTfXyLrFFERyV9rWgxBJcVszuh4Q/NHES5BKtvM120xoq2P1yy/
wdcibKM6oi0u31qQCCCFAkVoK1J2dNQUW43ELYTHjcwG0ANqf7NmKfH+EhLgl4JQsrX6S6kUNjLW
qrAngzI+y4e6+tS7WVBt5FLrx4vivzVTc4r0cemtXX9GK9fKGEVugA6dJFKCKb8UKUUnMf4mlFa3
Efb+bQtfu/0sB0O5h5eZMHCZRKttjF5wqIMcAvpcZhP9OTk7At8gW7TkH0CgItsIzQZJ3+ScepyL
pomPWgEBbXhWZNRCkiqpHlSpGx/GSvtx36X/tjyWP28+jXPkxXf+64Tv3gKzlaAl9gLjxTelx17Q
n6rGe4310s6tzzJpkI5yLaKcJw/gF9R/qfqkKQ+1ZO6lzpWDjat2Oc1AOAttI112nkGTnHPJZdoL
Q28x9mW8yJ8HHnwztPVvlkOrQUbTr/0R/pR6x7oY7UawtjrYRNCAK9hvXlcDAZ1rj2j1WK6rKLZe
JjSYx+BrniroNF+M6dOwVVNZRTSzKQIm+tN0dEker00NoBjTLGoscBP6vs5fm0FADBo2aNTX86/q
xo21cvWFtfmIv/u6itT5Bfep9ZLpf5qxtpEks3Xz20R17L4frR4SDDFbxjy8hL4lLZhrQ1Klj0LC
SM9Loo/My/m2HPxntcb/wQr1KJr8FqOowIeurYhRq0aFEHkE1RXc+Tsp+6GkP+6vZHXrzTKnTEQw
G09opKrytQ15Qr5HLHzhRdPTetdruWArvbw1SrK+9RhHgp7LYE6OLJyU9doMzDKVgJae8CJWTxEt
u1HT7Dr+T0+RyMps1dvJBWCMremutaNTWYe/BrQZBDZAeK+tVlYphFqh+C7ypHY3/bIaSN3aH4b0
VQv/uUI66w5ROZzJNmSahosAsIy6CPTzFLh99nsIpU9m+yzG7Q7ABDL2EBKrG4f478zY1VU226Km
wj8NKJIhnevFtVVQV1Pehq7KmUrr760Ti24JRW/YIwAxPTXazz4HPdF+rA3NTq3KDoXmsW3kYzg3
G752yrNRpPwfCSJ81OLVjebUjc0HAkOZYH7TyZoWmz+hZeJZYR+6pvcUFz5lFu0g1L8L76vQbtHt
yKtMBpQGH1HDw+je8LJebwYo3773CiV0s+41yr55/ds0Po1aZ3t6ve+l46T9KpkTIyxPnDz7mVUu
k3Gq+qUrFLvRoE1QpNRuZqytvzUTvj5hxBT4PU8wMKQVc5fY1NE4pkrkSiHQuZpROTsZPGvjlf+L
CVu4Ay7OYaZeDtxQX7jDNHqUC9UydjXZt0eG/BIxPs9hbiFBGydcmrw8t4W4M754cMuTj8vw/+tg
rlKfBlDyRUyB2RGlonUwRofmL7BvsFuwNmm4dS5XZasZRatqXJ7mzH+4xNeA4PGMYBRjtw2cOntV
8+pQ8tr2+g+E4k9eatnKRhXkhjOiKkGiQftChFVv4YxBJkvJhDCTW1kPQfVJai+h/9DUT4AnNy7t
dRxL92D+F5o6Jotbjs0FflqmpehlbpB3ByB0dhgj98JKe1mzC79y/2rcJ94uHj9LXvZcDt0/L5a9
BaJJIwMEHyWz68PQhrFR9F6pvQiC5YTjuIeQNKGaIMnJ0fznUz6PnsydKM440eXi4Pn6GKMVFvJ+
ZFpzCFP04sdBk5+8XGJ0Qa1VRA+VesPZ119zNmrSUISBgGB9YRQSjCkNzVh4CRkWdEY16E0ns3xp
PyWgQEUIvZ0GaPvn+0/l7CPXJwxUC/SWtKQ5zowUXW+rlOudVMiDQB0BpkknK0JNd0g4zYobPq89
ux49ix5cKNbiHlBFKm8s+4ZrMQMG/p1SFIiw1TwKVY5UlfqJX+D5QW4PiQxvhtQFTxkFZpQ1OKhd
kmaQO5mWnaXx5zTVqxPhl3zUmsLc8PR1EAQJJiEQDA2M2gF6vN6PPgizjHn1xA3EQdpnAoqu2KSx
XLRb/aAbpmArRUaQ1jWV0yX+P+upW1aBFbv1oChMuwPLGirGHsphNDY2eSklQk6AIgtEM4zZwkAh
Lys5aPn1SthGqVuYlBSZLzDL2qaK6XSPOrEK94Y8vHGOn7hEunGXVcYJtaNjUR8MpLirajiMafmj
zkpH3jhr63xhJm8mtoBajj46sK7rHZeULgmCJk1d0bP2KPfaoXTsxnTnFWCi/5Oq1jG0gzJB/35s
jMckFf75izNyOvNtcbnBVr28WLhd1Uaeh8w88UHNoDmyZrmM4/1jto4VZ7QxFQe+AxAMyAauV6mp
Qtv60JW5k9mdzbK3Re9cDLu36DlMRlvQXmRlK3hbXSgLk7P/vUscfLWdxxSFjFhKfQhU2WnrD9YQ
Ub52adYeNha4ighmawwHAi5lwoYn8Noa4VjdWUOVu3VPKhRIXb6P5OxD2xXfK3WsDzxW4WPUhS08
I+m4U8Y6egAk0zBOZOW7wouE70GGss79n3VrD6jF0pEQ51RtyeTkd8rYjN2Yuyhp4UWhEZynpjPA
v0b/BX1S7id1TDbgNusbja2ga6AwzAw2m3nQ662ozEiv+1rP3aw3GkerVfnsqzDhlX0KDVlV+yfT
93m9BEHY6XHqPeqZ8C2XjPLcl4355/4OrNuF86/hV0CwgdQ2vYzrX1OIQ6wYpYp215SfSgly3w/V
iDRlV0OAFNqx/tBahyTYldpG4f/m3s+JCnc6BB9L4TYrHHGTyS9csW3e6naE+r9UIkfWJvUYZaJh
6/2U/bi/2tWdymItbu759aY4tBzy1QQgUMI05W5IoQ9kfCRAGtYKEIoY0f6+qVsOT7OQwstcGmdI
9HpfdYbpCHqkwjW8/xT5Tbfe7v/9G9tHy2mGSpOD0VSQr/9+KE96nyRG4arJKxzlkvYh+O6nn6at
Z2j+nVcRAKndezvKtZ1eqrQgsZTC1SzXMM95h6CHM9Qfx1dB20nNxj1xY9fmwQVedV6hOXO4tmZa
wkgkMRbcg9+V6FO71VVdxTOs5v3fX1x6ZTRFsWby92V9hwyB3f8piSJE/1VOEAUfyt39j3Rr88Ar
UQNiFJPAYVECsATTzEKKnm4iV4yZftLHh9j745VnqXR0DWEwfwuVdWsDIR0SiU7Rxob94XoD60As
4szELZgbEPZp7Od2PFLku7+uLSv6tRWZUhBjGFgxs8dA8PeqskWwcssCHbJZppP3cAWd7Ty5yus6
L10f6scmewjk0/0lzD9x6dfvDSw+DcLZoxWHswH9EJjPUvIB3hR7MDZu+1vrmGHotPzm5GgJth8a
fSyIYEvXNGtHSp+zzeDtxkLwLnq00FvRQ1gdGVjQ0nowKncQmpMYi/P3trPgT7epVbYuvwC4eG9q
4VxJRhODEkflGu2DgcS7auvnfhcTHSrGQQwvknzqRmfYDyerfgsDdS/biGH1TtXuNOlAXTfdQqvf
uAUJy+bYCaU5gPGLWzZK26aPCqN2lX50xO6Pbj6GhA9ShPxm/+G+x8yrW3gMcyFkQfQVJFoZi9h/
EPWkLNKicVulERxKOwEhU5Sckoie2r+bwmVgnDLnOteydNjrHaX8oG7cqZccVX6WIvK88XjfyA3H
YTRsDnyYdeGIzXv7LgDE7gjlfdO4qcdHTCEHjOPvRj4+IIGx8dbfinlUzjIhIJXx+Vtd24r6mvtC
bhs3aIJHqYaFHIdRXxXj1YhndtLoEEu648FhBF3bMUi8w7+ulfFCkHXMNYDEogd1bV9NtTjLtLJ2
+SGA6H4n8idP2A1KvbGnax8hTQFOB4UIKTPecm2nbUETJJpeu5KQOFGW23klH4V8q+CyfsZmlj5i
NlJiJCCWaMoGmmM566bGzdTI7qVPeXTWJ2dULDtH57FUz/d370Z6AjsD+SEZIkE3adj1sqRmzCuf
4WhXz36OUbcbjceq/CYZz523C0PzHHmq3US/7lu9scgro/PV+s4/YYZQmj5WGoI1/bOADjVs77Uj
tp8qZyrRLLlv7caXQ5FonvvnPyinLuIcL06qtPJVrPm5o3aPczLrFRvuMX/+6yuEKa+5v0zMTXFU
W7iHlKRFMeZe4yYFs5jMR/dUUDxY2MoP3qbQ/Pp8Y4xeF23JedhriT9sIBtXzLBv3THKfk0M70e0
/asJkSDU8/5580CQzeAu+tiE2IvHVOrFqGgUsXUb9c3yyx+TFf83+P/eOwQWDZySShRpJMdrsX2t
pidwOJWt20fPXuRqiv9aaXtBeNCrP3rPsLRPYd+SkEBJHUvJP2b+RtCwnpKcfwFFCBQ20DFjU699
chI9pGvavHUtM7GNHClTxQ78RxnVUu0CJc2UZE5lQE+FEtOlIdMtrKctDNGNc3H1GxZ3qSznHkIs
XcvhpyDSPLVK8mQ29amuSqDT07dJ3EpZb5wNRgV1UlY6qAZjkderzlu57sHvta48noLxd4bETbGl
KHLrjrkysjjuXWZogRkPrZv0qC4AvJGcQWPMV/yoDEe0ICv9S/h6321vnRB6V7NP0bxfI67lKNVT
CZONGjpK6arZYci+eNpWEfOmHR3gw9+cn2jwev8m3QqgYlJaN4ys7z3S1WaASHn0ZVS3ZvZvPLQ4
qD7rEdCtZbR4cRKnLpImscCUFeVPYfzctNm+ZLKTwuWuT4w9PDt20/a21HnQTAxvYlb/m+DSrBB0
9QsWb4VQDxVik/yCpKsukdy8acHWft70x3eLXLhKG5lWn9H0dn0539dSYFsITvyjcNRqHfOPePf8
KF4QIpClcn3K2a6T9ka/tYx12XXeKrh6QN+DNeK/X5to+1AcIsOabxP1U1I+hz7jqk4YOEUDCbVy
1hL9IQsdFXgzkOeX2NSefGSltaE+w7psF2oHXc9oawoe9Y8kYv+7/He/bbHHScl72Jssv9wXDWyr
/gf9gxS/MXdhD/plrOStGGP2i+XbCGiH+idIQjg1F/sd1HFbK4LfuW3zURzpTFrhsxfOLXL5eRo+
ZhRspql4TsX6WGniaQiKrTHKW8eUpwV0CvBM3rOF5+oQMYy6PPWu0Fe24h9rubeV6qe6JQd5y31n
Td+Znk2hpLxYaVYzvhxbUs8DRqZWnIsfUzluhDO3HgnUZZmlZcqbasrikVBipIhlIxrccir3kfhk
yPuhuQyDtyuGvba7f4/eCmsY7gElTIxInXzxKlYCLYkkjQfCw99BfDAM+stf9fxMpHjf0Pyrlz7y
3tBiVanVCrCepYMrxJ3TB9FRY4CI26xssscuMuwyjo/iuGF03WaeUTwMZdFGpXdJA+j6mPZdaeW5
zvKMHO7hsHYyszq1YvOJebudF/9Qs29ZY5dh7YZMsESqedSlb0X4PRe6//TQPE4wKugVyrtS4hSK
dyj7X1b72pQp6IX0eH+H5mO52CGQXmQHdEIJxpY+DBvrUNN0Z4ci+Vwawqs55Kf7JtaAMvbjvY1F
OCBpQRDTERncVDy1+U7/qlnIZe2tMXHS5EezT3+GTMv9hqNi8H4Gpd1tRJs3atb8AAZl0duExGj1
bhtVKMHrWw7uNAQ7z2v/M5UXXWue09wNJtOugW3n7R9Qb3tj0jY2+NYLq2m0MkgRwHitKjpJq7Uq
AmSjm7RW78jmeBIHumWaoHifhLD7ISrQAfiNcAxLudwHInyErRFBRSj1Gx/ixhlHpGpuXFAl02gS
XvtlJxAQN2nEL1HFb2X+W7TaC3JWTi8AYP9PtLZwjjfurXmiaKYjhGJulb3ARqapfdONrmwUjuQP
J7VAfrl30JG2pwCWIv8BbMVYfE/VL1VpudX31vceYD/fYF246YBAwyAhpvA9L/164WZWIw5eT6Pb
ZG4Ej0Ub2LLyaHRH09iPDRzh1rGAOgCxN4RYY1sMDyJUUdLvTPO3XPHGq8UMCH07eicQQS47SB1I
Q78Vx9Gt88e2cKLfxc7q7Anky4vc7Y3nyfxq+BuT4jdd8K9iGF1JWidLWRBPmNBBa9LJLYxiP6Bg
HLSnsrRFNPLsCHSLSclBtmMfDmNFPHqGtZUs3/gC4Chn5guFu4bC5uJK1MN8qAxNmdwy+gLJ0FP9
nS16LCN058u+tAOvcATRKZAoamw0fPy2tiX/V5dlv4L4x/3raH3jwZgCfhoKIr7DKm4wlbGdWlmc
3HYAz6SX05kB4X+mL5nne+hDz03oWetp8WQjbaEpVVOJ7qxukRuyzQT5n6T79O9LYZaIHQUfxEu6
yG/NqDd6TShFVx/Hxx6Ca1tJzY0q5o08i7ky3jPyEWbTuUOvD49QQW/AfIPoBu2DN5x06SEUnpvo
BTZzeyKmUiz0O9StMZ9bX8maiTC5Pmi/LdtVchHJoeFh1der0YbpJt7DCLoFZLhpBawArjcLRi4B
YaYX+EpZqqIriSNAhTK3LSXZCFS3bCw+0mRlidgkGjbUad+Nz3G+RcG6jkOBcL5bxeJ6C2JDS7j5
RDdnl6rYO4LPeOWf+F4E4f6+x62v9FkGeG7AUmWWKRRdO0MQhbJRaak4dyljD/my8jmXJue+kfWO
kdirJKSwMFAcMhYeZwR1J2FFdn34RJvqmHRb1HnrZfCneZKpC9Flo9h1vQw0PoQ6qtGhFidwBUm1
78G0p7Sw7y9k/WEIOshN5l4Ol726yOOHikJX3kyqOxYMsYvnZgrtSXsI462m6w1DHE4wyvPEJBH8
wpAhICncx5LqZk15iPTwUnjmH6UG99qkX+6v6cbHId9RaAGgcSOvWA5IdbJ0ymLD5VGxA/TduNnu
W7gRrtHjB79F7Z3GCUCD66/TjKqWTU1uuobiDOlTU44fak/iGu0tu47aDMCq8F0Lexjch2crpSZ6
/wesd5NuKFcC0Nz5WC0bHSHAfzTJQssN6ucWlv2yetarCr7yDazSlp3FuR3Gzq+DLrBcIYgcL4zs
DlySbJ27ZOPJWwd+84Kg3Gc36UUtYQzDKMrV2MWWW1jPo/xATm178Gq12XdUSc6MYH28v4HrCZfZ
PeZcFUApePYlo3iua1nMSLngakGj2rF8qqUHMe8vlSkyltQ5OVP0lcWU1LM1fQCqaNfCr6JXePOZ
lwbusyVBeWMD6KqjnktLSePJX3iUAk/d3OkJLkYu7Cbhe9wqp0oo96EHQS9s/s0mDGz1bTHEVAJv
JlHPLIV47cOm1vue7JczS+2rNULEK/hVs+sM4U/fbw093rY13zGEtnzgRX7VVG2Fckevv7SmNj6E
df1m1m1iV2VlHCJNSQ73v+68WVcp4zxUPHMqcUNTVf+LwHtX6KoKBcn5SoPssNsVLdSU+rGruldV
9z7r0MRvWFul8PNszIwn5bGZBTYWL45fFGpTMyf90hpfdeNLV/qPWmU3BhJJEVUX1XTUdmtD1yvE
JsEHJ4auAbHP9cdLKi+nqsB8Z9VNUFOVzYW7/Vh1Xmmnyag5mgVA/f6mro/MvE5OzQxOB6KzVNLq
40wq2rgxX8oKPjhsnnJDr4+5L0onGpWPSutFT0EsNMc4z77lpOsOtCKFrQWT/ppb5X8l0k00vj3X
06dkV3abBBWrR1OlgcE01PzdYdZZXotGL1ghoiHmSyQ0tp9CiuG3KYNy6UaVfQ3hnA3NypfUhxiO
WG5FKkid6ic+jI7PrPfz1Bwhr+uKnda8Aae1w1flz3imHKY2W8n66nHD8sz8QW7GtA8ucP3h68pS
g64tIHOMkv4gVQw9MDFgbkSEf9GZ1ydoBp5DHItD0z1cniDN8guvSlTrxRDRPRj9lrtfClTrqyFP
9Y+ySbk0x963vk7MSJZ264WxbwvcNcVhGHtmY9swMJJTMOXdMa3MfosP9tY2aCYZG5RQANKWwbfp
12LazhTh1eRPT3Co53Ygj/1xw+VvmEFvcA67AW8xO7s42nrOJGQte94LqILicSJItmypimnXtl5h
65OeH2NjNPdq3GsvkgKULNML32n6tN0LZmTsi1ZO9lYab7EPre4cMERAiCBwA8dJZ37xXNTlUMRi
FKduKsvJBzUMpKOPNM4Hz5dqJwiZkwBVDIuUiaBnJjCbeX9jVgftr3l0WdCtYVtW2x+0odgW6M2J
RookcieG+3jyQopl5RYeZvV0IFLIdCMpOS0tGQLMa4cfyzCBjMIMLpAM97+SlIC7C6XqNNaJCPQ2
aL/fX9o6m5xVEdncGelIXrechYj1TGuT0A8vev1THT71UrKDMOmAFJAM8X9QHjzBEdQtJozV+4+i
JVcWTgaAlOrX4oP2KAUU5JlYNR7L/mMpfIzBkWqU+5wUsvz7a7yxp1fGFmGdH6A+UMZmeMkUtTrJ
pewfqqlR97Feowc5ZtJGujT/+KvbhGd/DjQQ2IEGmxvl+hsKUlQ3LVNNl1SjkJPFqOt0TMiq2g9I
qX7EgW9uPMm3PiLBlDHDgOkso1V4bVEqaxUS5zSBWNQ/ArI2Mv9R8sNjHu9z33MS2mutYp4Kyfw/
LPW94cWN0Qtxo+I9yaUaXwSr2jUnKnRCcaiCrX7I6gpgU99ZWvop9O7JYMRCfBGzeKcNj1HilgNE
KhdaCjYklXpU7P/Zba4sLo6i3KqqULZJclHCJ2nybHG6vI311gT/DeekCooGHWVggyxusYOGgLSH
HMrpRa0ownbhMQ0/K2n/Msn17v56bngJtzusUvMMOcHNElpqVpHVTHKMqFRuwJChOexhODhwtEdp
dJIkJ8sbW4tAst83vF4iUDhQH3+HdolX5mfnXXxqJQ1cDKLEsPbwGkDSkmSntPWd8ct9M+uqKqjj
93YWUWJf5aHcGxN26ua/cnDGya6pKFsHOdg36VlK0BUUj1KYnPRNvpa1e862aQVSjaHJJC7WWAVo
TIpTmV+6+oMvJjtpes7qQxnuwv4FMQWglhtv0s2v+d7ivOvvdjWL8sZEtD6/CNKl1iBEq/3j4D1F
1iMCGJQHmae8aMLP+3u8vrevl7m4t9M5RW7aOr9IjbATYouTqDppdZZE2IynykEF5tt9i6u3l2CE
zjouOxdu4Wm+XmaTFlnHw5xfKhS0O0lAOUk+pdlWR2I+zNd3NjEPHw/FC2ocQMyvzXj+kIHTC8qL
4NW+Q6m42/Wow9iKUiv7puR/q4dY3OUDOjKJMqRfgB+nTu0bxfn+em8cFjpCszoWAT2h6PKzjl7I
06kVl1DtSRpm6ZYH8JizIuaGpRs7S4pK/w3+QBqNS7WKvKDRRa2muOTtaGficKmAlkRAce8vaBVU
zo8SFXdqbgTHayoPNY21qUvLi5kl3aEMRPj62qk83Ldy6/AzqUFXC/4OKkXK4gAGvT+2uVmXl1HI
z3H0uawoW1QPqdDZWTXYhoa+bXceCicThDe/Ci/37d84/1fmF25aB1MZV+FYXmg7HjSvf2DW80P0
KITjN0kwv4/JdCz9fz8a83DKLNJC+wqu/Wuf7WRjCNJOKi9eox3aoXE6JMkR7d7dX9qNMw9Yb64w
E7Eh2SJfmzGDUOvp45YXzTjLZcWU1Scpg1HyKU9cBr428Pa3vPK9teVBnCjjWIVaXgKB9luplrbQ
mIex0H/dX9U6SJuF/Hh050kVEF2Lm8xv2zQOtKq6DHXWfFDzSP/c5rHl0NuBID2Xi30kRd5GuLSu
pHIY6Nhw2piMWPMfGAn1t1JNq4sWBSex4XCXtib9pOAWKx+hlyDIb6fsKCRbFD43PuJMe6jDVkQJ
HyjE9UeUaPGaBWP9l0nLEYUwP3Wlme+GLP6gMd0SNqbhWAL9qvubvD77c8UYeXCWS/12OZYa08RN
E6GuL6NR0XGWkuBzrevRh/tWbjyFs+YLwY1Gikw9cXH2szIVhTBVWVw6xqc6GPUHrbTCnSJoPrPk
Yv0xL/vhcyS05q7UW+EQk4SdNn7E+gXhR1CkIGeDCnVFHaHHZhMnklVflKqUbcTdKPxU1ncJwq7z
NIIMM7p5ANbTUidP2nyf+JVFSTDamou5teeUrHg2AbGTESyOa17D2EnmXl9a0uE9zffmNEXpllD5
lpXFMe3Mik5GSIULJq5+T+wOa8hYN/v7m7o+pOwp4+vWzMJP32FhxWOSrA5T9lRqy0el8SK4CPSf
kRwcfd/XnEBvNyAS69sHgxxRTALCBJtwfUzkMkwVwcKgJo4ItQXSTxmF3Fltz9jdX9r6nSc5ROGT
CcCZVms5aECZzWAopGoudfWrGz4r7fcyfau8X/et3NjAKyvztfA+SKT8OChl3lyoH0F7DHe1HaC7
BF0OfGSZGoO4zoytievVLUc8Qqtw7rijrsHE0XIXmyKbhtIEPWoiASgzZ4/8Vv/b65gOrT8Ywe9x
rM/Au/ONrzf/3fdB3NLu4hEeK4Y3rFarLgAeeqcoyorycKBuXOJLH1laWVylU18MCfXK6mLpn1Ff
b8a3Ifp8/7Mto4m/JuYtJBKl3r0Men2VdmFS+/XFiP+Ta5TtQMkhLLcHKQ5HI8B1VbMRodq4rf/q
oV3vH41EQHKEEjglY/PX3lIkgRykvtRcrIQiw0HMVLG062wUH6oOIn57EmIIzkRUqe1A6HNI40OJ
WYtsMPS9IGd14DRtBRkTfDLaH6uGKszp/RQ94yAXfrRqIScnr6wNOgQ8vQmYXFEad0VXi9NJ1hNg
C0qh1wDHs3b6nWYb4e7yKFAVuVrc4i4ZEbnwPI/WAZK92s+sD86Rqe9KSdvpqrURDS4PN7YAts3C
BRS3Zjjs9UaSHPl6k0zdRRm76CjQGzjGY/AI7j46eWOVbb09N9Y2nzeeQApOM2D02l5Y5L2SJkl/
YWJEfg7TRnirx9Q462GPnqfQIXgJR3AMpKfuHCUuhF1RKJCa6VHn0C2TnXyST1FRSI4mCPI5whgh
UVpv/c65jb9wsJnpR2faj+iHLtL17/SFUR1QOekvUetZti7nj5pV1d8QwqyeEiVS7IGiy77U8/AM
Pl56qOBP3gB8rY/WjJ2Ze6GAZ3j9Fj6e9ZlS5LncX8Je7R+oGbwIjHR+Vaui2YfCkLtt6L0ZvvIi
Fd0WXeTf775aP/w6QN/nbHOJukrkMUlQRRkukS+XbpV4w0GTlZHeQjA5xA7iIVaYgmkloXuyJgSQ
9LRDUrK0ij0ytP33KImyl7hRZCfqBXifEq0nC0eQQhlqw4575FSQPOSWLSrjAQ2P8jEquvgFXp3e
aSzVs0mOYC/LPc3RxfGjHk7WoRM7/yR0+muVl53TjOJeIG6z+7SBlT/L8o108MbjQKsOfjZ47ObY
e1kpyfy4SgIxHC6B9aPN5Z0/og0UfEZW4GTG8mXwwLLIBwK0V37h/Wv1xjG5Mr14H+ggQpc9or+U
ydqLFnuvlS59Haz4pe4eYqGPNu7TVVzKNTD3ZecJP9qltIOv3b0uIFUZxGS4SFGEBIG6i2CLA/nn
JLJi50LjKE1+FgowBv6WbvGqpbW0Pe/Fu5dfzbrWqIxsuHTGiNpCycDBJO+65NgK31PPcGTL240Z
071qHR/78GCIpgMUVEm2gGO3Nv1v1gHNGYj5ZZfSisSpK4eK7x21NoNXIlFAhyLBWP+hHb/xNq8j
AAiWuHEZlpsB38uL0BitWqm7iQMWCTSmPE06aZVV/bsfwR80105Q2TYI+a/31lSC1DIjc7joqfah
C1BKUpnF+aVaTLq/3XfZVRua70iHBrooSif0S5aMebnhNzRt9PESNuUpDDS7Mj+X41ll4GDsBVuy
pgetttwMiZOApiRrHa3Azo1TbfzMALRmVXK8/5PW8Q+Ms4AoIERAqQq9o+vVj0PlaUUZThffU8ka
26GGji1pHsKRAOC+qfXnxBRG5sVrvKWLA2ShNqRkUzpd4lksJiQo33u5ku3uW1mN8fAaIS47D6GL
DAdQpbpeUd5pmeCHlXSJ/a7ZJ0nYnAtRze3CVPtjPwryh5GuLmyDvn/4H87Oa0duZOnWT0SA3tyS
Zdup2eqWmRtCI0PvPZ/+fGzgP7uLRRShAQaYwQhQVCYzI8OsWMsvFWOn96qxg7bN3Gnd1CHo7BkP
sZVnBz9Iy8cmT6SjIfaGE1Qt4jaB1CquBUPcRrgrXb9lFDBwLRoFUiitlnMoXZGMZmdGyvPopzsq
Ceo+QBX4j9raenHQDLsanchGc4XR23AHc0/2bZrvXWUXW0W+lTNBi42cBYcH29iSSHJqc9HXpUx5
bohQs+ILykiVtYUCuY6q3lmIZ6QgH+qKLRCWqi6oo1R5ruI3mFsO0Vjvk55YNNiKU+ZY8PKdni3N
Shgz7ITi6OWBCBU4sBs9V56T77pwMvblcYyOWXWgKiTcTbnTnzTJTrf4/lZOO5U8WAZnHCeYjsXF
ivqQzxlO2nOl6XdjOaqOpsXW/vZhX/lSeKxZxWcGO8AacLk0Re5DdYgr87mRumpnxE1ij1X1MDXh
lnjeqiWuFu0maBCo3l9aUuUukQdfNp8jTQh3mhE2O7VV052VM+p+e1ErO0eQDZ0oo3j86/2ifHjs
RKVu0iAyzGehVBGspiiF7M6wJT2wuqDZ60E+BBBpacUQaqUpBsF8TmulOnfEayH+to2+NnATu7dX
dGWLCHEmWTYp7QKNX4rAGIJfJEWYWM+1LOZu7Pm5chBkc+BSMx+0JaZ4NRY9HzoGASibz8MhhGWX
3ypkAMYsDEMgKk5sC95ry/vHUHo0uo59m9pKPD2P5UFtO+agStuvvCP/a98JqOD4GyDMq2/JT5mV
TTmifEiyhMufIqHaGtZd4rtjzkz0VFd/4snf4nm9mn9gwTA/QgwHpkYDyrYAHBtNm6fMCAXuGH7l
Tp419ZPwDRnVrIblJJkOinrW4tcieMr80ZGrR18W7wfdqUzrcPtDXzk1fghYZDaeaBg45OKJE6W0
riPcmtuo0SkIEwDjVVMwZmZkdhwqGxdlxRq5N/+QfNCnXHZJBE8SEgZvI7fsJhvEESinbieiz5ns
/3pZKo/BXG/GFcOZevkV8V5F3FZe5JqmcD9N/clKp38jM3YMf2sK9zpEUkyg4zNGR4EfBJLNS1ta
mqgmE3ORG0bB81B8T6ej2H1uk2M3/KsRnIi6HUkwoYP1nqifAF+jXGxXCCVGv3Uh2cj9r9ByHC2S
fr7lDJWDNH9xgLO0lcZa7GJ3JOBA3T7KFNuy+sIu+uDOQpv4ZZgl/mSLCmYk5QzZaXFw7jutv2cr
A8fX6q2hwrXfpEsAKOdRn5k/bXHKGCBCJ2xQY9frk1eUbj7FZrsfxc6WX/NKcZT8mNFiJGLpTDGA
OHKyk63Q/DobmjlqKIqI9B/mubvFlYNhNQkaiPLdXL8nbXqKYreMj4F6zo1zLXMMBRrzYryRhF07
UsC+c1WEWT8wjO+/6sPTACuIb5LJxy4xmx3OtKfFnzbYwoqsOK1Ze5OSO2gqfPZibV3gi5UGdssN
JXNwykwk1elMYXf7Uq2ddDSz8Yz0GegRLyVGi8hQPc3sE9eTU5T2DpVGKTdozpl2VIQMTofRSTqm
z/PBlppwV5n3XfIL+NeuAiSjCo+pF2/c86u+K6edSTZe+dlZ8+MWK9cDrdC8BlReEiSfLc88d3n1
U+sPWmb9LIvOGT3PFkbEv3+jYdPE4+H2lqxtPAHhTAY4tyeXvESC0Gd6lwepmw0AE6VhHA+aDznb
bSsrbpNZ7xk2g9AHT9LieYwiNeultEndtEscpQzP4/Q6pdFnIf1P6wGHQLUARB7R9KUv6+hjdYGq
s51ZjvLbufGHjUO0diGoezG6TmOFtcyx74cLEUpTr8hhmLoVUGan7vWf3tDC3ShkW0M9azceTBpD
MGweL8HykY0TADFtWWTueBQhRej1QzyeBt31wpdWfhbG11L8+9vOCCeABpYHbmTJnmEo5pSm4HXd
uIO4Omw7wbYE5SzKb7cPxFXmxS0XoS0jN52pDs1FqF5YuT/mapS5qvLanOGKFiliWW9N+xBVL5Vc
bizrqoayMLc4f14VGVMyZpkrajnj+aPS7dqi+R2OA5qinVXdKaa/Jea9cubnri1+BmwBlFGLZ0zv
asmTJmxG0u+pTQ6aWjja5IabcMn5eb5Itlgc+HruFcECfPiL57vwvFRQkzpz/dBpIusgIbT7xjxK
RuYqkk7e/nLqyvnHHP9Aww2f9jLZ9zIzgns7zd0omfwHJVTDvdfE3bNcZ8NOnMz62PvisGt8+lZV
IauHspJlxxB0aJP9eDioFEydXEP7oRKU+gAPv8LQqmo5Q1To53IYxJnyNtjJva7ZURDl92JaSyfL
62EW8hEvyPSmPVT4q0NoDeO+KMb4XEVF9FCXoWZ3wJnfEmkyHI9NAbDW48T9IHuJka8+VilSeF1L
40kom50vyMEd5dTiTqak+qmeKtiljbbdKPisfSCFBiwD6qBaoSy79BiVzGvDH+buqNLMUTwpOwhz
b0czKGsOaSIdusqo3qyk3Tr318VizoYKZghOD1qkTNNdmg4mS6lTlQyoZQRalZxOko/mdO5Dd9CO
cRXtSnF+7opDl7bn2wdl7c4xW8GLhl2SosWqG8ZQfQALuVuF/5jdSw/Tp3UXJ1SF2OXbpta8yUdT
C6cva62cozmYu155UOK37JOoCrbhfTNnQsvu32aL03Ltan+0N1+RD09AIZiTWTZR7vamyajKly4s
XGN+bjaezbWrRqmfXiFN3rmccmknR0sUZImVuaUcqufODKn2m4iL9Unz+z/sIKxv5E/QSKIUe2nJ
69I8yVJ2UO0e8kFzTJqmehTAnvST0upXkEr1VvXtulvK2SSeZCSDmI+BssXqBKsj8OwEHGSwkwpU
yAPbrH6E6msvt7aWRHs/PZlafDBzJ/eCXU/AHdnaiazUjoU7v3WIsuVw11gPo5jc6R3CFRpQA/P1
77eGegXRP59CuUr5jHYyQ0+LczdrTKeY9ENdxLuJor9g9ofCK/diGXzBK298+zWnAVckPHkETvCQ
L75IW+RZVcm4Wa1SKpwmLEhS0j+aOhA8ZZKrPTPSCMolab9xmdbu7UfDi3s70AHIhDrHWw3Z50lv
7VF6KMpiN4TfkvjX7b3dsrW4uGaZSoESFblrAkqvu9QJsj+h9VNPXiPr5bapNR/BcDQaywozuEzg
XZ7wWKEprndV7gZeaBflp5w5zfiTaEZ72Qqf+uRRrP66vMwBRyyXVvaMOCUQuDQ5kwAUehsX7iQZ
NRQ95SnT0tSWlFJ1ElQ+761OQ5g1noRjMEzDqQmC/FBaGfQAygQTmx7+mnqr3dWl2pxMqUtOmVd0
J5l31pOCdHd7g9acGpwi1O/pTvNYLTYIdVOP+hhPhTdYHaM5aXo2E6YF/Vzw7SGo/hpxSubDtZ+r
/JCFUlRZZD5TkiBJ66WFq5j1Qeo/x+n3RDt7HhQTn2j4t/mPzvR3hQkEfaM4eEVo9G56HkWa0cqo
sF1drswauVKF20zF3ovvye8/N4rlqKG5L+X2cxv/gghCH+6G6qVMWtt6npL7UUscxvuIivv7QDwK
MRIQ/V2XJNBk3vmRnQpbbA5rySF/I+VW6ugU05fDDYE61JYlDvzOzu+OQTWQqiYMGqAcMDlRJSd3
Ad7aHuShPDWaNj7J0ZgeQ6W1djRO5C3alfkILCNNg9vDBMRcXV2W9dW2lNpYKApXLfx9KZ1qNNn9
c2bcZYIzvSjGiAjJU/zz9rm87i7N5wRguUyvhjl9ZXkwtX5sJjMrXDGUDsCRc2av/V9JUNimr/2u
iiF1ysH8J84OcYYUsOk/9n3v9MXEmyV88yHmUUv/VAh/aiW2zU1OhDXHAmka8lPkaIyiL35eAae+
Lg5t4fZF/w/xleUINVPYqpk2Z7lgwl+JTXA7naDuhTavD7d3533Pl98EbD8lKahfZomaSyfTmG0m
mFlZwE03QRpXDimVssj02+8WUfpDX+rejMefEIjhdJ+6roQux+qU+txEkVzYo+EX96Ja+1+LrKUh
yoHqHgZZLfq5ewK5aKrE3zd+89o5eofR4m3Amy9b2nok+mWhipwjebzLNXTZS8+OMiK13t+nnxX9
PvCcqVIdaFI2ntXViJgnFZ12UYSxdckW3sRDbESWXLh6+sfwHgNzZl1+SYrvU2U6dGD3lm5LZv1k
bQWN18Ecp3fmLZ2ZGFj2wueUSV1mRsoxDk0ngeLBCH6lm/joLSOLJ8ccEotqKD5Vdv0pt7vX2nv0
e9PuqmIXRac0eVO+G9pDTJkQKMwuL8iBNp69+c2+PJDESAAVKFqDrKd8cXkgS6301GbsC3dQk4OS
dq+duMVAs1IYIa+AfJaKEoIVnP5LGxCNit1QpaUrjYETg3FP0MMFpH4O04fAh3rJGJ1S/JJ7G2tb
215KPzM6TSFgXfJOpbliImSZlW6tWQTIQes5gqaUDIP5WyjJ9TXyRuE9yOv58ZdrrAahheqvKt0M
2aGwUR8LhAwNJnUFH+9eFqciEu5lD5JBK3veuKDzMVl+Qxp0M5kxiQcykZe2S28ay4FpDNcCh8c8
K6+kIQY6oKbItphYGsox39U6hINRXSf7bAgrxxz7+pzXFXSOyM5tBKXX0TAffL6t1MBp1y+rpB7O
QRt7sXSVTP4M7O5F7zL23/iZayPCxNnJGLYcxXwfl3tA5oo2DMCjWbHucg80uWNCus9Lt6ujvRFA
qKwX57F3qZXK5Yhqpm9TbXdiKBCzEfEab9pY89phA9k81+LmIZVlZ0tpAYjTYuCw6S1hUaLbQaLz
0CLbsbXW69iP4eUPphbfO2rSfIolSLi7fPpnGCJe1j9+n/zxC+luMiqnUvqHULccUR3tIU7v6051
/MDguRePo3Yaii1Iydra6QagrUm4DhHp4lFt49IqYyMpXQb2bTEREfKEMCHb2OG1ZUOiN5fogD1d
8fLEagLdMoUKV/e6Y13Idi1avwu1ODEQvN+4UrNLWhwnCjEMrswfFMnVRSVGLUUlHFqrck1P2Jdi
4Yid6SZNZQ8pJZipE17zXIBZs4wf9eBw2/iKSwbUimQtZWRAm8sKIaXl3IC2qwJE85rrP0dj40Ff
2UcSeSY3EBhmgGzZci5kMRvEqa1cBjcFmQb49Cgnj/4WvmPlUIDUAafzXhDhXFzeyKoelXZqp8pN
QKeLyX6EAxURg9t7tboWQilqqvT5roADYtg1utqylijtDkYiOKLyp5R/mMF/2bMPdhZXzvTFsEx6
7EzN2fRgw/Ar24qORfwf3AhcCP9b0OLg1aIRJgUAQndSK6cMYMGns9tvTc2sbxvAIvic8ZfLMDQJ
s7gvEflxYWZ3FKWygdwRbDNuCv/k7S+00ozlCaAT+3+2FlsnZG3URzm2zISWNBQLSkdRN0XqFoSF
bUFFCT1hdiSIC966zjzeNn8d79OjnB9HYP7k9cvBk2xQQy+vk5r91MWDUgrJUZA7uEBpzCe9VECr
JYuzXGH6qAOi2fAja3cAUnOkhqEunBuyl3cAjEku5YwKuGP1AhL+kHSRPY35hpWVxHMegQJG8s7z
D8flpRlByupW1ovaLUOJoaGyO+SKfEBt4V6T24PlCw9FeoLd4mzp7S6alIOmCafb+7wCMZl/A13J
d9Z4YKmXv0E2YCKRzKp2YS39XpiPGqhbFDb3o5XYyNy0pNxFJiDmINuyUWd2KZUPwqScgso/dNqr
FGyl46t7T/AOlw9OlCfj8geZQSQLCaAaV2gKJoDa2B51N5XzrQO+dpfmJOH/7Mx//qG8rCSiEBH9
1W7j2Wr2apmT3cjfsk3PsBJUvScj/2dn4Rn8HIViqIlYjzAdR720zfFJqX6Y/oskMu2/cabmW7l4
ALFGzx0ZBea1luXeTizUoGWW0CU4h4Ff3vvBGT4Pu5bU/ahtGFvfwv8ZW2xhmOZaqvkYQxTesr77
5hutN4Xi2+0zuuYL6LjRniWKoMa78ERDmfMoDmPjlsT/Yvaz07514J364SjGr7J/H+ffbhu8vpgz
3Ir0BsDA3POzFpciVLpJ1nwhJyotnbDPdrVW2iWIZZCplniKH6K2PGpxaGvABf52ug9+xLmrPo/J
MPVORebyYJqj74dxTqkjsd4IWKKqsetO/ts9hccWJlvmUwiXGPVYvPJ+M2ripOvkye3LcPbPrX4w
vKMk3CtJh7jwBlru6k4vrC0cXRILbTyKWgHYyJW81unV0C7lLXzlNT5wNjOPKQI25ustMU1GZnmR
Z5mFizj9PCegl05ilHeDLwo2OYb63CsR6GMSqVNqZvlRFmRhbyatcqjG5p53tLSpLPS7YG4Zbhyp
q2rM/NvAxMxp7Qy3WnzVttT8qq2Rk00Khp1g9VSjxkFhwolz81HMO7uiOtNEgc11Kg1pw81fuYWF
9Tl2/eDsxiSSJCXCeh2STBXZQcH5JJrd1+Kj4m+s9SoQXhhbeHCh6aekmYzC1QQPCjB98pzQKLba
dld+FSugQ6hs4xhIVhdLMokOzM5jSWZ6nIpTpJ06gYGgc0oPxdi4Lau2AFDMPIkS/D4LW+IU6XkQ
CZSzjBFdsdIZvEeze6hF8VTm0SuI362k6bqCNi+PzGzuFc5djYVvVYoxaq0hLl2NOXEmK38Z1eey
l/ZFjMDSrjKkfT32zdzD2DOd7W6c1qs8araODgGvCPyCV0i8bIRGJq34hIEK6Xn+B0j0Lleb10DL
3SESHjsDMd/ef9GnLRK1qzfl3fI8MMDw3cylcnlSpzxPJS32S7cpxWMDO43wo6qtI+xD59trXPNJ
IAUkJDjgkLuSx4iCCrqLisRfTBAO9EtTcQKzovdLd+avLwTXCaw85ciZzXzpbLt27FQzl0o3mZLJ
GYxSJ6ZpNuXTrl0M5bJ39inyKpo+iyMjJInOe2SUbvBat5GdD6bdJ0cIacdAcXTvMJQHM31KhC+3
N/I9qb6IOeCnYASYfHHmbmC64vKTDQ2ytlIdkpVUMsCDgAhSGwinQrEQjrANyHTf9MhJ4rjf9Tzv
DJUhZ2CZzDyLXfIGWhBuLL8qXhQ1GPZVJr5OkHSeRhSwnF7s00MqlIfSE4liVPElV/3gMR4NBd6N
pIeqQO0OYWVKtmAI1caHu4o83lfGBaR7pSNRv4gDpqnsTCUJSOmVah9VwR5s+iGHkPWZelSLbJwt
t91GUHXtPdlN0g4dSk86UsuAXAPzHJtpQf49WSBdRQZim0ksN7pM72Jay48GyyzQfTrfBP/K5UcT
siqH8yKvXFm794Pk6zDWDuDMmUqXMsOxKaKdLlgw7fQ7Eak635+egok5HVQfzPCnoqd8RaZLcqeg
Lhgnn4qeYVj6dUX57fbxunYICkhcJqxgqCaqvW4ppwUdzLRy0/jzNNz7bx4DL9LGvOf1+4gR3nbq
3ObMObb40PRNh8kyqd3I3nPZTA9R2DltoN5Rm9xZwcZw77XnwRgDEwBSNUnX1UUokHkWxANxRSHH
EB05Lk/MqhOkbPFRr5qh/8IEINX7qzJ60HB15Fqs3AYGjN2UmyEVe0U8Md67RT25un0kazQtgV4x
DHx5mCoFDpFBlSq3lu9CS4Sx5YSuuZ34X/1mY/PWriS9AQbXQWpSsl84uTAsSz+CqMVtQ+FXOvM+
B3aAkH1FB1uipioWX8VyC1u2tj7m+ggyAO9SFpi3+kP45PV6U6STwPoET/isWeWPQGp2RVWmtpH2
GWPPivl8+9ivrvODycU7mE+5D46Z8ovRHj0PJsEutKE0yh2FECc1jnH767bB1TVCdU05AncACP9y
jZVR+lk0FwLK+KzuExxcIwGTPvrp5hzPdXRBZCPN+qjwpnBgFscFjnSJJg8p8Tj8ExIJO5F6kGN9
J2nnwNQOpfhiVVtc92tuFWwRaRUxI3wfixtuBnKjSHlZu3R3aeo3O2mLA27tizHdyGDvXNIU3yO6
D4cEWc88U6WhJmZ6ibJ/hvqUgBy2gj0Th/vAzxw12Mr2r+NSNhKGlvdx4ms+uNpPWsPz1NoV69H2
YELvSggx4uxHpTxK8n1Bxnr7kGwZXATCphBH6lgptRv62p3xLcrbo/SSQKkJF8EXcp+N93fVHD0p
+iZAmIEyX57JxM8NoS2kmnK+Nh18MzYJL8z4iMpuerL6odnnDQ0FDw2aDTez5jwJZeYKAI1WkDOX
ls1KieCA0llo3c6RU1AffCNKd7nfJLvbe7r2wCGgxjwZZPP8nYuTqUiTFItW1Lh64tlhpO3V4MX3
31R4YW4bWrsCHwwtge5dUA5j5YWNm4x5uW96ObMNH29928rqcnhzwJAwGgdc+nLn9KbTrMZrG7cS
S0cWgp3SvYXS18b6D8uBIcwyZrnlmeR9UVQIC6uKGyPoUFSPpr0Yt9mT4fnx3zajGdWah3I0JKlm
mODivekSrw/8DhZnfPwbmAZ3CtB50oLj7V1bOW9Ue+YREUbpmdtcLCZNMqtSCqNxuzCz6Ufa7Joi
bVF7rPh4wHkMfqFhwklY5rGdqHqjFaatG+ioZQptFjlFX//pAFUdUkZ0Hoperzfu8OrKqMgQzNCX
gyLr8jzEUSpLpRBgM/y3CT4p6ZMQfrm9eStHjgSLphh/+0wUvTAB7V49mABr3FqkI5H0mrwTClBj
LRI3uxroy99fJIWy4DxBDn3DFXUycAhrlAOtdbPaKg9jo0/wVkBYd3tVax+LOwRPJPRKNPwWD7Lm
TYanx31LgQPaFa96yCfNUV6ksjiYSfZy29hKvWEeocD9vKPArqSn6qITAz/UetdCqvYpaFJtZwmV
7DKrpJ0EEi8nKC041EpBPiRiKN91st4dqhhulNu/ZG3ZsKnN7LTzsMV7bfbDM1qqEf1HI+pdqdGz
oyqAja2kYac32ausx59GjvfGCV15uBlrpQvJCDhJwNIBC5QBhq7XO3doxGKnIJy973RLcODPyHZD
rIR3baEwVtLW7Z3U+X+PgSAD+2B/6ZetuqhrSxU6V59CXlKAeLtKCsODVcQN3b0if2qbTNwR2ghP
PHfFfepbpPYiiG7RELZkQ1feXOAYBBNgImdmtMVlssomzNM07d2Mh9aozH+M+rFJdWdq/kzldAo8
cUsQdXX/P1icT8SHL86YkoWeJBaTAOWK7nv5FnvVaR4ygGrJeBiDr7dP2Iq7oGLIbCLlJbp7S9B3
DhQ48/R8cCeIDzO3twbbGylSbCl6rng+FZA/TxPRNNXo+c8/rEsxOk2DzXpwI4hk2xLKiXi6y6Rv
t1ezYoX2HeLSQFcpMl3RvABYqhK5H120VR5Qth12vprshabe4mRYCR94bcE1gAmbJRHng/NhOWLf
+BN8PZMbdbpwBzt3vSsLudwIvK6tzB1nxHHxAAr/XmxaqfdjCTte5wphDuCsstUtHM71hmGBJhm5
HJjxqwNeBr7g+x7HrR7LvVWChzaMyEEPb8OtrLjU2RAxEK1kYrulA48JSztpaHpXHB8FJXgoc6iy
puhl7iDJdjF9z4LfXv8TfeaN92lthTMCX6e8yV5e6xZ1gcQ82OBWY4lMY8P0Xe405p/bB2/lS4HF
pfQONQAklMtrVHcCopToY7qi/6koIrud/r1t4NoT8ZWAjvO3wzkP7c3lgZO6Lqr0zBfdysj7fRGJ
Ktm+PjyDWNpl6SwjhKTGfui1dOMxXDMMnxFotHleF16QS8NGrUlJPIUiaF/TrsaDPiArIjiD6IQd
/dtki0B05XvR8+NLMchFTW7Z4AxNL+7VLpjccmhtsT/pcWcP4/H2bl6/q5RNgLiBpSAN5nRcLiqm
mMJ1TSc3H09p/W+gqOgCf5rLwlq+YerawTIZT2JPNQ2o9BV73VhkQ69Y1QRY2zwMSfcy9fquR3bH
EKbz7VWtHEIVSSkKpWwgfJ4Ld0HlsjJDsRPdLk0sx2jFYFdVZbFxlVc+EPUz5vugNiDf1hcHwjMS
uN+tQXT9tHeyxJ380jG2iFuun8EZbAs9Imce7sFlGT0OK6HxBEV0y3Q/TmhPo9HuJ4hkHhUFyrvU
28vij9u7t/KhwHrBvgsvDSWRJc0g+FYvjjVBdNtBQ1+hTiFfjPrJjvXy3MSWuPGxVo7gjCqlr0PX
Gc+43EapVNVSLyU3faq0zCkN4+BJ9ybwkiHbGlFfswWLhKzNDXz84OJg5K1sFbWnSy414zAcdvUQ
OmEcfCrk+/7z7V28JjxgUp0p3ZnTGf1Z3uLLq6WMUhtVSS27haAeveExEHwonypbh9WsEP8daxsi
YJgNpIOa5Y9J5+3FINtPfXFuA+mp8LuD6Flfb/+oFR928Zvky9/Uasy25UMhu3ER7qdwN3gHQb9r
1GNqvrVqs3FBrnHUbMEcs+NgqNVQA740NwTmROsuFl1BPyV+anvKa1glO+h4jPQpFt5o5DHddLi9
xpVvzPOASsisgXaNLDVStTOmOpLc2WKuMVYhNfDoT44vj7YSbYAYVlzNhbWFAw3zSu0bI5PcJh0D
uze6gaE2Tzn+/ZpmCUkcAVnBVS6bUo0K4rKT3BqZYejIZe+RUbqh2aX1xglZufxzzgPsjJooAcri
NspaXIier0puWBl7LepiSJejDg0QYH5ZslX0XTmP80QG3gZhXoWn6PKAlFqf9droSa7V1ztP958Y
NI/Aj3X/SAJiPL17extXIDyEdowvwEzFkMTVxE5fGXGSJXTGZSpqZfc65X+UrHEyaTxr2n7IhYPp
wewZP1ix9dB5w8ZnvGa9w7/NfQqkleZgdtlRiowm0U2/5P6lv8bI/zrC9gUD/Flo9LvCUOwR6Elc
KUcip0MkiT/qYXR8vTuXuQvD1Vt4CB6KFwZCb2/L9ZjX/LOYBSK0QaKAGPjyM7QJGhelQV6fN9VO
SbCpPlemK/WHxPweRcE+oNhKSyX+3Vq2Dxy8ApubvHXQf9bib9hoHyLGWTxr64etOZCZOpFyNlUc
mEXm1/FDdpFksOADE2K/yCtGZDEif9xFYWEbRrv3W9MeVZgJkvFYb4rUrFxsVOYZGyLmMym1LExL
ZZ+ojdnLbtsiJdcJXQkcWdgSMlm7bgyZwGYCS4EBJcflAvtekzJAMbKrll+GPtpp9USarxy8bIvm
Z/6Gl61dnCHPHghuBkvEZWG0jkIlQHxbdrNJ2cWpvwPRAEeFb4ewRhTm/vaRWrdGlGzKhMzqsrGS
+oMCAQEfLo1M41BqobX3mYY7DHDQ2QPVhD9CH/w1TTbHGO5UmgLwYPLfi9Qg1PU4MIxRpjH/RcuM
HWjVfSs89k171LOtisgKrgxrZIvEZHO+swRWqFXQNmjByq4kTPscwaYW5gPdV/aTCDO43jqeXpz0
8MkPf1hFdNf2vwrp1CvMzo/9xgVeO0XULJjmpSdC0r84RYPeS+UkT7Jrjmer/tp3r5Hxedyi6l61
wqecmTJxX8tBIKkbLWNoYBQVo+RZ6oZHpUrzo2Y2/3qWvgV4uIYg8wHnaQ24omgZXI2hjHqU5jEe
y01ritLV0YoPoGYPWh3fDWL92Q9fsu5nYe2bVrUnS9zLSbNLUoP/NnZGucWHvLJ2bqg6ZxMiWfuS
fG7K+iGLskR18/RoDT3UFqmtDa8QsNy+N9cAe7BAHw0tQibf05QsGWIMqfdCD5bCj3dji0iqNTwo
Wfx5NF+gHaikcyajyDElX9Ja+EsZm3c4EuVllXeZJ2oZtUVGNxWA11R3yjx/HzZ5d/KiSnRyFXT3
7eWuOFkGQv9nat72D/4dgc5QLKNBddNcfBCG5DWG/uu2ibUvRxpGxD+DAvVl5TKEbbhIQ1V1xazR
XmqZ7mva58J5QP30oG4X6Nfs8Qkp8pAVMjO3eEszRGO0nnjN7cZsX2nNTjfeCk3d+c1GD2pt7z4a
WkSeUivGEf6AvSthVchCuzc3wqW1pXDVwcPh4QCOL5YizpSuKU13noxkn8u1M1sJIXS3tp7B+VQv
Hicq9P+ztFiL2VZJN8i15tIRKhEQNQDlboB51hzKhY2Fk0S3ozDElNWU4MnGwgnqsyXE95JXH0bx
XMgAb6fiyUp27fBsad1dW30q2rdePFRMO9w+k6vL5ZFiuh4qamsZBo5aPZIzstwkgZwnQ+zrTY42
SqZrsS41ZqI6msjv4+mXd8vSy5JZY0NzvbRJEjuWauLMQqPqaFTdLvcU/0GWupdOTY0EhHN4VjyG
HvLWKB5MNdiClq+eJR5m3AnUmnSAL38NbEjeWBIRu7ms2sZ07wXPiRc5/+0kfbCzyLrDFqCW2Fma
W8WFnUb/qLBwdcL59vdbu3p0Ff//YhZpS976mR9UGGEhtfqzN7eAvmu7xU4hOwU5KAXvxW55FqgR
0ap0N7B+VtIE4O/7pLRke39uL2TFjsVEDW5RgykNrvbLr+JBzNKFaoadAJqUGsmEPeJP1T6Pw/KR
sZStda0VRagygtEiYsKrLKe4jaJuqkgMdbcXv8s1DP7Gk9HfZ3X2lAS+o8N+GI/6c6gfI91ONeNk
NufuTY0h/thnW6yeq4sHUzy/6ijvLYlFWzWfogx+Idcj60nzF6Hydkb1ZI1/D32H4/WDoYUfbavW
LMAscFx036abB3/r3z/ZHBSKHYRlzKgs86SYnrQ4efN3lAe7iChH167mvdw+LCtei0NCjkg9BwjM
Eu8GWWVjekWrQ99wpCdsh8ELNLIbrnGtP0LHmbhapIegk5deHsmuaAJtJHt3yyQaH3rNexMgsdl1
Za/YRpKJ0BlbAVSoqlacpc40j/EUw/sKACg+/P16KYOAjZCIeKGIv/wlCkjJMe8Sw5WsN0NDT1M/
lP+lKwO4g7EeOBsgl10CWcewH/rSaAyKyGdITBT53quf/8M6PphYeCstM5Ou8nKD78ZQ22DXgQnv
/IYnWTscH9exqBuFfZ94Ul4YbiTSnUOnqAvvUm93eyVrN/ajkYW7sgRPF822NVwoVKZe+5z641MR
hr87cSO22jK0OIRK6xexlPNVLIUyWyD9aItvbcKQg7SBuN4yNP/5hwA4kIKBqYmSFVXf48DcTd2b
37pdu9WmvS60Uc2bu43MAqB2sATDGG3j6cloUWgDBbnHI8mOHo/KvsonywnBsgehH5wCs9mq8F2f
i3nGH/4gWF8IRpfsdpPSJC3qEoqL6J4TRJ8MmpzoGd4+F2urUyFPBS2HJVCWl7uoRINieGqluGb/
wwCM1VNbDx9i79z0+y7fwrLN9/4yWCX54e1iApn2I1YvrYl1VXaGPCgu3UBGyKJwL7dJvVdDY1dA
hD013UaN+fqQYJAXhH/m7HDZU7WGoaIBIylu//9I+67euHnn608kQL3cSttdV4mdciM4TaJIFapR
0qd/D/0Cv8fLFVZI/jeJAQMekRwOp5w5M27z/twAZl+yUxqsDdq8dmukHJRHUAJHNspWrpeVgjSy
QqXr3ABtEyEE9EMrNdZg08ur+U+KcrdqIhwA6U0LbB5D6LR7mZ4fU/DITCt3a0n1UNdEFRrkVbKl
+vKcWFvwPAcx0NnW9Kio+pBUTpi4/0cpyg3WMsS3FXq5z1CKsC/jjL/63vfb+r28Zf+tRHmJ0pFz
p+ggA/WWnaCPjYVhBkYTcnclaFjSAEyOlDcVlVOAAS+3bJ5m4nQWLhImRtt3eUGGJ8nUsVIXWrqu
cDnRYI4wWeLzLqVUQS+YOXf2uQ8++emTg0bHOACdSW0On1LN4iExx3HFZV/aQjCZydgDtggtSZcy
/WRsWV5r2ELzoSbf7PqYYeS3s7J/S6bhoxTlFbR43ecDeKvPIJDc+s1v0FvNBchXh2mDaZq721qx
JAxc/TKCBFHOVYZaG7puxrg5+2yK/NUZt3OA6Wn3hpsdOpQR/l6WTMCjSIsCBqYPX26fxTjpYYNs
dJGR4btbFWFq/Sq6YZvXK6taUEGoHnAC8DN1kMUrW2ja6WT7Y+6e02RujoJhbEjOaPP365FWDg0j
QC3B1ClSGrSGNX1K4XaVPUBeg3MejCaqXBBAakn+wyHp19sbuKB/AD6DoEVWg5Htl7//8NA7s01d
oF69c43bB6aWwok87twxlNojZ9IP/yANILZ3elfk8RTT11EBFtEW0qbOAX3SkKIeusEQg7GPRnP2
f7iARKzN51i41ZJKEoOUQJiEyV9KzNr3xJrsGa+UxtE9bEVzEWrlMS/9xyrJn5p0rc4r16A8wyas
CCC+aNFCX6gij2M2e1C0jnVODLFxq7ciG6N5/HugMnAQH6QorkWuj9TJgf04G/bc7wqjenMFQ/0p
4WsDwxY15IMkxUKVVjdzXsF2mPPBGoyw7FP0pw+gGFl5sRaCcKwJRwUqAdh41IIudZFbIqv6PLVB
qzvu7fmsTeSZp8NdiVwJ6x4DKzKnKuS0PDT+AO7NJwujGtMIs6rmgkUO59ZK0Cetx9VRol0FHX1g
P4W7ePlBpVk0elInFrCXD12Q/JmYGZHHzN3Pybluke+mIv2HGwJ4gCwWoYXkCl0F+gj0FhU1UnCW
GXp6uRvop2L6nYHM5PZVXFBTUE/ZmK8NVwPJFkVNMYLW0zsNqZxJe/S1MyoGg7sS/S9ozoUIVUfn
qc5bq0P0P89k75fuEYm/YZPk6OWHtalWVrRgoSVyVWJ1QDCOZM7laaWDABuLn+DdqUh6FyC9Hlpl
ssaDs7RvMFwmSKcCbJ+vKKmPmS+kG6hzTrsc3nyOojPoIVY59RceUdQf4FUDfYDiqIrSaV048dNQ
IvNsb3P0z7MSfB5ahWLeiz42+9u6sKDnEAb/GiRK8HzUV7QAUJbZDCnoJBj2aBqKxLDpmh/l9NKy
bKdj9Dp9/QeJEgeDJw7wXBVcVQciHewKEqfUfLGyjJ76wnppm86L0B2BN4iR7DhMmoZWUHDI3ha+
pJdgLUHWHRuMpJRyrTmcl0TXOtwxDHwtzO9jn4UsaSManG8LWjxE9Pz4BvpJgMlTnjsXTV+uPSOT
p3Vs2+m/O+vNa+KuFzshVjZ0AZLg4h4jcw+VATJTpSLofC9nBkWqzR+mXS74S+q2GKX2uyqLCLmr
qNXGfZsmz6i3r9y767momIKE6i7qvBhPjiqv3O8PPkSHOY/ogQfxkQvuSYK5JK6ubwuH1ffeYAQ/
DQAqD8Qi7nNAh9NQzPWD1vb0+4RZZ7vM8Oc+TOBOplFLzTVg2dJRf/w0eUIfPq0HtjOtghmcTG6J
+d6YM2mKJHK64Mk3yJ/bp70oC1fVRH0YkFLV/uSZMMToM8xi4dXPqftupj2YAorvRbJajZWWU3mY
ZM5C0oCChB66dbmsPOH8/1vWasJUg3mjGZuk9A5dBy5II8xKHoJW+Hc3FjvTeLu9yiX7B+unA+3u
AsB/RZbrz+0EzI139qvHNAMNuHlajSuXLDkIhQDRQ6kSKXDFxjKHdcioIjOYFHcVwIj9Wl/24m0B
lamPg5I4WbW3bDLKwh8HzM3RtXQPrPGRBZhZ4msRBfk7T6Nm1I+kEVEOtsvb+ye/XT06xJbwuUGN
hqNTNDJgg0YHEKmd3QzkBUNkOPeagYSGBn48jDIOrL9P0mDUzH/ylL1E+hMRrbwBVbJFf8fGaL2w
s0+gglixqkuKIfEQKA5BKQNLee2NbrZEPgd47RvPfypaQxxGMf4Eh8/Ka7UmSDHfvdVMvlFDUF07
oR5UaLVNQtqsZQiXlBAk3j7iBlhwmNbLO6aBMYYjS+idOy8Niy6PRMN2t3VhyWJgIBCw5wiVJeno
pYhpttDjOqe4Sxqwk6KNAJUpTPBWlNqKjV6QBHVD9QLzM3A46pM31WOmwd1zz57+KuAYzc1dYoRz
uTYKaOFsLuQoKwpEj5k88mx0jDo3x4PmY0q3fbi9bQvP6oUQeXIfjHrSjXNf5Ng21hw9P/bBQ9V7
xcYzz5PXR7dlLW4c3m9f9mzKDotLWfOUYQpCnrwbCrAKWSWY1LO5iYwGQOnG9NZYjRe0DlAmA92N
qH9Kdo9LeUFn+IlvIkLm3c/KcAEB/XR7QYsn9EGAYn/ydJ71BLV1jNX7Rtlja2V4pP4+qYVFoL6P
vAJeCLUlhYL7uq2n0js73dFw/tTzPeYqtDRYsTgLbuuFGEUP7MEytKbHUphLkq3TVHQfFEjelpVB
orad3vqqd47crYJPGatX7OpCQRAwGvQeImGIVSIBfnlSVtBnyVyO/tnJ28gcpkM5hPb8gtAg9K3m
kGWfzOKtdwBkWJtttAChuBQtN+bDBTC5xmfiQbQFmYbVnZpm3hsZ3aA1TPwsbRalybhNLftQBhjT
k7CVdOLy2jHuC5VBcNCgL/HyAwTNdZMP1Ae6vNr1Y3qaWHZCtLrtUBq1kzvTze5y2WaV+1Vc0a+3
VXjpjuCRge+DnCmCZOWl4cymmIg4+WdzwLhgxkwaEV1fc7Lk+SkPNWo2AVohocIIKZXzRYcAqwoO
uLFkOhibb3nFdgJkGTl4nshO9H9uL2rJi0YGGGSK8K3QI6C2PDm5S7Ux0QFvBgZ2/ET9TVVhhOAB
uPcD2FU3ndtsZv+zNowvNQ8bjEMbgrUM+JJlBa4D0B8EZeDjVJ5W6mAcbDohyakJdyuC4ZDCk+/T
be26x3Std3rJtAJLiQAMEiWW+lKJvJ67tBWoqLOxFju/REWHtZZzLMza3Zl+8S9vE+I9QDyQbkcG
UjGt06SlGsb/IhYIgHXQndoKkRXF4Lnc/Pu6COwBgPzIAAL/qm6jPzDMgx2wsmnoDl3rAQsuKiPk
6X1G3MNtvVkAyUM9PwhT7qLTAdjUwtU8jwZx8lBMzD3UTuXTEMCRajPr8wCmFbvdWCmptsZYbB0z
r0Krw5zapNLDcgZ8VVigWBCJZzz7bc23I+PWCW5+edCmPMdEv3bFC166wnJrUITSwR6mRhEZSl56
U7hAU1TTi26ZR+zWioFeFgGPJwCqCx6pkg6iGS8nBGnumTD3d23w75M+rbF6LN0XWUcGzFoyZfrK
C2SmtB27zsHeOyIC0GAPFMDd6CdRajT7zsz+uvwPkmEUBuDNowQBoqzLGwMqrIJUIIE5z4UwHhyL
odwxBWJvm9n0g43jcL6tW0s3FHEYkPLIXqBfW/oSH96ZoJ9adwjgNWaWGzrTvCNtFbbVQxuUu9uS
lg4L9wUisDD4WorhKTRQPQH9Cv908MgOOJshcl2+xnu+uB5425YEi2MOifJw1K0zVW4tfZ9S7KlZ
HbvBjOYacRgLVlygxQV9EKUsyHcIMUYXhRwQjA4bAiKb0C/cNYqUJWcOXiI4lB2g5VA+vDwgUxas
04wAD5KAWUhzuzbMvHnY+UGyFqusiVL8RuBoBtSlpGdfuXtRuH7YE4yTYeO84qAuxebo20czJKoA
aE8MlEuV1N1IXTtHVFQ+58MfzQNWme3ZuCMeDTGsdRuQ5/TvITy4WsiAomIJvxVgssudnIyA50EO
oU5dnYpe9hlVz3Zm3zluG/+DruOZl/S6chyO4r1lPBHTwICt0W32aGWo3ujVyqOwZJcQtmJACLBq
aPZULi4TPuWzP3pnarcnx/1NrC9mz3cBukHy4sft5Sxdqo+yFB3sWOo2QQFZA++OImh2eZK+1pl+
j/l3/yBKMmsFGIKIEokKBEGzrlEbBayE2Rf3hJzMFK1pI480IEL+elFIhcuWErh/0v+7VIcU0zxB
eA8Pu67nMkIE8dVAZ6rfgS7cD/hakLlwXPC6kIlCSkqOgVKUD7Baa7KaLDiPLdmXc4BXGxyw0aRV
0Uj734WVsBUFWTBPmOgsyagknbatPlwlMES8H6vg7LjsNycFiYpRC6Lbm7hgMtDSiLcRY3rkQGdl
EwsDj6NP+uBsAMEe6rmZhq1LPte2s78taGn/kKiR/C+ybqa+HkmQ8TmzmkDOVW7LU9BoOxfCWIUh
w9aX27IWFxUg4Q1hAKKogHF4lvUUNFNwTvsYsJrSeKD9iueycKNkHPA/EcozRfOMoLV/wL4FdoT0
7w6zikEmUW6IWKPIW9o5+PTSDUfe7qrcaI6k4IJjNYP3Y8itU/XSsCac6zeUGf7hSiFWQ6HJQHIc
bYWXV0pgujdIWPXg7JH7pr0z+f34xdV/3T6dxfVgEgf8iAA4CpVfZnCE46fmHADOgDGaLtvqxlc6
P6OLZ+Dtyh1aSD+AZ+0/WYp6I6DRWh8NE2chvrfk1bBfimAjWowbSZ9Mm4KMaUUvllQPlGFwAAG4
uyabqgbdmJzECc6ufW7F56F6FnytN35J9+CGQbPlMBOEv5enNLug1i3AI3ceTBGBb8ipMFnU/mOa
b7cPamktaK0G5BNWFvSyijaUhLWd0RrBOck6ugH0qgaNpl48lGa5vy1pcUVoUYdbCYIWKMXlitIO
qeHZTqB31qtuG2FF4iKAR7tyOAs91ECFoyKCnJcJCNl7B90HZ7koOkzj1fUEHMVOvsPS26NvdG3U
2CCu63hW3hss/wJCvWaLbMMcCU9op7Lyyn1fGNpTPhnDxp6zeV9klr61BgqYgQUyHhMzPsPOMdzt
7X1Z8rPey59yzpfkczQvN0bX8IcNJ0nOmWP+ChLDCyVnZINYD4XTkFADzlYCng0aNvZaJCNfNCW5
ciFbiWS47U1jh5aOM7piHpImfS61+zL5xIZh7yChPwXfbi92Sd0AcpAgJySOrtTNnxmdKOBjZyLe
wOgUat0Pv16LBpc0DVyFEswMNxIm9XJDPcF8i3R5ci4mj0mCf7o3qPWtw6zeELn3esWgLtg69IdI
5kqwC4O5S/7+g8IZAoQOXYar6jixSf7wHnNQSexm4BvKV3RlwdThVZVFTQfFHQDuLkUF9QzkWc20
M5reN3aV77NiiozhfhrQNJJHNsVszmrtwVg4M7iuWCKKdGDYV2t0vNFA3j/Z2jkX5n4AuDgpzV1A
V5Z27QkBv4pMIprBsZlXxFC1nRgBitPJ2S1FlNjVJltrGb5ex6UERddTgzvjWEMtzKDFhBs7tIIh
NO2/zjlJKagmgYkdKTVbOaJEl7AUUSYYIIdu7q8gAt1o3UMxPP/tRboQo+Zee6EXiUUq6HipNXck
sOeTkZSHqkR7821J1+qN1DLqLogDAS0Hv9+lzhWkxWM3mIEEzxeJH+n6zgNIIG/zkForT/lCQhse
Cbq2wT6OVJGtoqEaa+wKo66hBd2u6J/0aYgc+34SRaSxnUufmfk5FdqOBdVKImzh2ZCSJZPlO9WF
2gEBV7JuawfnVrU/jPylscLSm8O62NXu3rTiOdu1HEAO4j8lz2Wz07Wt5qHp+knP6Fc78T83xVof
wfVlxxdhM4BXQVUSXdeXG58lg2MR5A4Bt/9eDmNI3GioTngixhezz6J05ZwXLiCqOJKFWlJp4LZf
ikPSoungzSXnlMGUNANIeMHasTY7deESSpcQQQg6jsD4o/gbQtPTWYgW24yJyAndwv3AYOTX2yq7
sHMACMMiw49wJELicimVR6jQNJjJmY+7oI3Y8JoBP4X3pp420/Sz8H7dFrjwhmPoEvJmgFFJlirV
qTYsYXdl12hnr2rHZss1Q06DBYgZY63nbvzhDk1uhkDiFp81JLz7iANYhRFNbRf8feVSKjCgFDKl
j6lGyuKdduCYOu1oZ6NwUI3j/G3EPPVoZcHyr1w6DpAiTTWy2gBJqx2FyJyMwVRZWLDPQtMsjrZX
btCwGlqTHwXdjpXbtnvwLfoEMOmu14BxFysvxpIqgfwM4Fpg48GYqKhS3UzUSQJPO2v119Z/tqYS
9Ij72+u8diUQXqJDxEVpBDTOV2Vn0RtiNoo0zlPwh7sbWj8Ecx719NttOQtG9kKO8mqQmbep41LI
yWfkD0+SU8FxwxKD8oa1NS3t24c1qaGFh5m1beeyNM5y4F0mfuKyGaFeM+VLGuJJFmzkDpFeU0EV
fESzA6Z1p/FcfWPWltmb3PAPmGr37NjHrGabvHl2GA/HM0gXjv3I14AjS2cH5lE4m8h5oIKv6IfQ
HLNKZjuNZfiuWWBWsx49lu1Xu2IWbz/GcwGIBbg0ZCmhTTk7jd3oXRaXrotxuL+5lm9LKTDB+Fj9
vjIwDonENcvbFddzydB9FKx4ukFR+l5GmizunidyasnvsbnrakyfS99AT5DoZKXgvLSlskUGY20Q
+ZpqbFV1BQyW12Zx0BthO51nmoQY8zqtoSivwxLUeT/IUd4iWSDw+hkbSpt6R30H7+4XgXrHZCP5
/OBjTtHt67cAeQeTCYbOW9J8gyZHuX8c00nGthRZbNKDM32p27vM/Sn8Kmy8e4AJ4PNU6YPZygYu
Y/4+lp9aDcRcw57wFYOzdDn/9yH4QYn7PZLpQKuaWdwMdyz93pqv2bhyiMsiMDELMTIspzp3hQX5
OGemlcU19LJLzEinVdgNf5+6xZaCyAyT9QBHRefZ5SPMCwNF3tbLYkLopp5+G2CHs1sDEdga5/mS
Vn6UpFx0jIRqqOj8DE6aD2fCvqPGM1rAzXaNcnVJLT8KUlzhsTetPHBBLdRlG6P6Ptb81SgOedx5
3Rv1P9/WSanjH19YDwckuwJABY2wCxmuy/3L0WYH/ylLzoKap4J1O6RWt7dFqOZDFaFuXFFXbQ1k
4nnGtHQQT9+X1vyqa9UJvZ0RxoQ8WzzZdnxtSs3aypRtnIiXuhOFWKS+/gQZjQK9fb29MlXHZSEE
YDGkeIDQQWOVco0YKRJz6PBuWz1Q9CmQExVYm42VOvD1/l1KUew+ClkEk+ghRR/B040JcKUVRIXx
iTF6zBBGdMEDkrmf/m9LU2x+U6dZ3XskjYO02M1eAKJX40CaL7elqHfqfQMl7yIQIdg+tad4ovZc
jw6WZpdtaDVgrm1FJPoTy9cqtItHBR5yMLMhWYPCwaWeC6fsx7Yu09gB8VwZoE+Wb1Zt3tUTjfUg
HkceQ2Y5waigSOFarfv2aKWxGD2A0lItbD30WLDndlfS7L21gxou26A17nx7J6+1HZJxBvAMEFoC
wHq5PpBi2m3ZB9jJzCzwgICAf8xtb3dbysIuwuXHy2xC58FFodwpt7RTENcmeJnN8oietLAz0iN1
V0iSFrTiQoo0kB9SXamWmTRDmSc2fB8jUV9q95R19U7jKx1LVzRn8riQ44LziDgOMZyynNGqc8su
YGmt5I32xc4H94FTnuvxD28ei/Z7rxvh5BzFCFDjsG+Lv+3/fJePDAvgFtjUq9gCUDSgVdKSxEjN
bjKHbMrxZfoEfNua57F0bhI/945sQwFIetEfdtRMC78NMniHeTLvy8F70Aft4Nkr2aKlcwPG3kdU
j2IjSj+XUkYU+H2WjSQ2HIIGVg8EsU+tDpBSvZJGWRQEpgXwSkkwjgqEwPCNxuv9icSOv2+Zexz1
babXkTcm0W19X7pVGFeJlBRYHVC8UFeU8pSWg07ixMq+J2lBQ0MHFd5tIVfpKOS7JLM6VBG75wB8
c7lv6MUqtbKsaVz0L8V0BvfVZja6I7N3Pq12fpNGM6gE4SauQWqvUIhSMjx7JLB1lASR8b2UbPaT
7qeWlcdyJLcDDrDZ3+suGomeRm0+cI/svTrqyZ3ttTu945uGfW1ye23918cJyLWMoFBKkZqjvDWl
LWot91IWpwUwgcegOtIkHvv+ngz0AFJFipo8efRovfezfVCOT0F2qMBWCqOwct7X90ROWbFkUIBz
uE4M2gRtvsNUxBP7adW/gmHLxYrRkTbl0uGCvwAbDWZjPEfIKFxueZYxpzKbqogTxwk1fleHBuaj
OQ858ka39WppMSDUQv0VHjKqYfL3Hy79lCdd0QtexKIfjyI5uBX4rew1FrKFw5MrQaiPkhvMmPLw
NHPXgPbWKOIMw4BtpNtM9kNP+HMx/bq9nIXHFTSu0FIZP8HVVwEGHqn1dErMIgafeUQws6T/2pXo
yKSnqm8jY8oj14aDlKxVza84+3BLLgTLLfiwkXPq+pOWQ7Bbx5ng4VC9EPtUj/aeFXVEB21T4z8a
gTXXgunupz9wy9x23wXx7S1QI4P3D0EfpWTRkbTAykVB9zqwSrNbxHzowzRPw1R8rsTRxeW1PTCl
rU23X5T37tsCqgcUjuJ5ehnzPYRuuA7G9GLXnd2ErC6bqOCjexSWkaP/rGS7vLKHw+2VLt0S5DkD
SVaAR1pFTbFq0Ea03ILIxO5PLoOX6218fUN8+8uojSvClswgSAMCPCUyMEce7vKAOXMa3mCCDG5K
gecetcMnO6/Jpq+TTa6JOio60u2cwsb0oyDT9pXvsfuEi+ZoVEV2wMR6uvHHkq0UmZe2H7UCST2L
RxWEKJefJQC8Lydel3ETlPd24rwULjtaLDlOdfLIy6cm19bqY4u6DmIm5CYATEenkrIVjtFmY0/c
MvaMx/FrJvaDBes78j3qEDzdDzwLq+HZ9U6m0Yay0klf2aleIxWRK1ONJDpKUCMA+BUFa0XRK9Be
+2lSVnGTArc9W9zfGkM+/YO1xwwQjDVEdx4ulWKKLQdDoWcdUjI8scT8hSkn9soRvg9jVFYCxLMc
gimRV6ixXJ5hKzpTAN1WxrMehMhM2tpXDMsQP+29P2EgQL2xk4OZ6SEmtTbuibE3UB2IuwQsVcWf
qfpaPqJLcB63otsLRBSOuev18G9LrzAr2ACMiACcCv0dqp51Wp+Xo4HeDTef9lPX/qpt0Ppkzd/m
at7lvLNw4SfwPijeFEYLz6LMkNzS0fftP87iUTNOlLzdNh1X/TKqGOXazIXTG6U9lIjKbQzBrf0N
yfUIqLFt75z0HzV5rVGwqZ2IJhtttZ628OoCxwpvHgPqAdZVuwGIG9AJ4A5c2kSDI0/DjtNNnq15
9O82SVEspLsQZMIDfm9buVQsvQwSTctwUdP50NZZqKVPA/KHbQDuaboV+UNT7/NZIEKrosCPS7Jr
0zewGWCqcxES/5S/EPKUjrtujIy6D1kw7kv/HrP8TppYcdcXbjM8f9Tb0UQM90qlciad8Ci4QMqY
VWhNd3wA8/uajpvb577giCCwQRIQnKhwItWKVB2M8zi4dhlz8ZZiTDgB8Vo1g5Lxz2058saqGy85
15Hqx4jgq6SPjvlLPu1YFXPvUwCwD2n/YEhSNKHaH/wQ7CwSd8WRW3gM8dr/J1F5hvOxY3mG9Gns
gxaClxuel5ua/jF5sRm0tQFdi9cHthCwMyDCgDWRr9IHb8fIrMKabVHF0xTllcBRvVbec9C2mF7U
RSlxX2l/bAYbMbl95mQl9l8KhuR7rwMQiQw5YNqX4mcGeAbSDPC0qjoE4Xmok+wh8Ycd97RnUU/f
ywrzavrhczG2YTK388qjsKSsuFXomgXPARwQRX42kWTIJlbHpZ5ou7bj5Zep1fSVUHlBiiSWAokp
gg2Zf71cZeBmLGec1vHIW28r/Hk8FnljrDg2C6qKqB+uDXCqPlw45YFrNZcH3mDXcW9/ZekjKbV9
ohsHgxgY4OhFnkBlblhBpiytDI16sk9BDm9R62ENr9ymNyoeF7TzwaVbWdEw2Gs0RQtXAgKA1EYf
NZJRajqPzVmZalrLY7TPftbZlqTDwUtFRNzfBV8xXwsW/aMsFS1S27nPK0S/sTOhhDHbd1k7nZxA
rGj+9WFB6ZECRcUbTCVIBlyqhIOxcaTlZRPr9q7vR+tgm9zeNWN+yvP60STN967TzZ3nZ2v9A9d+
JiT7IMuCIwRMo0oWz3ARJpDwN/FUnKocAUzwiEyHltONFcR6stbQer2fUhyKmLLrA/ZTWWgzmIAp
eG4TF+6mHe606hFl6RWTubCZ+GIgHRDNY3CsCgBpINsIWNnFhuB3QEs8+e13Su5IjnyK63+vyNZa
dW+uNT94H1eEFSFeRDvL5QGKRpjca/MOW1Y7u0nkcowx0Dy3n5+F3TMApcULh0QREgmKfRrcpmQG
c/u48X5qIMV3KhCMf70tY2n3gAkGabukUQNjweVKAkE58Wqnj3PL2OgEcx+QvT4NLYtOGEP1h9aY
IWa3+9tCF7KxMmMuR21IhAt69S6lVqJ0W0q7LnYK66nqAkBbrGMwpCEqKjxz7mdCQkrzrz3NNm5C
NkP+mLN2xTAvZBnkV8j5shLVe5U1KfAA5UlfdTEITjfuuMVDGfZs207fbOvR0PSwqoaIA3a5svqF
c72Qq6weI/W4EJhJE/d/hL/x7ZBqcY2W7nnjPGav3nbKtiPqIlYYlJG3FqYsvLqXq1Z0t0hnB48u
pOtEf2uGX0Ls09QOR6PdwopP7QG0DuiQ3th4dG8v/NqSw4VFDzQygGgeQZ/e5anbE0XnSDp0sZkN
R8w4wtyRPXPeCtO/n2yydroLpu5CmtT8D84NaIAoRQgCHZM9+/s6eers11Kgmw5stqB4m7gW1j++
WeKpbFNkHO6L4Cdqe43YjiufsrJulT9oBJrEy4cGO17+cpyjKY60RqGtD+e23d7e4oVYQe4xUr0w
S7IzRzldcKl6oMApurh2mfnLt4R+QjYnmMK50ps//dyLJiJT0s1big7DPvSTXDeOtGnKamcPot/O
SV7Uz7xDCSYtHPtHW+Y1C8nIvE9VUZo1ugOpcLaza5KznTdmuwHTJNX2hs7qYp9VTq8fx9bNrTtf
K7MnYolyjfhx0XwgUYJMHQiR0VSqXCACVCcmN85d3H3F3DI7TM/mtqB34/hz1g8570Pv2PANNVb8
RflnL8MBmVwFSEU2LwLYKV+FjxpVi5z22YR7S3oW1W6ShL1ZFofRS4YvXpGk8e3DXDRQHwUqz6dN
y6oJ0Goe5yMPC8IPJkBPnnmkXrXpkJIrxtfCniNtDYC+8LwhPY8sFP5F+lG9qLgkzK8Ns4tJYVoR
TakInWFem8WzaIkAb4QBBiUiCHmUJEFpijntBe3hP56ytH9oWgwKa35nFG1E2+7Ot7q7RvSfO7rW
lreQ+oLb/0GycpJeknp6CqLw2HW+6kPM2WlotmJb8XuBzrz2DqiF9sUN+zuzfWj4W0rY/vbRLj0B
Hz9AOVnN6ZpO9/ABvLjryLfE/G2uzZ9ZOkRkoaCusuEseEcofdDWOmvNQGt4H2uzr3+qcngPQHEm
L7cXsigFET3S1GgjAHPi5Z1An3KKeb5NHztOpR+Z2fCjgw6jFYTRez1RvXrgz0ALLzhZkF9Q3JTM
Grq+JmYfC4L2G4eMFJxXY//dFm62meu8v68bbX5C94IXZZZR3llugryI4WP6GfEwenROuw1ifP0R
fVY5KpaFf2RjiZGn2Sx2rYaeHNtM+CunAXus9Lk/iJSs4a+v7zNAnxK7iFw3KsFXzfATQgG7Jf4Q
F1qd/bI4y6JSNMZzJVLjfm4xBhdERAx9eqAgRVd0PXcnA5RYP28f2ZXu4SsQdiBNCSAzxpAoyt9b
3tBOOROxTa0jQeNrk6XHrltrYb/SDCkGeoGcFQbKoMh2qRlaNgFXYvYCd8xhX1O/c8eorgRwr/+w
HHB/oKoqJ5J4SsrEzH2nTPGgx25QJlHgMm07M3AjNgjld7dFXT0A70v6T5R5uSRLK2kqpkbEHNSr
G2YVf8oBVC02m8DzTqrNbWmL5+ShKCIbm1xkbC+llZQ3Y8JbESNBHnIzObFi2HhkXqlSLp/T/8So
EQAHyCO3QGYQZ77zGW1uyckcgmwl4l1cCzr1YOXRiYP54pdr8ehcO5qDtfjoJvKQDs/bPnS7taFP
a2KUF4XovahJNkAX8mZfGuPW5c1J+Mb29sks6sGH1ag3KLCpP6ApJ+7M391wEsEUDfknbo4rcq5c
WJgI3CGk54DmkMwWl7tWB9QkNBlFrOc8+1Z5CfifsiYZQqFj/qEN3OUmIea0AWP+WlS9sJPgMEAt
Cj2jgKuoES6rwTTqFWyMe62NfIbAyG22mJG7EhIsrRB0U7AUumwgVleYGQRKYFQjkjvb2o7NdgoJ
G42oybC03gf6svhbFDcQ1YCoArQim0XgRCrXym8wxzx3xRgLIXaBN7dhhx7CsE6KceMk/srLtaAq
H6VZihU06xY0MuY8AvBgFSFv+ir09Pw3ySqgucduOtzWzMVjkx2+gB2g4UlX7lnZ9B4XpjXGlH0B
Fe7WoBhwFUwrt3lxUR+kKNfM7k0BHg9zjF32xW7FptUeqP2WJH9L/Px+VB/kKPes68ymtDJ9jEtW
HGx92KN0tYK4XNowdD6iVQd5d9tQ+YrqPhtFWWljPLZTlHEa9Q2ymMnr3x/LRynyKz74YkGf+17b
eVBzcDBb3S+jfUnm+LaMqygTeg12wXdYDZLqajK/1GogYJtsihHc6Z+yDhTLcMnyA6+NYqs1xHx0
k0mspICX7i9aOJGWRQkM3c3KCfGg63v09Iyoq9qu2KBQVeDOZnyadjOxm5+OR+wvcgL8TmRa0h5v
L3nJoZJYBUgG8zAcUGVfuTbPWqHh9ATypv580Kx7hyFvMxyHYQ6Fmce9cwhEdFvs0k6jXALT8Z5r
V42W66DvPBf5FNt9bGsY+YuOzP67cE8i+3xb0tJFQzofoSZytUBLKReNUFRNsiAbYy+Ar+gnzS6p
qBt6VaFHVmKvVYeXTtNDYwvUCBQLKORdqqlX0EmUmjXFU2q1cdCKkYRO3rjDLsimGSO2Gt8awymd
wEOcuFW6VpBZ2li8ODBboJOQkL9L+TabqVEO5hzPdXMvONn4RXBAA+dvpo3fYLbX7MuVPATytgMO
WBsQCAxWltv/4VoOuo2WCwBs4gxT7CZMmAMXUvT/OLuy3sZ1JvuLBGhfXinJa2LHdtKd9IvQ6STa
qH3Xr5/DfDPTNu0x0YMGLi4QwCUWi8Vi1alTdf8uRX/yXFCrvtpKJgupRkBPUclA+utSlqLNwDJJ
Np6c8bDIAaOIRoyP6MO1qgrM8/pUQBSaXZFhU1AgxevvUlSRDr3VaHV/NM3ON4dHmOtSD8ZFF3xQ
qyRhhyROFD93poiMll2dF680HWl4ljMAjgX5ZJ6uxcpwuaaDjYi1DN0xfrejDdpPXIo7/K0PjGX3
z4EYuoZwP6BTCuAOIFg4g6GgdpqLPJaPtfJQgnM5iMqDOiaLgvaCHN6N7YMkDWhyNlcBfa2XOrXR
FFWnRSKjIf8nGLmqaZmEKimFAdENFYIJDl3/mMwHSAzfaRoq8ThidqmMRiVrV6qtb2YJEnGksmrS
grGvHJP3IvvXIAVaPBfKGYwSApCM1jr5GDaAskdrOfzA+Z+093/0ZkwMAHYITlBoQGvwpQ6TvI06
UNLIx+hDljuiJj9MtXInTXArXHkxODCAfDDrCWMjWQB9KaYER+2gpI1yLKPoTZ100hZepis7Peof
UtXtIiHhBntiXto96EfY+xMpHRZHcGc77JVQ1kZdP+I0LuZ2crXCWNrUcXOVkkRSwRw4unJXnioZ
Wcr4z321XmezQP7MphRCq4zQjyfoxqxFqTDM2T62Tbdso10Ovty8Bjok8wv55MRf5fiWzId8WWmr
JE590/wlPdn/Oj8DdRzUFW34N3QB4Vs4tTtTjqEc1AyOVKpBPWzm0nZAHgK6UESprWu/zZpooW+0
0SLiUTlRsT2xupganTIZpAsPjrRH7W0KSzdIXwS6ZTfs5dZCq7AkGCwu4KtH+IAOhcyauvikNdTY
hGH1OgyxsksnUFYYuZT9dKiqeJOsUbeh8ryuFHPfYBrSJs1bJKEkEQMpW9rF9wAUi2wA8Bp4EwIu
yV1ZRqmhXKfge3p73/TPQz74GFq/EKyanUReCooSgAUiecM0jb+fXYylqgR4RPTxaQTbaDc/W9kJ
g7LB+eWn6ldR1r6q9gTTHO+LZW7mSipmOX13neD24vyDbkhpIXVtfAI/CAm0jzgSDXsVSeDuC1kN
rUKl0F5ahb4x6W5r5N79RVzZ5jdqGZc8IkTUo/kHX4whnmaqYhEJPDfDW3mRBTrPqrWPYMz/lamh
IH9zdTNxArn8F6UR4Gkh1oQZ0SRzwk2ivtfmq1n2AkG3TA/3OiBoyLOx6/3SKJq4pqlqjPEpVvTE
681AIhQRhjvY8j/DNb/X9FcUt09AI6tSVkDURE+TZGMYQEAQnZL7W3VdR2JiEGoCA8tc1vffz8yc
BlqtgqwoPumWO1M3tr1yoXRuHbxX0mOFMU3pOuzJaBCEogLRV1cGJ5pZ6ploMwvTcVYDnGP5MyyU
pRm1hybTHmNUfmm51n4P6GEH48QutURl2BsGAzY2NFQxnBDKZ5xyw9qITaXH4ZYttF9U09HRR4fQ
XDmgt1EEXrxhNABmABYLyhc8KPhYFDBAKR1i7GSt0dDF6+IoGTRf9rYm0OiNc4fkOkMyIJXJ6GUu
FZoPNsWHQKHK3uhOle5jHE5c+9kskHNzQQAMoAsCZSu44Es51LAiLY+l+IQIbiU5L6DaT2xFkGC5
igIRzIKEHTEZUDOYy84tpgu7OupqmpwwiXxOHmLMC5eUY6IAjp6SsWw9TdTbweyN872QyDg+kK8H
qpVblk77Ss7qMjmBlyn3adnPflxUucDDX5f8vhf2Vwz3wuyNOulokiWnMADcUH+uZDKimVsDybI2
+mnwGQ6LGk9PQ9SLc1ujfwVzN1peT1KboAnwlESOXwYI3UMbXWSeJZ0yB21/NuJC0Rh2gUy+AtIk
RgXKPyy27zbOz5IeAP6O0bNe+aqxlD4EHoUd2zs7yBM4UZNq8jjBZpQ/GLa37oFAl16qcDol7UM/
hnDYlmv3kesku67p1wLpNyIGhL5wK2gIRFGJZzuqsxKjy5M8OYENTzeJai1psY5VzP72a8wsnreD
wHnfVO6ZQM6Syqg1slSCwDp4ZKBD4zQg1FfwqAbpQvGcJLEgKLp58EHHA3paJI/RlnR58CstTKaw
aJJTUKnZopvN90itFYApUJu/r8xbDhqItv+VxC1NUvqCSjrsZih347BQ8i/6qy4Ey/nmELmyF5Yl
ZlzMYCzmrnOrUY1cK9vkZI/7gH425lZr3aZCx09IJnnbqF5d/TGfu99J5+rNj1CPSPCHlhNpqoPh
/NTtRVKKZhfeupFhRn8/irubcrTBNBWcxKlFlVaxNtMiWGsPXfNimJsw+VPVq+m5TjF+YpTd+0q/
6QDPJLO/n13IBrKzhlkUcBBGjVbgqY69RkcZ8b4UodaZlZ2JQW4GTO8WE9NEi1of4N9pD0j+e2j0
T20bwyehCcoty834FSXKerBXo7JI0hWGgZYFIP0zXMhB09Ydjbz733bb7P7qnv397NOyDKSjGKAA
35xIgWdUKQisUZf0JEc/SbOIbOl7avmV/YHbhuWLwAjOo2mkqJPasEXdzMx82dkFE10W/XOh1WRS
F5XzQtdJ/YLRSdvyw262U7eg0hpsH8rb/VXfPNZnn8FtCNUmQI9tFeW7IJwXU2OPRK+C2m2tQTQ9
55vu+d6SOReS9HOpURNL7vvoDTPy8mY1RSta7RF0NrQ46F3lzma5qctV6vxRkzfMvImVI5JNkwYC
oE4nUbAqp0VeedSIgbZ4DDNQStfWVhsItSc/w3z4++q5bbBn+uGcEXpcxk7W4fZyc1XMrrHocoxw
faTmhPO5z8ydmXht2RDV8DAxgYwFhl31oa9bD2lzkIJVJ/1Gs6J+vP9Zt04rEDysOgnvBUzIpa2a
Ze0kLf6daozf0OWYjKKFX/H3AZwNt/hXBOcfaVajMmlBRK6FJCkyN87CNcBCmuOV8qqNZmR0nrV5
YbbubPckyJ6nkDX46pnb4J63WpKFAlu9dULPP4nzjrqeoGevq5JTpk4rOqnrDNzHM8iwZSsSIOGv
k8jc8rkQFGAbQypbyNJtadnMb7oEDSSxV0jzQmv/pNQmZf8LeTzBvXTzCjhfJOeIB02d9aqFwUXh
tshPWpEQLd5bFeaZ7It4gQx9sBlKr7QeYhEHADt//Pk8F835gnKoNCuZIbqUpZ/YdSkJH7IScxdf
bVVIBcA260oYeDzA0QvQOqA/lyYcobs2LyLmboutObuZ/KjIaMXLwEZFpPGhH2I3rPcAscuCI33d
A8u29kwyd6QlE7WIBkXwk9pnZCoxNXNVq279jNmZ06YIY4KHBoBTVXGwpB9NJtrgW6HiX/Eo3F0u
fJ6ttq76ITk1YEOm4IDxeqvcln6g1iTtVtL8OpmimU+3osVzmdxhVkZrnNMJyo6s1ah9VYjBHXck
aRssY+vDer7vnW7dKefSuHOajw211GZkoaJdLEO8Sj1n1HGDYRqPIKBge/V/W9EVKV4qOUZdIvI+
xfmuxpyupBvcUPsV9KUbhTNCOkGQcFuRwMvjLQ/Xy9fL+1FSJTRBwyuujWoN7Fyvu+WwzFrPPmm1
KFWh3vTzeGoj94r2YBBDXtpKGPWxRDsFXkhGRnUTvvQ5MeyXDk3Y2bIqF3q6atNjOjzYh+InWCMc
aRNTEGiAIaBXk2VmxaRRn+LqbbCPSTYt7++z6Os4qwJousvqwE5O6BR3iDbEM5kNvHjuS/kuWFzt
8ZkSeHOiXVcFDpSQyUuaLPpuF7XLrn2f0wVIEWp7ganlUvrQyv1almYvwVwouxKBn6+rDMxrnH0F
dyGMpUNnI0GgNGAG8FLbKgqRMYTYLZuf9Yf2VHpmuqPKs11uGilHzUXEUCBUA9uNs/hUjXPUemJ8
QEL3kUaUeWFV+67bwJ8RfSSD8akHC03yzZwUU0Q0zIgQDT6/mb8A7xL6QWGTIGZgx+PsG6iKaSty
qMYnZ5smyBiqk6/HH5n1kLe/krpDB6Xi1bZv9P+Pm18DIAvsqwBlo7x1Kbdspyir8gYJUSNB3/Ze
zl7A7+mC1EhwOdzyJ+eCOJMO+sqw2gaCUgOTS4G8noeHlO6H5L3KF0b/zyBRGNW5OM60Yzq3wDJV
yJaPAynjwTXsH/dPz80FgUgDQ6HwaEcq8lJzmRLrkjFM8alVKhcMC16QUpI1kxdYRuIW4DPxtKQW
3HEmfpQ/sToalCEXxArog74UqsRZPpgDkpEJDVyz32I8dRseTOf5/tpuxSuYJwggL6sFgezsUozT
2JqUdUlyshRPr1sSdes+n0hubyVdYBc348FzWdySUATT+0lDUsJMOxmBmDR6sRoXL3VcP6hgaTqA
PXciWVU5D5pC2yc9NZL1/eXecrdAGKAaB6gGrjrOAXRyO+ZyhbdzaFf2Jitrg+CJLHn/LsVCVIZ9
QxHT5jEFxaQA8tggCAxD2VyaBUYY5jIVAR9vPn/PxXDu1Gr6Ag4N8bU1nfpwM1Q/cLi0+av6zAHc
0A9Kl5L4YzYWyXsge4OzCkp/2Nvv9xf7bf68pTKOPJlNawSvLfcZ7TwOVu2wV/i4zzF5KWilTVdk
6wyc4PKml023TBO0RLyp5Z+4p+6kLFKMB5CQW1/3zftkoDdvZSjrpgCbeueFwW+pTNapkqz0OHPD
TFonwOrHveDmvW5dh+M4/27OFubO7IMmQYhFI1+zJHfsVd+Q0GH6FOAFb9huZT9iNkz7McrC+Jk5
pWudIYAGugZE0bzOTJPmdTshBhoyP2zfC/lxno2VBGKegMw/onQd9+DVKheWwJXdCivRjAMQkaOD
v4bnlG1nx2lkhDWnJtIbUlIHPVZaVC0nSTMFDuzWUfsrCrTcl57FpAPSUsOcnEYg/Hywb82rUlGe
7xsfc73Xevyf9QDHdymkx0Bky2llvENKZYUWoHpyzTAlURicgvB3MNi+FdqiYIr96D2h3I3TA++u
yhk2zwafYRgYrgFiB0tDcN7FXqhhTATQC+b8gO5HOZkEvuXWDto6WuYRR6EAyEfP1AS8bRgQMOrj
2PlqYeQLKY0kL03MXOAsb90NiFBAJqQBsIRpupfKlYC3LpzWYc/oDGS83SbuPTBW+nJv+mF+uL+T
+q0jAeYBFJBAMAOCHW4r5S6VAjUx6Ukua3BzY7q6bYLFOTF0t477uXqUbAcwUFJ3YLRuPclAGsNN
8d/HAQQQHdGlXgdsq8DQAq9Ea6G20pIgVdYF2KinTc2GA0r6jGd/lshZ96jRpJCI0WGopGfMY1r4
4Tj1kkvtKKhWgd2gh0ZuUMcmPeaJP03o+cF8SxQHBrBpF3RrTJkc+vaggkMlNMemWtVy2dSuaveZ
4YUz7f4MrWF/5k0TfYCuDm3IOoYXumYiAQDphOX0Is2jLMoJ3DSPMy1ytolkXmVOSZSetCBqCErC
kxsPDcipcqDU7++YSBTn9/V8Qh02y9JT1VJzmeKt6KdpGC/kzJ4Eom5ddYiFgPAH6AswKZ43rppT
ioPc0lNtfyhmvQFnuh/oIG8bU/kkFZ8N5klHEjJrdH7opvxxiH09fc6HANNrP0fpFBgfTtx83FfA
jbgQwCHW0AMiJEys5eLC3BloO5ZhdtIZszOavXM5X5h08p1ygUkQpBze7gu8oXEUxhATAv6JSUR8
CF9EGGiu9nF2akEm7Ea29RmV0W9DyUQn/6a+zyVxh9EYggAhKSRNmyFddcUS+chgetGKwsPY6UJ6
zH0J7xbDD0AP9MOWfxrDKum9pHy5v+IbLoiVAtE/Aq41THTgXFBtVXNSSUV2Qj8ycSZPqbYoX8yj
G4poLf6PJf8VxUendl5aZVZlp7F+HFU/HV0qj76Ded4v6mt9rCo/P2DOXoI2WnkiND7mKolGjKQ6
3l/yrXQ5Q4uxFj802GG7L91uS3X0KpotdB881WvT3pWdO3oyBr10pH6re1cZ/rQ/wnGTo8tP84vu
qcKk96VVL+ZfuQiLdOvJjK/5ZgtmcygdzhKyfO6pWuFrus1IS3cO3nppm9lIoE7lqpW2qCtFxptu
7scO43H6hlAp3hiRgBntVkoXTXOgHQeonBFicmetndNRUrQ+O2GW3u85RyOqXROr96kBQgtPxWgK
5aRLb+ghGTRL4H1uRDI4bxYuXFw5QFJwbyQ56uu81OfsVNopanvNNgM72/1NvxWM4j5HO5HMnrMo
Dl9uukGnBhNiZGz6vDFLF2yuDfK3D5HpGj/qFwek+JZfG+59qdcODPAQ3PAM7oIUMh+iqU1lJbo+
1ScK0g5NTokTLZCz7mBnWUwCZCHuy7vxAgRHErLVGqNZAdqU20Vj0O0M8NH2ZMfrCEWODtTQD8Og
E2ssPSldo+9+MgRAGOYiLqM1yAQ/E3tIM9pw9VKzDThBqqIo2pOeGFslAZzdiT7qXlv0avl1f33X
hgIyKnBR4TGN+Bp42ktR+ZSanRFX7Wls9SOu/IUWiEAoIhGcncilmRRKBxEWeNGM0CBJ+PP+Iq5d
7uUi2Bec5afsZMhLc2IS0EBMmxKJ2VVVgUxTQZlQcKxFq2EX3pmsYMz02DbK9hQ28gM4RRGwxMv7
y7m2cWw+4mS0BuK/IFq/FBE1QVH1BoWIcgqIqnReA97uGa22Bi38pBq+HLkWgOEFMnkAJ2p+Oppg
s/aUBYmrmdV6Qvttnj21wPt3Pep9+ur+Im/tGTqJ0OUDwkTUmrlrUhlqE2QEsHGj0X1pPhlOD099
ynq3Ew3LunWczkWxtZ9t2ZCWqPTO2DK7+VOCPL6hixdJSK18yzDOpXC7lmiJles5jNCYJ9OfrMQg
WOLrfa3dXooF5ADmWeDMcleboldRE8dYyjxKXlYuY0Vb1Fry3nb/zGXJem/R2/Y/kjjH4DhRMhZq
256K3MlJoIbHGAQDqMX+kKriX9sRv/t8AS9EKyKGtfHJJ6PFKyMxpvY0VaGXR8AiKO8zLpD7urtx
YbF2Yuw1aBsYAoOZ5LkdDMZcKjPERPVjiLl7ilr7kpOvSzsmVuSrVriLAs0tQu3VKGd/DMe3+19w
HQzjA1hXG2D1aFbkUyhxmKEdK5fbE03fCgfLpA9hJAK0iIRwztDswE+XRQpW6UiLaIi2VBqeMkk0
w+gGUgAEf7j70XECBCqmhFxqMwgdqbP0AAaSfQZ4ywBz7KKwKQOOXSegzc0InT/VoUB+LwNCzU/6
zO8KZNWKZG+khavGk1vFz+UcCTzLd7R5eX1efhl3ElGgquKutuA/EXJ6Uu0Fxxporq9g9rOdtRoU
4Go868XaGf3C/LBPdtAQQz91Aqu+9nD4DJQuEBGD9QuY60sFda2e28HYA5abOm6kPo2qsqXZBgzi
hilK396wbZbzQOwNWBHLjXO2LUmSMTV62THAyhyTKVvX6e/C8Y1fYfUbETEBnkHKPtE3KljltdtD
VRTdk9+zsEEQxK3SLke0g1kAH0fWL8Pc1un7/TPD/T4ODIYToGsdyG10F1xROyld2PfpnIS71CW2
IJhkhnBmKPht+AKkbVBessGryr+Gp1JPrbDEsS8f1Nl/HAOvzZbGi92SXlncXwb/KIEsDC9BKx2L
x9FCy3dCohW5zazeTneT6yyKjbLV19WnsWrcwk3dEM27RIk2legdwNvFt1gN3WegW8RK0ap1aYQW
VTEh0gBcG3yHRPZzb3/8UxIchIWIYYB/BP5HFJyBCWMHfxPfFR0F+twBTEh3+braDX4P8DZpvcHv
jvk+2qtv4ePw1IKlBISnJC2Jm49uJSyXspfm5ZaiTmiBWhvjPllfJvcSbeQ6ntCDQndZ5aractxm
r5lKsoBUH/NIQhFbCe8F2aIBHdcxXQUXMnw7d01mBY1ss6qKXZx5Px2/J589sdyn3ctPfyIp+dGR
hIjocvl6LBOK5AKmSQAcgNZCvmPYKCVw2AZptQM3fd4v67UTeLpXNCt0Z2VIOBBbpFcu7oBEXUb7
J9AP8PeAzXKnHC8SgAoqudyZKVrODm1yqGOQxgmC0BsLwyB4NLaCOxPJKdT2Lq0VvJByDeRbuasf
0vSr89RFbXvpH7Cm2IqrvLwIziQz/ktjQbsSeJXwqsPmIVtzKS41aFAEkVXtUtBSWG7nF4T+wWgX
sBCvQQwMYtAYRG+zIA7h7gWmSwUzXfCoRF4XeuVMRo1ppaO9rtplk+kpi8xVByxP87z7q+PigP+I
wUnA6xVdkngsXy4u7q2g1tDHvnOmHwZdxX+CSODTbkmAa0HiB3tlI8l5KcGUsqDL2r7e2Zhn/Wnv
rf6ffT9QjtgW1HjBp24bnICQGuXQaEq9m9tlUS41TRCP3bBqzEDBU5sRKTH2wMsFNJaVaEVFu12M
uTAEI1ho8fvfdoGxEyMZyI4rygzgn2KfcBZzKqPa6tlsODutILoX/aCf93eZM6ar3+fu/aYuZCPB
Ydp1v6uUgKgw2I46yQSXPHdRXknhNiLWsywOmRT5ILv9U/fSY7Sx73wK8Tbf78yzIwlJwJcoYAhG
iAwnzlf7nDEK0lJOp13vTX75ZmOwqU3Uwq10NM6Q1HQltyfLt5dT97NeShv6K5BJu4zBK0DKz/Gz
PJSb3BUR+mqcpbOvAle3JuOjNB05L279tWOPVjMM884gBdkvttt+ofqTn3gNLvPmcd62q2Tv+MGD
6Tm/mod2aRhuvG8P7mogm247kZVGBFvybZycpi6+iYtyDWAgYhlkgrvX18eYLB4P24L82sdk7xA0
XpKYPI4eImwSuZUb+uvUT9n/kGjx/l6RhmDqAgn9p+PPh+fi1bVJ778F5CUiE1FJvSwW5TLyMfSF
xJ5KDitED57lnXxyXD48bL4O24h8fXzdN+WrdDa0DGYPVAkcvI7QlMCtKGhtOQ3A3rJTSOG+Z8TB
v8SLXUp+vvyOiEx2IkC1xnkAtrHnIm3uBshivZ8HByJ17c100xX1JBcQZvf5lenwVww1NYvsVVtm
6537Ze+0dUQGYvro4/fkBYZTmwVm0hJ18Ta0gmviKvOIJn4G+1DxWkS+E/TVl66jmgGl6eYUrqPy
uh/BF2ZWFV7jReqysokIBHylCAj7zuayVnrWT38pzBzCBIR2cbCzVC91vCZ0s2hrlwJveHNNyGkh
WYyso43c8aWYGq5+oBbE4I1SHeZVW5MwcxPYF1AW4UlgUCxcuDgigMaxmAyBEhDt0OWltDahOqhL
0U4avNRPyrOuLPBG7T5ntPpMi415NHpfSZazKEd9BRoENB9oOUb4hvZPC7PgL+XK9jBYTakWe+Nk
rbRtUnroEUBL7ZfmjjhR6wJjZdDgJHjNMHu4WC2kotyEgBSoUaSrOXtRpMgw80Qv96rlBT+S1lUs
gomTOTpMRLZ5dR8wVwgQCFjtGF7o+ylwdqvRuZ6TAKwq+/SrXJdPKcaze1Xnds+REIHFxWgIfMCL
A65UPGtBeAQmjUtdpgWok8MUqwJJ2lw+xpVbou/hISbmR/AM2FdhrxOTUFGl+IYygXHB0x17yJgd
OF+k57pMAWQq90boK89UX2soE6UrzI/pRNj/q8sFU8XwNENwi1G1CHu5fQulAmymitXsx0Viv9AB
pJ4Cy7gKEjA2Ez4V3UZspOVVpaYaA4wqTpR2X32Fh0bfWdHipadU4LCujYKhc751xu5KPjcJzk2n
SxO93atLQFpchZietiw8UUfiladiizkTwxnEUDSjI2FS1V5fap517B6SF4HbuDY5vK1s5AkxxM7B
meIuhXaSTeAz1G4frZEaWPd/5E39HC7bDdDGX8GrENXFfu/y4F7K41YkZwGoH2Sl27eLdh1u1Gd9
Xfqab6zbQbBFVzVJGBJyrKidgWiKsWtyHrGbLTpEjd7ty4Xm4HXeop+lBgJl0Q0kol5ck7r1xrdm
dV+lVz1g/5GLKZPg2NJw0TCVnzmMDAw4cSpBpdoq/tVUpPx4jxQS+6qJxmACjoN+268onKRFzFc1
JM2q/CzekSEwcRsnpLEJCuggEBQ5shvGBMYoGVME0cSLYIBTfaxhklJsQh/Thq7HhewO/0zb/b30
MxHc0pV5dqxCg4hEJWhsd8gYefX6jwpmqp4kv9O1eryv7Os1IamF1ADgogwkK7Nb8UzXSpobkWXM
8562G7yasvJRof4QiK5yVmq4tFow6WI+k64hUgNGnrvk4qLPutKq5X3eI8Z0Gg8dPNpG9fJN+5j/
Eg2u5BNZuAfY7CMGXkEpHc2ynEN27Fa1qGxLe/WAyYjSq9GSNaaIhc/5pn+sH6XFfSVecS+DiE1H
5wX4MTCHEPzLTMtnWgSBZUSbRomfBhd115XjU6/3gJr2bI96CpEQTkvuYoBtvql/sqdOAaQOXT2C
z7h+D5lIT7L3EHQN7ig+LpumeLRy1IKfeohNX+qT8Z4ekn2/1T2bxG6xNN3soVjI28wL9tNDuUt8
upyf5KN6nJYY6bcW5UyvbitUwTGOHv+gILyduQqU01S2UxVz+aQFBPGv9Et4JvmcGngV0XwKehJc
/GzgMw8sqGZQMpTB1DxN+iLZxy/qm/kcP/ab4CH/stxwU0DzqL+7zZqC92Vc3t/5qxiVZetxXbJp
iQy3xceoKMdbkpEl2pO5Md18EXlP9e+ExItK4BSvTJoJwshgqJGNupR5JKiGMSSDouXak4a3RuZX
G8VLFn+0TbDN3fR0f1V8KAz6MfSLOghIIQ1RIhdkyJKjjGjaiQ4SUVzBU1T029zRtCuMkJQc/Pbe
F6mItzZ8NiDp8GVgGgP9E28KbWSjDulkxaH0QkBTXdUkRe0C9hH68rp5bUpSdBjkh7dhJ1DYLcmM
hQQ+FOwqGO12ef57ey4paDbLw7hYj+6/9pmyddngOjABMkaowdOGKTRsinRUy4Pymm4psfFPc1FD
E9z3fOCHihCwaCyTwrwYGIcvFyFH6VAqWlYdTHM715tRWerOMrFc7V8JbyAIzhLvVDyy2IuHMy8M
Me1KQ+nQD/GqefpT9/yv1oufx1Vmo0wDQh0+K1R1oa1M3Yif93Qi0NH1RgMphg02wKvGqPy5eywK
TLsYw645xBR9bDEeohGJZsGGXwnBZYyHPMucYy+uCA6dym7SqA/KQ+Tq6Uc9PyOu+UcVsRosCloA
RgFNATKxy60ucsno29isDqMKvCMB/OX+77MdPL/u0SGMXCbKfKissM5d7j4ELMiZ6BzWB+ln9pL+
clDZyDyQh96Xcu37IcZg06kxgMNkZECXy5BnuVCl3KwP6lJZU8n7qbn6YlqkHnrNPUypcEEI6ddL
7WS7gS+QfeXHIJvNB8WFq31Pd7uUXYYNrDCOmoOheMWv6qV4mV6SfbCWXMsf3elVRQ5MRCHD1nOp
VpBRMfQSSitg8+RZDPWYqnpAm/Ew/olRPkL+qfMUUXvbDSHIqKHfBSn073Ln5cIMJ9eKHFSkh7Fb
5t22bx6Ml8E+3FfftYkjL3omhGn3LGBCQjeL0xpCzGypjqs4OvapAHt1Yx3ITKFDg3k1PDG5h5nR
xnYThZV5qNWHyXqwsi0G/A3/yqTJqIAReaBVAMhNOGhuIYDEhQHmqGEh+sIIfmtICcqYjNFtknZx
X2VX7hmS4KFxFaAhHpSDbL1nKnMawCpTMzMPCkkfkZXCc8cRHNtrlZkMn4GsOgP3IbN3KQJzPyTF
pIF5CFnSa5m6dF7Sl/vLuD43FzKuGAzjfDLLGDKG1F9SEWXKrRVg2iyCQlAyIj3MKQlMQ6GlVJV1
qCPf6N0pRE/OY9wJTOvaevHrloIaDZs5i4LQpZ4mExTTzTTCtMxlhFjvJDwfNzYbYSVuGnRPoRmG
j+TLpuv1rs2cw2PYLgJ51deuLXmU/vuGs7oJHguoO7FH4OVCZkUeEhTorYMCtq/5WI7eEGACyeL+
lt/YlAspnLroWPbB3NrWYUATirztMtcBsFla3pfCjPPSObJ+IaC1WJ8equvceW+y2siGoXUOgO+A
U7ZeY0FB48/IH/wqSpH7ZzckL+0bxYIcCRKoDjORs9M4pXYdTrXsHBTqZpv5XQF8/xiztjYfY8jR
X/fvizsXx8UdtC5Mp+8V59DH4E0BC7+/SzaAngynUFS/umHcSL7huY50NBKNfEKr1NtiAGQ0ONSB
lyIDjgqRiPzhhnWDLwgnhzF7MBTSpfKCJAqLvpCCw4AGhMYP4AkwjjkUFRBurARRAR7l37EUQgVO
TG5TjK61gkM7T0RD1xyoqEUyrpcCmA7KwWAnQfEFJ+lSRjw2OuoueXCwwLqAeotnLJ3lOP7zOWVz
UBFLwe2wKaHcSozcMkM8EKTDoG6S+mfQLe3GNUSP2euoDVKQyQR2SsPAST5qA9lUrdRhGh7D7ohx
XktreEkKbzoVpiDAvap5YCidgRk36E9ms56QYrzUmplFIQKoNjz+iE1SVkQjmIyQHbptbJEoRdIe
Fg6OUfcBVGsC2Tc2jD2gv0dmIAb5TnqeHdwKc9uioO9DjHZCx4+fNMtWdqHQUcR8cW19WCNKEPCq
0Cn6/i7XOEuqYoN3ITzSel+Wvt0tI1G/FO9YMR5XRiLSdPBYA/Kfv4cCEEpLoFkOj+hIxiEaZX8s
lqmxvO97+BsbcArkO9l1hIiAzVi4XEgdB0EpxUF6LA6Y4y64G3gt4cdZ6QTs3IikDZW3uVidld7R
aHasX6turzzqoq+/1hE8DWwZ03zBeG7yj81W0TMVesK48GXidj+o5cmCaIDHsqHkwyo/xv/OWuRO
Z9OBAEwFIvloADRXLEeU97WVtQo2sl+u0QaukqFbmttT8W6GxFh7loB1+Co3xD7gbPSbzsVtQd0n
QZlq3XFylYX+20aeD5DZdflDc9tdLqyy8X4CXgIQS7zdAZlj7azcfZ4qoIqPvgm/Qy/7sva99441
f8Xu8FYk/lgCIEB9y3MSMj4FIkDUVcbtWzqq3P9Ngc0HqVJMc7WXwR7d+cPgJ5Jremiqd9H4YCWe
sKOHv+c5afxLGRTfeT9FjEz8FZM+VDfxHLC+kv6rJOWLcCOvTgPTLEv3fI8kxIm4PGpa4GRdOIB3
GL3r63QbHvDK23QJ8BayVz8OK+m59QzRKMubZFfnVLqcN061SMW8kig5FV8DOJEK8pp79tun+qFY
LnhKHWKuGhFG8NpmkaU+Z9Nl5/bMDyv5DKr8CGQZs+ZmX8Uu+6X7w3JeMzaFNRo7bEHekQ8PsZGo
Pv9lX+W8WIYYuHFkRs7hzqskAmjEJGlOpp8f973l7YWdCeIOYyPrYzK1IJktJhIep5Foj8NCXgxe
9dwurbUgMvi++s8DUW5dfLiWo09h7keIG73/Iu27liO3oW1/6LKKObwydFIaqUejmXlhTTJIgiAI
BoDA159F1722RHWpy+c+2WW5GkTa2GHttSo/++7++eQ/oCBYZcv+NvmUN3+CKyO+N3dvV3LbMQme
JR/uI1ay/qL/6s/RTfyH/ZhJqor2wWHprxaVnW+3LsThl6x7WqGY/6sVBsrl/9KybuwP95Mq7hVo
B5Pk2Y0KeivBiuYhwxS/NKfqz8ejXT43/w62OTejP8QDOrias81uXOT4F3YEdcUz+XSdNGP97ndb
CV/h/9F9bq6EaiFS10Gb5ew/8+/tmT6KO7ZfCvXZf6ke6dm6lunZImjh571ludscVVKHundtzG3s
CpCmFtaPKOv3fbbcyburLe4XLCngjf/Som1eSeJRSHbGoFFJ2lv4Q+TOeYqyQKegvkz8HLRN12r/
F56p12xc9mZ2plyg1uyG4OveJ1XO2kw+nttrIOTVNm737BXb1TadYRQFnHPlTirpl7n6i32+t8L0
ZE8p0b+tJp1/Pn58HC89f/DF/uVN2hwSuvTGNgKE/DP4wNPhgXz3nmx0RtsvlnUl6Hznpq/n4/VY
m7MP4qCotxyMhdr/L+vMV/W//BNaZ+UB2tG/vSJzZXYwn65M8Z3DGSChBtccqa61rXUrmJto1tbC
9SimKIqfJhX5nzGr018E+dwmu8YocekWwHv7WxxpZTPdskyChaoftbWyDuwmJ+1ykGSkf7wf5nk+
s6ttZRduwRuKg81b24DhAOE1BgM30JntZ5HKL+0pYw/NSVx58d6lx7F9b8gFNjcuIrXWXYmOfzRP
QQ4bep8N/dy0qb7p/oifvErlHwOe6Mx+0YfuOb5X4EAgV87Qpb1EUPkPwcHmCIV9FypgJtm529WP
/BoZ9qW36E3r+uY2LKIUQxwv4E94gtBccfSP5qfY10BgRo+yeE72U2b/TODy88N4c61n6129fV1g
1Dj+aWrfbGYABbFhsNfGeZT7Ffplapq2O4CNslKnSzrn9JN18opvx+khuF0+77sneb/cV4fgL4TV
IPytf358cy40s739oHU3XjlVExdowZX4oBa+KjjcHuswa89TZuXuS+E8BcV8KO/tl/k4ZYePh/bX
w7QxhG/WYnPYKpTLxphj6CB1T+OPfvezysas+X2H/NtR5nMRnJODyso/4vDIbwBsSYcb6+nXmEcF
2SfPMWo29XE6kLs2/QZ2nD0aU3qTRvv5c5O22ccf+/5NhyoQ9g3l9NWF2FYIe492UgxojI2fsUry
+Ash2vCF5dce2PdrgsaKV23Lm+1gyQBO27JDv/yu+lx9uQYdff/Avf35zZLXU8fRLICf15mGKOyP
5Puk0yD78vFiXXBo3w6zucKKDH4rHKwWkODPJq1yeosMVGpOWVDnyzXjvybM3p4jtAiuWlKQkovQ
xLeZ1DD7YB/yG3meRiXDNOmp7dxJCtLFWzbHSb3Hvyc/HSueUTtmsQEGjIro4FoIGPOPZ/5++1BB
RgL0b+oIxLkbB8KmhtC4rJazqpVT51BMs4HpDO0+R+H2mjbYaqk28wb0GFmE9UxCIXAz79liDnFF
t5yttj36TI9Z76Drd2kWmJLuGpPDxanhqUMYjQceuKy3hgIQTz7HY7+cQc9pn1DQCO8X9K0dkXBq
ruzoxaHg9wHBgOcVLdWboerQpp0vMTENmVHowrQHN+DejVdCW+TjDbu4hsiRos9thchu2yaHuJai
Kt3l3PB6TIl7qGgfoJK1FHOgTfHxYBfCZmTFYDxWADfig21BDnkRBa6KXp/txUo+JSQcZcoDAhVS
VIwTk5FI9/QTOnHbjBIy7CI2RcOpFlH7s58lTE7Ey3ZJu8iRnyfFWnbl4q57+PZE4ftWSAokeJDN
3aamh3nmpoPoyLkEJfoNi/xuVQFxryzD+zVHC76Pogtwosh2bjUKIkMiS3iWPgtIctxAAUufQsuq
jhMf68+2r8S1ZNdqbjbTwvaiGAq2UqShts3LK9hqpp6vwSh820437bh3Xprw+zLsF4QSsf+0QNN5
Su1j31QZuNZStaAa+Fv49ZXTdsFxxNRffcnmZENdj5RWjS9xq4x+pzfV+ZiMKaQ3+mfWrv/8+MC9
v0hvh9uYI5DnuCXKAPocPno/6TF8+fjnLxyX17PZkHp8/FsXopQ337pFKiSubxnA9vR5Tr72Ih/o
YTQ7Vu7AH/hCfrX7K8O9j5zfDrdxxEwfBqRfMFxDCm++CX+E/Z0LriHxo9mJLrO7IG33yfzw4+Nx
L5191GZX5m209SKf/9a0eSjIuWzszLmmLpgYea1BTl8+JLUoU+kCe/bxcBcPnIe2+b8TWavC3Nvx
6nFqNZ5Hc549Nw/rPxR9MZ/L4zfjHGYZZ21Rx7uPh3zvYkCPc01JAhewkgOvr/Urh1K0SVUuSppz
PPBscMq1s3K+Q8YQrYNx0lyJpi8dwdejrcHTq9F04oy1p2wDGpFw3DV20+90NF3zyi6O4gCBtlbv
3xc4pTMoBYNpzomNzkQBUoI9Ezw+fLxyl8wUkEn/jLKZSzu1XeP0CUaJCbu3lcIRnCJxdKzR248+
P8um4cePx7w8M5BMgp8JPUXRakFerV8ItowpmmowBrr+dNfG5qsC/+uViV069EBWAFKD1xwQuM0h
XChQcbMNWkJ3WsgdcaKdW3pPYLPscl0H/pUpXTJ6MLGo6a+AFDyzb6cENi2Llz2zzwZPXKriefqF
Re/ug24WV16yi0YrBLEVCu141fG2vB2LSN/4YxmbM/Ir3nFZuhb0iyPP/CTWWUdt8kVOtk4j1fN7
MbT6FKkkvOItXVxd8C2i+wHINm/7DavqhBMpUBwZ0HidGooaP/oOdE4RSmSViX//L04MQHorGAtF
360faKjLlqiEBG4kl3FnmGOn8dBbVwzXpXMJdAnEDYH2hF+0OTIima2obnEuKQPNQ40erUwm/z3T
AKrhV4NsDn/ALFcEqrLPPFKPHaUinZP56ePletd1Cjp7aBquLApgjkiCbadXRKMu9tiCmSCAPIHA
YryJYp0cywXlv9lGQETjMSkGEkEu0h9AAE50mDol0QVaNGkR1FayU6MaUkdok89WWH8mvd9mVavr
K5XuS1cHuEhQ36GfEYQoq4V6ZQ3A9ii6hLk2uMBLQDnwPJ3lBLHVuWmvAcYvD5UAq4RaN1zNzQZb
jduRkSb2ebRmDfRNJZ/5GPtpoMEe+vEWXDxLMfD+oHcBS9C2/LcEQV23o4dttmdyb5rGFL472Vc2
+soo27TuNDAvqvFKnN149nfV3PNj2M7+Fb/l4rKtKAjwvoLQaqthGbvtImlInDOqKVBLl+CR7o3b
3INUKrxyBS/UiXByX4212aLeB3FrY8X2maF5Eg0R8dDJW2fRXB2IZ+z5Vura06k1GjnkXiKYPnh1
AlZOJzIjKDrbYAbJVeuHYGQJRpJOQwB9K+43yHV/vMOXVwXNomvXKDo7NiZ/tjmQKE5pQxqG9idn
ioKv2lbjYznz5ErpfnWZt7EEmhyAeUf8AhKY1Rq/uiLg9Y36KaEOmK7d58UEPwfhPlXBmQDVVSOw
WOlPr+E4L00P0Kr1jQGaE1Cbt2MOlW/EMmJMNfRVagVohQVFS7UDWSq54r1d8kFiAL1xS0IAh7aP
iYY7IB3eO+eq6dL6ZgrzpSzkuBvUFZ/g0nV5PdDG/y7LkrpNzNeD3H1iFbrwyTVWiQsPI1CvIGpF
Txeaiv6WwXm1VcpfQ+31VJCRnLpp3DeQm0wDxZDafv74AF7ys5EghMmEVieQUPG6ha/G0nKokkVi
OvZcLZlLZB5Olb+rl2G5j/0BXf81V7cT2GeyMojvwjnWL8zy+iureuF0gm0EtHorVh9FpvXvrz6j
H3hiKXc9nVUW+vXObflNiTFnrVKqdCr0ra/zK3O/uM7/DrqtJ/ctdMXI0jgggg1BgdTeLT7089wv
Q9ymKPtm4gSA4LEmbq56ZBV0eD+2czG38oFxfrQ68l+hj3hyV4JTB74DcL2AJb5dhQUBUTINI+hv
h6rctWBLTJbzrOrnQQ5INdSP/VLeiuQavdCFI/1m2M3ix0vv21WNYeG+537zye6usShcSiC9GgIG
6O3MDBqw+naYnLPufof0xbonCTJIRn9ubH/PmzrlU97rOks8UThLdE95WiffP97vi9sdA7qEHmxQ
Mgebox6quHNqCyYigjKDFf+C95b50U/TXkumXr5Ur0Zav+TVaRaDaEgEHe+zc27LtGlS6x7J2+aL
+Kwe/J/XyvYXstY4NK+G23g/nekQK6wTA7u0h3JMb6mMRkHWKQfE5R1DUrU8NSHQ1c4Spl3j3XqL
U3y8uOvR3Dwvb75hc3SjES9lovG+D4rOP2zLRtzcSTm/LBIeoPHL5VZR6eaGdePu46HXfXs/NJAY
qJ96cJY20x/Kuq5kMzjncLr1vbM17nx9JRN34XXB7P4dYjM7Kd221UrAUoS/sKNQ+HbZD6JiPGfH
jydz0RC+GmlzFx0EJw4LMFLsfKvq3C771DcnheZw66FzHrzqio95+VL8M7Nt5nRiKlDQYHDOzGSo
ph0CUKTxkD+01xC3l+KJ12u4VaSGj6t7YsPKzMgHC3oc2C4c/czz/7ggKbIqlTtOZqG91FC2W+J9
L3FZ6nzw9U7L8MVn3p+gtn9/vNyXAmGUfJBhBTsf8lt///3VVe3mpm6QF4HfINMBd9WDBOKP8De4
8WIUyvqn8So5/eogvDuur0bchN6MG1sv6zqMVVn0QqSRSfY9faw12fvWD05v1ezue25Do0J+Cab/
nnh6M+GN/zIzoauwnPHGWMmwr2IHndpENFfMwSUfHMMAWO8CsWsj4n5rAiO+AIXWYZgwztznow/r
t9LL3LopsjVA3GTXwpiLV/TVgBubO1mqRqUMBxnMRamG4sccu4XlfGN9lU/m68fH5uItfTXYxuSo
SEdKL9hDE0wFCx5pXAzeYQxvE531vcmQIroW1Fw+Nv8u6MYEuValG7W+oPbj+KPLxf6p/D0cfjX3
gmbl08fTu2hRX01vY4TIPPW1QRfWuef993FuuyxuHCdlbUuvTOui+fl3pGjjFyRMsUZFGCmS3T4u
D1p+HRmUouSVN2JdnfeX7p/V23bn+4PrtMHfp2NgaXVWzd6e/JT4JKW1yB32XztL/vbkXs1rc8uY
w+tS19gtVyUFiLtpYtLSfv7/2qZ3mPjFb+gUYPGW8DhGQ+qXXWrsK9CaCzsEul7PXfNmiNy3wQhT
iTeXse2c+TAEtwnERJ5KHtg/q2VocqKS4L9nBVeWYoCt/2aK2na2+40XT5XAeDLa6+BmgaKz5XY7
bUWHj1fvkul/M9LqFr8y/ej84QPSjw4kd4uwPYoEiKjursl98W1sH0BTjtx5+vGYF+wGMpA4HGja
X+PhjZFCm7WzcE/jYnVGHe2hb58gSNHtwCcSFtNsmycQU7YQzvP95UAW/1oL58XNXHkk0HSNVPMW
/9XQGtUGHiAgb+fdFJJdCTFaADF3k9TXXoA1uN9cuZU68p+xNgZLykbFIBCAwWJ/seirHNrT7ICv
xuFAlcMDaK1DhTuI6sSOQ6AQKdUspP+5eW1d69dfsTFlLqmaCfk1+Ddfmt9iTJfPwb36yj7Zt2gX
uBa/XbCbrwZDAvjtiVos3iSRwmCTU6fKN1+j8d74EKv++BRdG2bjQViynUKOSZ3HuoeAyVC0EwUs
ZrqygxcP6z8biP75t7MJRjSuoVDgnMH2kNYqOMXLcO834U0wyRy5nGPbDsXkXTs414Zdz9Wra8kq
zyGVwrkZiflM/JPDzV1NBbQGvZu69bOxswurGa9M9pLD8mbvNtaAgYyo9zhmCyhOHlTkYRZxTmJz
Et6pn5yMgmYzYIGVQu/voVfJMab0BCKJPUV+wNFXya/WTXx/fYC4ABsucDlbRI5oZChwhXGWqvjQ
A/TU1xAIQrfA0vcZNj8zhqcsiLLFs7MxuYYovhRUYj3+GX9TI/8/RFAflQwLpurbMqVAGcjUZCe5
7x57CqrHa5K2F3cdNO3AHgGEhFju7a4PizMtToNd99qdspts9FMnj9C0lipQIi70yitzebtfjbfe
sVenLEloMAkZO+cODF+Rbu4URKJtT96bMUTFRu2BokH2KbwZza0/0rNu/NTUh9Ay6ez9Z1kb2CgA
k7CbaIIGFvjtt9jEEu0YYqn18k14mTI7x0+7+Yrj/7dkzbsT9WqYjSkcnXjsVMTdc9eOEJhiYOaW
/TBVqW830oJYcQhfvVEQwYPeaZmxYOnTcepV4cUczJexoSfImJf7araWQrr6Wx0t4iZKxvLEZuYX
xjVTGlFu8nr05T1hkP782PCth2A7AyQIAZUDY8/KgvF2oRSSRqEPBrozLcXDNHB0BMfXkOCXjCu6
dVZY1d+wvI35qeNmlpHTYJVCrQ+1R6JjPDo8Q+kwvmLH37HOrY8TcPsJyA5WJmdvE0ZwpX0wafXu
OaLed6g+QnFur9x7FzQ0QXKmtZu39o9KIMdMxyJYOMk6SBd8vKZrlX67rH8rYYFWBHJcKDRtvRIT
hTUpS0+dWwGp7Cwaeqc8NqwH7oFGssmpVuHBxn80GcqbqsoAwgrOZQ3AROZVyxjvfd11HrAnjX8L
UJoFOk/BkOCTgCQc/MY4fapnP/xRkaFessDMUGVBvl5/97Vg4BHrGzfOUYYEE9w8ugZ61m5j9t0w
yjLtdQzimSAGoiAzS439plUHZqNaVcmQ6ihZutTiRkLmndXzJ3hP/BPyBD1ak916uCe6Yf6+VI4F
QjC38/tDP9D50Mw2HGaqAm2hlyiZYkjwOfwbwGvhgzc6BglCEmgALm2A81MPdU+VmhKix8WgGqb2
LTgLRlSWZPOjCZemLRoWE5G1PWhcU1Hq6rYMWNzkIKWBb1NNXsiKqJurH7EtfABa7KQEUxNVc53J
El2hmcXs8gju4rrOxLJEfYaCFBQ6bGG3YVrPbXODvXExAjq9gbzWsvVuEl9HEeQCHNkeApCBdrml
uDu3aR9ZNijgvKrz9jMReoKkIXgulmGoppM/+PaDFTa6vBmFJyn+b0eKx6XE5drzmoVODnl5WEXU
BpooBTnPaO9EyKi4IXUNUd2S9L+7JmifdCD1koMPrqFpCN3OukjIpOKdL7g/HhPj+6Bgs7B/O590
UQL3Dr2jKfdcqEgQfPVj60+SnLlHxfAQ96Aw+QzJG/eZTTyGESLGGW/CydUI6IGHrdiha6Fwlvq1
auWhD3yPFxUlHnS7/ZZ1cLhKrJs/qSRKp0VolWPtAXvRkwHNrI168AtXjv0XVPD6LtOgH1MHCD/X
EJlwm8TZlZOAsDMc80lmnHkSCcyKh3I3U6c+TYHdJQWPkCtKp25SwYG4riBPpkvcKo9Rf67zjs5O
ey6X0iG5rcvmebLRAZETu2z920hGpsnNOPdkb6qBB0c08XYJYHQQS71xFiq7HxZJInIu29Kw1LJo
4OVqjhWqjh0dmxEtMDHSDmdOuXTvO3wVz2W0eC8TaLO+AzDn9LsSd22nqomwR17LRKeJPdlfPcda
qsybXf40WsT8CiY7rgqnjNkjgHbRict4GTNZo1iOpA2sD0QdPHD9dATQAtu1rIO3xC52warqPrNa
N/5dN0n1fa6o1k9QXIjJrmNEyFRAR6jaIYr00F05OyiPBT0nTVYDhY5GRGu07xJiL7/8VsagqKlH
keR0qkFeYYVD5GWgmdBeqqzBx19dwn5XJQ7njvF5+Iu1vHwWkXTGQnTR0GZejZAel5PW0Z7NA6kh
YRkh74w8prx1dSfZLhg8Gw01DbRMmtodncyzhfvJTH0I1GKsu29cay1T6DhIctC1WvpioQYcCgxC
SGtBmGq7CHg1fqmNMfaBtlL/QZ22eXRoaY7STOxX0td9WYhRNhDQbCBElSoUOF/cLkAPtLLCDoK2
AOzdQbW0cmETPcMKt/G9fT9VyeO8ROxLvwBvhjisvUusJNhTY8cvxKLsVlqdfLQHSJBBR7B0/MKT
g/M9qey2g767aJ68ZYr93Ia0Lj1A/jnCNvM5rPYRscVUVGJeupM7270saiiB2vCkunAXhHMtDk6V
OKKYNGp70Hfxwh5SRHO5ZFg9SjKd2CZVYqpJNnEy+cdE9NaJICqw8BRR8aV05whKrXEDOU/TgqYR
OdxFLXAZ3HgpoFyVoF9x4BWIwQWTbjYFJdK5wYzEZt5T33Q5nY0UaeCUFjSRIuifIv0bJeKPVhH2
xBtJNWdDU7NmL5tkBAOIx9r4ToKDaNgPTcCOAd4TevCgFuzmUMjox8e20ZDaFtSqdW4nhIEjvwZk
JO2WEXzPPrHwnPl6kbsxaiHK1Nlz88ClL9s7m/SwG67XJqKwF8TweAeB0Uq5E6MbWiYm/Dp3XfDi
TY0A7NVXrkARqYG4QDdJdW/NQ8JSFVIaFF1vSydFTLAMmeYE1UROoJsVEETemTtoRL9hFXR2RpUA
vAAFq/mGBFF7ZAHDNBNf8Vt3rlmSGjhtJ4g2LaiMhauMsYkttIpQO1nupriOvhJMD3niDiRwab9o
BrZNv0seFkQyfdoKElZ4PAIapv7IKM3itnaXFLyu+ldJQBuaejJpm7yaQsmzmJZ/OtiI01By5wVv
0KMdzxHkryFyonM5DcgDzmHcJTjDbQeySSsMcmYvfLcEg/84tmqKC38cojEVFlkIlCfd6M6qkqDO
tN8TvCWV5ZRpy2j80oMk9VaNRP01hKZGh7kv/RuBv5vMhsbfg0dUD8Usj7I/0lX03oEocVfE/YBL
DXnsGD4RpN5I1tboSswJEg0865sOHxf4UqNjtWqGHfDoLuzILKLPOJvVWaoq5in+RqzcSVq0haHB
HvTx8KwQRJtKLPnCsSL4DQ5tMALHuEAgVENEU8bNyTMuhZAXGr1UFqq5u5/DZk4JwhaFH40Nybha
ZJBWUtlwWdg8vUzQpn4Swmd/0HjuPKNURT/bnNp8z4AugupsbwsoC+DOQKTTd7BozO3pn4YNjr3z
IQpZ7SoZJ9AhDk31C4FRsqu12+RTrVAP98oeZ7MGgBEWzNU51nogKcjc0GMeAFmCfYiss3Zb/4fD
PW4X9tCEEGdwqBfC30oCkjqSmC94CRaWU4J04qGMKsivxL5MvsVt6duFgmzQgwjp8CXGOkF7wGqr
b9pUsNCQyJyCVPT2PKVt1cYPRo8dHkynDrxMKtEnTyqYPb73awoWZcAabTAZzAEUnV3Y9QMDi4XZ
wUi0TgpuVfINYE/ZneDZcTDK8lmRIxy+aE47eIVuih4CwYtIO8QpABuih141OgI1Qlv9Eq1kn3ii
SHVwBfXEQbBR9Oc+IS28gdkGthHykdELvgOiGbrurYdhFM6BO91Q7+LKTCCO5ZTJ4+Sw4StExFEI
s8Yg+UIYQ0Z/fawjlOJsKLotdk+rjDAfQvWmXQTd8zKYvJ0D9Zqfcb0AUYPEyWzwNIGpJxstx3kI
SYPXYOns8QG5aG6KFrTPMBIMr3lacsutcBt8BrbgJG4gZj7MY5sBWDPaqV8FSXPrRJwefVFKnY2D
M6/W1pVz3ld+R7IK9rtPQxxSBlPXlFg91+8l9DEXP4bm+jhHeRiHX/Bzy55QM9KsIsH8Mgs6VRn8
GOwOhHHd6ViKKADAwx4lbjxDXz+UR0x/AmZ6qXeNw+Mh6xNnPICLPFrSGufEzZzBJ9CDABxwSSEd
M3I4Kl2YnNrZJDNU0t3Szrmt2nsvYUmfMhHBVBq7870MlFOQvlOGN7BqI+FRUXJIO6QT6wTatEs9
O7CbyHy4ujZQB6tj75MfL/IhJssMa+UtY6q90hLZ2IYWaqVE+xYYl433xzbc+mZEMDm7cJjlVIS9
8ac0NtaXEteCp8k0S5GFg/DnXV+RpEQITKOHfkBWG4zfC4QIZEkxM+5VdZLygbjxofUC9h3vpvki
Y+4DXKZGvgultfzlMrOA2z2ayL3jTT2+xV/iLC51+ZQIC/cE+BY8wDZAxTQduIqerSaWfeYEIKZO
k4Ym0CTpO73rYxj/NAnn1YQaU4sdt+FjZGHrj+Hd7ASy3M+6jUAyDM0kxBiLG9Od5UHoLq10NI8Z
CqoRTNI4h6emDO0lq5Zw+uaN3QKPuUGTWxrqauig5tbgwKrZ+91paJumXsvjL3PomSGtRvhqGZQ7
YQx4VHHURUOOCIMmHvsFJF/SZSFrgihHLoHhXRiJpwpr4HOXTRMEMVWbtPgEVZM+K5m2rMyxZATJ
BZfyh1Lp2BSxDcX13DgwdoewwZOVOiDknzIKe/Kn4r2CbyBLdOJVSX2r/AGUMhFStnHNxxfXCVpv
39lmuotjwetc89JGoFSNdneXUBpWhzCSo7NztfLcXWMh05FVlHW4pU7pyZ3DhOIZEFjTckvdwSa5
JR2vOUg8HJ+SoAHFpluH4HD2rCiqsyWYNOhPncqBXgxclU9lLxDpIWcokbo2oz4rr+nAz+4AYlIw
KJGGKR4sYrKgnTUSZog+QAHQ2ywuEpdPKpta0drF4FvtX2CnBJ8LJE2EzGq4Y25hPDIOmRxc9RLL
SEIRi0MHxHZ7DsI3Iobv1mwBQteNczDnsmsDeCFV09bY+f4lROD4qAKPlvkixugIaBVXRxSUQTQF
XBmiJqubgwPaNRsNrgAN49sR5hyieQKtUpK0rN53msF3Ao4mgcEmVnwvJgua5axhxj9Q3FF9JxdY
nRx0R96toZpnjaXVmM9kaJ8Eo6gUUsXDaK9QoirRetDEYSo1UsipQ7mHLlEn4Dz1Gj8uM4cRe8ox
fxMXCCDFjDdltKu8JcnwQEVg0XyMGEPvJyCFN6MvouFAyBolNXVL7oeyU/clHqQyN32FhJZZwtFA
IFg1sphBM/G9wcHkGaQdKLx1yJrCW5S1lWLzxU5JtzlZc8hAX+RbHhgvsKz0NFK8wfD+/P6GS0qd
bKl8pL/R5jWA1J2YwwC2zDH3k9qBHBqbhjuHwiCnkJ9rC009xBB+4Kq/mAzcr4Zo+wtxBwrZe649
+HFdqww8K8GbNNGOhb5l7XlzqqI6/u3USTggqSFHe++CSp6kja5smaOc7qP9aokJltJVjGcEgeHK
kkdiqJkl5XHQfhXtI+011dfZG8of8BmR0Ql54wcn2hj7W+hYvnsbIX2/NxPJIWfbS9xkfE7KF6eu
D5GwmXVqnE6onZH4R9rBHo1p7M3C3a1UX0kxlWMMuISedZR7CFGHXdCN4ZkKh54UacMlQwg/jekA
vlIE7/MEc0nkQvtHq5UEwHtlbIBA4iahJSKSGZJvZuTe0R/gJ++h5OuB8UHP5Q1SRzLMVFV54Jtq
uTRoryqhLx5VEkjZGoYv5bxRTyRk5degMsGvhC+03lmLiewT7eA5fxo5sAifXfgY+mhK6lSf8PXQ
GjD2GOABLpPevQktjwS3YYgkf6b4YG56RFLVwWgFNhKxnCkwVnXWJS3hGS6v5AWqfILmZPHItwGi
NzhcUDX9LFTsgGvNlizMG5wwxGFTq/wsIE7Y7NEjqWBlGRsXxMKLhNWBhnTc+zftxBndo65Kkesq
2UyL0J8Ez0XgxFOh/GXkR+JOHMTySEmI7txqy4n2MKgVO7WCwUWqTQAfPoCvj3M18PqpbXntPyxV
SwCyGQftYfbSxPulTWYEB2NgSJtXfGgBNEE+ioW3wSJx/PG8q58MIexdWRmboURYWUmGt10Jjs8N
yHyiw+QiFB0ACsgteO/qJCfjPIfuMN2JCIHwnsJzqgoCtq7gThs1/ERTM/3coi72MtWdP90jRdeo
FIycJcm1kkgZepVmc+EgHkeiI+ExeOzxy+zIqJTiMIXL0uYGp4rcwNeblry1nLaGL+vMd7U29byz
Y+ax3ahDMALY0/9wdl69kWPZlv4rhXpnX3ozuN3AkAynkBclpfKFkDKV9N7z18/H6JrpVISgmLro
BgrpdMjDY/de+1uFHrqFmtSqazSluk3HTsy2dWHkzbNeEA/ca+bY+htKZBJpVcW+KdlU9GbhRZnM
jIsqDyoMTzU2odhMxNrB7l4bXLmAkE9sUGQ4DCULrZOxkztNl+nG3iBO0Kw4wGu9i9lHkNlGmo76
1jLnnARS2+vlfc39cileKyVq8APi2GstlgJ/I+u+8qgaHNfc0AC2zCgZe3w90ul7yPmeA3ZX+n6/
mi1Fhxgw9Gm8a61GzfejZHa6G8ZGHLtwFbXAsVQO+PuiC7Gh4+iri3YdcCdxp6V8VZYfaxkhuBVv
R92qKyVfcz0pJj9f66MllWN41yfhWM3Fqtbq7Dn3m05eyV1gMKs5Qt2OFS/ijIOkWe7UdX7uqshE
dnKtJQPTKSQ9pI618VPVWG44iptPhFJ9qgQlv3gWaKNyjATf9sgwldRORTWKN3E4cgOL4e/ldp3q
5m0ggD91jN4vuB8rgoIYthzeeoPK6z35T1+1fUMfL8S06S0naGbugNOY5bGjc3hQdoGZkxUrhbJ6
sgAaCdCjuRq4ho83M0JqpXkv/VZInEHQkk1qtEbq6E2r/2zQqctENHWtsMtmznxHjbnCOUkYm5ss
zfXOnTiR/TILoRZvOWvpr5bC5mm3ZiY8CHPTYAOqDbXhcEdRf86+oG1NyWpF2xDYaR2RI+KiThoR
wTeTqe3Krm38jaBG0evoR0utQVf1D0aOnt0WfU38VbDtXQfSwIVIq0vrVirq9i9A2X/9GP9X8F7c
/juD0vzrv/n1j6Kc6igI26Nf/ut/d01bv6bRa/6H3dXvr90fxa8/HtrXlkrL6Efz38sP+3//+F8f
f8nP+qst97V9/fCLVd5G7XTXvdfT/TtKofbwFDzV8jf/f//wj/fDT/Gm8v2ff77+zCLoIjxt9KP9
868/2v38558ydymSOf/1ewt//fH1a8a/vH4f/ngoujb84/k1fW8++bfvr037zz8ZuP8gywRoEq4y
DPwlNTq8H/5EFf+BqA1PF6zEIDz9+UdOd4f//FOQzX/gJLC4m+k45+HQQdqoWdrizxTjH3gM89vY
uFPGjbXpn//3GT98m/98qz/yjstqhLT/n3+e6NwWAiteVfAM+D+K+Y85MAMokh8ZTeOJWmmLnArV
yHd95VepB4RB7n/roL8a/72xE9nUYixgyES7FlsT+Rh/KETCpHJub7w+KR+ESr6LiPYEZdvZpTjv
hLkkTykO4ubrVk+Ts0uz8OYlQJZUJxwDIoJKGOaMq53XzNPabPtNmV7WyR2JUWp21u30rYarJXpB
u+qlfjM0u3nYqFrrfv0YB6nRh3TjAidE+oQ+FJMFTT1KmBJzD7moWI03R4/zDQkugi1pv2Gz9TVb
XU2bQCCpc9n9YpGayn2krzNp1d1B/Aq1i3baioNdXYbSJlLsLrn0ud9kbjfu2cQ74aZ5SM6kEz8Z
GTIWoeRFVSoqFetIXJR1cxVYudh6ADxGvXA6+ZmomC0V5HY5FH/dOae5y6XWDvw4YQMOIRQmfByH
VTMNftvyjeK+3Bp57eXJi1WXmyRsN20QXBaJ5M6SRvhw+NUK7535PKTSmS90KlJYHgLjCJRpPANJ
9I8PEfut3Aul3niJRc5Gr3dKFd8FdxoEKFUm8eMWcJArENx+NRiETaVvZ3rhkwmyVMUD46ayjRjf
0Wz0ozwSzTxqPTV+9rG6HIr3OJB3CumozmDVL28IFe3Gp6beDeVVmQZbUnBOo7ha8C2SwP/K6hkx
wWmpBX1CPZmiLpwOFqqjJDllNFpXZUrrkce0a+WS2nwh2OAWO4+xXViaO3a/onGjx7eVyG06K1eJ
Ip8RDZ5klHkGlRp6GSoHc0g9egZ9yOvcJ5PuBUUlccrjSGcO8uic6f0TjczSDCo6uHMKB+5jD0Rq
lyaOCX3ncS1anDm5m5tPkXJtVOt08PzCJdXQdT/PtMry/1GFgL0sRmI4fmuLf4x2NM96K+4SMaZ0
zpy3c7aerqfRUcfe1rQ9CTe0C7Zuj+N2PiupO5ngFme1BfErsdFADTpqOJerVh7J6j2EhWfKV5WQ
2nH9EpVXKQU0X7/kyQe0ROTbmGVCj162wSOJ2SyFs9JplfBgyKFdxW9Zc2aNP30XJi2aMsinfDlA
Dx9nrlaNilTXfeQRKrMVjftluabfHVY4zk7dmZHyWWtLeeViZMD2fKx7VAWyeagRac3kfkUxXfEi
P6vNfjrHev20oWU0cj5g5B9XcJGf7ou8VSJPxqGZPF/mlajIiEZHZ6b5srJ92JssMBx4/lCYTSkT
p4GP/dchI9UMIYo94yHViTWp6arwl4C/k1I6Jcqrsfof9KFOnRbeY0tt+zFdWo+hNuliSov2RCGK
wdGYeOU+qR++HnonSypvhp89JiMS5r4nRXANEUc9T9rY05AdmljONw4lrbYh3Q07pA//g8YY6Chg
IKQxPj524zi0jPNIjb0e+H9sbttudlvSAnpul9SCZOeqFJZhffzZqMDVRUyVRF05toYPa6tUhLxM
vIL0QBzeduN1H432uSKPc80c7YvEg61M6CuaafRdPpOP8He6YFwK50Rlp6VufK3fXui4fqjuKjZm
UiAetAhlHVTrqlv7xj6tNqorcC76Jp4jf5yiOtntEYdjEQA1k/X9aOhHWZJLRSLEHn6+dbfPUi8Y
XI6j4aLUwTSiU2V7mve9sB02yQP1LeV7Y505eZx2MM/AOkJ18yLOPC7NF+ch1CSBZJ4+bWvjxo/2
fnUlS29fj87T1YTll4G5WEdwI1GXneg3kWKaBkOayGPihcLav1Kvm2Q7ga2spDO14csp5eOoXAys
aAnuiMwqu0zJ39opicyPGE/lnuhfy3gtKdU+Us+xaE5XrN8asVhAjhop+6iOiL94AonJ2bxT0itt
ulE7x6oflcEhkfF1551uYbKhgAIzNNSwHFKP5kCkB5Ni1GLoNfWbKD2X504fn3SaAZiLABHHgcW4
5uP79LmFcECWQk8zfo7trZBvIlCBX7/D6WGOBZeqbHMxXmFF5Or44ctwmMsFvyxiTwruixFDvPhW
QqswbQrtpymvC08N9uql9kqK3kET/HXrxz24TC6GBDwa3B7B4BwNv2ZGn6MXQeEFE6o7jXrw8EwL
x3347xYw/ll8ZWSsWD6+XlKMFaqFuPCKOXXH9jJFLeL3T1+/xmeNsERh6kvJBYLmo4FQWQljQRcL
z8DFTvV/VvouTjZ/uw1D1jRmKZpsg2TwxxcJMKeoCkGoPQiOcWrZIjVMQfD3e2s5WlBTRwRAhAvy
sZEE7wipL8PGi6RdjCI7CTfwic4MudOPzs60nPs4Vus6ctqPjWgpMUHUbMQXjJKjO1lVp+jSdPV1
f51rZflmv604YifkQyHSihpCcCqIhp+FcJ9+9uVFFhIIh2bwV8cvUphR3Pg00UkXs0pJsoUuzdEJ
jwe35WRP69YhYG4FF8DGq3yX52dqhj99RUCQ3BCAiqFG/PiKUqIj4Auyxhv7djEWqjKnqyfpzOc6
WSEYDSiVWbMpJ+JWclwnoIWdP00BIZpackXNBt9UzE7eO3JjU1gjfxOT7/38vcOvB5vec1jWz/qY
SM0COoIOCEjq6B1Rk1OVaDReiwgBqwy7L2+JqH49Vo732uUNf2/kaJHAbJSiAZ8wDKHNrSY++3q8
muSnBu3N1w199sUWLOmCXoCraRyNmHAutCyD/uo1Bi590FItd57Dc57fJ2Glw/tQMWctnvPs6kdj
fx6ycRAVofUCk2TSm/E8Nhe+8a0N18ZzrDpSyDLfrFFeNtImF+ZN1lorxRXzn5NSEWC47FDbGsUl
vuFu0cQOtDpdcDOL353vu2BTjO8a8rlBdrpia4nrv99HcDa532A7x2dZjiy/Tdyyk8S6EsTOE7vX
Hl8haYjcr1v47HMTUAE4RQSBKOxR90RxRBokTjovbOIUo25l2AWqlTliZ1nILaTqXHvLIP399LN8
j8VqkDgW9Y3ScRmlPPaiIPtF5w3ZZko2lJsU4hvhhIBE71aw7hrtwkIoO9xUSO+UYZ+Wu0h8Q0FK
me/itUW9qiJ8m00nuTJq19LdybrvqWJJViqxfvVikNeI3IXhV7mryZDktiRs6uSmwMXIdKxkJXXX
YXk9+rcIToeyAait2/zFtAFansBNvzTL1ayvlV30Iw6ivQkKxrKD0T8z+pVlHn3VD8uH+e3TinUD
YrnLOs60aGP3sUHE7F4M1xZHe8EWKPC4yx7njV56s7buvuWJTZKE+hzDrbZT6KrNqn1U4r30q5V2
jQyKHLF3felP5KbOfLKTWwefbAGkcCphbcch4GhJ6Oqa9JgxsbYau1QUf0R6d6U+x6+GsNWtdV63
ntk9xSgA//bQNOB+EbdgP2FNPxr8ShGl/kIa8oYlrd3M1Xc1tr6JcYC2dxbPveQn43JxWJeIcDEf
jOOghUI6LO901j1EqdBnvAbTtVIkn8lhWf8WKzcZwmVSfF+/40lgd+lbzrQcaZfDxknwHQVCqSKT
7TxZvECGZK7lOHDbR6i3oT0iA5JWnG9u1PLMKv95u3Qv6Q38WE9Om0JYITEf/darpE3JK4bok+Rw
0wfrRLgonaK0kUe89ZtgePr6jdXTcc8V6z8NHy042VIhQiq+8wTtqpDR8MjnokIncepDny6HTyKy
8JyO+cmiwr00U8POK5UVuUZ/06TX2TYR91ls+7Lt34iIjoefX7/XiSnCv1tFY8HeTDLFPJrQpiD6
udIwoaUf406nqjGw1e/iSlXWUbCDGiDeStOl2dndg5p6SDyQPDlt8jfvlscPcTRnhkZLxRCdrGem
3bAKIT46A5plh2T489fv++l3XNiOxAhNMm1Hi4IVjCirSo38x/wuF1di3Z6ZGicWDLzLctZZkIgo
w+Rj9l+ca22Vy2xNbXXFfhzq9UaLH2v1sa7mbTuuisLD4Q/9cCVAMhe3AKzqXEGywVZ8UZNNzpN8
W+TrojnzZJ9Nng9PdjSGu6FWJH9KiYTH6F/3GgH//jaUX/LEVedrX1hXL+3VfJHGb1/3+ckYO4Qm
kAqTHuP6w0b6cdMQkFgIZrQsUptuVa0ap1sFtoB3GOWSjm//eJ/c2P4VuNuv2z0ca3/frI7bPbrU
hUalNEnlcyjcGW/Ze7TqncrJVvPWd9u9eFuvFGpVm229btfDtrusV9nDsEdjdiNeT9uztJPlLP/h
aYDr4u1HbJSCdpXUwFEvxKMmG5VsPrjCdr17i1bJippZx9H3Z9775PBIuOlDS0dzOpVRXEs1LU2b
8rLe5e5ov+e26c626qhO607OWrLDdbvtnXBL0cfGdEHhOdIqcsOLbC3ug/V8e84n60A1/er9jyZ5
oZEswG7TxMZmckY3/mlecKO67NeVLdnKXtqm6xSX8ne7tetV4w78T3T1tbCR18aGaB3I6mRdbtIz
WNBT5tBRbx2NTqkpLPRh9NbgFE+iY/E0uesF9o/n19r27ebSt0X7zLJ7Guf6+IWORuacUnGEQGBp
kxIqLNIJJbO0Gu6ZGXB8PDiMBKJ2+PmApiJX/nHMUR44ZFqumQ/zeqDPla22nbeRI13E18g63dqJ
nRvB7t0L+vXMXv3JK37IDh2ttIPS62EdlwJuO3ZROaNoo0iUS/LbVD24mEacedXl530cXiSIEE5g
l6GCPLaW6ffbyZRK+6KMKU/w2vW06q7e1IvJ+SXY8U3mpHaAeXe/ehHddoOh1yZcnYv1LrqO0+Z/
y3wc9TRXjriO8e/zMtvfaDY2Cyuk2g52TfKuxtKFAs/rzq3dyKUmzX55LJ3APTfFTmklBNp/S78c
X7VNtRXbkWoST3+snNn11+W2WTvdmT1UXtaPk67+z7seTt6/dXWKDQQsN961/BZsOfXjA9nj7lM4
qPFt1R1Xt5QBOoNLxc7GtJlFVCnciHZ+ZkM75A2On+P3LNBRn1ddB3fSb2KveU1W+JmtKYZyfcdc
yY7sGOtsxVOty5Vkj+7svt23Wy4mNvLpTXGpObXTuK3dvOh2t0P8tkFGu+mcX1hqbQUXWy3bcqlb
dYXdOUrToVT65LG5HpPcwcWYiflxpIZx3NeJvOST1orb73cEm7aG3d3NazR0q8JGAnYB6XBXbeJ1
cHffrYe1bhc7cY0UzrdfMze/GEf7IXKF2/DMpP00b6JB1mErImtO/vjjs43yiEJCTBJvXFs3yku1
yn6Vt7Er75KVsWm3VEDZSEGr268n79lmj/ZGhOhmUEw02152G/WuuEMkvrZW8wWKzXV5Ybh82xv5
zLlEXjr644cgLMZ3WGKYFmjooyVDjLhVgZtLvfmyuftm2JXNsh+t4vWMHdP95vby8nnzfvv+7n8b
bpIbKkcoIP/6xZc97/gJKN2D7UuSgKvU0U6dZVbMPavKPf97vhZepVVyflE4XYjJqWBYQL29wg1G
OxpuUylREFSPuTddqE/d9xCLPOBWG20r3E8/EQ4/+M8MqatEtIvSPWdhcHLoJF7/IW109IaiFcVC
aem5V7rY/651p9qEa22FStYt1v51fmYAHzIqJz36W5pq6fHf1iZpSvo00Zb2dtk2uxslh6jQzrqu
9/oudSkEdatH7bpZtyvM0DbRQ/5oef5K3HbPFKqa18JL+nh2WT49+X3sg6N1qh6UNqtCZemD8ZIQ
yT7YPEu4AucsiXDutl+PqU8ONB/zQUc7LwyITJYJQXjqd3ADw1Pyrq3nffpGlfmVrWyneKXuonJX
PmIzHp9Zkz8Z0B9yUUdTatQya1QpJfBusKNa3ct2c0bTcLr3LHkgvNJF0nb852g0qzAkKFqo2Gep
pGWH3dZ3+jni9vG6wE9VMRtgFGlY5JrHnOg+7fwijeXOA5NACcVFOYhXYWw5edjexRNic2H99Sdb
VtXfB+2/G0QaihQKjNdxFEdHixG3tUl0QdYf8t7werU5cz76tAkkoRyMuIeRk/w4L1RxTvPEinov
zZDyI9gxz90vj09Ah5dYSN64LBKWPc5l4M8g5FlU91ytObVbtxVhzyA4F4k90X0uzVgquTrukga4
uaMFRZrNZkaM2XuW7MDaoSITOibUgVUi7UNxK+K0u+vein2zOitn/OQNl22bQAknzFMhX4ewxawx
N/d0A17AaroqRKeIr7v7RH3QSFN1u16+0uVbLV/F13V6blgezy3enDM87cpw9tATHO3NnVWGVVxU
owfL1qFa0OnMxzG8aFTAfi9fD8iTK+S/26Jicwl5y0y2j8PFHFRhCIKOtlAowjy14ju1v1JLKnt9
t5jtWSnXRp+5MYaBFHARt3L69ieIBp3Cpal+DpuLpHwamj0UDlHZJ9KmyFc+MovW0aULea89SO2F
Xqyoh3LMSj2TVjuJ/R4//tEg0WofPIRBV7XGTsaiRLKNDPfpxPqFOshS7NRy0jPk6M8GJp8HMTgp
CV01j9m1Uaj6SRj2o5eYbttsm8V5qdz3F1TBlM9wnqfU6axdn1xrL1RCnjlIfN466T18HPFYPFFO
xPXYGlQ6jl5X36sjTIRmH06+LcE18PvnQaF4utzmZm1n5U6IV8CKiuEJbMGZ5zhenhmfWOSq5HyQ
t5+qsqtCFqZRM0UvpYAV9cY0Qeq6lc4FU05W6EMzhk4YhQyZaRx9X8odRdjZluhpl8F4FQ2rMnqh
NNPWJCh081lru0/fSlUXfb7K5z1en6dOH9NqpjmpJPJM+dsWh2gKiRwttqPGcNq53OJj4DRZeRV3
3WtUNa9kBxxcLGCXfD01P30WLrpEiZeT4/EGqMxJXkjLs4yUHgZjupnjq1q4pZhw9XVDp0OKTuYu
cNB3si+JR508a5Wq5GIkeVqzUqe73FNhvAr32b1cruvLEKVwPblBdzNiYuOzLCRJdgZH9tlnJmON
fxP6kiWo+nEV0k2/xF0olbx0+AUAOZUfuzaHlZOuCEZr1bm85WddS7cSoTuIx45j4ZnSyFYQLoN3
vO6apxrWRG6385kj6smReJkji6oVQA55KXwZP75VPszdhJGS5BnNqnnMRsAmek35HUoKKinlTLFl
NtG7fn7JjPzCOnfXOtnFDs0ftlGF28/x9TOb+gAfmVryFMIg6X1b1+jNU1cd7qz++zhQL9s8wmBa
tRQMjwm1m16VreGCfD26jm8lh07gBsyFhPWC1MPHTgAB1yWhOkqerK+LdFUNj5L6Wj7JybofHiN2
lq+bO0lcLu2RT2feHHIrxznputPw90wkyYN7kUjbMSb4PTlVv59Dtx228vWsbRX0Rf7a8t2mfIyf
OCLipYqLoqdkoKsudc0Z88jGYEfsnSBxsvpN09x0V4xXc5PbU7YqizOddHJow3ULvyIqXPgPvXR0
mqYeoVbKalZZd4AALCdHhzxOeWbNPgkb0TdYVSwpEeKFfIqjC0PdxBHHKmP2yoZy+uk5xkI33lSq
tnkeqRcXJXha+bkBgIyLT/zh1MvhAmMvylEUDqbsWx+HQKD4LbeFWvCSMcrCTYcHq3jRpSITIM6V
CpKl6Y+xa0FiUW/SJtPKh1w8pPtKqbmToXKEbq3i6MRWVmtXMnQEKFiUrz5UhmxVG1Gua3XPWTEb
bMhTYvoyUtZFjZxBQauLbBRGTxCIrfwzFMq+2M9tOKLrCCjVv2wgowQblNWZ5xtiUjoppcXGfub2
0eyiWY9AtSHBuhqEVrXWJTiD+FIJ1XJ2Z3h943dqG8ytn6Wa6hSCKE/sGVa7D1uT6o7e1KEApFoY
qyAkCu1B6QeASZHqD5c5li+cXMegs7Zd3aHcqqtGlFxLTcIfZlWJmhsLTVvZdd21iLgrtaoo5Jkh
VgcBdZxOQIEtLExz7rNVWoZIlXUwLY2zlLk+diGA8L2QUTzt1pYe9HY2VKO8Moy6EdyxbusSQE4I
Yx+iQfEE3aGKYCloMekoKCRUJkXkvWxllroJv4G6E66CLp7Q9bTaTDENQZb+dRxqyxshLdwNQ+nf
zZbWlKs87seffTA1MbAlhLuOJM6YrUdFqzx1s5E+zl1QPAaaHvq2PFoLarIPCLcUfgJ9TqGMrnMp
N67e+RtKuImg7AQrBHUwfgDB6L2NSJCcWtdEVvsoCdkU2UGmhfvcCGE1lWYfWEA0dH07FhY4kIA8
Fd+0TGlOMtToBwuy323HQE4g9vmxP1NwnCW/TL+nB0An5NdGU/W5DQSzeSxLuD2XPX5VpI6SaNGG
YXz5sxFjUH1CJZYi5ZN45NIrmcTvlJEcOCqAjsnuh7l+nHWzlFEZCku+utMoP8LXzyodo4rLFy3Q
QZC1VdLc5EBuMBjQdexTB7+WHg0lKia3rNPxdYDlm8J+KpLZCUVExm0Zt7/MjvwKXrFjs+rK2Ci3
Wbh8pDgdhVutRehmk0GfwKZKLRUigVjc47rS1heCX8+dDfaLwtxWTrnAVBpmHbe1NuMX2o0L9koI
fFFbjXPY9ZcsC8NtGhtavmshmEFjExXwB6o68RFSIy6N1dxxAnLLdqKqyOgGnUIbP1O+6VJbkPFU
uqK3pboUcqcgD3I15OFMOIQPALUxasw7vmDzIxIn9SHt+252CO13u1wP46cQNoywMbo8e4ZDJ9S7
3lSGHmyVysOoBVXfmVZBBOcjCsm6nvwpg4toAEmCEcI1RtSA8QpNJneYy8TDfuwC7KBkyxcGW5nC
/ArNRqFvIEe1DxCyOESXotLAEIlrXb4cLDl4Q9tUEKvjfLRBnBEQ4J6i6RsxPlyIFGlu32DpWO2K
AwAlu8U8PEQmOD4mm1/ed53RQpSZ/Pa26/37uU1xxlVKjNwcq1SVzG2NTOw3Zg9ODBUFlBoy8WOX
7aaiNtHPTRQYQnco840QpQz8OKgKr05ERdxKOgZ6m0ab/JtRSlQmfaFrHsdZeRclpvoG36xKbjjX
9a0DJU1RHkTYd6OtKn5VXo1NaV6VegkeqK4oU3epxJdfiLGnl+A22s6VBy2Y9kILasENKanS7WZS
8nyVB60lOQAJ2xSAC6A7B3uokN6N49SnesE3POISg2SnrB7zPgurabS7SZhQqc8LnktuAcBI8qAG
DlOoeGmSTnwogHe+gNEcYkdqJSVC0ITh1GUz+FW3xThxvEv6LsLPNhIjkynKKmCP8ySsRLFrSRQu
Lbp1aMotpxiqqOUATK2jyLFo4TKhzIJtBnJPEiavu942hXb+HlAaP9o+XW/YZM7UV6UvgQ7kBKSu
wr7M5DVUUQoHrDoaWNEz7pJtmWid048VTE6x6abgoSwDK3GzrgkHpw+RY9oGMfX0IpiSwLjrI2Iw
dpmJBsrSUuxZiqgfMN0R7psP2dDgxBloQYbiffrV+KL8HZCHWDpJMwogf9OgjTdqW6r5Ss/lzNGr
RrobtQQkYZIaL5OaGjtyDkZpD4oxJG46CIQh2gJmw2pkXip7Lat57AidW+XECzJUOtBDIeD4tVsf
qKJUFIQRQB5go0bLHu6wA7SRg0wRHql1YJMKLFqv0YFY2tQx9NJurMDT1AvUVPMzqDfJgXWaHLin
5oJAzfqFhtrLejJsxAMl1ZAyH64yF0lYRzj+GfYcCEy3dAGsBgtq1RojqKvpgcCqyCE0VqCU7RY0
LJdZ4cBrLajOVzdWrVbXLTPB2oDYKW6tBfOK9Ss7yHigv4YspaR2DlRYZpAp2OqBFlscyLGGIHVk
eeM2mjftApf1WSlkjF5iyXRBg6R4JS0o2ioIih3ip/AlHUes0Fjj9NfBCLh11gSltpBqrR4i1UK3
bUZNuRzSNlOcOMpr0ABSCAu37djwS2wGqUZsDGzR4wWcm/h+F7uKLlj7vtdmf1e2NODIh0J+YqHW
bXgo7y+XSn8T0fUv81D+P85y/zAdoABxPkav1QEV0E6Md6Bji4veASbQ120yOSQPW9hSC29g7BLt
53yAEATiAiToFjaBf8AU6Fmgv1awB4fbyjRj8CNNCUEoXfAGcuDnSJOqrBMgJ+RUDquBFapuOpXp
z+zASAjghG2qAzlBXyAK5oGnEIDLDlDvt5HgtpZZPoUH+oIepK2yI3UKK23GMA9jrwOtIUum8YLC
FhgOdVsoyh6qxPCmLZAH88B7CA/sB0GqBs8UI04SgtQLFajXMYw3UV+TKlMmw3DnWjOJgS9YCWOK
IEyw9ZpPg5qKLwW0oZ+jNRTJQnRMYNukQbnT59HKXfQTquVKLTd/dHQL0CLK/Myd0xlgUtPI4xOZ
7b6Ef1H1upTDwxCUMIAbd53mZcYZIpOVZoYwq7fP3SiTRDTAH4MmkhUAlqnYgaoXQXsB3WCaghAD
2bFRlNG/AuenTrYJ98h0VMHMgYrM4rKbZVa26/OqT9wiNI0LoJmsR9ao60/51Gg/ADPpF7LZiqlT
U3cPzqtX2B2m2upybueUYq9zddDuUkvh8BAN5ds869pVLtZJZid1Z8IWFAp5ayrFeNdDDb5swTZ9
08epvGfely9tMdXvwHfyNX1agpbrYv0+brnioV9tY31rmlFLvVqKySkcD1CG9hDLwm3EwbcEQB9D
tISZhOnB1CF7txOL7c9WgrZYyJszdYl+r4938jxXP4VBgPSlFnNRr2S/8qWlh/LClcIy+laaik9J
0BIHneJe5ETjz6qd+YZR2WNrVVyq8z65E3ytASIUSsH3tCiG67o0kPVHdTg+FnnpvxSUw7SOzHL9
ZHXMK4iMzcwns+bmKoElmDnEnnGMZh4BwhtHFVqzUVVoGwfzlwoidVfn1pztsWoSUrftCXWvwIHI
t1LTKa9irQuXItH4x6o0/R953iRe0vnSO+C+rsYLwMougK71T0qM0ttRoGfe1coCxJzSRHwahML6
JrEVx5DwcJd28qjK7qwuMblo6oLwTSM04bWmRqE4CK3pZxxixWv7QSNdV+zmiDzauW5XAa7Y38JI
E54rjqtULwqtIuLEaxIDHdOm2fr6jJJ39BvxGnoawNjYiGAVNFER2ey6/RuGXKNKgbo/IDhOy4Uk
pQ14UTGOwDwaWeCpqljeJFnDgC0Fc6RWgm8fO0YmD6Jbgfr27TaCiSkkStytfKQbSFS1WfuezEV6
04Q9KGUpMbptZ/TNYMMLTpFES36XOQu3MIT81wuPUtCar3E6l/LtQhJVLk1tKl41VahqQJd+9t3P
w/QbWZTgPTdnzQDFN1Y7cEdo3ttEap6XgENl4+2X33bdXCdOl5Zc0bB5bdasZwoHUSmsRxf35+xu
ItxXgkszxf08FZxlyoV94cRBJt6o4tQ++kXovxYlYCjXxOuXKKRcdzbyRfVK4LrIa4ji1K80tVoo
3W0uXDZgSnNbtNDEQA+ru1srwTh7BUa/vp3yTLwLlCrEZjWeG4RxsZVuE1PMGkegtPJiYI3+EXbW
1K5HWJuqPQ6+uemTBpq+Lym1vBqkkguYwRFtDTwYl0QzHFi748mK7pVA6nRbS6T6tZ7yoXEqlYso
R94piG38+EoDvjncZBDIYFiLdtYejdbXI5vtso+criXzAKkO6pINjThJL/wmottJrodPegOVd9WD
a6xXhjlSdCTKnbSfkiFZjAXLCExgYo3Tqm57aZeUolY6UHUqfZtm4JdtZazk2inGBbZclr1RQSPs
oOCENYzay8wcTGFN4Xz0EhecH0CqFiOUdavylVXllzF7MHGE2Tb9QoaUqvW5TIk/ZweMqMr/Q9p3
LTmMHFv+imKeF7rwZuNKEVvw9LbdC6ItvPf4+j3okSFBLrHaVethejjNLF9ZmXnO4ZAXyrMWUltO
r6B+AHk2EGiCVxtV6XwqKmCGb9zASEU8rInE9QLeVg7LPjVDR4N83qEVpIS5rg0tjB9YchM6hQqd
GxZiA0Rp0IAGju34SovA1PQD4sdGXLklD0hX6dOuD9xDoICORBQDmR4+AlmKORZC6bKH6Nb/iMFo
WqV1jhLqvoG2LkuFGY4AKUWtlACJ4QhMbgV2jT+WeC9YnKI/MbIP6HvSRi9gI5S+fZ/nX+ImzSqb
y6IgsoKsB+sKB8UgMI9y0kiu5jpS0YGuuhkCK8YL7kOIORDWKuDs3cDREb3nRAqcT8jLJacyEHrU
Rw6gR7PFFq9+tWWZINjIcSG3ms94SaEJGXxavJsYhVI7tumVVVhkYq+7YFUEA2LudOlMvPI2UIgU
FAizoKcLtAczrdj18IBkKLYUTwOD0uN0rRyLxsxRjgJxIu7lcZTwpgYbsqooBgFUCiJLLFKMk4Bz
p9TgiaQr8ZSCfHTVKGcQ8DnirnPXzjMYHoODtwz7pxmjd+JgiIEC7Y2cKfQdptgSt+K8dHAD5QQ2
tFaFrIxa47QA8/VRxLZW53g3pp1EiA/UFBjPMeRHA100Cfc5kQI+ZqGlz4lN6y5OP9pKarBX6mDJ
B5dlYuGVDxLSx72cxNZvjE5CmdQAokcObF9nsKIBEAPFXnrjwOeYSxnM9m6SJeXYPmtCCoaKFGIs
zBcwM3KekVRgdaEQjCpW4yVXV0ZUvfV1Yjzu5SRhcdPLSdqUoaEuSPU9fQ7BAiae/BYQnWOtxcUW
0ggzIzrZGDe2JpUurj80fFrS9LkCNPbdiY8DsBiN5TPwWw2RmmFrmQaJf80BSCOBiAO6ZIhGX0dr
Gb/oJai30GcXUSzZFE3FCOCNKHuvJz7zMVe6enceR0olhAbGGPE0z1/jHulA/UefA14XUEBYWYGt
cFbe7wA09qKfUjGLKAKZ3OfjKZyWz/zZUYjtoFYKvUTd1HVHwTCKExFVU2eu9pwnEerSZseCchFK
Bwh9xl7/1iM/8UTJXGAjvdrjXO1b1YnS13gofkIGyh+lxKd7CG4F2yFlU7yZhfcMCGbrcUvvbSmQ
lQCX9gusnBaPdTHtpZGDhsKDqQH3AotUqnHyXJnlNJn+OyCojoPmNFCyYxruekAQ6mIdDuG9s8R+
IxRpNUZV+nqnBIAvv0ktqTQ4T7NFU5PljfD7NbB8kiBKagcsyTGA5cmq/aE+UfDzlD+x7/HCO4JW
UQNVqUOGH0Bkdu2JnhnZ6eL7h/F/Y84np1VTtEUqj5jz5MQts2dP9Y7iKtKpHQD8HpktkpveAGNf
L9Hnk62ctxX4w8GmeOKI06vuMj1HS2aRbWRrrjhsckD9duzS0vj5RXlcgKBiXvPAucNvFY38HMZq
B2972f6Hx8XU0BTsLoIEHVAtGKKWzjqzo61ruivvEJBoJkd8d66AfQO8GPA3nE6ThcKIFFiMGSY9
tQteBzdA85E9K+fAis7SDvn5eK5n4/ddpq0wWaBX4rAfOA7MRPwkbVXIEvhZUNB34rYofmkP5V7e
gn1jyf342/+0nG5ia8qc4olyh/qHKD95drTjLHrLrv4fVsRld6ZlK9VA1a5HwUS49Bd4TVi5AQ2c
mQ11Z9mxioSSPYS8UYHGT+5F32lCNszy/DR8tu/cxvtAlRD77Lw/PhDvYK/AXQob4D/Acwx1Yter
mwU1Lqgd0vwUvXhqtzyYhtEtCeosNw55VvdWQOqZjk1rsjBBsAjfFMQUI6Pe5FaMFSiZI4KWn+KD
i9z9tjKx7GaqmW6QM4CUXYHbJyucEhgQ1aZieUIsmXwY5br7wCsXjyE7sUCuCHiKr2WmhaO4Mwpt
z5KFR0Bhqo0wBBeIgyPgezPOBzse+te7AG26AKhPLgVpgLqDjKg58A7yglnGB82g1cRglhIKxSEC
GFniEogdVlMVe2YH3mAtfsfjwvbkdI4aBPdrVKedEBE3IAK+hb4Eoc3MdiKCqn9DMDtLUlsDCIQD
u+o2yWIONMROM/PTJkzmHQSsUO1S0P2UUM9roJnUTCtscdFsSwNV+kZqv6dGrD3RmmxE+vHr8UKf
OmM4XVFRDNlNcHyAghSWrhe6gBiA59cgtUPixM9WpavD4aOs8hnE9qu5NT51AH6tXYLfJ3Nd9qEU
UREwohmW1Do4CmvrCLTez+NO3cBKxk5dmpmMaQFdG7CdAp/IhsuyWUMdyuoBCzQSVdHUlrRL/NYT
XL96oBemyh60fcTMOPC/zsx0XV82YnJSIRUtJVSAvvZmsGIXwlH4ZJaGsWY0cVdYzsoU3ohJyKEh
B1vRg3edsvd7BCHf9jUgasdMRSO1xwPzy0I0aZPEgs0Pvh7YwG4ebKVSNt4g1uXp5W37AbwWRSob
lOs7inz4pATmZsTdALFA6YhO6IE2/qQq/hn/kgK0bLNZ6AuaLN4j68zpNAFtMDl6uge8X48S9D9/
WitR0ZfHTb+3T67w6RN/I+dyumBH6KeyfVJItuNzPIjChXsWtRawPk7H+5ZQNq0x8Okou1wmZm55
My4Ce+tfAa4++vP/gI1PDtBWcgpXpgAbL3VECzWQ3atQZbHClQAgKqp7EDklqZHsQ00Bcx07g26+
QbdgYV+Zn5xXLJTtBpReAHi75hcNdJ0xS+7CwywBg8q+IOfembmB/Nfjwb9H+3Jld7KhlNhxmxRV
NvDBshW1kTbKoXuWNtK6M+sPpJTWc77RnQv4uqfjk+XCvUTymFViDyczeGSMAuEFiCmT74Z8fgJm
hTlmVFQH405S8DNH0/d/MP5vAP1k60J6pRHdLqhPTkfip/CQHT1jsBQ1/fQw42BL9wn1yp2OpQ5O
/VhzNrI+M+B319kFunz8/KL7zFAkEtcy1Sn84T6pl/BbOcsr/phvoYT12NStQ4WBvrA0WdEKB6mQ
QKKrU7dCMsBCqZ64HM7i3Mq9c8tfmZms3KFPssHn0CFUh7BvA8ZwjdhiDsjokl51awheVq+PO3ZT
HTluFmH0p1BkD4DcFMfJlzQFNJgCtlxc6MUKcYYXZZmvGfCL/MSGvwtnTlfm1oW7NjjZJaiahs5L
jF2S+aR4BQfia7wQhEWrdU+ozCiX0il+dhMilnPbc7paxhJMUKaNuu0obQUZ6PVqGbqUH7Iob05p
YL8ABKhXH84W+gntKj0+HtSbq3U0JaL4EQOLqmGUQl6bqsWaaYYRm1FoolmsZFNeyIv2SV64FqNB
ElSXdN/O8cOoipna2aa2oZGFK3euevlmk6LWEAXiAsiBxgJx7jf6crFFUJnvhD4+PnVb5ZgWpFx0
NhISKn9yVsjKF8gdLuLV6rW1+6W38OeYS24wf6P9yxrfyVO7TvskREUKDb8Vck3kafmSkrft1j7Z
DSGfq+daG9QMtyNpibV/ejwNv4/ey4v81zjeqhwYvxBdZqfGg9hvKylhTmtYfYkJb76wpgTAuZGq
plkREzDlg22fGBLqAzFXr7iu8f93+Bc4Nn+suSPzBi33Z4OwNlAHjDprZeLZNSh1i3LRoU9aY+dq
qp7e1m8vL+tQha610Zq5Fm0Kc2kdj5vNfm+Fz4/H4+aCGs0DyILViRpvEDlNjpe+Q/JXLjAewCV4
L8PSN7sNbzH6oB5/9vuZjT7d5zAmScJvKgEk+xAyvt4DSg3e76Yv+dMbgEJar83BosfrZTK5V98/
cXViqXfznML3QxtXU9bMzME4PfGnzZ+4/MEgcSA0qngs3KWoUu+WfPh6PB3j5fygA79e1MXWVLg2
kzLIhZycNdgphHWwf/z9MwP0ezRcfH/mOwLXj9/P/njgcZ71s8YReNT+yWIeRDdPOB8j5H3JEMc2
27XdLGXBtB534+Y5NJkJdrJqKzCn0WKDfsQ4QJBoJu0Gbp1NUDSVzkz6DXXK1NbkchocL2lpCbZQ
1aDXOkiVGHj7uCzIZ0Se9d7oNtbP3LEwN1Hj5xcTBbr4MKIEGOVewNbgkOR7ZgTnDEzcRL8PUfY6
zlSICAXKvlZyS4D4XuGRghcennpk5uS9s/dxxIyoTkChRZ6ebh7f7yQ+6flT8hoiQsH7hF3Kc87S
OO+T9Xdp5PfRfjFsISWWYSd0/GlNr5Mjo6YL8A/sgkWizoZXZ/rzu0QvTCkQuVE8Dv2hIWqojtQS
M2fBvUUuI0sIL0yAfAL9G4O5sMCnUJIpQ4Y/neJOO5BQ5Q1OR0nEYW6xzVqaLIYQaDKeAk7k5G7A
PfVuuzZnhjtQr2xE/fG6GzfLzQRd9GlyAyDD7hSJjz6tc6zqx999d0Yuvnty+gN0JqRhgO+OS2LS
WruaQ5/eOZ2vJmS6hCG6KwYOhsk/1Gb0BOa8uXPtxh8F2uRiyn+dhYsp9yK8JyiQe2BXpqD0cMGa
kpFFT2aW1p1j+srMxBcVk4QpBg9mlu7B+AhVDmQA6uPJuHNXXpmY3ASu4Hd5QNH8SVys3aWjNXpr
z+WI7s4H/CZw68Bxgld9fUhKfZo0HZDCJ00AxrFW09PjPsx9/+SWgWh4lvIxvr/8CXapCanAxvz/
szBul4v5liBC4tDgKkbWidFcs5j5+nve3Rhw+dcITa4R2WHYCgpcGKHxksQpckAsYKGYRyuame9p
znaERY/Ic4UHSBOiQNNskwIRTge1y9gclr2WDur52JLl8mWjrc4/jwft/nF1YWqyfGkpF/K+himI
w2KXGEa8FhaqN+et3qS1pl2arC838FHelTgYvZg87Z8SWzAYi0GQzHjcobt75aI/k3WWDlnR+qEC
r2wfGby9GnTAEWYOxzv3/dX0TFZalfR5E7UYM0/LdGUmPXL3PLnowGSZtQPX4rbCl4/OREy24ikz
tcdjdBMjmE7GuFkvtgqaT6d+gMl4ekJNGRlZwrZGrFYuYVf7/X5uvO5eJhddGj+/MMd7IYqTK3Qp
sBHeXS1+Zjzx2UU8ua2iMPaamoGB5csaKDLyXWosmV3C41a4uW8vujG5snpgiqgqx6itl+4msU+n
Q4WiXjLTmfvzr3DwvUAIirTI9WANqIktKkHgT81LgjDud+1p5/RozayAe30BrRi4LUCiDc2iiRUn
bVGIRlPwuCCosysJt09tccssXK205rKl93p0aWsybk2K2J6cesKpV2Wz14H+W7sIkxczu/LeDXNh
ZvreC1BLDn1EdIk1mZVjAdkwk6gbx2Q6/5cGxjG9WMZO6UqA1cBAu+h/8jP78hks+pmtOdeJyTHZ
ZnWP4xg2ZNO3AN413f+QcGbc+lAF4MFmjbwyZGCuOwEydehXdr5wGsAuBnozOxjgssysrnszjmSe
gLAQAMpgY702UolNEBYossGT8gXQzOdkCbCxigTY/gmHy3JZzz2IbnKoY7dQAIiCQwSiUGkzWc+Q
wg4cABC409MLFEFJcEwqgqp+WvvZ+8bPzw+Iq/FTWrL+m0mejdbfe9leNWCyyAfa7asUBR0nUGmv
ibtIO7NbNBvVomOyF7QvykBN4nZua91GQq/7LU9C9DRbeY2Uot8Y6cHA1fr0VGkg5dbJbnc4MJvj
z5gY+7G+ZmZ4XIfTvcAixAVlSGgy4kl1PcNN7TGVWAYIruwbS/5KFtZ+D0KQmS19dx1dWJnsuA60
zLRbwAotals48Mi+4D3FzEly8PcuqMveTHZdWIUVJUSww6/HIAjwXpzl7JTDh/H29tbq0LnT4Ozh
xxqzkKiWFnfAsCCdO6artR+I4KGU6pvSQPp6/Fmc38+Ibs5cCzcVCr8r/GIsJhs3aZw2pjO0Eezr
5CVA3edZDIiVmT1ZbFQkHjvVOQVgY0GxPpl71f4eno/me+LyCA3rBxUL609PsL40oOOH1ILtmq+L
s0dGnmxfS8y5+b/Jnkw7PTlIpLKqIZ8Ns+VCA58pWbeHei1EWtaR/dfM0SuMI3jTR1EeofvgzBCm
6jkVMCFCKLd/el4vL5EtIZgjEdmkVQlTP66/k23zu54hyplWw1hHIjBURY0A+GRloL+NEPYJdBmT
sbC+fsbAz5ju/8nMn5+v2TPvHqEJeBTATwUSXrBHyZMVEXQx0NIRAjTcNlpxn+kmOsbr8Kysc43R
XcNb5jvKfrzv75+zFzYn64Bj3SjtY9gsdXafrboXyTiloMDzngvbKE3gP23nMzE5deFvHZBnAuSk
CzONuHcPo4p2rBlBWRQ8pcnZAyLskhsy/lSsULdJOlUkwWJ26d3zkC6tTA70rJVTmW5y/qS8lGpi
D3bLA34GatlWn9nad597F6amzz0W8DAxllL+9NLrgy08J7anMrmpvP2MJH5wlVC+/iMbrjaXEOVu
lzyKbZGrgE9A8xyKvq6HsujDKA4lXjgtkTaiUHa0FdWPjw9e/ditnp+fX19fN5v3xZke0zWo/VZn
rpE71xfsC8heoBJXQOpkspwyTxRbhRmEk7cCjy4Rzc4QjFKN167pm9WSMx2DO8TmYIk2o6dbUadN
DEm0CM619Xhl39QgjViJUUAUJEQowwYR0/VQ+ArAZZESiahKy1JiVLkOeHCiU6+lNRe4u2sLDJns
qC8sS/yU9IiBcjnYJiTxRC+8VwVZfTgrG2CgrUKd6dXY6uszDQgQIPVRSArWFQzzda96mgu4vlaA
ACHbHvdzq77gIv3mSa7tVq8orJuNTd+5TEeEC4KswJyAFYKdzKlUg+MoQ3TvpC3Xxe60Nd6MNViC
Adj1Ue1nbwG5IyeDJO/eodxZlqVaC103wVNbqNp+OeOz3zkkr1szuUGwuBilA2L9VKvyk/rWf0CK
nnvmVsMGpCXNU4Xg4NE9zoz6+KU3o34xBJP3tTe0CUWnmYjqG19PG608QzjSPwWWquarbhGt3WwR
zMSnftlzHhmdvLJpQLxz38sx7tpae1tvje020YwtALrkLR9Lq04I7qgy4E52sdEw7seAqO8sSbfW
XtjVxHp6PAp3fIZx6P8NdZp4b0USQY+uA9TJWdeHNTi2It9YPQPlq5sDYqTMNzzG8KdfSLMMQHfG
H9RmLHSooESFR+7kZhzosOYil5JOndbAbwCrMwhTwzNzGFla0VcrWTszO+3WhRx5HP9tcrrqu4Bq
/c6VTxkGWdDPmTnn699bylcmJks58ZUuaR3QT9Amv1B+mX19nVIb8vwMPhaLt+aqG+72CY4FMtrQ
NAYJ5vXhIcZF7FNSIZ20DMzN53Q7F+j8FTaarFleubAwGTWRyXt4FCW6hBBUs/RURc/VD/BxaBB1
BYd8bKCOjRxyM1/kZrlu15kxdjg2XUIbh0jzrQBqADvBBBmCHuxRTAnXd5zyGv+UmWAnhzDDM2jd
1HYp2NGasivVNRzVs3O9JUfKmGXDvrP0IOQEwLHMjmv/N4p8ESSQmISp4kaSTpXGq9zS2VGHzAgM
dAhCDeGbpw2WuyhN5rk0CiIvU7hpHoF8OMQAhJ1zAJWkTZu15Wza+WtnHM3JaP+Gk4FkhbQlBLOv
59N1So8vOF8+iSiYqex0M5ZZNpAneM7txmw2jv74BLjjvqM6BPHrfxqcnACB3PiJDJoUhORBYq+/
FbZkDCtWJ+4JRFzO82Nzd4pxrs1NnnEwF0dDEsinWm9WpemphqRny4Eo+nuq+UYAovwe62IO23Xn
jh19cACKJKikIHlyPaxD4cuQ7erkk2OC9MKqlphYg7byGQ9lzszE7eXknMkSF2bgJVmd7e4VM7DA
svT6eBTvBIfx+rnoztiOixUcyag1ydtWPr0kKCLyjHDv2MrBXYurway1BMhikgJX+TpXEXInRQDD
UKFDShtxBTA0XhsWpdxPQbcggzU9X4jv4iLSCh3aT2Z/DD+F3eNujqM13QuXKNXJyUMHTs60jaec
uBxUZQQHCEiEURc3tDMxjPuGoB+HQR2huJM9AJ4JpnfiRDmJa8piDOrgrmiDn1kbt2FDPAEhDvxP
I5OVXwJ1WA2jkWQVHMUjqw0zw3XPZRVAfYBSL1S7YUtPuiG6riI1Yq4gREK/5wv2q/gJDonOHubK
i+9cOuOdrUByTMaTZKqFF9SU7LBMDfjwttoGR/6L+a7n0Lt3cnlj8eC/jUwctCoUG19wYKTyCEMT
Nifp3t0z62IpbUBPUbxxIHYDdeT340V3bwtfmp2cFEqaSYwfNqBoBwETad+hL7stflKjmqkQvztb
l4YmZ0UdOzx4uVrlVEDd4BB8SkBCGQLgXR4Z3qW5tXFv9QGB/RtSHlWqJ44J4zsIEMaJc9JAFRPt
2rPN7npNFdRyxegIBETnx8N4J9iK6QPvN4hUAeFF+uL6pEiqygWRCwwWWkrcPZF0z+A+SlO0nzcs
hGAU0N6D8XHmLXEnBHdtdrLLIrpJAIiGWXoBdQVEPQZLWNa41TzDtRFnJVA9tHuDU+NtptbL9mMu
uflbUXlxav1iVy+x7pN1G1KOVAo1ANkvqLUUQLqP+MAruDvN1IxNv1bPkd5boQESsrVzAF+zJq6T
X2UWoKe0x5MwhXHd4Ggn3mHTOGWrRMDRQgYmtEC/tWu0aBfvRT34ak24FyqlC/pKMnwbxWtaDMWP
3PaWlZqNwAR7LAFFAbRB/dmu//rs/qf7ne7+HI3y7/+N3z9TyJ/6rldNfv37/6rLqniP/PfkL6Qu
vt/rv6Q/fzlW75VfVv5n+d/jl/3rj/9+/Su+6x+2tPfq/eoXPan8qt/X30V/+C7rqPptBVo1/pf/
tx/+5fv3W0599v23P96/Yj/R0KrC/6z++MdH9tff/gAUcwwD/delhX98vHmP8Zen9zJ+T/z3O3/0
/V5Wf/sD3Pt/5UGmAldUwhuMHeux2+8/P+H+KiP6AKEoSOTBEj5JQL3l/e0PilP+ytIcnjIQugC+
BJW0f/wFbJS/n/HcXxGrwEdwb5nfP/zjn827mpZ/T9NfkjrepT5gTn/7YzwULpYyQEkQCsZ7CZEW
+KKIUFzv4ZCVfD5L2vCExI1gd8glqcXQyaDFBB/Mxcj8w/SlqfEuvzH1p2AIw4gA1V6bKuUams40
DcoiJa1VqRpqFdRSc+DWm2Da2CNodKJXIFJFqmdsxoXjhBHPYoktAUZGjHRXBoqQqhntO6HJ5GIq
qFXkMREBw0lkDVFdF2rEwzdW27APC9LkdMsRavDlTE0Q9e3VxOnBSe14UttocUVJnsnFfqoQqhVo
0KtSFMDBXTayVXOcwx7zDFBR1YH0YKPGYl/i+VQD8KDSXthC07IAB5zR9mn5XoGF0DGoQY4kFZUM
ymuS1r6n0SBEoPTHA3/zAMCQgD4e4TQZQGaB/+XMvRiSui/CjAOD2kl0NlClKw0K2RUkKIyy0avk
iV+WXygzjR1qZsbFO1P+Kxc+cjugSHqqheOO11Un8skp9tToa9SpAmtrAwJFM9ZdHly0SxDTNNui
XTSaWJISgQJOpfVeTZFkegVdCuin/OVQqvxPvJD0fMEZUUpGvvm1vGYXIU/c7xw8fwBkfxQcAcdZ
8AK6W1dzHat2oY67jmJIr1n0O4iNqIjwz/JIu/VeI/pVnEDC3UBUIbIrCDi5cwpw486ZLHeAk1GL
jt2PgOa4hS/XoUDh1vRy0GhIY91wC1km7rvn9+CBkxNaKwBDAWyisdrKVOr3PGv+wwIWzDmIwFFU
wMosJv/Xzb+YcyzDLqUbANg52SzLp6zeyZUpnOnoTNdGPOfKTV2qX2s8g+gE+NuQt5l4Or0/UImS
8OmpxHViudAUJk69bUvLbTdzIbbf0OX1yILbmR/j1TTUacE8eT2ySRhXiBML0GlWxUOp6Gx63oNy
HBBZSlt9Aakqq/1yxT1VgiqtvQ+wKwWrYHZt39lVV82YRu1bVhmkNkIzcmJrCrE7jfoIyVeop8hw
U8QujEZDLjjNCc9r4WateUSwKR1uytIGH4PGAiX4sRU2LxXIcNklomSkMVIr1tfImIPFVHczHXjC
2nwpza1M69ynuGdYJMJ4d+GYyoobI+SeTMDKpXUIzKxDIq+Zg6eCtRncErvIhtJMtRN/II6u2dhM
+A8GzV92qDQq4ThFq+cfONidJm/AHXcsEw2+g2Pnm0Oyyio9fZIAIKnQXOpTfgfngYiQDzhtW5Mz
+kMHHtiVAwcsNhm4YOtdKuOl/72m7cowM+NbAVI8JTZWOXTHcn3dwqgfWsA019CQUx1V+KChWdRt
c9Ict7LuqVpi6AowlKjmAgcMeQEYVUShEpTKkbEHo6dBVcQGChuUN9DkBtuwCto8jryvTAs7+yCZ
vg7AkWCFa2XvLkc4JNnLi1gPyVtrQGVLjT4ESq3BS6FBv0n5lpaszVeQDUSEarPztBRZbbCTQYRF
XLKoJ6pU+tA62pegtsgs5q26eqc/YnPxnC83uSY8bdlGb8gR5KWJFp8SlbMpbe8ssrN0EjKCuNZX
a/BE1qm9o5st4RngY8VN02q9Ret2vTinHyBiE0xPU+Xa9m3fkDYRUfVKlTLVQ3hkLKHCGgHfWjho
DRK9emYdwSZsQ/Tu5wtaV1vr69w+Cxwh3kITF70tHzpAQCEKaJHiW2yJuYA4IgEpbbVWSeKoiE8G
KvcJ+m9w5xKjMBAq+ZaApQ82PKSAiX4E6bCea6G2So1G5dTnBmq5qrQItZ+aQQmfVRB7wa3VYb/x
DZowhwJp54icYswv6BQ3Gxt/bLQk6zBoAAE3aAuifhh9S/zaIKVDVBlfipGg1BdPSz4GEyp0mwS/
MvoyJoaksc9UpFtfjp5+tEaHLwegiYAoDCV+kb6xntXomze36XJTq+hpHqmSGmmmX+oSKvSUHcMs
QdithedvRE2QIm5WzkqtFtn6y0R6B1IzXzQgaKU1SMYCqp8pOShfiDd4P0AtvzgG2D0Asc/OdQo9
PMRXAg0bjSYgO1N7i3DmwqYSzXGxKj29VpP1hiWmKny9A2HVIkeWqCFZ1ODyVIkVEQztpxEC/7wB
XW6/hWyNXoSEWDaiqzmwqrqkujq7o1RKC7cZChkQi2vIz7dHQqRwq+X56yXePsVGt/fWwbuWdHjp
0NgMdbReiOj/jJcwvpumxyq8SuSowKoB2qzJq6aPyoIpORkqEbER91oqgSVTfXVtutSVp96B+jfW
3mOb06jMqFurQFAX1byguQCVx/VJHo2E2Q4vNqhJK891/QQvwMVrCdR/zs9jS9M3GxxdhBrArYJq
XpiDb31tCpyDLBjsXDC7dprvP/scViniTFJrpI3liWaNeBoH5nxzEEjAbKEvOgiqN4A9WY1iiAxh
lgeoKGZ6AIj1sCiyfQkxgOz4uJk3Yb+xmWPuE4xtLINQJl4fl16DGCQNVAuL9sQdqW2+iEos0RJx
Wzilzoso2pthrSRqDmEktK7SUNb0uAE3r+tpAyaP+iYchqgI0xaHmEw46A2Bqr3k93HGkYZ+72SQ
gCkqD6Uf8M5z6caJXmPK6qX3wGNJky1SBrdaAhJDMbUYz9Vkem6ZTsMcvw0cC0OwQpGImWaIRR91
pmnJtojzVl/dqvM2rGSXKVIUKah6rWjdnQVzQIi5reciLHd2CGpBx4pQ0MHA75h4OVwIktRQotpT
3nHYyXJNNQMB1+2wFWOBx+uhThVobAK0x4FbNvdzUqYBV5CEjwdJrzvZ+YYEAvP5eMq4W+cLawae
F1QSBGhuTKvA6CGkUqYNu1ME1gNeZeqXnl1E4GKtW6J4qQE5gyh6o0NNYuAKyYdg+KxDknP7qNCz
6EV4VyJcSkL+ETF7FqT1/bMCDuKyWKfcT8zmUDRQffYjzMCuh5MdhP4q5Mf70g46IokzbuudEwF9
AQkJA0UVvH4nj8RUCGip5YIOrzc1EL+bY5J6hHsPj9z58ajdxLl/19GFpclk5hLjFiwLS2CAg341
XCn3A/zQkA6jMXtvvmeiJjNrZ06831fu5JSF+BAD+WT4yYjhTzooc1Qawm3sTlIKPC4F7uheB49p
AjfIXwyrDgk4O9lmvCq8sOBn8kwngz8ngOYedOgWnhKlynIazeGB1K7pWg0DTPKg9pktuyYF/QzS
iJtI1urMAtHo4zEbj+Np21HjNIYrAKMHudj14QSG1QxCP3x74hsn0jwJJwG41EHCO+BF89jUvTV9
aWpyM7Q9WOqZWgYLm8m9lKDikTQJPhAVg+zdGPgZa/y9Q0UAgyWPED1iNczk7ivytgQNOHoWxehN
pTI8lArA5zEKyCzCWsuSSI++unidpqCurTUonA4vgTyQNtwFyYLjwVqgtWAKShZ+aQsulFhytagN
B5T7bwhwR+nSEfUm+qy8lzJbK97XANXQxOpDwwt3vKuncQtFPGHV8lu63ASd5cxRmv0iSG9mTxj5
B6H+c1sR0kRCkdOy0576M4dkJwViIconoax2OK3pl3TX5ar/Wj1VP3nvqnCFfUM5DfxzsBEj0LkU
wcfjKb6pTBh3IP4H7i6wPgngxbteTqMEiQIeWux1jRJ0wOfxCofmCmszIO/+OXaeBeWqbBHHaleQ
HD64aAe+WizAriulxuPG3HvNjW3BvcIiTiFPs7LiUNMSn6MxXaHJ7129LHYFr+aFWuko29mD49Mz
eLaZWXj3zYoIVSEIN9IgTq7bLhS5pkS54ykMrdLdS9Ux+IpdDkEmPWmACVkJ3icXqbyQ2e3+cZfv
HbWoC/+X6cnwy1niF3yP9dAqGwp1OXgK9poiLPtMY4K5fo5+y83iEyGTBW5JIGWVyQYLa6iGDAWu
TlzcYIQF+3m15Xuzihd9v5LSszynXTieo7cGFaQx4VhC2nPiSPUeHTqNh95VwpcotefsLRnU5qxU
+YzLdu9QRCJOBo8S+DB+Q7WXHhuIWUqO78P+VNENp4c0FC8a30/NJmuVmfOX4e90CthZVOihTI/D
YF7vGEEEr7iSxdBjTJf88BZB1gLvltqOdBlKefROLNUotAG7yTWaNx8vl3u2pZFPGJcXeAqntumC
gbwOhAxOmXcAb6eW4aZ8bOHeITwWyEGNFEeUOFVTc9Mw41FO25+SNjCyGqzFeHW7ogVe85mBvBNC
Qm0c0mGQO8QOQGXN9UAybVlwDkhYkcUXaOIs3AQo+OQ4aNhrYKD/CHZ5iMqRbJUoeJKQ6t39RKFa
URI+XzdPQTcXLLwd3Ov2TI4BAFqgsTDAGUlDRWjw9soVm6mF9iejMzxaI04okWKj2/6Uh6K8SVCo
6hM6K6ojuME7FSoKkLjDKjw44BRnZkbrJo8pI9OMx9lYWQFZEEz/9WgJPd0nfFP0JwV4yEWSceEb
D50ikuWNtyxQRak6cuwZDR0XJp9lvOW0EJB6vDju3BbXjRiH8CKgifolv3FzucPLKFDsKFGrhjS8
2oClVosEw3mVAGwidaRmT0g9QivGEGSoQ6lCM+PC3RQKT4dj4pskQtXmIeoZTxyLmSEsA2GcBlQ3
0Oz836R9Z2+syNb1L0ICiviV1Nl2243D+YIcgSKHAopf/ywsvbpuutXo3nc0mjOakXpTeYe11+LI
V2SJpYwPkvnCzC/aeVr8GLcnEaoF7TFT2UIj0UURdv4xMzeWgcAUVQwd/mTlCPtpL5CVXqyVCREv
DtsDjWzO7/RwE7e71JaBoucfOnEWFufSXcPiKEgdAG4pQ/JsdjEJPcgXALXFVyBRqCP9aa71Jz3/
15orZXBYjaq313UrwcsSu0p3Ru4RoPVln0hbAZ2h2cukC9B4oH4Sx51eIj3ZHtpkU9b2Eir0ypdO
fEW/qF8kBeZ58aqBwmtLB34i+FLB0CFCeGSGYVOw+5vZS2Ayu4yfb0/P5UuLJqw/NmfnJ5GgAlBz
2GTyMRdQnDfvlFqyWLvOQ26p5YJo8JXL5Mzc7KRwoc1QEcZdEYX1KYHmVs2j9e0RLZmYHQGFcZnL
KUxkEKfL6w8UUf4HA4gz4BiCtUvXZ2Mw9aIJIWjKT0aCnCxipaZw/v8szDySBnp0WpWK/IS3HeFV
iGyjJn/ctnHphGDh/4xidjgbgZWhPk0T2pocgyG2DuD45KZtpp9qs3AVXDoi58amnf/nggwEeSig
uclP4tghZ/TZd6qFRtmFe3jBiiGfW0mJwchAsDCx/E+QASFAVixGNvn2xF3dXxCy0dFJiEh5ntJQ
4oyhsoWxgFsDahlfEVuqE18dxx8LsxcX5dhKBdcd3rQaujcvUJzLmgWP6eqxx+fLSGVIIpnn8gZO
1SHu4vEky/xTprHDzMEOh+aLVSJ0/CYeuKDn/8v6gLMAz/zESTM/OKxopbho0vFEjY8CGnSmvBUg
yHJ7ea5O3h8j0///s9UUMw1S6JiMp7RGmYBsulJyK7KUi1yyMjuhECFVhjFOxlNdHYLkrm4fJGGp
XfnqGsEJVIA8mIKh2UiMURAGJtbjqSuPSvjU59VeLP1ALV25ww0dSO7tmbu6sVGXhSguBKGRTTyf
uTDulUkWFsuT/UsMf1FRYen3Zw9xq/RhlPEc45G/C+GxVk7//fdD30PVwBCO3pJ543JN5UYaWm08
6VrxSqL6Fbou/8MOhoYIIKhQB0fjymxJesjKjFUkjidkUC2Tb5j6DH3S28OQpuN9Hh5qKpJYOJyg
opx4cM/XQdRpJhcMF0xPBwGaNCbnDZQHTOQBlV6poAIAPdvAzsgI3SENQj+HmEo68jvqUMp2JQfF
kiLC5VuhKwqq9ahrT/woE+7o75nK0rpNmZzzEyqkafDWWjW/R64rIv8toxSSPzCEQRMVMEHwbZ8b
4qUZk1Is4I1kjqhaubam6jod9qn5RCpHOVTKKm8fOZ7cZmFlL3onfk1PTIXQ8ZIgND/bnT2FdGSC
W/BEUy9EQNV04D1QV3K3UVBNlLYx1Ap3QfvqC+NDS7zeWPAqrpRXMPb/fIA6m+Qxg66qZCrDSYk3
hphbaKBlK/mzfmbAnShQPgZpLlC1w2501ehVaxfuzSvpnjP78wZ5BLVpVU5BTO0w3YGgVvKoK6s6
gNaVVT6bhwYc62uowN7e7ZeXHKzqaKpD8gV65b81nz/XdTr0StbLKT8JrZ2qblW4KiIXuqHlDmp1
t21d28YA4CNcFNGsglzx+e7CwgtF0CsIVMkqbldC4PKN+GIuYmsvL7qJcxSwNQJZJe2idKhDuhfC
opWI1neOAAysxJDr+skcJAej4r0PrHB0EFrEEJPZcmXBw74ySOxeokHnHoUgPPDngxSYwJpeh/GU
e6aV9nda8C7udH1h3S5jFdRhwQUBrAv+AK3ruRnUCrK6AoHWqUZgK7n8MR6OrfweCrZYr8wlRYAr
cS3MIYGFCQVAHo0z5+aqUpTr3kglNOn1ZCety4cys8uqdAXTibLdMLodktQehGhxROUSy0qoWyxV
2a5sVk3XwWgAImIZSzs7ohCHFfmA7Xqq2bZfxbLXiii8G8ne0I+3t+qVEpCuGVNzpEomW/OcbwHN
8iILRvmktq5Yg5h3pQ9WJNh1bFfAQbp66shocl94Qqcn/vzpAfUH8vDAJk5FrnnROwRlYELjmpxM
aZ/lbgFkSC8+VUttY1dGB0ZS5LLB6AzfEzI758s5qJkZBt0onnjQjG5pqtwVMxGNT0kL5T1aiqbV
j7G8zws1c4tIe4hNOXQKKAPcNQ2vF56d6dWejVqR4JWqAGwh7z/fXFCBlFRBkMVT2RxpOhWJXaN4
ub2gl3cCgLZIROg4mADNzn1fPQ64WDSVfBqSE5qdrZgpC7fbVQvAySKfTLCK8izGSgo5VnNWyicl
Avc4nksQWi68EVcmClVcgPeQEYRs23z/h4YcKgySrifISFnAJnSAWi1GP9c2h4pMPJGnSiTyybOB
UFVsRy5mYC2oN9RcQ0rdFvdJAzE6oGi0PUOXMjjrlzz6ywttwizDxQGwAbotc2Zg2ipZyCCCi5or
G6EXCEiBUwTvLUgzbHXhmF3e0ee2pqX88+hJTBnEFGrxJ945eeTE6W7YKZtYfb69536X/Hxjm+hT
J5qkADuDiZzW848doWmEtOgDtDA5xMpX+R7UliPESkJfuG833Yu6anyoc8LT0tVDiLRc7iWJHTKb
bcbH8l8KLWIrSU+hugq+b3/a5U1qQqAdTaN4HkX0g8xuUrEdwqyAPPRprICuhfRutikUwGG7ADKl
qadrzm17l4cD9gDpRVFdNVVcq+czkQEdmoy1GZwUoKephrB64Q653D5gIsFVBggPQMxISJ8bUALS
DV0jTtQggCrmqIJA1dKqRTfR7rVk4ahfXtMwBp5BaA0Dto/+yXNjpsG7vIGveIp/Xpv0uRC2zFh6
gC6jkDMb8zJE1haF3AVgGWtNqy7vjZ8u86Uxt4bcbU58x4xtvITUvTwW5yZn/lnNSYtrEcNKoqOc
7TvmcMFWBWvhWFzZCxMAXydoYABY9zf++nMqQrEq6zoj6knRQPuposW1X9/ebVd2N2SXNATtOHWg
Pp95K2JhtG2dlaDQQu2yusuC7fgOkXBzkcvwt/g/O+F4uXBb4uECOG4ekBq0D7U0UtVT+Sm7Q31S
5I2GF4wFOO+AYb4Zb6Zpi8EuiSwTkMKnpd7FK2U/8+wDpqn4M5mdEqgySFpB3QaI4HtWevKpW4uQ
Y83eFQACNaug1hOvViRe3Z7jKy7h1E0/qTUgaJzKjueWK7S7KoNRCicVQW/jBYYtyZbJvrvdh0Zd
8l3VG/YZWJ+6ao2KlTgVXSw+TbfGbPbPPmF2DnlZ8LbUauEEiPIPaTeyCcGIDTMPyM2UR2GDDGfH
Tgvjnq7GW0anU/RnxtMo06PUhFFomGr5U5KKTvigkUfUxouqtkrhUc4XaoC/dGy3bM5utwas9RCO
b4STEXrJANirfjI+amFVxw9qAUHmctuTt2LULZQFs8JL2JECF2sOViyWVimjh+CgUnTgY0ek20ZZ
J3QPNFCW33eG3Q0bIZ36bU61cBeNLpii0u9sKad6mVXBPoGziY0i43lHFfd82lSxgHQ8tLlP1TNo
RowGLAAfot1+VJlTm0+CyCytXNqiF0s17U00tcBXQispQKTnNjkZaiFgmLYmXavtyyDaKtn1TyHU
7QeoXixxL13cn4iO0FyEEAVaffJFCiMT9awwNSFAzIBq33OZ7wQDr/mdubQFL96GyZCK6A9ioTKC
sdm+L4xKZ0WeCKdKs5Q7am61wJXtwTgy/bO1M6iH90v9qheX9mRyigHB1YFXYm4ScocJ6ypVOKWh
y8rnQtuJ4X3ZWpHpMXNlpLY23MVvSGL33aoxvdtn7qpxfADQZROF32/u6M+Ry6mQQE1dF06FdN+h
Q0tczLBdlpDx8yoyBlAEw9N0EYNIZYCGVcYiXzbu8LLbGd2Q5FgKr5rCbTkHqUXmanC3g/A5J2/G
jow2BsvLrQpCCOqOZrCweS+dx2nAcJWAR0acdoE6gq5hXcSBHvmjcIzazVAdld4fhpcGd3ppG4Ut
V88yR59/89rJwB3rLhCn4zPt33Xd7oAJ1EOos45WmX4LPTThY3ssvF47oMLb9YhjFxNY0647u6Sm
D0atHblTaF8BDnJ+2kK9DNAu14U+8fQAckzpq6KDl60FlJqBhhXENm5er6rQ5ngesoc0/Lm9S36J
V+cfAGkPYH8ntCuO4PkHoJ06a9JKjfwsbyD9ZWRQio1yK9/0763i9O/Qrh+d5nksD1L11pbATmg2
XO+PorDhWNGKOqqXQd/QM1obmG80wyhuIbyPj5WfmTbQy6L2CCc5djuEy6qb6VC+t6VVsDcN2/SG
ZKO9lKM93sUbBl5Y9K2bTrGNNC9IvfgL2tPZqQWrTYgAO7OIYLHYid770KHB1+2JuCz8mzqAMqAP
me5a0HzOHLlMjhQ95Ao283hAAiwGWPWBAUOn1uG6AkrlEAPKmIJXyUAvg7BWg6caNCOPrWazJWjQ
JZxm+hZAdgDlM+EkGbPnkqMenI+cxn6LsKLccMlJ3zGV1bdKPZ4MVpmcapDNSsD5badbGcIMFO0Z
kVWGsSunnrAxVTtPXKl76YWlfvHLBwJdj/gLmxZXNugTzndMVtIKePYs9qON8Bp5RYCm0LX404BJ
8C5A2hUREaC4wuf4nSX/qHgAbFY4oktkIXi5dCMxSRO4FLV5yEziY86/oxgGrW77OvZT/mA+YZ+q
+8yHF8f4UUBDYj96aNqBWzk6orGqnvRu4Xq/iJ5gH8qOU1uBiGbQuVxFPUTNSCKB+qhxoIGAAkBU
4DJBQ0HxCGq7rnVu79BfRNj5UT0z+Asr+nOjxwKkq6XJYMWtobOb0S50u/hugpfCFaAOXOVWswfx
DbvDYy3Uj0PhVaHbG1bxEd4n6iEQ8MJ6Db2nj21tqw+3P++yFoAuFzB4E3S8aEhJiLMAogKRNG/H
KPOpvC8jR3sXA5dRpxJ3xSEIPJzl+CTWa4lYkV9Qe6wAwLJuf8Plm6cjZEZMq+L8gqVo5l5nWtkO
AU1yPxd/TFzziMNuG7jM86CFHKuNjAtCcwx35lRKQUwTLaxzvzM27DjsiNfuzC3cxLBeF46yE9jC
Lps+ebboSMkbqNshoYpG7NmsakHZCoREhR/UP4DMDu1zV/y3PQIYE2hWVFw2aAPF+M4PUmBmodx2
beHjyWHclUcrpyelcaVnYQmHcHX+/tqa3bJlV9FUHZvC1z/7GrvYEndRtE/os9Dea68Ns5sOLcnu
7VX7rfXNJxG1GqS/jUnaWJs9cpRVJDdjvfQjNOCNeGf01wQ0QIJXdnZE9l3jZIkrPpCfKh3RrWS1
ySlka+EYmntB/RdLoE2RrCpcG4WFNkCVOnJmp/la119b4Zk1m7FxjWbTxWim3HI8YIYlcrgT1C7Y
U7DkoV/uCCRLcfVOm3BiLZgtV5mTLor7vvKj2FHVf0V+UNiC73h5tcGEOiVLMVcoHsyu+DRvAiGA
CLkfNq01DE81uh7jR7FX13yTH7XH28tzGRWbBjJDRENWCK8egoHzDYjWCMJFsal8EqDnx9LR+riJ
6lXE7tCx6tSP0qPqlpaZJHBLvrRqJSwcgGvDNScHDGcAZba5D1Q2XUCkvq18dXTKwOoHY5UMxElN
08nf49ZWm6Wuq99c4fmOxJBRIUHsA2FqZDrPh5yapA0qsKL7nUMGr0DECcUVS5Jd46d6ZsjfoivX
zQU7EJ00d6XYY6AYUOzxMZUTtPBzzc5BQfteUat1ZcDMQR8K+Z/asJPIrlN7DO3mYfjOS3uoLIlt
yvIDXUtsPKAJoM7W2ofc2J2wRi2qhDv3sETqd9mVg0LepBiH4sREZDOvTkiDHBtjp6KdlVgiOlrS
+gXczmHl1Qm3Sf8PeG4xeDZBw/XG1cdBcZT+iXzriMVVp6d2blrNCEija2ZrmrpmY1hKvUFNd5Qd
Ed67bFN9bQ5omdkxySlMD/9RRV3r9r40LlJis1HMnhOpSkukgbXaB9lAbDr6+ET0AwGIYtw3P+MH
stAIwoNV/l2kVvg2GhtKPUlfBdzWjXVD7WTcyuKKO1xzaLvu85U5PqTiXhHcovRq8PU9quS+eND/
xY+kdGPyEoLJCJAcyt3wXvlsA1cv9ilEll4GYVeviLbVzKMOP/i7oqs6c4T4OTFXTXKfSN4orIPE
k1W7visQppR3nJZu0kGzEeRIK2Q+I/xKtBXQjanZBOb3TYUinSd1Nu8fog8IMlSmjEgUfz/0yDFG
6sJ0XnHYQNWqkemBBsERCr3ne57kopZhX9S+fEyew12nPo5vyqE37KaxNPY28g3u2cKhybZQ4e/L
T7eX80o25dz+7JrhdUGSBsyPPrTa7Lz5MSw06jzlj+oKc4TGoYVgVL3MOEz2AIVCCRh4qHnOVk3l
vM8y2IM06rt2bCB2nzv16MkafLRdVlnoNgXLwgZ9s+xHfCnRMORUCNTv2i+R2uanvs4y8AeDiqDo
XJpADQtYV7Oy0bRlMm/65uS+PwnSqh/3gd2CIaq7C2WLfdBjhw2BLvNgUa340vnHmHQCsD8SmfBG
ZveW1PPUBFa+8XnvRAMexR+tMG0jT9dM3osi+JIqsJLqC77llQtawuuAlh5UQxASzayCsTpTwWxW
+5LioimMPQ8DOvr/Rbuwe9KWEJmX6WEce2Q0IL1gwJXV52DJSpGRJBVo40eIuZrvqJU9rT3UxQvS
f0q5Humn2sVWCzxGuEXHYJ4uNW5cu3f+fsDMSaIRi3qxSMCvm2xSaeKkAA1EsjGa3bC0R3HkZs/Q
2VBnE4uCCeGZgqGKyUYq1xlVLG1YeN6vpInwwiGshiuB2s/FOdByTQy0NvzdM7R5q9RTCjHke1B0
W7Lua3xXsZVQejo0pwUb0XfVIhHgtsPbgGIeX4nxArD3SqQyfZAObxCfg7LwzImvjDDlnYb51XHh
sehu8Hq8knhj0AKRCvuxtAVVtCF+ibtXCB5S9Kqn21y1b99H11YZTilKiaAJh98xu45Y0GplpbZY
ZQUV6coLouex+AyaLRIew4KHc80WyNAB/Ea8DPDSbEdVZZL0vRa1PjWt9hPXvoAUCoJkJLiQWrk9
rqvnB/xcAOnKmg5xwpmxTinDUpSa1g9AVdI7iXyoBOQsKPJLx7bfGMyWEkuUbL1b6yezW5jWKyEG
QFl/zMvnz0ykN91QjFXrk35nSK/Gj9DJgLx7Egoq4QqdP7YRulWTbOVkIVa75siemZ4dJ0krszLO
y9avP6WPhBCbcEdR7aI1rPEY243FoB3wpKlQ0G0UAP1j8HTXO2MpQrj60pkSmcprv1fmzH83yRgU
Qstan0FOPSt3peIqlR0Mh7JV3dqkdiNZPIG+onZaWPtp084vlL+WZ288z9G20qCS6NMGhFh5ZGk6
ND1GNwQV8vCdNM7YvufVZ8afGraTzU3IXwCZG94WPmNKkF18BjoxFeQBiI6UxGwPJDEjVYF7rUv+
8UMHIgNvMKbAgvfb3B3fhWKXKBs9suNX6d7onaJc3/6CawduqtsjpMAJ0Oc46DKoZJOq+ABQVXL0
AaPxJttVJdLMob1IMkGueRp/rc2uEllLYiI3WeNLr8AiPvQI3lsZ9FyiK8Y76ubKKmhWqHQ1g8d3
gVWvghSUOPS7hTe4rWsICsWvwmo4RKGtDrYer1Bg6pb6Y69uDRO90gCMYovM0URMz5NIBbzDbxME
xvA7o+Aupw7Vn25P/dULAKA7YJ4VhPuIsM4XPyRU6hQAG3yEcb7wof3Qap33nkz2Wm6JxSY6NIFz
2+bV5f5jcnbg0jzt9JJNJrfSfR+mIP1zc5uy+3QJVTj90sXO/mNpdsCksS/NNIKlNgfGCIz8qhc2
1cvt4Uw/MjMCvkSgDNBjpsrAh5zPIOvjUNE7FUCbNnIpDmhSvqlkYZ2uGkHvMprGFPBCzpMMfRyl
1SgEjV/l36wAUs74KJPYvj2SKwuDbfAfI7PpMms16zMqNH7av8Q6CI66YwdQQ+wRBB19Nyzsg+tj
Ahx8mjsNvYTnEwcfiI6tBnPMtBPAZ0EMkCb/NaAfR10C9BtsdABbAhN8bqSUBiZwSpkfBmD9U62h
BUZqqSXl2ls2EecgBTThZQF8OreiJ6PJciVnvi49xppdpDuh38ZJ7KCxPVRAooVmGKHxMsOSSb8d
X+WVZsfes8YXXJcrGx7QYBPNsgDXaxduUkAqo0vEgvkD0sWjdGiHYsFhufJYTBwFUyUO7VEoHp6P
lI9KU2YjYz4BgRgeybbcBWydNg9K4N3ejfPtAZA+HqSpmg8CRwxpNqd9hx0zNDJaBbgUuEaNRH5S
ol2iS5Y4mX8bX/4eYZiaHr8p+wISDnh+54MihWQ0gKAAWVk/ZuJgS4MXFq7On0yE3ZpbVvedhghS
eKpDlIpiSy1QuAUa2tLiH6ruaEQ/M+NLl49K/qaxV43YAgu9ol2o4swfhflnTuf3T00jlMqo5oEC
AI6SyJ6kjW4LwvQtqmLJQ8Tb+L88n4jDUa6ZlHBQwAJv1ezocFAOAd2RyKcUfRNPSV/nwEuqtSsT
NCzcXuvfS/JsBZRJyEkBXAtNKCa0Cc6HJkcZo3wEZEsY74QaYQw6QcBQ0kFvfLAEckgk8Aa+q7IP
LQFbJ6vhSwzf2VoPnsDVM/oSUCb487t+L4q1aTz1YP6rjnG44wOoa1BPCR3WOO0AJ46ik95NM4u9
JGAo7FytgpxE5gylPyQ7Ei4Aa+ZXKuZwYqUEcROODIGExvm4AKZts1xutFMeGQEcaeBBKx07jJZM
cNMYj20kl/CwGV86PtcsG8pUXEJlHzWe2Z5W1IGogVBrJwhiSit5SNCVQACcbwYUHWPVzFZ6k+RH
1eRLQcUvfne2mKhrAeyARrPpZM1iml6oq5BCS+lEQcvVo7wWBJaYbNUcLddWeUC3Piu2ExqVHsZw
S4373ERntnQQe1uU1sDAj2Cr/DD5bhy9BtUi7UFioNss/8nhOjFcgoTCRCP7nP7E1SFrAzsOVix9
A+cquk5ZYhs7+TXfqspRNEYvBoFu79XGnuDfbu/aX5Lx+UARH6Jzb+qTANnp+epqSqyCdB8iThRS
P05fh4Wt85Q4rCrDddm03Km7VHaSmnSbSm2OLTiInYRXT6GWMUeWAGlLx8QB2z1gZdMYlRBQgZZM
BAsyyYhVoaRsdbk+bG5/+UXQA8YusJehIgsSvElBbXa5kkjutTE0Up80RroxZSm7kwVtE6VphbYV
BsxW4BQkGDyzxGnDBV16aoagdOEzJjPnEzglvQHUNIChRAZ8duy7gjQlrcfgVNKssFqpOFIcWqXu
gUAprQprmWjtQ6Q/x9LCjXPh+GIGoIEKBxsg5am2MNukSqCRSqzF0M+KVdDbZN1LIJFY9a0T+327
RS1HDb4VeSmdMr2P8xGjBQGxJrBAQJLM0ilaUhARKtihT5lpuKLQaVYfoPjLiy5aNbGUwetqQBEZ
BcpWjgRQOES6xehYOgaJAtfsq3a9sAjTLp19EvRZTJQ0NRmp17lal9K1eazRJvTrRIFCEwUJqZio
QDebqleTgnusJJGTtJWxMkNxtCltcq+NKd0YXF4qGl8gEbEumok9+Zt/mZ7l8zMVUjEuWY0Jkp4M
0MkmB/4jNmAhtcViRSFAApxN7+axS4J7JDib0NOhVK9UyA/fp8WnvJeJjbxjRt0U7X2Axn7xbqVS
ZMldXdqpxDHNZ90PFVsXluZx7nz9fvlUGUN7Iygs50CUTFW7EFRa2FHPgQZGNwjBkH0GyNxdBVBP
074W/Tff0XGVaePSQZq2zXwNJ0o3uC/450UYp7BK1aOqCIHf8sx7oVkNxCX6NjyoqIC195Kr7LKX
8ZWEa/2IokkI0l1bVBdm4CK0/p2BP18xO86c9HIXjmU4YdxwhQVO+MgFZN6tqASA3Za7daI8tKon
BuhtAnv/ESy3z4rLB0elO+S4XEW2yIN6ysABHzid4JqgQVu4+n49/tlUASSKw2+iAx8+++zSJjkN
e6Yaod/0oEs+8uo5r9whXAWFrQXfrbDvylXF3vIR3CDKPuKfteho0kofEmtQLSlfQXync3u6r0Bg
LJZu2jmKsBr5VqV3aerS4KFIbKV2hWTNAO9JXfVIvkBYGTyZjy3d1ACmtrFNhW9FO0IWHc11B7Yd
2zfdtIbQDkHG+5RwZon5FhrgC/vkghQdK3Q2+Jn7rghZp2SxEvraodE8LoAlcniMwwMyi8k2pi9V
ZeXrLHnpC4Zn2yrjt/yBFutEdcZoH7aepr7Ig8O/tHATCo8KyOiKrc4dhhvbbO411BtI/YjbxsoH
P5RdjqKHYsf9g655REEVIkAiqfPBE1Xl90h4Rbju+F7TPWU85OUu7bctOASFTWiA/dDKiue8dkpw
rw+o6MX6sXwNK+f27XflDceMaODOgpOG2tPc8+R604aioIXItHgaCOGBTwpRWzM7JynA6i3HK4D1
+KFoV1Li9idEPbmThlvNsDV+UJqFz7n2LJ19ziwGT3OzCPsmCH1+AFIw0b0mcXrSW5GIPP9zy20F
6UnQaRpyvWD6yhVyZnl28bJUHsZMEdA6lINHCErOdWmbDarMmtfkVp2D/TDNF2xepL9/9yMku+Aj
I3YGG+/5bc/CkSh1HUZ+K96himTTcUqsGVZTPvCpFwWl3gS07uj52UpwmzsDxzHiG3ORsu0ihJ++
BMDjSRAIwlNAN55/SUZLuVIYAdzKUHtLhtTencrkYVV1yIT2vMn3jZ4aAAj3D2ErtjtFKHKrBYeg
V2R8sLRIkl8LDakMNoI3ewgHwGel4qsUgqUu54va8PSpaPcCCgQgWNAUzFz7HoIQcdZEsY8ukHUd
U8fUa7ShrBt9VTZexDq3ETY57ZyoeKTCc1rvzdpLdKgmf9w+PBc99fgSSKYibTiVS5C7nS2fViqE
a9Ag9rUV2hMt6UX3+AG3VqLYcrCRVXB2y2/Jvbqh/m3Lv0QBs1vcgNsIUmXUpMDFPzsnHSJ2uTGj
1Nequ9z06nCna+siedADn2ifVD9kjRXQLUGBWHMbo3HyQHwt5dNQFoDsosGWoH8re+1Bds/TwDbK
eAtTIANvbaJ+RcYq7KKFWHCeOvmdrD+fPDtgkpIqAhywxJe1jPgD7iOP9k2ziYxUdrOa5rYyFNHC
czetwHye0O07YZ8ANwTS+3xbx3JfqygGp74EIi7+3H/pZFveoStjSZvugl5g4jmccFagTELDgPKL
Gf6TndDrLChIlKQ+T0fQZB4UvpVq/RCwfeVXo+L2xVvJ1x2qd6ojKMHp9ob4TQedDxRxLmrRgLRP
1LYX3pcsKCyIgsivJQcQLNpbCUd3vNelh3zS6EBSYanl5HJBz03Odn/KDSGQOhMA+qi0E5mBkE1y
2uptHNVvoZYWts9FPgwJeuDLINuIDt2pWnW+kpD6HoCB1mMQqPYgwGVjY4mFaAu9vtR9eFGExu9P
tyBYMsAFjuL+bKcWICobJJ1Sv8iBnjqG3WgPSmbJ8jeyL+p717nAWVUeoH79XjPuzdYDWAoPBGus
XN4liyCDy6cJjJOALU8XswTu4tn36G1JqSykQA8Lhx4sc2BByYRH9Thp2IBJfZPdG1DV5FbzQHxT
e6ih1F5uKkDO9SWilIty+DQ1BCl4gg5QLMY8cC7FIauLsqV+rXyV5amrj43wQDLV5pEbxpYWtBtG
fXVwQE9AlS0o3Sw4gjKTgdZxb2/5a9sPJ1oEsSmwF2g6P98QSVENvST21GeEwHFBBnpVE9o6UlSM
a6pXqYPnfCnSuGYUsGUgdLAWuPpn3rOaNJGURXHip5FhrBV0xG569ia13Q460yOCMRTNbw/zSq4C
tUG04SE/C1gL+IvOx8mrIG4CjlkdlU+Fb7gugSAH4YvSWNnTALe5iV2JucYST8+1AzdxJaDVA7UD
iIOf25V7VlKEy9TXtQ5tDukhSbLQ0VsQNt0e4bU5Bc8YnA+4ovhz2v5/bk4tJCZe9CrxjVLV7/R8
EGyaSpBlLnUETXqBLBHNstVto9PumN+X/zGKLMi5UcJ6ketGlCD/EVkigHp0iW782osA1pf/N66L
PGCAB0HIVJr4EUrokpGgvQBu/ReBVs6zmL9xYoEcrEn26MoYFlLlV6cUsfgEPIe62Rx6PkaRNIpm
k/gtp1aenlAZcSIS2nQocR6XqAWu3gpAisAjUQnqLvNSVlB0STQWWEGQb/VemtagNmrE6BCmeua0
cdLcRZkkrCRWAsRAJ05vHkFvC1haqzbG3E1GdfBYo33plJMdi4V4l42yvOALXD1JqAyJSEijqw/B
zvmatwCCoHgjYaNlO6YiPbqjgWWQO/C7knHLlL3YrJJFGPtlygvgMMDfwFSAFB9urHOrYqFyonA1
8c2scULerM3qSRjtLD8hJ01qj01CQMauER1JgPjQEtfitccD4neTlijk7pCPPjffioFcjtDf8MWi
iw9CYaRWaqTpA0X7UhLE4n0+FuNKNYIM3Xb92+1TdmUfIssAmUpAK9DBPL9DVBIm5VC2qc/ixOV8
RwDZrVwFkcMS8eb0Bs7OM4iLcYGgvQbV6N84988l0gWgC0viNPORvG2cAhh8PiZWukQLdG1Af83M
7v/KKNKM9knmZyOQMWyrjE4k70ZmDUuZwCsXFEqqaJ2CDwIWhN8z92dAKtdi1MHzzK9FQJy5Bgme
MOG5d3uBrgTc4KT/Y2Z2y4dKgcpfWWQ+tF+CB9Y76MoCsjy3SsMT5HVzkuutlq9vW51+9GKxAOSH
lC4oCgD/Pt+TYiiHJh3azBcSuP1DFX4UeZyvAtYlNlgbhdX/kXZeu5FjS7p+IgL05pZkOrmSSkqp
qm6IcqL3nk9/PtYczFZSRBIzg8ZGN9C9K3IZrhUr4jdtLw+OmuXj6/XA/1g9y8jsE1iUMzz087Ff
Fz5l/TY5B/BRWzQEDGo2aOKorSPqcYlWiNhQ+5FrEwKor5WT+TyXTV6zNGwHR6gh6KaVVgChNxv9
V4ikfewUed7kTjjG6auYVMrgYs5qtrvY4NPbD4UUKoid+U2D+1ZlGKUdGBXGLrLg889DJEV4RFlm
RQtEK1WqhoEXyUDzJz10LLUS8r2vTX578NAt0vF8CAp8vLMEAldZDGy8sBbC2JGSIfilKKGnOG2Y
mLf0STuU/BF8Q9G6jyklZ0Gbv+WZzmmjagBC3Osz+4lOS2Y4i+bg/I4mF4XrxZeBqF4WJREvrTE6
tgh7F4c21O00voHsB7oNBJnx22Q+9mACCuZ8H9S2BgdqXxya9wp24CuDT5qvjc9EgDZMn0v9ftNt
YuXJfvkzFw9COe80DRm45MxLtxE616xZm4N88J4My+nvNHqrECP4JUHvZL4jFBvp3Oo84SGq0XYi
gaTsc7n3+7KMxiKakvMk/g1/isfoTghQv5OrfdgCpNrreNmYNsm3UyJUU2nfBO8hlZ28cyzIGgNJ
X3zyvB2NKkTgq/iEvACaWSnbwbDF6GVjVdfOO0R4ubpUZFg+4R1aSqTCNEjJOR+PpX7b4vgYB3sq
RAqY8kj5C/xn11Dd7WBCdfG3MbNj7yaUcaoBHUALqzyZyqs1OnoPff5tjL6Olk1OUJUCiBrn+o9d
O1XIzXkg8k40FXOR0glBFfZjZCVnOrud67d64Zbp6AGDL9FKKwrdTpI0P1aVMG4s6kqqjCIUfu1I
JvMEX6LIkir30IZXmSVd9I/1oNQ0m8fpQUthzVwf5No9R+vJoGMIPhcu/eX2KYzS16op5LxWJBVz
Dkh4kZW/Uui/EeNyq2C+VlaA2UVh1PxHPl+SczwzCL2obNNzqdt6+YiMUivemns+VSG+LYbDWB2u
j2/1QvoYcZGvCGRLYdv10HPT2xyK9z5q7QasTfOij3tq0OEblnxjsHEP/pMNXF4M+FVQUiRDnGXS
Lud10MpaCoIpPY8db9tdIdte/UtODz5AXPmNU9R8DLjxI9izblc7UNO5KHeCY0UneXqXxhtvi9m9
krjNCnJoJaCDRA6wOFDFUhLCVhBSCh5WdwOZAvhAoz3LXEL3imgFt1IO118UUshaIMA2XhBryfI/
nicJPc1R0AyXExIbXhBrMvxYocYNMvpmjPR31KNg3CjKIRuaQ+I/VWa929Q5+MRon28Sgsqohc58
7WUlTZVSkCQdkXvwauVTLWYoXdMmjuAopZjC4fGpv3XNnRk0tp/uNZw3kIux22KnDS8TYFFOqMT6
UmYPQ/hqJrMRAV6217fpymeosl3mKgCZvbYUExXGRoukVMrODfBYQTn5dWc3/cxfvx5nrRYFhgZd
trnshT7HYhlg+tXmFMmQiH+j9h2rt1nwMzMOWl7YqhkeVOQpPe0+gwo0PNfCrRffcewl8W7AdLS9
zYtdvmVmtLIvP/6if7/4Q2IqTKrukepnZ9qHD4hLFS7mE+yGwZaCv/WwRY1auYHmq9JEQ41XBN/C
5T4U1J58JiCcadx2kAGi5tEbXwf/73YXeSXlvgg1/5QPI8M6imMwYK5H6Yh1LBJn4r34KsKO+ksf
F6SKMLhDviufZf3H9WVe3U4fBrlYZaWU+j6ZGKSoPOkS8I9oP9BB2brO10oSH0doLoqoqRmr+ago
IJG+pNPs5ToqB6+7rftbH9FjpG5+9GCW7r2tstnaaUJgqknAa3l4/+O/fZjarJUSKGAEjor7LtgN
pH2CEwt7MHwJfeVbCIpbL8L1T+dDzEWqV/W6oOo+sCtNuJ1RSYiPSHv1KO/Vk5BXtjGXdON99VN+
EzXSf3NvRQ+tq6b0BqxqA/iyvov/M/7FrTa/OVps75h47U6K9s2IUck3YHhStVW2W+kpgnuj36GB
UP0njni5i0NFCNKwJ0NIlN+Ikw1K7upoTkUTogpfTfO1Dg68yB0tOLHWFbSlNtoY7Ep3yiQLw/Yc
aBG9kKVYoKHiu5CJVXqGtB/hgT1yg9/jt7obmXJnROxjP0auGB8m9WQd4vvqS1U62UHd6+Ypu5P+
TumOp2dzG4XHbEt7Yu1TM+Za6gwNnPHKl9PTR34n97GYni2pCVzqIfK+xGJnr0cF2NpmE2/BH7fI
K2axHlZehc9At/Iy3FhJaomoDwWDYTxOaZLBTq6ewLkfrp8gn2jU3Jr8BYdk3vGz1splIGWMc7XT
m+ysF47xqyvsXHhMfduiUvwqfYcjLv6ti8Gp8V4tbuJThbd0tZ9Cp/k9DJipukbkJt5uSt1EvfHD
o4TF+5t8p34t5ccmPHicRu9+uuMQDPqn6z999VT6+NMXS+L1Sty0QcsRr7v9wPfXOygXJngsVk57
K0QnvOjyY4/z8PXAn4HP85zNm8GgZETKsTghwng0PN/gwPdwWr6zJJuSnBt27mPuYAJp55ikYY1j
l39ChES9yB67nQwwzvmd1MinhCr6+BvLuHpQomhqUSsk/6Htc7mMooDk3limCGyImV+efFXnIdp4
Svqt6yTxtQlnDK0SjrjjeXKYPbdTKr6OSia8qZmMd+D1GVr7WCBd4JrJb4HkurgvRpocGvlHfm6b
YNqLNbpgsZr+rhtRe+4qcdjIdlZOSZoN1CpR5OJ/S8y7NRhRq9VY0hlQgk5mKMn7gjzYNQQ0ipQS
wamkSrby7BXoAwgM+ugy6QWtreW7UR6lWCpaNE3kxNU1u4p27MMqPypfkYf1DtL4VXXL+0q/VaSj
gRNrxSVibkz0WgldA4kJU1pkN8rGIttXxmCUtaLNz8JRl+7lCgUHu7wrcdIabWa9dcVTre4ycye3
+wnNwd/G6fpSr8AqMLFFbXIGAyFavTypikxWJpEiEeox4H4qVBVeyqC0G1a5pNQAxjDVwahqTuyT
bKMpNSHUj6hA65TaFhXn02cAMBWFbmkWmVdRMvr3SvyQL8Q9deMJ1PaLZrseLq20B9zdM4ZNj8EG
EXOZzv6LpKKzOavZQJVZnAGlZ3Zwi6YYYVvXGLFeR/agGm3168b0LpPLOQ47mgcNpUcJ8N3iw1Yr
GP6WlLwM++ZUPihufQj2WGruooefKh4Q9pbR3qdjdRlxsaX0ru2mzpeTl2Zf3N2Hyk2KTN0JffVp
3+B77n0t3I0xzofTx8uOiNxAiCZCZeCpsmxVSoXpjVKYpi9YwtvqzT2o9VOzG1824iyPiWWYxZMg
MYIxbdokRSw/PX9/ft8Ufd0ax/wDPuw+fB6DxC8I4B2M28a+e1B2ke1oG8NYW6CL6VrU3rVw8moL
3QYWaNgTar/3bY4923eMGy6bjcP1Uy1nOW2LR4ZodFNR1PO07Urqrx2WfQ+B/bxpZj/v5E+7gEYX
yg9z6WCJz+JeMKtQmYfl9jtEY//Wrt29Vrb+9uf6flsW/P4N6EOgxfwFwxSNfRGmL99Qe7kFdrZL
91trNH8knwYDskfUOI8gfqmXWwEnm9GIx5wY+y8sz+kuvnt+2koS13fChyiLDCgyyxJMHlECSl72
Xjryrr4J787nwnnfyLbWJm1mUJIkAm3BU/JyQAON6EQK/exFCOxvGAgZh8i3j8frK7O614DFoTiF
TKuFM+FlFLEXkfWp0AnnmGueqZ3dOjvH3JIYWaYn8wb4GGVxpiKLFPXNWGQvUGLUU30S7Y1xrE3W
xwCLIzTqYQ9VU5OxlYfnjrmqnND1N/bYyg10MYrFFssrSylVpaUfbHs/lC+IjaGDdHDqDQDVp8rq
crYWm2xsE0E2atYktVEcuyvt8U+/vyGVEU5/NpZ//qOWX83HeVuc0HkyjNhSltlL+R7x3P5r3Z4s
5Gl28fN4lG/lW999vR5xaycsTmy1DNq24PXzcuuRt9v4hWeH6xE2t/S8Vz5cCtYgdl3eVfP0cbHt
5QgdoHAvuBuPkrXU52I7LI5pgfwXMFOdvXxLTrNnqLATfijO81aYtTvuwxL908H7MJwMflYvSHw7
4rsNn2xyYPmP9sbW3hqMuvhCjUr3uypgI2BqgVZteiM4pZveIa5gS4//wwXiBQwRDU02eCDobS5f
wJSMBakVxfzci0XvCuWIZgyOF8dC80YbuPJoG53i70BuvfTYsxymbhMSuVb5mIuUIom8gWqbstgk
nVRGHk8cfoPniW/52Al/5E4JOzukmv5E24pto2D6YtnUSPoXq+9DlMFy+LcPbV0awSG16kJ0sg4B
s6rO+toWhsTHPbvW/PhOzaswxiFckd5GTdDejCGDMa6nXkLLeiiK3EmNXLpTRmk00HT1BMQFsrqD
eW0I6lnpssLcXZ/0tb7JfAPT0Zyl23i2XX4VSTKolWcVxTlH1lTfoYZLmuHmkDyKzBHKX/J30bKF
Gxk/lce+nOkejv6r/1bu0WIyQZZHmq2jyHb9V63VwOCX8XvoBFLqURfLMEP5qxZJprOlFgdjJ9GO
3EsPunEYAqe58U+9S+PfTobdtGXxtjyIcI8RwUHN7DYUMoE7X85H2xRpqVie9yKV37MeTajmFAeP
wZYY03wnfDxgl2EWB6zvFz5yYUihAwEvW0iLW2Tred2uBVisa+Dlmkn313tpUWL2k4caEDEqA+iz
3CrplhPk8rpYjmaxXKYcm0YcE8zw9mrxLqFSp+kbL+z5z/g0IGDDlA6wMaGlebkwYslJpFSt8AID
AhmEU6mSYgsPRvmr0d96baMEujqifxJKgLE5jRbr48mVOgl8/S+WhudwfUiNVwVbv+vbfG2N+LWz
zSkdWhzVL4ek1GquhYVHkIyWAXjCTsWvazBwJfidoE56Pdrazv4YbbEj9LI3jXogGtY2wFpuolrB
phAFrq0q0NreRn7/ny4TqIOlq0CllEoyqQRKLPjppKka5cnrY1lZnlnAm/KfjjgqL9bLmSuSumnl
MPXPiV69VWF1VwKft4Mw3V2Ps7JCPPnBXzIc3v1LEJchKCj7NKV/DkPrqE94DWriXTlIblo1SBlu
0WtX9vhFuOV3ZER91E1QWbM6v5F96Yunxd+sLPyloB5Rpt0eSfONjb46QuqD4IQNkHdLy6xofvPL
qe+fYzoq8i5sNUc3j3FzC6ZsYwOu3DUA1dDxhlw6Py2X5Vq5i+tmUKEutjclSpC+b2fYwJj2cIq+
NI+Zq3lO7dkNznG2D4/Ns6FZ4Cn6s8c2JP/ubdG3l3k7p9bFz5n38YcMavArLe5qCybldCi/dnei
dPsTozdVu8e24Po++qd3uTi9KIbB7IAyjejssqMSeYHWiWESnPvo1DW3knGOb4NuD8s0Eu3QO1Il
DCe7bRM3CTDDUm+78Iskfkutk9zc9jsRPJZwY2Q7QxPcIbuLPWPjeF1fnP/8wuVGyBSjmNQgRhMf
RRDZbt5qiFm1jRxMRDVDO+U3Y4BmZ3WS3eRp1O/LF1DRw8/mq5A5I9zGYCsdXPsYPkzZErpCpTMM
+5op08z7xvsuCYjgWkfFQ6mgsc5avs9R9VGo8IqVWwFTK1zFNay/lXlvdr6dYGp5fQ1Xfw/4EhBC
KHSjTHG5XcZMttImyIOzUR1hWo71PnGz8QctGKS0rodaKWmzNXlFYOXBd8mOuYzVSg2STCNjL9W9
kjpy6qrP1UMATsza9Q9Y6bpG8AXEsREdpl3e2AluGy8bv0Emxqctq+mz4P2MkpAX90U76lVq5S3z
3xwmHUKwqNxEPoYMTil3OLFHJ9rRBxnd0USsHc07bsRfO+Nnt5j5M4UtuIzfTYE/lNmIW4WQonv1
Gk+71AsAKzzJCJ3pqk0JO1RsTf4O7NMXXNGA8//6f/wRixN5KiwxGNIpOLfGMxRwyzxK0Z052BhD
jE/YgGF97Ep56Kp0RE8y+aIOeWvjN6wtBOhv9IJIfFAmmf/9h3Oq8qtWTpM6PAvdM2ZK4ZNR7bBd
kP0bw3pI4zv/j3CjbOEc13Y7sEENfzCq9yB9L4NaRdwg/gofLSwOQYOh6G0mfzeU2wBJpq1JXovF
KpsSDWeAveJikq0qLSslFsJz3vo7Tf3tG8g+7wqwkpa1b/VHEENhvRPy96b8W96lkYsxgqPjQVMd
Ejycrk/3SpokixTAEZSjrwj54nLgtMbKMvShzVjNQU+OkvjUe4doSxB05dplUkln+brRA12+Mwcl
UpRkVKJz19wIitMoLvj64NGc/lwfzcodN+vaokyEejVg9MWhJatAyxpNSM5xW7gDakJkzWp7Cu8r
5RjKIHvVaCM1W5k/BcITIiEIYFFCXlQOy4wjpcHl/qyCKq3fYARl002U/bw+rvluXhxOKEUAcCO/
ZLGsxeEUFGrmd22UnuE879RpsHP/1/UIK+OYWfWzHBorRRH0ch/0cmtIfQ0nRhr43KdTGCZ2Xz5t
FQ9XBjKruHDCwTxVCXYZpsq8pBhzBlJ16ashNuZeqqot0Omn2hdf10WU+Vd8OELaSq2CqcCvQ3Ri
41mb3uvpKYJ57L9INRf+aZs8NX8miwW6iLjYeB16nYHazCgW60vX3Sh3Xpg4Ufotke7H/JsyHUCa
2fVGUWxlt3NXqex2ytaowSxPyjy0ugya24w8bBuwZvHXcfhe0Z6B3VoET1tp3ac9Mvu00eyHm4wa
EaTKy2ntDDkpcz3PzuEYobqWQKP1DwCNQyeJ5Y3v6tOJsYi1OJdUs0oHafY7kWrDjToLSYV9WneH
0BvcVvx9ffN/2pUE4+qdX1i8fTmaLweWZ8ZYGyGIjg5fRr/71VX1n+sRPi0V3XK61BgezXBd1JMu
IwS6EMuVJ8Gt3vkpRDrga9YOF0jpu/YShvvrwT6VMS2izc5s8MZmJO5SolWr41jO/bY6Z9a9ph+6
b4JMNTNKn0rvxqpB0KDEvhHy06W2CDnvnQ+fXGQUWtwofXVW8ntJcKcUJMobwOR0H/0Gnax2X3KM
6FIZ4BRwCVsSYgffNMnRut3/8ZcsFlP01KIOfX5JvoNTjixFkexFFH6+GKTJNBLVF1QBc9fADDJ5
boSvyd9p61L4fAAxG2CbgA6Ca6PYsVjupo/BhuAZfpb8r5j8JhCUDOlmQsq+P0b907Tb6paufC4z
URA2IycNqNPFuSqKnRJh6lGfi/ZbBKfM1bvntLBN9Xh9dleWGdnMuS6FhyKl42WcoE1NKU8RQY6+
TsoRbabqnu2E4smw9YacT6+LI3V2OpoZmiIKTTMj8XJHTeVoaV6vN2fcKIN0L+zTcpfdhbfG8G7c
Z0e08g+TdRs3J206osjW924quOqD+Z58q+KNTbVyQGD7zqBnANZslHz5W6S60DuhGNtzpaP37aFC
7aSFuhXlX0VgOWS6AfMFTzUeFP1lmKpPFQ8BVMJMlS0dBRk1kFN4sDq7TncRkkvHoLMNw/anndqj
deIqkJIATXY/zf4tgB+q3rboawXfry/6Z6Wo+cRCmnUWPufvy9OLvCRqjVQeUGuw9a+esBsPXbVT
fseucUyAGvsHOEFj4fTlHTYmfb6TlC8JKg7i0cjcPr6Ny1N7wOqtqP/gBCjsENiK8p03/Ynlybn+
W1c+PRwhOWip7rB1EGO+nMMJnIcstR6CRuUfqQF/bjfqXdyqiMR8j6NirnAn/tbn9/lmvAy6OHNS
xWrQhraGczM8jJrv6gmkTuuYAgC/Prw5j7jcIQSa9W64TNgnSwUeKWnk3JOT8SzJTle9QR2yc8Tu
rwf5vNtnYgmBkJTgQbzEnFIWKYyqLsZzOO282tglkrXxPX0+Ri4jLBapqr1cD9CIPdeAfAYNHSql
At188CXD1VAg08ctkMzaCimopXM6ikCNlw4tqsBBrafCcMYU0u61p2j6gXR8iMbv9blbjUNThYOf
sv2nInfkTVOUmv54LsjS56TMRCYddxjXa96vR1pbJQoFcE/QuqX8vMjYtSYfhRnscfZ6Dnwr3cf5
lnbR2m77T4hP4Iu6Z9aSNB3hgn/35NtGhNPz7fooVufrv0cBpO3yczX6si5aNRrPRtyhwofcM8SM
+M0vth66W2OZr5sPCUrXar7F9zieWxXzjTRjW2eYGpbxlobPVqDFvVV4StGNFoGYWRzVNEDButzb
HTnz9albC6SapKuAAcG76vPUfhhRa8pqDoN3xAmgdaWEkrn/gDLf/yYI/cFZRoWm6fwjPgRB8FP3
o4EtUMdUY/A+9F8Laasau7aVSb3/O8hiJKNMq/zfPmsH3zVR6jLjDcbK+lz9J8LiwDH6iN1tMoxm
/iytv9o58ff/85niVcvl/V8yGoudLHVD2WKzynIAQK8zbe+V5qm0tnpBn3AxSH/SUSBNoGsPk2t5
wQWWkula001nxa6Cg/4zjG/rH+Jj2cHFPpTq0XrMf10f2dppTV9QnKG2HGn/OMIf9oAoVVGj5PV0
xgLEHrOdSlUlar+Sb/yIo4207/NDSYKCQV2MM41rbil6kY1lVta9PJ1NyLlt8txKhVvgtPZNiJ4s
pbhJy61O6yc02zyhJM64BcFZ+4wa91tryKzSm85d64y6nXU7+hSGilf8u+RY6WP4KAGwT7958vH6
vM6bbnmZfwy8OJJywwPkmxFY9p96wbe1v0V+SIan8ev1OKtz+mGAixOpSrpSlIs5jvUY3kgywv3f
xfx7oByqG5jY14OtJmAfR7XIlXs5iyOzM6fzFO+tZF8Ooj3EuZsqbyEsavGubdE61U7Xo64OEeIK
EgmAo6nhXx5TeZ23qjVa0zmDsPVlLO2eLZrZ+HdZr428VS3+fF5hHInePYkmmwd9hstoZdtmbQsd
/yxO8lnQCkdTtr6Dz3tjDoESOFwGPvelE4KnSYYXi1F/ViCl4z61x7jrNmzQxImnfd7Ju+vztxVu
cT421lDnlkw4PT009cGjjZ1WyF2fhHjrAFufvP8e2fJtPMVqrccNoYrZIOdLafxPW7x8NB9mbtmP
H0dTSzuBPz+gae1hlFScJZgAHqYl5catsnJ0XMZaXFxmK/ZGlSc9t2NtN6lIxudavpuikJ5AujFQ
z0kOgfSl0h6T7DYttpAoq8sGLFYhcZodiueT+8PJnLVBWqYKY9VGaHNOYX5PwwKHzQOKW9c3yOqq
/SfSP9fPD5HkJJAHVU17VCzlhzYWz4KkbD1uPo8G/C3eoXjv0QMjtbkczVTKdYd6HCmamGAriTYb
kviO6KF2DhY3E43EvT6olbPKpFJG7Q8QHrpsyxTKi/M8E1ptRN/7Zux3haGDtXmoMUszIKMZzW9g
yXaGi+H1uPNALg9+wmIfCpIDtJe0RMLoDYIahRZMyDw+Z7dleca1Je6DjSVbm05OKWq1Kj40XGyX
0ymXWHalSjZhpuI7jfXFU8ZdHt0KCjabqnm4PqTPBzCUZxmEJmI1SAB96rx4dVW1CQewnxz11wID
jhC9mF5+r2lXVuVkeyilXA+5Uua8jLnYL2g5Wp2fctNIdwPdswLXYicU4OBVCo7xrv5WGk8bIefC
3WLloFzBE5hBWbMo1+WcSj12SEoidWfjTQMtZ9cYkWPxat13Zy898Vlcj7eyhB/CGUv0u5pMWpPU
hJsV0Pdj5pbVt/JLs+V7sbJ4F2EWqWtbpULpAxg+qzeRSzMBAKqUIh/06AcHbwuqt/bRIeGEVCUS
pPSz/h2qH44Sq2v0yMyb/gwSKXlUtfje7OGvB96o7dqyEk59lEq2Couyj1rvoHioi1+fVv3zc4Bm
78zuBom20oZKQ10qOs9iwOKhqL63vwTpF651RXgrIn5UurjXhdIpGL6LTAZ658V9mT0VcMmyw2Dd
J95rOn5pEEXX4J39ja0G6cobc3AGlKe9ryr/b+Sv0JARWTbtafxB+1of9sHkpohBYJlmHpLs0BZ2
/zzdKHQlmz8RzLWbTHTK5i1Ifuva76z/qrf4CZ+0unZSD5mE3WCcwpsSoWAjaBywwJt+RJ85ddo8
LfhjmAizYu0yb8cPK9MNLYlMRV6jFrfTcy05wr5Vv8R49qboWd+0AyTHnWJC1n3MMld+G7aqNJ9f
Gpc/YHGfkfFgyJGF/TnuXRqq6fsYvPPSSLtDq288NFY+LeAmqATNynr6J8GyVC90MNfJcM4mnUUB
xNzuioyssUzpGn+7vuE+3554fxu0lxDEpAG0BNaR3plJ3pfD2WhwNu64pG1VH7wNP6l//NbF6aRI
s36iiAbLzGa5XD/NygPZM6nTGkluQ+XeJ55rDYELpKjo7Mo4Twq+gAJSy7s+dUNkJMfeSXrDUcdn
vbqpYVvXlXAsAgq4++szsLa36EXhFTHfsxA350/yw96KTF8a48kYzhHdn2FfpXeqVthPZfBXBgVB
Dg3gmkpZ7Xpg7suDv2l5zZ+/nBuSdWQfKTToFFAv44/5LBs/irwQkBvWSAaH12x6mdLjaJ0Mc2Ml
/pVFPkdD0YD7ne7Fkp1qBEJp9oY0nZvyHjyjhnQihXnbQqpiVGCg7hBIteIjNo3yS1A+BBvp/Mp3
hKQZOeFs8wvKffEdGVVvqOUw8OKLjrJ04+u2bN4ZamfnshPkG3nGShaMru2HaItLMYljPS6akfqA
sS/vA8k2/Xfp1r8NyKES787XvkzdEcWOUdwY5koeRZkfNjylLrqqS1iEVeLLZFYkHY1y1/1Srfdq
eLG2NBTX5nJ2heJU5NYHNXq5cYysQ7U3l8dzUjyBmrRK14ptGXsqR+aKuv6VrJwTVPL4C6IeFfIl
Gkf16nzqZM6JMf9bRw+1+fV/8+dzuqOSC2pgCSTm2i3FdGiGc2iI9W3sa+aDZibP14Osrcq/K+T/
B1mkZU1vNYpUVATx5O+C0BmPTZ6/177c72ldZBuE6JWrnFa3zCucbQ40YZHl6plidmXbDedO1469
+Cpav0S81q4PaXVdPgRZHB7+SK29LevhHETBc2nSwVY2TozVSfsQYTFpYiMMQB5YGT//23iuMbxJ
CCcG6Vbm8/kUnGtrM0KKKQMncLmZhzpO1E4ZhnNR+I7Z/PKVfVc811y31yds7bi/CLRIKdMpBsou
j8PZlOpdmtGwRNfexqI4tzN6lwF1pzgkzYzkdyUyEBr2Dl3HK8/T1H2Jg5Yvq6/WkG7M8tq3/HH4
i82iaNQxLZHNMmlW8oJsZrwPkko+iY2P6XtQxk9jp/6qBFP5HxclTKaDVyYdNRBwS9feFD6KpyFN
eK6L5qmXw11ZPo3Tq4YAO9poWwfySm7zD0VKuR45VD6PxSpnAnlPycPIqwHPhq5e2YiyZrSRUVKZ
/qiNm0k3yRtebB1AjeFdT51JAfW3BQqZF3lxC4LEmsu41HSply2uISyWLJhNgXgu31P/myepbqLs
8u4+Un4a6j4aYFlBu5qsb9c3339N5yIwdTkamMi+z3fT/D1/SDbauFabuOBisLx+uh9LLv+d3yU/
8nHSHuW6TN88lLN+Id9MnRBQMr7RTThJt0Mr+78TKU5Ivqm24OM79ZrTp2kVHtIo1x9jnRblcSap
+e6UC9mD4o2zAmfA2jsYKmjBT/RCGpT1x9x/rLtYsx6VUG/07w1L8lDqw6BgB2tJP1Ecan7qZpr/
gP1T/WkV37r3A987Z73VYk5gWRiriKmCFymSyPW7ofs1n+wQS5mbyR5Gw1oqVDNmVDTBEQkCfcaw
GwCXSJzLwL/KUEdZzczeA+CukesrVVHjvecjDJNE6sj2k5Q/pZ7KQHWEEXCkHss11kImQlOGZ9Yv
WpUajRuJaohaZ9BYB0+Sp2g3Cz1+kWjfnoaute5jPZgUu8BMSnQiOdfuRqMScEbqW6Dr0cjf7XSs
o9pWg8zAHo+K1Z+sNcXJzpNOBcVRGTx+LMgsChhfKwkZS2GOjlgMBsmSUJvgvutI+NL67YiNbp3+
rbSBRkTZ5PWPUAUlrPVi954oIEYwdrFCdOfkuqL4q811hzIMcgSdhDZm9ni7CGh91/p9GBnZT03i
HnRjsxO/6IHgKbagh00KNaFu0j1vBr1yLaMafVtU2sC0kWFCmAiECF0CvaLBi7uoXI3Y4DR6czty
pQtOUCNPs+v7bnzw2tgueFWLgOcF4Vn2Uvo0U1r8CfRSa1wUG8Ivah75j5I5pfdxr5bYsmjmPhg0
D1N55W2YTO+GVHpWYer0VrLzknYI7VE/fC/M+ynRmta1+shEdVKDpIPBYW4D+8KRqbMig0m1vNAW
81A5ZbLkk1qnQfG9T0QZ8aq8zH/yj0rvaEk50vDII5NiWxxJ/c4oQv17mLYdj+HWnEon0LTAcCpQ
/KiNaPN/DrUzIqu0VBgTQYj4Sl+1jWEPkyF0tp4L6BQPTUTl3RqBYmJG0VWYPfTVTRMLwLLSHA1h
3Dd6/gu9F391VG0rOxwE8di3+Q+Yy8BHInOALThOiWv22hg7fR48CmmgHkypT94VnzdC3mam4kiV
OYQ7eleesBcU3fvahWIm2b0fwGFCrV950VN+W9Ghsd2MbX2X+5b0PBUqijlmbmS/NSXVSzeKNAgW
0RhahlNrCa/baEL22DYiCBKgWaoURRcxCNHcqfGq8yuPZdAesrHG2Scty1bcG6Poq7aQFe2Ochnv
qLhXEqeoaxXEZB+Ev7DGwNB4CPQI+JLXqie/iOPWzmus9HDDrArXqxQpdvLSSHp75taou6Sa3EEw
StVux0oRbLmRS8BtkTAdGeyoPtZmmp67whdRyxIjVXHAOT9LYVsc8kgqZT5GrTplvimkjl+lsxTn
CMAiGXuWQDSOcB9y1a6jMfnrh4b6FqWBtCt0LRvh4w5e5+i9XyB9J45DYxe1EmSo4dbKaA9IOBlu
K1QAk6RMwphN7UbvIPqeN9wUgdZbjt565t8SkOJrihXweyRVoWhnpZDTNKEJoNrYfpf+DlxbEO1E
vYYa3HHoocWrTqPnlFKlvFZIDo+uNiS56sxyTCcakL3mxqEU/Q2jyo9dXn3VlzQTLI8l6wbEFep0
/Bt2gvgNBXTzWxEKwV0xdNx4kUEl24YH5regTjL/t5gPcK0k+issVBGMDxh1TL0jeKL/HhV6X7uF
bg3fw7HgjsyjkUYd9fhEvPP91gD6mnUj95qgd3+toe3fY1/0H/H47R75+tDt8+McGkekZ6buyHKv
YotVt9HXSh5Qxhq9vpCcsMqM3ham7v+R9l09jiNNtn/oEqA3r3Ty5SSqzAtRpoveJv2v38Pau19L
WVwlZraB6YdpQMF0kZERJ86JYrPRY6XCM20E91w9EgK2VAHILGvgg/ZRifqgd4eq6oSd6ocqqDy7
RjaHfADMqUyGIDclrokfZL7TFAsCO/qcxVOLNXquDbDYi9CPf+oNBQmqRNWKFQi+K9WWK2kcoWCH
vkUr7tuxRE9aAZkJowuD2omI3JJN2SfFaKGOp6M5WfX9Y45SKsHFEUqhI6kE/niqB3ibRmqaBuxL
uXEShp7wZt9UeDcRQWnR74XcQ46+iNweQr3HDUa4aV/7KF2LcAgtrh1FeR+m+ZdJmrSc1WDpQ0cs
jeJ1VIUCF2oJS1Fdcp+jL7al1Rp5tot46NPxpKw8jk/RnTQmuSKuSm0ULX3kOBuC37jF86HvBTNo
5AqeoW+R/CiTdjjKAk4TgJJAjJtgwc7cWg+0p3DqwxrvWE78E+h8pNjFyEeP+YDkjo1kjj6accdF
702vT3chZHCjGhWnXYH0MIiuCQ8u6V7Vw8Hih7D/9BUd0nkgWdc6UyaoLmxkLkEgTJIADPK+MhAw
A+m+oO0BTe6NFfJwwCWFZFJX9WSEgtXKYGeu+yTKrajt5Xs00k88wvek402hAO/8OuHyaI/3Xii4
UJ1u25XKGX1+LBD4gCQKzr8ASk8btrlW4ZaEeFzKAQSrljjDUg9adr8Z09dSTaLGbtqit6ecVOCb
n+IidHq/1aGVM0zRfdTW8R+hBCmLlWcxuGQnXui+kipJHoywaCAzmHLxGV1MEO5oogKsb1MrI2zB
nEPzBxLEotdouv+VkVIgNpfk+boPYwJFwyHNdrivordBA9kL7sHuOewbRdxygq+IpsLV/i4A3kk0
I3ng0CapSqEKFUMlOGXVFBv2pOY8xqH1EVQ6xAi3Kl70EMPrBOkJ8BKDQxiSYm9rUi+9y4gQ7/Vm
lM88JxdnA64QqMowBWS2Blflfkqnod+GCrQGN73UwaXjSaU1Dl9X4llIVYFbVy0pVCTZsrK1glY3
vEyc5LOuVHm6zYuqOwAVXLyio09JXYB49BwedWx6Wx0A0xf8HlwZk5+BcHLkwmewKked0/kpuMf9
Kc5lq28jea+GuBFMrZ+kDerNdWRnbSQdhUnuGhy0MXgbx0BsrSHkghL7u/R3IicAYg23Fj4VII0A
337jA62RtemAHj5QpmWmgf4RwEbHNN0GmaIWaMHkBCQzQEdx5vIMrZmcFgoeZzQVcNx+Kf4RY6Qs
7nFAgX1Np7gj5uiX6ScRmgINB2BCreRReMyMRjvmURSvOFWsP3T8nZvKJNd3iDaVD71C2GISIS/+
yMakPgGjDY2ZQRMhthREg//RgVK2gu6S7geQjigAxhC4JnyHJg3kDUGyHIMuomyqCDd2AFwdl/U6
xGmEIjj4fogJy3POAUh1em6brJsj0kBukUZMis8slmtWpuYH8/rriTGjTI35iYUq3vUTI60iSHw1
AFUgu4V9B837LRiP02O679bTC1etyFnfqLawy6A9eSCHWF4Ng62hnhCsdIIwyNRL5xy6mWLGj+36
9gto4Z0LPMtMKw9uPAhWUIn8oBhQLI063vMrtbb6rkJ6VUhUcGmGCB8GH7SAU4tO3IGrGJmS372c
ACtAJQMlwFnqClNzPS/GVCV5L/Q8UiWm+DjpTwMRzffxQ9vWycoQ3Ag08N/Dqi8t5KKbu+gURoxn
50JGCBkOANTn+hKCPmrwsljVSYLA3sPRgyfrELWJFTBrpd+xsH4/iXt6F4Dmeu4nR8GE5+dvuXho
phpHBlHARKNztXhOX8GHdo6Nx/C+MisgDHdFYc4xQuw0uhOCZI6Bzpsnkzavq0h6zYJrGCuVzlGr
Std7Xx49rhA2BdkJGe/e3kksC9Q253GJZ6mOCnmZDnc6QomWQ07hto2F3BcAbX9HQWVlSIm57Wtt
BA4KMhvwsvxGLyuX+NXpXxhCrlhFYwFAQnT2S6lDRZ4gfOYJ4VyGMJrvYnJleXPbytL+Q1cWErjo
1ZvRbNd7okq0LK5jDpDW8jFUDpy6Q6hz28TSjF2aoLcdlMcrQFhH1C/x2tVGFApHs26BvpcYlpaq
tQroeefXLiixVTqH02dRkMkTsArieKgQwITlI6/bAaCzPV6kCnmPWognMxk1F1JYMIv6Pp4GwED9
5BcvDpY8dQlo4YrJi5oIqAVj18Ue9gUEFRFj4WkPBcO3Tj9VyQdAI0hPRN8DqN0N/0+UVZBh+P7H
8w0gBfTCUBed5eepJc0NwefQush7OTI2rsTpZ0WPXAQcMfIjY/bPzxxA6uB9QUpopqWk0ndSPae0
O+AtR7wF7LyJAkThxuvtIf0mHcKZg3oE2njmVgI8Wa63qdS0esyHQFqmHPDQIMlpyzuhRTasQTlO
OSkTEE2NCRnzxkmD2qqMGokr3VbZiNaF3YwmHxH+Cx1Tv9kioI8SJAmSIF52p56DyhLcdqvVu8KN
p41vhnexyfWWsUcohFTM7Vn4uY4oDzpDaWcqXQlHlca2ammaqlAM4b0ueB/EY5E+R3hRoaIvT+9Z
BCqA/iEkyTZM5GMTdZuY81fV3M310ipoymksPVpXvp0171VY2ErwrUyTybNgZrMbpz8SNxruMkHX
0NdMbYgxwP8iOQpsA9m2TwhVM+2Z59xBeoyIjYPPEvNawBij2xiToij8HODQ9cO80LuuE1QkkAdz
1GJrCAzHj3xnTO54Drw94QF19S1/ykRHBJyIsSazv6eHi9wtIAhzesOg242mMZ8GHbG3N1TKHMdB
qgKCQgVQ4fbw0SaTqc9EYdBl6j6DYFWWd5xwz0mIrO1AXfXyqo4cPCblwbACZmp98dsMqF/PrbBg
iaBuXBS2OjHQSt4LNPkzbiNHJBu8zBwu/QZ9i9q7kIpvIxfN1Gb+jxlY4RAhVYW6zVzvRKKD2gda
kQ8x0py81w+cObQvSO61PJTAzCQFOAPvV6SMIJfsFnjLcuU5jR9ur8xSuAN1D3TKopABcCq9L9p0
ynQocyGujI+t+lKWj+qqPeuBFYboq5SP0gAqYjInPFckRO8lHpP3EhImtz9j9kz0/pjrlxq4kOZb
nJoGzFKpRqnKQ5rZlPiH6lwbdrQhoS2DGmVk4ESWnBMUz2e2hrkF4odI5uIiGqsKCbsuEDyDrAb1
HKMxD+6yY5UsFof01wo1JE0nk9ynsDILb0YQPZSQ7GP1iy/d5aAQ+GuFusaSriKizHHYPyDc04zX
pjtn8S4MH3XlAHa5DgAMFlesuOS7ZqLumVUVU0hTP7S8PKpKhQclVkoHOSRvduRekfZV6pTTQ8A7
Q7nWc91Oa5evXkA5bndqbsv+I0STkqZzcv3BSFlIU2XpGF98FV3Ub5IKSRa+ED1kkdUReppi+AhN
v1F0A15Fvp3rxBy1A1DKvQt9nR05UCfIZtAFOdLECGUHUzY6uEI5AFWWqwY9yHyhbpFCnS0aBidv
E2MPKQsClxkLCFD8pkXYXNdS90lGRQSLEEAyZhtMReRkPZd8DVnavoUoIPbmUE/we2oDHT2TVBqx
5DIO/oC/LG6g8TYmMUT0eiFfCUrXN1aJkBbJHc6oJSsvM+We73AvOZmUyudCyHXZHtGnBh02JWqK
VTlOodsh7/cWt5jVtOaDVzUap9H9f5DjEvhkirAHY1l1kVPJCmR7ZaVjHN+F0A7NtP/ZETRtwUia
qRxL7HW0YcbSXgudzlhJAN5lhBGJLzyDAaRAxy5UqAE0pMM20A6SrES6ygPnCP+o5g6fewWiGHMc
GYXlhZgf+GsYA7KRRws2FUylQ5srBJhRT09XfvqhqDu+YDiixWn7oa4EiwDiJerm4acmCcROmU3Y
DW6X8AE6cV33gerZv3CvF4aoJ19TTD1Y+WCogHhQauIdHwd7yNHxD8qwiVidG4uxBqAAANagcigD
YAPXeOFgfbQekE6sRY/UbtpYRYqSyANHtuU+Kp4mfrDSBlqDa8JiCVnaHJd2qTcUCndB2MC7exFy
9qarNqg8xq8F9AMElRHQL+2OS1PzHXMxRLWNFG00MMQEEKw4X0vKS/rn9qIxp5HKepT90KHzGDag
ArrhAtSup7OPvsP6fcLI0Bo4yMf2COJhc4hUxjlbvFguBzjP9cUACzx4+7yF8emeB3GtAb094VMC
sNAorOK+3pbM9+HylMIfAsaCpxlNlyUTucrElIheFlrTHArbumYH8rou74dT6ir5ZmgCR4e4WL+F
M2PiW+ZdSccgYJLlwYeC0AAAh+sRiwQlTnTo4d3QWHVzzEtrtAdLcaRiK8QrXt0TeTPItvFgRIyc
z1L0g9OJjA9w/SpwadeWh7FOk6AXBA85xz7p1r5R2INInL5L7Bp5zqh5QHOBdXt7LRoFCRw0I8ET
BSTLtVFOJiOqWb7gRVDVLFbyexU8J/qmDu4VvAxYWM0l+KSKjND/mKN7hKqhToDGmc2Nbz33h9M2
ffClkg2S6Ks6tkSocfNODXbzV1RdUM+5PdilRyHmFfEloLrzA4Qa7RAR/NMYid64SiZLBLOBYVbT
i5Q7AlLqJEHA6dSHPFlDW6ZyjnIK2TpQmpZrZQPukyH4hhQrcC2vtz9rCWc5pxiBcsOTGOkl6pS1
Y9Yhpy4g20dktwdNnMyhRkC8vl0P9SEODgNnh7UOhd/eLap7oWZpdCxs+qsPoOaFADEioAKIfnAE
FFMVob+PZYI1SDoyy+tRbKdEGiHhiqxHhwoY8CrQkhngpAVu1/jBrqsAHPIbk/SDKxvZpiKMDPLi
OMFVBmg4yjrIoF/vdnTTkKEd+NEbpe5tAPkkF8eMxVx4Vuh4YINfcT7FvzqP9GIq+q7GMJssyiyj
ah9Ipq+nGFEi33KM+4dljLobxqYGvsFAmrgFEZV6p7Xvff6SqowYaGnWwCMno0tsphOX5pj74hKI
B14ZQeOI7Kq6TYInUWW1TS3uDTz8wBWJZA163igLskwkyQ+n0UNt/FQk6+JRt/v6TpaOmSDYSMi1
AOmMFlNraAHHpmsqkPV4cyPVQj84pwCvG0geIstfPuRKA2yC1adummwUu9uHB0O581kZ3h+lTOqC
AQcv9ggocMAuJ1ExQz9A+MLgMsFrizrbhWhKqY1Ut7RpUh2CSsZWEVuUVKehuOc5lHcNf9R2Sa4W
5wiV0I2CqH8V85N21xWgItOmsl9Jk6zdE/wxozYwNre900J4CmT9LJ8xnxs0t12vfgWy9rAvEGuT
yZmED0k4jZwLVIIyMq4iliEqPNXjTAp9hPVep3lvMjAAUfdYYkgAUtwe0VKGFCLJEBOenw8y8lHX
Q8rqzgjSrBa8EtybqXZQpD9ynJhtFFky9/3Tm8hZclfhxWqScisETiJPp9sfsRDnGLPcG9T40KkC
jPv1NyhirugDYgEv/hSKgybUtqoz030Lb/RLIz9v+IuTqybg5ZZLkfdQpnxV6tcq+Gz6fQpAEspX
Umx34eftUS1N7exagQtFfh+FM+okR2oog7zO5z09j4CMOBrCvsicLAEph1kNrV1zEJv/g3bMkbNS
4rEYDRayElhYAACQYZz9yU9+4GLEoP7FC7xoRC+vH9UxsIGIa+SD4er9uu5MHeSHpeYaNgAtWfiu
PAFZoCi2vO/ORoIePEZEtxA+42tEcSbDVoS5Ena9yECqdFKloJc8TS28gjpSQgDiYXiuyBo4Rs2R
CQM0v+BJry1S26qvBalPW1jMucZUgaiKQguIHkuZdnl9lFXO4oEFje1q3BTToekeGev/e1tf2acf
s8CGDV0mjyKqSmbxPDwQ5eQnwCc+Jf779J6o91pvaV8FJD46Vo/Z8tqjAQnuagZH051IrQg5U6XS
kZFKGmiaNnwHcKDWpqhMa70qHxNf5I8tgbCiPvKgXm0lqTP7PFTA3q0mkmQ2BJNVlP1kEfAOTG7Q
duFuypKyRNtpP3wAbjS+F3w2fRVaUP1jknZExcie/OfzKa80jVEK+XQk1Gpo2vNEXUvTU5GEO8CI
rFhPndsrtbBQKPvJyBrOiWeJJqsVhKbUC/QReJHyLFcbPT5lrXvbxLzXrm869OuDsGvmm0IOxaB8
QZvqvZSPneBlHUSgSWqNFdlwIcjFyrOU2n2aWQUUhm8b/R2szEp9yNagXxmFTbqRVzNaoKwhCweW
ijpGO0L6PnQhx7pB5rWghwb6P9QMZ/lWno7Y817OAj8KRU8lqBOlWwKMq3xoQxEZe9+FakpsEoA7
9daNspc6XbXZY4amIiX+rNa3xzuHrPSXIJJA0nyGf+s0/5VSpVkaiKXkCYCcceWK701Qb+WlA3St
z2o/W3Jo2KF/rVEBdKNreptolYQSuJ28y1Z6rwx7xeJPcJ8pi6Jo2RqALtilc4maLovkDYI23RiQ
+hh2QwcuLPMrUNzSsJHc7sP3iTDqcUtnwriwN++ti8ujN+KhqYZO9NCfwucWadGdyjCx8AKeKaJn
HmO4KUWj9ycHQt4miSXRC8Vzw8kbSZjsRojB/+1Vkqlzm4zX34T8m/huKkLdac35654w9u/CpgGL
GYAZgPLM9ExUTDeQSQESL5e8JFsVhhVFD9LWL8z+g91DOB9yan9i9VDkhPKwMqvXXc+pogtVmeSt
hDb62Oy3neSI+iH+iB6BcDLlh65+4qc9AW/n7WPx8yih7c73LjKP+AN2uGu7jZ60Y9iUeOpnTole
AMPy28hO+RSFzQRKMrqNuj8+aj8DT/uyMEPpUdCA3Qx7pwMNX7oLp22KtkpSrNH2MZV7UOFq4bEX
LLm21DcpxB1q891XirdCurr99QvuZe56BFuGqKIWRt9k2gAlXYARkMJMTRXoLldB70Yts27MpW2A
tiWAQDQ4MVRlr+eoUyrQzOmT5DXKU2yAO20VOAPOc+5EiXd7RAtHC9gtA7cBxAuRgaFMRX6TT22i
Sh6vWx10Dfpj3L/eNrE0aSCyROw3q7WiI/h6NDUqHJFIRMlLx8pKDDSltfs424asoG5pR0v4fQnp
AkCO6BC3jzq9ytGd68UnyH/4lnI0ALMWC5PbhDu0JQRuELq3h6YtTd+lTel6bESRw0CIdMkrlAIU
PmIC+OlKlxvAWpWqujOgkOs1QHKf0Dkk/eHimU2gaP1kMmUu1A5DMKGKVCBPnzmR2k4C8v/VCNGB
BLl7Uy0T/qMuZ3EWUDwBal9VHIHQcQCMNloi1ABUmzoKYiaIjsNP0OwJqdu1Su1WJWLKKNRf8lKZ
EErVU/uKDHW7KesWVTU5K1C8FaRvZOIg8CgS9YS2sPRBLOqusirQN1VWOYwkt9DDBLT6KKo2QQIi
AM41HF/jQqvR1Z6k+RqxPmpmQ19yd4rf3fWjYGxqOY3fNfQfGWk/7cJSDb5E8MoGllDI1SFRmuk+
i+PBN8c6GkR0FXUgk5U6UbFm6PD3OFV1jiSybwmEQJc+IVyJnjr5Ia9jdHUDJQGdtDys3/kuQmag
1bWGt1FJTj4yzCgogIDbYxXQFgIm5APQ3obsAIArtK8MCjErJyWSPeNFBAe3KdUrsdgX3Yp0D6xA
fSFOurJFBWeKHPmjOmSyJ3d2xz1OxWNyllF3qk0eouyWJq10mxxa0J6ysj2Lexl0ECgZwxv8whqg
6JvVwZDLuGVfjPHQdkhsMEpqC0UTOBkQwoIzbMaZadStoylDDDzTJHt6vPZXISTgXgo0PVVQjx60
0pykx6IFyrzY9ywWlCUvhLb1GeUFwhwQUVyf1FRrM6nqRNmL1Y9qfB+LU8a9jyxaryXPDT7C/xZz
Aus+ZaUMxYoXR032+DfuPu1XarspRBsJVfXhtudZNgRRcuT+BDhXyvFoYiVAFjBUvMbWVVf64P11
njtdsi5ZULylp6uCDPiPTCsAxjq1I0mDRsKCx5pxxzI1XCl90cMnCeiXIXcAxYqH0tKrFfYqB4oL
VkS0FGvCugaCu7mCDb9+vW7oyBsELlJlLwNRGmTZVoDG5aFmJ3GH8qFuD7HdsLIlCydhrveiaRvn
AJBmymYhB2nSDCUmV5nK1TT36eVcFFujj07e2+v4O7kGbowLU1QmIoEeZKySTPHEbwA0+n7V2gCG
DBwjcPnlVUBPAgARICH8nIb5OZcXEXQy8VWfKkHv5Xoa2GGLEbV92Dq3B/OTRbgK7mYz4GxA99hM
iEJHE0qkxDmwJ70XqHd+veOOzUbKNlHoopmza9418SsbLah+72O3KNwkdD+M91R2wNKTGq8iAQDS
zp7ABnSovLHdJNEzauGpaKX7cFX7JumQbSY27iU0F5+Ke/SPdXsD6IlntF2FNsgv6vR+KFdKZREo
kZB1eVSrh1oA9z+qhZwZr/N3kEk8EsOFAMtcvCxRydtG7TaJ95lg96KdWQleGGjeBjmk7vTQRirE
xkzuBjRmQpNKycwMHC+h03DPpYt8nSo74UH+iAmz3vkrmrmeSpqZAo2keNPpWucpKNGfQWIkNYC1
7wXg7/Ax2qPCOSR0WHwVv9zKbHWmL9OQVkbjLOWfs1GtSMMnvZc1pHVbP03NUUgGp+g36GOchRHB
4hLyKSs99usY/NiFewZ9CjKUtDZrBoUS8H5g48QxWnaLwwSsTnKXR8KcEUVTmwT04bBSvyJxX/7h
72vdRjMClGYYXvV3IZL6jtkzXJyTWCkmeWgwfrlyGygLGibQYTFiGrv5LBRTQz8rOgyiwFIfwMwE
AjJtXXwKfzqQGUBj3OG/BNWUi2fGsYLRX6cKEMT/mRzKHSFxiN71fCZYFM+5y4EuqcZC+E4kA2dw
n2lM6iDWasz/fjELJIzaQovAsggWqnSdtE+KYIUfQXkyLECU5E370kf7BMZzk6h2wu0iFoPqb6Fc
LARUT+ZLB+0+ILy//oRczEiblQqIHtVdhO5v1IEeDAgZgWapfFX83BzWSm6mm0qxW3DzW7FpPAnR
8yC5ow6X4Qw5+sORNexNKV5J/UGVN0yq5t/RzPyR+G9GiCqzPsP1R45+1MtiruIjoV6/jQdsGPUx
lzdqswqGVRptE+WNGA+KdLy9IX5n82EUxXpcUNgTs/1rwxKiGcKpIC8J4RGiJ4LO+GlAU0IVPcTS
26DyQIRsa2jagniKi/BxxlvdMs4s7SoouXAaVVak0iAZ0HA5+Y94jFvqvWTFDuN2ZNmgopw+5pSg
BEPxyY6e/mT77TpgGKAje3oQ8715sdNDOZhSPEnyU2+JVrWqnW1ohuY/jelpK9RmBpJMUiIBVuKN
unXrvYKm3I1WP8m5eQw9FtbyV8BGm6O2ZQBlTz8of5TIFRNJdat2J1tZ1zvIQDSWlVq3dyPtLWhz
lLfoy4prJx6C5PphN7lQ62jhNG+bmCfo0gPSJuZ9crFMqZyDGkKFGHmzke14y9gErAFQORBB6AQD
nd+zcnvyDrdmfTMM/CLOpL6ffnwERIc0tzTv48R8k3axrdp7L7ln7WbWyiuUXyhzkLHpEuZJ3aLl
UHFU86621l/wDGb1fHtJmLaoZ0EdTHJWS9hlNpS9jce9g3Yh6NLIzwCiI0fLyu7ML6cbW4B+8LRd
y3FcDnfzMvmmcTCDU5Oa26POki349eCg14pyCa1EAoHn5r3mgsfPLKzyPbPTbWkxvAJj1ymUUyjQ
3eRLaKQ/vciWsJY/U0vaMJbotgk0iF4fmy6XhHxUMWe9JW993Roz+x6ZGwusMO8ge3e173bPrXKH
lb/8X+YQqWx0sQloXZg/7OK8GugZ6ccxzU+HHg1M1nTnAMq1tZjdRP/LwfpriHIMcQn8C/hs8lPn
6qvMnFzOTFbEju/SNeMML8/lX0uUk0iCegg4LsxPlVPbB8C7I/N8e7mW76L/WKABHZhKXa4aWEDv
lYmmn+fB2ZaH9W0js+//fYz+GqE8hIB0Wx8rUX4iW3SzqEfGLLHGQDkFYN57ni+w8MKxeAKdxFZa
qW68uj2G5ajg7xioqMAPO/i5PMlPrcWfY1u/91KHMU2M1aYx0kKl9DXvYxzw18ZT764lxkuDZYA6
/bw6RKgawkA2QSQNAhyfsXd7ln4qjLeWmgoDcoNEQCRiPwlkq5mCaAuKKdxxd8Tm8YqtTQdQc/vp
KfkTWWivEBFbMTb0r/j4v13p34WaJ+HCDaRo5JCyBvQS8X7XOoqrQ4Leep0OubVmwhhnt/xrtMjQ
6jo4yJB3pnaeluVpFnVFfhpVMwisfv9uOel6+32WcCmxhCSWL78La9QWRHd6C8xvlp/EP1Vg1dsY
UaNh74ZDaa3/1c13YYu6kESlU8qwxcjAgmkNG8HU1iBsANDcYgRyi1HWhSFqT5Yl6aecg6FwEx6t
yr29Hxd3/MWvU9tRr4zCx6HNT+e3KTSfss/jv/h9MHnOkhRI1f8UeC82mzhGpRgT3KfiuV8pW0gg
rhkWFp3bhQVqBCBy0ZA4R5xoD7YNHlsvzkzEBbeHMf/Ir318YYQ6M5rcT3FSYRjVXWAmpxzlhtsG
lu/MCwvUnakXJVel8/NAXp1rW9rp4TyKyGYiKhdDtgtD1JWJLoJ+REkGftrJnj4K66G3+X1tMc4H
Y8JoLN04NlmhyBgO+lg8UGy4jCtt8bb5O4ofDuiLfVWWVV0KUAo/6SvETivPCx3GkrMsUK6r5oyJ
DwM8D8MX1AXhSZoVv2ZEmywbEuWK0a2G9cBajI8vSLpaofl1e1stHu+LaaK8VNmUBtimsQzEmnaN
c/SfGOvMMkB5J+RDeR1Nd1jnh87qbYezGQZYU0Qd79DgGqEVMUXhaVonq33h1qvbc7ToYC/miDrb
Utn+/yfT0+rxn388CGgAW4b8Lw9dceqsZZXf9BzIVhEII5FRWKNroieCYWRhCS6N0NUtoajygZ+N
jFa3mb3TyNpFS87pygQVn5Y1aDnxV3EijuR+COYm2QxODFji+fZSLPhysMIrUFib2+5/VSpqUe8h
9KAWpxe3sgZTurP8O1acyrChU88voyyEqSlnG/4BvbaWLKGEgWu7/vN/GgtdKsDFxylqp8zLoq78
xwbXU2gLtVmdbttZ2L6Xc0YXApNG6yEaCDs2ILtFZ65v//yCI7/6ecpFJTLQBSgDFnh4u2Jqor5Y
MRztL5AXAtIrE5STmsYSFOAcTPhvrdOf70sXAr4ObwtnK/kKTcZxWVx/MIoowBqje4i+mUgstUk8
Yf0V03A5q7PuEveb4XaXD8yFEerAjEpjaCEPI5Ujrw7JrrICT/j2xmfGBcIaDHVJDeUETMpsB9Ln
78JaPTr52/ftDcAcC7UDRDkY2naADUirb3ajM91NluUxBrIUu8+g7/8sC7UJfK5XQS8/j2Qf2xoy
Bm5oZQCfmCFUovlnVnqUOSrq4jIa9A5y8zaIzr1DTH0TbUwJLwZ2aPcLaY39rfEqegYlIBBUQFau
b/miR+98r8lzCsE/JHflZtxmd/7q5KOkGh2kbbZ/Hc7jvrA523duL97C3YDmUFSWoX80Q3ypu62K
9UoKINdzGleidSAr/ZPhHpaSSlcW5vv7IhArskwmPWhPMTjJfYMKsqmaqHewrqCFMODKzHwQLsyk
Ahmkiu/yU2EeIjO2n350429P1tIevDRC53raRi50FS28uObiTZlaL/pmAuVPas0lDm2T/XNPdGWO
chK+rIWKD7JMHF7X5Y/WV+EwLDCWn1YFkBOljiV1mosAvPWhPtRPjBmbP5F6F10NgfINIARMm6nC
EKZ7AO00aOWFVm6uz8VaZJhauOauLFH+ATzlAlSuYGnH/+nRo/7KGMnCs+jq9yl/IHGiOooNjw1W
my+VIwLQB+oaJM4fJfO2KdaiUBFtnfi1Wmiw1H4f0ENsl2ef0bi5cCtcjYU69YNAijyPcSaRFd3I
Tp2a7+tvxtZiHEi6ObTqI7GHAF5+iiYzdMfWGaU1K1XFskEdeh7pxIloOPQVqGlNC5S2ZrX+Py4H
HQ+CGrIT9AoD2XXIIHs9Q/KAMQY6DIRvBq1+ijHwne1OZvYnOjQVK0fEMkLdMJ2GRJQEplvUykTL
VffvR1bvLMsCddC7HKDVscaWQocpVLEU04ts+/90LnTqhLdymQcDGZHI4VH2TW00FDKK4wux7OW5
0KkzDvI6tRfS2YdEW8Mirsji7GLdhrR2Y1loCtqpMIYXxMqixTuaVe2185YRLTEOON0pl0hTo/s8
/LrvFWZ36g3TKmzr6/Z6LIVIV9M174mLO3dIIiL6PqaL2/Hbw1xhKcxicL3ANhg90wznTivJohmq
kHIZh+S0AfP86vY4fjU3IP4CiZow4xSB3f+Fpie5NEWBIWIca820SbpGv9HoNmZu63sgZ3yU37sV
ujzNAtd+cqeu1g2QK+3zt/PO329ZOZ/lPfL3c2iHE7dBqoBLeD6sh2AdbOWjbh41W/83l8CFGSq6
kFudRFUjIfSz3urJNax6shzFuz23i3fZhRHK8URdDzJ0aB2ftHu328VrlmNbPLEXv0+5HQJ6dqMC
W/IJEKPBbhQzOt4eAHM1KK8T+ZFWjBqmyW5ys4jNdzi2yF2Tf+caLoZCOR8ZQKQEqg3zstcbw3wB
fNFE7Qf00y5jSIve4cISFWAQrm3VVsCiVE5jCy7aWZG7BDwT5Z1oPay72tIendo8frUWw/I8Wb/C
wQvLVOCBQ9iMHYcx2oOxals8rjfNqXpJXPljJ69ZBe3FO+nCGuWf6kGPiJpjnLt674J02q7PNWNE
LBNUBIJGklYWVOyOzBRsEpvP295UGH6WYYNuAi7EoggqHzZmnlGLe9j1iHIYC7MY3f6dKoNyBlOo
5WXlY2EGTBRQuF/vvpWvGANh7Du6g1WG7E4ezgN54Ve78adcjp5yVtM668TSnEOQfRwyZVAAY8jW
rht/5cS10pfbE8bwazRlGt7zkcTxGAqQpW+V/Rq5PSN+Zk0W5Q7SNqxEKDHMj78QilROZxv3bqzZ
xen2SJjTRXmDsI+rUY6w9Hg3Z160en7PLe2BFR+yhkOdfMmHiChanXAWqzOGcpdtBAuU64yn01Kq
8PIqN+azdBGSAPKZj1AugZnJ7R0ltH3dRhoFifVQPIAKFW7OZ7gAxhVEt6AmXV3Cx2ArnBH9oAvG
KnzGqETppttEpfR6VDGITKAkg1G9dHtBdaL94TQ65QMQ3ugw3EpnywJnPqZTSJxvrrCYwf3txUOH
+7X9QW+NMp/vQKgggerCsQXr9b9I+7LdxpEk2h8aAtyX10yS2iXbktcXwlW2uVOkuPPr76HvnS4q
zVHeqUED1Q00SsGIjIyIjOXEZW/fVsTbZg7byK6JJKLgGamEa4vOqo74q8YRH25TuH1S2ElwTcHK
BnQ3IZA8DccX7aF2e8453TYKwPi5/v26U/IqHL1b9vtMDrDW4QfHTvNkxBiFCM0hglrhFiUX28WK
h22AcVbKOQjeaTMGAaN8wJ0sIKZo1Trm029pYSyGz/+RCGMPLN2MwroBkY1BcG8AyntP2g8OkXnb
Ni63Q3uJiU10DCvYPdGm59IYzTS2tZGXxvbXw9fXbbWaPZQJEYaVS9okoS+CSHAmxdMGYII4FTRw
3qYyeyoTKuNXTCybWmCzaw2wKITr0atyv5Xo2LdpcCTG42X8igkVM7QAKnc2Ea/X1Hw9ryRHX4Yc
GrPX8A8nbDzTZ2nQF0CvPWHThmqLIS8V/GO3xvd7bkKAMVdNpwODz8eBYGXfXU9rEtw/1Y5BhENw
l68u4qJBxcBGxvZ0+4h4jDEWLJQrtIu3YAx4a6t9xqvj8rSZDWyGwMs7ocfhbHbyBS3iEvYkkUBe
3N9mg6NpbGyTx6EuSAnIXGQ7ph2V1upLv+Flc+aT6ZNTYmzZObB8HQv08BaQzxv/vrbQ14g3wHNA
hEVqcyODUfg/nh4TcowpkLHGCHg2UIrvco77C8sCVvQ9ciyOdvOkx1gDwWyzsU41xm3WUTg0J2Cv
uXpgc8zBfPJlwg9jD3SzTQcDz5uTjdm8O4uotCLSutrz6PDkxliEoJWRrxJAZ+wekOlhIOh7zB4u
vMbq25cH85vXlifsrMDLBpyPjGVbBBDbGS9X8GM66douoMHxmgR2/pl+dQYrcb4wHOMNW/DI2SbU
uWzK1XpfnjbRSnDNNcbRkezJFwCr5k6VzBpYE91uiOLQZ62wMUhfXnBoFo6tfqo28eoR+D0cDZy3
ExMa6jWffRvGQtuCxkZfZFtxLdlYT6DQ97+Kd7AMVAH+o4Z9ngwdvUnrshAjzGQTwG+3GIvh9YfO
XqYJBcZGYG6xz/MuRH9MTLHfAk0Y6HizuKZo9vU7IcPYBmswh9yIQOZlsIftnX6ot/dnznturq0W
Uc0faTGGwc+kQUqGeOz1weoB0jsl/ewoTKsNIAVOJPofVOAPMcY6yEYUh8BcH4/mKTkNrvjkk1Bz
AoQMt53FvB3CKDQWUaBdApPX18qGdZimLoj5GW+Dwe2fADNM7gbqvUjO121Ko3x+GPAJIeaQui6r
BaUq0MfyMjbad0T4b2EOvu3DhAJzQmUz9EkkZGMjQ+Ni7es7HsQUm0MwPOnKWCBym5/5M5qQY86o
sDKriTRITsRw9QFrGUhOUpDhKsOcaf2eNwRSEgA/WFRio1SsXA+q8ylH5WSwE7ukwkGlIWTY0MqJ
QlTOsP2ak1+eVfgJWZ216I2C9SSX8ny6gCxGL2i+WYX0dXyF89Yn/BitHI9uSosx7Uqa6HKigkU0
0q27bbd1pa1OU80h/fFvzOuU1ugxJzGyKGBX4IBl2SeFDC9Yg0wqMiwaJEw5Cv9jjQjLFOMr4gSt
n3EFpjAicyb1U+8YLuAWX9r3gGIPNTFMKmpOesedo5A4GsPu5kKfsWRUFo4uxnDOZVXuJVt9Vx00
A2PL0b57k570ZUY592GUG3vBp3JlLEkSiX5WFZexkwwPtd6RxtvnYq8s7H7ocojNmfwpsVECk0O0
hjj323N9hm0E7hocZIIKcoZWor9xYVNCjFHR+hqWSx81025WwxKTFGc7cHyeUvKExxiTTmqErk/B
DxY421iwhwv3kGG2/bLP18f/TXZsGwzeBxFWToJWYycfsuOT361dr7wN5x0y61omomNhZ9o2bys9
AR2gPf9KncD9rJxsD1BAhAAcljgKzzbCZNjEjOW/31ct3ocPKWmw83n7qyOFLf+GAyi3xamiXxyq
HCVkEfnqVm3iNoXGN3ZJdDo+58ZiI3ekZ851YnuZqgEfzsS6R+ZmIRDVBL/uxy7A8q11JSdbcPvl
5nn5Q4O5UIkRhpeg/KZhoNSiwJ05OcJrnpmYCwlNGajjQFE2gUnEeBXBVIUqMbpRZhjCGu+tsNPe
be4SqdFjsNYI+6MMtF+IwL9kH9t+awmlr0AjKngvF6uYyZ22eIzdj9s6MKd4UzLqtR3yAONmCAPI
aKSnSIjUL9X7bQoyjwRz+obci5VWgsTFljUk2wY7Q++kQbRVSl52/j0Wb5LWvVN9u3t07Pd1Rr94
RnD2sT9lk9GOoswqrK7/ZtMgJT1hO7Xj2Q3K7I/ixrq7zfHcG2tKjDG5tWBYg6+NjgTz8zHyFzL5
Oju3acxdqSkN1t6qfQe1gYf039E510Ceq/+NAPPulvtBDjsgeiCuhknHqQV0/3WbxGwE+ocJmX1z
d6Gqpp6MU8m3Z/Kr2/wenta8i/QDnGWMYqZEmNBs8NpLEYyhWbv2aEqU30iK2Fgm5SP5d3gYbBcp
hTt/pWJ3wVe0XFurcnmbzdvqILOFhSARpXNq4AOUgztqXYcdJNx4Ys7/TrlkYjVNKvugGYkEJ+F3
SRoSrnrXWkhoFPFt3jDYvA38t21C7+610cjUrjQFAcRsYKxjooMONEZLbUBuC45HhjEclX/2yh57
zk/InsrvKklX1uJCeb6XdzyMaTDC1ASwKpipn1a5Uznvvs01P6NA/rMxB4LdtcCSUJTTRgSNoVlr
583j5t7f10Qk+3YFb2tyItlZg6ug4gC4ZuwMZZ/EVpRL53Mjnk9vijus4juVo9CzDwNsJP2HACOy
HBvhpbAYcP5Z4Lj6Wsduc9JjkTRwduBy99mF9ovbusClyYhQLs75JU7BFJ4iKhWIvwQOuxtT/dTQ
98ARVuI4AdcsbA7d2aOb8DqqzyRQj5TEj4wC/j6GgzwDsAf+Aw8D3W6o6NLiwJPt7EXGtkTA7Y/7
uUVGtohisjxK5PFh0JxKEgXArFBoebgP0X7PfZrPRU3mhBoj1dbQz50UgBpavCM73m3XQA3llqjn
Df2EDCNEQcUl67GU5qTJ8CaVq5Fdd7aHBZbK8+Q3GoUfV21CivFbZatlKQDDMdkCeAzFSbeAjr3Q
ajEG7eig25yXSLHSgKeenGP7lsBETSxDDs1UgXqW8RJlHoGUQEz9LTm0HVwei5xD+363TGg1ba5I
hQ4WUUmyo9eSBiI5n4AkRXgvoHlLgvEnE2C/48DbtfIHnqEKeqCcT9md7XbAzCofi5V47N5bEtGL
XXNylLMGX/lDjlET7BLNsVhTHRMOFqlVIm3yN/0X70bPRtYTKoyGXKy89osYTNnJdpfZBaBNeltx
OKc0futPPfyHlx/vhKQ6G2cPN+tlyEi+z1Enz7ggSrNPVOR0/31A7JhxXFmSJPngBT06BQlexvnK
rUeMp2rBcSpcUuMNmGhdnBuiII5iMw4rF8X/drft0M/Gq85ydOC7F2VCphYrYSgtvONEJ3U+E7Id
kyI8Dzl7OCrQ5lVjXBrDoujkaMKItBKKtvF2GHyjsHocVf4+3x/nPyHB2HFJ6Ns8KECihsWT3JfQ
pk91SOOlsgxcGZh45ap5SByPp96z8pvQZa4sCuiqniege0GS/614vCt4YMM8Csz90bKL3xciKChu
YksPIskW97y5sJ9WHBB1mLrUJRE7LTSNkZ4secNFk5X65N593HboP03a9S8z8qkbbAvpTfxyRz55
X638DBauf5wxYF2OBoZYV+sT3HZckPj+vFg7h21PHqh9X5Pt8p1+HOsNXdgjisoaO3sKnt3hSY45
Hb2rUr028AkpJbxWM85vsxl1Py4LKR0gOwRAvN/+3hh3fWGuZKcz7zS9DbKuGPDh9sknu5U9AJOJ
Or9OeJ0FBEXSzK5t+yOkANS1PYpGRKLZ9HeNPDQky7m9nHNkJyKboVYsb2R0hZ3AHEPKEyLzUgPc
uKk3vlafMAr9dFu3v839LRmOfE2MZxhI6OEeZbh5qwlqA5Ht7rzVhcjE+QzI8Ta1maTK9YmNnE6o
ib4l1FjMWJ8U+6G0gTDjbH3EVsePI4cv3nEw1qA3gPIqiCDUEfpxmwn1pyu4ZoKxB0quJ0IsjyKL
bHv18vDs36url8XOXhXUvKuIs1xQcsS/0U+DZ7vuOFBFulgeo4WJcYwlL5E5Mw1y/UGMDckRcAmN
ig+KyWqD1QpkA49x1G3i0uNDtti82fBWju1g5NPhlMx4qsnYjl4Q07DtQVojhHBGaGbKcVd8sVl7
s9a00h/1/il2hH26yH8lhAp29GgLOSdx8L3t/cY9+JG5l7Blz7zg/gLiFSiG8TJ03O2Yqy1Jtizc
l8eeLJbOF0eXOOJjk/ihhRJSM1J1H1DN4ZiNbxDlWzwxdsPD+Gd8afDrO/etfQwfTSelnwWJdnZz
eAhsgaKfaBkeHVrbx+U+hY30XWvFYfF7yO3WV4xXdXLnPVVOiqrDV7zY9u7h43BYFuT1VBB3cyap
g7qP6wLZ8Uw3zcazVyYK5a5PRltO6dfivqPO0Vmrm2OyW5O70H74ishytf5cfu5FsqDPCtntsC2L
Lk3n9jX/GbNcKx9jqgK/lC5G+K3ZAGd2tL0GyFbsgl3eJvMNmHJLPIylAkTAWSgT0HlxAXZByO4g
0LfdyXdUlPeW+4A8bRyRHJ+WPNikUe63CDNmDEvs5ajJQdh+4PE0/tVbP80YJMFqSsyn4eJK7sGz
d6ud3eKU31xtWSKMwXBD6ipkazvH84GXOONwxY6iYXGJ54UFuOKGgbxfvo42bp8677euX0b/229d
3/L/7bfG7/5zV2//FkcJ2NFUbcD+JX+MiIJV6aa71qW87lWO9WR7pdvcxLqX0e/9erjjjZzxAnN2
INUwu7wVRs/2tGlcN7BPEQpqGXk+rUriPpCls9IW66eAUOrQj56ufZvn13lKwtyiaJCw9mdkL6UO
7/LzRMf4bVX1q+Rs4bftFS+fNmc4LbyRFU2R0c6lMj+tBagCiJ3eICQInWb52yPHMfi+rVwcIizi
bF1GSHkm30REx38zYJ2PRsvFg54NWCfMsEDHctD7aZUaDfJLu4tEqk37Yi4xTynY5YZ3JjP5Euys
+SM5dncpYN7TuNM1TD/TXfzwK6XJO1oIuRCWPNldG4x/BZHVD2EOMnbiESUl3u8U/CSIe26f0Y9N
x8CGueLn2pr8C1uNS2yYBCEDrd+t86b8wkpEDRiAGeArBfSNYbsUcR6/Lu5twrPBHBo8x5WI2A+i
sMkaLTDis9eZzellJ6H1F7f3ssRCXzygAYu1rNCz5rvt0lgln+MUacF5Cs4Zvil1xrFKuZL3YTFS
rx8extX2Hxz2xgNi3es4IQL4NWyzBxDPlZX+V62YQOw3QUC9bwOKGQ7ALi92CPxz+FbsuXNDoIks
Go++rpOdsPIP5ZJbXPmZUR7P9s83MEx6kSCg7R4XowfkM/qe8Anuo7nnDUDN1AGu6TBGMFa7wU8l
8Jq8Dkttv6Ay0qLB2j9yZDpnbKf8MFZL8oLSGzcXn/xNfl6qttK4gpNvUAiQN+mxXyY7DwEnzck6
QnZR3xcG4aktj1e2IhDJcmE1PXjtv9EiUswAtti0HSx4QRKX0nUs868A2MllEH1TGuzYqZbmVnKO
xS8uofF4bqjq9xPvT0Dxr1A31T7poCYVDIAFfIIGPf9oit6PTdEe3FpEsfgEDeVcyj/LK1eK823Z
J5TFwYuF3gLlnQUsImzNwHuncgaHZo+3VYcrTMbMZaJwwe6skZILOKo73RYWPniTOD0i82b7nxv3
PUg6YSjCdiwh8P0Wrqh+ihcJsL3eQ359jyc3xrgI2O1UK6Nq2N5TNNilvY7t2K6XIuylwHvhcywZ
Wy0CymZ2aUYrktsaaZ2CSMRbiWibB6SyAcAKzit/ziMBOUxXZey4kS34p2vLia6KPss8MNe4Oyyi
LKiFTPsvb3v3mW+ec9ROib7sscex95ADuK0mM8d3RZqRa9r2+eUsfJN+wc5CekGv2ZHncr/3DjP3
7YoKY5axm6vwfQAModfM2mSvmRuuq6XqFPfWw3CfmONEBYqaNIcDPC+/Lvfycgsjl5H1Y77AlALa
yG2Mudvi0uL2GMzFUlffxphyNU0UNVXHb3O/Yym8byWHUNNd/wUKLWYLJ+fMWPPSk0O/GM1OSkRM
LWiObB95XSAzLcdXRNipQL22hsEflenJIgGNO9IByMsnpS2jNpg4oesf+1+8E56zNlg9Cu1V0RYJ
6BfG2qA5SY4uIsxA4ZTO2akdNDbAhKb8pThzYdQVKea2RB2GJ6pKaNDu7621Z3/TVQSbyRaOuAFw
1TIidEA16qPARFroPt2+LjOO44o2c13kuhALtQeb+Z23vTiqe4/8PSdQ48qSuS2pYOS1XoKI7S3G
4guA3h6P1ivvscKlw2h+pol+HEWg01N0iXvb7XvOjbZn7ctELxiVF9EukWgBaOx++es7E6asJbpz
+1A4NNjkSqxLkS9WHjxddBc6v4XFBSE810j/rLbjXv3hhMUXs2KtK0oDnFzcneyIKll0TrOvUAzn
jQJ9z679MJcTUqMznPjUtI1adJmAVOGke2uvHupHf61j+aPmhPcxJmnGYG+fOctN57bkq0YPw1d2
L9j4rx69gbxCz1xp4Yr10V9Ovsca0FujChCwdJBeRPin3cog5kKyXbSSv6nrfuevE1uHm7Jf6xXN
3rXlmQp06ygqgdH2CC1W62CnoCNHRiu95+7Xy+b1thLMpeWvPpIxC4kvdRoikRbAlZg73Cgb3zGc
/dmtHvMdTxlmJiBHZQDGFdrS1BFz+loina732jmARHravr8Ea4zZVvYYSIbrdpdgNR8ZaD4QJzyp
Bzi3Gv83Ju3GsnP7NttzlTIg26HzHOGDKf9YciPKAhYiY+8IQtmoQbeJRIpFZqefxequW4bo2X1F
BfcYEXWDTlGb1707723QnGdgxzDCSVYQougbgCWFMX6xQ2e3k9fKvnjBjdBsgB9xw+eZHljIfUKO
eSFIQ6lcEhXvoac3KaXSJjydEEsItHahV3fnVY5agXJnYRIw23FM/1we5Io2cysz5eJZQQPaSk3j
z2BD0xW8G3cqavyZH5d/wiJz2YZLaqbVqFqw/s3h8zVZnu0vjtLMPCuvWGG8tR5EhiCEoNG5iuue
ARPyFu7HqajErlJiHnQ3xFi/taKSsw6h2x+36c97ngmPzF1VNEw5XLLv65N8SMt806zLDxoteMCv
3DNj/LWeBpGYmTizoidvJwtgtiH1CJoQl7c5mo0LJgwxLtsPGujtt27gCnYr4UF3G+RwbhMZf+SW
ZjD+uhYL8aLmkBqQPh7ko4KnMYcNrrwYd+2bVTLoF5DIc/L8Kj1FZCO5S25z46zH/iMuNkb141yX
Mh9kRHr5EGj8ioLSX8D/XdkKFoorASqCbEYggsfDk4727hB5kvYkkvvbxzKDlTQSUixJRGpZVxRG
aHLeBHLjwfNYBJM0megWNnbw0vMdsEsiIF0Xd1z8/v9wg/6h+d2EMnHJWJxcp74JmihSZgFYe8QO
E/er5SiEPK9zhqLqyFmq6JW+dnShKoZZncct0uYYSvaerJgqmzOt8Eoy3WRJX8f3vkwEW0UeSnu6
LD44Dm7er2O96L+/gDG7vaWoQhcH7amrMQ61yoi3dUjjOEfOKc7r5B86jN1Vg8SvBgV0XrBgGBCF
/rrZWE7xPeUQEXGT7cw9IKOwCy9b8J5Pc70S6BEbN/9izZllsdWJMApqJdAuLXRVXQNpNIQZwegh
7TKs4tiFS3VdEG2wq+c6IuUJC1I2eQF3LkYAl9Of4yP+XOa8lpJZifz5KLaagVKpMehJg8cOViok
MVVPj3FAymeO4GdytgCklxQ05koqtsgygvc1MwsToIGf+vWASuwrfeS1E83fUBPhEbaZA56UBazw
gDrcBV43cpK96G8b9T456KvuoUtJhvVjb/e8Jofv7k7WVmO4TsFxIh2N7szre3OWLVkTvKQ9hV/x
07iXb0z2h3TrPv/eoxnHJ8ZOuh+oQo/BIo8IR6Rz/h0ghKh2mbKuKSw4RniW8tCMi/akoHa/K/Zu
B7hXj/Q2FRYa5dm/8YB+8vqHGhNN9Gfx3EVi2sIv9egRvZxiB7hjWxFL1rrFkTfPNaeVsqyLumZg
NfLPecJe8c5CDXUJPLJTtgnREiK6FeWIcAxBfjA1IcMwVXmDdw6bsv2/uFreItqO6RQsivuQXZkU
SIBzxDgbyU8ZY4IiP7u0RWaCsYvdudGpSqlvUB2Hliwdun19HfCKOr+KGCz8+BtekbtRDGPUGrbf
p5TPoZKPygpNNdx47RN/9+lh8PTVp+IyKbjoWPPXAzdetHQd2xLYXSpme+mHajzEJ4DNor/3JSaq
Y7nZUQLY21rFAlV7/y5vclpnJFpbd9WOlyebTSPJk09gzI7SyE0sFviEzYjd2qzaz2KXP2ebYZGu
3jGsgg2hSydyltHC2/OyrrNx1pQ4o11BKChGH4G4Biy17YOFXqeO7gXug2kuLpVVXf+eeZC1byFM
woQh8eQkyXtkEooxnRo4NbdhZ9a4TmkwgvSkIm/7dmhRH9Y2KR7Cy3hnOXcAcA12gi2til9/sdlV
06YkGfGpZmLJ0hls7aq7LKZjhmwND714RN6WoC1JsHk5ptk08ZQkczs9L857L4ILsUfo9/IeOwiB
VYG5GKgnf2h61qRqKBErmq5aP0CcrDrp9TaV8ap3DXKIZAcgiGhZSO4rVPm1iNuUNxtPovrwD0Em
zkuzIo0BvzlmTyIJKUdoI+AViIAHAMfY8Fhj4jlxSBpgFqrwxSs3FGlmA/ZAP7Tb6i1a9zxi42f/
sOITtljdrFMMzZYg9mQgFY06uwT8dhn4FAk3fpx1GJo+bn9RTEPWGY8f40nbp5Y2xhgYl0az4Bg+
dvS3bC8D5/+jjWEubEKxSEaUgel663tafXK1R2PuG2bUob1WQgsbajcKXVfcZOTcA2DcEaaN8yUY
nGJe0FGnDKKAYukpxNqjYV/e8VJIs74AR6SIiiqh70JlLnOW12k4DC1UD9CCmP05YJRJASCB2sIN
qfZ4ocVli/7kYnPeXOxod3ZQKLI5ajlnKadfwdzvIVPbi6DiKyp3DGJ2pwxz3IbzPCasTefriCwe
L+qffdpMaTKytZRWjNMclvNip1+7RqD6KgeEuEPzz2YncoHR545ySo7R0N7TuhLJuhabL/HuPmBi
/AywbX2VYixzG9tnG+52qf33w88aDlXGtjnkS7FujhHsWau91CzFsUD8K7ENZ6DvyYILiD4XFU6p
MKLMIoSEfqG0uA0F+XUQCHK+FDtMKlId4220MQpuEmvuwk9JMuI8V3KCsW4w1jvq53Cy3Te72aq2
f9cs1GX8O3A4GjpnOKf0Rg2eXPhOyES0fIHeLgesfZjTz2EfY9MdcupjiPbBTZ7NM2ghuQs8MtNi
exXqphckbMse60Pj5t2+IJ6Nsi0yrZljl0dhhWosj8k5g60BKeTfNBljIBZDF2KKYQyMRFrvfed3
bQ+ok2bcytT87ZuQGtmfyNOv9NALVJCy4YnKh/Pas5G0f9A3Ea81alY5EbCYimyaiLEZSsi2BnFZ
CuMVUDKyEF0Tj/WcB2s61xuKq/aHDHMHKnEQM73wxkAM890d2ekJSdHV4ihUehK3jvy6vwD2/kLo
1qDO45guwibs2EbJ6Laqfpts1u1Ov4S5GiVWtJXNBQw3djzQbCWujZr4e6QT3xtnRDfUDi3KEQ+j
Wg3EoMZbuEh38stedBev1jsGnRcoGtHmS3Rbe/8qugq95+FpzKDbQloTcTH3yUrqqklzfKTtP7gp
KZcjcozsBBlpvogSUbnBQGCwM/6iu+SK7qgtE73Tyto8WxGOaYNSmk/qfYAWe9n1aeBc7rvF1+2z
4LHJbi09n8+Z1vZgc2ca9pv5Gd9bbueRByPf0Mev6r3f0v+PaulcdAIukRSQdVnDA+SaSaUv61xL
/O6kYxFfva93w95aoJUFpp+X7OCRYuQZeoCmznuQGly7Qz90QuK7isbu38SSE5bYuR9DxRoMLwq7
U30hb80q36ikDAn6kJY8WJLZaHxKionGvSSN40wES2PnC3opqe80eP37XHCc2aQDjgmB/5i6Nr9b
kybKaGW6BIgoaEe+3ZkD4CjKBwkFw92d0ZOz+2Uu0UxRrqLNZdcueSHXrH/RdRntoqYqYmvQtY54
uVKqiYKLYC40GV3ZfYbnPn2V0cxY2/XzGHfx8nLzkp3QZB4E1WDJl6QCTY3YxQNaq6AundMtYvf2
tZsNJyd0GD+m+QjauwZyrdx6DajIihSr1P7434gwfkW1POC6XsCMvPYW1iYhqNiknFMancYPUz5h
hDHlg3UBbEINGoWTfyhriSrObSb+w5EgEQRwEgOD7IzbQon9rFajsotf8WOAbVHAFK83vi1wpCWN
Mv/Jyh9CDCsp0DRiANSN/hGo7N6XFpLgNXbukvcs36Q2/0k4G7HpfwgyRjCwVCXOmqA7vfzyOwLQ
R9VGObddlsvu7rYQx0+/xRpjA60MFQQzsuDLtOcQm7YePFryUF1nQ7M/3LANMGl0kauhBzfh10vq
ZO6qAPguHtMbjsbNK4QBLGRJhD6YFqMQPdqAvcw7d3hJx3t/eTDoc3rCxMFtkc0GZRMqjDZoIVbI
GiMVeSfUKLf4RDwaOxOwP/8bHUYJhnMSRfUl707KMTjpSEIUtuhydyfwuGEUQIzFVqp9ULGWMVBN
O6I5W/VF5Pja21QscXTFE2/RDBfZv2iQWYQAE0RKV1qYBEBTt0U2mx6FLfh/GvCjXoOmtLwyC3CT
w/tFrndn2urqNblvl7z25dm83pQU44TOaV76egpSzZhpO++qpb9Q1ns0pK42f4GuC68+4YvxPmLg
RVgkDWLep3IAEu0i/bQcLNZxhfvEyXdImd4W5Lx7nxAcTeL0wBRfrSITB1ZrxAyolqASdV7op+f4
o3LSl1Ig+naLLa/NQlh/WQEpNv/9itRrlhkfBRicSPFKsHx2/H1AH7xljDl+3otjtg9JVzVZA4IM
qm7fjUMTRnsRqz/RytuNxRPfeQkdgYor7T7bJB4eQKhjfJ09ypuSnfUoU6oMc5VnZIlVgur5y9tt
bJ22C1T2AAPZORXaA63728c5G8tP6TGWMdOGJhGDtEOlzd80d/nByu0IdRpjITnYluQRHXWpjenR
4O2vYtIpbcaOAQ4bU38JaLvJITh4wV3j1M/imALweCnBOTOja0hsonYpitgmea21me9Lfd5Da/0n
vwBkrGBzCyOzTmZKgzm6UEljCVie3Smx+32OpsqFjzfneuh5bpPHDHNmfRkkYdKC0FNLXzbx/k1B
26QdPgJwOif0iMfwE0dL5sKOKWuMZ4v1MGilkbUN4EmbZ2MTrqq3Jeboa37dYC4omNJitOJSXJRL
PUArevoCuNqDbutkxGo0+NDCPLYYF3c5+1Gs61l3spXBvjgyQVvS8stzdCAQ3pYg58jYJ7PmJZVY
FGAqJna4R0oP8/8fvBrgd+sMG7NNRMe21gy+CUzmBlQ2h5LGzq9fBVkBEkEJnJNqR71Tb6m4Ofr2
knY7CpTwe2318Vcp6OlHMO4PqzwuUlhCV16yrUHivfqupEi5Nw7PdI336Ra3jOvzgjRWPGlUyl3u
xj71V11P6HLpux/LhtcpN1uTnLLFWJDC9MI6SkCtfti5WJyt0gedhA3FwMXxS+CFK7O8GSiOYK4Y
o2PfmcaJ86m6i3Q2AglX3N5dtsGd5Lr1e0Ga1cNziio+D1lsNmZBX84/9BhZxufmUhoR6OX2ExDe
C1r83lN6/8HJeMx2OU/pMFI02zxJigvoALS+OiSyU782v3Qib/E0f1DQx7+0j+XhSNsNUgZuj0oJ
TpPzEbO5RKz7AHwWhku0n6XQyrp0Yqjhefj2ZhB5HfuorT08PAykoP46XRxWp8AufDtfF8ev5f35
1z3qbfSRAgW3cXw0E9HjPdwH7/rOvbimnzUaxsmZJ7FZ6Emh4uLoi27Tr25boNFs/rgtE6aZa5n2
fankWL6J/a4nw2lXGOg3OFo7a+QmJBglShtDKi4mGLDTgqr2BSA20KHbbMzm2KdSYjQoCc6akeYg
Il+Iv1CPa2x5vr/ncDJ/2yesML48j6OwPyejtNL31MB0v+Xo9lZ6XANPa3eOKO+1PWu6MeVsSIal
qdhzzfh0T1TOZaN4IPjSYzzQQuj1hL5/e/WwejDonfP8ivQZ1WiyXFeLnqQZWfoHYMF8cMQ7p4TT
72A8PboGTTPBwoLTy+ZN1Om5JYpD7y37K6fJp80dr/52fKxaGpjwwkiyrGjo+b9W+nPsFXpmtv3p
5QU9OwPA6QFBPiwxpNQBSY1sifMeYcSnWRxR31h8+SjTAvaJo1Tcr2CUqpGLutSR08ZMkaIvQmJg
dP7zIaWBaznq3QJga0fx+evyFv+mF+ye+mo3LRkah9eZOtsbO5UGo3Z1FTR10XSQhr3DxkJyiNeA
Y1cJPkUQKWCAsPoZcML45yvZtaRrHJ4oZp496DeGBmB/GdwOwvPrA2kjPWhUr2pPQkCSrbxutqmj
YjHMJtxWjoUnSLWQMTrKS6P+tB3XZFn91y/N0GogqxEPB2CutiZJuBvgfhpBUDF1TURmWtdFNjEo
Kkqje4aE9OaieCxd73BEVLn8r6/QNRHmCqVGJHuigarq2CopAFNpfRGJspcP6ED7yuhjszui4+D5
NtU5+amyKltoXjZNU2fkh4UMraAXxii/3omdwNYWGF3EDOxtMnMCnJJheLuIg5agKj+SGS/rDguJ
ec/C8UuvLYKuTEmMnzBxg7AHZ7SooEZc7KQFyhPcKt3o6W4RGEU5JRDVgyWoEFXlhuPGQZRCqqVB
hZ0AxA5eGuH7vtygxtZ4pLg3IusMau06256slBwK1FINO4gdZfWC270Gkh12ydN6Y9LK1tcyFk05
54fVwg/s6H3AROhAsVfYciLPNu5bIGZqgBGASdzZPNHPZB+uZM+Cw9VdrCZ9DdkrJFkVzg4bEg1H
XulknS88ytGlmZzcNTUmJEnSKiyLHKKp6XgUWGf0LGH7dI49K7y0Fed6sOtcCqMvgrb9Zmzc/7vx
XOz5KTmB5UwGYGTIMEZEIBmdKYwzw8bMQPQSlGiAXOBgoUH/MTZgLnkTejPR+jUdxl31tW5cBGBC
nTT38JJQeE7XfG2eUpcX0f0HhfjDEeMNSlGMFKsAR6UTAcoOEXJL1KMOfBDMVvl2seHxNn9Qfwgy
dqwusUY17kAQnd9OZOdLcwSxsXmx9kwYeS1CxpBFgRo3lo4SkYY1Wr8CW3z1sLcXHQyGHf+Vaf7D
EmPQEr+t2j791oqD/+m8f5Wbp9tWmat4jEnrizTXIgsK8VTeF+jiofv04NuUQ2V8gPw0Zf8wojK5
et/DPEk3qjfS2uEislM0ySKL0HIbgGeVAA/fEfdHBIYFc4+0s3wxvBx5mU0y7uUi8QrZc15j0Awg
IVRgQoW5RVZX1VWqovr01GRk9+bRBDYOU6b2zrzzVHRPiyRw9usHghG/hYiFDp/JgqfuM0Ad1x/B
XDAgL3pJbH3roUXEHTBcAHKQL1/T1f7x/5B2XTuOG9v2iwgwh9diVG5JHdR6IaYTRVIMEoMofv1d
pePjZlfTqotjDwyMYYBbVbVzWNsuJkBV3fBchZHg5idNRsYueWecUgltB6WDDBuGNQ8voZN4wjLC
pLWfVehyu885I2gdPyky0iYpvdYIDbLa+e6MZsj9YbuobHTywA4CuGIq2hIWHp2BW1yieUf+UF/p
mILqmZ77qjf4CzY9PqSTqTa5ROT+Txs3QgMuYKSz0iM5KnNwQTLpnLd00U17dK9EHpCT71OiZ/wl
PQNCrIwK7TlOrLRDrXh3hAo9Tjm3zJEaNsdohFVeqSku+eTuOoNgF9vR5vbJ/26N+fGSbIpRF4Wo
0rD+CLyzj9bwakvM7QlOKhJeVxO9+Dv3dRtwG7hpjaQfitMJD7NQpz1CfWwG4iIPjlwZEkAATzMN
dJL+qgtbx67CasMGE3o9oA/tGsNixZbnFVARZg5CS0j4R1Mwzn5T3oODGF10jEPalJKhrVpySq+d
QUNjburoHshXyJuxGynpIGrDMBhFElAwQ8/oNVlrz1pGC1cUV0GCb5kSYam5F8AMeVtz6S7DpTbh
FSLVEePwgyqjyAQ5j7VcBWOcvlpHQCatm5uJE5OFtzsswCzYJYGfcQLuvn1wDPviyQ/qtrP/pNtu
qc4w2zrHfimqfyPv6BsPPAs5+tKDS2F03inNVeGa41JmFZaPIsJcoFW5deDgRjFWnUl25uS+uclq
Im7uy/1IxZS+h4amDfiGgO1n3Nxcq86nPIY1U/AWdNl9usRUfOSiIdAAVp8x3V5IPhUcDYBvV25P
MX3tX9w3oM7a0kwyunOImoDoyz5gRqQAwY7bTUti7HO/eOFizdDjsAR1kRbaadEUlPH/B+yehmXb
hCqOq5HzRHIaH+EV0aYCUIUjjxde3WYSflGT6HZj2YJmYkc9z8ema1MDaXlEK8bMA/iAjDVEyeo8
Axz+UvBL1w3WaLokrv0KHMYnriM5Jt364Acw0gb/uDjUtApRI2yTYEYB3z1LF0icLaf5iSgAp1ly
e9NHbIlqiOiFRJqGLitnPLFzLacNxlKhG6+u4mDhkkvmdGdfa+szODBrXnpyTHqG9KjwD940z85q
YuYGPWQBZfzy2iIH6XDkhHcoRk5SEQXhY24iBYo9Vgss1m1sYEgkk0U+SSbnDwq+UhpOPDH8xsnJ
q+bLjmtmNn9UaoyDh6dldEXXA+ShVOgPkae4X7rRxVg+oJQbvXOOPGLjfrwj4xdVwLxMYpr1TYMO
vRtHeEC9d0LiU6HYAtFjjsbT3gYEkSvsE6xDkyOCzQV2YDxK3KmZGwYdK0pIwBqAJBJl6ddutDJM
MAuQRNdHca2BiLSlU+IucFMfDmjSv2AmAM3eIbdrXh5xKSjYy990mesWwloMtRh0n7vd3lzsUcu2
MNCxdAicQOoIUryQ+xc/ys+aqJlo1sbAE7tBNEzEQq6vhytYDTuGy1VNXu3w7T6NUXYe0GAUQ19W
SKNfQCMLEseyj0vb+rhPgV7MrwcbUGBMriQ2V0s8x1cYFuXN7nzeLfFOwDxMJepIRp/o93FJgm1N
l9z8wggJLLHBEL1s6JjUZwdCerXGfIogXx+tLU0CITdWoZ9Nn0T+BSsaDQw2iKiTP96/t7Gsxg+q
zNMcTxSiwATVair7qqvheJt0btmfOhpe2jXXRowoFI12HqL7BOMamJz9qT4jrCQ7oOx5hdNcPDd+
s8jgar5XcwWjl7ywdsQeaVhspaBHHpdqGAxTmEKMdb/h9foYoS3r4Fw4XD2WavjxfUZlGUKdtl2G
EoW4Pjx0k2zTrqQg+4gQBxQcKR0ZP9GHtFgoqKOECcg+k66Ps9niVg9BBurx+P5Y2GRC3uetO0/n
5BXzHHbuTrfnRQ7A5Q8kcHi/Y/T9vu+U7VNNrBgbmrEbCZ0GC++yiYEaEhFr2ZFku9koFVT1HOPC
ZBvnJFttv8zN18x6/JjxsIhHque4D0VCrUxRMT15y2gMzLCWmLGeXXEfZ49uC16s+slj7j12M2QM
fN+dX5wSLSw1vJ2tNfn6eP4fxEbSLYAkiBp2PN+ea0C+N8q+kfqiv+XMZqYvABpMAApzTgS/AMo1
L2JWRnnZgN+si6Kmw3n+KTdakzaZbJ16vP/O9PfJx1596sHWE0Aztu7FeZ3+2U4vwdcUgMWvAHB5
SggvehtzMDXMqP79GyhvDA59SfsrhcjvoWQXLRwCi7Tz86P8/LYq1h52kM+NM3k9b7KHM7lOtrnN
Ax0af/TBD2AceFXr6lN2rHAJuy4mEQZeHq7u4q30vMzexPbJcRunPAEiz53KgEgDcs8KCTleA91t
oowxNj/ugdGZldpHulLhLZ6fF+V8X5G3a2FHxBdsH/310QOWv7fYJElXhySwRBze4z4Do0I70Qqx
K5uyAipPV3e/sry3atGRyWds+26CqPZsF9stIAvXPPEfc4yQ0BeBKoEpMwMj+z9ZoFetKkm0HkfX
PN0Wj2hUPm8fXzIZk5m1ewEoybbJiMGxUiNwEihRqjI0IAqxmCRgyMb65ZwjQy1B3ATZPqAk450W
2QJbv5KV8IR0SEKm1hSTbdMgaIJnTjZpLDMJSBQFszqYthIh9j9PHWrHwzW7gLwQQNUsVm8dJrzs
3ndx1WS7DngcNpaJ+0GQOssDSTuZ6dnUehAERiVBTSPbn93olZtcHkv9/6DDBKiKGWdZhKUTaLVY
qHY8PTmwHl9rDseOORlIYCPDTMXGMtj8lRJFp2t70qRHI4euPqwmPjgVEDbu1L6vl38HEQa4A33K
mIZGYzs79GRhBUXfFym8GViknGCh6/bfEWA0UHiti7I5g4BTra+7rb5x7n9/xKf4eQJGt4TmNe8u
5yN8imk/I+58utxeOTZ85NV/0mD8IrGMzpVGaUi7/UOLHV6um5Cnf/kUjMiaR10+xQ29Ka8i19e5
3XOBmH7bxJ/nYMTykAhZ3aOqDF8EmKg+3nuKQsWVrLnDdL8zej8pMfIYneJeOBmgROF0TvaEzK+O
y7kw7tMzwiiIqMQXFZ7leaGg7TDf8GZ/7kuHzA6YRGWfnVoNBNI/1h8MKHNbxSj3/zSMw2uSWSSw
WGmRWWxxTRrQnBIvtg9BEHxwjdBvH/QnGcYPkWN4AYca55gJRH1d4s1vezN5dEbwUH/SYYRdSwpE
lSqO068Wu8be7fYHO1gV9ttq4ZXok+zQzLuCoV3f1wEjWQBKF11HFoIkZA8Z0SkF2bDOYgFGMJ+e
sWCAeBPyYNiAxH5xlzaXucfZ4pscI0bSQSmxcS+HpC48iS5io0U+HwsMAwsgBNwOeh45RpYKIJxr
6FWG514QcaKvnODCy5+N2M+fN8iI0lWs1CwXQCOLbG0/ReuliUR/FfDqGfQlfjP831d3e8mBnU5R
UEnkAnScRYdZkcRDk4hN3G2MDLrl8OSLxxgyEwR0xsEwriXIIfjqvRV9rYl/DvJgjmAdK3awa5LX
jDYCIPPjKlmQK2y17y0RKFePz1iHtL8x4+MneUeIBd/HxnpJ3tztuFb/vlNG6lrxeL6UGjIE/azx
bIvjSo6UhH6ehzGw2vVwSa+n0/VRf9LgvXoT7EdUHR89dsBGtLkc8juj95McY2srs7KiQ44nO2ED
ItZgX2Zrh+MzjFTvf9Jg9MUBUGvhWYYAH+bNBlWceQWgHy/2seIF5l3azMmLW0ww0/GEFgXj9Svq
IdWmrfA1M+/tGFWitbmSX7MKDLpLlwtMXjwia0kOQbnEAgqOlhw3Nt98wuiR3jrJQiVRteVVT5sV
3dUWbDbRoqmdzXyd9o5VAsQzooBe9yn/g6H+psxoFwu4JrEeQSRSgi2Hi8rDw644jzoSc/x4VLaE
nYTIOjQl+HTnIOn+SCbIa6CJHD3eM9PlmTqewmRr2You1UZBbUAOiDInWlS7KYZj1muOwhzp6v15
KsZ0F4lahaIKOrNZRmBvVt5k8tDa/mcdbBBOTTHYZKGlj3s++iR3FDXbjmbVgPK81KC7cDzP+5Qf
/Ie5S1vyE/uZB+3DMXBsbqhTdcxU0BSng/UShf2CJQaJyuHBm6q/dyBGr1yza3y2DtQUODuvstEr
ggQE1v9i8fC29DEH8Hyf6XkXyOiYPNHrODyD3gK1awS/SPGQ/vU+jZHMxk/uYNRHlVbyRTIhWDMw
/R5cf/A22L/u+W6OoiXM+Nf640PkrDMeF2dZNoERDARbhI4/g+2zphplWoA34o6IrzWyNiE2Ptiy
wXszalp+vdmAEHM80Ux6WQszMAZC+oWXucjeTrAT23+dutjWvA3gCc0+7t/peLA3IMqoSc3KVSM3
QRRYgK5hS/6rPV2va97Tjdq5ARnKPwNP6Cz1QlrTSwQ/mj40/wo+a43k5MWxp9eAm4scjci+6d16
MAb0ulgqpOxE6WXk+UTquafNoSQN5BUw+OmmuynPT+a8nsqorqMmi1rbgKKGVXGXF84zjVqzwXkY
r+dinepjQ234zBFdLQinq9Puqd2jzYenC0dt9IASPefg5tDwXSFJAkpAjSp2QILinGRU/Q2+z2im
qImEwkigKdBSt1hBMX3SaAJ5DAxZ8swJjxYjulElts2RelfPWCxNy8X7NPAeT/7ERy503tsXLD/H
kuvMCxCl8TwQ3kUy4lwf/8sQyjb2NZ9zjRyBuq2NGTxTq1wB5xjimSwvWZUByikARf7gnWEkoQuV
O3gtRm5L/ZwZwhE3qBDH/IMBn7k0BdRlYD1gMQWP9UbyuD+osaDnhnmta9miXI4OlX5ylDBMc8YM
DxCm7eoNsCrBR7B9EmfcjsNxd+r7nBoTOlUnucm0BKYFbgf1Oj4xlA674trB12zNm3vhsCW71NXK
hTyNAJv1aKzMiYacNIfvR7ref94joy06jK9KUoxXowCvQHChqWjbM13e3p9xN2NwbYyyAPZwHmrt
jT2e0SC7368mqDhhPVODOWYbE8YcN4N3c4zyaIxrpbcCrFV0RNIQlURehpjH8BqjMs4toL+A/0VT
eQAi9bz/HMhxNXvqcBI5PNurMRriCiwsQP7gNEhQEqfCsrjz1lqILam4vbvj1snCpIWmYqrLZOQ4
bhrjKJ/rK1pq63nyuF9MSGdjRPdxueTNf/8DU/xNi10wkihpHWk9aM2eAe9Ny9Ex1mP7NdLVMPcu
IhSOLuQcjl02IuVWokUVPOrdIluK9p6UoIShXV+YcCiNa93vozFG/pwrEmBcEXXN4j/I9hm2vEN6
0blPZTxgR2bvr8die25KAdW1cwUqhbuDjXzce85MXUgn52L3pRs2a3NlX1+cdfC1PS6SwoZbyLlS
yg6/XdHvX8DI9fVgmLGY4kbPDrZqGX7ArdWOOzTfFBhJVgSxNI9XpAIuNlr/nBWQHyPy6ftzgiYF
rLimqaMKMHS8kfZxDfJNl5HvvE0lsZXoC16+5Nfz8osj1LybY2Q61cyLZOXUhB2wEQxQ+tHjmkNi
ZCqBqvfvM9AzDmx/o6h1o7d4nYsNxJ15RFJ/4z8szxvkbe6z4j+ow29SjN44dMcLAi5cF/rt9o8w
x9hUeFPss+yNZ/7Hc29/nwvR1s9zaWWmRCeav3RQNJ9QoAFasUZSiuYaOJaEczKdLUbIByPLMmoj
99YqxMp7FYUu+5az5HWDjDuC/71DXWSURncstd7scIfx9PPERda7z9C6yNh6LU4i4DbcTLCOBTYL
syT90RE5Omk8AzR4G0YjtIKBrQln8PUzxsDQnp4HCLfN5QeH36if9c+KR2cBq69K3B9POe5KCLzy
QMIAM/UU2YInQvfFFEXun6yWVIgP8wR0zs5st195jw9thkIn4gCsgLc52lShQn/vVIxSONTKJZfo
qTrP2c/QpwulPtnEi8/H42qDZoGrQj4/CbErtCNhttWaz7YpFowHvFQw9xUZzSHoYZWENM/lALqk
nGCGSoDnwbnckQaYoX5Ch/vPy20FOYo1Af4tGmAWElkhh94RH4siAlzx1g4UrFPl8ed9y6zfsjgD
nRijmb4LadhaYHzCFvaiZ68DLuoAjwpl3wGV4tohoKRsM9uf6IQGVVIPAI4nMvmaAjt1m/j3BeIf
QqK/lcfNhxxQTM0qTTqa8wK8DU0JIYnhtxTswT1DLXrcaoHOkUC2z9RUIuVyvuAizZRYBzRR7662
8p5hieYxxn/RURAE0tDPuQlFMHmHyX6dThG9b12XTA5e6Ly/v6AfeYeOQ2tdzO2PEHHAdOoiImgK
bjqBo1xvvSWD+0HKzMjOBn7uDJ6m9xgTMBvpp6g7NcH9p7itkrsjxTezPCBVxxdMdR7wFDPHc1Y0
dbHJfC+e7ZEyRm51XjlzaBDJtreBAzygIHbWxydekY+j7tniryHlhRnRgLyfnJyQUAyu+8ccz7J+
a/qb4Rwcs43kWq463GhKUAFb79DIRVF+NpidIDWM5NK14wegjG3Xs/8B0++H5rh5CAPadX1QW4sm
h+B3YtntwghWaDeunM7nveZ4sXRwTEZJGYfqr6pY5dbO7IBORXNOfAxPNrb9oU3WkfPxzEX8ombl
DguxBeHWbJOko/EyEhwkcyOCtkj/z9nnoliP12W/j3cL0gY3qWRWpesGKD2L/g4zewsamofei+8u
/7iIzV2HIx7/kEL5W1OxleBTpGJFJi2q05IDiAE3VHd8NCSs9SXHoPK0Ijv2fMrEqiwF8Ohz/W4Q
xYKN8fOgR+bhBfD6va16AJ7iHJAjeSwwIhRNUnTUYTwVdhnopHi8XnlWjKN8b5Z18GpR2qSXiwgV
4zgXnfToWCR/7MA+cKwKzw+46YABnbpJ9N5ELZam9YDjBYuJ/oAj/nAOxAll0Zj802A2TXxMcmpN
sj8LdKCmtj/xFqrvIfO7iXz0d5Cli15wLNJGXxaHOM/FZ5vA2xrVjUoH8avvIJmzmiRePXuH6aR9
37yIluNRsgXZPsKz1f/JXaKwFz4AdOS+YuaFR2wRNmnCvxpxPKwcQs+PZW+I/WdK46P/x4ojjqpi
mzIjICfXWJBDS6IxlgSfV9nu6/QCnG5UofhQiBwzzhZgE7FLTaWj6mpWAg7EWoqvMU61FgN+u+n9
1ANGIX/yZFJqoSXSqsACpq2yLVd8t6dRzQmdeRr41rI/kDG57fS6lJDhUABwvSq3j3AWfXlCXBSg
AkBBfH1dbs2IHC7hqBC2XFkf/suHhR++QtED8jzY8gw1z8W/RTyDw5UHRShN+Xa43W4F9DNs7IA5
s2xtSVvD7C/rQkpMPt7eT+Cof576uoEoDKg3ZXcQ+1tvhz4NL0RaIxbVLtAiHJHjqHx2ufBRODV1
3CPRgiCpADoVGEXllJdHGV8B+r6FBYEy9pX+ZMZCtyrDKKmYAQ56Eq843MD7POPlNPHlKtcGPo/6
F9l80nYbF5k1d3327lMaN8nfB2EnkPpUAeR+A0reKnOhnVryji4wkywR8K0D5fE+ufGq/IAcE4l1
TSiKMT3Ybd7l6Fh74YFDgnN37J5Mg57nREOvZnqcAyzsS5lpGYmwCXAJZMsvbq5t1IIMjsRkcmK5
ti6JCnrOgjY3ANcqteeY1loHQC/knG2Uswe0GB2oZkqmiYdb/mPXuPC0JxMk6IFbh5kFhC/3qXF5
g970QF5rbD49YqwPCXqMpHj7NwSxqL8eCXldovq1nvGucrwEMTgek94BVjlylrTHBs0GmMfAbfoa
uhvm4EfkeKzJBRNYz/cPyeMWxtMpE+wnN6m9nOmY468m97/O4w1GTQDGLjeVkH4dSJfSMif6hpd+
Hdfpg0tjdUXf6SfLAo3nBcJb3BngbpwNRuXxB3EDHR4EnGFDsByPc3c8aWZLRpiwDoUag4PAN1tg
t7Yr+YCR5VkNzh2yZaJrEUGiaYDioH3oLUK9YbJB8gI1XqwD44Z6VIJ+hXrft8nOmiixVbYWzRbk
k3jRzSy7Q0PZF/WxE/zLORvvaIzqENAMkBc1iDnqmQgp5g94RbbxeHlwHkZjyJEUGhHNM1vBs5e6
j7rziZS5i9YrmvBoAJ1yn+NvmYx7F8gojVN0uV4V8/Zcu/M8I7OLraKJ2VNfRXN1mgRVwzFhXIqM
1miObZXFCigenT0Q6T87gBkQN56gsywqeRp41E8b3CejL456alnxLZuk2tLmBUYSSVEeF3JfjdEb
wFL/K/O8mwFJhY6mfCJ7OLfPdrBFYo7Dhlw5ZlTIIToeD9aJ8qG+jv0jubm6HGtCX+Gf+eLXHpSw
Ew5VkoOGRmZdYD2lbxzGo/WYewQY10JLT0Wb0QmE2T77rDwN6cu16T7zZt3H50f+5gCLrQulciok
Vwt0sIEUmVXs6UPC7WJb23IVkevD+8Vrp/1UWUQpSiBBwDnlff1ksXWj+pTLQCECdbq0s/AJEpgE
Cj7QJpz3uq+bsF3yp/HXRCuXZap2D3NncfTE98Dhsd1oRDe4SUZVXHrFPFz+Q+KNTCYG9i7OdOCf
WI70WvH6NO8besy5/jyPWWZ5V8Tgv0XvAO2Od5b7esESGb2QK0ZqNiGuy8JJ/NBD+zMJ3euG8/w8
MoxiUPtrJBc9TqGQEOC3S+wOl+fTYBvz4uDxLpfB4zA64ShbZV7JoNTYl6nT0XVs7/30NLFnvEPR
q/ktuDpCKYApGRYbFoaCLhdmjqDUk2byw5HIPHVKL+UeAeYosYa20lMCAuZn42CZNVBwufsMxh/m
70OoTBHcNNPLWbnCdZX3Ryxemj+4r1ObJ/ycg7DtsVWPidssBBGFoETX7BNHKV355Yqlm1gqgKY3
tJTcZ7hRLaCKIsWfslDXZaRGuihZTQfmHvt3LCK2lSlCqPsUxhPQAxKM5CjnNj61VksPhRlzNG+t
MKw2QcoR2U2EUSmviDxuXAcE6S0PwhqpNw9SW+JMKQhe7QXiDKS9a4LZAUzMInB75pxwVGcDklux
FEvSEU/8JGgq9aHPE4BZzRaiXb5W8fKIceyrAQURukbJdct59Fh+r4rzQaXY/qdNDIjZzS13hZTj
9vrCOdloYfX7ZCzXl2nbp1aIXQWzsp2hSSKbboPAmKw5ZEaFa0CG/v/BiwF1T7a0GhfYTHfmenGw
y4vzwWs7HlVDAyLUvxgQsS5GqF9UgGJlX3FK4odpxJXfURdlQILx95FsvhyNTAcUZwuElbqyiZd+
Rn6kTbh+/6i7NSDFmG9ZMw8nvac8h6kE/TOVAdumxv45QsWgOBCA2lKwuoMnLj+ctZFgunqmOZxn
4/Ahi7SfxmkRhUfcqNJg/GhzJO81Zl0xn8NTIaO2fXBYRktpF0XsTzUIpXDE4ucWCKyt0wIC8YqB
6zMx66krepzDjTovA5qM2rI0McEyLFzwRXMKgJUvtx/aByJEmqXg8D/vLRn90Sjnrkt7gNOlf5Jt
/4d3e6M6fnASRl2UsYadJg2VLpvqQ+xmmZfB+/HWWrX8U2CZkvPMuTzOidi+7Q5AbHFh0UUqi/Jj
0pHH5jMiXhmEqg0otEB75NDjHJFt3Y6wOM2oEmhEjNgCWyWdQeUT4Loa0z+Ku3V4/c7jJazvK9UY
QU+1PBKNI5U+5/IHO6poxH1xOvdMAvvj/tk4akujQjhQW0qux4p4BalF6HuGl3E+T3nrl+80OAnj
o5tGeorVGryHBo0UBdRXAMHcPwBHeFkXo2vNvkzoXXmbr3/3ZUZEtasgRWWBL4cTNDBXnC11tyLo
vathxLKNgDNtxvj8s0MhYQsXuMdOsVzsm942t6SYzOel23j6SjsDhwM7r3mCyzGLLBCpJESoUwlQ
e82ZYLtMti2D5LkPtwdeQWW8dfWbC1g4zjyuq+oq0W1BzrEkBB0JOck32y0X6J0jqLc2pwE351Yn
iJkJQs/PBsGWFOe6Or3c54rxyGZwGMbQY7smOt26m/IpyMU9AEQ4netejvzefUrjqdkBJUYNSG3T
Xo0LhGexW1ymtAurnuexVx1toFih62y9tW33dbnxS41HmuOZ6YxaUMsWUwoZSANZTvL2dCTeB5Ac
EumAqbUd5/5Jb/1ad2RBZ9QEpvvjS5zSkx6dc01smeCEqEggV8V1Kzhsr1PjMuCRVNDrc0MVxtmr
FiGc9rPPHYwdT4kNno7RHbJUhJHS4EBXoBa/nBanlthYw8UzhBz1qjM6JO8q2WxkeISX6UK3zYfU
bpHSwZDH1YEYz5QHbs2ep7Z0xtw32am8WCkVsd0unE5iFzGCJ08wEkEzZk4RzIKp7sHo8zJnPC3C
booRU0U8ZioOawSoTbgE/YaBjfV3vA6S8Rr+9+MZTLwgHHSzlUJwiEIOc4QLKy9xmqcJ2YgfGKnq
/C2gPI5PvBkFnmIxWMVyEoq8pbbycIDmIj6MProukKHhzQVxTCa77KVoFFkVEqDqWjWJQ1LxTDJP
cRmM9tCqq1r0FA6ZuoRxRfqAQuHR2tL+4JjxLHxHoGdheUO+UJLZmjfezJEKFuLzqod52xxAfhWt
kdzCUjSOuuJoR3ZNFuJ0I7r24MTO6Un2FPuYZ65qFMk4hDjOmcFokfisZ1pTwdTkTv22dEHi/kF4
F8XI8tGKq0alkQGAaoR31e6mWYs9k/eJ8HQh2yNAO2Jq44TbmjnhVIjQp4ueae31g0OGo9dZENKi
0ItSjeHOFO6z+lVPyyOZcsd7x4vaGkrXQIE2LZXtVY1Ssc5ViiyOxuxopnkeBviCCZmiRrp9WjYT
BYaLl+nmEmXeqTEKs8HuO1oHppN163T2aE7U9xgbHywnmCYk2AZr3n1S7+K3Tf77pGzXqlUJiiYn
2HSobD1vnz+qf9KUhN6fonE53sY/xDvfpBiFa4RY2GS09HzYcCKTneqj8eL5Yvq6B/l11hxOUTkn
YxTtAUB3/ZlGrM/H+eJq9x4c0mJxjemyHm6D7LgMf5+NceLKWi3jtAOxcp4t33IHvdTVfP4yf4W9
5E4q8ojRkw98GxFjHo1iQrM/z9BI7S0uF2wHegi3siOSY2SvTzPuwhPeZTKuW1MCcTGjMN79auZN
PMHuN9gG+cVLr/2DUf6+R8Ztq65Zq7QCRUGfAZVyNQkdjNBQvJYzlkIAUY5HkH7vHvszulcopVA1
C1xlZjgh9mwd4n/L9YzzdorbNpcteiKMn+eesEkXYIrMmW5jz/lf4EPRZf+tudi+2JN4qg8XEQ8F
gKKKmA9zCu8IqJv7wsVhB7YhtrDS6ILiD3yLGeY+4pf7X+dpQrYbtgZiaHkIcWdnjMXSWQEMGVPY
VTrHh+AEsQnm6p37RG8fvcMKbFNsGypRnmo3Fnd28hTb5LAL542C63SY4IrtGv2P82yCQuoRQDvO
0efuhR6Naw2sgDUkEytyfnW+Y0GPXJYJZj8rwOPlbobVzxTS8v5BR/u2NR3bTQExiGUSGsPz6Fs9
HfQrneF2wCLtW2EDBw1iZi0/decB49WR18wiT19+RACKNF1OtWhM5IbkGYEwu6ZT4g7kKxejhi7P
jI6ameH3GTPaNlJrxnREHf3v4TR0HtD5diRzmlEOdJcXm1ErwnLNgBqb9Ejr8yVRFHqZi3KbvJze
0ewRVfYHb0Ua59Z+5Ty0k4nKEehgmVCBhrfDJ4crqIW6dxDGXEphfO1PBxS8ZgvvzfvUJ3VAR7ZR
n8zB6R/Pgnef4JhXOrw4xmJ2Xa1aYoyK3m7nOR1gLJITuU9h1CUdkmDspGRkuX7JQAJwNDPVLYP4
IeAtHRy1WFh1qclID6P4eWs8GhjjSDpfulYWoau83QyqqnH3+Wvsyq+VReJJrSGBfMFe068gFLEs
8sSdBhrtbBr+AEacL1Ed65rQgzNS5I4WbyefIHCWfNK7QSA9cO50LKocUmOkt7oIGpLkOC6IuQsH
cNj6Iw1h6ZJ6jqIY45AhKVaQZfQCXWKQUmKSvBzJYZ0DRfHfnYf1f6WokYDuCyKNbWDyUaqJCcCx
M5TFWijxbtyqxugFqjKCR0kHHDbbDpmmGIK/SCDo7PYhkP3g2wSwzwbX/x0TaGNAiHG3+6goTmEh
0ZeCEfU8wa08st3yZmNutp5VHEM6jOK4onMwCysc6HmGNYr78sEIklUXkco5A8PF2YYumpy3tu4B
xQ3WjBusjWnGIX1GkehRVihZCfpYSY8sXLS9zyGjXDi4RkaJFKnQhd0Znz/CFRUnjeMGZy6sJP3I
vTtk3GtFloT+dAERuix7J/2l45Mlub7wFNaofRzeF73PgcK6lFIfASAa91WiN63HqbDBdOa7T9Mg
8jgiPJrtGhJjlJNqXDvpiNIT9TUA/IClfyqRXzhCPNqsMaTCKKXmUBQY3wWrO5i02E9I7Le26sxf
csyk2w2RJhdecDmWGxpSZHRTF6sXGasYKKYUpuAtiJY9VTf3OW/Ufhnw0URNNE3sXWAkSznIkXmo
DRyrpYAJyrLYCRrOw22pH2W/ASFGhLKjiJWcqUpBR3Zwtw8PFYb6e3QBzB5ElCUhtvFWnH0Fzofu
8m6SHuIX6w9oM/KlFznmIjUFHFLTTQSuhPJnAFPGuUseGUbCQsBy5aJEyewKlXSbV/Q2fAEm9pl7
maN6d3AgRr7iWE6rk4XLfE5RcEOjktcBxMWyfd9fQsa+1gEPqHl0ZmrIKIyUAQDYSvtWx+EuU+u2
ybZfS/ZaQwfYv7xGRtIKs6xM7KbH/gAnfOj9+RYH0iamzZNo3iUy8tUKUplknYyB3L3ygp5PVSG1
S55cbDI84m9oIDJVf42miplCTrzM9mgNYnCfbA1C7fVTnpjQJyJSVO1EWB5n1fvy64L024m/iWPU
wnwzDFuIKLtEjaUzzvpcuVj4Fy29ReMrGTnFpF+/ii/rZ14z5WglbnhARrOUel10pxQknbOj3Trq
Ok9x5En+LDtTzltyiTHaJTrIqaxFIHaxMWm3e1Mc1TlidAz65N9xJ1uROGaYYThVGrjGpaiQZU0E
V30JPjhkqDjdUVls5aHqjlpo9tDLs9pb5E4368/2g00OCNY/uv/H+BGXHxmVYoVWoooSVAq4HaAd
nWMsocMoeg73CkfdU3TZYhudgoWtN5s08A5i4Bm1oWXeOnptJ91E02jRi7bekPNijSrVUnvseIOM
6uh9ftNkPFWjPR8TSQFNDbCkRHSxFw5l8HeTTA8n8vHBA0Cjt/X7+b7JMcwPr9w0exnkZL9fBtwB
tXGfZ3CFDL+ntSjrrY7vn1y6WZwCsjfe1cE03P/Ch7oCs4V1yrLOAv+p6eXahpTdsaxdeMtX2ZOG
6bEatYn6qcSezMsLvx1/9K10yzTRho1EFZua6zpLNoso7tHkka6xX9uFk791YGm48KSjFntAiXkm
jJxeUwEjurQv4rDqYWgwicQrIo6mGrGY6O/zMI8VqkWeZ21IcQQOBUHnV+wKrmHZ4TyvSXl1yjPR
STVHjPYxO8RLq7U5jzgqcIMfQC98IHAXtdVP8jHBSq/a22HDCEL3pQRyR5tbeua9HeMDaWFTicI5
6hERPu+ceK1s6LQhynR2LhDOsaiB/iVkg2MxKkvGtGRthXg94BwCPFQgWnCQbHnSnbGq50pSj55Q
Fnm3yTsi4wkdzn1rxTJuEzNlBZES++XJDppZAP7knPDWnnfvhIwrpNTYDyMnIOXo+4IoXu4A8d3b
YALi5RMtGg/uyyvdqB2Sp+l0is7ZHY1PYf9QB/j4AGqSvXzFM6/hgPKcNN4lMM5ThKJeahb4ZQsl
0ODpLrEeEAgcvGXn44ru+41VGiQNWNdIo1RJ1EOPTC6KNUBOoeAzdsnFeh73IAaEGAPRiABFEikz
4Q4XxUJWSDQBnS/loZjpLodzqcTfeVcW7FvOy6OQKJCS2a5atCQPSgLISnnDC0lGMacGqkdlVU9/
aE39SiUfCCamv1MA5h+lbjgPKO5HENgA9q2JfsGdYgyTxmBY3ITpjWaGlAo3bT7qhQ7umNFD4kU5
SGlMFbuBfrc9FtB64VzxMeWHwhvdGPXBuwBp1BAPSDL6KDYOkXYUUzyrs+9nSuNZ9s3JPjypEeGi
GNywP+49LKOSasGoJVkBOVqJ652DN9lMDiszt5HxixMngHsT2qYclE5DIKDbKd3vtH7mBbw8/mJU
FBLSctLU4C+FzDzL00TbhbUGJhV32JFjWlgc8b5KzOvxigOHKfFOUzEhAsIL342x4SPQXhteCzpX
ThnFU+Z5beQpVYn7yk+fogX0wRY4thcizHmZJc7hWDzxRNUjMCw1Zmcy2y3k3BY/StQ6sQWSaA43
xB71+b95lW1GT3usfFVE6DqEMAtsZZkAMG+xeTEJVm5Ykw+ODuJocLYVvRHg2gkVZVUEhNj11JEI
kPZ0gJNjK25VzTtCwTahC4ZVhMkVYo9kBcacdFuZCRhid2IX2MST8GSHAAT8P9KuZLlxXMt+kSI4
D1tw0mjZkmzL3jDS6TJniqQ4f30fqPuVaSRL6HiVuchFRugQwMXFHc91O5RqSpETWMYSohPgrlDL
/L9sDJ/oRLZQPfBD9JctsPCN4iFOI2ZIt66FTYRhPqAm+uQGQzmXUWVUkBJXsTS2FA8dMPFx2C+X
4PXjbPJ8yHUiPIzmifIwK7oLNnkH5ep+5IgI5RuwWEbH5Ybrf3AsLza9mxRRf1F1LAkVABm4C1EQ
wktGznJwTI+JsX2yTm9RHQqredx3VrzV0ZKHtwtJL/FBAM35dfX1hMSxb2kOz+zi6Ri2nr3pJENq
KkCj9vsWfAVF8haprg33eeJcQja124hSlmgltNmwdt3SMgfMFQYX5mKFHAZmaHGu/Jw+MxQMnNFk
Q1JkgZFE1Rhz9KWnt4t4PtsmPOCOXM9KhiTUy2d6vg83W+0whWNEsgJTbGBcATd4JXoSNi5qHA0Q
x6PMIiCqaZeoAreEDa1M1Vc62pX8W+CZ2yk/e57TD2GewzzMo7xTbzcQFbERmN1B74eEGDeDPmuu
TpEYodVF+MoVRfK98CiPRMuwOBquiXlcCbMJiSkU8xAOZSwmrZ+N8MwjUo+YqoWeYouW/MCw+4Ln
Y2JMGcchmY0CT0DZ0M2YXlqUsAAUF39BEvBRL4cPblqRut3sgzFFYWzxEcHtS2tCcNDQQnI7sl4H
KGdejGZWw0xh6GdMfIsklNqwpjD2zq5rAqHEuGX8+YLLhLjv5wtPR1OBv7cuxhovG0ltRx2AZ9m+
7GQUsHrLaJ9bn/HuE+7j/es3G9GbLo+xtlM194dQpbt4tlsBYr8NKU0inP5Pni0x9x4YimHCtlUx
t1tgbnqhYiCJkeZ0J3cg4HnfyW62VnfNSkDEMsJTbt9f22xIZQrI3Gg9RDYzkAEIZ82lXEP9sge7
LMJ5VH3CgdlwI7Lzh/e9RuZqL1RJA+sV5qKP+xewX9MgYmwXm2SbnNDFz6ugmk3MTVfIXO8wW6jR
osAwehnl4LjY/6Gdur+R/3Ch/14Ve6Hltl0YXUc3Mt2XoH1fPg0eB2L+Nn9DMLdZuAaIZCuAoG3u
Zxvm31K3uhOv03iW33KyYzfdPLnOQX2J8lSkQnh222Ps2zAoMWgNIfPXz68vHrP2rGc5hWMuc6po
iSC0OKCXM95PW0PaHtRnSzQhcPZvzkaYAjH3WBFHsTaooofODZ4CTFiLQO9KoJ/+JRBjHnSDMqZN
U9ANHLdJScynGGEJWo9uf/JmGM2yLUxXxagM1RACTYpwncAWJlj70LqUpFoqJ339ddTf6JTG/8ec
Rt5WMmojMOtmYbQQEVjiHXgdQD71TJNEvCOjIv2HojdkCarQhL3F6sPhmvVapRgIEYKRp3tSHXVt
xZKbelxTdfZyTZCYFTVSogQG7hfOTH2N0fCGZrfFCn30POGYAVIFSREVXZBEDDNk1J8UZnnt18rN
azoVH+ahe6tKlNpsgo/7YjhX7fYDidF8faUtFrmhAmlz3rsfp/r1YDp//SZwvDHUILU6onKd4ZkH
DG1aoiAapkazNozo+0J4KS+BOZ40OMMvC3Kxys4yMB/FKe3nY7ErvP/rn/rkqcc5O04VNNFUkOlQ
BPXm2E3UVjQMmZgoF4H2gfjrEx1qS94G++EXKNK5RG83IlxGMn+gMccYFHmVDn0j3AJUFzDL4h37
ZbpX8hGQ2D2A7SS9TVV8+1U9GC5aNAsLPWrLDRzx+8c8p641WAqiJEGg9D+onWthiPoeRKyn9BGJ
aF0H2RdigCgeG16fYL2+cJ3WOYPoByKz9qFdxMHoxwJNmu1k2z9RdlHkfLgzpufMkx9IjAjnaTaC
ZizBmbZw+ffjaEufr0urWZqnT6hTiXIlWSg15L4V9LozxzsFZovmo1YtmrzDpjbWZic5pYKKHng7
Ao5x+WWuKCn9/WOcM6I1SZRMtKqBmEcXmNdJSqAAtRbi+2LbH8rb+KHZORFBlVmTFhQbNJCz8U2O
JzvnWv5AZV6PxdWXrqlIUTe74SF6kkrw04b2o7Lygm0PBw8jJUJnwIRmFAba181nYA+b5oO3+Bml
+OMzGO0rNaFSLZpSgKpyEXZJZSIGCLv01gI1zahqtjClPci5E1Ju/Ep/HPNk0xlJTtAEL1zaArgX
MjjJ+mKNy4B87N2wICoqEh7SlFxsmD6Fd1z3nvWAXnmricC/Q6WOutlIFhlW8sqL2swlHH7sCCP5
3TjCpAxTCODatpdmjQlTyM35T7uNSmQSggqlcJOdiSYAmOsepv3tMM0GBtTiRU+wY9yUA7XC7uwU
a992wSU1tfR2Qq2982O7PSzhHXO7VeY8/+nCb4b2RI2XiZJkoYCFg+tZJej1RW7DNUjMc324QFQm
J0CXwlRawcfZw60TrEXkKp9KhLKQ8eJyxFuht+je5jEmbnWRZDjiWNOLSnoX++eOWzSpOhhyrRMc
WmyBkw2NuTt0sZSe8WagguojfTU9K+6tbrPElA/M0bPCl+JgZfuj3XJTwLzjZbRPcb2MZqjhC/ER
Z2Q60CmE4Sncp2Oun+XH6TL2QRtmXYVpX9iJZo3UDqY+7aBex8qrHbC/QqFbxDK2mUJUOpHY+AAl
XstrapkLY/34CEbpxXFgXiozx0cgLNIepbfs5Dx/lR//TeTgBxCj1mI9CHvTwGoH5AAR5vGqpe/2
GOwMdfZ5//2Yc6N+YDGqDD2waS7qVJXZdNKjE4BJYUsdqWYZeryV0R/7Q6BlGSOlDFGiHWw/7w6m
b4SmKVBtgNO7WNrvF25qd/ZJmEAwd0bVfVVViko4LfYQhze0xiGritSmxdm3Wcmf4DCS38l9Z4ZX
4GxsegGTdeO+hdC5HJgZwxhEcd87xgh+YlZgLKQ7pumWLf3l2yB6VAp07zarhb38pEnUaP/0xEGl
H3/vnBhJbzTQeIgmPSfJuVoRbAkf7xmGbhx52Zk58/vHAhlZN0AMlpU1oBrrNjIIdvBiRBf21xJE
dZjkw9vQGdfwBx4j72nRhpgDg3OTyW4jojJedd4qj+eA8qSQeYb1XvTxRGBVL67txwR+roCSZ/rw
c06KA8QanLFiBG3bYDk9pm68/uW7wWdMxt5KYQBxp0ZwxOJmFU6ePuQvatX3AdZYte0OD/LGBxfk
lvxewZjIybLe3aKN6Y4b/KNifkcg2cZNQ8rLtIvoqbVWuje2jSud6we7eP5a2J+hxx3xPK8Wv+8d
O9Dkes0FI1MBCAvv/b0k7iogKWjCjvxY6uwrP4Giuz7ZVWGMUfyZAaqwa5cOaotKC52pJtGsxFkc
smgzWtXT1/i8PObel04rF144UsQ7WEbLZEYmVoVOV7uzRfu6axpy/Go+8Ahw59PPv6KKoBhwOgUR
fvfP5SZ+UBWGIdDl7vbtq+6gZ+i4TD1eEGhWc05wmDUJQV9F1wVwEpKexAekD4+f97dt3s2cQDBq
MkvUxbVDn81JW1cF6XaXv5Jd9vw7XK7rxD42e/jSG5pI5BzXvDU0wWV1ZimkaqMMcN2rJUK6GUm+
kLRDaxatMZKcyiDioXIaOzk5TkHnry+eOvjB5Jlbnjp7LydfwmjTXm9isaixA+F2c65OCIDJawRO
rCOK0TiP0pztIIuagHpUZFXQiPlTblBJJPiqNtI4TZFYcklsnnUyGxKRJQkes4h/lJs9PrmJKQJ5
hpoa9BpgtFCfQafBRzoFXu+sIxCNhjz7+VZoxuq1KSJzkqnsj3ES6Ni/iMgfybheiE6EAWhrY7N2
PDQd/UW2PnlYE0qXqWnrJxtRhE/tAMKwXwEoLuz7Ej17Oaffw5znYpBjNb3iezbnc4gAHHl9WEtL
nzsAbu4VnuIwh6nLWhCgvAeHeQoInR3tmLG18jyCQsYF3ksr/gsSVPIIAG4G5p39ZiuKFsMCts2V
njD84d15f3JvLN1LBXQDSCJxn2d6fvfw6D5MJEpWL/EwXICXEPv9fSR7D+zCKXl4Xv5X5UvaZE/Z
gqJrkgRXof5f6T34reOjCrfyrK+nDuVSaIvniMqcfp3CMYa2ZFSLUqRbKWROdd143iEEtezvN2tA
Kc+XVUsut1t49lWWJVRPiCKNXLIDnVrkODH4xodZtQBNLTmD0Q7tZJee9KWFlBbvNsxL6d9wClP8
OkhJIBlpKJ5eBg96FtPpk45oPKH8B7XzDcMIST5KatXmC+pXvqcxwQTo4FEgzwJBKjWw6cgR3gMy
p7Yn+8jWv2ZxZ6CsGYjIF+c2xhVgUAwl9fQeKfO1RRO4HTGchmgOb0/n/KYpNCM2vdEXcmXiCJuK
iMRfjRnNGsOBR9rki2OGzz4Z3+KiKD9vX3UxrvKlgIjWx84GDQWSdhyE2Zj2dDmMlSH5aQT+Nezk
xu4lKzyKnnZeKx+YX7sM9vw+sjlzfwrHWhwtHtvrFbsHQ63d9rEVL60nH22Aq/u3e264BZTJt0wy
D1N57YphxJAuWGmUrhLU0RZtcjwYW3TpY+7TryNmbX9yG73n0pI/cJkHKKglLTboEywTLbXtQlkO
bmA5g/tWrtb1+5KLyJMR5iXy9culvVI1ph+OqL5Ew/T9nZzL8E9XxD45chsNPWb+QonYjbPATUN8
2uNa8LPXCtT8SAIoKANhiyrNUq2ldpGKp1yyQxOtSMvwabl+XpcF4RJhzTRGY+riNxYj89FizBD4
yEWQzUUE029iSzn7rzyGoNmnc4LCiLrW9Z10bYBiGyURfmvLY/bKORp6//94nScQjJC3SjGmSZWJ
pw66aBk4pyspLWOlv4vWuta4vBBzc+R/bBwj3HkOpkEZ4bbT5uqgB7toca9oa2YTkBffQwEwyT8O
ByQC7dhVwdmjnaIz+jpWa6dcaRfSrPCQcwsBZlXKZBOYC2BIaY2pC/goxLMTp1rKlg3ytCfOVs9a
C98obKGlmjZ6Fg1AoS7ubreKQZ/WEm9Lh49zGb9mY/QTCWWZdOKx0spexcE2g2ULzyJNbj5cHi3D
5VLOcy6eRrd3YuG1Ne6dZuLiwWK2hWAVoaPXafbrQXT+m+q/qfxozHumZXnRqEMsngqDJN1yHC0E
NwfypWUc9X+bEv/HzVB1GW46qAk0NvxRpGJZY+iLeFKLZb58sPrAUjZIRNNxAbyMyqwbLU/A2GU1
QS038QXX0AoeZLv0/JV8yJf9QSEYWlfBcUUuEQkz+TMh2jNHMGd1wAScUWa9L9ayLwIcdQe71r0Q
jLgxWxuxug2PDmn+UZ1gMSotilvNV/JSxOMGNuYd5q7u4f4cakSWKqe3aDp8aSsHjrU3e/U0BeEW
MI6pgs5c8CDrjbwNaqhrG4n+6+uS8/vz5/cNYDBmstGoXSJ1ALA377t39zSUBKNDiZUuQyLcJkPz
IOcdgQkkYzLXvihi0lIjnuLU2m3cj1K1isIzHmzUScRWxOPCm6vu19Ar/Z89ZGeJxpWfq2N1pSfX
urlkbddg93N6RzIR1rU/xyNHKmeV8gSPsZIjyS+abABeuKXZ5WDdf9Auv6SwkdbjYM1qsAkWc/3y
MFbkJgeWjYBc5CCDjlYMFDFzB6twd5G5a2ZmFqMqV5DEXRzYWucoEkp+S/e5fj8mmEXicZ8d+ot/
6LHJ2pgbJ6JCMPNNyAlmgSgeuKzATxO/FkDNHcvmbCTnohmMOaHKYM7wByxvc3YlR7MQXDhgXPl1
tT5+gd2VgzaruCZLY4yJC2We0gQc2wY6BJZLhOnNintc+nDbOFD0p+7tIqNB9KCqLmkMqBp1e+57
vTLJFVHVTQfzz11rH0hE3Ue8Tbm+g8gyaEnX0BSMEedWOpVLGfPP+XawDHC8XgiatsF8tnXeesd5
9RRQWqC0GnNvkTMybXvDsVzmaNKnV58dOxpkfqxpzSCC/G23wWyN3f5qfUSYJr2ipKVOulwXRHLf
no/8an/OzWRnkKZVE5lyj11IiLjH/MzhlutXTmPFd2TpTbi344zGCUU9lAuzF8GHAt8SdWmdE+3M
ylp41rVYY5Q7V6pmDfxvAWYTASOm0/tKDUToHVW0hJJEz/mGkhsch5oc43Xzcfm4L1cSR5JNRgPV
VxBDqFdgohXOptGjk0hO5fPFWhlb75dlJfvlMXWOCLvwSsO40IwqKq6Dol4iCv1iX9bh/hqjb2S1
2ucY67lQSe1ZMK42qRXuwCSY7j65pWLzVvFkw1n9JCmaFgb4gnx7AWXFx9XS9hW2m2cT36zDe7LE
qKa4+s/JqhQHmSyX2lUv7RtKN3a5ax7Uw1+HEwaaN8/9chGiUOey0jqksnkamSfUjOKSLrVS9SK1
TECfUe1TNwdT4/kmXpR4FXVI9+WLs8V4Xn56A43c5XqodnhvQLMVWuhqGb1ydf0wuHG0+xYCKmd/
IkVZMi7SDkjVwh4ea7AnJ5jftdrwGhvvP2rgIPmJE1eFfxll4Lidly/xwAgP9/fs1n76z9IiCozm
8VsRgx/FFg9Z6+5Q5CS7hXt57kzHdFBOhBjGsfvILav11ijy8X631uPhMfMa1DY9h2CsQeO8N3rC
/qF1MP80tZYvfef1j/c/crZMAUMdUWCpaij3viUWJm5e34ZmLQYCVRzCk0ryiKAH5bwTBjRgrps3
odyhLZkbXZyLtExRmc0XQjholwqodhXai0M6EKtYU66L+6ubO+MpDHMCTX1pw3IETN9YH26MSDCq
qNZZbd2HmfUqpzjUpJlsYhbVGjiA6HJMVD4rVl5b7bqy1rIj7vQ3DtjcBZmCMaq+DFJTLMGqc0LY
7bzfZYcksMQMRZkKuY8096ZMgRjFbkZtndeBKJ6kZLU4IGs4hpa/4HbLzdl7UxhGe4tBXvaZOeKa
oMdrvy+tA2aLeLrlkDVMH9qvHVvcjChvExlNXirJ/23ipj7K3hu47Z4Mi6c0eStjtPTYi/E1TnFS
m01t2ypoRp5R8LYv3VBFNSHXC6fSzOqbyUayJTNqY0ptbtCNfEFhxx6FHasDeXx1QMUBOogNn72X
s4ls2UzcXkot9LE+H8PdY2u9br1fxZpbyce5xWyNTHSt9UU5ACYhi+ULqqFXvX1NbDVyFynpVuYL
rhotSOBlWWaTxtMNZdRHFo+BBk2FDTX3u12CtkqUK4Ymrb/+5OcAecfHKJG+S1P03QINDB+mm29Q
5IqhGchw3r/VsyXu01Ux+gMU6o1ySeiq0I0VlG7yHu61Uxbazcq66DDAS2eJkYiZ/eA8yNY6d5Yw
4DSdfN7/jtkMk6ahN0ZTFUlU2aBfHYR660cyvqP1CeIc6wcMcE32T0fafM8NMc45zFM0ZtVtsshb
IVFEyum0q2AnSk5YufHDpogJjFNO+mxWZCdrY1RnpbULUJJL4mnRkHKnvoJeoLEiFyX7nE2k1tAf
d34CxCjPzqgaGaPNaZB7QZQVcpxI9XAwZgVzgsHoyoW8qON+AQxb/128iaBwz0Q7EWy4Ejw6vdmQ
2/SYGJV5KaLKiHL1FrVUvPPu/X2/QuMDhnVuHYS6n61N6P275bGEmfkopHHUQm12lp0+XqyqIrRd
dcOlnOKclc5YtgK4Yi9GjbWhQrM9iYe1ZD/T5+3+emZf7e/TYmd0hXrZ12KM0wpj0v0lIL1otRKP
G5kHwmhGsQjHpunoUwNlpeSWCl31cn8d80bVZCGMPiyFiwlSCeiHwgZHzmhfPP15scazyZPvOWdq
InNsj14YtrWi3xazcd/3IymxGBQKoJudG27lQTF6oRYvi/AiYk0vm8onwQKFWIgKIP/w9LTYcvaP
o/HY0VziqIaiDN7g02Vc6jQhF1vjRxfaz2sUXsXwy3mRu7kGS01D+lSn/be6xraqBEPWSQm4ZxGQ
9z2YICt39ddjZHmwP8C0aGFUHDfYMr+h35DURJlY3qNUa2Gd6thQWscSrTh7OGvBTVbEyHlf91JY
XjWoPjq5vXNGUriNjNIj1CZwE+qzTtEEjBF4jJhU6jCgYJR1sN0ODwsw6/93pu8EhnkJC0Pp/FEF
zAKX99w5xTHdVC/gS7E5mzevJL7PhhH2SKpUMSxxNrYOr+i8K51dH4LVVt4p52xfeF9Lvkk6L/Tf
mMx7iOE0FRjisTgqD5VE6pDoTvorKMgRoa8Xzgp50se8jH3TxXEiA013P1Defzis8iVNEKFU7IJx
VtZ9OPrtf77132tj3sas6lojg6d5AkOKePDJmhcMUOYQdCRHKYOuAlpR5sTUXk9kJC0lqFzJSwai
vOOpyr4Q3Oqc3Z5Eu8PFSt3T6nAAIXhvxS+IE6sWWK0zEwWVjug4OXmwkGDhEqrOvZ3TL2POVejC
PB2Qkkbjq+2/PWY2CEfQAHp/g2eLdKYozHlKWRpehwtQMJzsPcRE2YPubIkDS3wNgj0O2mzN5hSN
Oc84LTt5KIF2m70CdpPTarXCTE3y6xfmKfNKYGdLcidwbL1OIo1gys8AB8Yk2w1gxp3cvU4apPN3
wxPKNnSyp/0A5HB9Gx4LlTw6w7bCUFg0pS3z3VP5CoaX+xs+d3+mn8RYRIXaL6Tqtt8VqkBMPkPu
nP6eAjDPQ2v2+VWgYoOySnSBIbyQ26sT2BOFt9/xq4YR1gX6pV9Kn1eJyFsZ83AodderLd1sGQPn
zYfUub9xs8bRdGHMW9GjqSHJGvw+MtMm8gsKcWQHo/M4Onw2PDjFYR6LDNNey/AKHFQP7E5o5CeY
R4zCRjzpoNb8NLcvnIXNKfApIKOChry5NH1BAd3d1UoFInv/y54svnFfwrkHV9dNUzIxTQz1Zcwh
ZWIfplLUSvC4NzuMP7qQ8BfHGp8tjZhiMAeVGuhZjktgwLvYoYAgaUA7FZPMtQuvttZfaAR7+orA
KMzZx7nYzBSXObgCb2/VXIC7c10IvPHWLoWP68e/hWGOi3Y0xKMEmMFD3gnHhYJXmHk85TWbZJou
h9H/vmS0Wi8CB73Cp8tTQIJ1GqK6niBP6mHsm3UsSvIFWt3FIy3w/eTo6tn8xxSfeRk0zU+KgiqS
C0kfFYRGbk0nnNv2D+/Pt0AyL8LQ/+f92djG09kku+ZXvVRqFNDE2FiwkXo0E/LvJIV9F7RcXah5
10CVuOImWJtW6UbuBjxl93FmXfvJFrIspP1YKHJs4ghlpM2G3Snc/0V+0zo5i9bSLJexx01Nci44
2zkwgiCqF0Ys7XzGNQCb1+rgPcIdod11PO+Hd3i3dNDEFREKdUA6ne5jP9ruCgUS4Ek4Lh5prTvI
33lp5rkR1pg5+7ewsJWxo9kLgtkAj9JfoTzpxlaGeUgoeP/96G3fnNC5lbtfuWYS1YusITpFZnSL
SQcQ6EFHLyPsQsy3XKGi7f/RP8A7Pka5jGoNOo4UOMWxddDGQhlV7gvlnIsyXQmjVkAaHfYQfgnF
AS+7D+WUuByAf3hAv0+JURyppBfwInFKaAMGpRw26/SXB4aKrYPmXO7JzL+e32iMAmmFph5ytO6d
NuDDfX/PbTDJOaaXYet4l4v+1B0hYEtRdbXW/bEGFPqNriTY1TRHyds9zivGFqEm3TjoF5laAzYd
7SgvMb/3aqG14o2SigcuChowzPq+TMwWxkyEQmPMArWqksaQsTK8aKq7+kjWaCUZt7CMTQvaIzw8
rK1mo2ykDboh7mPP1v9NsZWf8QxUUkiNOGLBGySL+5p0C1qOZCMiBULVj6xGESB/DOOsajZEwVBl
RURk4M9trg0lpVYeWMXWCLpeyQml2vYgE9V6ENy1hSZBExVIvJDH7O2YAjNbrZhxtvATer670UXE
CIUjpLRfVW+N40VhLOFs75yDi/5cXVJlavIJjMPRqGGPsnAB20vpJPcfJKOmA8jG7uPM3Y0pDON2
lFldj4o8UBj/8bLFkfEc4n/Yue+VMDtXJEkvo5/xthIRianQpvPifmE00fIJSSOOWc7bN0YsZZBw
9nos4pyqx+jxyCWlnLvn0w1jXpTSiOQh17FhHTI/593OR4Tj4izN2HnisQfPFmtOsZhXRWj7TBsL
YMGv3bmifSoxME7FrL0VHI1PnoHMEwXmhdErfwS/y4hzOsOgc/cHTzl5znp9qzfnEhnM6f/p2pjX
ZmzB844ZnVQq7D3UZUTQAnc80GpNhHxRVeIdO8zC23AD23NP9RSYeXgMvb1UCDAAuCTKCQ8B136c
ta8mECzjUlOVIeaSYidRVpe74hVjbpSa6sWQrMGsa/NJtDlnx8azC00KsrKnu2lDW5x3L4J3Nt1Y
tIIL8Q+IQEUYU3Rfc/yDKv77Xt8ckYkVKY5mIKkpvWm0PW23R0UmgkJoX3TQS4gxTP9OU93iDBM4
NS4jUb4CbmNDYDr3yPn9OQNremiM4pDSImwHjAuHkeo27zpaggremzmbdphiMMoDhAxJlbZYA3qR
d7t2hQrA1Ym+I2iOeXtQUQaIDmjOQz1rfU9BGS0yGImWlLdzQrVltRptxAsRviPF0kFSp3Vk6xnt
HbSp/b6AzDbVToEZhXKpizBRO+xoQ4tmYXrBqUGS5RWp+qevf6f2b98ykY68KOVYj3oI4+CEkWuI
/InnHMVxu/UTiIUsFqZ0weGFK9TIROvqaw1SyPt7NhtpnezZ7f8nIL72n8PapFskLN0T6Zfo1Do8
/n4dXMtavH1yxGO2OXKKyFgAoyIMiVDRa9za7esIGcQARg7I3FAYtL78rStuF2OyrBZcVGMiA+RM
E0buByp+Erxl/ZLOcvL6J9/1NNKDjHZrPaDYkFw3i+1n2hGeWcXdX+Wn1douJP9qqviQl50KrbXv
ycr7/bgF6QEqWGzOad4UPet5TJfN3PdrkWPkqgypPJ/P8vL6W33jIXDMEYm53GKtR4lPL7e761f7
AGUVyF76zvK+WHKMqpsfMjm+xaUt60WEm2xUpA3QNvgXR/ly3q9bUG0CcKkGM++oqgDXTwzOxvXS
4l0tnjq6UbpMMHy1U8tYulkcqrt7Dz+Dp+QxOV1WGMj8xO0c4EkaW+OGMsswkEScDDgL3NSulp5n
OSgcghFP08ucDeTCMf5CIupVigI+7CAaRPYfiZMtr2RHooCAZF9pwfLcJCD54bb3cESDLXkDNWLr
Ny1ODjbqGRzWoXXy9CfEVkHTdF8IZ4vcJreJ7YgctIWO0UBYoo23ZFzK3jPS2zb35OiVuXNpb7ps
Iie9oSmxrFOY91fOPeLpQZlRCK0at2oy4LcbC3E+RBYxZron6FJ69MjrNv/1AIqk4fWYPhWUUJ/b
AcFT9remn8na0kzXep2uLSE5CssU24/IF2xgnjRyjKlbG/YEJ8nKYlBySAXeMLB3IRKCkGaAkaOP
xpaQ7RumdGDKC2a80OFGXF4Ujm8h06+boIfRkKLQgmoT+BYRSV3RA40z3HRuWp2jt1g2FFFuk1Jo
gPRiq7834Qq5SVS3tSdFtdIUZK6IBHLLIngGnUINlcnyRET4I7HEIVbuGQl23LhTiiypbx9WNVFs
gtS25VjLZGFxDViqRe7cjRsr7wQ6zbOqxJWnWcrzWbMUMHXD5N860QmSu+TuL89gZllSlCZJjJY+
PPZZPAtfF1Kt9ughyTyls0Z06S/XF5E8lyF5On5yD5dj8LFJN7AjRYuFTMUIFRqZE6K3YckxjGaz
NROdxvKjqNdRGbuBLtDuMJMQfj1XQ3P0mcLonLAvh1QSbn69ez1cLTq9Nnt8WOLZQ08Zxw7nxSzY
wox28AcpDemmnXc9WHLdk2EfPNJ7zzzLlRdYutWITIQxTH1DXQQ3NxsxZMzGBIX7R+C8gf3sl2Nd
V9w3lmNssZP+an+sKp16ABuIo/u+6w771QF91gvvobZ6DzwwHPHgKDKFiVXkaj+OYozNjDy+hcJ7
T9l0WmtcUAJHPWqoaISqMZLkDany4xMKCjnrmDeE0buNt8VA3Ja17/yuwf+NJo2aBQqRkNLyMfLH
4hgIs+czQWG2SzeyKMi7QEapwfXJtC6PGJnE64udPZJvDNasiwMZxE0SVqJYwqN/4Fyfed0++XnG
jKuMi5zSsDdIOl52u/Bxlyxd6HakrWxvq3tbC9N9MSBtyY3+zdpxE2DGDdQvWh4bOLkb25CdjE57
6j+GeEtpIZ+t6pnOI7h/XDxEJi4cJIl2STIgfpxo8K/e3f/5eYt4siLl5zNZVTJ4hQRsJZjpYRK3
x9S+eqEtxUREQAxN/AlNzNhI5vKkfdb6mSAzGlfuskVUy1gZeqVT0ozn35aV7/QV6ICsqnCfXngN
NbMdCsYEkb4BE1Woj0OlCJGPtcIguGJI8MXy3iQbVs/S5l2zeb07AaMHOwFTorpKc20BzwalNq6L
JlLvkdCwH8aG8Vxo7ikytlwzdLnvx1hZvhJG72HYvoGjw7nY1z0NTB+PoGjj1XNzF8joEbSdXHtV
gB4BpSY4AzFzERP7HrWTV6P7DyPKgw/unnJEhrXpqiQQMBgNe5qQzsIAFtR/7REu01CW/Ahr7tcv
HOWaTjzitZtwbiFr0SVmU4VShLXa2ufy64XXSjAfJf4WFtaCM659AyogLOxcoyDmSvYHEN15iPIX
hE7tBp0m9zbwZIY13MJFeJUXIjA3Z9SC0erI1SPZGuQtQKcql/eLt4OMnonSrpfNBhJqh6td0Voj
UT7F9QUk0HSGKyWf5Si2+WcObihYxkzMy2HUSxU16CCvExnOFegKkRZyDxCU32DuTB1wIDx9fnIA
51f4Dchol8YM01y4AhDttsXq/WNBEJLEo4SCZQ8VdrC30AZcYIL1E59Hiu7eHx6H8o3NKBvxCnqC
QQT2Jl29tyt0cMDWanfUmeNmKme9mwkWo2vGKBZjmWLt7HeEbEbc+tUjRHUdY3VYG9eVmy2ORAvC
30fJaJpCqYIsyEIZ/uNei2nL79ruyLKFCcY5w1ln5huJZf+6DE0ZJwWQNrTgwl2gsmnlgf7LQfwf
lNo2B46zlWzNxVD7WqHd4DDvWPN27x/khA7Pt7fOBscDD27ejZqsjrFe1Isw9r1I95HSBlcxZgUG
7uLEu3pcHMZmwUywRgrQE37a0PoD1BRhVlWxScFlo/CKrudfhL9Fg2067MquHGITUHboE/Gpfll+
8XQ/dzmMJjGHPAu1JAKGCBPJgMpC/QRNid6Xhn8wT77XwiiQVg+uo34FTmO9aOsrqhLXeM8Wj5tP
bl/FbBnr5EppjMLoGiPzBYplYwjiu7sCyQUN8hNUq68pWRvlVeVJO++sGMVR9KmURHEMzN2tOn2w
0K2CuJfgvGfP6SY4IZ7XodkifUA1UMwxdOeDehPhZ5RIlubhWORARxEM/gIauQCxs22Owc5ZJdt+
iIHQej1eoB7VDwz8pJMUVM5G8gRSZ9yfFqPt47DAUjaLY3j0GzAoL4PjUyQQ3tQLLhSjMuoy91Ez
DqhLsixe1colS/TWv6D+8b7w83aNURlmVyhicns8k+XQkWyVHW1epcgsreVE6HXlp0nuK2IelBoV
QPujOaAzMGvwQJdW2WMo2IpIK7IlvfMrOq+hGDEDNyTpE801L8fHhMDF46x53t9XDcwRFFTB0Nhz
VItc74oso/pYscrnlqSDVRouT4FRyf7DOJjAMGcogRZ/VDCT9hQX9vV0RBEpbxTjfJBkAsEcX9TU
epyYgKjcyu4sTIHaVikGIi7RxP95X1Lm1eQEiznFPgl8TJbOZTgBklfbqMIxE2RFb53SnLvMxWJU
f2tE/jUxU2pE1i4Nn6Hgs90YESYWxLvQK2xeyxZ3J5lHQErKzogD7OTgbc6a956tFz3JEYcseXeb
JxbME6DJvZxdB6wtNOFNgSqmJsLnwO04mbVxJsfFaP3x6o9iW2BB8m2q7w7FxQfdeqzBL/+GClMM
lyMcAaHyfE/eGU2flGNfY1iPfIpetAXa2hBzfzJP2WtCuJbOrNr6XhzLKFle/GhYaNhDwdPeN7u9
i9zC+HD9TQerc1Nu8x73BI3R+6m/KLPGAFrpnO39jeb61krvQCVbmxdu9Rnn6AxGcVxSzD64ysBL
6IOpY3oUSpdQGo5KHPQL0RHGnJObNb8nC2TUiIJHzVeVC1WIyVLfIVuCACgHg16gO9JhMOrDGIOs
UxQsqoHM225oa6izRLyCd71m3cHJWhjVocpwWGS6loRcnRHlbLzXg3c6jKYwjSq7+CoWApJKzO10
YDt1hBYTc+Nmfx6LIaqqpJgYaSJJMkvMeh0GM23lSqYTzY2nEuHihu/CckDYq5RjVKWpVld6lVpb
eDFd6bORiLS8csnp/zyZH8sxmGs05lJQdyaWg57icZM7HAGjAvRTwH7+PHNrwAqvm7KMhdA5dQg8
uMLu6pZvITovOSIwY8X/hGLuy/+Q9p3NjePatr+IVczhKxiUJQfJlv2FZbdtZlLM4dffBb96tyVI
Vzgzp6eme2q6ypsANjZ2XKsdq0gDTKDyy0Z81CuMZVtkBw+qJotgKT5XuTvMyjc6cMdrNLyRsrqU
zdyjMtdrZTw1sOtw5jfAEUW/XERCJ9sYmFBo0Ushg4i5xVh9vuE8y9cv16Vo5mrJedIm2QjRaeOq
k70X7NR0tMl2/suTZG6Y5IuV3FaQQ4fhptAB2XPqwSjZK14y9UaK43JJzGOciKnZTnRJlCbT6eOF
YVuGnevE4Zanb/j0l7KYF7nzLV8DNAHChyyZT55B1MewdDp52WSO+crZw2tzeymMeYylehozBVQa
qJi8bCz0iz5p2+kdBjdACodrdDmawcKx5lUXBX3e4oXsHQ+4huqDCAo42+Ys6vrZv1gUC7V6gks9
6SXEYKYeo2giwF7h8v4B0p7qZuGTwVNEeo/vmBQWX7ULklo6tZCHue5VvFd7Rxe89OWEYJkHscfT
RIuxKXI3CF0JQDpaENqcPk3yTM+J12J4w7O+3ELGfAhaZGSTiSW9bBwBLVj+osMY7S8fF2/3OCrI
YqmahpplooYV9fbL0dh5juz2rYtUx+S680bjKAdPBRmj0UpxUDdBh/ifrJxTR8z1+CfhtWHfaNO7
3D7GXlRyMSZ6jzW9aBJ0bzWdiDjDSPIANP9qbmO+dD43+NRN1z7HpVjGdASpmnWjTJUj7MjJtzHq
mTg/6AzknRnnjbYYszHVkqr0PVUPjKM55swCueFuT2azWMd8wAvnPt+XprJoqGEeZelAdd5BW+B7
b4FJtB49QKWBXnYSeLmOGzHe+S6q7NRSLWO2IiygImi8CsvlGnVPw3akBwtzpbyNvK+OKguL2led
2kkJVRQMrAwOirtgL7Me0cmLXxx/5EZby+XCGNthwXJk4IGFMNR0ybSuQjgEC8yq1C3tuOWJu3+x
VZGxIWWtVt1EL0FdrRtntOVlSfBGO8ZmHdkYfhsotRhvQ+/7qarI3G8pFiypb+E9onVH1En+IaIf
ac5RSPrl/7fBV0Xmeo8VmHhUA0KA7SHaSe4WASaBx53a2q2ETAdnJznOnCoy91os5VpM6XWDPP8d
jVyATwdQ29MMPCGLNcYu/vslMjfcaP0mKHtcAgcv6G5Dsk2/sLkRJedm/6bgzqrwQV2afjNBCgjI
l9lIUPdoMkKEgzbD64mUHi+Evf9Uq79p6DOBhhk3ulDj5Bxlt6n2iUCmDWpi3FiZo/u/Tt6ZnHHS
NHinv2qYfVcHjpbzto25yAImkqcTXcXmJfoIvf4h5+0T5xr92siz7zdCIH2ZPiQIFokb0j4gPnrm
5eJvJP0vDNKvF3ImpQqLxu/736ASHjyqNwOQzDZJyIn5bmSWL+UwRiHMCrUpTKzmZXNsX95H1yLT
adk6lU5rRc+urZM30JFthbfVZiXsNivHLncUQG3u/Iv01+W3MLZDj4oeMz5UMyKdtLPvZKGkBBCg
3Deahll3jNTVNFHlh4koQtBxCFyNVGugJQdoyXa1xy7ccJtcbqTLLxfGWIzsFFZi1+Ews5dCJ+Yy
Otm1uVAjUnjWm8UxwfLtC6YhVJdNDUPUTJagLLrBH4aehvH1h+VNmC3FL/RnNF+WnW/LiPRrewRz
DCVr+okPnBfgtqf1VzyTRegsqR3D5lf8anh18ZASftPr7Uv4VwhzzUcj89WqhRBvB37RGZh4uTnE
20ryVwTzRkc5IIVVja7jiHQIxup2e8BiPQSAVXvDCOvzElwYP5zn7MZoKdWUv0LpR51d+9LMqmHy
IfRIx/hqe5HZ6G3ZorFlmYO/maMqt43lX2nM5U+KIa76ZIQpaynAkfCo1jZvRbxtZC61kfSKWI94
x1Yb0Htu7NqhXNQ8MTwpjBug67miT0Ax27+cROKD7I2j1NeZ+ctzYW5w18hmIlX4+Qk4rBRH2kID
0KXJE3PzDdZlU9Rk3F5gI18ev5CofdMYE0KwkMTrZJu+id/qrl3kboJB3+d4zuvf+p1IYUwhSsum
LMmirsrmb+b+TOFMDfMwclnJyJBi3j1dIFf+HlT2LkXhKNjuFtLqSbBBS7AGRlnvnEgagIqlXdfr
rXvoZs88bblhuzQRYYwkGjBdKrsBaQZ2raAJkJtr7OPkxCGxgHZ5AhcbOLbBY9fPh9jRt77NOd8b
G69J2HVLlTXw3rDbgDnWYDqFFi0DguQ73ltuAmRh4Pq1xLQr77+UxljoZujSoCwgzdmV792rvxaW
yx8lJtoDxxu6lWfFtKNmgb1CxDSawdyLIi1V3PBfvQW4Xpm7nUymAEGpgv6gp85WMSJcT1thM+ik
mx1QbuLNCt0KrdA3I4LXG7QOqqIxnzAGw1CpvoAU0FLefg7zJiLRHJlPQ5xlC0BRgwpx2vUcy3bL
f8KicZAKQEwwF0cfkDO9FvskEwxfsvbwZN1uJS/KRUjk10feBaJfz9wfSwLpG/ZWRKueydxYvw99
LRAVa59GxHpK1tCZZ85aOCLY1GDYp0I8ZZoFyIuFABK7LcVx4mgkTwajkbFk5U0qyNa+doPtJvWi
ZW2/B3OBGNs0Jd02dgsM4XD7QXhimWc8DxJNLU86TsmRl/2H4vQ1ib3M1nQwsiu2qx8Lh580uWFk
zs/sKq3WWnUtBdjQVbxo3dGyu96ztiqp90AQzR1bKckyLjgm5nf+9I6mWPSrzjQyE2I9H0poSuWM
4MwsP0Ra/K9eUrLTF0D0JwLJPjr8l7KRQvs1jpAPUJYinWszDSI98Byc39HNyw+yRBTyAK6qqhRy
hx7O2QcFEUgFfC3xKcDDy+cnxQTpMCpy7AExsZ9tlyguTsulZE8uYFyWATDE7ivdb4vbvQ9g7o6O
pkXrVOEDXo67b89bmTadxAIQitSRbF7MNp6DCT8P8TzQFIJ5uHsAlSnmtD62262yzB6Qw3sEmTdZ
LiMPnA/P9gevukG/4M4Xsl2VA0Ycm6LEFx5Fd78PbcQjR15v+I2qBs5BM03LhKGmgLeX5zBFgSZX
le8jRz55XUe0+TTv304jSefFTnjjlv6v1f9SHnPXg1Jpir6zfLx1+SKqCdCORLdclrZlh9vg7USG
l8qW5/cP+0ZUYokW8DQNRVN10WKrpFF5Moe8yFU6XEU5q1Qbo5tA8cR44dsaB3pA4wHv+G5t7e+r
jgZcdCqB9+Zya4NYrtNCa1XQ4eze9e+nKcWkGjJCj5zFXYcjeGzgPfx/OUzMM0YnwxetDrxxO/G9
QbSlOOhLRFei6qyHZX9MMZ/dc67Pte28lMnYThk3eoxLrA1MSe8nkHkvqsD75/7YpRAmCDIFqROa
slf3KkUhLpapEz0Gj/7DgozH3NVf1U9h/1/uJRMCBXXqx3UEkXBFJQed6OhMKR1/t/3oSeG2roGR
4ueP+0JvDG5frpMxznoe+hKgclUYZ9gaUFiCovPbdxbe5rgC4NjXVzF3+m5egi1ruQRV1qOeEetE
Hl/uf8d1QHb5GUywFNa5MVQy9MichbunB2UpfN0XcOsagudEkQ3ZtGQRhLWXNwLONf46HQEwiNYp
x9tp8/1CF9BCC4Bpihe+/Bk/xRUdnOJPp9+wpheyGXufBW0exQlkd8foQ19ij4c5BMPiuQ+v62Kx
BUROyM0qXbv22NO/K2bNq6oYnTEZgwrXxsudPQ4VSK3EfTN4F/IGNOylJMbaJGNWCBPdW8p7iNZk
Sne+2ROBzhetnkAkNbM1+5nubpSDGU9ZcM72Oki9lM9YIWWs9bzFYD7N5QXIM72kzwsyPbpu9vCh
rinqlm1xk2k3QAovpTJ2SFDBTJBp2N8KfgQmmygeQGkDoTnbLBL74ZWOAm0Pz+EydFGP5VjeG9EF
pBuipMKPEUWRnQWqpyYz0x5rPjmeNg+ItKU8pfBVYOR5cduNcfVLYYw1LKLAaKRJom8YhSZcQIOf
MP6sO8BKR9NIPsttBIzcivNNDT5bI2MRZfDeFKeTiDs72V2OSyM+vy1rVFMeaSuCc1+LbhRoLxfJ
mMIC9T20smGRaOfYnDxJXaRbef1l7FeP6Tvtc/8X6dhLiazVU8sqPIk4Qx3MDJ8CDMJCmnUAx53/
tNxBmZvP5tlmMgYwtLJYlpKJLo/SvAHiYAJsrOkQ8oesewdOL6jevK85r/v3tuU9E8xYv1QxzHQs
IPjlSBHgPU8igL4/CECO/rN24V8vnwWwv6d2bPMuCUeB2EnwOOilqc0hWnZBxgqAn8QG7Ktih676
dF97eFeExVaOm7Tu1R6iAGH+oNsSxYzD/VijjOBiav8ZUeSjyeG3lG54tOdGgEVXzkYzRpIDQkXa
Vo0F7gE+vJgBdWoro+Pv/hJv5Ggv1JWFV44UrVI0upudYy5rItsOJMLAP4AsUJil88wTHMHhIpTS
14OJRS4WyRgfswKhiFLhlpibcglAK0JmmNPDlBfFd87dyDE478mtAPFCImN3jCkrDPAVqyhBgqch
mZezbj68Frb19I3CF7CDiftxOFSbxBmJtXjUdsbCdFNX3XK8UN7V0RiTJDch+FsyfEiCzpSN1y0G
UBbBvY7W67UCcuhl4aBYJf4HzYJc1WJsUxnrmaQlEF26L+iSQndvMatGBJ0i0E3/na/y10awIXkc
JqmltrD0q5Xe24DQmdOsP7cf+0ZB6kKF2bi2CJMkShrokoZ09rs3Sxa8S8K5kuyAoBYCusP3cUmQ
9vckk3SoLmCOlE6RAn+OY+B4msrCBpviqQ7HWoOCAEOmdZHAoKPIi2gmZUT+80bbpI01XHiwCX4g
gwZze98m/KYT71xOFqm5Q9dsKub4AOfkpTut2YoLFG3mQHmynH4FuHx0DVpvwrrOOFHgdeHj8iQZ
q6CHSZuPsYqT/PyT8Ej9bnRXXP50xgI04L/TARlOTxHAA+KHtxgIIZENY34A5AuM+Q/nKNWbofTf
K6Azd32wwFUsJgqeyXCt7ZItpt027Uu1lpzPBfBxG/L0BMOz3soYeNrqBOH12jVmbz6pIjr9nXze
P9nbKYSz72EMQKNVZhKa2ILwLXyWv3SUTIU3UPDwIag5rzQbmg1TE4EjAJdfC1Ye+DkmEDyENvpn
BGTrBdK3M3jxzRNYmUtrLpL8wNt6qiv3lJjxUOI40Kq0wVKTijgGEe1GcJ68veK0s9InaOlF2T/B
P+hswzO7clbP82f77e0VZniy30C3xDMinCePDd1qpVB6oPur+xjHT4DEA4A9l3O+9PzuLJodZdOt
KM4DEwa+Q9LmU1otZmB4BEwmeDXmER42g+NfU//ySp6FyFtE1Q1lEeZKiUMT6PUIS7GKcmdaqc5k
Og4vUrkdFp1JYbQ2B/tdGkoG9XKPaO0dwAH2ObgYyo2cn35uATjnxbTv7yRvYfTvz9LJot8GUWxZ
WFi+1j7VP4BE4Sgod1WMglZhXPtSZqqYyDpSDA06+/t0AC04Hxzs5vv1dwPZxmWh841QmXBMoq3b
ojt7eH2VgJ9E6Rgd3rN/AxUIZhY8hSj5KqA7YwHtkkht29gPtL2z6pwS9x25A4x15it4WMjHAlMy
tx8fHR4gwm034Ewus5+D5YeBX4XaHiy/dCjLX3jtQl7xWkKU25v5v+v7tflnqoH6Y16KskD9Nwf8
88gQ7Date1o4te3tn8DhZoEPfQ2mkHa9BdrE8ucHcET8jtKbBvbvclkslLGyVGDx+7+R7XsH0p6Z
NaNQ1oKTzl7uX4bbz8aZLCYXU0yNZI4+ZFnzjaOgmu/Ji8HN3rYtb1yLd4psCqQ0ATgZBJH2O6iA
TqbiyAX45S6HcTMqrROKPok1OIzOxklNJLZNYgMVgVsuvunQnG0cYx+lvkt9ZYROvhw3R8NrN9Pj
9kBPyeaGjTdN/5koxtUACR18NhWiHMVJd3AV4bH99Cv4p/Mv7rpumUdahddNXVQxi8asq2u7UvH7
VNvXS1S5CqKPSOQIL9FCPSLRAffwi0d7edN7U8AopkOaSumtLy2yqha6f5oKDd5b44QRHYQEUKfr
7xtSOzOgFbjg/YJh+eLo/q0jPJfLPD6VderSGt4wrnvlHM2ZgXKPgZLyaRU+BTFxuAb0xkyGJZ1L
ZN6eptY6X5bpSo/ozlFek/WyOwCtimepfwE/2df7XBBjMac4aDVFxtIQEh83GiLCozAXSzJZjv7H
duYvJycj4xL/zoCzNz8clu5kv+YpWsZsDJXzvudGm8PFwn9tw5lljVWzUdsxo1sNRBu0Jdk/X//B
tDBd1p1ls73BatFOQk/FnOAXAjyHQssAuWrtHoCbw13ULTt9tsm/xuhsUYpSDt2oYJORx/Yyt5gN
T2BdUnpeVxdvVYxR0/LALwyRXklykggIJj+kb5ETn91MiJ0v5ureh6lgdlQ1kU99rz+SLTBkV9nP
5hihCwfRsDOu+ciSNzCyLhWDuftdlmhhS28E5eQC9LuHfDXQ5sHfQNDApfEhem756irGxzSai0cL
FSOwAkRKO2Q9Dk3IycY6ygCq8wLkaZ555uWW2T6XxJgXtRNMK24haXqGHyikNkh9vQ62Da1NOESa
YSC4BByjdst+n0tlTIwlj5kxlIO2jy0yJk42ExukZiaQ/D1ScCwZBYcvXt7r1kVQdUpdaGpAbVaZ
PY2rQRCGVNP2ee2ULyjSiW+WvV63yFLjRSTG7NUGQfxz+DjFnOXeaByzpHPRzCZ3LaYcqhGij0Dm
hU+BbhQikdDTLOc0LyvHJ+DbBdGD3c4zHyic44yz37dO2UC7GDoi0FslGcy9Ea0cC59CA4lkQFfs
Ni/FU/AYpuRw6F9DlFo4WnWzjHUuj9nrLENTZmtA3io+wVsLJVt3OoAuF/bpFX1qyF+P3nrZE2ut
AVOlcMPZiAmyucKbwrtVf5EtRVZV2v8pG1ft240M3Ca5M/bBXHvFlPcnZqEfX47q8riql1+BN845
S+dKZHzVoBcTirBl7FP05YoqCY3H3tOWDa2ijfP+8/FRnQil3bp/xLfqpRcrpep/Zuezygh9jOUZ
COcAiohJ1COoh6X95wQ9e1IX6v5PDtzJ5fS+bDZzYfEDDvL7X3Aru0tbPg2NNocgPmFab8YTZlMz
dK3s++Qh2ssOaj/jKvNolPdYr8KZ9nZfoHLjRl8IpFb0bMljmkdB2gnQMrSASRng9HeDE83FzhUO
2eJj+exvn5cuCV9+S1FIQSAB0QDDNEEb6v1PueUzqTJSAJaOOVJZY9GOp1SwEJCWwl6R7Vi2v592
tFxzcgfBRa85sDfn9wXeepLOBbJVqHHSpd7MIFAQncqBwxJ/CZKrrSZ4S55NzJ0tbcT9QUSd+pHX
9HTtC2OZuqKYkikrEjqdGR03W1MUxGrw94Fpe5tie3pW3dgzDJIiy7517c5FwsfOdpxdvk5nMnIZ
Ha9OZqyFMuTW0qJ5rVbgiwXab20rcwTdzn4joiKXemRWe7N97nizYBbDa4zDxXPqWjoaTfJZaisP
94/iOmT8/SqQz6kymlZFhVFDs2v8PFQVtP4Zf5SV9ajZywNvNO86Kc8IYZdeAH7IFCEE0X42x/02
yHF1crrQ1R+SGRoezQfDd7WRiJgp8mBskC3/AWaGPHEes2tVp1+CJkdZlzRFsgzm8K1y7FI517Fc
xUfhdfe5oxzjce3kPjpbl+HAOfXrRBUjkFm6WGpVmHWavx+qedOgsa77ajfGZnKr7TbbTy6IbZHm
kOc8uXQhF346I5fxaM20SEGiZfr7QiNiTRqRNK7wmD3AgOJS3Vei6xeTEca80Hl3yn0cr79fJT+r
Y7ItCED0c5K8+95rEtEkKuq91BmzHh5BefHMk3/lvlP5umqoEhCz0dpO//7MlrZBazWiGgr7lTrz
H+OHfO27I4ldNEXY6hLYfOhAAa5vMJvQ2/uWdbRggH7a55/7+3D9iFx+B9ufLaH7vSgkwccUzSwp
SWG48tpOnMiJvJ/YbcAGveJRYFyPbTAy2QscCqCeMQNh76QFsICGtZf+2XtRAg6uDenfVYV86N5c
Xi3H18f5PHWNj4/R+TjgQec94rdOwdAw6AuInV9n7fIUrKAMan+sBYyEey8Bgptp3+3CY7ZV7WRp
zvpNL5Fl6tbwGNW5tWzeY1CDLEuJONxucqrdjPZbsqzCUaPforPB8MnsG6C349ZRirct7Jo7ANoV
Se8QCR2e03Rj3RbyKpIE/k5FNFgsniaK26o0YoFmxLKn9r1LkFrRd9rPh+ykbneYI2VrcKfSrkEu
LIC0n4llTFmXGEVTZYmASNxJsEY1JuvS0z14DjwA9+tkB5WlAe1ewW9ITTMxQHIaxWFKIOtlBa6H
05fnvb9vVqvV/ASol3qX48R1ezd+7+uStAc320vUPS/fYMpzboB53T/PfA0TgCVDbxVxga/paD3q
sZt7yrw/JO97essJaoJAnHaf1ddih4QuOls+oez9qrV5BZxrd5l+CCwPEj0o4ogmY9xBE6eGbdvj
7hnE3+RoY47sIHZ6T/6DSkRBgTN54Ho3j8JSLNVEzcjSLHZkIaxbXxN9PTwIsR3uShIfZdtchnbq
eMDZs1O8oS7Ksjl52KlOOk8c9/S0TLwP42NuLDSn8ax5H/B9yOv3BsM1yCzCgUaYisD/8vL7eRWL
nZLkh3YGviHzwX9DFlV1erBRtov0IAbkvq29CsItKk/FrUPHvA6f/VLekOWSEVh5fgBcVACGw5/+
8z/ot7sqQUOKYpmGjBBMRqsss6oionjfZVgcTotjIxMxXul7YSauqhHx3/0F3bjPpmhBkIWXTDOR
q71cURxnfSZFQ3kIKF0e5t0CuKUoC/ak2/i1bT2085Pq3Bd6Hdyj/f5cKHOxjaEXUZKB0M2wlw+f
3mf8nE5OupJmk71sUOL1XNuYYbziWVvYcccLBOiaLu00himRIjI04IfK8MYv1xw1taJXplod5GW8
2AjHXTvLSpI2NpIqzuSmIdEjIpLp+wTEc5RO3HxWzUD6yPOWrrUJZCUI+qDA6JYHQNzld5SnQVGq
wKwO0q7yavgOFGB3QvOq6YSev/A9aavuUsCntpwd+O2CY3fgXDJjQspOCDGEBMnKrv8x/hTbctss
Qk9CE3awz9YeGHxgWO3JS7YBMTbaLN4CIhfP9yElrzZmLwEPIgIyD80Rov0CiNfDXJvJXrSLOWmY
6/SldblHzFn1ie6XyFJUB2su21FgDzC6CNePIJ6VSeTBuXOURbHKbe3Nt+tl4RYrZUHj1fsqe8MA
4jtMAxN9pmLoxm+wcebs6VNehYoZ1wdxuRF28X7yxI8d2ox1O5s3tA4M29fQhkr7tUUrebbAhSWp
nduN+3EipfeTLuaAdtPQVBV4/7xDF7tk0qQNQgzDRG3/UpOKvC+A/1g3B+CqLvbxsxaQ+s2YPZsI
93aGIz/d343rzAnkWVBbRcdNFpXfUPtsNxIpHLTUaJvDCP14wESs6si5XW7GmFiH0/uPuX3UYPYj
T7IP2iJbmW7stqSeawuZh059Veyhn4L3EElKESlnNk+nSRlAiOqqPox2vm91AgLawp5mrTMek/24
CF3LKTg+53UHJiOTMZpVGxeA7P2VaaFN5bRukeRWHLwILlJ2dF5krVCkczcHjPX9rf9NCTFXF0Ol
gEfRJUuTJZZuq/UHM0ILcX3ol6Otuu13SUSNnJx2XrqNkz4EK+VzICmRbNHr7Ai/K3a/6FxxMaDi
NmyTZ15u4+YnwReRDAW00zLU71L7hEpXBUWr20PlpIvBkRz1O8Rsx4TSW4UEvGsuIjtbmLtk0QPn
8AlDbGhgtJUdXAlXnYNviPzc36QbvhrSLHjTRPR7YK6a5eK0et+0yqJoD1JOyll5kD5FAFa7ll17
DWyXYZ9IjgqdKqIfxdHWK+QWDU+1Vx2yrQMpVylPS6+9dXyQAiwMA46bjiHyyy0apKEyu65qD6ts
IhN6xxbdDoxYT+NuRDFkCvDQZKRbO6eltKl4gSoNxs5VxsI8OzJtkoY3RhcxKHwpPOok02jVoD8E
vdMcR1eMXWVWfNc52nY3SOSP6wAdQKbdO3OJl8hn31pLNUwMv1mGhiyfYrL8LEIuKHkkVumhqu1s
XRf/1JWAS4qMCmJcEJ5qOGtmY4Uht/xEqdODDMJdECQaqdf47mt7jDBbbrmUuDBZnhIbkJButosT
Ms6Dnf4k81rAWTNEvwOqb8iKSm/n7zt2ZhHlMgjF1kyyg/Iszybkml7NN1hh0xEMPAFChbdqAHz4
8/R8X9WvUj2/gjFODBQNTFPJv7bqTLBu1pWmWnl2MHZf1Z+M+LM2cdTjYBvbclHZytJ2x0+eRlHP
5EKj6Gr/Cv1tRz0TGipC3FXRKTv0dusGK/VjPNSb2PuOd6jyxY7pVOAaqR/0VdDY4wqj2zwzeGWC
sWzMDUt0rhJdM6jQXOp0P+Vdgxc5P4AaPvTUn5Mn2E/f0/YhQav/64mAdbyObeHE8QN+0ZWYlV/I
pT7d2crLstXNUwK56boCwSjiUJuyNz09SU9/KiLXHHN/lSn9XSfFL0BdU5d09nmLxjZt1AjyWnsE
lLQc2V1tp74bTjM4Pv9cl9CB9FcYs7g67xQAWEr5AX1SwPsIbSATlaSIZ8Oy8IGMiPY9L3IeeSD4
V+aaWSQbVo1jGhn1CXJHAM8F8wFzVItiFj4P2F4HbKMisU9IIKLztCvR5YkWuK9s5dfk5f76r/rg
2O+gan92uFmHlxcgHDmsNB50lMfpoHANny4g3+3brHbWOYrXaIg7PNOqVOHel8/GA/9PPOCiMZ6M
EJsdI5HlqYqtXM4PmBNMDpJo+zt78jm+/+2bo1NqaGoxJFaK3vZ9kjdqfqj+1O4JD7IGbNm9rbyI
ztJq3cpD48hjQqkNebaajWt/13cmmYk6ejE9SckJkl+AJxbvQqfeRANpMmIjTQYCXVrsQ0dvT6Sc
c42uaj+saCaMsAQjCFKDnqzjtd+hM5HIzUEtZ3aLfJ6j3fYn3RSf/ckNvKS2OQtX6E9njYaJGrJo
4GnQsQOXehWCRj0spSk/xAv9Mfk4qj+76MlY6YsMcIuoycSzxv2hyETL7DnytMVWsoOdrdj4/57s
RLv7anZVi6Kbcf45jJrruhGG3QA9azxndFV3/PYW+sMsx5DEn9OPOqf5NQ9lsFlr8yIH6coXUU0o
OMrKsoYnC7jol1uhgrTcCLWyOHyCQ7y0s/di36D6En3eX+NVyQVr1GQUW+hIpgG3gNlyVTeAcaPm
xUGuvKZYHuhw21JdhwSK/fXCCwjoVzMHrMnIJaCcJOrI2zCliKoLoyHQxgKGc4pIsqlWVUZ0BKVb
NK63xMi9k0A4WvXLNHQpFP3BSHzR5gwUIdiXv2wD1UyGPDo4R+Dm5YvN5DQLgbyjvdVCD++utkHQ
AqbG0DEXOFlCYQJBrmAvfTT9rNeUjaBD5g5k2RiIAdAiuFnR5/t8+k2fngBogb5frg2gusV+tAlH
2FJMC7Vfk7mIEl5tlPtRrHD0GZB4Nt4nfUBh79WHh1cRtlWHxmOUFUlMXrvxDfOOpM+ZbOaUgqJE
XE9lww8e7ROwpjqn/jmtMYbp7Qt78f1ntMiwBCPKevpJHjTOkI507QtDvgYECkACIVjSGflCP/j9
pBTCPpv7D994VLvlFgmMr41CVhpa/TlX4PqqAfECqBCojFj0TxqTnL1m49TLhpkLwr5wEzebmWAo
XP4EgDbmJUdu+KCQhMqHZmCuHwktZmF13aq1X1mohGkkeepd+VHAkdY9+SPZbg7GC52HFnqVgbDA
TijC7YMdAbITfKPLxQ3qECIfUwSHjbcLCKULxB8D+f5ekNkCM0J0jNbfprCjz5zLflVSZ0Uz+ypV
ml43PUQfgd//orsvvT3OijnqMMC0slx8wueeqjQGFKsATfSqAzRJx25oR2Y9RwUaVWbOUd+4VRJ+
UXQrRdFRLLncjaaapLIU5ODgtK503MSqHXvKZviJa/QU+5xYR6PHydxhWt2D74D0j4XA/1LaGKaT
L3ZxeHBAvoTeN7zmFMYd1+krWNpb6V2OnQaV3+/9buc9rTGTurWfHwFjuJo/q5/RLsKY8dx3vwxM
j6NJtXzl7Abv+5jdEIZGzMokDakbt5mIJLnj19fqBXlU+6ufKwLvol0/7wiFFHQywD9Hkxxr08RR
H8pczMKDiJqI6taz6VV+QObl2DuZ4/sYqRY5R3DjGf2NvjSUZGgCWWd0UOv0Lk/zNjyMM42UGDrU
Y1IURLLthIfBcsN3AhGoAvg0lLuRpGaTi8lpktKpmcIDnEUvQ5dvQ94UAHnm28PhkHmJU3iA2MRB
Pv6Lc4SvIOJdVUDzxVZ3hlozm0BE0Um2M9dAXCnY/hyD+e6HZn8Vnxon/Ln1PqDJ8a88xoxFtaGi
wRLy2qUDGq59/pC4zdqYFxvdCT+qubKdluBir3P0W6Yo67afAdgMOUHITfOCnIkJWjMR7SKshxSF
WjxUXR0dQsX2ju+b8E87q23E1fSeHfFU5IsR3SOjq0fug050MkZIK28PW3NeoYn48Dy+AgSCcxTX
Do4lUVWDowGKdc1inu0kD05TqojwNXoXbNrLcRMRE/QQGIM0NFt6+OfiFNCco7NCQk0Ko0mXFqaq
49HPWys9FFt0IDry9y8J5nIEHKNj7ftPHlHPjZf5Qh4T+EZSh0HWAfJke9csR298ur+gq14VvBkK
+r+wFpT1kI9hnispyyq5LuPs8FK7RYXxRbT/7Jt1t0ZX6xqvBUiuQQvgPuSkWOS527xIFFCM90xc
GSq0WtEZL1lGzhyuCJMIPElp3ElShwAsI2kIH6hDd61vx5oXPMirlcB5Ka+dcGBpYuwDyXkTZQKs
/fIYlVMZR0mqnuAWY72LDnwVeJDIt47W4QnpRpgNzj5T037xNDESGbsI/1wfEkE5HVanYfUJEKUZ
zYF/x15HptG10df3NbeTPw4vdL/OC0EwKrXInmgoiSBFdLnUIvKjJA6i8uCIhvNurXyB+B4JZOej
mVkxn1ebLoRdqIJyFLwfXdMktoNOiwU574y+PKDejcqHOtctcjB9XocqPaF7Yuh+n/mQcWYNCCUh
po2+Ut15blGTHUfn/qnx1sLEhEFUANB8gBB1VhALfEieFtpTQk7fAyf0vSp3WzgmNGEiCEciHoB3
zD0M5BhgCqJeQiP1dxMdWu9WvW0XH4CS7UnaufcXdlOcigo+8J9QiFDYF0xvwro5qVV1aOiUwCr6
KAsP9LSvek6eAwcYXjwwvyvXB+uDINxwsI3pcP0vz+tkGB3qpUN1qLxgnq5S3oJu3a/zn8/cry7K
prSOmuqAbHsbbNrWOYHgMbTtE8LFQeMoxs1bdSaOTQyKdWgqhV5XhzJaQDUw++eZJToL3wba+v5g
AEKQc2I3dPF3MlpG5QiK8PtFZwoPEz22UeLXh6E6/g9n39UkPY4k+Vfa+p2z1GJtZ8yOMrXOyqp8
oWUpaq35689RI7qSSUve7eiva7oCAIFAIMLdIwhV9hxehE2ItqoNq/obGcXweNk0ar+QTQ4hz3Pr
D0RVbE+U9RhgIxRE1g+SmKwiZBXVcOWZNirc+O94zUums/DOp7WfQ/TjtmBx16PdD+j3lrOFEJxx
OOZfSwDXAWieErF9jPx+hiNwqKNBrw1vu/vd5KBjed3kcgknU38Gy/fGqPUcWuSmAj/O4LmlBtSC
dSGJ1ywdfTkVBjzmheHYkAtFKQ/fAv89uD8QinhygqaUCKyvobbu0PMYYINWfydhz2mN1jYXT327
CRbKzNrmcvt8/jkewAfKwP5gt0dhkASMQ7fnAkUGPFVK/Ypom7w0eySFPeMUL1Noxh1DDad5yjhx
RfeuF14dDh71JHwAwPzuFx8lnVbMGLs9Ry/xirvw4IL0s0OIRKmLlc809MtUnU8FfMY9YlHdyKY2
Iz8xgMHsWaHnea8Q2rMZQZpVv3Zaa1ZGj9wpuk6AArRC9PnOIjKNwJ/OVVLH1eil1mB8k/En8VtP
FuMnaP51LCmFb2M5w1iwy0M1MPpZhNRVkKM64JiOjm7pqLRPtrwc3QBQV0Y0jlwiUde8/waU5yQs
zVD4BirzYbrH3XVOfZRQPRLV9HbjJGTX7K294dTQAtaMmmwb9ZjmIFc7Km1Ak0pgDfzAUn7NW3A8
9BORne4M810IyQFPPQULyL598Z/WYR4eLSSvBY195zefs2+AS6Ye0z8gy4eVR64FQtY0D5bGcAmo
0OftKOrOaIO0XXvLd87MNls8xjz1kC4ty9oYAFkvFrdivjkDaOuqRCxgSklVGNsAWGoOVzcSDgiw
7r8E0/ktYEBJB4TLy3rdonWFukRPt9c1dEG3p2x9gnqAHjPaAc3YoXxqQ8DgxC3RvoB0ZjfOCaOe
3QVRj1N2syNAuUa8QdHh/B1rnxOX1qjX+mmXLmG9BHYYCuKlXKM5BFYshUgJKsFgryHPaW4P+GzA
gu+4fayubkaiHwnPJ9Qm7D/AMYjX+m1/8IxtAK9jszjvsGn9VaQ2DTIvW9rYmrt0VqsHKIVBeP2t
Nt5uPKveaFWf1kN6qPT8DAFJXg6a/iDdDBx3KkSsVIRYAs+fQdz5R24OMsoHVMS986HZffBqgzNU
o0q8gdcg64B8rzrhvh8SoBgFMI0MWk2BxfcgaxEGPs9VbN3jPV+inokeNvP3OtXnwVo1VqzuaPlC
uqXaTJ6KksY2K/geqOChykGjQH2/Wf0yTpKo4Hp4K/CsKlxbrObMrhDlNZ0zeqdrMVS2p0rT3MMb
HdMlORr0L0B0C9b9vdVArgO0vxb6MwRktaVZQMi5PmUQ+ANZ+gNC97R+ZrSPzjRueyIAAGCnBX5A
tZzSUxydvcRiGHj9Sbi97sfBZDbnNYrSnylW42SznHEucHC9P7HPR52zSDA+SEjgmhyWxouK8ZCW
cOkzEfmjjAPkTrfvV4Goe7zP54e5WoIATE3m3h7TRIKEVAgqL9BKwf76SY/+8sm94lJRUPvAfqv8
GuTmcrU2JaR+bf1waA8rCI1tNBZvW+yrz+c7esQZ35senCspsCnPY2F6iRIGaRQR4VlBL/IVJh0s
gUJcEqQLtGIqyGO8aQb43Qb082PV3kIEFVCfYzPZu+6BC4KzdbcegxsiyR03AyQOgyJnDJB8BTJG
OOhqvJ1/xbOPS6yiwLpZFCU4fWdbdWc3NNJQwU5wLs/XZyRgvRvKMDMtuX0bMAEZClF5QRk9NE9f
B/8CzNcCYLMZtZuh0jJh9PHc3RsdnLu+lOke2iTNGWzwYHNF3O7qJ242nwOJbhm0uUgXRxy1Kff2
88S/v5nv7Q7OGfpL+BGbwC560Feq3urX9Xt9PAX7U7KA6qVgXEKEybFKm29wdWrFkDcnsBOTypBk
1z0byMDdBbKdprmCgXSW7kPmA9cdBPAQnDgAQx52kvYhH9+SucHq52/UQJIpadNHkMz9DhwW1hLF
ZakgxABS3V7blgCtD3vGb+1lNxETP4InBpYGYUieF4kbpbAEYZHstuZW8DKq1QAw7exw6I8OWgZM
bK9Hd3r/mcnPf7kbVqmAZIyD5kzNXl5RXc5wmYgacTfl0tUPX5IBATrUdFmVOS/QP2VKTuUxdzmY
88DpyJQUxV2AAcjn1+6b1aCczxCB8shCQCOuPi78Fuz0zQZQL9W9Yp9PeL0phzssdoTRv081KXas
1/UK+LrtNtYjVI7tlbVDLANxuA2HpqN4hU6Bq39yQk+29xBK0BVSKoUO5v/CqdxWgI+DurarIWsb
WZHGzum5dXlDbXVTbI/7bKoKMrX8w0d4BS2SKHKx5Vio6ACqg2gC3l7UTp4KNUQrne0AMbyAp35E
MLneu9bUBiTH99n8B34miKPMycl9t1w3xpZH/h8VAPV0IMKvtOntFqQl9f5zCo02Es/cbfwhDaYT
mjjxfu6VDE3yErUxrtfypKg1Cf7XWABfP1jQKItWq7dEMNARC13RSEUxtD4nzv1IrHE/lkFMXTZN
KDk89kAK6nhtvgIsTDD/XyXg7wbYEvMVVmH2KRvKlOXHUPre8uD4+7JStQo5fZkRIfOy5o0tPOl8
ZzALhBm4USd5jJM7bnDguYLIEqQwiXSbgHYocxeevFYbNIjCiUdae7WKAFdw0YigunzuuU/xMInV
IJfmw6YDtpND8yRRAFLk3utljifnpR/iTtnzEBTSoJRtqHOpR1bdNj/UDR4OR0JwnPA1Pw2+ntgd
6kcnkqCEtYK5C2q3r4GnTVQaPo/V3mMIHMHf4N/M8pRjRYDztzYbVkf2BQhXPCpZM39ZXTiUHGgA
bqBQlEMtlJ1fKvPN3wiknw16SXpIKq6pldhNDf1Hpe/Z0AdxiNyFhe/HWDJ+vXyt8N7LNPMQrA/y
yWs0C+2Egz04PuWSO+BJTPoaoWtNvCdXxkyG1mdtfE4BQ8ZdJ3Df+H6EpzdUMczsOPMUGatJ4R0k
Eb+FN5ANxy0Z/UYGWxACGzm01WI8zJfO+yybrlySk3m/KjLYVQooOxzoIShW3G+kDvCpoHfTDlES
bQnbJenyswazClvZ1bOJ7fNYlwcn8Le1wdHJ4pppfDfuzjrFqsGX72u+wS/3lN5NId8f04OwRDKE
CqqKhEZ2Py+mBg+3bmEJMF0vU7NU1bXnkccD0VQhk8HpIxl4hUZzoHsTXqGkQdcj5wKEC4F3XNGR
C3CKXr10W7lSN9q+j83nNh+xibAJmgCqk8iEg8w0cLRKVqStXzr9D7K8QWb5fXvoZ6JemOC0JHP0
sfGNRv32tSmP84hqgWWe57BLCcoBeg33s/WzXKrdWsBs1zWCiy2CnGAJ8VlgcQ1lWWjvhbVFd3No
lAizENDV7XxlgODu6edOLa1zYoqz2losamuTmcdSw78WiXmkVdJBi8hOP18ospGG2/r3aAfrVLOs
y3oZRgtcuJHGKoV34Mp3NGr+3M7IZYBlAU9S/IFgoMvQ/bIwfJEpOboTgixZ7TMeFdWPUCVKuCRp
8w2VEG1Wmug5dwugYjlh+zHyAO6dVZA/AucYMM7B2VVsH8mlRO7P8YpapsA24rtQiD4OkvaOFNJF
xtLaKrXGGyu3pvLfzIh12AYYG4UPUoAYbAgk/0XQIJT67LU67VtCarWuRi2iC3tI3rN3rlGj9+cT
Hqn/yJDnYWAQLRNBxh0gqzg6LdkSy31mMxOkrlWtpytON/1tbaJZlhXOl7KrueDnRmfbRDOpcM1p
thkhIDhK11bLQxX4FGriM4z5gbtRDS6WMG2pmukwKsk2XwVbXaPyQCoQlPFKAfFXeMvKtbT0PIH/
Gbk9CNdSQQ4RxxElscEHqCPfw8dB0h9ti1XBvDbGq+68BxD9nuEtPwOCNHM09q2m1ahb4q9MBL5j
8yZQTYA20KlIQjbzfuuzWQ0HnMPF5qiA4FVrN0R/39z2Kr0Vt83K2xVzfzEV8BGvOjjZd1YHsy6b
HhhLFrnTZWmiqSPaTW0yCHBvoVQbWV8lmoSYqw9JQ1a7mS/a9fn/W/Uabv9uAIMTj7VAbZQnd1iR
aQwEEKVab2+sgwTtUX++4UeedjhBsAf+M48S41BtXcxyKi5apj+7kca9VrcAeUtELDtV1D8ul01t
oDifq9LXMUfTLX1iqUeKCvAfxOODCk7E5gbHLYNrY0ola5G5eem0xhBe/U/xu10xpoRHtgAR9Cs6
4unQFFlBSeTGmOuThbder6U3HL5sVRurN9RcFoa1Whm3bs4YPEgN80uvrdAp8Hs/tSEfE9oAwUkg
8kGEgZAJBtFFU0DxphQYktnPXqBmBPY6s0lf/Il1Gfsqd3YGF38etLDusdiC6614C3XgyM+qdChn
H5ZloNCPBlIUwOTspZk8cyO7/7fpoUZyrXCQPpAxRdbK4Ok89d1cfr6gI1qihS+KtbhR4BVPbEJy
ogYnDpKREuhzEo9tQA9gUSFfFlRfY7oJ4o0Y9GERrh14aXpOaSjDo7IE1qj8GunZlppLu08iagld
wKmvOzr1X8MY7Mba9u3ObTCMKFcZIJc3JSbNLvpXg99S5/qdgkIDys/gJM2P4GlGwkRI8cBxx0FE
vQq4GJagZEBjvPd3vd/jnd8W7Rm502s95/R+xb/Ii6RXRWScQh1vHys3gjnkFyXrfMTrCx3ICWsA
qENqV6NEDgkFs8OlPLXz2bFPBL0ToI7BJ8VxHQzNZ1uqZ+yqPb+8sos1lPKRA7AOniVpvJ7pxhsL
o7NvZR7iITEVCEwaHzhEUJuF2v8xXnVaBHYFlmebmj/53VU0Ry1c5KDNfkTK//nOHElsIhTm8Q9E
4DI+yeDAuy5b03bt0Eg70KQTQ7GmNqka7eyLO3HZjpkSCNIWXZLJi2IYeMddWzsxG/VnnbkwjCa8
WxXetejOfKkmZjWyz7G/wFsBlBis4GGTGS4Q+9yO4x5sqLLSWr1ADqtFt9GDazxfvpHqOegWkIJF
kQbW4DTvN3RRERUDOqLhL2sd1AQ8QMn/qoxWd2aipaAJKA0EOyIsr1YXeI4KVuWBDNfp389HMpI3
vhvJUKMrLZ2sjDmMBGEEAX/qda3CrRJzteGgcQgkayaO8wj47N7mwJ94jVRVbZbQKIaY6PSQmvxc
i/R6PYURHAuUfy/z8JVPA7TktgUMEb+BOxPJh2vxCppk+r+IRO8sDSIyL5RisRT+uYzkW65R+rN2
KC+BmrnwUWWc8snkaA+uhjuDQ79TOCznVGQNwVR6VzbWwtE1YCAn770RByegZIuemPgPGtv1fqsK
fpTKNS/R50R1PO3q5kZ+6Q8BgP2QWkGurdI//a/nm5I4j+HcRCgZAfIOiC4AHvcmQ99O2Lxo6bMp
UBpzoKC9s2entA+njAwWUIQDE7IQRsI5uFUrBedPo2PAuJ/PZXSzi5AZQK4JAeWDKFaTKDkXdQ1z
Roq8tNUA7DZe7UJTft2ctWAqNz2WpgCyAFhuloOmPoiM92sHGTBZlny+Q01EyJGY1a8nD0Lhsu5Z
QbMgVTecauiANSoUJj+nSn9jAdov8+Lw02WSGAk9xXXn/mijH05wu5ooyczzJWDOhxKZEmXNVxjE
Bs+kPZBJn89X+0FaE5ECOADQ9OfwUgXqYLB1vNBro0S2kSvhSKce5rXTXvNX/RU5EwBxIo1Bnrh5
8zQDvTdBJ+yWx3Ox0yYPzUg8DMk/HoRaEchrCGvcf4XS49gEBEhykwiv0YxZIuHqv0fzKFVDZCqm
XuePqXjM+pe5QTpCyBoZjcuo7lwTciI06VwUXVFknicaApEVwCzG+c3eXj4YCTO/HfeVqpyer/zo
NQ1uODw7QL7Iqg7GkEc9eoIzuDwdx6RKte51xmogfaYygi5nE/52bJsTEDE2GCRCoHo2OL19L0JW
nW97pJTXrwy8+xLbrf1oTRsrDP+UAICHPmMsqKUoAb1MzHXE+YoAfCnELYIzMcS4+yLtVW5JEfxO
Yby2pp50VkgZgL/i8VGjkGw8N0jWbuAQIdGrQEhIgtYCuNr320lMYqqkopI+t4x6lVE8vxXB6rmJ
sZBE5PDYwPEluQ1hcHLASqtKka1o1BdynQV+0FtEFvaPSARzzHQVz4WV2YgamAMcPJlVwpGhdy29
jNeeORWJjU7412AGE85L21fyGoOJVEpR+5lybl/C88SMx74iKN8EDIYnBbCs96sKpbcuo2qfOZMe
amah1RAJ6k1vJn+ZrFZu+wOrlptuJQOf5C6rk4+k1vMRTA1gcGSSVmKosHeZM8cayqZ25s9//cgN
h+Dyr/kNrgI3EdgsER3mHBaGHKh0D3mOCzv5Chk7+b/tDF/GRZ1ESlRhGnpZ4C6VZqg+I3rstY7I
0T+f09iTB8aQHUHyE1CuoQi80hN+IYOPJqgCGDSIkZfeSz2HUB6vVj5SH/SKn7kqOwsX/r55Bx8u
I+HeZAw74uHvxjFIPQapGye0HTHnqNbLXQl5s6W8int0HJXzy/M5j7CV8FKAo4NBoPYeOFq0G7ZV
l8TMmQa3znLCGVNrCaMre+d1YX8U27TXouPEW4ghExj6nN9GB5vT7rOo68SEObtzHMECXe7IEud4
6unytj7naOcYTLg5cuAeTcqgoZPEF1TE7g8k67g2iJUpg+CBXSSxXhUG6048Psimf7AhQwsJMgxA
JA6fBJ3rVCGXCDj0ttUimba1yY0coCySas8/25gl0G4lHsJWaMEtDY6f3KMSxtk5i0IIHxn96lov
4xeZ0d3rczuj5++XoSEXRW4Tpw6TmD27yqIH1rhTQQRlEOrtY81LJ7QCxr4R8ns0y4ky4UAM9r0v
FFGDqIdGZlIB00JAruX5dMZCONRE/7Iw8P0U2+VlSSwIH2itK5j9XPHUfEWpEOI0IaZkQ89PC1LN
nkt7foYCd7hglywNmBGLIgNl8dDXRoagnPA8Y58TiTjIhiHpAeWCweZ0KKhi2k3OnJscPYxSV29S
FWUX5wTc4MS9MPZmEGVoJ4OcidoSIoz7g9AlQgmNkBaeW2febR0AJtKLbU+IBM8Xe+yFDFo4sjh4
FdBoATA45akt0XWXygxULAHicDdKZxQ74cVGKscIjstkOVV5HytEE7o2yLp4DwEWPFjHmuPqvgsU
hkCQ89W6sUJ0wTI1R+cPz+c2Ao0BuRMlKxHBKA+nMlhFWUpSKeuRse2szvJX7tydF8YVHBn8ExII
7YFXnfkPRGxxrNTJ5O2IA4V5Eex7SL5gyoOJ+pXAtGGLQiioAO9Ef5OCjGs5Q4dxvMH+2e8Xqguu
tZ+Sbx0LjmEZrBDgGsDMGIanKZpC/9NypZX6er2NzcLyDDB5VZgGIKyaoxC8/5yCW/6EoQPfCkeH
LDlRNwSsfRhCYiUiRURQjlTkCUJGQARGkL6LUCrKVOiYQHP+ozKJFGU5+1pBCy1XkZpEZ/e1oxfL
ycfo2Fa7G8/Ak0Ryo/i53yNz6Mx4jfPUK3Lo637T+ebEVhv71r9nPvjWopQzKNn8zJzclUAYm74p
z129VvHYBcoVADB4ymZJmlZM2B5xTHezHISxVFgKTux1PcngIfpCIBvCeGIla3tnE56JsQE0ITBz
KzJDaPkSSAtlxugpMZGpfRQIAOf39yoMnAnDtX5O8xgJuB2dJq9Fi4CdtycctFD1X5S1sm61Uv2I
sBN+YNg6a7RzABbxzPi6qNSitEDZ10Ro5FGQ0p3SyB67KEEthyARqa0R/Na9W629Bl1zg76D6ylN
eqELPVAbaIn1/INMmhkcg1gUKrkMYYa1wM56Lb5sBQ1UzCnFokfVHiw3dNKIPjM6QQHzP5gO2Axs
JjY0piN8bME1ssAton29f0F2HBRQe6rd/OjMJEShYJ2hLiUO8a4U2E8Z3yJnhl6lFKddvcBy5gpE
ZAJtkqoyktPA7P5j60EbFMG1zAYdAo1KXb82MqpfUr/WDWGKC/3jDoduS8KMoD3AQLhxWMKR3c5W
soZBlpiWNSjoSysFnopZRHNLPRBGpVmgt3W8lh0AOPdL7vTCb14g3lvgIE2ldck3exwLIlMeegwK
wAX339Qv+j5meMx67b86e0ljFpDnIQzPbzjIiY06QtrABiJh8L+MDTZqI4V24+Tkcy578/1qXiur
seQF6bF7OKA1ixoud6cv42LcMu2SW+051NAxAz2Sj9ORyOilBRF/ZDg4QcDNNdjNVO+5aU/ZJLDU
bUuiVR7MSVr3ZzoclTLfJ+/flA6SxLyCRO9UgmU0VoBiEIIEEi9APmiw7iKXuE2C6E6KVZDj4Eqr
ELje/M2VVcFAqCegSrOTl6lGUVBqeHnuMkYnrxBcGccgc4uk9735Mk7tUA5K5hw7FqHLKLcL+h6V
wPAC0OS8bRaLvUR6qzNT3KwxJwJHCGYeSEPYDcNjJkcUJ/U5kEzVIlBBZC4ao0f/th3AA7M9t6vU
iUtibKXBi4IWOEezIu6LwXXVBnLIexFWesmhjNeql/yb0HDAAlLxBIs1Rc8gms7NX2ZTL1py/QzO
FgJBcOd5NGQAamyw3XkxKVLX4+hzD2W3xdbbBzPa4MCfZRUHjBhxhhM9i5oXOjUmJj1lebC3I5am
xCSD5ahedzUan3q9HpdTEhKPVoCFBASD1GpwyQ3n56U8E9V9ySInyu6lD5KJCQyLkTb0q+2pMzHW
C8M2+t3zvUu+1/2qwirLEs0zCLTii95v3dppigCXPos7YQ7NzuXEe3Mk+YFYksPX4oHuIdfd/e93
iqASgzpiz/Y6PQHvoQvGnHTMLXRDVnsDnZa50/MZjaQ+YJLkWnlccVBdGmwUypW7ihbw/Or2CWR0
CZmCRwvZVtsEuvC/OIF4H0hIEQDLCNngHy/9i0ZTorgmeU2IPAHAmwYYJOknfYOwFORhZAZat2r1
KuIvHprLVA+DkeIvXphYWSRcgKzAFXi/tl4nUjaFjXl2IXuqsUDPzCASv5QA8AB/oTQWX9ncV9Mz
nP58Yo1Hts2d6YEbKOWej+wAptNdC9a+FevQhzfdQqNdQ6PAul3CrBZdpnRIJuc8CFIptm8SioJh
+jvVsw2nz51FpKH4Z29zg0eJyEbQXlqBq2a0OjFp8gwYnBWETQCdIwpFWWgIZWB7RgEHu4Z2B9p4
oM01UhbwOyvU+IVFs7rZlwVa2s2nLrex/QwhQpI1BWQaqgGD/ZwmbYhSVczBMUCU59qiTRBzzV6T
OV7dU8+Rx9cIipy/bA22VOgGSUp7sNVo7Tx8r+aOiTlNLST5LYOFhBVUOYmGE5osDK5rL6R9qRJh
BZBH8RO9AdWLyi2+E7Bciqlnw8iNRab0H2PD53RXwj2FxFij6dGML0lHiRbkhY/mQ/5AB3aFUcUl
u+63qLa6Jpeq/CGekvIb2TkE7AkNOEwY5N4BEozKO9tvyRjWgvE5uZxkAzwsJ3w4KpUkWfkTnvxy
QXkgyci84rejL7lZfDcWMulwAPS2Wh2rWT0lvT/m0zGbv+wNNmTFik6icAkH/Gp8YjUzmgExVei0
aSRv2JH6xLEjV8TD9ADcR7kQsG1oZuDnv6ZXAazNNEHDQo8WqLVYlXxtA6mSc3NEjLOfzHCNmSOa
l0QuB7ClIQ3bTVMmbYSKPb/oaKhQz+aBVs9onAdVMoBQiw/sUi8kRLHZVMp5pIiHSO6X6YFX9ZtM
CCIHDqbbs+DS53qp2/taV1TBU7kLnRvGGwItjYc4zZu1qdfgt0zWvse2KpTaoeONVlEswrz71RZt
r4mrviXT19GcN0OfA0pFA1M41dmMn9KbfMy8YMa/rA3e9K0DeSCFhTVOBcPXgewJA7AfyrD7ZiKI
G6ExwRSEoSE6KUJQbSiVhyBOcvJAYM/Ca3GjX6Rlq9cnbhMYJ0mzVlC4BKDA3efn45E7n3NQmS7x
bAX+6eK4B/t2Yk+P+VkWLxXw/TF91MLvV7mjWtbuEhpHSHc6VTmC9vfuQVIBvZjjGzifC2hlf2vn
51Z/2icMT9Jvq4OTVPNVWvgNy509dLHooBBoL8RFfQIoemesVjmIZre+19yZoBWfE6bHthVpcAaR
NHQbh5bE/YTZ0pGliBKJF6717sW5oE69KwByqGcqmJYfEL5BhPYBchtlvHOF6nYWMzGGkWw5iZb+
GgMZ4y9H0sli0cUCxuCuRM09bqHuu2eg8cSqoRFawtvElMf2NnkMY7ZEpm34jeUmjBU/tjnAf90V
yJ1rgPwhawuw4KuwBdn2lqQan+liqGlUYukTW2wEy4PZ4vQA4YlthprH/WyjtGM9gY55eOk1FBSu
gNAQWrdtOqsaKP/F7PiNHnovaJgzcb2PujHkrcFtAcQDKQGyML/WuXX81EfbEp7UCNbd95VoOfHG
KTTnh3Bppd+Xt+i0WZyRENjPcN9OTHzkHQVNpb+sD28nyPNJnNPz5+5sLM4uUqbPv+v4NvplYLCV
KSalucaHgfqVWUE4ibtAoUPSuu2xRKbY8ieeUCN0FXzIX/YG2zaTIjZKM9hLjPX6SiSSerXJkNgC
RHG1yuabDdTb9KPkq2CpP5/r6Kn9ZXpwIVFcT3UMWculhx3z/HeP3bOQcsE9A3FjEA4Hv1tpG9/p
OwExEW8EC0kLDzNm4giOfqrfNgZnoO2TgmE8nPiAgDoBskbLSKM7LYAq+rQnQZ3kshq6V+x50lcU
8F90a73f9zF0ckq7CnlEeWa6pE3o33/OpviEo/EsnAlCPQFduqBddW+lTnvUxiWPP3u5Zn+b75ka
2/Ap78pyO4digXuQc32jcYF6rs+Bfnz+0UaKRLi0ZBbuhAZ3DlHSvXWK4+JQLDjsCKJBBbmCeucj
pZep7ycQX3HCeVVdUXtZbVZaqYkBkMEeoPsUIP2ArVWTwpQ/VamHRUdqAUk/oug7pLZRjkOl0DEQ
cDoK0CyoY2/2nBbOr2uQPFLQqc0vSKbHS3Qu24ff4NQHJwBSox0gA57umO75+QL9ePXheEC24NCr
F6E+RBfvFwhtel2qDFni/DhEcBI2HrDL7dHE+qiQNlgZZaYZM4L13esvz42PpAPxUX4ZH3heO6IU
xnFhXF832prI96wVX8sv4TJaCQtXBLt18oyR3/kwYRnVbuCwwGccPk95r+4TXu7IhNd6vlMuEq25
6IDia5DsmJQtIF7h0ZqEwjOBRrH84IxVXhcXKWCbuMNfXu2f5utrNIeafzU7NHpIVmiQt4Figvby
v8k8EHVXaGWi3Rro0QN/5YhBKvR1JqDVCxGpxFa3dpaWq6DoI7E99SUfvCPON4S6UUJB1gzP10EY
3uA9J6CHZ31ut8GG0blZtBY5onAcWJ4mrC+lweuFrtRT4Mhxu3ioIoUPaN0QIFInyOvkqQtRDt5C
8TldshPX82MV6mdmf1kY3M9tm3Zy5qBrXNSperwtkbB5CSIE39nSvk2ch4f7a2BrcFU3XRYLNUNs
qUWoCsmMCw1hv7FV9FRGd5hmyWhHJZrAYk4t4eC+lgO3q6UMS8iY7lZCVGuD4jj7mdl/fbT/7Xwl
u3/u+OIf/4M/fyRpl3uOWw7++I//UxVlfgu9W/yHWuVft+qP5PuPY3krvaL0Por/Ib/sP3/zP+7/
iN/1L1sQir7d/cGIS6/s9tVX3h2+CrQB+xkFRkX+n/+vP/zj6+e3nLr06+9/3j4jL9Yxqtz7KP/8
14/mn3//Ew2/8fX/67eBf/10c4vwN/6aoXZLvfIW/nH6ynOvTPLu8fd83Yry738yAv03UBlxRAHf
hogBydI1Xz8/4eW/IR4lr02wr9FQD7shTvLS/fufFCf8Da0nAKMBTQ/M0Z+eAEVS/ftnSCPjpiVV
RhxJJJT/PeK7D/XXh/sjrqJd4sVl8fc/eeHBheFUo6cJErYyWgsC5nF/Q0RBnpRJlYEOJJRmQpWC
hgZWrVqmXaSyXGc0Rf9ehc21UWhXRffYTZ56t9CRtrWrR7yjpzJ0emXJ4MNP9F6uD0LWsSi3lZbk
FHrTcCsE/VB1LVH2SqjWcmJxHrI++j0r7qyng1jzg/yltreVt+4ZdxEly6rotb4FQtbJzNID6b8S
LxmNPpuFoHE+a5Qtc6lFfhXZrq96batSTnvq4iZWxQS5Zza7Ki76VZfulvblXaYk7yWTzCL0tAOW
DZolNLXt2d7wvXwTM5GNcCHYd042o1PGorp2TfXiHiqsniYxCYBpnAul+padKwmQYq2gCU6mV1AJ
dyvT7wCW7MBdDvkNwDO7giIVhJg36oo99nSf6HRYQ80/lSDzXYIu4FYFWqdKdYDmX9FNikPIxXmf
SsNnGEWl5tG1TbI3hg21OqEhc9BQR6GNdnTjGKisSZoj9DckhI5tRXPbsupXYU8vIp9pDZTYlxxH
7QSQJ4MOw4spW97zkljNgKe9inGBunojKZmBjsj8ElBDQU9qP7bqop/3irivGPsTUpK0xtA2uuBJ
ihUVsawVZbBuc2aTZ+V37Gb4vQlXWILPhYrqCa4MgWwmo3Q6ZgEvqyV3nhasqyU+NktXeAd0FJ5l
gZBpPdMIFuhTELuwOSOGdCJgHWDKIJ/8TvEZQHlR7ptSU/pWA7C22pYK/ZJIXaRD4xOwvAbSXyEQ
unaorLkmeqMA6EZJwzeSuG01YAuxuC4qgIpYzrqUPtJCCDFr7NGS7c+eregsRBJrgTt1UvnVg8zP
8bZJhRREl+QIomI8GqIpoXy1c8dXJYox2KhYRY2nMQK6u9oe4+lcXKD/rZJUKjKoB0f0924ZfdSJ
rws2961UZaqhwYKgomvPtXTAf5OktU9L/SxmektKI08LfeWradML52bzNGevRd8YLsv6alWHb74X
Q/tDFHdZBrRKrnSJ1lNAJDI29cn14F7SGYduW81RqjJDzLnedL26Vf3GWyRBbEZle/AdbNgmY15F
yqc1iu4rrQCty6gFIVRlT5B1BMtaR7lGmBZLgQ0yLFq2pzP3WsnKwcm4FyGhXz20TvWqPNNaytlm
MRjfdFphDSC/kIZmzaKxkxPpUl68Bn34VrA5rv/M3xWt5Tvlm8+W55qxiiAtVZfxINthhzrXoisv
53IfrpJ7qlKIJUdpQiaUy5Kr9Bo9fbIyTSz8LgiftMERMb9OJ/3ejZGlYONFKHc4eJUW2PSqEv21
3TNqJsY3KasXMe3ORB6qZZJD5nbr/UCjysbM+l0voTzbeNFLV6Imw1PvrItOEEHGrOSGfmdsz1bx
hFoLSoFO8Mh0wle7GtNEqxp5QNWTo6UXBavYZUud4oNLLjoX1skTtVZKjBVcMjSaYPVIlj5dKLhr
FF8dZT/eU2GKXtAshdq3xKUmG2xrqWUWMuedSiUAk6gRNKfwAsMRt0ERmhI6Odue5jqfBQ/AuZ8V
Kh1Wrg76aKkWdHxgul7N0+rkoqmwexNKEFaLY2278jLjpD3VlVs7gCam7M4SydUU36PUwEkF7Gj0
ZUjrudLZB5EK91F5sxNXCwXnVS4DuFa2ujJ1t/Caq5cxs67wGaOoWYNNoQFfde+sGGUq5dKiBomI
OY6k+3/J+7LmxnWk2V+ECS4Al1eS2izJ8qJ22/3CcNvd3AFuAEH++pvsM3PGpj1WnO/1PjtkEECh
UMjKyoJzUeU28Wt2nZtV5NHpumvS77bVHUxBH62phU2h1WUEtuRw5XUw7tK2Dp6hShQN1IfM6h+G
2n1y0JkvMHjz7FnxI5iw+zp3rgyRw23QBkyvFBUGuo/biAyjWnvKBodD0MCU6noc5nGLLrJd79oy
pzZEmuqpMVm+qh0uw7gxtnbn5CEce1hUg4GlA8UIYDaakligoqTmXQbmdmCiuxbY2urVH7FJZbFv
YNpc6LuSW3ucXHDH0PKb59VVbBivxMlLWEuDXbmvAYmX+tou1Dbj7qaxzHUMrJLFrywtVrKyr9zR
6MNp9IKYO+o86v7YZBydscby2rFKJCmd2j4JyqJm6KKybXcIA7wVKsNDzYxVMqu/2dMqLvsy6Hw9
hmbObyzar2PR3JiDwt1gigvx6Rx+vnvMzH3UkHRHxQ7wdtSavY8EoEjt90WujbNRFySsLYr2KcXI
ozcx078jkLcRx8d8zTwM0vx4lM5B/ZIhJXBTySIejTOHnGoSVjmFlpdu9VpkBX8xJkbvuzQ1vMBW
Q8yDPBXxAIul/bFwtV4rSGT/yMy8TKA2ZbDXXLSuuASqze+Zd0sxx2oQ5EdPbdTjo6fN+6WAVkKt
IIxinHP2O3kmMlTexp3WpX4dX/u4C91UhF8vy4cwfTHi4iXJNR1z1WPEvc/QWyt+ActCnP4Cuf4/
i9NtZlqIUv93oP6AwF60Gcz/r7h/Du7//aN/R+XU/9dM/0DNnQem1AxW/ycoN/4F0AaHAAIRaHY2
a6X8HZTb/0LPG9DbkPX+T1Hb30G5/y90xEGfPhTLsn8Ujy8Mb9bgn5VaLMgGoCBwyXpOtV1MoJUO
9x5J8xNkIbvIalzjwhmcjemteUNuAQ95aLaDzo0OHEvQLjV60gwpp/cFKuXZir109b4XNxO9fbPs
n5z15YP3zziglKJjIriQzFgcI8rGssyJpPducTB7aA6QMPMuoKqfzgVkBJxXMAVQC/D+qA5sMvOx
NOl981ChdUYNfUx6AANmbVwsh8bmf1y2N0PNZ/hNJgElqTAAc6L3/VoXP+gPrnAfnX37pYpvimLH
8GzCJTJUoWOh4dWtZSGMe+janc8CRwbdobzUqGbpsf+0hIRkHeq4IJyBFOn7D6JFr0GTps59igeG
WX9Pyn8IHqAAF09M1KmA0IeaxuUAbSZYldlmcu6gKHNuxciDdtBJyFMXlPS2VSEDKnan/PRS2mb5
LP0zMs4C7iLUu4PH+H5qqZ0laqp0cnbFzpNbozn6N4N8/do+P6A/f43CZtYzA130D7r9ZkfjOEnr
PMf8WAOyRbZqvQx66qGXbyieRY47q72ZfbL5etilr59HBTETvmIu5oI3eT83GwzNHu0tk3PFqnBy
jtDfCmuO1obpxsxf7PKSOsGHYwiMHJlG9KEFRo8WHwu7JRYQlq6n+ZmzQ5ffjOw1Hi8RFT7OCXUp
YNvOFRs20NDZVN+sZCnzvMmttjwrVIeO9XXl8VCNKwLcWd3Z/aUb+qPlvx9unvKb4Ua/T+ys7Mqz
gwo1basA4e/Xm/RBFw15SjDpTAYLdg3DWULnueXmsmO0OHf2rUbxCwmaaZUMd8Q+UG6u0B41iCtj
J6S1adk671AMQWUk2ltdHxzgELVYf/1Fn20jTgRaBOG72IekdWtVcgBygjnHtUR/SvA+qxJ1k4Vq
cRX+fV1+4rf/WOC7C2JugYKOSNCUmVutLmO0zMnHBFou1bkQe6hvHnw0eksnukuMLLLKV2GuASnx
AKhJhPy1FoF9iSDxIXkwL//bT1jscF3kfd1nTXWeUP1ghaNI6l+5V1skdDLOX0u5cvteuFHq9tPB
0HX/yJmlnRCxcXVfUi+DF67wnEAb+MxetR0pXzrmyEviAZ8ZIlh4YHJ44AOhTum9ITIjIwO6hVXn
2mNXvlb3pKOXykw/GcOfpUuwFYgMkGx7PwYSSjKBOGp19oy63oy5lYS+UP4F8/oQmGPFEQ+ATD0n
FBCiL4bxY+3ysa35Oe7kcPJJaz1CmxKvADF1FQcupBwvwMsvmdbdXHYX0Img3DV2FPplOQ76uzfd
nT+6Og+7uuytME79Lr3wlXOk9/4SZiBdmVAwmJMfnrf8yj52x6T2XIVXSuglSHi00P1tptsm+dXn
60GsLf9uULvcyu5J6gcQ7YnG7pzINBzVJokjm6ygvhbUzaHVF/z6H+Lc+2ODb8NVbEHjBgu4JNYZ
k9GUDmmHM2m2TWKu6/inNOAJ8rskRQHCtEW6aAU0LKjcdUayXazKTW0GkB4PiAirR+0/9uTAaCDK
tcNWabUt098QTxo8KNECVURv3xZtj4MMz0N/qoNUh84I/bR6RdwVMRAr1o+Erjt2bGow4OIXboDt
cZ39qtSmLX46+aOPJyh29Gt38dH3w1hQRA8JVewH6ofe26fMSJ8rkw3nqgEIi/euszJkaaxpnv3u
0Gx2pSzvVUlyqcT7z4t0sd5IsyJMn2/RmSf6fmAzi52sN7zhzPT3mOmdNtYi2Ql+N4o7I7ux3SCL
H3z9kKG+qE+D2jdX9cn+6ewsCJwejPvcjXLPC/NrPLDrJGTmKe2CftrRPfXWzInM45i5kalvXajP
rrIby1+7eR/UbaCPAgVpWQjqr//LuqTz80ctYjkxCEXOVTvg7ABVfz8x3VJdjGk8nBXwb3M9NOui
uSn8sEv6sParzegcRhS54ol4cHZO+qweQO1ugf4aYdU/EhW54K55W2z9cUxXkxtZ1RHQtEciU4R2
vC0gZMCdcOzR0K5Pb742hw/ELtAU5056f3/9IiTnrBvcuCXD2SiQkY+Ba9OTT7edE7p0k05H2dSB
k0XuLQudPUvuHffYtCA05hvvugLtDRS/r7/oI2nZhLwzxNjwspv7FS3vs6JSpWtP9nCupxYQsr32
p4cO2YPWC2jCw1q19woSbTSM2bfUuuCyPkSZ/mL05VXWN1AoUybWQ0UTz6Omt4HjgA9Ad3VPQ8fd
toW1n5pLs57X+a0V/RnXm7UObcNBm6LF3TSUo/RGT+hzP65LdUXcLpjEtDXzekWL63T83frrPMm3
ht4z1kWN795xyjc9bEe99jK6sAlLz/3nc3zYBpRu/9Aj3hu10aghA6qiz1MTjXzvFmbgi5WD4lF2
m5g3Y2DlIvL0pVVYeqflsAvvlAHgRViMYYkBfUuzW7UyUPrQuH7Q5ttxfCT9A7F3nhh+imjMT4Pp
Bj3Jgok/j/TY828XlsH6bFfeLMP89zehK00Syy38Vp/dl47eTu1tM20F+aF+Oyospns8IuVW/9Mj
+dciQJ0evG/jowiAC29CRgjlnZP2oYjv3RLtPaw+9F+Kek2cswuNlTGybSSlj3V1Bejfio+ku8vN
27a8N/GYTi482z9qr8yHYtbL/+uLlnflVA6iMdWgz8YV4hmX3rnIHyQW23T1j9x7st1141TXgFxr
cu9n0GPCl3W7YtrZ6mijmKO50SZ6VaZne9w49ORlzYUHwDLcXizZskeCSnHfdQaWLB/sx9on6QY6
TXvCremSf5i9+fKcQtLNxiU2lwY4C3/Jsqn27MTU5wqAZ7tSDjJVLdqJxYyZkWsha5pq5FD80ZvW
nDW/erzUT22OsuhE8iPCrzjoQC4DUpTKbVq2FxQkluHnvBCgKCNdBcuB7SwOUO4TzVFLqs9lwbHc
jNOdlzjlJffw2Xq/HWZxLpwc0nakwyoU5ECqJ6/6NcU/nB8WP2R2mPQK98I2vxb63hqvJ3JRYuEz
N/F2+IWz5EVaZnaJ4SGPPGxUvB/MwLDvCvpMhsevXcBHVZJ5RVG0MNdZAzFaCp6iSAuvR7xWENA/
ld6pNxpokKqVyLcdOn/me9cZg8HMTrLo0Yn2yemfR8RxE99BbjT0oKOR/hLIAVZrqvd4JSFAv5v4
pujYtUfibecNYU1uur7Z9Y55NaD2dbzAxPzsZgERCCwE3zVBqV1YbD36DNx1os8aPdNoVIsmX6F/
JwKSoe7zCDE6bvlpbC/YyB/U58NJeTPuIuDTTdI7tHD0ubMgVK4ipFTWrLZDGt+4ZVjQYj2Q72a9
SdRR+rshqQIPaWorcAYWpc5jBaXJhA1hBufG95d6VXyUiJi31YXOJLAJxMPLBErpsY5OyPSdW5oj
wHkt0Ta3jEoPF9sOiKA7kKC9istLjurDk+jPAUXdH96f6MKI0sb3N0pJ6MDyBLvBUrXOgUsAeto7
MRoyeDyK/TFIEmRgyxWJ920dGOaxrs95F6GxYDDhdVFN9t5N1ty5GcVVDZ7G19b+2bKgHhHkQzAQ
GRpGLk6WcgYOxMKT51ZfV0MV1NkdsqyaZmGhUJw7npM6GMYD2309rvPZMZuFlAFGAUt3IHb3fl20
sFCO2GJdIASfQmHONPj1RAfziGSrdUtlYj4nVOUvjSeoFeiBFRFQF3WMCel/jSDoA/yrmukXkfXW
7sds3w7YgihrK/NHyxvzGrmq9oWmSBYHWrrJXlqEeBEj/U9P2O63wRfxaRp696HlQ43SFYwA4kuX
ZFftWBp7K3GmbsurbjwDpbfGMKN4lppy4udU2jkLcwcJgaCJS7Q8YEYhN+MEPb8g1oKYu5Kp8jti
Kuxxabc6BROA9q9AbrKzYsgdEz1au753kL0ye5XlkeWW08MUW3P6vzKtHLVLTSXG+pC3SAYmAdpM
yqvUxk+icbRou6qBB7yS0o6d34RyMh21EmNz0Hk3TGvkLrnYZdKvxnVu2FZ8Xdo96daplPnPUSLd
CkFSu+2jnKkJbYaykfSh1RG7vjIMA/5hLOysDVRdUBAYndRpIvRcz9k1FZ6odp3PGcqp66wuAg6j
H6JS2nUcjlOui6BQnQ1aAxJ3Rmg3hVdtENyO7qZtvVRVkVF7EGEIx05l2RhIpGKzJ/B4hlyHVZLJ
pr/OC9CBQm5MqLGpRZWtfVF60A5u4zqHBLVKk1Cj86azETIlDxoX8e+hkfYvqd3miZc5hI0LRQCH
g/HgYhXSdAxz6aU6sKTjpIFb6cYEQWYEPIkNre9BXEAT69bgpocNtawHELuyGjQrMtzD9yNrTp2B
3rWuBTWqmgoHss0kEe02dT0j3ttOZhxU3NtmKKjcOLUzoVy5qQfo8JU1Hrox8vcCAypuhT4kb62A
G1kM1gAmpEM1OTMhv5ZwgI1jDAMAOwKgm2mVPQ0JkM5Q1iaYLcIhThs6jUeMyK7NYgy5mzc/Y930
elXr2kEKXDdWG7IOqeEgAbNERuAepC8oaKI16ELK3GUFMtarZqixv87g5kA4irSoAl21nb1S3DF3
vS4MMHratLlBC103XUGjK32QXFpANRhy3b6luBEZzoRIFcgUOntWY/tD9X4NMlDZSNQz93j9o+9v
xb55Im7zEAcL1PoC0HuUxhZ0JVvaQ9/SdqTqwP0222eamCCBEVdndz6sASfS9DSAwoEleGMr20JW
3W6t1VB0IF704BptRAMQp0tq0m911xUvSezRK78qfBu8EvSrWyV8Sspw4pVx69W0uakLJcQKcZy8
6RjDFhdgoPFA5CyODw5FmV5sQ4V8lSdaoE9zKemRihxvEpcn3WE0TGCq2s/9Z+qW/TdSutNJzLW4
4TgK0Nqq1DP2SIaNNSAjo7qtzbTVkVVkfhIacbe2uj7t1goElK2SU1uEwKH4DQh6eROwIeu/+7UN
hH4YWLNrk5iCo+45yS9pTMWjzOLqh0MJ6gp9NornkbXUPhTlVFs3qeV6z3Hhut/8wqzS0AGrrAKV
An8NlKvAn7EKV277FEnssJxEeWrYxH4QFMF1UVLauVzJrCjDEUwxUO4qazCiJLOSPGyIp5OrsuqE
hyVt6pOupuTclKADBzkb/E0HshLwLiUGJ3DGWtNTOlTDT1xseEN3Y6Z+J8ovgUbHnQE+CGHQ5i+7
bltP3LdRL9iDOxL3Kom8oQedIssY+Q43YFxlPSmjvJ/AX2rtGM8wknTmtfJM6HZ0nj2+So+lPagv
PT9PDiGPsHy08xJApW95I40iZMNY5oEmwn8cG208dHaikfQjjr6leaUBTOpCPVijX10ZLJUtnFhs
/mpdkp/b2otfDCb8b0VZJEerk/azWQrrRipA7yuRUoT8Hfenai+kV+1AoPN+xxVoWTPnkR4EsgFQ
yrGc6bGQhlmFnT91R7+AZFLgSWDG6L1cJw/cV1UPPp7rP+Vtih4gfuVMQSHEcA0eTPLDVWWHakpU
i9yOaBLSrXjsuk1QTpNBgxycBCNgsgGE4GTkZKV19jg5gxAR1iuGfr6YRLtKNLERjvlZ+2oRCbTM
qiDaSxPA84EhZuqeM5kOdJJkYWIjPcmtIG988OWGPk1uBzNFplQl9ZgEHi6RKZhonztbYheGAxeT
O3foGlGzwG4TvpZibH8hcVc/NU1c30mkcB4nnU2HmMItcTGCPFGkkOxsJZJ5benkWAk1MHRTH+qf
rKn1c1uW7BZl+x1gEVx0EMzPXA9GY3VMhm2Mey3kU+FcTZ1PX9K2dx7szC2sdZ167tXAG1VEdmZW
OzYZAqqFxONt6DMB+/VdrH9AbR0fh3jy7U2XuNglx6pzQOeVIUGEbC087Yo4GXkICZt+Z9Cq+dE2
cOlYbzD6Ip5ObrGjcnIzHhaZKkrjSg/uINGTzx9ZaYVuP6bm75ymTWWHqiq84oGVNadQlrFAaYVy
aUaUcyMrBA7ABUemQZ2yhbT5D0MhWb+ybSnICs51rPeeFDw/QcZSAwHraneEq429fmMS7F0wDQgW
S044WuvaY3t2J0XR7HtwNMAUFnd4uYyNc2yTJoNnK63Si9Doxoh3qknJKTWgFhiBUdp2G3/Qw3CK
pSWguVg1jdyNePKdJEipcVjOqrqbLENFxYZXjt8FpW5zCeHOqvdPKZ7DR/ANfXfNcEOlHKTTFrfI
YGr9LOveK1bUkOTEM21CkzbuCY0sv4/7VTqWWRylVt50V9w3SifUwKh34Fk1a1rBKlHo6ztZWMmy
MCLhjeiYUI10bYopxQ1Qm16B0EAKXM/jQPXOTkb1zbA4KEkxOjcdVQkXdq+qQVw7dj/oyO0LgjKj
tGG/Wct9vjLG1vxduto2tn3Vw7Vqf8zL0EobkYdl708/NSJbPyxSk5XbapTpjbCKnFynfUGryIqT
5la5Y/GCm8gpVoZTJVviQuAn4GYm0FCiS0ZjNRlWAom8YihuETYkqNIm6GGXxOijYucaRb1xwbJV
GhtyNdcjQklcuJm3mrxJPlbSiZ2gUrQ46a6dQr/t6RhVYBP+cLNSQ+6PC3ljJkhaR0nbG3fMzsef
uIrtVdqnnghKRLdolWnooQ0z5bRmlKgeCHSVpRr8WiwRaKpUJKi3KlL20LYMkgCpo8SW+cjgDRlv
X80UGYPAbyhHeVLqpd/BwPatUBtJvI2L2nqx4HDAKgQvkIaWP6aAkG2/Bvcvtp0fiWskbQi2OQrE
a+T7GiB8+SRXZBLxc25biAknUzhsTWnn3sAa2RB4vcjj0K15Z0YssfpbU1ZDejCzQk9rvAhMujKH
BMxrPcnm2BktZacsq330lFRlf+vyjpZB1SLiCvqsSosrDwE4KJWkb16KsYh/gPEtnnRuIWD0lHq1
TSn6gCtZn9wp0zeINYvnfGrZU+NSWQWs62MPctgdSL3GKNw2oC0aPoZZl5Xf4MChNZBwUpxAx/Sv
mcZdHaa1ob+TzDVe84p5KuS58I8sbUBClqPt/8iNgnzvEN7XoSs0uWppWhgB76sSXLZaULLKWJaB
7wB2t4gqKLjUOFmG1YR5bmNt3YFa33RfTAaiD2WYAUTy+b1VM3HdS3CMV5qZau4F0E7lHYr05Hhs
xqZ9pFWuT57fQTrWgjI2uvhMZXGbSZHDanmJU9hP0PaPakPJZNtSd7hOHX9QG9sR/behbmUXxv2o
b7RP0IQOEO4OWgQ93ZHE44iBYmVv+1az4Th0fHrlbKJZ5KAS4efXT8hPYA4kRUFnQAYGtIkPNEC3
4aXXEXWecLWbYjM5m040a82rlT1cgBvnR/oC2sBYwMVnHg94L4tXsu9DYTKhnjpTfaqRQlbDQ0HW
jnVQ3h4vB3r39dQ+S0qgXwwAPX/OKaMQ/v3jWFGCZTNtcFMLKe41tA9WNcZdQ0c2NFrsrV26zW0G
PODeSgb3quS4Fr/+hk8gN7QaQC4XxDkfHKZlXoSWpdVmvjrfeakVSEkRLWwEeS1B6S0v6RN9rBU1
QW5FIRly9RA+QfuM9xMuJ18SXC3DuXDGGQdg5K50e4LLskhAGwBH5UpLgCYw/DFC6WwaGBpp70qk
rAjI5DW/IBgwhsoir75n0quiFvVaujlk/pDg2cvM+1ZYqQ3AdnRC3OBolBnXuOp8AGKu6/cru/We
Ie1Zbwj0zddkKLMVHaF8LxEGrKkxIi+MIBCYFbOb6Z8Ddpg8eEfMgfI/yBnvJ69TA72GqwIJxZJ/
Z3B24MK7w61qrjv729e7+lmyDVqDFrRKoF7gIBv+fqzS6xEVp2I403jl010u4p2PtCOHy66H31CX
jrqq+j52Q1i5JBjRY+7CB3yCp+MD5sJITJhCzvL9B9RwKpMLhuO5oetYexsJcpcFjLVG2DpM+3ba
cfQjIGng0BdD3gvJ117jBHp85HlyIfPymY2DyIkSaWipgKI4f+ubbA/jE1OU1aAExD8a+TL6pwJS
tU7gimu8Ci9MfF7ZpQ9BsIB8H4quUXq28CFJq61aWGo42zF5sb1NHm9EDUw0uRJltyHTGI1SrzMT
vd74FFlgZH79AZ/5sLfjz5mEN5MdXYYblMvhbPX5z8ktUf7goJNudnJeFIF6fhJK65JQ3Wy5H+eM
JYZd+5BZW2z2VPe9LM0e5ANk7fNdIw+sPBbyZBzNfpXpUNQC/P+9mcOHQijvOF1iKn6Kb8LQ//6C
eVfezJoMHO+/HF8wkm5rFk1kNAA5nV2GVnbctcO5eMNT6Tpn6Ga3+XrFL81+seKAhJ08d7Di+QhN
ObPbNZV/YNK5oIzzqRW/meLCfbSyaug4nyg7JQjoAOUwvo5vaBOjt1dx7XL6+PW8Ph8QrCpcvyhM
dBbzInHrEQUaEjKTTyjn6It7DqRivLPB57iQVPiwf0uW8iKZUVUTRcmVpvePxXMDfOAuXZff+QNs
9rn4/vW0Ph8LfmluZg2D+eM739hKKSZ/MnIbzOsHG2JVNMxW5q17RHPfyFldGGvpBv/M681YC2/g
mhr5oxjMaKg3IaIDKnaDcjo5hQm0ozpwl6vIvnJepnGFvM3XY39I1CzHXuyfXU+yMwqUcuyH8NEP
ku0PCs1wEaZRFurwqTs/P/9GT0WUaV4Y+SOLbea2v5n1wlRdStPMTDGyareGCNXJvbMhuRD0V9kB
aMKNunZi6A1fGHZpr8v5Ltx8glq0ok+xrwgCnMCL8udkl26/XtQPF+tykIWhGpRPrjtZGORY39e7
n/Gu2PhXZOdvUK+3/nqwS8YzT/iNofp1g8YooPXfR83tTj2Qf0osR94ToSfKjNAFwbSWFQhN6idF
0cb0ngXTGkj+1t+0QXHpZM8W/vZuwIK9G2XhmVWj7ZFWPr1v01Wyj2/QQ29DfrDN9BsZ5TToLqn7
feQMLwZcHLkuzSaK9xgKHu7b89oGgrA3nugNh8CojFDRFLaQAPIB3d5cHHve/K/mujhx0KhoeYyX
3723EcFBry55k/ke/er/L85VbRMQ/zn+/9w9w93Hh34Vn2B5m24/br62vQ9eEscXLQ5mxtLs/6Gh
/N74sjTRVmaARznwX0N2dFIXoDko8hGKMUs0yY3Xv0X/+8KgszG8neBfg9pIn+LGAUt+MagSPTd6
heAJ7U9Hb1jZa0Y3ZR0oGRI/UGzryX4n+2366+uBP2q0/Jnt3wPTuRjtzVGrG98rBRsQwUw7M73L
Yv0NhfEAnxAoIlhM8XoHVBEY2YMgyb7ku2E4AvPa+siiol46nLJ6l9MzUimNcW+BbqetjQnCTAwm
kYU8Fd166uHrb156h8VaLSkhXTP0WgqslTP3uQKIFCTDFtm/8OthPlsaFAvOcgeohcKjeGF0qR6E
nOwOHBzgGut0hepOu0Nr2IeYbZCxLNOoBODjVLflz+6b354J5yt7ggCRH99Y5AiyiCOOhmlftdeO
vNHTZrC3GlSSrz9z6fyxGhBnRF0YlD1n7duFX4bCV2rWZF6NTTVd6fiW2bsmK6ORIglyqSvin4Km
hZ3OnThQ+zPXc5jm4qDT2kblrqIIsvP72EBXI7fblMBGOBJHyHhFXX8C+u72Ow/7EWugNg0Yv257
auP2CqUgR4BT/6cF+O8nLbYpR360nhoD9MqyCxvDWY38OblKNgyYVTmo9f9luf872mycb85LnE26
IBVDbAiyMd8m9hCYRuAUL0Y1AF+7KLWz9Hx/bS8IrVBIRBp+SSNgHOXpYBAOZwhZ7EwUnnORTwez
xP0WqN5yQ28YiycQoH8xMbhnYDjmM5P8Eq126eD/fAY4YvgGA9Kq3mLfFa0lyqww7bq5Ta07Ixxi
pOGSJKTW7usF/hBoLIda7mej50ajDla4cSEAsO0fGyWjMesOBrnKXloWoQIfafj4nxcHz0cJ5/wP
mwWc1cVR6jSv89ED8dkYt142rlW3R6sXEK7lUyI3rTzJvTchNxCA2xq1/Nm8MPV5ET8crjfjLy4B
u4jjtjVBXXal8NAucKCBr/P+kl/7dBhKwUtBoan5Qee8Qf5tqjIwc9lJQYARMzLvumrbu9BA2aCv
J5QgSn0HaVkUswTWcJiKO7Nd9+gAXMiob9YTi4oT0nchv0hP/dTM3nzaYgWSeKzk6Bb6bEGxoQ/L
jgGNhuIFitQf83yD5yYqCO6ax77rA3tCUcO1L+/6UMZPXxvhbGMfduIPn8qdOXLLrqcdnrW+l2Ug
7yjxmPnNK8jqafX89SCfThaVfzOHDRVyS1/qgdXDzByT5dok4OCBVRCjxAmh1ErE/cEHdeLrAT/d
eIQ2yMsCqkDF4XvfxZEOHiqZ6zOyUPmV3U3F85jm/IKY4adr92aURRiqfTsuXRNZW7uQ9BAPNNnX
dpqu0QrMv/96Qp/FaiiQQ7hkQGYQ6OoCf7GptqlTp7ii0V4P+SiNnBrSn0l9W4CE4jXQCrnrj/8X
+PrdsIuFjJvczpwe5kHqY2b8EPG9AoebnyB0oqobKPlcOrOfrumbeS7cryg8s0i9ErRtlY1XQut2
JaRqdw50VS5cp59apQvU14GGNiqaF3NTRKMiz+Y4gmSI9zla84R1K+ih7ZDYSQWes0Wh3AuDfu70
34y6mGAleOdxkEnO1iBWesuQhyf61G5RUtXyIytX4G2oYUWqS2fif5jQf+e7uG6akrAS6jmgw/qg
IKLOxQsV2BngB7mvyZPioFOZ90RdOIqfb+h/R12EEaZE1BLb8MEG608W4khwbD0yXPAwH/CIP3cp
MiwApFFFDWji/Yk3W6J4YcNuqniFErlO3vb52aPROOyqlStDJJhFxIo92GNBPwSj/8+RfxAv/zM+
rtT345PM50NPMM2aJ0CbKnEo3FU/J/fqS/jzZ0TUd2MtfEEVW4UpE2xkZmyTygdPgSI3urGaLIJb
3TE9hX28lgZucp5EIMJH1Lzp+JPfPTfujjwn5Lel91SgxhONvS84qk/eLPg437TpzJT98L7TsXCV
OfP5SSHWeXYo/OumyZ9q/8bPt+A+7ifjyZ7uKuMq77exlFFOuiviHRr/UjnShS9ZPvgy6F15lur1
WeEFR1EjxWM0pxe3EiHV15P+Hzvy96SXD7XYAT3NoPMDiqwp/e4jsUi9+746dVCZaaBchUscQkfa
i0ocMIY98yjaCyLqqFzAZyeNjHCZ7c1ChVZmXvi6S+tgLUzT5krRFtdUDOGgcevIJ2gUBenm/5F3
XstxY12WfpWJuUcHvLlFZiINkSRFUqZ0g5BUJXjv8fT9gd1//0xkTiLUtxNRYkVUhXhw3D7brL3W
/TW4FZ0BOsZ0K8j1ALu/HKVuLDUCjkHry2OtPytiY8egHUMnzE+pvFZ7ujWlj4MtbkBoBs2g5SNG
xSiHH7CRzkdIHbYgJyW3S1NtbQ1vvRX/1doGXY2E8svl7MyxUeQh9zAvP/z8Zx0cxR5NxtLY9z/v
L+OtgQxakBnG0kXKapcDeYLWm3LRj29DWW6ngosttJ+Lqj9Mefhkqmtmc96Vpfs36zpBGmJRAlh2
34wxIS1l/vFtyo193H7uh9RJp25jtifFerAK6aSEvy3aae/P8taj8HHYxZH0pUaJtcAY3wCIG/Up
LL/FsXN/iFvn8eMQC+ds0gbklwV9fOvqb333VAHflAInpJPajN+qeO11vbVvpLOQH6L/kaLgYt+E
0CsVIRfGN3ChmxJt4sH4JLcHs6dViEL3/bldu7c6JBp4gjBo454tpVSaLtES+tOHN9oj6CFTPfEk
5KO4soLXl+xilKUoRG3GURL6IpbcOjXG98n4VuSb8eX+VK7X7XKQxU32zWqIoKEa3tTxMFaw3v1Q
vueybcQr7/P1cWAcGI0oXVI0p4h5ea9S+lHqvqS7qjKOgXmkO3wX+18RRd2IkUhTxkri/ZoOHyT1
x/Hmxf2QPQG9O4pdpBB6DtJmMH/i9Qyy3Q+7Sdj6NUCH7ph/k8O/hfFLqj0Y498jkXYRCGCkCjJJ
0SFofgXhPyq9JOMpM4uDrB7lfOvzkvQtgNe1fVhbn8X5zXvwukbP+qT58zh9ag71ttPtXN7q/kqR
86poBRQFCh8NKhiL0oSy5HJgFCGIB4uh4uSsdMGhLnZV9wrHjl327Wsm7jPT6YHL9jGqeiOYNnHj
+zFN5vtGPLbdRsp+RNmPgIRUqh3lYKXUfX3sZ342EV4MGeUQ1CUvd2406TuZDM17M8TJ8eRjWUmn
6ffMdHj/5N8ahyo+mHAUV4hTFyek0su6botaeBOt4gQ30K9y8o1DmqXdrpCHNS6q9xj7o6VfFmkW
w6VFPqblIKiv/SY6Zs/l2Yflc1tRMgHb+jk4tV/rw/0JXgUcyyEXZyqy8rTUNapP4n5wo63961nb
EM65a223VzHVO0ETemhzqVeDn2rhe4RWkuKWKMZr8U38bTjkTuBpqG1wx7497OJtsObwLa0W1EI0
Wc39AHAakSZcLGajKEGljHLwNp5gETz5R2nXrxisG5NiDG4K6k5wnsvL2nwpg8mMPS14Ew6w4jn+
CdbDnXaSduIhOAvO/b26OaEPgy3MY5+aSpBkevAWPj5JX7MfuZOvnYb5Tb84gPOafRhisWaxGIVt
PzGf/hQ8h4g7Z8/Sp7+ix/JoOsLx/nTe8T73BlscPU8pSa6pDFY5wkE4RK55Ks8VQt7FzjtIn8Kj
dIpO1apI1tKdej8XH+Y4W9kPVj8VhtAKOzV4C47qaXCHB/1Yu6oT7ca11VwbaRHvZkE7CULOhsWP
b9hG9XXaMM65PKzt2/yLrldSgr0OgjKLLqjLKWWKlWixqARvZMJ3+sk/DAdl7z1la1fquqjL+QAC
akH+SjUZk3g5EE2XuR7rVfiW7yZH3kzbZKs9dA/6Nj5OGwU17hxRCUQG14RcryCa4EFNUbHAhJro
CYvmYinbHPivV8j0inBW/BftEO6T38ZefVgtcVxv2sVI1mIt1UGq/KRjpGbbHSfbQ1f9q7Ij977i
Xl8b+8spLUm1kMWlKW2eEs09/uP37vmXQ8PkeXSCF/8vuihWvJ21JVwKCBRjNAlFw3gjp17YGLvW
aben1FmrG1zpG73vFSVrEUrtWQ92cUjyELgbmf7ordxVbuKUm2T7vXMIow8hyTSaasdn+cl8Ko/w
qyN0NL4Mv/4uM9tbSWqtfsciuohSYriy4Tv6U3KEpmvTuOYnIHAguHeZ4+/8fXjsnfZbfEy+RI/W
HmKcTewYx9WdvnmkPizIIp0YJqlaaqYC6ZzbTnaA5Kn5JO3QVXhdzQXPBvrSEnB6Pwy1eCMCszRx
IphzsaX8aUP5LLw0X3/9Rb/ludqHjodSbbRCinBtfeDUg1R0TnvjMy6NwoD4r4nC4nywBMSPfupb
7zV1/vz1uxxlsZspRMSQeDKK/0M9SQ+ytK024kqgc1VQno/ux6ksdipO5bzTYJZ76xy9shU32EwP
k7cxt+JT6TY/TpvoU3Euaau377+FV9pB7wOTvPgXL+HiLSw8CaT/CC+huFdP3l489acIAdXaCY+1
0+69fb2vDvi4O2OvkyTNnf6wxul57QoyeYi6Zg8NCSF1WVXtJ9PMddpX3trf9aP0kG5c/1j+kj5H
Z+n5/nRv2T6EmDgr0FFDkaQt3mCoFGBEmdLsrdrCA7SVeLDMo76FYdq2Tt5Le1hDbd6i8aMgQzFP
oTGD7NDi+NAKpgqylGVvtV2S+/V31uZ596PYH4zntSdkGfmzlwxFXgNM10wet9hLzejKovHy7C3e
PK8iGefv/HjBcZ6hxPg3X8bCQ+OqlcqUkcLbVlD1Q3vY7WyrsrVjdKbbznS+3N+pG4Hg5XiLyWR6
ZoR8ErE/yIpXbUIWcBydYv8722ebbN8fxp/8OSAlxU/hmOzXwZuzzbqeMsZ6psgGU7KYstfoetsG
cEmQIhY3HpfB20MS7sz/hjyhcgD5BKft/YlfufYsNODxf0OZFwfGG2SjH9W2f2sS56zrOKVWsDG/
7abPr/VhZbDliWGsCxzLYqxSKHq1HoFVPGgIJt+fyPJFWP7uxQbqEkc/b/ndcDy53t4x1mT3bqRR
LoEKi8vcFFJUJRplz+QIJ/lbSxbAhvl9X2+a5yfNUZzvPAtb9B/gVXqEMZ+8GyVJWg7yw6f7c33n
z1gclYtS6GIhzVbMqrChiA0Yq3MaZzzJe3kv7r3PghPsi28AB5zh1zY6iqd6N45P+d53v8bH0bG+
t45/LPCJpH3vZL9RFjA2dXvkZ7d7DdFaXrMSV+HP+8Z8KDIuvrWSaT7zQ4qM+a4/NY68J9baCr/0
1/lLst/Q2TnZ/r/j/f/PaM+BxczJwf/hcZ0FkC70iR5n9aB/quz/pUr0/tf/mwBdMf7D4sWjCqaB
VyNX8D8M6LL1H3ixKJOiGEjteZY8/xcDuiT+xztb+kzLSgEaiYD/+3/+xYAua/xCE7rYmfpSev97
fyBLtPCu4NvFi4Z6FgQovgmKBJch1wQxQWxonexSdbdDMhnhCeaJaZPPQjQPgrpWcV/Yi/fx5k6D
OaHBM7yMtApVjTShHCVXlNRtlHyX01+VFO2pta/4PAuz/l8DzfTuMIYAfl5m41OjCoex82WXYjsY
QShMTZrBixXTemMUg54J1aCECm/X8vFIOgrReQpiwB86bPno0XsjwmQZJ7WyEu8vrPg8IYaa06Xg
TVi4xTtl0KWd+UmlumWPdoUBxcx2UANvxdu+sT+GCrTSpK6A2r0+T/hD+qLL5UKi2Ut1s55astJp
b63fQ2xZmMV57Gp1ZZeWUdT7rLgbZO4UeJw46ovxTF+gRGuqEHaILawgqZF+zvtcgushHHyEfEQF
ZpFQqyBiNXvACnHsVz/aKh3ibZ1btQZRtOb1tqBOFVpORmH8gMu/8B1Ja+g7m4IoessH8FyhIka/
g7LqQ7is5O4vPzTk9rkbe+sQFXGs7eKB/7kyvaXT+z49WiGhYoSCHGnxxXK2dS+q/gQ0SAnFYNdI
5aMah/42oFR5ECdjM3jCU6q23wuvmU5JTcayrEzlD2Pz+SvIbADvRnYVmMs7Q+CHTdULr9SbjkWW
FUHaklm2Vas5R+Y4s3pEjiDSO17QMW2Jx6CaVlNi8x5+eDbfh4fKA4J5C9Ja2Gsv91jNDRE+nUlz
VTo5Nwr0E58yUHhVPe1UeELcMFK3UD6XW0uPjrEAVYFmDPoKUuvGVszEzii6EcZZytVJa0w5Spuw
1VyZzrFvept5B+z1X10XxYdQlvsdRFHxuR2ndi8gkbRDs0g61EOylphc3mOJSHZuxNBQa6W8u2x1
FtUEsiIt1N3CgEXNKsa/In1YK33eHATsMuxos5VdEpXlMGfB3+IziFq34rYsc+hee7Mw17pXbg4E
FxdZwbl5e1k9tlq2FKZE3YUohzpklgq+7U9Z8/eH9/X5vw7LRy2bpZ1l0YjlYNvhsYLHclmIFCeI
3sIEMl6zrlNxBz9FVx466B1yu4UfLHr58+EU3eJRRO+TvtqF89Qih1TnQWC4iQFfEKw7r2pgHnTt
+/1hbiyerPCYzzT+WN33RuoP9xK2gx7qjNBwA6F051GUuloptd1YOFkFw27yNpHaXF59yiJ6ngi+
4XZN+BmPYmaIMf4uE3MNmr98ONghBkL8Fv4QkydieckjIxk9MzZcMIJ1LLzl2fc6VWmBtVYijtkj
+WhN5oE0FVIIXaL3FnmjS2sSNKVFCz2LpnhnKa8ey+xUCGQUKGYJ0UoF5takPo61OAc9UHWx5T13
u6HYyc13xSy2favZGSJp94/C2kjzUflwFKq+Fb0iiAxXz62NDxi68iu7pJV69dDdHgmjQJYdsZh3
RuwPI/UwK0lTyUhyFAKI8uXAQWjyGS8me8jMeuXiXu0W7elcWIgAYEzkz2IFhV7yIj8G4dum0DV5
6ksd69taiTf44K9KvoYquZocw5EdoSEbQ29oS68PlqRmGL2mdWNRAOptbazM2sDe6a/t19XVpRzH
s0oma0Yz8+Nyv7yhlvVIklu3absvvjmmjmXBfX7/UKBMtTzs8zDIfaBFgIMuvbftfNisVh4L2Fxq
miAQBY42ajt6MDbQlPIz8ZKigWpTyAtYJrWmc6Moal8g3zOtfdzpiXFuQk9Dki2H648HH1YseLcH
/W+lKTRqYGiJfze1SHrLPVEqAd9b4FCHulUflb4H/F4KUvmSVhnShQgGWl/yIVB+52Ne/tJQenxK
IkA0InxOjlHJowPPY/k1Lj6L2g5qhpZkEXp8rwpUj4/q2HqPrZJDR0Czav8SjW361KcRxG9y25nn
Bt0XCM6UvvwlZ3n8Mx298C3yKEbaWlbk6L9ZMDtBhiU+6mrjF/DaJbAClVUYfAvimW7A63rRsJW2
Ug5T1aTDnkxkQmqg0Qu0+iQpao9qnqEUgpbmeK7UCur+IISafuDw/tS9CKhakMNedpboJvqk+F2n
bnJFNM1tFgowfk3i6ENxVHqqaCdpL7whzxF/m4wu/94btXGMxHL8xjWIkd6LWug7EkmEkmuaEinY
1WneEXp7OTQUSdcCb5DHUdl5nlWeBvL20hawWhltmiaDZi1BEDi1y1bWP9eTMrS7Gq4Zz8YqWj9i
MGiPyPjVD30pNdBhDGNkbTzqgJ86MaIXvg1nehm0IOjIj8vI8uyJhPNfYebn05GzE+q21kHAcRwH
P5VWTut75eXCMs+KGYYI9o9mC4lH4PJOhHIU1DLcU64uSdlAN36X12gJ6n3giJPVJ1svMsSXtpq1
B9PECl+bvDFC1gchV3AcsKNABDINEE2OUvrDK5LBAgUUya5cRmyCJmWUa6spMGDqLFv/US50s9uh
u64dO02sfhV6mCL5GBvNmYdITO1wJNNJQyPOwgZlYPEMEDzdVXRQ/Wo99BO3ljQ1/wiFn8XbrDND
WNHgyFJ2EvQiD31hea9Bn6AciqDg9Cy1Sdo6OFLmsYFh85mEYqzZjUViHcrXZIDkE8WGlwGXX9wK
o+Ynu9Qjx/fbi8auBSmoGOEmgzdzXHnib9g8vEh0zBBrwyAtQzZ+exFk+ti7/dy/2O91JXA6OFSS
1Z6h2VgvNhgVZZWsA+EM6huLaMYUsg49XH9wzciXXibI92wLhVFnjApxh7ZGYYft0MDzkpnixhAw
OK1nCE5ujKVNJtvf9aiXNisx1g1LbEpk+WdAEQ2s+sLxADMU642aDi4O6MizIiSbRNd/37fE188Y
YGaW10LSgNdFW8x8aFvSM6E6ucBe0cikvd5oTm2tI9ky/mPRHvbnw1Fmm8HkOknpZZZkmvROzSdf
dHPd1J5aT0Wwt+Aop9XY8VITOCrhIO7uD3p9jnjKqKSRmIaJ6YpqGv4lo68HYXLDIrJ2Wtumh7rK
2xNcy5SESLOsbNyVazo3ApF+grhawvtdSkV09ZCzqYHoBlGI4LKvFmerQ1FDGzthJfibz8DlwZ1f
aeI/7PkcAi62z+jR+6nkSHRFzRuPGnK2cmP2e6AavKnoiT7ClEoHliSUzv01XRaG3vMas4wUgQQ1
J31O8n3060QhC/1cViZ3GMqNVco70ewOfWt9aiOQlCpcwYDTG5435Rjm9WCHk4V8ihetpK7lG5uL
eB3JMLCpFDqWcADUAWqrazLJhSZQnDWvAaMbvd7Z0ZCVu4A8464tKp0mCWOA+pd8mRV1tZOGbcxf
gWoz7bt/ShruN63UZA9pK8KkIU7T5wZQpSMHabUl8k+OWTVYh6wMitdsLBsbVl7PydKofDT9vHm9
v7jXN3/WmiTmUIjnkZhc5C7FIpSLWm5FVxnGxwL/oyngbL4/xo1DCscPXZKIV3Ihl1DAYgyrFsdo
cCe/ac6yPHhbznP4k+SRdfjToWhboUgL3pAkDRjzy6OSKl2YB0ohu3lc0gypNeOhTqd0ow7NsHIf
rt1K5sMbDeSFF/AqI0MfYDBLRihuJYblg9zU4w66Sv0lS5X6gVcc+tdWbyAt1hHAmkaU1e9PdVn+
4lrMH4B/Pv9jQUFwOdfKSipN8RTFlQZHi3tYE61o28cIlKuoL+xqs9irU20XYu90PoxW4/F/8wF0
GSPXZzFdY3F2TNBu8LPOKwD1Yzv4u7gdSDaWJ0Odvkji51Iqj1AKuZFgPol9bXfhWqhyfbIIl7G0
JD9VeiKXT0oJn7c+0ifjinnafa4kNT8RQ5vqJvA8qVpZ8BsbTqjKhs9SIOS+FtPtFdSUIrUR3VRU
UNWG43BmSlJVx4jr/ksPdn1Xy13swEGdbpTJWgOpXJsfkg/KjFcnKYWLsjCD0HULHqcJZu1ash40
2Fd3eh7V+KF68j2D1mnFNFwbfMab6/8ksXlGl0kCD0rVqQSN4IYZ/LYGlfkTfNKJY/py95zEXvoo
0Kz5ZOYw762crAUcZz7agAA0stng2GCCWyy1nHhmb3ZMNaGg7OXWpzEa4ZOo7AjQthZZn4I8eKvh
nIcMaWWXb8yaoWFPJM/JRi9nHfpqMJgCsy7FbH6xYU79K49cFUbgwijgt9z/r+b67wFnh/FDeKqE
8KurLQNCAm8L5V/w4zq1kj6ZhWCrEV0dQXjKStBXvSGtjH3j+igA+WcyQ6poV7w2U5woBL+l7Oqp
CXlr7EsokHfIUHRavDLUUmZr3tJZl4WaC30dEvmty2mGRavDb5PI7pDnBMN2NrQnM9PPk5f8LYb1
Y4N2txCXx6IMX/op2Mk/+777Gln1zheFnQcTKGSq9hT9lsuReoW+gne5cbkAbZBiUfmho/Nz+Xnm
qBtQzzeyq8F33On5Jiy/R1m/ias1M7I20uKJItzXxRIEk0tb7Fbszo2OTrp2LCxje/9k3RyIcgn2
kaSItrRXOlQt9eBVc/XOeuyr71FTOGav2Zr0pxk+ttakQ5x3SKHYuuyj0aJhkKiLym4SJdtM/5EX
+kFRaL6NjRWf/tpbYSSDMNOgFIPG72LtLNi+O031FVeLGrg0qHPxCncrPsSNh5WuCuZjsG5MZ+lE
SLGgS34SS65Se/6mN9v+WCeSjzyBLiM6EGrTTteH+lCZRnEci7bdjXhY5960ms+WanQry3s9aUQD
ZzuogECcE/iXR7MJBLULqlh061qGvr6eanpUYfW+f1qubcFcQpTZSJaXQtvC5KJEwNvDRrppFx0n
3Ts3TXv01ypI19YV32yWLqZ6TcCtzWf2g7FrxlSIxWCS3Fiud02aO2WhKXY7PYzi8MMr5U/Kmszl
9S1AQg+VchDJkMFSy7kcMVWt3urQskIGN5s+SUXdbePM00+m3k6uADP4Hx/RGSwHUoHqL92HS6dI
IJVh5lOFU9TI2UOQ67XbIbC7ZkWuDwXiLvROkAaCqfMqFokqI1dD8Z1ZX9W2jRrX+z73//y+0VWD
k6vNd44yweJQJEIVd0HNKIEKAXI8kKzI29RcWbLro8coFmMAUCVo1hYv4GSkmTc01MvNwStdoiLp
J3ff+lTWCHDcP+XzB18GsRxjRhNBfkBXsAxia3qSwiiJNBecdbTXkOngecnEQ5rIClq13fglENq1
t+/W/NDCpXCEH6VzLi6P4OAZXprljeaGlQq3d4D69GiL5FtVW61zfw0ecn00ADbq7whRjCSwmMvh
8mxsi6kvNXdKSwS4ugkUed2sgX1vTYo8HmQnnD4L2eXLUSyUQ6YSLKBr+IhMTE9W7KPVKK9YpVv7
RWAKpyZXiUayhe1L1aKB/zfV3dCE+ZuUcnLUE6U/mF4eHKwmRZDD7PyVQ3JjapRZZs+XIplGwf1y
armqD53Vqpob60W3NYNgeCC+AhQvwYt8/zwuIf+4RQZjWRLhy8wcutwsZdTiSvUszS1NI9nn6SjA
mQYbsy5VrdsaFTizBJ28ETbnjQrs+SEdRmmVbUBmRotrQUZnbtMjnwTed2Ekw6Hzxc6jfdMSM3zq
4dSo/k7N/tITV88kO5ca29fJ3dtK+mqsuty31pv3nA4+/b3avrgfRWXRozWJmhvERmhHdTBs1WAM
bDzXYmW9bw5lkUSmqdREpmph0ND+MIS2NamB67M0jabUQ/+MkEUi25bQDWuokeurSEsMuV44gYC+
4yFdniQEz4NSrRXdFXLPe6sSo/6nGDxxf/8QXU9qHgXvAJl1EZ9lMakatResq6i7cmVWP+TOUhwk
bKAED+N6TRf15ozw8+j9tTChS1udG7CfJOj8uFYT9BWagzWMKz29P+rKo3BzIABh1DDB54HZulw6
qTS1rO7YKR7r7EviGelBFMRiBar17stdnvz5dZtT3sT0XMGF31/DV2Pkeui5mm/l36witWwzqoWn
qq+6U9tr4oM/TNIpG4RxF+mG4sSRmO6hBG9fSik5qhHqGGLsJTski7w9NMDqd7GJm69RMaKcEPT6
tqua+G+QdGv5nxu7TicgPQBsBZikJUO80Vc8b2HtuUbqe6iAkSlEpeCVlvbt/eN1w0ZxOTldvF34
99TyL7eiNYYspnQCiSbPF7IKYhB803mrkx1Zh/BXmevlmxq0ZbdV9C6Anjzu8y9drElrU17S02At
TRxU3GFOxIzrXASReULPmxgFpuuZUbQtIhreK3TTm63pxw71eO/QSYK3jVPcuqoXqh1owscwtaqn
PujjcxKbX9QqUh4SDP9KAHljO3Bf8Mf0WSFAWvLIi1LbWU3rm67Zwpag+1RK8xReqYlUxcrVuH4U
ieaIA8Bw4CzRin+5H00754iyIj73VrrR019KAywATHdeWLZX/LFxsejRBf1pEBxf91ePil+3yK+k
59x81GljkCZbN1YwPNdrN8N7ya2RIMZOLcFtTIXCUSzHZ9omkKMZpL9VqZugCyTjc/8sX0UDCokO
0g8AhihFMdrl0imxlSmBnydnj8f0KYnDOXEJYWviadGJq7PG/jhbqQvzQpRKMWgOvyl8XVOCigbI
furJZxTX1NeRBMi2U1uq2kGPYGyjbXq1obkmUKwXWRwy5/5sr6KtWYdoLjYCn2R91cV1adEWUqqm
y89d7KvnKEOFr5CHYV8HzT+xEIRPeSBWmwCWhdf7A1+d0HlgZCVmlWDeimVZSmlTxZ9SKz+jJG5N
tgJeUaV67/kSulWUQiBHaap/omIY//QWMvA7CTvSoqhmLCEloRDVXSYFBXquGUgMeFB3HCdgr0nf
rFyMa7M4jwWJ6txtC/58CduLtCySEyUtzlrZe9usKiy3GXDTpFySnqdADH6bXUSrWDOgC20gH/cs
WUN2uL/Sy35fA1VeYibcfOpjs9mZ79aHiLo3/YCafVHAxVjpr6oAiEPUhrlMT4l/kNvpHPVj5ohi
3r6mWouUUJjE46cxR1xustANawTNcBrP+imDOXQma3QGvRI2XtwUP+5/69U1f/9U8vWULUi2La13
EXaahcpicY69SN0lsvmY4WXvi8xUft4f6cp5YCTsMIU6MnmUkxcWkqJJLOkC8uCTJYXbUu8SmwRD
umKHr43JfLsUOifpuKbCtXgXQ7P2ylAvFYp7XhNvS9QsyZ1WEPw2tRj1Gz1rtOF4f2bXawh8UwEl
OLOikNZYzIxYfEy41bpbqpM/vWZljJZqBsKmfCqGPBp3fzqcSsVT5GRxn2cq18vTpbVIkKBYYbpx
34I9QmK1NM9Q/YoajQ6BX/8xEGEGaHGj+A10H5KEuxyvUKu6FEbTcH0ZwVXbE82og1bGCvwVPPf1
CZmxoowxk2ni/i3WkaRaAFUuz3ULmsQmyMltfYjMFQN8vVuXo8xx14fLSZcgopZZaLoDWLsNGOMg
hI83jl9hw9XCleN4be0J3YC5kRICWHKVRjFB205pJ4AeLTt5r0xVh7FF8soO1SCy+97AWdAaFYER
RY9X8DPXBh83lMwGZYwZJPBeOv8w0Rp8TtVrgeVO5rAt0CMPh5DCd/02ddK+FN7un8obm0ezja6T
EaCX+ipX6Tdj3kd4iG5bJqNhj5qYCJvG1GPrD90FImKDG67SLoKrRXB6uX9BljGAnjTnVvLaXYZh
23apOeyjIfK3qaqrK7d72XFmvA9InYSa6gwOWpL6aFMQzJJszTnwH9UsfTGbF+oddle9dNVgG933
qpeOQtbvva/1sQ8eWu0nmtjAuVbO0rsj9NFxmT+EbhKaf+ZaHLQvlzP3rS4z+7ymXK+LR186Nf1X
JdtUW9SJgJmgBVXWtuY9WJ1hl0glT92zH+y856T96WudU/jnTNUPefVXCCqQ/+DXMJ3WT+MXXaB7
by1CWfZmvy+bgrXgY8Aw0N5z+bXIy3VZkwzNmdbU04AGb6seE5mTkUBZ2cDsgap0/Y+OOymm6knJ
pl3daFtV3qb6sS9OaYVEcPoY1BpSmo9Eiq/aCIxkWDM671Wk5arOtVRyj6Sz8E8uv1OsECRE2Lo9
J0ZaUE/otYI2jroWN/KEpKBtgolU4S7WE8tufSN4kGdFSLsczBZGfTF4MsceiWlLreTwrSzGASh6
q5onYs8h27VpJaEVjdrkpvQiiEhpkUl/TZGfZXbht0iHU3dCltPkCR7aKfoexBW6xppcRWRcssac
nEyJlYOI79Zt71/ZpXGazxM3ligC60Cr18IVVdUQeA/P5LlWVbA54VbrfmfS9yYY7apyzTV1+8XT
zOuBz0uwyBWaM67LrL9EjagfsIhnUI8cA33IjlqfmBtViqaHpNGsP3sn38fDlhrz9OhdXzY7BFKP
vKgIjNhoEd+cnawYCfe1OGlZmXofRjVwX6R3CMLS2TPU2kwiNWKYKC/RblMhMvI4N01UFKi49cqv
Zkzil673x6M0jghfSNA5ylnfn0YkGFfe0IXRn79m5vgCNGRKJLaXGQhUVyLgQ3J9FtSxdsisfwb6
8KZrCFBYfor+oVf1f77OpEsJ/7HLrPPSPqI+70+hotRnRUo7O4uEAMsU9A+qNa0xcb7Dyj5c1vfp
4VqTJASaPmMILy+rmqcKiXS5OQsBeFhn1CxvXxgtWsVWHNJl5oc6uG6trqqvQR535k6QCvQec0Xw
f3larH1r6074FLcjDkbaThV31ZwyxUamFBniCl3fAY3MTAzsSPeLlUBo+ZK8fz1u9ozjp2eOUsfl
11f9XJsqzfpcSUnR27EflRRMp3Sb56i+2nXXC2iGI1Fct3q+j4VB/FGb1KxsEjmCI5RR5mSi0J5Q
nK2/qF4BrUDhVSvbuYyh3r8Su0AkzkKTfpsdqA9+QxxPJHozoz4byZA/JmVUfaoFX96KQ4Lyk5mU
jlC3yUbTA2sjNbpgI6m5hoJY4vr4CEgggEDA5U8KgkrU5UfkdJwaqNDWYBHo4N2msqf5W3mYBHM3
esiv25CG1l+4317rBF1ttk5VTQW9fiDAf/adp0gIijRlv02krnwy0xF+No18AkFn5tuhbCJ/bvoD
Vphagp79DFFUbzZZkpGi9TpfeYOtglYLUQFFuUuQdazRNR3EFadpnsXlcZZwdqEoJZdHXWYZE1Xh
NOqgxJpzLkv5Lqtq6cVHtX1LUNb8c9/YL/sE31eU9iXUabDAPHaL5G1bGkZEJoaxhM7Yej7VtU1T
R8FWsFCNzX3P+zwYubdVhWA8VErLRZCnvxLFinb3v+TaRCEAO9tkmpfnGG3x7Ph5FRbEt/U5Nwbw
uH345ulJfMh6RJTHyA71qF556G6NCJ2ohd8IgogH4fIwGbWqVbE6NWd9gsjIMsZ820xqtDFa3d9x
zvo9/kWz4jfO67ncW8qaNI0RXc9gxMtBQwKZ0Yqk5px1YfWJinG4raOMeK1sx12nAlpqpUDdB+MI
nGrSs//N8PTmc4/hBwQHezm8WEdh2rZst17o1UZFV/Ev1J0kO7DUv+O0To+6irpL3FXyptb1bHN/
j5dZ4fm0kdEj0CcwnlulFrPXxGbITU/ozrpYh6+JXiNFpAIWKs1B34dlFu6UIRx3aAC1G58Ayqmb
UoDKWn1RutTbNKVcbvOs978aXbNWjF34Pe/fRkQGTBEQHZnARQQIg7capVJfnH0/kPBFVehgVGMT
1SizlCT3P5md4T0XibXW93TjuuNx8TpTUseFX0IjK/ReO7HQqnMXZfFAK1ztZxtL0FuoNlQu/soR
uHa4aGiA++A9BKR7Zf6cD4Z8MtqgjzyhOuexXH5KVKVwVL0eN6ZWjK0dF1r49f6uL2LA94XlyBHC
g3+lBLII4EM/CqIptKqzIEeTI8wHrwgtaeU235wW9JT0fJNhE997yz5MC+KdHsy3X5/bwdPTTSN1
SkXfHeZfeA69ZMLTE7xZpvX+5G4Mi8oH3jLvNtiU5anRwwlp0nly8vgd2NVWMNKHFFi/4DcrmbIb
5xM3igQiqTLi2yUzmFFIVkXgXJ/Lpto2ibYx9Ganj9EWbV8Aj/m+zlYb+uczv7BW9CzQgspjSy/I
clGLnoY4eri6M5bJ+upryVcQrPmugH50i3zxuLMGBR4C3FYbafl8Q6SPolioaoU9dJ7u3F/rGwcJ
kwG4iYIS9lpd3NAhygsPXe7uHJLhewkGH7Xxrm5WDtJsg5ZzJkkso4AFgI3c+OX9KKxBLMNQ7s6x
mj61lufQXLUdBcPRpmNeUew2lLdeDVY89BvnCPgfTQOUyljtJdxlkKYso1DYnSu/7WjPQ3uqSb+L
dXAo1cP9ZbzhLs9CoUAnQU7MtMSLRyDNe7Gsvf8k7bx2JEeSNf1EBKjFXpIMkSIisyqz5A1R3VVN
5dSaT78fcw72ZDACSfTsYKa7MQW0hTtdmJv9wuhxMGvjFzx9O/OYSUnveEkbJE8mnL7PaWDTo4o0
zmlfLhup8pD/K/+2tDTZG31juSnX2FNYYjhPu/tHlTbKkRy3uatTSXnutcjYuDtuTRDg+aW9hVfW
FdQjDIOqG8twOLVz6w2G07uO0v/Sxqr0ylocPp6iG3sNly3KEyhkUTJey92W5qDBBV3uqbHuvame
LVcI8bsN1Z9RjxZgOU8e+PLXfx8VfIBFr5ivwl6/XHlJZ3ZWV8bDqTaNlyZ7hLjXi0NKs9podwY1
hY/D3VjoCzKNTJr3Gdfyst3enZj2kJTS2BbDqenN4xhah9D+midiX6Y7R0OR7Dd8PvfjkGuC0HIX
0Oteyp40FWgsrN469oSnQCqL4WTNNjDtbLLvemFSdeLmOLS63B8aPS6OYTyl8ETt7+SZ7U7prcLN
nOhgTPaW+emNZQWq2uTttfwXOtDlJCihFYRJ1gxgQqPkAa+29jAJ0zoAv1TvJDEXG2fYrXiwMAAy
sP/oSa0mYO4whOq45k8KrtFFUIwuO+9XqBXfyUW3vIVuBKPVRDajL+a1urz6wlnrtOac1OOpC5Mf
VRDAbvmnNKYvoVltoTNu3BQUlBekDqwhiO+reUy4hBLZibvTZKoTriD1l65JfshVX/pyMs8PIbxm
Hw1p69UMChjDQ1M/hdKc7iw5BnDhxEaSuVOZ/4GKg7TGODrlS8PAAFw7thslgeomRToeIqGpe/D1
m0/L6y3PHQf0FESoyStEXv783W5oCsmy6yYdToluJR0Yo07c8XSwX8IQKAm6KTjPtPUnEdvhMbIk
/JXVxPAHM+elCxF3X0bIuU+g4/y2sqdDDR9530FrOhZ9PrllqrR7XTIDVxb25yhLJD9yOt45Clrv
GaeQn5biPu57jQJtKzbOzivhQR7MpA0WMCoqmUs/8XJwY9GUTp21w6lKu9I35y5+ge8W4kYxJjvQ
+3XmRo32pZj7yWtnDdE2axp36lQnfo+G9Q4yNfafTd/e10MU3NM54+Esj8PBMULzkE9G4OZyLHaF
Vsm7pCv+JcSIY4PfDyKYtI4HNmfW5e+v4Zp3gWEMJ0R+AzcZMH2vW0veOJ2utwtRSCAXqI6ugfS7
jAJtJ5PTnLNAb6XWz1NlprlVDHthyb1vjQg2fXwa3lpy5hvAjfMA8NTye94tOcVsMGqbo/FkZr3q
pbY1PNIAm1090vqdlRaR37Z2cR6EsWXkdisyJp9UUWQFBOqacZv2IL+DklOoGcvgEKvhl2SOhDv0
huZxX0yPbasdymZTlP/6ylkEKxZ8HXJoS239csRm1pmSPdTzqW8PZGB+fAzHT4bZ3CvSYSq9zSbl
9RN/iQdi5a0QCf/tMp7VJ9WUJ/F8GsrhoMaxqynC1cJPlaJ7c25urJ+bo4OHhC4QKcoVjWPqlgk3
6ONHUOD92qkqL0Umg51uOK4yWWcJcK4Pb5vNY5rzxmq6sXoppPMAApoKymB9ArelJgAU9zNlxPZn
gwl7LH4O5p+Ivs/Hy/bGpBJo0b9BjwaF++XP3y3bIGktZZCb+RSU56h+kpOz0X2R08kzNlFk17cK
L3K+HrWKpVe6bg5ECIaZ8qJiEaKFEKMG0e/iyE9S1CS9UPfabwhqubV66E3D/3iQN+qdpEULLoGy
1EKCWj0DgqDoW3AW88kMGxysbL0dcMkc7D0f0nhwRiC2koHrbWFEmT9ZkfCiqo83XgW3pprTemH7
wsMAJnE51QC6EKHW+RFdPPs6MBBqIArop8jjRN74rDfOBOQsKKpQCeQ9qy3f4t1nnZURwFGhyyeq
FI+UyxGHOKgGf9fQ0mq/q2W9kX9e1z0WBUa64EtQjsHVOqJSPcL9nZRTbIg7iRwbKxZapGUuNRsl
9utpJBJyXUBHQS1gQXI5NLOMyqYZAuXUzG6mfrKr3715L7f0fqZwYxZvDYqjjQrbAui6gq2ptVZb
jojVE03Z9iGv7cg1bEnbd2Ur/fh4iS7X0eVDFSjC28Wx6GHwWr0cVVsptRUak3ZK+hxBXcvovHG2
twZ0fayAUGD9cwMv+1BfDr13y2K0cgBxg6yeul5/UaPiINcOCoWzVwv98PGArs9PQrHLcTPkTXKl
3kUebppTbKknJZgwVPNhC1ezvA8n+RA6ePtR47A6faOAc/3BCIo0Ha18nnzkSJfjQ396SJ22105G
HHhBQOlfGuJ974RbsuQ33j5Ewm6cDU0pBTTEZaS8nkOBjr56Ks1WORl9+7NvyxhFN7PcZ0X4rOil
46NDJHm9pYR+qlQAODFeQVineqridqsXf71+KPkDFqYj+Ia1XB0uFMYQxwlk7VSmuVtnf7Tg68ff
80a5962psGScTDEX+uWIbSOs7blRNFrJMh41Sqc1B5uG97HQJ84vuVHrr3EVD7lPVs4rQDNqofpd
I8LWa2KpG3dD146SF6kG0FwhR3niOV2bbWykG2c9fB+y/0XKHCrJ2pnIqcYISqmpnayy0V2RCuvQ
pXX/UIRO5U9QajxjZtVrWgA6obL/6qRu2liGN7YZHG6WIM2YpQGy2syDkVrdUHdgP+1fWncfVuhK
OFjTBerGqXtjk4ESoXzIpoaqs642T4EWTknX6KeunPKd3gP3EJZkunUpioMhl8murEaxl0QbHaBZ
bBlJXKnVk8EvB4pOMRGl3yuJkFAqk1rpR/0EOxNLTlgkcvI8tc1xlOOHMM18/Hb1+FcMFLTiQYxD
ul9mz1CjNi74G/seWT0yJTIMANPWavVbgTF2iz7FieN6X3UKVvYOhpSO8vrxJrj1YXmzgJmgwoAW
wPLn785PR07bOlFL4+SgNeA082GSxW7oQ1AiG5FujuhdpNX5osa1XYR2YZxgQvui/RZn8X0j//p4
ONdXKcUpeIz0K+hYXB1idVnScm1H42ToVAYN9K+8kYpCavW2Kzqk3eE81f/FpzLYGiB3HaBOa9C5
ngcNF6NtnMaBYugwWQAlbKHvy7YS+4+Hd+Nr0alAOYJnIIjU9UNTRJrZ8Bcdn+ny2QS0Dzr40ah/
V9bWvXqdblECQ7gPiAh9OGphl+tiKuPIKYD5nIRh3kvWfanFfiTnbqX8pdV/cnVjYDdKAEvJDfFm
rGoRrFxrUmia3ZcdtuSnzJjlzu/JHNDEcZTpoHTzWHtjFTkPYeGk3+0sVxy3pYV3sKQ8KRHuqYrm
OCiTca4UJ5bd3uzT2ROGVkeuHczQCjOjjX7rahal/mCJoXClcJYfJ8sqTVdLrPivjz/TDXgNoyEr
ZkjkxRQ2LmdPCxSz02LVOMmThw2wawWTK6T0UIY/RtS4EqX2S/mpS0GxD6PLyDfSvBt98+WsprpG
dP5hLT6ha2RfSxnkZIWIKhXB50Ekbtl806Lk3H6z5PusG9y23YsIw8qNwS/p6mXiR2we7cCKGT3L
53LwY5WisYJj30kdf8Wz4al18DNtnsHZ01gDe6glnqmOpWttKWDcuDt46FAuRZubfHqNncrSxhoT
ozJPASJObjCG/S7KWumYQx04UlLA6LrGztyVEON1Bb2h3ccjv3HCQTkBJkb5HzrNGsaNWcdMftWT
i3a15odjgWNW4pReFWvNxiS/ScWuJpm7Abo2ShgInKwh8EE0G9oUka0lc7LTJOTbnR9VHDylZekG
mjdFzS4tOncIF3eb11BvXQk3j/xYGucy/COmgwOCWAlGt6HkICKb0sPeatGZ2rSaubEceLfRt+Y+
43xcQzgC7FL5f4V20pUfwNz9qnF+07fzkXlYygBd2e/rUTs2abNxptxALi39OIQhF+AVV+PqDAvm
QoLdNZpktOFR1cJDgMq0bny3y9ELBCCqR7kSR4QDD5bW+gHOsDEW2Pm4r43oKCLz88fL4/pu4ucs
bJJFNxny23K4v7tqayvFba+WzZNsoKJUzlJ8nya1vuNZySsCCRvKBva/vnQpEdCMhO+GwQlVw8uY
k5bYZRDE1qloZrC+TVD6iQq5IEOu+fjx8K5336LIYPAOMyHOUNW/DFXLpWnWrW5yvzteKbRPNUTr
ISvO86gh9dPxIjO599uNx/PNsEurYslL2Xuro1aVcjHJoW2etASTxKb8owCI0PLuKRn0c0DyFoWm
P2xp2F1fxAz2f6OunePKyECzi1LXScpfp/o5Gv8WIdXKrVv4+kRZwsAKItMD+LqGjbfRbFpRGlo0
uE3ZR8Cc6mtffA/hY22cXTcW50WkVXbWR11dWYtOLbr7FFYiM3yIxrK6EyLPfBuRg51dNlv8wxsv
G8a3KGLT0F5mcxU1b4PJGFLWTO78ioPgs+Uc2c+eKuRjrj6k9T1utFH5X80qGSJoXuS+aApdrlSz
1AGU9AbnAorlAlS38hXZ2Y0r+Oan+98ga40/VdRNLkEQP2kj9mWW6QaIRUBe+3jT3YwCXIoWGmx7
XoiXQwmdxJQQqeZMccJw11Cu8ros/025aYuAqPNvurxw+FRcb2Q0fDHeaKtIfTlWqhRZp8QA92Yq
SeWV9NI3zuxbUdDJWZpBvHZxgbqMYldynQLQQgMHIs2dPSj051Dl3bg9r5NbLM/op5JqvqHMtMso
qTmDAw1a+5TLWbOrs0r2hCNsd5Sc5h6zlNkdiuovEVn/UhOMRhH7GJdlFvxyLa1ripllTpMkj/Yp
GGZUmc3M3CtBkfmQ+ubdiOLcUWnV5mCk+Zbm25qfvoSmnatoFlficheviozIKAEQlgb7ZJSvs/w1
aiNoNdjYZ8LN458jgMlUOeqGtOuN+34pJNC/sjHGS/TJdZriGNnNPdKah1iO761mwZxttgGXxbpa
YgZLjGxgcalADv3ys4SZSEorlsyT2YrkzxAW5WsnyQGZQlA96ZJeAPLQUn9x6DmU5kz1zSTvsSGS
9GjMoa+hIQmsDMYTbSrZqxPd/pI4gwlUz6z8TpH+GrM5/RzL0pZ19I07iHYKbG2ybXLfNY+67Erd
FhPHmDUrXjIZ/qL41n+L5Lu5+LutnhXjx8fb/sY24aLlZl+udLqPq0tviiesKoLcOk2G1O0UYf0M
WjBPHwe5MvtalgwMQQ5mTmeWzep0tqq+KJoqME9iqk6Fs8usByrHbRZlLk7goRPt5wnB7j/5IiEd
PYX9GbX3h9A8a7RelHzYx/bw0JB/12467Gr7tbOPaMQVjZ87uzSi39Wb9UY68IZoWy0iJoUmP7eJ
Ck9klWVJOrX0gFPxJM9KwdoWdfCimLXzGqOPlnljqskHtbOQz0kynQ2uq5ETAt3MJwThygF6jNQl
4SEv66B2o6gqfgS1gxi1pQaLAYAlckCogwQm1UrV1lczqTpHRtb+Pc7GLLn5kMaar6Sz/vfQRZPC
I2sGr6lqcS57TSQmfNwhGdV+WkCH3ElGmg34zCcdSo91ksp+lE/OT6NqLNs1pKw6BTYKOaAuA7Vy
VWGIbteW6izo2k3NPQlR8NkuhfJdj9KAl2+j8mwuIK12nGiBZLmdUNLEy9PMOQh70L+Fs4axjjMa
9RcqjclRKxX7oe6b/JuwWl4JITpC5MuG06HYH5apD8iOznugSqFnSl3zQBM/+dUHJW33aRhEeG/2
Fs+bGgpSujM6JDAOWVib5d2c9MWjkznqiESRpKg7qY0L/WAaU/WzoCD7wwz7LN8zbWijWV0+D8ew
gJvsillFEl9oZf4id/QrNi7mdaYDeB3pQHWpdYHzAdJ9ecrEjYWEbCNRronl8oAijXOnlGPiO8XC
NhzUFhFzeQs/dzso4EBKAjgUWMuGfpf7y7USy0Ufm6cpPXZf7UL352KnNPs2/reP0GV40NW5QTnv
4UKs7ulajhZWUUlm6mhuEJlfnaq747W/IVq7ToApKXD+kHMri2gItbbLAWVxqZdyJvPIlxZbDF8N
kCseDpq2BYO/KmUskdjGnNm8Y2xwD5eRRF4Gcw+e+jQlv8emedKS6jD0aIlmbtsbT6OtHeT8U5ui
yD/EG2tlfbATG9gNQLtlrTDSVWyjcmZpDkivgqk9RGqyp38GSdq4txIELGL+V8Ob28hO1jndEvSN
4/YmWkqCuhqwYzZowxC0qxI3ahO/BvMe6uPG2K4yAuIslimgAZDewr15FQefzUBRa8XGuCW3D6Kx
5fMAutWDNoODcteqfiiQHFbHqrlDKmX+3pgNwo+98z1FcPlhygblNAWkCsgHl7CaWu0kmWbiSm2a
3Ol9Vj8ERm7uAyWKtm6mdU1h+emLnpzmAIkjY1itvnjuCk1HcucUi9DV0jmHoZh9QXtqLwdIuhwq
/cGpLU+2IFcF0uMw1bu8nAABdV6Z+Yb0Yg3hrkZEoqYxnthbv++q/kdHnsIMQlgsWTAVaxpFW6eh
TAUTTxzlD5TpKKn2SvMp3elV6OfyvKsHyg8ax7rSPBbwcT++uNfZwRIdMJJFG4MHOe+cywWktgio
a40IThmUHGQmJSRPA3MjBbk5RtRPqNYu+4M+3WUUSYmssg4NLtqh+kezaPEm6jH4IwWeJp3ioHk1
wmFvhMo+6TMP9N3rx4O83iWIcgOeoTNPbwyIymV4zQyi0O4n6aTGk9saB6n8raBc//8VZI0HjQqV
mj4J48nWczeUs70cJX4DcP/jMFfvYL7YG7ZapixE8Xvd9WqEqePL40in2k4P6tC7aOeaAw1f40fd
l7krGoypS0TxJ7EB4bhCWy+hEbmA6ky/jb7Xah6zpJUAyCfhOVAOdWn5km4diW6YzwEq/DjcuLNm
/CW0/kXq2ucuI68JSWp0spPxXs1NSobPsfDs6fPHc3KVfb79MLAtlEyZHH1dTY0oSqZmlYXnvtlp
w9lqoEuY8bkq9sK4s+DiQmMI88+ZWrqG2LdO4qrFZ3SOEfezfSU7KqAGu+RLUuwc53NX79Uk35Xj
MUl6Kn+1F5f3dqNvqBcsk/U++Vx+M9chteRlLoF0XC5KMDmJFqglv1naT+BNiUSzoYuLXZFYni0z
daUN0QMi58ezdX0dL4H/o+S0uPutNmMUJXhsq214dmL1PFiDO1nVWdXNXZpFd/821FtnDVEeVEM4
31ZjFIoVKiLq03MVYMnTWsm+0ZV5F+Y/AaJvlAPexGIvJ3QJBpSLJAD8w/ryB3ajSRIPw3M9LhZF
Jn6Twg0ayECeqibK6KYdrVetlUAqSxJ5iB454tmSVODbERI0D0UV5J482+pe60GUu0qvDL+dWoRf
s6xoNjbT9VdAUh2RWLIF5MOuZJKwxzTwHp/FuSrpW9MAOoZ5cE8zaKGybeyP66V2GWu1by1VlBUc
EXGe0XFhnQWDX0wTfgiNvc8j+3uCCec+ktP4LpST/7EW/nv8P+Gf4vk/H+C9A+DNgTrkfcAzqd+v
13kVsPqpNIizlDzK4d4sHkUd+0631ea4kfwBkFyKWwoYeGBfq8VG7bbOnCzJzmCVvS7U3aL+Uur/
UCjYzbQCRe8O0aHKJR9lsY0M9/oWNTCYeWMfLG/gNRdRs0cROJhhnfll7YuodOUBWyTt08e7aV2K
QhRnMT7gHkVxAgPK1cat5iCwrTHNzkYfxPcjLRwPSGQJ4mRUYwYna18y21ZCd6zrYGN33YpNXs1b
SwN1xmAvTysRFDJyhE12DhY/ymQn61XqRVLi9QMvfFX7VGrl938/XFAVlKFYO/zDsrDevYMqpVMl
p9Oyc9iijD6zZrWDlXxnnvdp08Ls/PpxvOt3F6AGWnLwIRZF0jX/zVanItdGJDnyHh4xZYohCiW/
LMYhf66ROVIPTmrP9RE4Smr//jj2rQVkgksDrM/q5fC6HCvaMqJqmjk7zxm0rHlqaa9p+pYP1K0o
C0oRxgYHAmvoMooqpQWgFTk7p22ecRTLypNTKlvyTTeyPcANIC/hty+O3Os0IcwGOUtbrBpocLmW
EXl4W02iP2Kp7aFru5eMcNeabpTZL1KALIm9lSOtdf9RhoBKAfqTnJrW+hXtXLbCjK00ZecY1Lsr
m0m7r6zsLFvZL9Xogn03zpGbFhbH0dgGXq7Pv6yqPSa1jCFe08ADaMXryFbzUt51+IgqoRe2arez
tDdrzP/mogQ+Qcl8IRItIMXLL1PNdR6nKT+4daS9mcZPIwlJUz/XQbSxkZdds7olF9nDxQ4LCQ16
jJeRoItgvCP32VntgvSrDSvQL4QxPg/C0VkNhrr7eGXf2lWInLKvUEdRYaJdxrM6zclN3HDOsvjj
OKkLYCMjHxjuc4wfPg711uK6GhuYS158i1fwehbNyMqBGEt89lgqP6EiPjyooSIfkVnNMKuikdy3
MHbkDJFOJ5M4OUWX+4CEkkNi1sVe0zLnkTw+8UCJap41xL0vwlr6lIUhfGKlsY+T01p+00TGQ2hU
6YEG4lNYldJOT/LyMCRaeC9rg+mqbdX/0W2EZqS2EF4h15VbUk67m9SGt3Jh2XtqYQHssLQ9fjwL
qw+8lMPpGYODpLJJ72atPgD9MpRJwdXH1nqCjQ4pzQ/GrY7V6jq4CrI6r8IMPQ8nwk/CegJmiupP
PHrD96KEarKxfla5C8cVsqgW/m3GIk7Fa/Vy/ehRE2FmVrePQuyN6vhzSg/BsdG8Qd/xlPh46pYM
4d36IRZ5MY2+BZtF0W/d95BzrG1GzBsfHWNngpEPDlxuH4dYHcFLiAtHkmW7vLvUJhhinVbl6uN+
dsuNn7/aav/5d7+zE1nd0d0cZkE+YCdiRbtS8hPLlZ4j8fDl4xGso7yJKuG5gcALQnaAtS9HoMwT
ohIWokoV2TVSNIG/d1G0+jjIahEvLCkOIm4P0CALtnL5Uu+maUSdI7Zm2DWDup9GSkqnvv65ZQFw
lTEuUd5zElZnk9C7emxwVDrlqq99C17RSfDZu77tekn47z7O0lNb2iIo47N5yMK0yxHFFNYySvrm
KYl3g+1L57M6fSu2pMav5+0Ca7AutdLLy7MOmtQJ2Ft6HK2TdW9v1adXu2QZyUUjfjkb3n2bquyN
bFzAG6CC0GoCNNnjHL4BIl7tk/8J8v/67legCZQ0Iy5x+nuZr8xHLFL/3QJbCqfvq7WrVEiD7JcK
VKZOWvQrEl+kyDMwVf44xuro+k8WsvCXIOMC+Vz3xCrZSZ1KX7KQem8q980h3MXDfQIfeVdsEf5W
B/JbLB6/yDaQ2VEDWS3lXgA9pwWTnztp/kPR6DVCZE1RcHVqeFE2oTfJwO8/Ht96sS1ZFgmEvhDE
UAVfVy4zyQ7UeqzzMxIYD7UyubP0qEf5yWp/fBxodeQwOHJJMmOKlLCuoTZcrri0bWPkB8nMC56v
crvPFOG3pHHpbD1l/fz6cbTrz8bzChdcyG/U8SkcX0YLZoqRjlnmZ838u7eOC/Utq916+EcPxYOm
GZ91feNIXUsJvg1QwS4GNBRwdoZ4GTIc23iQlbo8G1G/eAZ3U1u4qRQ7v1tUvma8EEgW8MN16sKj
WA3dZ2iE9KRFY/FNTgvji4rq1oRUIz7NLtLyWueWcqrdzW2u/ii6oHxxIqP6FQIrw/4py0L4vUZp
/GzMMdjrYK03BnTrg+E/AEDuDcC2ZiD3IRKWUjrk50WlMS9llx4ikNLpNbWxUuuSZmMl3vpklP9A
STCFy38u529EFDalZlcA4jLvMIo2T2E+7YVDrT+Qj46Wwl/ON2Je7zhuKCDcgPPg91Dfuow59aY6
2FOYn0208EoHwdiflV3cA8BqomjnUIX9eFle3VbLLkBTh6LRArYmhb8MaGdqbEGmQDJSllr6twhf
fM/g0tyHQxl8gZpm916mpfYLpqCqyWtZ0OMa+yKqEDgZoSd8/Htujh+VGvTedJ6uaxEXLLJxX6mr
nIdEmnp6Ar4iynvNH/s0B3zhFJ9CHdk6JUCZ7+PIy0DfpWlvu4VGGxmujlc8dOPLieiabJLllA1q
j7rfm5KXpgctkv91fZZp5oiDrrlYbq6v0kAZu7EJpvw8KMdBBvyVfO5pjw/F7FnyAIUr3VEP/5fX
3vKNKbBAu4NVxVJeDU110l7I08zZMyDAoz+x7Px/P3l4mC3EXugHV2qgVR46Aa4T+blOsdDgFY5D
wSZo6tb+h2CHtjCX0bUUdmQFCu7OWX4Oq9lLoUNV0ucxeAnISsL588cDur6FFukPVD8WvhNVIvVy
NbThWGnTqDFlmtjNvU6pofMWtVW1bzYsA270XpD8oF6PtButF0jDl7GqeKrbqKqKcyoVD0H4Ipdf
Fj+lMHa52PNfk/2zcbbkCpdPvl7twFWXlYF4EV26y5jw6RuAywUxsyHYN5Yx+wmqN/uPZ/H20IAA
sKXQ86DGeBlm6smENbUpzgjZeyk8hP45yisvmF7zoyWXfmkbbrqVQdxaJ/CmKCrCE+O6XV21mMjU
llaH5dkxxK5LVS+3SlcrvyZNezS0YqNKe+vEeh9ttbmored91DvFuVmssKK7uUTvwQ17FBI1WMgb
6/LWKfU+2uq47rU2tWYV0QPdeiizV2Hc1/JWzfvW2gCYCMwSmt1yN1x+NHnA1UvqqbQZBjC7pCXP
s0N7C1ZxY4dBZbXAFoMJBDi8yk7EqFTtnKflOTTzfNfMllbBUunUwzRm8TFHd21j6m4MizFRp4QL
DNdyrTg7O4koc9GVZ6koo30IRshFxkpzP17yN6JwcYEfpVpkE2pZLu/eMaNtx8lk9/VZH9Xgqe/Q
IMP+dMsQ80Zb6k0kAnUKJJ+uq6ES/JO0qMb6nKe084bXcoweU/lVrwdKjeWzAE7UatPd8nfE5XYa
sj2R2h5CvXbxF97TA/aDSN/aCm9o/vfHysKy4GsiPUa7lIf2ar9XkTrnKjW4c6vVddQFX2hSZZGG
NKva8m5JjrMlVTw0vth2UtiHOouM4THp7Sj2aic1mrtg1HP1Lsu11viDTKI8PYCiM+9a+COm6xSa
/WNUe+V7UNeaeC20wUpcGc/ywRvUIX9r0ATDTk4tsG6qng/i0PNvhKA15TJ+f3VGeyFSqvu4tkbJ
b9Npnj0nj4FoWvFQ3ze6XtS+VEfFo5KAuHHTPsUjbBo5QGqEeY8NtFfZm528mP6p+2LOHmyhKfk+
LBTtqdGAdZ0yadZIh6uyzTjDO/6wjGpVeOE4YW9IDT6P9mmo2l+lRO07bzJN8QqSsAAtwvk/SfdO
7PT2t1Ko80FUM4j+WZ3xZyoAJau46sa65YeNXFgHMxsK48kZQB34iJU0fymxhq7sMA0C6SiWqHm0
O9E+6Unq4HU0qcHeTHRkKdQ4V3dlgE7eTiuy+WGkkmiCU3ESw9XzOvmdpamK01dHIrqbJ60c904R
SJ/GFAT+vab1df3ZoKIpXLqeibwPYmmKd3BT9b+abrQzL7dbeP2VpJKk93k236mVnbxWSRjoO93p
6KN2vWg/V10xfe5nMcZ3nOQd7g+FHJluWRZ0nsix1a9RadnPkpjGU9oO5s/e0bHcLfSoP1jxHNiu
ZWbNjxkVUg2GnYirfVSZqP05GDmrXlnGbe8CHzQ/KdB1M1drTAtv8Qo1TQAEPQ8GpK71L9gUC0SK
ijEI3SQPksod0hAhVxCuFh6H6JiDwwwKJfWMse+Wt2LUHKwWgMmAINOvuh2M56Rv1ZdeknlKIUdh
3MViUBFJnTJb8ZS05TcJKYtALHZt8RxUWdS7Ou3T7yKSil84REi8rfox+6wj4ab7HcYK4w72d/0J
YyQtcGtg4l9QcQ/9Eu2Efgd6fYfecDV6RSFD8KrxQfgambPIvcyMJM011Sj4morGOMV5qjdeO+nl
bsyLnJaeWiWDH419PPh9KkyH7aHXL07gwOFM23gyvQaz4hywaOl8N5oWzc0pjwzbs8rpn3kuq98z
baCXMO4BZwVKhRZ9MPTTEx6bcc86i/pfIaSryY1ikY+uok75fZMnqbkflDy5C5phSnlPpvMIHmoK
+Kp2yUNOkXTnmJSN0bkVSgfPQ9UGf/Wi677FSlYu3wq/CRdlYf1VSgLEHAylK79quqAhL2dqDa2u
zqTJN/JY/WV2jX1uRFUaLhcNXUXJbnvLazQY9a0jB58UPZof7XZ2XicbxbVDkgLlWRB1ZK+iE4Dj
x1ipPwVBaSQ7O6W671KvN751KnKWh8oao8NCwIn5NHX6SDdvTl0dT5h7y+Ca4TSz2vZXoSd97Zl9
Lu5GR88Kdwb6+Tu0NEqcGhvlixkqeevOKeCVKZrzYYf4b+N4aUFhxY8UNKc8Q+i8ExwTU0MPjXnt
3hJZmCCkH/d/w4dtdS+PwXf4EyQMzHnUrIN8p2g94vtDkkuenM/ZIluqj8m+bAL5uQoqnHWGceQT
28XIR+90GU8hdFZ7w23jtgGt2Vhog1uJ8zntg+SfoXSq3AvzFnCsmrTmay7lhfbYZFrxlWwd9Jsz
gL7z8kbYxWF0WvUcRnpMMVpG2kPtsMp1l+ruvsni+POYBNi8YVQBSqRKW9abjpwdCnZVLJYzYCqO
6LELBO6mIH2JKjqY+EphOAS6NzcxqdMm++8+Rdt6Z4rJODCxiup2WTCAxZHT56wX41MXwuthx2td
4bWZ1n4v6Jk8DskU/p4wgq28Ri2tXy2UyVOWqsNzhm/2faYkRehC8Ay+TUpo3xuVYZ+AodL9zsdZ
dXY9GoT5y2A5hcqCtZVTTbfymxpj9OYPvaWmLlWK4mHIy7Zxx6SWvqmFrN5Rog2sXaMZk9hbZhr9
cnB4+JSWI6PmF8uvmorIn9eECPp446CNvyQ8fvP91NXl9zY2oYxyBVQ0rPVBvhuF0vT7rO6a+0Gd
FOzUIVlWHgJjVXWXZvgq7BPE5V8K6/+ydmbNbWPXvv8qqbwjB/NQdZKqC3ASRdmWbMktv6BkW8Y8
z/j05welTzcJ4xK3nfsWhy0ubmAPa6/1H3ALuh19N/U3vj80AgYFWlYle0UIAFOHUmK905Mo949N
ZdWRoyvDNBnDoh0PppKL7c5F6ns/1jXW9aLZ8aEY9EZsa1LUfYY2iRkTPrqKgjBi5I9OqAPBFVNO
gTC2ks8hC1a1x04Tiq08tkl06wnBIMNPV0F1l0gaNVudGSwc6KZ5r72EzYFdZUl4b/m1WjqyEGaS
wxkhPatxm+r7uq8CcRtnHWWsLAty3QlKyTi2BT94J2qj9VqnLiJzTSONpd3gtPMcxlXf2y6Wcu3G
l5vwQfEF626oAN9LNQABu+hkY494BR4H2pirxUZu8vBZTwev3IQpzXuH4716l8YR6kKeNuI5A+CH
61lbmKVqJwGwF0dACxtB10w3JDsq9eq91vf+gyd7cWBXwPtfWU2p7MSqToU291sUOyytHbCzCeT0
rjK67NW0PMxR/DasnyjHgM5qVJ132vp6EDkBx/NLAQ33XdAnOOT1RpCT96ht6m8pohTvQ07EL8WA
BdoOW60uv+2FPKtsdCyAxyVhkT5SHegKZ6iGunxvWk3H7QFUIVlXDjBvqweqiWBUXUIi8OTkB8q1
+qsbT5M4oXn7EHoJ4lxdR5s9RbXiri1KNAiluhFku5KnNROIakxZJtBpTvrKgCz7CKb9k+D24w81
isO7uHGND5YhuFgsxP4XNdTkk0R7nI1/2jULKJQ52H9V2aVtnB58xPS2Xen7zxJic07nVvKW7YGz
Ia0LGZuIKhoD2/IH8RuiIdXH0HcDnE98i858GVeI1Xeya3z2qX3skRW58f3OhPcR54YzpDQIbPDT
OKXGVWU9lHXGpKb7Kj23IaKpNqoNnF6ceQJzHZTT1zKt5H1XoVOxYfUittmEKVSFehxSY9O0Ahtg
OgjJh7AvAwnHCC9r7bA3uk/D0PSPlZZpmaMXWh3aBjrLHHtDWr53y1r40GRICNuC2SZfgUrnt3GQ
QYluA3XgUCUPSpzOE2SY8koVws+QB/QHC1P7CAZ/bJ00octuy0n7wbVcHMhrxbxBBVgPD3FiFBPL
IvGO3ZBVDuj/CXuWxOgAJMYokiP5dfIVWR39YVDjCl85wUgjsOSm9OgNZaxsIjFvPDszLN4Ee/Xw
0A+da9iZ2eoSBy7SjU6MRiP7HHnCa24o+SfBoJ7VWUIeOKonmF+1coyxFVCbQwOz2bdV9KxCmz5P
5W1GVe3uw3roVF6pMhwbfdCMjRyVpHVm0tXCFuXRPDyW/HIELjGfJF3JCb5tddBtDkek0eyUvoUm
1nqR+KGJjWmpR/FzM4RJhnWmrPTvE1z08sc0HIsSEkpoWE6TudWz16s40AtyxeXICDXxPm9Tz32q
q64pP2hKamW+LRhdIW+0qkn8Lagdrds00/OPwrZDtTJnR3tf6qIv7vuxUD0Sr15Cl7zslObWqPRA
vMWspHloMW+8D/CGqLeRKXiaEza58AKSXXoQ3b4CHm201X1RGlK3TbwhAzQe1827xIol3Q7QxoQN
Z5KdbGQxL7OHDnGK8aQpCXty1OEyvI8AyPl7MzAKcWPEGQwePYZWbuc4x/gQP0m1QR3V+aaJBU2D
ChOlH8LRpHY+yIN1WweVGCAuoxTxJmyK6gHXT/Ng0Ol5sEax+6RA9KegJ5VDavexX8WwASwfck49
kkYw7QzArqEQ80aQNfgewePCiAdaOZKXTYrzmeUXgbDPvFbJdpYEEt7u6Dk8Jl3iC7Y7RMUtakfd
11YRmmaX97kf2ZFbyA9phhquI+A24tOXz7TRHvAigcXtyu4HBYvjpxFyT4EejmhldiiJ5egU8CUg
wHVu+85TaCKrI6IhSqN+8CU9+UjNma3K19oQ+I4PA8cWki5lRiioSTA7VErbMQVx0U7qscVpCCrU
VOYeZYPF6LnfvcRPEffyq/Q+CAPTJ7XXfGyjAsuqHF2ts29NTwpCpcusnzPd9+6N3qs8WzaCCsOA
Oo4KmhZdk3NJwyHErqMUQWtQs+MOPSDMHPpkqOy2NsYd2h3Z4BRhvy/6riH5lDPrVdeq8lvYTq0a
NchNd1fjvPEyhmPzksYZcH5Oc6+GMZVn1kkQ5dHaiZjrFZu6iygTWaEfkKWaClC7AOwZZi610nsO
ZAHpG/iOMtm3ueQ/CHkJTrggK32JDQMhP6VTIcOGpOjBZsThJbuvXAvD+UZLFP+hbXI1/c0zhUhl
crtgjTWIb/qhwTGt3LuJ24t2iTEXrMqcpJuhtyq3ghHp28zXC7a7lszTQZpB6TeeVEW1g3Oel8L+
MDT1Rqz1VD66Qx4GH6vALY9+LA3Prip0sVOVVYO8xeiP7l2piQfqkP2whSBJUTHlplDbUlYn7gYR
0V49ppUmgBNu4txyyJbzd3nDdLFbJM2lnatk7VEqFRZ72fNeqGFHo3szBF75XqDSiOiykaDvPkih
cuIWRFItBOC4N2oBs8UZBd83dpY8Nh9SsjL/uzaoQb+J+oyrtQQ1UyaF7DLBMWO981FdifSTBN7F
33ddrX7ikCaRS+HriXstlbPnNICuvU8QW9cPKLCNLad+1W0NudeEYzOyg2/wxBpHW0aIXHLKcmhe
RjRzki2+mUp1kpII21ABUQsWJnyYr10p+/6uSyw1P6i5ErK0VK+Tj3mVUWPQ89z8xmUY+7CSBwsh
mNLqXq2tuHTABMGxSZvWv20jU3G3WWBqpxLtDu7tSmJY+6a3SuEQx9R4ettP4d/g1yGaxSaF9PuE
q0E8kAiN5fck8FuZZL7Wmm3B9empFlvoKWZdGwIXvEr1j+gCsjCzMe/B2vbV0LFiyibj6SXIgrZp
OxwU/LSZQYU4Bs7oKsDsGWDc2SGiRwfqK+0TXIbsOWprLnmIblKZkAzhd7mJ/7rAIFf/+m/+/S3L
hzLw/Hr2z3/9n6aqy5c4eEn/Zjfl60vzt+zH3z7WL2yadfCt+u/py/74439d/pPv+j3W5qV+ufjH
NuWaNdw3r+Xw8IorUP32K0BGT//l/+uHf3t9+5ZPQ/76z79/y5q0nr7NC7L0779/dPP9n3+fKv//
df71v3/27iXhz/4Y3/xPXl+qmj/WrH/AjwBcyg4JFGX6su717RNJ/gcEeghkFHhBjk3kiRRAlf/P
vwv8DQpS6G1PhWxtEgf5+9+qrHn7TFX+gR43qgig7iH2KJAy/vfHffh3ofHfr2AZJT6rzf8EKJuK
tWfF2P+PgLI5Pm5Wlx+pbEWGBj4O2yWS4a0XHLmNj04mvSuLW0FdM2OZVc9/Gtn0+dnIfg2PtxQE
JRXwleAe8RaYISRylSxdQNHhJErQ3OMvcvKtBNXoZ2tF81lX4200E7aWHvvE5tJmo0nwlO+H1pNP
aWXeFEHumJytUb45m7q/z45zzsBCFJj9IOVoO4A5n2t9xC3siCzJ1JPXt90n/NRzJBOpnVImUw7X
Q826ANOAJhEBwGzQMJjKs+aG0Zdh6sWleuJ+Sd3MiMdNr/ruiqj8wvuBnEmPAZTHm/z35SRoMzmn
JauopxSO2EZptU+N1/nbMTfzu6Fli7w+qLcOyVl1/21U4M2ABOKnSX1/NqrW9ISCnrZ6AuSI2LeQ
GMlj1mVSSK2s9wKepmLGaJ+WLdeJrhWPEb38F6rufbSpMqvStl6nufjMcBTgimJQgGnCLvd2klYL
ANT9MPyU9fXoBIoY/vARggk2lKrbZw/R0+ZDO3RTgTCKtG3U8+HK8OZQiLfhAdJB+s00wJnMqQFN
1YmqNzbqScGfcltLxTs1Ct6OWfUgjoaD2PL7RG2+5G49HuMK3zwu6soKg2feMp1+xQQPQnEVpx50
VWY7iU5dXq9bHrKsCNJGJndSrRrVy4FawhDuBLHYajmObZZ445fjGgR36SHQpmWJIO0Fs3HOGVAz
Q8SUedROapRT/PDyAVvPB/KscasiJn0KQhVBFLHYWHp4Ewml8l4zen2lkbTwKyZ9EtgEE+J6Mm+9
nNm1KYdJHTTaSZai4je9SdHNMsxnXAaiAz6N3XaIxeiuGcZmL2C7spXcQDpUfSzcXJ/yP61jzrTJ
lwn0PGIE5DyXv4PiSKV0Zibc6lRE9oNl9B+5wLsrG9PP75ww9HjYmiaqBnjkyzCISVRKJTfCbelt
DHc80m/6bkUCdvO66Pihz31BMqn5lsGd9/Gvj3BSuDVxoZnU0WZPuqet0ZXeKNya0hF/RZsuy/UA
P21S09j+DDCHPw+jV4oUWIVbWb5PhiP18Ma6gbZ/Pcq09VxsTdrk7ItWJB46E9Vl1njMYkNqrMri
OtsqdFwCDf/4cheUcrgJQzc6YMDob6+HXBjYRcjZ3MBiskyqyLBujfdx8SzR04weK+XxepCfzqzZ
uGYzo4t8j9uRjvKk+KVLXzTppovvr4dYGAfJG8BV6p08PGN2yqOCW0WCGvgnQaCG65mOJSOU7d23
yl9UcIJxNaWJf0aavaQOIz+ufb5/woN6l2nmvgn6z9cHszAPpkx0kppDjAos7uVKKsxW7pMi9E9d
3qDPOxY3ZuRV29TTbyM3H0DRcbu/HnJhj5gOeyBr0tT3nve825ieHt1eQnrlvhi651I3PvxnIWZT
rS29ocgKQpQDiqKKUcLipZRzPci00mdLCNTbpC8OFpv8exZEGt2mzN3GP7FQXa89mlhOcJzXTIPU
ujWLj7WprGx8S1MPdVCuByLSRZB5Lt9WIw7UchVCevKd6MnTrBO6+4CKyfWhLb6iP+PMp7iUW6HR
ap1/0qNyr3aUeP0hWRM9+Omyweye8kprcg+ccHaXgxFjtwy0liDSex0stmo3Q/y+DYe9mdC2X0vG
Ft/WWbTZRKdDb4xBNvinxEv2dNgoXYjfE6rvmaVs3BBhiSp3tM5Y2fTeTt6fZslZ3FkOKA16K0Qu
cUv/QSzqfWU1G6840o/wZfm3thg2kaeBEQdc0zQOTR8/fvX8QwJyNRC+dOVdEnyjImyPXn3noTPQ
ZdtQj3YJdXr6Y/s+w1jGxNmbrlA5/MJOd/6GZticWgTPnKCSfso7fyeRU/AINz3dci15uT7hlrah
80iziU0zVG+0gbngN/elmL+jQvXdKz97gQ+EY5WkPNcufttYkaZB7WNi2sEHuZx6rdUInTEq/qnV
sPg1D1X2w6q+TF0weDXPSmt+wugebu9vQohrmO3G9yGaDn45bLKRBkZ6DNt7PRwcxXBt08BsLF5Z
gAvHmHH+A2dP3g0belOmxc6fxdQkSTDfNb3og5UY1o7lpbWOpgwoUa5e3ClnCyMQe13K8Yg9xVlc
bhqw8fTS1OTm+gte2rnOo8yeODht5Ps0QFdl8FI15V0nfAFicUxQNr0eaHE4WCKAdwVUgb7C5aul
galFXI7f0F1+nm1a2hbXIyy9GywVf4/A/eMyAu2VsStbhlLT7oqs0jbL+1/JYya9HBnJcOSagO9e
BmmyehjxbfZPrnTvDcohEwtHUPKVa/fiUOBXgBtHD0ZRZkOhJ5wqee2yBTP1hfYpH790+crdZDGG
jo7uRKxGAGb6/KzyItPD1YNQ909hituW4kTVPtSKlYPx5wsQhwmCuX9EmT0vRUGCDF3B4NTLINeS
WpU3le6BLqUntg1C+U6HGY8VIpgB7Vmr6mTrKWW/8iuWdrHzHzGb5L3mKS48Hf809pVgF7FqbYY+
UGxcvzX6hd5WzLq1Is1izInWNFUugIbOckQ3GEQ82HiFNwkN8hZVDXNUHVV+v4akXVzBZ4Hky/eo
9XpTtsa0JbVU8pUXjboQh9Q4dCtPcS3QLIUPp1tL25v+KbM+1i04AVrtmnI08zWa3uLMnOisb3dV
roaXI+JssxT6pv4pFR690NiWw6MQrCUAi6NBc2myguEFzUlFjVwoXSmEwSmUfxjeiK3tO8uMN2q9
xnObG2G8HWqYJYKJn6oA1JIvh9M3qWCUVRCcWkW3i6HemMm+6O7Sr5FP+SM99I4Y2qOF1OWuQuhG
WHltC08TTgg0bWDkqA3MGQARevUBau4M1HqslUef+9faVrJ077+IMZsacinWaa8RQ1eFPVmwccTf
Z5vv6iE+DEW1F+LvgrnGnVd5brMMDl0g9mIMHEyqDrOtpTHkjkTVC05AV+7DQttAEliD4C8+PNJg
wiCQRinr8t25RlMLVZoEJ7fRdlyNBSXalu6a0P/iSM6izPYKvPLCGo5GcPIRU2+Mwrao0l0/HJdC
UIVCGwUSCPNw+vxst8+K1u9Fqw5Oo3nXpOXOa/WVCAsLiosq1XVYT0hX6rM5YLU+bj5pFZxK8Qlx
067PHnz5ThHXdLaWXskEEYYvDKeFFXw5kkBxEf8sNOaz/qomD0L3WMdrad7CpQSJgD9jzJZsVtH9
CGM1gLA54tETKQVoCzXfU9I/JrnxGVhpdE9f8L4LaRRef1Nr45s9R9AIhdBgw32qzA9W+xRqz7X1
43qIuUPVtCVdjG82G0YzkIBN6sFJuK0kfa8ddOiprY1Drq28JgMEBnqm+Fpw9aJXvDLApYly/nCn
B3A2FWtZQc+1U4JTBDUQa6JCw8FGtK3o2/VRLsYhfTbwuTPpksxydTVvgLsiL3+SftP7l65FM/CT
KD78QhAaPRPHF+bTnG2X9SpQ9OlQVAz8D/YBas+38dqUWBzJWZDZE9NTSfCV0eBAHKxuq1XBgw6C
ykY+T3GCXl1j/i+Hm7xqOHsR0JyFMyIVuVyZjRWzQ7vy8JGtj3GRbgLwatef3kKSRIcA7UEIOlPR
aba99qpaNKXBuVFKvk1GLYedowfNRu1LO2lW2INLB/FFtNnOISGxWUAJYg8sN8ZnZE5A2N1LIx19
THFvm1Cx8/4RvXIAw5AAPHsY1uxtF/cVumgi1oSI8c1LU2mfR65ksEf2HvUCeCc6zKrOBHsNzLmU
ABzFAHk35RB1+8zNq5XJuri1nIWfbS1WIUu1ND1uwRrQ0gMMJDyulmHf8pn5uQwnYxJZQXocwbnL
9T0mvimITTlt0HilCO+LNmCW3oXJbwHHm1V+Nh4B4ZAVbeinrVxqpjX9U+yJ7Ai7ms7PnOrciDpF
Mb8JTk+ABcHtQ0xtfSeLbg2sMxTjF+5pk03OH+GmlXS2lWUhgNK4JJwIh0Qz7uPydQyfrq+RpZd2
HmN2efFUoQcsQ4y8PWbZS9Dcg6S7HmJpGZ6HmO2UJpAfsMdTiI2KoSUIVeFgDq/VmgTRYp6oTvq/
VHjwtJwbt7iu1CrmwPyv/Abjv8DOvAcvF8HrCd8bPz+B8Udvqr2po2iFr7wcelKwQfhqyoBmryrv
4Ddl05Ge5J5yo48JgL6u6TeBlJt7Q0T/znOLck99TzopZdXtdYQAVp7z4rnLvYZO4JtnwdxiBXRh
UCA8xvjl+0wfsl3UFJuxVcATlXcKL0ARxpupbAhqfRsL+7a7Qe18pcW0OKHOfsSsEiPWZekFah+c
CunOKkvcGe9Xm2WL6xDmu2FiPTGJulwuDBBQULXrjASqhG6UIvx8o+mQsCCkaDdR3qh2OUCJ03J1
5dBfnMrohUoqlX8y9llmo3eQKNqYwHUei0cJwnMoSaNjpjrO3p5mboKiH26uL5/l14oYOZcQdnW0
Uy5H2+RDG8ZNwbaOiG9TPEYtJknbDFcwzBQs6pGN+eRGSDJJ8Zaq0rZ9vv4DlpL7ydfGpOk1cbxn
67erTbfR2+mWgpCzUasb2lPO9RCLk+YsxGzSmGGAJ1HHFUXMnmBOOSP2wfpfNPV4S0vPxjEve4GS
h43qE0RI8t/ITsPoY280dlIF923wLY5X5spSnsPkxN8QWguKJrNJimCkWmL/wJiS4zjgKxcfqTb7
a/qii1NSJ5mC5kkTfg4KaqURK1SdKdkjQoIumGNoX3B630jB+rpbHJIBEhsg+1Q3nM1EKQ7LIUbN
4hT2pgMrw6mzH7kMknRNtf5NmPSnk3bS40OAjOrJXOjK6mBVYBARnLIY5Lz73R/gR+1M7XaMXecG
JpxDsy2oU7xZHJcMC3b5rhu+/8KsPPsR06w9O3/hcXGYSCy8MHzxy8Cpg+MYfL0eY3Ero0o0FQEQ
1ZgrtCZm7otAOIKTNeHBzUMfSo5ffPD8nZHv3HEl2uI6O4s2O6Y8F2uzouSeDtyzwN4zgbme+/fX
h7S4X5wFmacUqRpHAVyJU41noe5+8fJfWslnEWY7Es6EeZRVPLS0cWr9Aem1re+Pu7jtHesJf+SV
3en/Mhv/fEmz7anpocH0Lrbsbeiis/8+AqAeVu+z4GZqBTXBcbIgtzXxIdSSvaY0Gz/DoYMZGa1B
flae7XxTiXSpC4OEkftx6IQGxMvIvv72FqcIegbAbABYUZe6nPTjCG3BiAd2yaD5UTXGeDPq2m9p
r2QrOdPiZnIWaLa6iq7Qeuh8bFzRCzBsJ05JqRGtcds1haK1SLNZL7klhP+ASOmoYWyTHWndAHPY
pNnL9We3+HbOhjSb+WaaNrlSd2wYo4crvP4aBWhPXo+x9n5mc39QobOXDTFG4xHNgG0KoT1Ktv9Z
kNmEp7xjIOrDNDN5KZH7A8TBahK3/FbQZZhMnLnPzd6/GKpVovZMNBTF9hCDYZn8GMT+VAcrE235
if0ZaPb6FS/1LTD8FBwK/TZRXs3B3Aqryu6L57BJ7g10FjGQucZgXndGNsgk372nGaC4FFg/sjQx
brRtGQfSrelJa/5oyyP7M+ZsraJbDHwUdjXNmRcRLWFmHMygld1v8YQC5QjEGXEalIsuN4Rc9Hxu
9iO3iuxHFMOZbw9q8Npi3KXv+lS8+eszb9LHnaDvOpq8s1mR1mETWr1Frd9PxX2R4Ziau2G3r6Is
Xgk1Vwd5SwhpIEKgoHyHCcisYjOpVDQqmEggSWhWIP5gcmhF8bbys32W7y2I2FwiuwiL1nbYGOO9
ZjQf60Y9ViIS2III3bge9tfHv7QqNKzNgX8hcQQo+vJpy2Y7WlnEbwqgxZDKSemPtBbsvtlej7O0
VU3arpNY/4RnnC0KGN553ZtxeIq9h8H7QRPs+vcvzZrz759thRBNqTwJSXjKUpA9uDdDzo68z/kA
M40DEjng6/EWb+DoxwLPRI5qkia7fHB+pKnFiB/dKYbCuyuLSN2Nka5AMM2Mg5fDOa9iDMQKPbLs
3OuT3wYLjO71H7G0Hid8G9Awyo5YK1/+BsWI6kzTGbTkPcme6NAKE/Sn6zGWXpyOi4s1MUnYZqbP
z5JS6EpNPcpZeErj5LHitm8DD8tXDpmlzYwtWUeJF0V1sMWXQYqgGIZsSMNTUaWq04h+64iggWCW
5t+qvOWwtvT+F/YZWrJI2tGcpYw4m5HUhctBzIbwNIh3XvXYajECD8+SmzhJcjfAXbz+HKd3Mb9h
GBNyG/M5TUUr9XKIAb7SPXWi8GSGxlOOYEPzjC9Onx6C3v0g5R+4f67MjsWISP9MLgUS2dVsa0OZ
JoiFWA9PGKWQ82QmvH99qJ1M9SiZGrZX9L+hpLC7Ps43n7TLgaoionMAnthTJ6G2y4FWWp7kfu/R
qPhm7NR4UyS3Uuw0X91XKjS95Fj9qRj2aufARGij46hXjg+8xVstx/88c/khXKcs0Ns873l5qgNM
GOde4Z+s4dSIG1jAKyOVf3qlBIAeo5sMdoI4X44UYn+hGAjknKKOK0cNCfMglO4HfShAUj92/euQ
5k5XFhgfue9QUl6ZUT9veYSnMylJCO/hhjF7v0WOa6g/Vv6JswYyHQReOvJwO516W6vP9BVX4v28
SKGAkUewf08mVtpsuLGRp2UK6/pUGJUTtF8q7LLb7lus7/wk3F9/tkuxJj0wY+qGczTPVkucI8uT
4SR5Utp8KycfR0jsI1BoO1H/cv0Qh1w8cslbeIwglC9fotX4OClnJACC+gMium3FRykKVqbKz0sR
j/PJl0qWEZdkr74Mkki1EIwJpaA6oD2SPBbIzlsvg/4ipK/yZ6tbuREvzAzCaZTOONWnvvJluDKB
jlpBnTxl+Im5grBR3M+qu5OjGzOzSKi+X39ZCz2SaXh/xpsWytkZIYBICVKolydJj3e5Kzltrt1g
k7s3pfZJATfs9T/G+otwEwe1vVbRWKhXXkafPdzSN3vEWSmbCL5wMBCRykZ35xr5sQqOYeTeWY22
rXLz4Hb1ThazDZrWDneAldWxkBDwM6YGEVwlPJ5+IpeJrplpU2VFt/obuZYdVfwyhE9DHOwraPiK
8jwg3NAqa2fnz0kAixJpZirTU1t4Tv9yE1FC4zNmm9Mj27RamxYOfe61KbxQlABGD9hxIiRQX5zP
Ycq1AUI5oN3H4bu490XcSVFdUH3HVyV7SOxH7Ubfj+0hFeysWml2LmwHbLMU3xEmpBM39+acNohi
8AKqVsY3qa/QZ/1Ulq84jIXht5W5PO0ss+PrItQspzKNRjWFjlBF9xIOr5n2LkAhSvcejHGv6kfX
3GXZ55WY0/q4EnNeZVFHQ8ppprBeo8qusI09BNlt6O77r3X54GuI4CA8alFBW9lll+YsiCNSu6no
ySV7lv17GI6ZJuZClHdOavsqFi/RayUqjoegg1l/Uk1vlwhrl/1pR52PdrLi5VXCkOQycLlbINlW
NkPP/bgvt1NhFydbCLmjI6cr2+BCixwc5FmkWe5qRtUoe1MdLRkbBxajUH1OS3nLlUux4MwijRGj
lX7r5/4HWU72vvXgDv0Kc3BpeXKPpTCvm6zTt1dwtjciKzyG4jTaVhAQBBCQJHINACK6EmbOyjxa
jqWKoKfZjKHbXD7Zwa1GP5GGACotgndKfYjz9x6efQibq+okMfEkqbBrDXdjqMl26hLKcYRZCsaT
svt4/ccsHHlkun/+ltmz12WMlZqMvlxKyTBHn8PFiNXAFlU37LFJbEQvnNXq9toDmD4/e9hoS7XT
dZ49WIoerdzcdKmxM7vXXxjaJMCPyTYXwPljrrBBhkRisVxH6VCae6WxNnWtb0y1fA1NJHQUBDfE
w/WgC9ksVyPaOzC/SDXnHd8sRbRU9CVqLzE0iTZXBQTA0X6/HmVpbZ5HmTbiswcoZ4JnFh3FF1mI
97UvH5riXkGxbRUHsBhIYuOe1LaR956lXQlGEo3bCEwPCmlb4HxYLmvGD5UFiCWqZ65keYtPj2RZ
ne4C+IDMMqJ61MyuQKHyJA8gZMb7IWs2v/DkJuYh6TFWCfNCUtRUICkF9vCksBxFu5PEbCt4x9Xq
4uKePXXD/jfQ7Mk1g5CO/RRI8rWTgS4K8q5O2Lc3dAk2SNAhTzT2O9EKv1F2eP7PBjmbHj1WGmU9
ncP6eAjHXRF/yLPQlrxhZRouvi7uVZSk6AOr2iyOidCg72owZ8inHMg6SjJur49kIUWGWwETcbo8
6VxqLie6EmO1C1UE5oOcbmiSupPzLsKfdbDLaTcb/cpRu7QzweXATRUMPeFmO5MSFxH/N8yBsN4O
aOaOh/qvd1Lg/p+FmE2MQVDaEBpncBrqh7DtN5UX2/KwRkVfXLhnUWavBpEXURYymADdDwRsbMO4
h84x5i/XX8/0LfMc4Xwss8QkJ9lFcYCx9HJpR3GxLfrbqH/Xhxg1hytTYW1Es6mQWCkNYWDlpyav
7sxwOGb+a198lsPy4fqgFgOho0KVFcyQOIfON5HQIm/I6inEYaMWT9Kg3FXipvfKlURgcbKdBZrl
AcC4Ss2brpuVlJObS9MN0NK+uGmhrZxKi+8JfiowKGtiik4L+ey8KJNcstKI94QugIMKKqYJ4ac6
pK2mZv6P649vccmexZotIRTdpX4MwYUYajW+71JX3CeD+b42pNeyQnEtTYavujhmKyt38a1Nwuvs
R9Ra55VrqZIT1W8AIRhinW0ND65IlrofU1WD+u+Ha+jYxa0PkX/NwNyOrW82ymoUB7XQCBcb1Fq1
LOKwh2O4MueXZgiVa5O7KvJA/I/L94Z6W27kiBa/Qf1Yw7Vyv76LrwWZLawgMpMWfVJ6HNKxRtgu
s+70bE0fZOl5TcQJKn2UcEiMLkfi5gXYfItaB5YGxUcJ2VEcqMNs5QK60LvB1/AszOy1hF6j1kPa
c+paVnZIw0IBaxd/icsw2cWxFYIqloaNV47NtrcafevKKP61ruBvUl1HHHGMEruLdeUg+YFF8jt6
R1XXV6krUx4z3zfPf+Y0mc/WIzKh+r9BQKXsZDraW1W97ZHw7BTtYKrHxr1VLMTW41O9WuNaftuA
thQVr0km1mVoqXBjywroaFVbiNbmsEsfr6//pb2GSt0fAWZjUzSEbIKRKhMJzy0QQ3NbqukWeaeE
8o7/HlHBlZW/mGpN+Sme1uJbpfdySN1Ay84byIa1PLe2eSNkG/xOMxuDqmgbTdrWReOl6Kpzqcvr
LH9GyHetyrz4WNkJyPjUt13h8jfEYac3PtrwqDN8gTtphaieR1+vP9mlnZVqPfRMQMaTL8hljNRD
CUR2I5qAxkaUj4VSbQRu/ukXEAtetdIef6s+/jRHz6LNJ4qV6WKqsPcEsrjD6kocBjLl4Z4m0Lat
851QfkmUgaSs2ZpydXN9qIvbhYaWC9VYtA3M2VAtKUA+UmVPStt9aTrIEP9n3z8bnNsOrA2B7+9d
xIyRvR2DteR42jZ/en5nQ5itA6EfhQFxYtCoRbeL5GAnS7fV0BxCEeuFJ623V5PXxZV3FnH6/GxX
qbUuFJSRQYXqt7gXTMRDow2KT5tq8F9DaXf9ES7O+LNos7MpEXFp70ZmYwh4GYHY99Oh0XjlLxRm
ONMnWxCqMiyty0G5ktmK4Rt7IXopwq9hePwVRginBkVhfEZhSKCncRmDgyFqyoEta/Q3tOA+peam
qD4hoXj9iS0uKW5KAMKnMjCJw2WcBhhF7IsUuuKwuZ1sb8Pk06gD2MWeIzZU21Q65BR8ShRBs8f9
YK04vPTKKOTRvZ1sQtW5B5ykF2qQddzmNflHDNKJJkpD6OujXNil+HZeFVkLfbV5vwvD3kBMM4KU
SHArSmXnzT4OlQ1FCxRLM7tLV/aKhYVGQO5qoFE4AeZJErCRAXMrutJA4JzQDd+rIieqjIzgYD1p
WnBsxGNtrLVtp+U7W94gXWHlG0jlIFU326FKQS+LRi/CU2lRu9N14VMVRHe1ULibVDT+qg0utUI2
QyDtAELRD9FmhZFMjfpY7aM3XEZMizKX7jrz/vqLW9g+LmLIl7NTC1NIAG4YnmoalIPqHiP8Pvz+
rmueysDcXA+2OEumPgVqaTRD5l1KtyNVVLw2PKnjWx8/qe1CU/2d7IrxLhO7F6HwMu73+uv1uAtL
ADztn3Fnr61WzXg0hTw8YYOoenei+YLE618PwbBwjZsklH66iWTcsUQL+4iT1Zl3nlvfUjFv+xVW
x/Q759PvzbgYBgClRnE2jkpvG9HyCGLIoHReM2ONQb40vyEXQHjFj8kiab+cDb1UaRAkjfA0ZYlI
NAQ7HQRm6j5cf1hLk+48zOyUrJTU5eIG+iGIka+Jd7J5Ix+CMtmo4W/XIy3NuPNIs9Pxf0i7sh25
cWX5Q0eA9uVVa629uN3ttl+Ett3WQu279PU32AfHVrF0ixgPZjzAwEClSCaTZGZkBNJutdLMGJAx
+8IA3vhMFF8nrUaxT7IL08uUf97SqIK97c8U0i9anccFSJYrUVTTk2K9acZZT7yhjm002vy7gdH4
uDJjGXPX4raYniJpr45gThLKE032kBdSN3ZWNZx4u7WFVsNiSyXpoGidESrw7wVVWiNsndYEx2Of
/7o9rq3jEvOHQiIal5COY4F4C9EsUgghkDEFEFpG/hUqu3txbO7SsvtRD/4gvjfvWoyU4FKKPGKX
TXcBsgEYVNChAXRwOatNODRhqwhAqpkA+bVV4epSgTb8FNzwBprVFnA4/bg9YJ5JJh8Eoq1wGXOY
HCXpPutxFylAzpiCyaNt92pWeXFU/kXMp/iN/42SCSPg6yyqQSbkRPTUqWI98hvI0tjlKAl2E2e7
fBwIx+Sm+1CRNzzUwWXD1hWrBYSxDQURy9AXRJk9RXqy1TmFhE0j6MGmzVHo8WW50SahrdCogjKM
2r8Bsxn3z9yy5eZq4dlJ+59AmKQzuzur4hSkuHjxJaPskBnNZeJ3iE4Arwy98p38T7VmYQTRZGWP
2eaQN4uLooa9Kkkfo3q0l+pgLmcp8SFH6YmhbOfKHvoNFe99vTmXfwyzbXWWUIsgclCQsJb2hYoe
Rd30UPx/uO3821YALaRHJvYbM50miObbZNKBvUE+3CgPTQYVGjW4bWTr1ARVI+Q0wWdHufMuNzXo
+4yky2Ek1aQTabLjoIZvt01sjYMC6pBsBe2JcdULKMcjsi4wQYCRn4s31XoGK99f2ACBEnoK8MVX
xepCy8teSxLceLuDgE6/fG7sFNn321a2bgDAG/+2Il1OlhkN4KrRI8T55rFQFm+CeI6UHzRB4xwo
H62C7GVmbYmJtfqUhWAb73BQxlGzFzIttycAyXZdH09ek1SNGymd8SgKYFSsVaibpXL22I7jV2M0
oDQSLVNQSlB8raCb7cZzUtvi0i+QVhFBq9yYX0w9Qpt9ic76VomsfZ0m6O+DXFZgTF1/6gDdB3Un
HkJDBGmr25O46Q6431KYPOr9LGYkrBRQ0SD/fFrS1DGyzsPNPTF4h9UHeuhqBtFei/crWpyB/btc
K+i64T0WAeasZT7gzgdLmR1TzWkfiO7NcvosZ0+ySlHPQHk1j7GevkgpFJL0B6X43qexu4zlvh3v
wIucm48A1fui/AztHEcrvC67E8BzZsOp/duTs5WuVcCFjVwkSLGhrcyceHkKhgkxxm1cr47pmD8m
A9C9S7nX4tSF5vJpTuNzlwMjXtSxZQ+QAFTLPqjbFroviSsbymFOZC+E/tHfLNvqw5hAQRSdaukB
sq33kzNB/CeBvGW4uz38Td9YGaF/v764TamlZAow222WOMJLPb0XJid7shnw0JkMtDalK2IbJut6
ruEvDe6G06fUSh1R5IS7zSCxMsCMAVpw7SwkMDBmLqhP4V6y/ESil9sztfVKkFdW6FesZqpMh7Jo
Uzy2J3NfDIdxOoDTIbtLO45Dbp3pazvMG6GRTAvOhEAka3eG4E5AX4MQtBEs1A1+wgNvj2orcQ08
MIgBADvCBmBXp19MyB7U8DJchRR5cUYD/bNTDsDTp7Z100Y64pE/CLwHAw0GV8FiZZZZM4iRSuUy
ImHSxJ4JGksVF1q7WiZHghxPq1iOPkl2L9U8bP3mKq7sMquYjImZEZrEUMJ7EcgnDExCQ5xmeQ1u
1LfndtMWOqxpEw8q1GzCZG7RaTJDM+w0GIesI6FNJHTlZ8OuDRMkfHn0v3TKrqZ0ZY45wVJDSwa1
gYNa0RvqSiAaeC5zzqm/+R5CIwSoDYHthNYDE+StJle1ckJvghxOuiNBenAxHWl5C9FxnYPFJeqC
KhdeQJoLGdrnv5nP37bZc6xY6nyAlBLd5w/h3O46yKICCWRX5ruV/E22azVQmbl5xIPQlJWBng8B
ryA8S7Iy6AGbfSzIkv8FLhcaHeBSoh1PqLQyR5AqxWVTjkhEHSutduQKjMPixKmlbDrjygZzmiw9
2AXzUUKgF3to55rOnL/pTeqOoKVHue/2Sm264soY/ftVrMR2mEsQaaen3Ki+QHPKCzXjp2jp7m0z
28EL3dbgVAHLgGgyu1nv66iLG7SkVQrE0LTsvgo1qKofhrLcC2S5q4oDlKLy7xyzdO2vdhp0u3WN
UogCznA5vKkXCyNfYLYOW7dMDSevnsGx1Q2fpyqzlaG0FZQAg6XmYe42j1JUCZBgxrsS7WSXhgVc
YNIFKhtQVcgNKF5P034MxTa4PT6eFWZ4oYQ+Z2hNwQr4aqGNWc1uSBC+blvZ9BEgQShNKrQL2Eoi
UJ99NjU4eAxw1vaeRcmmF04tnq7/1UKtbDB+qNbobsgnPFKUNJZpbl5zlkzEITfHzoSepH85JMYd
O+TZdL3FkJTwYI5vkksIr+V1e0Qg0kKlGdldnW7z1c4i/aRBnRMmRMiZKL80EJV1n9Mi/wsXoIl4
4OlQ0zZMxtFmaNcn44izBCKBgCrs51j1/vnyry0wTiZHqUJkqDeeNOMHJG0hKXhf19zbzZYrAzEK
FBUwMuBeZo4rIZmETBhx3DftAZ3IU+RCidFFaddV8RqbnSk7S/kOqt9+EX3Ki7sibDg+sRV30eKG
4hBoSEGUQ79wtWAzhN+g8oIFU+HgYLAH/1iver2uuUWiu4tGnv9iXlf2WJfPrM7qctgTcnOP3nVH
6aszZOk574atVhq07ikqupTBOYSa1+W4akjjZjkkCNHgXUGj8myNs13VByTVwAQ4gEgxhjgh3m9K
4QoT6Mk/9zztAToSdnOvv4Dx0SQVIfk54wvM4qVvNH/JLcdMeZy8mx60GifjpyVJyGR0sKJrfmLY
psg5l3mjYM5+pVoawAzoPDZ36P7HGTkKBccHt8cATBpoMzQkORgfHORB0EiHJ64ZKt/jCFKZcSUt
7t843h8jjOOlYGUoQtqYi4RQUssHU/vRhQXH7bZn648RJsISrYUg4ULvuEm1CyPTrSZpx0Wcb1r5
QImBnhF8CPSJttqz5lCnpSni7lfqNVg/elDotZAktxdByP3bs7YZHtBUT4U7AF83mW1USRAujFKY
gr6pZ7wKM4EM9U4bI0/9q7kD4ArOTOX5WErfLC41pLUWWqMWnSL6RmHnbc5Jem+dTxTV9T8jzKZU
1E7D4YWbnwVNdVtaRqjNjbPhK2pegBtM4SFyN+dPozKFSN/QDoHLpUoMs4EcmAjX1gUJCcguhfx6
EvuCRBq3sFSUTJIx52RmthqXFXRK/7bKHCtqnFdL16D8tLTNQW4XR4fqJ4TcXaksvGWw9sYMud83
dbD8KbF+ojvkztCik54+LCQ9KMIjRStRRpnbzrTpt+iBRb0B+FOJzV8DClBDMdbEtRvZN2IEDUSN
TVRM/50VZvAaJLdnrbZwool466FSaj3rMy9LvulHwBl8aFOiDZYxMkaFmOOmS06lbLpgfwxFUK9Z
s7MMHIfdnrP/GYJo2aUDhSU6k2ZBSD9y5WRQD6LR2RAZ/Jvo+Hs8gKVcmsEjUkzbAeOBVK0rR9ZO
V4mbcSmGqbtfnYkrM8xppbapQIEvYEcIZR8F2Qe0zVtp4vTdmTYMoufjL44v0EqC7wFsBWhlZY6v
PCSpKBDs91i8mz5JOcb0F+62tsAcXhVE6+tFRNiKx6d4eZ+Hc5/wctdbToDuESqYh3YclHsvV0cu
K2KC7BqX0SLdxaW6Q591qsUcH9haHGAz0f2Mizsld7i0IghGG/UkJaeknW3wUHsECABUMyShcIR6
sdOUszhbwVGjKpa0FxdKy3TYq3NMQbevsoQdQf9Pn0DMe4YA9pIYjlkPplNZkBaQQ+lvIjJwXdAj
oe044Cq/NBpOmWUOY05OqvpaFT4O00B40WInaargdiDanM+VJcYztLFopiJqyCkcRp/2oMah35gD
6CsQ86x6jHaiwvPGbZt4fqETDQ36LAnOUI9yqSwjOfU1MNMozJZB1SnZfrEIFZyeRA+Pdy8hqc7J
om/mOkBb89syExHnMpyqAvSip7mZ0eIrQd+7n899L0Fa0AE6LLZlKDk16Xcguznn3db2wOWE5jBB
DIXG9cslLTK0xsqlRqByQL5MxTzv1Zm8JrMecYLx5iDRd2eBaAWSxMBCXlqa69gsswQ3VWWsvDLE
lTt2BlL62vdW0Y9D9ZKPltuaP2870tY+WVllKSTkOTSHXMXVtZTOcXcsKgFI46cpOgCoyZnKrXNt
bYo5B/JRBhkmrSLkgIy0gLTVzblNIhQFn2+P6UPslD0K1paYo0DAmERC0VkNpLeTzKsTAIym/B0A
N2hr24ox+ETMbHVGHTIcX/s8SKdDOb4t5XA38rYq3YpXHwMcDWgPwK8C2MPluvZGlBtxidSt3lQu
9K2mvPJvj3fLR6E08tsCM7EJSmMgk4EFcI66PTE8TCz3YbDtn+gDRJkQd82rJiYxNHCnTCbcoWMt
yNCRXopoJsKdMwzdcRnsUplku+v7o5DxWrY3nXRlmtmEZiMlZbjgpdBkvoT4HU22lTcgj++cUedS
89AFuV6wPwNlzirTyDVc5XGvjq1n4FcdPUr8riXQLpTFoFWDcQKhpSXed6nAOe83XQXNlqicKpBr
uAIIh6khRxqFdkVvZvgrijgbY3MHrn6fCTFVAlUa0gARB/2bqmnujSLQ4tIDOzRnINuGqJQl0J6o
vDMHYToTa8pmZNxVufSmbIFgnRQshS8Aj3/b9zddAzcwMEZRtjgW76GpKW6WFH3X5aJDC7lQ3/aS
1vRqRXMbXgvI5k5bWWMcMVZaggIlJlCwzqEJ5Ae49PVvt0d0xRMDUXoRVXlwo0hANiG9fxkwlKVW
oSAclqeufxU7lAWbsIc4R3WUrfhQYphy0roqqLeK5JPZfornsHFvfwJ70rNfQP9+dXmyojrpEhU4
xl71jQ5K2CCmJTo4J438OESquwjBbYPsvP7XoIkLIgSkFSDJLw2qIvabHmLIarbrh9CJ811o8o5y
1impESREgQzSkbsDN/OlkWkBwHoa0hKM3T+V6RiWkbPodqRxxnJVJ/ywQwcC3jswirGEV+IQxQuZ
uxK7OHNN+dVyMql0JAhLQp02kL8P5VMXJ5wdd3XmUauwB49B1RWvYGYK0Q9ZNcKilqfoRRAOqHWB
POKzqKM/qXAVPNAnu/4ZJn5dBzVyv6rb9v7tNbxCk/z3C5BgASQaW58VuhAXtQoVwShP4+Eeeho2
/aP4lv1a2r6c2t2hekte6y+3rW65KnRfaas1eOdR3b5cVAUJqlEyICOQKbHdZfdJrwJzWzp5EsjK
ueL23G/Zoz0kwKoBxo4uu0t7+dhqQAQo1cmcuueyeVbL5Fxkr0UV24Zg7aa2e7w9wK2tAfoyNIyg
/x7JZuYuI1VaVVplXJ9k3O/vRnnu99mIonozS7vblj7UJdcHH11APFrAlYYeOmwS1hSxwPduJPWJ
rlu06/bRLto1+9GT/Ki1w6DYV3vzEB27PdmpTrhr4nOUndCa7Y2nmNutwx7D7NcwMy01CynMLK1P
SvkVz3oQ4LyC6T4NjaDVBb+qtUNadPZQP9+ehc2NtJ4Fekivgl+rmks4a7A7TZOv5u6Qm44AYpbp
GWsMYQOzBr9/9BrhKvJpmB29vG+izul524lGeWYxUMqAojrSiWissZijZtDTsKhGfAaxRjc1zuC6
xsO5t0Eu4aglp2j9kda9soaEL2rwoMuT2NYoK4KCgKBX9ekIbje7fulOg6vZjY98LP7/23fJXuzY
jbzY/+8/xHkfnMWZXckL7cjRHDAHOpM3u7It2soDZ0mo4zFfh3oZusMo9gKsIcwVmsxDPrcT5kIF
rNBqewv9gl8XbXpoQYQt4hpWLWfB7PcjmT2UwnddbXAmaGM10EyFIxlVQaQwWCIMomZFbo55e+rH
T3SrR4CY7GPpHuVHTiDfCDDY54gvoPGi+lLMJkzUWAQKfWhPo3nXCZOrZGA/6JxiOTTTrov3t6d2
40yENTwePuiRke+/dPbUGOVqGJYWGDhbDhZ3yW0uxOPq5YBivWLShjRKTiZfcYhqbRmTFi8UsNp+
k7PBJTsTQu1Z72ayYSc15S+9CyXOPqbn3YXPUKMSaD2RoYP+osach4lACkvroGIsEpEgMS0XJ2HG
ZdcYGnIucrl0WlkhTq+09y1ZEk71/cpfUBgE29yHKAN63dkySpyF+lJOkIydM9QjR0PSQAIHQnyr
NppDNEa6TeY+51zb2OcD5pliDE1gOtExhNsAs5gTALhZAT6YUhadOpS+Tu3Au9lfuSe1gTS7CIeB
k7Lnbai2/YTnC8ShY6/QPLAtG5YfgsEUggKc82hjDi9M0b9fBWKFmOZiVlBwhas8JUpt6/ODNnyC
HPmDVHy6vQ94tuiwV7ZKiJD3Chrg0PBsR9WT/Br9DKEi33E299ZW0EQK+QCjG8ri7MMIXWOzqRUQ
eJ7TL02vO2p8Z9RBdoyQET/m3bKbqvfbI7uqVn94xcokc55FqIAqOWUJKitkqRXxCKAaYI6aS1lu
zaiHZEjn9+H0KE6RrRvOor5DoD24/RWb87v6CMY1h7ZrDE3AuEvDLVuf7PKzITwInChNf4XZ87h6
UvpVdCvjBcUMdWjTpZqp5m8LrEGWL05iPC6ElzG/fqDRPbAywwxmJl1R6AZ1zDaQyyZIltK2FCGA
uEviniXwaJefmsXOedSyV8GascvcdUs5HwUrhN1Yfo/NxVsm1RkTO286TvT6f0ZogOeAttegLHC5
HaxFhKznAg4eYqqRl1RqAn6cKXHQcvYkpVLi5KT4KlXzj7JD069SWpUzx8VnUNnpnLN/a8zodgNn
JyiaQe7AHv1NjKRrjTETuTpoiWeag2eNkCXg2NmKnVBRAgxRgYr4FZyut+pEb0toOmqkaoO+lL8Y
o8prWt4KnmsjTERL81JKlRl0WqQh7/rolD8qlThUgUBMoLhY9Twpgs3Zo/oAGiWSBJvD5Tr2LVGS
ScaoLPGBzF8tA9qeutPJT7d39/WTF56JqgduKya9JYnMYWtqAFakFugby8EFoS0a6kEkeRgAt5yf
ltqeZUd4kAfem3drOmUQ81hUaRk3M8ZLIzUpCq0B2wwRd/HkJ2hY/t6AKQNN7hB0vD3ELf9Y22L2
HtRLwfwBPN0JqAVnzPGHx0rDs8A4RxRO8jxBovxkSaktgMAk6zklhm0LtN2DZspwel96g4nLnpy1
IGpJ7NAVODfJrdgLEP3vH2dcLRvm1IRSKbiS6saZ9G+aBjWolpcbo9udjfBrK8x9FaQ+MVTd6BAa
e/mCjt7dD9PPPN3m3D14o6FTuboPiHKjCaKAxYijZ7VHzkSsQQ8heX/jVH/mjHHgLLSyYlZnEF8Q
zYbII5e2m7fijNeGql6aaYnpCuXIKeLHlkvozLPAeK3SdB3GgCFQCWuIN4DgnVPJ3YphwCHhyonG
RCRAmNgiSFJMZBNLUUuGU0PXrEiBFWu/1Ty422Y4odkz9CcqoLJghjJoQ6vWlA8OT7M9hM1fLOW+
VT7hbMLrXjoPhAskpHviyptXFukXrbxskdVaqyJYjB8EZFVU9DY/ZcfZBbBfcvTCHniFlE23Xhlk
5nIU0YCvI2V1koznCPpEKBSNOs/IR38AOyzkEAwdwvcA4+iMW6O03zZ1CwEc+VEHEOpIS23PkacH
vUeO+TftUfUze/ycvhmHNLLRD+jrHJ+5ouGml148g0SwtCKfAUruy5ltayGfZCp2nc3++Lj8yF29
PlrhYaketUw9zcpLiyzWvfAjiivb4MEzqadcTcDKOjMBLVTRx1kxEAvbNwX1qqQTHbE+g2KX6mz/
8xiCtDnemtBuRtmJsWXFZawVoUq3uG7ZJRlzFxIlvHaDrW2O2xdyrLRZCvywl/OphaDP1yo0Ietq
srOs9DBDO/H2QLb2uQIDdMGQKFCZJSu6toe+oYnQLorgRfSjV31+mSZOOpV6OLs0aAa1oFIMaDTI
DS4HMppKIncR+hdQf14KNNlPfqdCr06zM3A3LPPgKDGvn2bz1bc2ygwNUvIQPdVhNJ+/oW6DvgW7
CbQvuvSuR7MP5rJ9OLzcns2tcUIWFKVES0Idgk0bdyGR9DC1QKid2AKSuZG3nMyHGjR8zm1Dm4Oj
+UkoodP6CstoRzQw+pctWiaMacJTKMgKx5gTMHejNTh+jCeI/SSRPfLyo1dARLrFKWYJmTIwM2Kg
lytZtm2tlx02mYJTJ1FbYvc5KGm10kaGtI7u5i+CdF+H9UEOH9F6LH/P9wMkiN5T/bOh8BrQPhqw
WL9CtRNlH0DLdPSFX36NYFpZOwmY79mbntSX4tH8vvj9Jyi0fdL3qKLtMDEuOQ2PUKyMvqNAcXsV
5K2jZG2fOUoS01gsAQITp6y0w7Pmaj+mBwgd2+Mj5DiTb6i+Hi1P8PLRHsK7yJmPxT7b6c+3v2LT
6VaTwBwvcgttULGGn8vjc60LHjJ0drM4Tb6TDT9GDSGLeHS+W4c2TmuIEwGgA+gME/6qKCWJnII1
KVuUgy47vdGfh8JFv7IfPfC6n7bi+toYc52ykhHc6QTG5kOyS596GVuLFwY331JgPAGjFlAAKJ8z
npRIPRhkevSSD0pka7nuaHr3C/z84IRSDhWpH+i1FPyU4Db6mkA15PYSbm8rFBDR4oUqNP5z6chl
FYF4pUHbCACnhU0ey9QtntLXpbPHYHxoIj+5Fx3ra/kkfBW+ApHEMU/fIFf7SMdVD29+lGnZ9YRQ
kLREH53fj9M+IW74QsAf+Ro+hHZdvP7kWNvcNchi0uICdDPYNtW4rYgwRejEabppJ46P49n8AXIC
uTRtYXzuGkdzn3tOcmVzk8BRwYqPuiXwiZcTbCDtDKJ/dDz2b8aufyZOeQ/YQns0OFO5uTNWdpjX
HiCR4JZJAYLStBdrQbXOBCgcyMQ3YT80PJmw7VNgZY3O9Ooqq8tw2qSAtc79hbTUZwCRTssdCpbc
FCrd0VceAtoNgDrx5IeXXFrKl84KwRENxFqeOVPs1xD+cOp4l5ievh9eJiXIiF2+tMZZRpmU29S0
dU0BBdxv88z2LIRlDCuK+vWn70rQIZjf9slt9/jz+0wgJwZYiLQEvy+f1dm29Ny2irNhfMaLB4oK
ds0x9/8s3B97TMyGtMgoEcAiTkWrvKepERRVvu/MB6DDnVDbh9MdyDtksB/dHiZnFdmS3iBNIG/L
YVbxyemgc359+zj8s0psE19ZJGnY1pjFwZ+98K3z1caW9u2L8Gq5ZhAd0DuYifb8I/xqfIMwj3ie
/Uyz5Tr4d6NkdoU8DNUytPiMiEARUPg2DPdNzcuJ0Nvj1YbAtZn2oiF7yU6lkMYImXTroV3x8NXY
zY527L4kTnhsHpOn2uOpjm0GlpU9JrCIaimaUQI0HimDXH1cUAOy2k/KeNbm+1Lm3i83T4SVOWYO
NaEZUF+DOXeR7XSw80c1WCq3PhnE0aqHZuRkyTYLJtCL/D2fzBOh6q1UhDItynZO7s2PuEgc2tPP
xYnsyWv3IefmtrnfV9bo6q4CZ6noA86ID2vVCXJYzmQPvzTn121H3IxaKyt0O66sKEChzmYD8Ga+
Mx9AOXEsd7cNXMMm6HV8ZYEJy2AwLIpYgYX+DSIEdn+ejrlXeSnAR8Tvgt6dgvkT4bX3KTzvYMIx
5OLwLI7hHWogDQ75ptqF27qAqgGXgP4PcF7b9WfQJLtfhEDcKV9jpw7KnXhEKmKnubEdOrPfcTyI
tyGZEL6MtV5kJpY0VMHOTDQDVFo5xHxuz/iWFdxZgIr4uCexBW6QeQP5FKPfBUxKThxWyDBwotfm
5AJVRfs1ULQEY9yl1yDFg/pEYuFp5w8C7n/qYTzUwfAzC7LT9BQdi5OFTE7rNLv2VAXdr/K1DfLP
itd5/b53q7voRxVwUzt0v7Phbv1RzIGlgOU7yiZ8lHDf+LJXua0DuTwvftOcylH925O8GQxW1lj0
9iwnVZvhJY2DRHUSJwGq7Udh5w74K4PZFtzb5hQaW24M7mNFVvt0kVG+1HMMrvcKd9xNrz8lP4ZD
x/fjm3Ivet335UvjgQUskHbhfYVjKz3juiPb4y4KumfTnnZCkAO2w/mubWf77QlsISnJkl4JoZZz
csWzcC/sVUfZK2AtyGxA7JfPyY4c5hdlV7zh0XfQj8DHGI+xZzjVu14B649sX/RDccQH8ZTa4V3M
cdQrCTOaC1ivEhOy2yXXBOgz4zYBtNJLTf81nK8LsqiHd66mMccBWephM6qyWgXR8Uk8WHZiK4H/
Ktkg9/LeeG/BrUvSelhM1Na0CDAMuv8y9b3PHpTqV85LVW7G7bUNJm73AiTfiUkdHFEzvhfswU7t
2J/9yJ0c4iJ7E7z8uu1Nm2/MtU0maJdKI2hWC5sRBBCqvnKSAlCzEFpa0byrwuUg9O0uGbvHifT3
phXfDWPoV9nkCsscKFLtRZL5vPT3Aleeko721v5jIt40QxitnfFl1hMBAG72lF3v5UFmgwzEGTzB
nV/Bq8LZ9Zt38PV8MCGtB91EPC5YZzFIPi07QDIeVTf3a7fj3BW3LhsrQ2w1HX29oS72GN7oaafl
qNpWkHqjHT/eXuBNvwUpN+rpaMlF28vludGSVpyFPAKtadK4jRTkBrjWeVpRV7SFH5v+j5WPWV3F
SnUIW60U0FcqNfsk/SVNMXRNdxZeTdM8PExJZce65chD5aRF7wzKuIslJw9nsDVVdrbkn0fBQGdg
Fyhh6S9VhyKfuiO14EVp43WGcm+JzTmssycLBDBD+0/5HfH5QN6puDOB8V6/oiaspBGo3hxKoWq1
OBVaMFQlduToueDRVW65lwmIH20qQZLsqkSQd5M6TcQAFK6rd6WZ3beNnxDPEgOZPIOboh0iR854
+YcNJ8DVAXqZYF6wALhnnWDOGrzwWsgsAvzWDLGv6Lg9l8vDP/a1tRk2XzVHKml7cH6DruUQD6k7
S7HTiRlni24NBhBGFAXRzg7eHno+rnwNC9lLqYrEWwv/8XrxnVuq3Yg8QEj+scDE+lqwSpB6oZCa
LcVxLLVDbk5+08wvSy/6t6eMBjEmyIE0HzxKgDEhc89qNYXNUi+zjKoweO/IkLjmLCleNi1un3qT
3mbBEJucpBeN6NcmUZIzAC1HTpNJeiVg+MLjFfM3Tl4hT3ZDRi/tIbtgFTvgHThvqs3VgvT2/6wx
L1TJaCdDKoFFUEe3099I+D3k3Yh4A2JepcBymm0vgA64M0B/GkaG5Qq5NTjgXHrvNRD5parKS/Jv
2lSAgsbFG014LG2UFDetIGQo9aHvTYzPfm8E9eIXvIrixiGButgfM4wntpVayVGJ2mndyJ8KyGhK
UegInbCbFsmrKyGh2B5hEjnvmc0NoCKBYUFqlxKOX26xTM6bUAPrPahaxx+TtgSWHLsjQTMhQRvL
X+wAZLiBVkL0VdmjQy9beaw7DDGR9lDJAFpWcarFrv2Q1/25uddWlphRCao+K22BugxaqKTouQFB
p3JKvRmttsHtMW16x8oS45FoS+jKXkL9lDZrFR5kvc3CCcnzGP5NLFwZYi7bIjBXqkmooVQM0vLQ
LcTLaw6UcwuCaFKeuf8tERNxx3qwQGOHJYrVPkhkzS/f4iHQzZOkfMvyoDBQTtNjO2pnp+UpPtPf
vopWlDILGt7oiGAffbqaCvoHMaiyvC/R48TrMeH9PuMUhhK2HXgCcP9NfmniN+5ZsvX7lFAHxVED
lzCWKW0wW8OaO2gAtlX9loPk9zDJ1sDZQ1v7dW2EuSp3Wp6VWpV+7CHgvQg6gFL1wex/3XbrrViO
lkAKLkQC4qocps7dmECnGHo21pmQ90bmNd1u7RskEA0JbRAgJleZccya2RZZj8lC7kpv5kCMBBvR
gbJTCFAbuD2arZcqbkN/rDG3opgYfWgSIHDSeIRisBSWnTvHEdposs6ySS8PXi6S7nOZto+L0Qy0
3Wi86/tCc0cpbyHVPD6bZMk4i7npMX8+i6UBMJcGEiZUhFBKIsEZoaDkkwbUcLdHv7mWSFhBlQiA
LiSVLkN804Lcd9AhpE6UyUEo5C/m1tmF9rzfFpidNfTF1HU9LACz/FRmxBem0E7k0db7/aCqdiWr
EBv+55EXJPCgbMCLRwSTMGNU6kBghVIuTi5dcLqBHNu2euh70ZE62isUR7t/PI0X9phIb5j5VNc1
7MGP7BgtHkZ0nuu/OI8vrDBhPo4zPFAkWKmsszqds/5Xlpx7XrfzhktANRS1UFBVYuZY+hlwWylE
hC7WqTDDXaalezSQ8Tr6N5zbAmEVwN0yBJzQn3rhdrfnfishePFjzOT3AL7pRMW51KZ9CurEZN8K
cfTQQvV0ThPJTkhR+qVR/iIDdD1S8FIdLSX6MjfKsm+nnteqfd11C7IrgF90C0IbBp6Rl4P7jx5p
iZpnOI0jKzsWOmgIo7eKhF+ShPhWrNt6hQS8gtZNkOyUOC/N2TYh8UTkwCDkmKnjVzHVv9+epI2Q
ilNTAjIbPMma+pH/Wb2WQPLf5ZmCOYKkbrJ42rEePiNzBTm8f2eHCaZpWFedOONyBbLWw5DJOxE8
FHWs7aVSOjbpP9W4xYt9PSy2ci9meq6NPRBH5mQDZjeEbhgeap5+1ca5emGFWdDWMKp8jrGguS2G
D6/EeAkVTgDZNqGCdRmNcRTverEh/iOlWhdODeZNTpGanQ6jmymvyvB4e3V4VqiXrLygjo2YDBms
gDtyah0A24nHjVKbexvdhWB5wk0NqvKMkVZV057SAtem2UNgQTOcmUw8eBe9AzAXQqzJHyvMHQE4
GbNQZSqqZx0Mc3TUVgnC5aGFLIMWak6XcG6/2xvojz3GsRUDZGZWmaAor3XHVK+eSfatyh5EvQWK
m6eDfXNwVJ7lcgpzqVGRiwWqKVVkWzKInWSZLb725T2RY4ebjtqM+BpyX7RBEq2ZzFwiWWQgNYSx
jZWDc7L9OvLI0lW6Ra6WCz12uAFT+SiDcYpBNacSbPDI4nZR4qU51AcjMy6duSaCPQ9F+rkvRM1W
ewJuoLQmfmTWr5PSjrYlJKotVW3o4PaS2mpX/5ongKyiOFacJRmgcKh1lrNM4xvIAMEmLhUvcTwT
18jT8Ahwq2m3sRJFaO8Mgd6ArOmL1VehM0hRfL+MkQRCP3SdVnVmQlRjaDwkRUDFP+kTiMpAGaGC
XtsDK79gF2qjg6pBUfzbu3J7+v/MDTP9sVmTpUqj9FTFo1vFAzRsOc67ue/ROAZwEzrxRLYLD1HH
7JGWRTZbg1z2SZl3mTjYGu/WtZXWxPnyxw4d6Sq+6H1mpKUIO/oht7wstAXNCVXclQ/JD2GvlJyJ
24w0K3N02Ctz5ZKiEmHAqeIHu+ew2PCmjHFYaE91lI4OmCYgRtX75rB8vb3qPAPMqutD1+jljLmK
0tBrlOdmNJxIfpjSl39nhwlcRaYoVVfDTpgduiYwgQhuz9Cy+VdWLCZi9SWkXHMF0xU+93fmQ/J5
4lTwN0Pin7Vmboz/MYShzGogPVGGlRK7FdEnu4u/j51n8SZsM9KvLDHXSWAXoDySw5IE5aDS7v+P
tCvbcRxXsl8kQPvySi22087VzszKehFqydK+ULv09XOYd+a2TQsmqqe70ehGAQ6RDJLBiBPnQK47
Imi3lEXd1Ov7/r+7hWerVCNtRukchizUZacEaj732Dzk9sKsjgalDChkM4p2PhjV27HH6rPlb14c
AKwks8eutIn1aYooK1bHw57r+At5Dj6GaaWorMoJxHWgYkX4S7SpIFSEI1sdj6WyZx1SrqjWXO75
HGwGUmKAss4ePQ2Nf2VrEbC5ETT/UVMQLq36HJKfyFqDqRqvlUtbDg3DoqqQFGoLP038aQiAwKsK
NNb6tQjjtHqWndnizjKk46FV3cOW3RAg02LBDSD6ee44U5ehCPUREOa+R1aozXTL66NQcAisOsDZ
GLgjTaJa0VgyxlBOD53xaVR3NRgT/4U/g3BEZ52tKuDll2sCLjb2akViCBn3eEHLYa6QJo9JJUOI
RbD+q/cZYyiH3pmF56rBLUpU91K/MBEbFcUSfx6WB2uk8iZqS8WLZpDLozntXrdn3Zv7qSaTrdSC
03ttSlnJFg3DgPsgCX853NRoGWlBhSldfqfRafoXPaKg1fvn97nbwbTjuswawK2hXeKVmUms8icV
sj+ujQKtZ6ytUkE7Ct/7pVFwtcQaKoL1uM9lSl1kqw9d9zT1OWj5KSmtxLUqIFiwoFnxnPZ2MBod
mYwnK0kFB+LqtwBID8FNtK/jGLmc0b5KzXCK8S0KdM895ISoW+X549CKnsKrhhjJCiD70CXgeana
yglVO5/R77Oon0tYOr6WSL2XYN/5t/cEWyQ+uDZtHWSHkJ5BJo9bxKTqpri2ICAaVtnrUPeHen4s
5V28qG7bfqvQyriISMfXjkbMIBggwSqLE5KbRWPqs6lpJ7wksygoto1Tkjh1Z5C9hnNEIPF8e4Rs
o12N8MwcN8K46Cq1UaBemiXWTnGKU14XABkoFBqjye62rdXZ/McWj8gY1AqMAAOGZldvaNcn8diQ
0oF44oumPmvx4smi/oO1BhOQj+BxhNIKqGl4nyw7mqRLgvbMcgoMJdtXYEvKX2xl8m2nIHnqxXsz
eaTJKNgLa7eCBfpQQwUuhLEEXO6FUlHNATzayNbQJPqDfHznSmOl/Isz7NwKexuehely6iy43TA6
Y0i3tYYnTgpJRhHl6pqLnFvhwrYid2a5z2HFUufvagtq0OUOtGRuootgLmsbG904IL5C/IE0H3eX
tnCOWJfxXA6RLti2RfETjcqym8TTv6gBgN8Kzzb0dyKwuRLthUrWELI3grnYnV8sWezlLdX+jRf8
Y4VHAqhzZEHLCQkbSQMfLygbDFFBZzUlCuQJiEuAd4HsIrc4XYnmR61DZcqgvgO0fxdUr7L0AKnx
Sts73Wc/7ebf6IY35m9pVLr54hbVTm2fbu/stdjRRk8kek3RMguU7qUjaovUdxat0QSc7ZIxCuJq
R5OHwZwDLRa15665I9oOcUKCvA/kJdyJJVlN09UNEB1DWGyG1v0o8shNBlOwdmvn8JkZfu1ixS5q
KFwAV/HaZ4SRgP+WP8L0MRM1+aydiueGuE08QeOcDj1us+xP8wFT2UReFsk3Q0/UXrC2vVBmxqlk
yqgMfDWSnB0XdtKyUAhn/WNzBIGc4CZZ9YGzX+dqKA0wBnlo4NcLYFwW+WAZ37IG9Rrjo/lbNVOW
nAZ5n4G0O4JVPL8u3a2QCrCssQ7tcmpeTGq8xFW3NaTP2069Nl2s0oCWOciWXes6xvjVDgRAh6JL
QZ1K9PEIvQ+Bm63WWFDzBdpKVmHtSsxjzOR2ygGumRqfomih0d4znFNm2m5ROiSft06xMeMNWE5I
qd1JshXcHubafnJsKGkzJgjb4jknMrlJ1WHGZFpN2qNJ3AlqYLO8rCgbEklR/NfpH6Rd0Y3+1cOP
rjbO3ZdeAoG3g6dMN0EUuAPRIx23LHFi1IJw43pgsISLCy5vqxYIyC69ZOkdK6IN2q7wAEzAMAOa
GTlp/AkNgaFIx+TaVy5tcR65tErf1ilsFW9mThbGn73522ViFhBes/ZzcKRyB31hS3XZGnieZSPQ
nqmipduyKloymIlDbCuz/5/2uO28gLTbaAcQrWsSOlycP1r5BztMyHiyPnFIjoOMCs9Biwt3u4ZG
1aDPeJ1L9Q9gV5/KFhrQUB0T7TM2P5eBLtQxULVGaIFD6qppPSztwi4jjEfJS6JGsWsVMjHxNqFR
ijC+I6aTbvMWrSXtj77edbXl//0Cnn8AN1KpUEdzWfAgTJ1XxbjPpHvNH0VQvZWAF8PEqwj1X/QU
Q+vk0unlstWlFo/qQ574XVMTlEDjMfUiCFxpFC1AOoQWjJLo1DdE2Nu1pTwzzce8VaTZYct6yUr0
4uUbgDcUUbJlhesEZW3otX6R9loqf4UZFlatnqC1m/aSbzRb+6NGHzwqHSAGgRz7r2n2qDG44O3W
sKJ9BrKx8C4t1Pfba7mC6r/8Dm53mHk90qbFd2Rvn61r3jWecfgZfsRB/ebc0UC6M5+Ko3WKPIFd
djryXnw+fi5JA5FtZTagTw3m66j0S91lOI+ayLtavZM7Hz1npSjPuZKrwViZUoeG7KMFOAznUk5R
jWGJnROVHbrwoWw/EWCsfYaFM0PoLVKi9Yd4EeSjVro1Lu0yfzsLV8ymG5ZCwRxXRKrI42BuYk9/
oq9AYyLa616oTcwIYixkfJ9/CuZ57bRAsRhSQbYJhha+76VOMtBwSDhtdckgcvPL6WM/jqeN6kxB
H1f3aVc+5UmgKgMGnn83ylkUFl6HUxi9iage1AjA9vJUI009hDSNocwAgd0HuUH7l9P+RIz1Tlvp
vh30D8GIVz0LyVjAEGW01qrcwdEvBYW4zQJ6ALnygHS/S6QxInNtvxivduq28nsz7QxwupJMFsz2
2kUN3zIZDwLuAZ4Np7Eoitq9ihLmI3y5fNRKPxcUOVZn88wE50sW4pgwtCDSoMSeXWSkbMA/ZRIp
6V0qAgtev/2xcme2uFigMBctmi0IJ7S9/atzdJIo0svt1WKLcXUMQKNHA+IE68Xn6ueyGZDsgnMs
iAq1TvJRfKoG8Kopn4l0b0s9qUQ3y9rprmGFIA4EUjrsicvdqJnLLMeLiWjKwPY3v4PjSVF7wfm2
ukxnRtifn235FFrcYNa3mKqpU/mpY0b+4MhkabOU1FYXk4YWIrmuVe9Dp8gXLwaSbty93KQ27o/C
SA+T+lbKMbGzN2v6XgGEeHvN1sYGgmY8sTRozeERdjm2BMRxtdpgg00YiQfc5HCYQ2Pw9GVIXHXM
foPtQRHYXD27WWEaPGgs9riKgcN4mAsHd/Jo7un7ND+ZMRoSIESklQ5Uce9s+lxYgr22NqE6MIAg
1YebwDsvB5qV6TBAVgfFY9AxSW4IXTrw3+qVIrggVif0zA7nLEtmTkZuws4wNT/l6gjZmo3zDvLK
YJZCh9xevbVNDZJdoC1ZOhgByOWg6FJXmdQl2cF6V0CvIJKGv842oBhy9vOcc2i1qk4lU1Ojy/cx
CkkNBvxaOvbSndrF7jx93h7N2mY+N8ctUY3oCeDXEu1ko0Gq8dkGVZuQ5HPtkDo3wq1P63QxzRsG
DBwc8FQ9hWPuKdOzMXmO7WcRIF9CID1Lq/Ln4rlJbi+XUjdNTQmTUbUpm20avWVNTAbkmKXmvWs3
ivEtXfTn25O56u9na8fdnDWoLaeiyzMkPsDHpbygI4coyuOCXM5tQ6sRERI3TETWQUabT6D3rZqF
3VJBWVDeNCZ4x7qcRKMD8ZE+fpylZJMYpj+Nldtku0EOA6VY/OpogCpskau9HPaCHbjmRqCEtPEo
RYMVarmXm2JS8s6QDCjzzfK9pb/iiShsH1ib3K+UIkppEJHnh6xLTIcrhyYdchJEGf4wpuuoNYmq
iGZ3zV1RSkMCDGo2JjjzLgcjq6UDdUYTUqSgcIx30aDsuzLaM/HOprzTluw0NN9vL+jaoYL6AHIT
SOCCZpt7RQyWNsutpmeHRptIijepEIC2gsFn9LcsVAAIDccxd7A0jROOCUVR0I4e0W3vptI96xId
vbH4vuyVGt1VGkoTeJHKfjsGvfnX5XHYR9zwpQ7Amv4uZ5XG0lQX7FGY9XYZxLX0Wjrh3yc2L41w
O1CPkzkCPx5ehWEZaE1GGmtyxfyva+5+Npavy/YsOola6nS2hodQ3qq7aHpGbnIr9sNVKwBZMkJy
dLTwsV1dO6PNED+HdEGjRqkAgEtL5Yfk9H+vb4Bpw/Pmi8eYNdpdrk3t9Ch8Mj2xWsrdMXc2sYNa
uw7aYYJTaNO3kQyBgPjxttOv7mgwrYPGE+5oyJzVKDFQopJZeNDsZsnaUzR/9Fgu+q+Gx8QbQEcp
g+FGvRyehuVqSjY8gO63qWZtwaFlpHjcJFpQVDP0CETh1urSnVnk9rOMttm4MhAj02zeaXTTz5Bs
MQTh1VqoAC0mkM3iKY59zZUWjYZqYTfAPzLzG3pn2sAId8r4RmtcPo2grrN6QLHKEpPBhqw8Fyd0
cd4UKPsgpWON3VNUqNJjVdDev+0RqyOyAZ3HsxPOyKeEDbOygNJCbNUjy8jqH/NIHvoWHDq37awu
z5kdziHk1sqS2UYTvep/yERwF666NZpIvhQNQQPA5bUHI+oryJoir62iy1Jd3G7SIZP1VBWCcENb
u6jA9QttYQg/MEacS7+WsWsXFY+Wg92O9kcnZYY3h5PjAjsT34WsWTVdIqQNouUABVLVBbFGTHS9
N/f1IPnIvZuenBf6lk7KaywpEEEq1TyonTTfKbOGXvmwXry2Sdv3pJuMADwVMrETZEirJX8ZimYk
VtYjFROr9eOQ4juiCeq05lwn2ykfE7cyAbmTK3P2gf7JNkNVxPsIv0y0FOAoKB6ZgqlnJwYf9THt
KDy7QZGHuOhyQkDyTO3KWLLDJGXHudOPSGWYz3mm5R6to/gjlhpDYHL1XgXCGTANPK4gXcRdOU1k
1maiTYhLZtJ4CkhRXOddOVnv2af8q/itWF7auEDQ3fbg9ZH+1ypflEwKJZO1FFZrr3Lau8n6iJpP
SYt2o/F629LazgfJu4OWSpQdQKhwOaeZgX7vtsKc6hSAw0bOTk1IRZO4Fq6jbPxFBQBiCD5+RI6r
UXppztAQpW6n7j1zmicZ8CRn2lBnW5QjkXNK+uR0e2wrNTfca2d2ucVL8KvS4CDuiiupJqOcvS5K
Qh9rI5T3xRSVz1EZpWh7GWdvtA1pF6rKtzJSNG+ai3oHyIBI7WT1nX72RTyvnQ0UHJXQHgYNJVIf
rJ+REqi/hh8y6SvPbgVetHZUof4G3U3UgPFG54Yvta3S9TGMRSla9ppdXhy0pfB7zPXtiV43BMQP
kgAoRfA1qySGfrSDU/cAqR0Z1Qel64j1I/68bWV1UwCzCLoPyF9BDvLSVdu5Bftng3PIIj9BKOfe
5ZvbBtY3+5kF7uKY+6YfSgCzUN3ToEHz3G3BYrLV/N8xmT3Js8Ef9P+0yJ3xuWFl6TAOIFG2fjU+
kny53n9IZbdV4i2g00hdzva9MUDfGfoAVk6GUqT8s3YpMyTo/80qd6jmUW/ME5tVkFd4oFPdZZvk
FIs85CutfHV2n5lhd/ZZTD1LtAjTFmYmnKLEgPIitK82CYm+I8VPgvaAhq3Ee0ce0EcZwKO76HHw
Xz8XXwT1Wxsvkm4oSCOgQdsGN95BG0BYooa4VenipmDNacAmXtO3WfeL1sTLrBJsjrVoBCEwkmRg
gserk4utkCZMdKVIc7QhQxHDkZPfaLB8KDJRmmzVjoE4AdhutMfzt+PcAEYAgAnstM9TfafbO9Cr
3nbXFROMVhizZrJ0AJ9ltNolz2k1Qh/TN97zfSxi3F3Z4QoieKhEA7hi4Ta6dBKUvPo6qaac5T10
oAa2dIBGpKuGf78kF3a4JWn1wSpNZ8gPRf0HGGvQIQjR6CtHIuAk6InHQNAJzAvmRkmW2ZI554c6
t4J5uGdtq638KURYry6J6TBwM6rdJt/kHkeOJOe9mR9GZWO092PqA4jzL1b9zAR37kZ2bk9NChNA
rrTlHUyAA/+2iRVmDJVhvACLURl9FN9kgRxvJ+U9MDjhxtiHQRrguiadO29/v4ryP2tRwYUt7pRH
Gn3Q4ha20vTVGu+0EazgAIk6WkXk2CtND9TVTeWP+YuW/xKlMLRVxzgbKXfiJ1FfSpSNVIqJ88vO
ybyPHoaD/LoESNG6+f6nsu28ad/5SdB7/TF18y31qtd+A83j/Rzo28ZHISFhxK1HMM0JT+qVYO1i
ergDsjSbWivY9LwpnuxPZNmpsGa5Jmnc0HuvnmTQvLw5JPZv+8CqJ59NDLf5IbqzpDXis0M+hpvG
8EdZ3dhLcNvI6glzZoTb+VMP/WqzhhGjPiG8LqQXeXpX3NkROPQXmoq77y5mkX3I2X03JXalG2w0
itcT+tDfKYG9M10N74fKjd10p2yzhzpYPGtvetRVHr63d80uBiPfRvNAne7Jnh6Aws3tj9D+UoP8
WYE2bbydiYmZ10jmJYGYE5OtLf/VrNTIUs+4H/ksYu2EM1UZkBU64s12Xrzbs7+GWgGUD5cu0owG
KIC5rReHcm/lEsQUajT0a2QpgjBD53H31uZ+REmdE8ssHgtLcG+t7blzs9yeU02pzY0Ew7JSK+gm
NLtkk3pQzP6HOcQixdKVAANjhJo2y94zQvfLlTfhxpFmYIyZau7SdoMsm1JGQb51jKC1BCHrmj/j
bYqkHiIMiEVwZ7OehKFRs77UtmncVC73yG37bfWcyBN4rP8+IwVA5j/GuNUrcig3hANg21o8PxhW
ex/1H6Y1eElDiaxkwaiLxMRWFw5K0aDMYNgImzsT7Ag5v7pE01XaAto31xSkyyb6lcpGV0iK3pDt
bQddt4eErAGxCgD6uV3rpKAicwa0K0XK7vsuTRGvTbXoNcy8jd9kSGGgmII6LRJJ3BkkJ1Oktqwj
qVbe5LoOBqRt1OSo0m+xvhv7XaTGJEfrr5V9Un1bNO+3x7h2zp6b58Y4l8m85GENDYXQBGy3QvYq
XI4RbV5u22Gvy+thogLO0s7I9nCbrgb3UQRkLVq/tA9dNvZa2m2b4qjaP6jylKeFP3Qimon1of1j
ktt6EdDCAIAANYV+idYDxdqn3gHjV5hUMLa1bYec+n/HxvllpBXSohRYwjltNp3pePU8PHd2Hbua
SYkEjYHbc7l2Lp/b41xmSaQQTWHML8FklOgvvf37tgHRzHFOIY+9o4TMQH0y+titq6NuCA5hkT+w
c/PsRqQpWjQGCr8re8iT5aCD7XHLyU8g3tOyHLpKfzRgvG4Pa3WdFLSYYCvLUAvl1mlGdlNSNYCQ
66cJUUzkZuM200hX/7htZ3X6kCBEOhgvoysWw5DKWbgwCFvaWj/ncMjcUAnvp0lE2bnqBxreE4zE
jfUkX86hQXPDLjsGV5tezX4rGcd/MQ7QSwCjAM0FyG5f/n4S9xVSYsAbjaCaKgwgV4ArlQcR7cBa
gRudUf/YYb5y5guhPGeSOaK2ISkwFQZFBqZJNO//QRpuM1oqYDNUd/PG/kB3VUfK9snIgOpWp0OB
xYzQHXt73GvnvorDGFlllaGuuXFr0kTnbGQVMuQKjR3S+UtGbJEQ0LoVRJ8QMAMNH68DJEFTWDIW
jBrI4Lb+2eFJqI9PeiaIPVedEdRy/2eGOyyKyBw70CqhcATGRAgcZxP6gXIRbpFNydnxjse/g1Hg
XP9qi8d/Xy6h3qgKnLFTjnpTkPg4phu500mkgyYkoZ5S9IKtzI2Kt8dnTsNJT7POaJXjZO5aC8zC
YUkWWdDbIjLChVMAdiThnGBQ6uj4ve5mQJSE8uttZ+Mfu1dDUS+nTpWg7TA2sCI/tz+g67V5CX83
21/pA8W5IbipOJ9jttBDh+QTML2QB+Q78IvR0UDOJyvHqmmMgxOGyktYGfLPGE96D5gSQ1BJXLcH
XAVrL3c0Pkmrp5oNOBDsDdZmNvZTpRBJLYHUsraCWeTeqf87sn8scbM4OnLVjLiGj1Hlm/mOOggL
y/vU0+lHmz8idBtHVeCD3BX2H5MI2hhYGP/DF9J1VOqmSpuVY10u405uatTJmrIMHIBt/a6Xlxcj
bfKZFLo+baNJ13aCMTP/4zYdiigq9BLQy4hOIua/Z+cm2hnSjpXAj8Vb+pu2ZDoZD+O3AhIE3UM5
CUa7shkujHHniDTknVnB2rFN6n0hN37eZe48d75gUCI7XOxROFZVaxXsjIPpGXH02FMb3EbLHYU2
XKe4WQ81LIghEDMvH+vR2dlZdifH2SaLVE+Zh83t71ld5LM55u4CtNmD12g0MOxoOUX6nVIt90lG
3VnR9kkOVHwp+1LaCmZhdd+cWeWOUyj+ldBqh9Ux74POjIIwTLysVINumAWmBPPNw1smqUoda4QT
deCBGfXlm9U+LLolSiTxebb/7JZ/hvSVDDhz1gFCbejXwpDk4k9hfRua/K5XbLIolZ9UKqG5tI1x
ZcjmElSSTtCZ4JqZSJNLsJpfZ/HZRxhtNVTRAOeSkOpPRuMOucwHPTX3Rjd4Bu13eQ5ifE00x2tn
PDYPI1gDkRoqCmwRzuxGNNMlK5FwVHxMHQpiZCCLezdsyucajQxk+LjttHxm5X8n+x973GalKThI
kVnFosb2toaQbZ1oflUM7lSj1UlH8gjlpAJMchOYoVsnCQT2V50KRBgW6/cDSJI7jR0nMzo62Mqx
7IEbmNP7cU4BORseFhRVBmfcGDNyWbO5bxdA/FC+T6FMm2xNaSG9JkAera752bdwL89mUroJfIDK
UcuDUUZPA+jPPGv2UepdkDfN/s2VB943zC5Q80iQXC41uHVpjj555ThPH+DcHpdAgWKTSOj+q+Xp
6uw/M8ONCj29bTlalXosc2gdADMGtsa6AVZel1MoGfU1Wj/ddGwd0rZp6BYGMF5tV4++ZleO19pL
dqe2U7iJe2nyB3X+SKyJ7i1oltxByEn3FxXQDyurFg+9P8NDVNTp7raTcK+XLx8FpSFyYjLklxS+
Hj1GDqJ5PVKPWUgfu6Y6Rr0tapRf80PUoUEQzQovEAq+XIzETvsB/R+YJXOet4kWWTu7VdCSH0L/
8vZwVg84PGMQ5UD2EhVU7qaoxllHnrxWj1amfc9SMzDzzag+qBoYFKG1kqheLv+IaeLmWesbE3Kq
ZeX4tz+Ce+HimQYcDahR8LzFP9h+l+O1pnoJE6ttT+irxUstd5ES9ELtT21GXqS+3DZ2FfNDYgGd
toiA8FY3ACy4NCYl0qwr0tCehqw+SlR9TiZoWtddT2p52UlLDb+XR1lwIfPNgGyMOFQYEwBLqaIn
9tJsBLbopdCm9tQuc2B3w6bOD032jI0mtUvQzd8alNnkU9T5gzJsxna3QNbL6Lzbg+d1rL4+A+VP
8IvgaaUA0Xj5GVkLeuvZdtrTkrwuj6XmAv6UDxurJyGaxv15E0m+VQLcVrF+qn1iBoXi98917cfG
XTdDi5XQQ6xsEo2gDh5WYOP2+mmv5KSXHtujKPfBl9z/872qBj5BdKEgZuTOpdiiWpvRsD3VO+tn
8Zn4g0uh/rdsQ6/by0+Nr+E+ardN0AXjtj9Agus47jtveZQf5m0q8FPl6lBm8hxnX8MdX1KlZ5Kd
YPbUTe8jR+32fkQkF/E6LsaQ/PqcvZT8iTzBM2Flf6jg6wUDCAiooE/L/vzsHi76hUZOKXcnJfEm
s3J79Z3JaSsVTkycnbdd5PpEgMgEVI6R2gANLZyWcxHazmPYdfDUdKi3VtmcyuzDaepNFnfQgYoO
VaZ4iwIxA3P800mfvf0+5iJw6nXowT5CZ+AxZMzxN7dL07BTB6k221MG7Y7KbIBQTZ+jZ6PyUl11
586rpIhQZ/BDOrIuP+WbYBZWjgnkwkBSAqwAqFdtbs7DpExku0y6k56+hxDLHavPNFJ3WlGS3pKJ
VT/WWbyb3tpmN9b3dR5tm7hzW80zom+JAiZRVRdEBDyyh+0FTUHWW0deBJ1tvBCHNKpGTwutO2kt
2M60Q9W4UrSZEI1OKakcw5v6P8m0MdMnKk8ElCB+pqmC5AKb94sLHN+Afink/UHwh39xV5M5lk0Z
4n46RRVF9cIBUtIeVRGG4joSZGYMdGUxbSTNuhJKaOIZzMJDf0ILeBu5ReZn9luiPVg0yMdTWHno
++z734I1Z4fJ5eCYCBPDsoO+EIcjt+aDA4ConMbG0V62KOvND/Pk6hMoUo29MxNEBKhbTtN2Eb5m
rvccwA8gf7DxHEdODbiwyx0ugR9ZtahqHz1pG+x+Jj46loniuuZecJRcXwCcJW5j5arRGUoDS/Om
PjS70pvIZ0lsb0FRV3eheeAGCmTmuu2AQu3gJxvbMyE4p/iJF98VgbyPguVJ1G741aJ8MfPcV7GI
6OyEqwytNwycA8fend3JS3/bd+WuhLYj5B6Itle2eZB7lfsJmBXwGx46QlBbNgNpowbWRiUzRB+z
oN7kgoaQq/Oe+yzuQbLkmtyyLrvj6IIg2LX8ktQAdokUufgOfehkXS4/53gKWOKqKv2yU71BxR2D
Lr1TRH69/2hISNpDSGQi8PYvVvSrOUemH8li4B2B8bmcc0eWxsIoDfu4BCPmXNsa22WbuMpd+jB7
hYdSrMtUB707zOvm9k5j4+FMM0EGxCDA/KCZkDNdqrRTp2RwjnF1stV7Cr3AtPlI6vscFdLbplaW
ECleNHiquDtZ2utylKM2mHGToj0xmUlFXQDOIzRk1YhbkI/xZJFkIPtybmTn5ngljUWJF7gylY4W
CqA0/Vm0fz11rHoNHQ0Qj2l4qHFTZ9BJUxrA/U5aVxPNaIldB2AGcBFAuEokapq7XiiGqgaNK1Nj
Qqac2wC6FLUpEiCwBhhxqIGo60N919v9LBLNXTX0JYSHXQ7PYH9+dgDk+jxUZaclJ9WmgFT4xalG
/oxuaSK4Ra/9AXMGlDiIaWQHxy13gfXIfRqWlKQn65ibgKHouV+FHaGSm1ckkVUfTD+3PfD60Yve
B5MR+ygAMRtXS4ZMX1WnWZSeOmie9/c/9bvZ/SOR9LFw0RK5yaBf+SF73abG37EvKtjwcG0cLjAP
hkb0xYCOFwfN5dTaeid3k5anJ/OVuosHwc5tG7j9u2CUV49Wzgx3hY0KTZs0LtJTAVysAXTs7FMS
uz8Xou4aP9roJH7ovQYA2RwIoo/X2o080T2iMn+83H6XY+V2R46AxWoTfET9LdpKBIJB7kB6HN0L
BGF1b/KfFmgEg1+d1Bub4HBFl9WjTErBkq958/mUc9eZmRZKZMqYcovMyqNmuTqkW+t91hxvT/pV
kIo5Z9opyJZbiMb4w6DVZ9Mssy49GUgM2mUMyWddVomlPI87qA/fNvb1NuQn99waNyra9wnIVdr0
1P7I/NwdAofAnVzbV13VtQKAIUgf1L5CJm/xfr4AeL4xAXFPNtUBQpOAg3Wk/TBJv5NJs4HG5aZ3
/zQk3Upe6kKq3pu8zpN2tmAteLDil/9bjOdPRgcf7jrus+M0HZpM1dPTEGjesN8tJNpapH9eIFKt
Aqg9u/Jd59U7ukmD6PmlD8bAJNVODrQcd++PwivvpokcE096Eukjr64fbiecDpYOoC23Naexw22R
sE/rHUCBtl2/eB1VtibijFQjhfxyewnXtgd6V0wZxLfoxdI5e6qdOYU00AydeOauXHK3CnemZB0k
UaLvOoCHZ55b4k6Dpqd41E2wJM9ECyIa0D4IrX1ON7onIbfwTa52/7+xcVs/bpxak8oaY+uhqBM/
9dPDkEykE+DH+LI/3Am9KOzyBQ0zqpK8hm5SZKUCeoX0pFpe0++L/BQhGF126FEhGmD4vY54dNkP
0nbcZEcFXCCfrehMv15HfAM0VRjjDuIoHuIoL2NsKFKSncx521iPYbIP6b2q/Lw9o6tDhQjNV6MK
0BoOFztN6oSXt5xlpylwHrUP6hd/6qfUU3eZb20AhPIhR1IRKkhFC8xeJSBGtLBF0ETITt2h3+jP
1XPr9YHjL3d9IAf1neXh5HlUBYO9PrIRIGIXsjwd8rs81j3PozHP1Ck7xVIQ3usPbbadQ6QYFAFK
g1dHZv6DyAO7zzRBGnvVMi0nePfWkZyflkP7/M0ilCDQhxhKAG5h8rJ5OhzeN59Pn5/ht/Exe5Rq
Moi4r1eGitwyRACQvwZh01fP5lmsVUDGHgRatDyF38tA+qH4UNT2BK5zHWahvotGXMB7NNAT8GH3
XCs0HJqpPM13+lv/PX6MvgNfsTG20sv8u/PHY/iOg/U+k0lVe6loj7LT5fKmgnXGz4SGMRAa8wn0
ZtS6gsZaeaq96YCqwD7aACANZRfc9Pm9CHD5lbu9ZY47VpUZckqZYcLcrtgWzxPUrF155zw0e3MH
Ncyt5tFX46ENIFOx6TbJsXx1TqEvb/t3KyX2g/SRvwoXQDQF3AEsO0kq1Q77JgDg68B06SYOAEj3
VK8KwgeRyOnqep/NOHf61vWQNElllSdJ6shiP2v5vTE/6r3rNK/a6IK8+raDXUeblyvMXeq1NFgT
eFDLkxw+qEPuaXSf6H9Jicy2Kjq80fVvoLiIbCi3rokZzZrVyPGpBWeP8l6L0lwrgwBpAsI2SJri
EaxxgxhKB3SSqhKfDOv31D1J5SYJRZCjlc2OqB/VTPAzIE7kKVsno3Am3azS06Pm6f6LSlrBg+o6
LYm3xbkF7pZAWrKUwhoWlOgFfU/ETp+U/F6eN5Xx21aD6qRHe/1g/HAg0oQa7m0/WEmdnFu/uixQ
kSpUdYZ1/XtE3fEt+zSCZZ//HL3onmjbOfX1XVLv6leNmCI565VrGLOqgo4LTgIIGZcp18tS67WG
4slTkBGPnW3zbIogamzjnJ8tCDGQi4cRUGQaEB/h9nG7jElrVlF1imaJZMaDjYyoYAr5vcub4PZu
2YdWFxUwUR7GP9IvDOeNvqk/irv4mOCtZNxlIVn+5A/F03iSBfnIq0T/f4yj3w8ziTHyGYahGZvK
nlMYP2n7+j1246N5yH3pCZshJqKbgd9xvDW2W86uvqyaaD0xa6AH8KbukMdIawxvtyeUj+qZEcS+
CjSwkG+6gkiCQWqhvS5XOHptM6CvWeFOC1qkRCTWVy973hDzz7PR0LEripou1Ukj4exG++o13yt3
9YO9FV1xQlPcxJmLXNsqiJlO0j68r3f5Y7SJDvFLSkTkh2srdD55bHLPx+RkOHZNGLIMvNjD3xT9
J9nm9gKtOh1KOzqqwAiAIOpyaUQxJS0LFeV/SPvS3rhxZutfRIDapa/aerctu73EX4TESbSv1P7r
3yPPxX262XpbmOfCg8EkGaREskgWq06dU5z7vQyqTLP7Vb4br6DUfdWelNjMVoomN68hLBSSnRC8
QyISiTuZW6gaN005hyRn6VFMzf6ZefojIs2D9Dd6XDuUFrzvyha3Ug3o7YOQpNU5OUT7xvS3ldu+
rxEszn8JdypdGeFWKVT1ATz/MBLu0idpSx/F45rLLY4D6EBIYeItiaLX9RpFAKCLSVlV5+mr/yk9
hL+k2hTf/Z/3XeG7KZMbCa54FHWhh4eeYL4gLipJCph6UZ3Tj9AaDs8b1x0OJiLFB998t7xtbLbb
+yYX5g4WdYHitJvrudytD4bDpA0oq87Zc1CZ4mOzgdutEJcv7KJZBQMvGTjb3Ad3PXlBTpKqIKQ+
U+EUp4ZJAUwPgpWLY8kIynNATwO9QaEPeW0ElCWZ0JUhO0fCLgY6DJSGOoAE92fr9v7Dc2nO3qMY
iBcTj+ZXUqOuyioHNkQrUXBMoeVRtGnq/N+scEOhLUHPPPioUW98IWJhFsO4Mo4bAAimCQMxcAag
9IEHEXeRK4UexcyHiVbYT/JPSgxXFS1VRTrqqRzN0W2srrCMYE8kcGjt8nzFJRYnUoYKAXwPzyK+
5iIkaqJIQcbOQwdBc0hvZlZbj8LaMJfNAFMPaDFqqTzORQlbfxwDwGtqdN4qoPS2isnKOwtaLIBI
ih80+eymT3TNQOFSWGO64QOyeY6BspkPdrRgA0h47ZETyQDt84HPKMd6q9B3X42dUXyDIvTKMG9d
/9oQFzIJgLAB/q6xM1j3rAx9fF2J7o7Nfae8qYryw5m/4uIuJIpQqGEBEIRigi7EZafhV/AnB4X3
Lt8CpYSaYGSXm63Wm4Nb255o7kOzNRV7zr4HSLS/tPjl/W9aWl5oS4GKZab2vylUh1OhZBmY+M5M
i8JnwaCGPU0hWzkib0om3yMHoh+XCNgGDf5U1qZxCnWdNCgm6HvhkD3bLrVyVzhoyDwBg5pu1QNq
vqJtGbuVy/obAHZ9I2BtL2xzZ2dbdRRwWNgGh8f7CcVoq7TrnbrvHpmLjLBb7H4Wbma/UXCppM7L
7/sT/N3McM+8eL3oaVdKQhsE7RkQTFfflI8KUkR0U+781ESO3VU2w1azehdFjGfxODzk+7Wq9w1G
gJ99fhv12dBTCTMQ6FbR/NLeB7b3tY8mdLX3WLaEEI885iaVyYRNTqZN1kDVzKb571ECNWtxBJmo
qhUQBSN2wWLwEFgqsTMDvzs9t8GmGP4o0CbpQYZfbA3q3p/AhVAVqQFAtnEpgcEYdc/rCVT6WA2j
FtiRoLSi8sgCRyUHsmXv+ck4rl3mS/sBNx/ooJDums+ea2NlK9C6IrQ90/ZnJyem0Ef2/fEsnWkI
S1C4AO4GrXlc7BjFkawNcdKe0ROa7oemyHdgCqwt2hqGCQh8tWJvIVgF9Av4G6C/0Gsj8JA7NiZo
b0+zFs8XxTzFL8pp+wJI29/7w/quNfB+fmmGdzIt1XISw8y4QXvtXnlRvoSD654EW32qt/5xo3ya
G9N87sznneHEPx2y8zxqhp9eC7zHS2mN5t+VoUvz3rr3TfNqXxy4tGaTYrT4JnU0E/0Qa4CWPdPQ
NVDFQDURmUQve0VVqzxPitt+QL4A9EZAZGt2tR3BMsec5lWKD8LfRtgx8Zdhi4pZH/3RDtfyXzeV
znmPXk4fdzfUGWvyhqXtWUwOrDtJpQVahb+Bm1uGbfVmf8CvIKdhxk7s1BtLfLa9VFjZat9ohnvz
xfmmOHSUiH7RnvtsMyYbANML+gt4raC2jC0xPKbsjczL+seqnEypP6TlLqK/SjW1Us1EvSTLLIl8
TLqVnLTaNlR7NJ474N0TR8aDWd73opv1YHz9W+7qHgwEpkA2dfJYJM6gW1CtF9qHsHwY/KeYgRKa
QXUQBB+9mUJp5k+SbdqjXjqT6kq76CsOooMeANNsBsMqFc9tBkXUQCuMf1BUm4vs137DDNaBbr5l
54/Px18AzRCz2UHP8omYv6BSjNLzXH5Gdp+AiiQARdX8U1j4b/wmAajo4WHv7Km5/5luXyUHnIi4
2l8g4gDQ1YiU9T8//Ta3sAfub8Ol3Q5pEnT8yghLwUrInZZtXWfZoI0IC7VdSulXpLYn+T3+qZGt
arh53Zz19i2O6zXXud1pKAuIc0czODTwHrqeMamIUh9Zu+bcK91ksqn6lGPjg8bByYgmurKvl64E
kJCCVR6lI6Rz+RKwFNdR3qozbldKD9l4ZgqzSyrbGjLT6kcsPWadyaq13ORSJHFlltselVTRWpzh
wsYjuGbKJ7ky05dkH7yqdg/cmuQIlmiSHbUFpNnIjoGTptqG/7YYgpMC5Zw5wTzja27kQXotKmUC
7suzSPeRaeiuGAd28zq+gORukABQcPBAfJTLleh1Piu5swHVNBHiN8APQeyVW+FsjDO5pohjiHIq
xMBk4hpm6AY1+T2yCxPc/JKwQk5q8JtzJWxKLCVYSjox3HSBm5B9aRUlwt/+V7cJ+rf7u2Yha4A5
vbDMJSfUMhaNLMTg8Ihx6x3oqLGT/3Tm1xfwDVhOwapxSQW2gZ81HMZNfZQfNhdziHKQT20YAhx7
kvcd+jhxpgT7EGcK8PDiB3qzQEnpjmt8njeAQd4u90juNb8OdILpZk4NqEZoqZYAyGByVICClzI8
SHyzcHMvsQ0AX8SVwulNnYEzz78JjMwPugJ0wkhBlkfyoD0Yz8O79qCdhk37y3gKT2tpu//PKiOF
C7g1GkV4FHIdiJ0aDNg5/mBmb8lz+RK609awiq8Qgw/NDJoRP6TzC3NoYGa2/6A79/1sIVE5+9l/
voBbaioBUZDJWOpScrTU8jcQHMu2CZg/Y9MXTf+RVg7tf69YXbrO0KSC2uncbQdWtuvDWSfUzyWG
MEj4GnYq+lmhfP9JHVlyo2CH9m76JIxHHY/LFzk9twyIWNFqkpX1ns+H2/PjPx/BxWI9U1Iaqph8
PW17JxRwVveRVFidWr7fH+/iSTWrM+OtoIOjmrNkBIMhFqWC9orpj1icaN1Y9w3Mq3QzlAsD3FFo
SGUL0ibanIcj+VC2Ch5Ch+lVXZmwxVvuW2X6f8bBHYfCVOea1AvNOfkrfZGP5I/xqh/ll+oxL1YG
tOyXFyPizr9pzMspkmBqak3xExKC2SkNrQpw4QM9DicDvHc/7s+hMP+V/CSCaQhlMKiHI1PLnT4a
BVkN+DebcwmK3x/ALf3I9ooCxs3hDYI77KCds/cgh0reSsZj8Za5MMxLxcmMEoQVBjpB8Aivj+rG
+DAOEBTCk+Bv5kZPa4rhS8fOnMLCpYm4CE7JrWOcows1F/Hia6oTHtWhWm+U+LWWX+tq2jaDU6Cy
BBmNFKDV0RzoVpatOpdMaPa2xb7OfCtP8m2Ru8UaNdHSVFx9GbfsbV9Lgj/i0SHHW7E6KOg+6Z5C
8UeeQBnowSdu9aM5Tfs0/nV/8W8OJAF9cwAhzzQdiFX5RuRaD/umRTjloR/NANBftXAJPrfjU+XX
jtD76Ohfw43f5muBqZwJh7ECOpi7eK6OKGAyCucl80LyGIyebxB7kB/zBoidej++h+DBU49F60og
fjbseNzQ9s/9Ud9mwfAJgAWg821mDwPY6/ocLko9DCOjYV6roe3YJOCSpJ+p2DhhQV1BIZaq4a31
EI27tNppoV1lTyL5O40jWreqRwOqMr8DAtZdqyUrC3Jzos1fhg6kmQIGlxBflZ6Upq3RN8o8iYV2
Jx8r8rdh5378aFRjK+G6vD8TN3fBbE4F6TYieIQB3zvm4l3eFBkBO0jPPDVIIIVwMMAIo7I13Nl8
rV2dMJwVkZtuRc/SUR2Y12d/taYzmwYM8F1lM4oMEn1OEjcWt7mfWVW7zadXqACsHKvLC34xzvkL
L8ZJ21BRArQ/e21lxWG+0UjjxFUOSapxx6bCFiJLTkpzQoky+fFjqI5y8tk0r6CUcfzQ9ou9rDHT
iJ/QeyYE+fa/WAQkY+GQFMy5fPxViDmN1HiCAgYgCG2wHXxmpd3u3xtBsgtNXwDLQ/iZe0m3uh7V
jeYzr9PJL8aieptoU7pBTX2N2uE2y4nlhqAInuvz5gKE+nqymdSGIFYTGq+jzaca+U4wnKYIKGV5
IwbMApvE3HkkbfPMZtJz1z5Lw15pt9FTdYh9dE9lzXFKX0LRBQVS+BlZsdOjHzbzH7tqV3SbQjN7
8H5UVlWtITYW/WQOzWYAKLQVeAqVYoDi8mRojZcQ4QDOJ4f0nTmG43OE5ha5kK1MfyLs7yygGjKE
ptovvMNNFj31EZDFEAlKUlf8aPE+aUo7lakNneMVX74NETC9BrQFNTT5oBLzncC68GV5HOMqU/rG
q3ob4iUJbqQjush9p6vN6kX7DQjnaN93noVr4sokd142Qhwoag2T0I3NTi3wRmR4lkavw0Ml/9mv
9gvOzsgfGDMaGPVplFplvtYV4YBExilovfZv06A5XjWN58x/Hp/6oTYRp24jZaUhbeEgBHsCxFTQ
TjK3YXLvgUECSjVX+sFDNmeys7JHv0ggJlC81Nbka+cogxvcfLojh47WY3QZcFExLYw6FMZp8IC5
sksRglZGYBXVtg1WOPUWx3RhaP7zC0cROjGoy4YOXtdstLQ0m3jfjmusRzcxPgKIy9FwMZXOGO5Y
htH0yXsQ/yr9t/uud5tH4wxwvjf6ghrFAQwogilo2661wtFFWwTKnuDGnR66t24l3r9dIPAYzCcY
FVEZx+Cu500W2zTR/HDwiiIqNqFSJoemp6OtT2MBZLq4xvN/e+ejvIEGGiTs0PsLdd1re5OvxIBk
1IMXRNq2eUzlwPR95mRja08JHD6I17rAbxcNAAZgM0SYRfqO78HuZNBUoRg3eKluIG0aoeU7ybU1
K7cvCzAhfD8sILuOQ4u/CMYUbJF6pGAiu0rb1Wmmu8AxiFZPy8Ru66zcDoQk27TG24KN+d9Ob0cn
GrTODCDA4YDFKTDRYtK5gOgFjp4M6UYK6rUk8zy91/sRXwm5UWnO5Olozr+e/qhTIqMCaa1nlL1p
GJFFgToUet3Wezc21lgAlqb+0hq32MwwmCKOiHu7qrADpmxllq8AR5cGJIpoPUVj+6wqwPkvFEbl
tpeT0ZMA9vJfIwVudFKlNyo839+b4m1gh9MZG0VGNz9iF141NUn9SJGzdvTCsnDD9JPWLhTczbix
hsf6SQvQ3qC/h3pvQ2UI2/Yzip+zYBMbBzAdlOg97r6UH3mkmfrMyTGshNK3xx94OL6r6Qoy4Sgj
XK9rD5VwY6z60auS4BgpgIIY1WhWYb7G2r60pEDD63hYIiWLLXxtSC1aTexJM3qT3jwEcr0Vs/D1
/kwvmkD/JKYZ9QQYujahEdChyj3GEgohniy5AO7hiq6Kbc+BOL8VZiwsLqW5EZaHho2FKlS1qoxe
4UNKxMe5sAk0obFrpWissNXHdyVi3TYnYW1l48gciK9m+6aumZU1sWjfH/TSAuJ9Bg17vNixMbln
Q5r2RVnHwugpTHtU4Dhpmz2C3mhz38zCcT8L8goq2LhQ2eYhXWmqwTdUOnpRHz7nYMVIptyp65/j
GtvY0r5UoaaEy2UuovNx/qQwVaykZPJYF/+pE8PO8S8TdSJbnIxz1bC18sxt2IY3/YVBbgc0jRhI
eh/AYNtseiG2hPJLzs8pBXDbFPUvqXPuT+VCbAqLqD6BUwWoexz61346geAxywBU8rJ4L7SSLQp7
X03BaNaYAZ7Vgfx7bGV3nIJHjcY7lgcrT6mlfYJmRFAqzpkjxMnX9vtYqCRwWU4eMJSTVUtBuQHF
75oYwW3CHhebBrwZDj5Dw4uK245jHZKsijQkL7RkK5R2N9p1ZIqN7WeqGb9I2gZNy2Dh2pTE2JRt
ZUuTeACzD0NpNko+e3UbZ9W+bqSXlfm/DZzxYejLAZUn+NCxk6/Hn4msqXMFHzaQRxUwFlGyQuKI
1aPwKpVupHz2aznepU2KiQCgCNBsdD5x70pRRqk8kaUJuydwiC+5wFTs8nTtBbK0SeeOXJBoSuDP
54teInRZh5ROkzcMXYrm8hjsFXpVm2oIAqU+/H1/HhciMgTf4HJChgqOzIvrNWGZGEMTUE8oGrop
ouRVT4li0UBqjlkeZ5usFjSnk4e1xpWFHQvDYBCFfjGysXwsArizLo8shOEXcV+f+43YW1O+b/4K
7Y/7Q1xYtytLXByS0UwSyhhDNLJ8Vymg/AC1ZDhqT/fNLA0IxY6ZCG3up+QPBDlLJ6PJi9HTT6mF
PVK9PReKJYVWQc37lpbW7NISd1uMOYhv/AKW6sQ11D+AEVo19RL0b1P9zDr3vrWlcQE1BKcH8PyW
WS0IS9rHRj16Gk0dLQwAxBJsSbdHHYrW9DkvUSD1z/dtLo0Qj5IZiglKnJuuKcjGg5I3EzFCdCTI
3oiWbjDH5SCodLt4Bay3ZotLmKWBrvupgbuXWvShAI4fNBXioVixsnSQolUAWGqRgkoBHEHX55Xc
FFqmV/LojQYAiG3xWPS5rQyx68fqLkmPMXFqIFD6JyXqN/nUvBFkHPzfhvpAFVDdW7U36r/b6ev+
RC8cNldfNf/5xcN5IEJPSIQwaAjQ8ax3OzEGMQ74wRIQB983tTjPFxPAbUNfxyaElufoBaKcmixH
1UcMIByJlwg8N+6xxGuKuAthCEquEK9HezwOGT7eGfMgidMpwondUM8PNqVPHSPcdekv6IbfH93S
ITMTLULMAjcDemOvJ9IXpqSrpWLyAK5rt72vjy6R8RSMpana3Te1UFYAfBZjArE5xqXzfcbFqOLc
nMrJS9KXWnzLkj+p9tU86rEdTQ9N/ZaS97w8NJkNTCWY7OLNfftLQ0XgAaQi+mOBy+DuQaoT1ofp
iFmVh2ST5ewLaqmBMzGoF9y3tHT0fGuH4YrQcR9y3imCus8YBdy4/WBlz9JLMT5Kh0mMQHDgBuGa
gy6Oa1Yq+x9rnIPWw1QGpFAnT6lQe+wAEtYjp2qDlTfrLexuzkbgYkdLBV6U6OC4dpVmRIAeyGTy
5M6GujtFur30DONHXpdmxgD0Kp1Y2Xaktvr4d81sH9mR5MmXzDjZV2xXibEJ7v+0tMTpQRnOUamb
Sa+d1HzlUbK0YZF9BSINravoAOHW2R8qedAVf/KA2KamVEtPLajnrS6pBcsIo85mIMO2Cr35L7JE
6DFAxgZ5Uaim8GnfamQl08Cd52kfUDuQRWbrASDiu6wa7Oz9vostLDqiLJS8EUsCi873DibodBrx
+KNeCCJBRwgzwSybInLqNi239019ZyO4NyfKXFDnxqMISTd1nvCLwzaOjb5XtV7wdC04qynN7MJH
5JwOgmhNYw0xQXCN20NN0Mg/qWCoVCbBbWuabQMcZM91NOQQwY5qc2rV5KAj+nW1rutdKYoCs06N
9hSLcm7rqVBDwKHQnbxuISU1qb7wIXVD6yDbLDnAQmRP6UjD5yEMdCjOdoWdot9r5ZRauFnAbTE/
aJFyQuGN8/Kybao4bHPJK9pj1tSnbHzSGUoGur7ipkvH4aUl/jzKwqiopi6VvExzgV8AgHRCJFQ7
YV5shehBS8EMBqW4JDQLOXDjz9E/tPloagP5cX+BZawft74zCy3ehBTK3qgHXa9vi9pfbRj4ECrk
NpORYF8DxN3itrAtLk3M7nzhQg3JpsHIE8lLlINaPGg1GgwQS/StuNGG48AeNCABkVRNx2OjjpYI
dqLYkYD6iZ//m7HiOYQbHZce31MlJCxhjVpJnkLJUSKdBa3xtSfe/IS+nc//2OBcKK5bKjRNKXmj
lUt2qm4yq0gtbVPvk9qpfDv9+D+NiXcksUN7VZphTBFS7wqQWYBg37dwi68BNggtKdgSoOtBKxo3
JGmoy0nPieyxYTeof5n83pjy+KeF9MtXJTrEvW/v9nSDObSMofwynzqUu0BZI051CII+D57pRvnj
kG1pylaM3Lo9FF0p1K1UHJEovHKhD+TtmJqAxdPrQ7Suj3kDVm5UlVa2+Twz184A6gEcnnMtCf9S
uXwLYZkWFERVvMZVK9DIT0dikcirlY9XIV7DRy7MG9oq0QOCDmxkOzUuFEiTLmBJFCieWmXHCtAx
YudS969RtVCr05A8moWwccvx/lYPGu0ljWFIflm7EKmuoZvRgAUWskDHfAgjR5Un3a2SXtj2pQaq
t1YLHzSpKTaVGBTbXknilbWcB8bPMrrukFDCpY8rkbui6ikGM1FXKh5zdO2DULOSv3rAzcjmvmPO
jndtB/118AwVOTRQ6d2wSDWTCkpyJnhTaCtUMosvdXCVca3F4XYdZSDE8eaa9QfQW8MNJ5zpj8ZM
FfCCrNIN6NQgIVlLhoN8Wr29P6KFB95sa97XEuqAgNpgyBdHs4ErlCpMETxheo+Y8S4NsSOitJ5Q
u2dOp0VWqzETLYuNPgF2tYlUcZvIZlHsIgKA1rmW7QT4m+73/e+6YbdA4QttvHDkeaYRRnNnQKWC
9j1C7crrQaLVgAm07Z/K6oNV06+uEawKOcu0A1ltQC0pfoyLCIW/x7p6L2h/roAUUXPxtzTpKw/P
2+0MPJSMicJpiEw/f2gIXd/XIDoUPYHstaww+7GAvJWl16FbTG8DMctx5XRfiBNmk7A2O918jV4v
0NAHuRDjT7zseewygPV9Oy7S2AxoYpEGcQONdbN7qAxTTaTHsHeoElt+p+2Cul3ZZt/JoGv/B60R
+IHnpi9wE/P+r1dF0vVjKHt97RuOqCWZW/nCsO3GinmFXFKzLIgPtJjcmb5eqFsCxDb6UPvu74p7
zKfzzZdguwuzXhuAq1z6I6lZpgYkkj1NGEwldDTyo0EHNtNjUwCDcPrQWPRQQYhYc+5bvvUATMGF
YS5aok2iSUzGFCRGCU7JsUDHS4aXrJUZe5I8sXDl3bWQsQcvM6oeojJLdlM+le3rRAAIqla98FiE
53bsQQC+IV6MFCTpzbzJTaU3mSG5tFyBXCycDTCN4w6CD3NHM4+GTqTMJ0HXqp6kRWaUSaYhf/Y+
QCw4HGgIFeMUNJNuXToSM4MvHBNF7ZRQSvXL7SifongXBKlj6MPKd92e9vNn4bAHcwoE33h8hqhH
TR7LveoRRdxKbFcGoMSeBDsvFNf/9yBYQZEEyFGgFV+Gq/G8tl0oyL2kjJrXogW2OtbgSZ2zifHo
xvHLCPzvY92fCnkXxuNBE9aCydsbR5EAs6HInGD9b9KzbZ+jRGJ0mtdITg+aS9V/6aBA176k3e+0
etbeBtBl50O8meY+sHcgt8ZhpX1+vm24rXb1CVygRNGHXQ9Rr3lqaQnEFZM3YE+RPD3pzSEGR/j9
/XV7910PmNvYki5MOSGT5uH5q1p9CckmrRyBJdGLtQf7LagXS4sCEeJARJlI3HLBWZ83U9hksuYN
IZoqy7cQpTf1IEzAcstFs0N2IgbwQrNT/5S0T/fHubiwF7a5WYW2Twx2WknzDG0TlU+F/xxABX7l
8PjeodzaAdkhYZuANBGd3fNsX9zugDAoOUul+FkmFB5Spb4c2YHmd+BByFlc2UYsoJDcVBIwHVED
vt5TxYThPSqDsjJjdEL724Gy6GcFwZp3YhhQlUGRJX+IswFsDl0xQqvIwP8c2DlN0ZfRRWHub5sk
prpVTumkQywDWF67C3rtD1qTo9ICW2+RWdEg1K+60mcfcjiSn8U0ZwOwCyZtE0sZbnelnzR1D8IQ
0rqyXCJNKETABFokl+e/FILzVp806c9mYtAmAuMHyEolHzJJaQ0gkhomw3tPW7+380jt0KYpCZmV
xxK6dYqm0nIrUbPiI9aGFi8ypSBPGei8wBGGAqlijdAR1J+GGrH7H1CUS3CCfkAGAwjw8Ved9Sw3
h8xX8ocJZ917y9oUJPJo2zgmQppWVln7mQ3msR70gq2eDqDIashxolIA8Shk2JitYm4Su1em/peq
hiyzWNah+NKKYmFsyKTIwc/MKHHi0FYpKjcqZPBrjlnRSa8jk9Pj6AOhtpLr5zwSuFYU0nDAzfEL
cn085+UkGjnrBg3qpPFLQ21J+oyjffx63+2565MzgmfetUMC1YmCINGh8Rv8JPVJgvuIqhMPf4Sg
3xJI76TQPbpvkm+f+semirgdcQLkr3lxg9jPQ/Ai+vGxHdB0+UQkNNzW0E7WdVcCoBgX72CGtVY6
SgHCYmhZZHnllHrO9mW2Fj4sTrJGwX8zE98B43U9fp/EQtIwfEs0P9Sn6FRksYVGPitBV9H9cXMP
3H+GfWFq/pSLvV+OfZu0iYHbgoYbRmtwFggr7yHuJv7HhD5DyObcAGShrk2MRhn26hAmR4mdxBB6
CQBmVepkpVFsEvXt/ngWjYFUDJlu8PkheXNtzNDbjjRQSz/WLHwb1H0j1y4J2g1JdnrZ9iuzx91D
/wwNWCGkB6CZBMKPa2u4MbomMWCNZDOIAH0m+3SSrPtDWlwiA7gkJBwxrFu2zpIlihYlSDWSTyXW
xieqZWsR5JLLYTjIpcxUcwpfskYjRaUkEqRx6ZSbcXZCkIlEBMS9oXK2ct8sTRoSECiAQrQZ/Rvz
El64HDMmKJPHdXKE7iKacT6L9/vzteQCl38/9zDuQfZN4r5KjoBC0kna5GmIvPG4L2nh9OlaVmF5
NKh5QAsVBXI+PDCqtFPyFmfVQFUzK9DHHxtWl682885n3sUl/e1qqFP/rx3O1XI6BiQR5PiY4gIp
8NimjaWx9yqITMHPXEGvzQFUynjU3p/NRccAvSIKYnjSQv36erW6NM3KJsRZlHd71jMrrN7D7Hc6
raUzlrxc+4+d7+zihVfUHSkaJcBBlCNWjh7ZGtpncZ0kwICh4Yfjna+36QkCGhbFybESTiVyrEa6
D9GzdH+yFl3vwgjn2l1YQBGuwlZNcttPfodG+gJiKQbxr33f0JUcG0+F849LXFjjHN3P8r5vx/ms
G92c5GYIuYsksIQfJduoBSjnJv0xpS8qMFRB70GH02Ks2pWgig5FOwo+s9rL2p0GqgjBYukzuKpb
qjXmUCnP96dl6T5H5g0KPshTzS/Uax+KcsFXGbSdjwBtGuRTVImjNL8JlKkI2vql1+DfymPPUcql
QW5m9J7JIGpIcJrVEEIzQKHcJGY+/rsn5j/zfzEsbmtooa4NEfi/j037J0cKAyBoapyV2E7LfsWx
FncHVMvnrgbUVb+bdS52B3DNERlGHM+d5n8ZybZjw9f9NVrcHxcW5i+4sBD7UNTUK5ZAq71wyjqL
bckvrbhRIue+ocUDBWhj4AhAZIkX1bWhMGN6xMQmORrxpx+jdtXve7+11qhMedj6P6tzYWf+josB
0QJQNoXgmslAC9T1IFk7DOA46atNWXfOiLpR+isUX9s2t8bhYEClTIsDrynZNh8HcyjYygQvng0X
38NtgrpSRKFRMcGDrYUxEtzaS0Hw2qraTdDgWXN/lheXE7SDAAAj+YWw9nr0AGz4KukKbDk0wpZA
KYJGpF/L/XCP/n+mGLy+wDGh/xB307WRXCqNfhomMBxo/UeFdJcUMbeIjypSLZXqxlq01irOJ7q+
Tc7pe4jRf8OouZ09JaByVjuYDHTIsJJtl+396oNoKGpVqBoWtgxSbZ0hakH354/7c7rkuQjDkGdF
ZtO4efsUvTFmJM1hmzyRqdsZReMMaWvltP0vXln/sXTzAFJlwkhNsXrCVO3DnLh67c067ni5rPjJ
/TFB2PB6CUEt3KCWB0tG2hwkY3xMg+ZEstaiUbIGi1zyyctRcT5pJEkWgXo1OUYTWF7JZ43Xc/7z
v1gjCSAUlCBRt6O8DUELiyzDLmvQi4BW2ICdEuhapRNbOZHFpf2M0tb/WuJyUEpNAK0QO+znUYci
62CYheYYvk2ABBeY+jvox1M61Bsjy57GWLQyLfe0tHgK48kRJrplP5EReE1i9MUEaJYXtE3S/wj7
aTtCVM1M5WEXkmYyQauEJyBdC+uWN9IsHArwC7o7+S76Pg/AYRbh8/N+eo0V6JVGm3r8EvTQQm6D
keTQKvKDkumHMGhMKkgr0cui46GcNLdwq6Dw4I7DtmjLHpIT2EyZn2yEWFd3XZFJb9IkVA81gaLq
fcdYdD4NfWB4FVIFzW7Xjo6q6xAjcwTnSxmzZdqqbpNnEK4sK3F73xRfCf/nkELlE3Tk6HdAn8C1
rU4dJSkmsFX4T5Dp3EyaXqC8X75AyXFP9fFVD2pH9SG4k611aS8FCqi4/q9pziubsBnKsRKSYyoY
UORTOqiBd+IaVmNxMqHHo6LKO9cfucUTpzBGrKfg4EcCEDu5bU4UObP707jkIcgYSPgBnQUumOtZ
nHyKeKTwEd7mzW7S8l2YoN25BaGKLqwRAi9N21yvAaIHAEf1m2r0IlgoEokh3UfwkBeTFw3saSKY
GVfGszRplzY4DxQbkqthP48H7dPRcGqm3F6NSRcnbQ6tdA3FCFRsrydNrzIxAykwTqVmcNPgsyyJ
BbpHlCHWbo7FKbuwxC3PaGApFF+HJemvnoNtda18tzhfFwY4Jysr2U/CAPMV0Q3ScWYSUaT6V2L4
tfni4ok21GJf0zCKhpykFEmi+jR2rkhz974zLw4GTXzQlUJ1FvCD63VR+qJpaInBGLVXoMO8Hl+n
+O2+jcUVubDBhWN+oCdjGsKJc/LascjCYbDiwouzBaEFA3tEmBUJrkfRsSat9QyI7iopAOmG4LGE
vrzGCdS1VwJf0Z7PULx1JAMU9KgsUv69jva5oMoNiGgrLOpNMURAhy7THqTInSEgBx4khy7wqRWm
NbFlv/mQRv/UpnF9ULoksgtKMkdD0bPWifr3/jwvrOXVp3GOqZFhiEeGVz7tgGMd9k2qmr3u3Tey
PAEAGKITSEAziTav9sWRhJpq1g7/j7Tr7HEcV7a/SIBy+KrkILe73XnmizChRxKVc/j177DvvTs2
LZjofYvZBRaLdYlksUhWnXOqF8hBlNDmvVS3JHoZBbtGnaEMX5vZ1qe9gIKMSnVcdeQXAjJC/1Ne
OGu+NlroxFIqElhhuCpcfkdigGNslMgyGI3gd4JnpbKjlC+3R8szIl8aAZrdVMkAIzNSW4kC/rCZ
2p3Ba6ex4r9QsYcGJep4OJZZZmQWTwkEGXKEeWK4fSHY8eQKcGUl583amiXwjlAooUhoyEdcDijM
tbbRBVjCd3i1ELtxX/mSEWgj7yZHvY1JDFK8PO3UgAbJAF1cWoqA2emEDu9pZMQTV+7UvVEMpb0I
7TckwyAIhjKd9/XVOjfJhAGr0nN0SUY2AhKVdhXOj5lKXD6/fXUOAVwGsZsqnrDXKGCxoeSH7lEH
FN1APhziflsP27i/1zQUfP/FkNCaVkSZgsoa0W85223hPJp1RBCf1fml22baM6+mtRKcUTvGBVQH
mhDvNMaAVAxZr3Uo32Yx2hcWmqw5k8WVUlvZRxdWmNAkZlUNgG6S4c7kT/0EPYDe6SYe4WfVClYF
AH9KB2OLBVrd1JK0kOwQSkgrLo91gzJ/zal9U79l/BrSDX+NMEORszjJzSjHWVMao7eM6ZM4Nhqk
gjvTTtQy8zqhN12yEM4Lcn1wyHVTrjLaPjM3aAC7+2WwkGUXpSlxxbr1ym4cXYPXA3LFuzG+v3aY
CJEJVoSaMyaxqMjWKl5jyhYqJ8cYtrddeyVAwBBIhwh9oNDrzG4dm1pdkqbJDiAZb8O8Q5BQj3Im
g4YhSfac8tDxqxP4qU+kA5OEbMnlVlKsvomNpsgOXS77eBi7Qv+nzXiUxLX8HtCTkBMGkhU5URal
nVXxIoNGDjzEFCGIAxneoe+FkYp3sZTacx8eR/PnSIx3AAOdbtnH+uCDMmWnz5bkCW31goawu9sz
vbqkZ5/EjFyzYi1E/iQ7TI034EkEnTl6jgHQwEHbrC7pX0MsuhYwVnOehzY7DOHLFKpbqR2R7iqd
YvJziMbfHtVaqgDQZ7CywFmh93EmdMWgI2Nqq+xQzkL32ucZ2dWjBBEh4NEcIc+Lk1mZ/SNASIO3
kJS4YL/8UEeVnGr0cHu//TWr3oX2jCD0QnYOn3TpXXouZSVZ4F3AfD0LYo0DCLyAIuXiftYWUxLB
C0e6AFx4mVlMc5G7xRIwx+ECoAmSYT0Cj1aAtFOdGjn0RdJuQrXfQIYFkp8bNf2TowicPqUZkEKc
WLg26LNvYZWUlGVIs0mGY5EWrzrAEuKp9Mqcc+Vc86pzK8xND9g+uYRyJSJf+iaUtqrag7pRtG+8
qvka1gLv7H+m9lNn/uywLac8Rm6+RiHT7hunazYfECeHphE6Cs9PBmSJQ/cPr5MRZznZCoqqtHmr
mAgXIrRic1QBctI6df6CAifnwry6XwB3oKAAhF2QMy9dtCO6FQkiVmuoT4DxoGaKgLRoe4nswPeK
hSfB8FLJIcPT7a2xlnfCg+GvYeYWXSkjztNkxLxOoS8M+7H3FuDPJ1/vPguCEJazhzpzb5tddc4z
q8yBWfVNFsVmj/BAdFsYWsgeAcHEew+tWkEDKghuQdhNYeVwojaf22GBz2QQ+ota07bGF2H8NzsA
hW5gnCDkBwDO5coNbSM0eoo930vfY6VB73kF75GlEuwJKNbb08bipOkLF+cxcNIUUQWFD2a1AO1H
s2m1yA+m2nudLO2AktlGi9/pT5a4C8fBi2pPq7+T7l8sGNTs8ZaTFdhmdZsT3N8jI2nzQ1gdxwil
t9G0M56RtWBCLRgADVBACf3vZ3tca6Rcbw0rPzSG/rsfxee2Gvwpl58r4LemhHclvbotIpoAvQXs
O+pRCmjol+bmCZlmgURTABlolCwFUfJj3H9bKYgUdRO1E2cO1+xhaDhk0N4LqTbmGDLzLiPTOI2B
3Fvlr8JIGgchL3Jj1Pb8oUA7T1ydtyVpueo+NHpc3IsxUlA78CAyUeMG/fBypGKth1MjjiA/9zp5
yLU4fYTe4VuiLta2SNN7Ual/950oH5SCDIdY1/SdpRQ8wbir5cVXILZBHYZuF7ypL79iLNq574R4
CvJeQT72e1FodmbVG6sKRBT6b2+Vq9iN9zOATyBIqSaOfIuZ7GbQ0ipKDSzudFQG4qWqdgdAzDYp
dE7hjSUhAgkHEBSgA4CpUdwv+5rOiihOZwOmunf017gTHMNJXqKX9E59IEdh37yUP9uf8+OXxwej
yNgix4IM8dXxLixT3hjmFMzA+80j2pyZqScLaAACctbXTcFpqFwu3fzsO3deWrMv824OpnSA+NQ+
62K7ku6K9PW2HbokjJdqYJgpkIOAYhxgf5f+AdqLLs2knwOZvEX1O+FhL66jJxYKq4WUB3KqaNvA
RE8LpbVcSc05KJvEF4xXQJQd4NccAh1NMyvcuMAtvzKcRX4fdXPz9dFZ+AsXUGR48Ki/HJ0i9ktW
JtYU4LEPbfcoBxw0q3myvituD0oBEoBIdiInwV51u0lKmrQDOKEVNU+HzEOTiHdl2xC7Qerq9ohW
4hl0UpEXo3KdaMPHRBVZXoqlbiNMp16BxjXotTtUYwO6hJz/TIxEPJRYji0uUaJ32/LVwQ6WLZLi
eFgAPmcBI3Q5l/FiJPOca1NQZYMdSx11x1rnVBtXjYDzh6iF7MtVt0x06yqlTI7nQESz3rbWHBiR
5R+3R7K6Xhag0TgScIFgX6Sz1IlK2idz0GcfadrZEh4n1ujwuh6shF4kxVB1o7oReGEzS4VmIWrT
1+IcZPovQ/A1VMWybK9C8tAceDAS6sjMNsbWos8s1dABI6Hzen6KU2x/0iVLgMLCJq+i52HJ97Py
h4iyI8sO0Pm9PnEuYWtrBZE8oIM+lf8+SX9nNqexEGp8CkKwji4O6qkwMxe5Eo7Dr80iwi2af6JI
BjU+ZgtbwBzFJcS/ggoAmVTwqlb5yObq2FdGABFZ77ZrrIRDWlaELq1pIhvM6k2Uoto0abMsQZH0
zQfI9P1gA5dnfv0ggZiFDrEWRHesGr07nE1dO2UgFKjaHCRxq7oV1JxOjaIp90OKaF9Knfz99rDW
ogY4xBb+RoUAJYJLe0qnjlZoKEsgFWBfV4ESC7+Gxm6M1AcH0281ngT4ij/iLkCzctDQwigZ30en
SstI1VgMILGOpheLV6SAUCmvervJwblSXVSnnNtjXNnVMGkAU46OjlQC63KMXU9aIScwGdex31m5
J0x2UX8oNWcuVxzSoHLCKPZAQxZU8Es782IgiaX3YhC2UgUSCVG/l6URQ80/NjdCpmb34hLWnINs
ZQFpGQSwZSjIIjXNHNOzDiXIwpCXIJlOZtv7YQZRT6hShhqejaCt8UTS1ybz3B7jMBXe4KpWwGHQ
vRoiIKHXbQjvKFubyHMbzM1gnjOzCUt1CQZtZ2SnsRs9S97o2V3VZZzpWwlVQEHQ+g6Q2cYVB7vQ
NAOqaPkcAEe1EVqgivPBa8bwa1LGNF7gCYVoSGFvsMbMWjfVXTGr1RzMk0TsJGxOk+iRfgi6ilfb
XFkgE6xqEfk+BCvggi69ME9T9ALLC5xhlZN26Yug5qKttbJrahHnVr82eeemmI1VGrOs9BJMZdqj
lEo2TpZw4QTEFV8AXo82a8QqAaDI2AA3WxQ7Ms2B3pe2pN6rv/oBeAjDBhftdphYifAI7VQeBVlP
HJeM1+UYQaylCL1hpdgCEKby8nHbwnV6B26AyxkYpji0KP7xcm2ELpalSQWlS4+qU5k8hNHWRL8X
Ec3/Em9Au7LE2Kfi822ra6sEUhRiH/wOAZc5J+GTS57HMo4UDe1UhGTZKkqa2OjAevoXhtAODWg0
eODVXiIKgXq7gdHBHaKwdkmDl7xFvNtW1idRgwn6eIUd5rpp6mMz6wLWqSqJOwt/0vDH6Cf3hdPv
BuHI7Qq2EmBRcsH9Fp5BT2XGXBchIWcI2RIA4eBGIsCquS2koC9CGHKe97EicAa4soFhEK8GExx8
qqhz6SShWC5x1lZLoE4awLhl+ZLEAEyEwFj41SL/4kwnfeczF0SoMgMPC+lQOCaruG/JUWz0U7sE
da2Oe8UY0V0NVUNI5ozjtgJlCn0qSW0nTWwGaTIpW0WEVotuZHpjJ7PVBWm+FJwTe2UrovRO2/nh
3op0IbMVZWkRZrnrcNnqYxF3VIs4Q13xBPhWNgaswINAMqeFY2Y3In1cRFHdL8G4F0/zb56e+cpN
hwotqaDjAiavsEm6TjQjVSxHXK1CqAKF4BU9mtmvzEh3Y5iJ4Hl06U6ZSs5uX4mXaCmGGwgagVM9
Q2a3Cz1CiW7MmDp9ssO2cIf5MS9wFLQL2PM/Oc5Dzy3Wec6ssWWssellNS8G+OreeK9fp8QufIhv
vpu9U+5knrXVGUVOB38QZBBJmZ0x1fDhFjPaGF1QyeIWDMJtHerPc/8ry+618AWspjuldY3Fraug
Fj15JIc6x6UPTcy1x1yMxW0C7d/bs7C2YZG6RB8QPLSQ5qLefHZnR2PUBYxa+JGiPKryHRmJjWZR
JOcN/3qyoUcCwgXOJ3QMR/O6SzuR2SgAwCIS6eOLaj0ZqNnX2V3Z/NGk7hVdlB3Tug/1vRB+/Q0J
wyjXqRgf1LnZNk1RvvSpodVY5fZnbaErAK635uDo2kfzPdZsEJs5M3q90ABx4AKDUxIye1cMk1nU
pyytG1wyxeKIGIkCbI8VrA69DLrFuCOVNILOPXPCznVAoGYpgoReBFCVvpzg0VrGwugQCvXsTVA2
nfW0JJxwe32aUHgKYq1o4M16RZ2EcB/4ZTFMlBBMmdH9dlRs1Xq15gXwy9IPv4zzhWIkLbWC3Igk
F2SjLofUG1kraCrCgZjJ8rZUUfnFCyb+LlUJJ0FzXc7/NGVZkNrCzRPk0EtT3byoE46SJah+FXWx
yYXe7dX20HQThAdidxzwpETPJtGKA0jBjV19ypeDrmZO2Udo7tOPjprxOtSuORIc1sR+AQgPf11+
U4pkElQTcZZK+TdwTuzZ71ETlbdtdOiQaPzyfRjvWmxRoNAp7IVNmS5RbeoEfWuCsDyOwh8QFHte
Ee36ZLw0wQwI5ZcmTFUJkzy+DctP5evvIZCBIHmEEiSYfrLCXD66XNcLSCNCVEdKfUg4YOvF/atg
JBzU7to+QKUTQRMpS1DkmVjW9aBkp1GCNznQzfqmB85kVzXHaRPpp9vR+fpApC1W/lqi95+z6LyY
6Jas1LAkx7JNpN5HaxEX3KNgjtBRzOKEEN64mLNARfZQmgdYI8L+Q+6cSHG02at4CmVrkQoAM7CV
kdeQUQK8HFQza7nWQUMlqArihlnlVij/TXPIGc11IRx7GqgB1Ihw6NKC6qWdqdIa3GGQXRAQMvTE
HpXeJvEMXYy4diH3XljNkzRV92MabRQBDbgszknAirfg5Xz5BYzDY+8WIa4zOAo64gtxe6BR04qs
/Zz6eMVkYveaJZDUD1058yAAO4k8yOnqXKN7A+YZ0CuJfYGGPTp+DNAqDMTqaAJrUGoHofsqo56O
ksrJ0lwtzljm1kalVatuQMZDH38UyyM4T9wE+lrkwDoCzQB/QdWF2QejWHQdzgncUtxh27zc3mTX
VyB8/9mPM26fq3IbLSZ+vBP2aflYxXeLDr6md9vK6lYGJA0pNtyBrhWhIpQrqyTE3bbZhqWjCcFY
2qRx+tG/bWjt2MD7FWtO+bqA5F66vTgbodRVMIS6zp0QL/dZmH6A2/+qyNswHJ4hw2PYRsnJH645
GtIc2NaIV7RedGmVCNmQjiJ6H1dp65DmTpDvC+Dj/8XQzowwK6WJBDgajYjBNFivVdR75TT4kCZw
KlN2zFT2GsPw8zLd3Da7FhfxjgNcApdIaDsw8T6ZWyTrxxrxvnnWjQe97m1FvcfMEoL3QvN229ra
TIK2hfIKSnsoOzNBQ86qGc4Ka1Y3vbdCFAhTe8gFsrttZs3rz80wgyqsuEPvw0oMksLTBicnASmQ
z369bWXNGQEU+GRR4KxkY3BkpdCIVhoxiLaZdJRrW5/9wQsh+rmJeF2xVieOPlc/m/DhPXPpgnOt
6vUo4/jSZOSO48iTyJuF4+X2iFbnjUq0A3qA6iuLLLH6okbz7UkMzGQ7g6U1KPcGKm3DFztsf54d
kKuBCA/SRdaVRngTKhFp2oEqBDboqlrYEiZM4vXuXRvNuRXG2dCZOK/7eBSD8dS3HxKESeeN/GXe
Dg4I3Kzxrkcm1MQz83JhEsA3h6wUxWCW9/O86UQn7DdJz0lTrwVYOBjqMuDsoQhK3ePsriRg9at5
VkQwR48FxoBuV84UOdYwe/zKJP3ky9wB+g9rgBfhnxIKNMxVs5hkJLgmYQiWBVfmbkKTa1I009Nt
X7vW2EBNRqYNAXB0U9gEM3P4drEhczgEdR7UxvtY+GEZFNXBlL8J0mtTuyHZzx/qw0jQLSBIIPUB
eWrzKRH28bYEMSm1Q0f9qfQu9MFvf9pKJvPy05jpFue2tSawSIPyx7DL3MdlM/vfxIP2jWOHHhzX
M/13CqgHny0rSa0iNGPY6aBUsNyNEbGV0jUsr1B2MQT+v43pSVW28Qs3nnxeXG6ZZk7SFEuvjANM
N1CSFXdKuNEKpJ5tNKTS2m1O3tTEkd6FGIKGoY8erckzNNoqH1I1jZCh2yiU5m0hOqTbRfVk66OT
N41+aJa7CP8z5HL9+IU8VhH0MettK+wLE+RtNEzjNRv4lLS4NQzGV01jRP+MwRqCFrz3ZN+QFzOU
bHl86STdTlFpMQybIN/Ux/4yosPeR3nX5qUfCY8J2aRAkJNyZ07vWhXvVHQVf5fqhwINVtTC7ioV
jDg3W1JH6+3CfCHCn3aM7ASqEoRz9n9WIG8Ngx41Z46gx5Nh1VM0BmrxgOLgVLmLott6hE5yhQ09
RKd8iX/ldrMzQndBvOwLO73XSkfHKtRBBoxMvE2Mo+Ck0dtsuoO164bYTclrKTq1HnT3yWnaRXvZ
U6HwZvXohIteW8Bc7aX8qfTLB2Fy5PlePZkWGpO9pMJxEjeVPT5Nr7WEhlz3w1FP7VK2J9D+5IMY
3lu5C7Ubi9dfeAV7hJ0HZJNCZaYo2/pyIqoZbUImpBwCKGYB8jfnaKGH5vNo4lBGjjkVcgDx3dyO
FP0+m/PxOW976LdNM49o/glavlwR2hkRrFJUBSm9g9kfUjbU/TAmY7DAXYDBdCRteB6Q70Zm1Vma
LjA/akO1GwApylryMkv3FHFnzd9TzUJbGsWbNHtGjqWzhQzNh8fUg8bYliZ7szi1a0hk94LTbXq9
2Zo0sw+erJkHXatvRZ1zfeWOhZlUuS/lurJi4BqF/Rw7xru2FbAtSrRFiVJvQjuHKfOmaWv1boL+
bGiNYBcoTZa7VLon94phq8I28RJ0lk6dUHaH8jeaWe6RYDRonwYbx4WtffkGh+kH+gy4RCp4/CkR
cbYh0C5zGBU9H4Pv6u5Befhy3L38dWZCEiXGozLDr4cdRLXRlDOXN50J3Hrp0GqGIB2tYfG6Of/W
K4e2ivBoinm520/i+5WHgV1jgF0IV2PPP5M0RMx7MgJRMt8LovAAPTC7HOOHMtX2RbLYldwAvIww
VqJgMMuuWDthmG1K2XrszeUpHuZfyN/dxY1ZQIu7vRvqcIuqzWMY5VhUJ5EUNwJ3UfCtSULb+JH2
wVLMwOgfxwJwaEN3IoEXyK4ONEwskGCgTcoWQDnMgVaJypBnZjEGDcmBgSQudFZR7PBC1Dxur+Hn
w+Rq+s5MMRu0aiS1bqJmxN1Bf2yiAqRdYFZKHf3a8hdFS9ysEID7NlxRme+GMXsf0sotHrv4I2s7
G2oz28EU7V75MTZ7JVcdWZs2cr7lfOX1XQoTQhEGuOSgMKoxl5wwGsyyjZcxiLLE8Gdh8ItCat08
0nW3EDpygF73EZhxxPxU9XpBq91OHYgrtLMFudhCcpZWULHx+t6vASjxVchQHOKogPjEVBReUps2
omSOPMui48nY6X4rq93j7WGwavC4sGMYuEsDTY/wDM2Iy7AM4gNkMax2RFu1xjdkiD720AkVSm2n
LsOm1XamuZnmH6qAFj93tUV807ILafRNad5VuMmM6Q+5XtzbX0WNMh4AdA2KeCiCgFPItlugqt10
asdgNEP0Jd105UmKVL9v8y1gqfUQxEvHuRmuLCdMggdKS5O4sjLPsKkG39hKRZhMG2che8hH/ptB
oXuSpQPQhrcFvTKeBb6qM9ApNwP6vcAFII43nXw05Mxphw06cJT9vuTJzl4/LdBr9cwg46GgSBZa
WcLgOHlKYkPAfdI2s+YNvB27crZTS9anTAOqciwWu7GEacwmTB66lJOSbHHHutOOkXhsfzWvQxb6
kcQJEjSOX3nImUXmBRhmZpijQwFCLNm2TvkLePNdz4M7rhrBlQUAWwPYdrYLbx+pqamX0hiYVWjn
83crFPwEfcfiYdfn3wdeIWDV68/MMQ5SqPlSlTHGlO3GO1F3zPt2JxC72LccwD6N1VeTd2aIcYxZ
Vuc6nWFoIC9ymeM2+tsQDhDp4uypldcW7fb7dwKZ11bfZnpumIiRynu+6T/Cb7mj/FHB77RbTnFj
3QXPTDHnUyYvHTjkMEUemgdFtAWv9yEV7Td7HCAGZyvzJpA5oRbkXStjgrEZbehA4x/voSJxOwSu
ZOEv5465yRAFtQWjoXN3Hz+giXD3c3jr3Xgv+v0OgLb+jWOP7phbTsEcBGmsNW2Ju0TQ+SAH1C/5
RtmIh9gWdhoQxTyph+us18Xo2LpdUU9WqRrziBrDduiP7QRf5IEE1s62c/djwQvo2tRZiYj9C7nv
OnHyLWT+i8VdArlw4BexHQfCxvRF2zUGL/7O2WWrQ4TPoZYDIDhIwJfxXpiSohBChF+wEfZZi0g/
SXbBIxKu+8mZGcYXLZLniSBgM0fBorjlR1e6EzINg49GcBb6Kcw1In/sQd/K4VyBeANkPNQQZIkQ
emSqqWeSTaxtzGXmbYPVrYaMMqphEJoCCfpyFqu8j0g3yHguFDt1Qw5KUGa27pD7prP13i53mScO
tnBSG86Fdz2iUM6YSEncECS5tNxBXSWFfghcFNmQQV62/bullZ5RBGY6QvUVrKPqGzTTnFENOfHl
E3PObkYqYAOGI2WXsG/UbOnaqgs1HG91fFKzTau/GdmwUQto3d9rCkRno5+NaqsEaljynZQkrhoF
fbsZm+eZfpz1TbT8SN1+XSQWrQrRgBeFF/CHgAdiokSYlAMkYjMQT5LHavwjLN/n8ZUTidb86q+N
K5AYkZO4A+5mCshB07fQ1vOzID7q9rSF3NRJf7LHnbK5bXPVJL1sQv0LMBFWN0gUCiOqJAxrnn60
8nEqN+hdcdvE2mUCIPx/TNBPOLv+Gcog1z0YWEH4ojrLtrOt47SPeVextTvEuRXGaTWISuHxkU4I
eU+Gldo6ETZLBsCLvmnEXduhbxjv5F03CVwofB0ZFZY/IVdjXkBVYgogluGV28hDecE41nfa3nKa
7bCf9sZD8nPx9U10r+xuT+padKBd4P5nm4kORl6Y2rIU4JRtBlRPwM7b6y+3TVwT76nLo+pPEUTo
08nW0XIkgCS1hY3GBd56a+6STbdNN4ZTbdRHwc99k1MSoNcvdvOfG2TugbmYqlNXweDoTDZP+Wh1
xs5Gw9z9WiUfDdLlmLF8BMW9vpemn7EwHLGCnD3F9rWlT8uLiWM8fmrCOZwGjEN48uvH6rn1oh/Q
WNoNtrlbtsm+dtO9vqt30ybbyu/kaHwLj3PQPnAcdHVvA1YDWRXIm4Ktd7nxZBKqnZxixBrUvY9o
Zm9LVcE7puiaXK0Zmh7i9QhTIlu+NoFHrBS6ZpafvHRP6t70IDi9TQ7Nsd31vBbsK8AvTO2ZOebo
VYielmVRgeX4p91aTx12nuInnhRU2/FhfI+P2Y8n5H85B/6q75xZZYJ/WixZolvUMSHXP3qASzp5
/Zx+sYHPf/zmr5nPV8VZpMzFqehLHWYGcys0T8Nyv6hH9LS/va/X0kznc/h5/p+ZgdA7+D1GCTP1
Ns9dc1Pt9Nq20S/X1V1p3z6p9gIBxQfNqx3lNOylvfn/m0/2bjNHJaTV+hrzqb+L0yaOJTttJsjY
cq4TqzvgU8IVBAgATphDAWxR0SrbbgrqZQMQKerYM4+Quhqzzkwwt9DcgABviAR/MFkE6NSjhKm8
vV4rwCjq81SI9j+jYHy+TKqBzCZGkZ/G2i6+abKdFXfF8AjU3IcugjUKxDzHKNuo7b+++Nco4/K6
EelS1mFcyJ5HtvJzOcw/zE2zhQqeb9yJv3Dh1X+R7V75hueEUNk8iQbOqIEyv4xeatdPqdU2+ID5
vrX1fevov9XKbkckc2ww33/0vAP9trcgI3ZpcW6bQUwqzDMkIUy0pUy8tuOccNQbrqMlXFEy0H8P
d65LE3kk6GqjIXyZYHTor3n0VD9Aa9jm1vBXL/HYxf9YYtZPDOuxDVtssfR13EMN15d31TbcVg50
SnyOg66OCpcvA/xYKmLMHDRhu8Si3vcIKLJ7rww2OmYp7+NxebMiWz8Y+/G33jvhr9LFS7eIOOFs
9R0I2Zx/rDObPArjQhUMeCrJHTRxKf9YSPntoo9UtpFlNJ/q3+itxSvmrD5Uzq0y+z5pKrkeAPkB
Th2VTSs6iIqLxoHkflJEx8wa25xPhbWLsrdY/2nFsW2lfjjuku5XGhVvUfGCPnfHbla2s8HZunRl
r3zsbD4YH6shvoW+mXQ1mjdVFqCT5C2GLf8qklOUOem/e6meTwXjamUCTe5FGuBqoafUroRTuXZ2
KMPjuESlxy62hyp3k2drx/E7+fZI2VyKFKpkWUKMlNS77KGZI1Dp3vTGj4bnRvpdZ98HCVcu89Rx
sQbrd+O/k8xmWHrBAlGKYPnFU3inn1oHau5O5Y2uadfutG9smRM5Vs+ZM4N0Ls4O7Q79ppNwFKcg
MkvJrYUJrMRQUDipm9WLzpkV5gaeyFI2y2TEsMi2kW0Jbwsr3avcl+5azu3MZdhCoTaXaRr1NNRC
OWInD99y8b6XVJuEtlLptCxfCvfKzOsESV3/xtZgBQpw51HFOcPwoJuUOtYx9M3t3Nn1223HXDtI
wMlGAxYUVXQQSy7XKg+bmGTdMgXlnDj6tBkq3Bp5MjCrRkBXAXkPClewdGlkEqSyIK2Cl7u8tyq0
L+5OssYjx/CMMFEuLiGnooUynrjKa9SbtqjvuuLx9mytebZ2NhAmXpFKRY9xGTbM8CkkPwU0ertt
YC0gnhtglmNsRvAkJBgAvsqcnR69dypPr3cgikwlyGqcA2l1PMhdgeCIIjhIi5cLQ6pW6qUS5qqd
4PCkIVYX5OzHmQWZYo2kZY8fT7coCb4LPBgB7/eZxaDZyGmq8fvyXW6fpvsJ7Yns+kR+SKfouXP+
4F/826uzGkopP+l/88Uuj2maY4eey4GVvEAHCMC8cN8ZtdPnmmu2UIhqPyB3VsxPVd0AIihCXbXp
7Tn6xvkOOnVMcAANhX4FknwWuN6X69aEkdoRQ8WGypLccAZNqX6YZhLviTxnkadmmj7bySgCVCZl
Yv4UxpUK9QoiSdMubQxrO4CnnLmCWospZNlyc69pxXToNDREB0ys4uH4176XckoxdYg1Vxwok5iZ
0I3UrVvQhIs+F36VNZq7y5E1O0WoxYGxKDwyyKpRGm3QVQokJ7bgOcmTmEDxHS+q4UUef1jtrq5U
vHt+V+rT7fVY8UTKI8e7B5JpgF3Q/3524A3ozZKNGSylk6K6ah3rWyI3pYOHgcXx+pVBQbsLqukQ
vMXbl135SKmEXhWBqkXvF7FOwedcDmjKFQp3s54/3x7WyhEEsCvAJEiVUBoD4+2z1ahhq4YA3g/i
GzKvgFpZR0rJU8qjSBYXQhqc/OvKmQ6KFVoBUtUJxWKFsQdUikBvl0QwGazIz5fUck00t9v1kIBr
0d9kc3uAq+boRCKhDNos+7aPC7MoxwLoYQuSmQqKJEKnblLR/IiMhnc8rSwceEmUy6KAwn6lupqY
OXqqjZmE3sohxIMbJ54WJwWTXVeX56bjlZzW1k6CkB4AI6AKgad/6ZJ1FRt6B0A7tJQWP5m3XdtY
bkIEz4yMfWsU77UufXx9NqnAC2YSuHIIhF6aHIxIFMPcFIP0j5Irf/KuRruJX5Ks/fkXdrBkAJ1I
4MKzud4uaQx0tO2loEhfCjV1QFTvJLtta87huLKrETrw8oUwsETRkJfjkeRaK9JugNBiGb8bVuWP
i+ZC/pTjhGsFeLCHQa+FZoOCVymzVGWbtjoASVIgC9Vy0rS8c3O8wnxpkibPRPdzb5669sO0iACZ
3CHaDZrJU31c8U7aIpiKYaG/1JW4Qi+nU5SgVhiYgKd26eBnZuWbUXTXWbIXp79vr+Dai//CHBNZ
JDUuVbSvkAKDiE6FomRl1K46/UQItbJ0o+MA0tXImQrdj9GI9OuXLFiHzj8gjsA2qkzyZJqlsC6g
xxqUUmkbIY68JdyMlgm49F1VbTJR/Z0JFYcEu7IhcV5D64bybtCQhzFqQqe3xexLQV7Ez+ioW7wV
g7ITxOdSy3xFrzio07UF1YBrhIAFDGrs/jelIg6tAYBdCDu5BQG4PKwOSZ36eRuhoaoWchL4a8PD
xRUsX9pkSGRVbOV0kcVSz+Ugip1FRCUUcMCovhsiKEc3BwIAy20XWh0f2qiAFgYhdlRhLzdnN8+9
XqLmHJRLb1PhY+ugZck2Byo7l3niXCvnBBg5/xhjk936Mk5mbbRy0A/g/gxSDUITHrV5ksQP3cDr
p8jEHTSrh+47RBGhYYmzFyWty6EtSpdBerVQTo3aOTG5N5AdGqfX2/PHrNenEaia4CQCX5Au2KUR
VG4VI1Qb5WSOPwzrtIytHSWHNNxBVGooRfe2NWa1/msNlwgEGAgTfZZKzi5IYtvUgyFPyildEsEe
SeLJfdZ6amK4FQroSzdwUhDMiv3HIPjT+KOCSc3y+61patAqWVJOgNWR/tQAqF9k+whSgrcHxjyg
/msHkRPJS/p8ptN8NjAFHe6yEmH91BCld2hpy1Yiqd/ctrI+mr9WGGevklEjySArpxjVU63dUDHJ
Kapt9H6+bWjN9cDRxNsC/Ym0q2nL2rwmxFKUkyqITg5weVJqNrQzbltZH85fK/LlpEXAceKQw3Ag
I+2P6REUEluXGpvL7eUNh3FyIQbpslRhCN4H0sZjXL+aBifQrnkAFD7pToW+AQZ1OZhlXhKtU7CR
WkCIkddNhvtUzXhafWvbFUczEtYo2IHzyMSE0upHip5TT731ZEb3mvh/pH1pj6S4tu0vQmIevgIx
5ghVmZVdX1DWBGY0ZjDw699yvndvRzhRoOp3dE73kUqqHTbbe95rNWPsAZyf6uOXVDGAQ6RP0+n2
Z1p7tNiiR5yF8j88iHQyo6VDPmL7LqoZ27nsd6LEC5oZ2BwLQUG0vy1sTScuhYkfc/GQ3GTqypwq
0An9gZJ/THrKWJBYG2Aca0dyQe3nYBwcxlUGQVZGgCfZDTEjAOC8WtNuwUaJfg/gj2Ovb+FVrckS
u3VI0R2wNsufzChbApIrbkbZVzJ+t+EBU+NX1Y+7nG7c3YoKQvUEYDea2kh2xTO4uDvdTGfTnXI7
SpOFnTDki+2SEkzgt7/QynmElUP2hdEimDrp1TLmamwAWHWU1oMOnBsrGjUWoAcM8DTUwiySvt0W
uKISWIkGGS4AKrGNJC8jWYtZ2EVeORHF6wsV0P8FTmvdYeccO2HzFpzBqjQ0tNEVAgqdLruovuBd
03SQNvdWVgWo8+VaOFnlNASTvrg/AGCZGRveY+VVY88TUBVwimIEUbLrw0CM2VzgpZT2wQAkxoKl
vvqU1+5jk2B4LmUbirJiD8HPBLh2ZKLYlpUXjNsK21FVZxlRApwgu3mvsilYpq2i4upNXkiRfGJt
9EvbNrAbGMczRoxTIsDmDVpt/8FbXR1Hur5cnQorB3REpJkLBom15t3mKAE6Sbu5GLem/A4+FapI
sPFo4F0/sdbgWTPkKTB7++lgLpEyk+c2HbEmUIJh4NEzsMDX+C14cZg73s3Wk8FDJQ2y7LhUQPtr
W2Mj/hVnu6gAisBDd0AaAVwmjPgB+/n6B9V6xdSEJka0eMjRkj9zqQfkEZAxSxLRrgKvC0+Pf/8e
kVAgq0AJD1so0ned2kYv7IpaUQn4GwdEkmPxpZp/Z2hZ3ha0oqZY3RcQ5Ag1MM8lna2rZ0ftwVcR
zcqji6lRYEDaG9nYio5eiZBMZr7MFA2J3o6yZSEHt7ZPhVqM2HkuLR/Wptk40YqFBtuOC4g2x0KF
UMZmTEee5boLyGe9IemdN9PKN+qk2bDQa/f2gSwtJpwEYcS1TrgzeL36sbCitM8RzQM5gBFgCG+l
zytvwUAPBEqH9wBzKYnpbATxM5ggoszc5Q6WLzGxvYBWZzBfVNBC39aFFT2HMMTXyJoR+chKBxC9
AQjBzIqQzR6atA84QNzZj3p+6cpsr4Jap3j9DxIBjYABAYATYvbh+hbB/J6OZgOJc6q/GFlWnIfK
eOlY72A4HAzSTkmy0zgrSrgA6TW8LXzFIxggVwacAfysbaqSXtZzkSYkb6zINvdW8m6ESqAORz6c
861dqrUXgKUx1OTxKUH5Lh2zRZiUqEqP16wYfqV/n4bML5MuKLzo9pFW1QUjTdgTQwIIwMfr+7Q9
PqHEmVgRFqt2vfq7N94dFvcAp+Fbvdo1UbAZ6MIYhgMCA8lweB3grmCi7AgzWg9L6k+B7W18ILla
JwyvIG/9XxnSF+pdJy+1orYjd5z3OW9fUhtQAex3U1cB7TMQjE+HLk2ec7Jl8te+GDqoKIGLki7S
6OuLHOqJp4232FFlg5NkMZxQ50lg9d6Tq5E/tz+a3On6OOalMEk9+pSwpc5nO7L1pCEHdFJUdQcC
ZnrvjJr3U1u4DchIYj97xXgesRT1oHRD8X0eFXefaS6KMgl0PA26Qve+3f5tq/dgWsDx9PBPhNfX
95BnXEM9prSjpG1+zv13PQVAQFp9r5JNrl7xV0leFgUYwNwCJU+AYUu6mydt+3/dBAjifKBnKlqY
1M6x75Vg0fysbv2h6X73U7XXtffbp1xzGaAxRYUbXSVAFUqnNEk92wB1siPsrh9KvuEq1u7w8m+X
gnkrsRTNLvG3A3MCuClFUC6H8uX2CcRLkC8P9U5Vw0vE9qotZd+9u3SzCxTdyG0eUyxwT/r5v2Tf
uBo8dqSnsJafdjCssi9rtXGipLprcBbwtd8+xNpFAS0J4GMCyRRO9VrZyDyljta2TsQygWU0p0cQ
bGwCzKxdFTyNC322sInniD+/yOBmO2mKbp5sFKoOGRa7vmyyjK3arUsRkirPIDJwpxEiVCU9OC6m
kDyyS1xgVuQ7vU0DNqknwngADNG/L/cApkmkwSAewyOS4gVeJihcCLvVJDuWe6HWOT7IfPVh3LDN
a87zQpBcpvXKUSnGQYfNws5zPQIz4l7RUJBTmK9Wmu8ZG0XG1a8G/GuUhmEewFhy/dUGg82uRj07
otTyMb27T90Ew8FbqM8bYuQ+ttYvBs8XiMmY4z5VncaPIOj6CZ7ujVhrzeQA9RFD+EirAKklmRwF
3IUtis9O1DupX/V5wNkWts/ac3JVAXGFCgyoZCS7My/YmGRLCpug0EDnHViMokrP/X6T92dFEtQN
Txbg7vg48vjqTKcMvTrFjhz1lSPeXtgdoGnAr7kR2q/EHFdyJCVI+mkZqhwnKgEP48ZY4/MHpwod
PZqdYaNesKIJ/8rCmLEUAXh8SHgtFE7tDV/HqpWbB655/GuLJ0A/kK2gToBOoHSgZc5GT83hGmAo
zLAxagpoy4UFGps7n+nO1sz4itYBVw2wsEDkRWgjl9C9XnMTV0fhpe1/YoYrqLUvtw+0emsXAqQD
5SmAtBITAoj2T1E+dgYWTNPTbRmr2uah641yFeJ2eay4qPq0o3PtRFZ/0qw/GMogNOowvnBbjPip
kkvFXf0rRjLi5mhoChtwlNImyc5iwCME3sbo141Ggq6b34dmsE6t3XhfspJumDu5aytiQhNZMxhc
MBGCXStJ/cB/nCXY43IjC+MS+jgf6xGI3i/IOH0A8R2z7ItevQ9WPJrDxiOTJ+w/iZZMk94q7UIc
iDYgUzP6M2PLQcuK0IGV+lkDLTlNpl1qmMfaK5+6pNwIA9bPrmOQQtMBGINpyWtbzwsQQ7VjgQFd
ABINU3oGb9QZRRDA1Nxjt/ROt7O7nFJgtblN3BRvt7/72huBkxFYzdgoAhjmtfS2NIuxgbeJ9LED
uGupFwFR1a1wd8V/ohXoYRQGKoxKhTB1F1HIsjRlU7XMjRAZ+hP7B1hPe27GOXB5ONnz4c/tQ63l
GGgsAIMOMaJYG5EepoUFKWVKVBe4IeE0fSncsGkA4HikanIE0WzY2yxc3K/KOL3Q1mdeBmStrcbK
mvlGOgfGS9DdiLu9PjPtBmhrX3nRQ9rvE/U4ssBVwnJrHGdNDOCs0JBHSQHzMVIsXGB4zElnlOgV
bu+4Nx4xK7Mb0h217VOqb1iJNWOE/Rsk9ZBoY673+kzO0ILqlZt2VE4UIDA1+pFlZ1inSqf2XgdH
18brXDOwqCE4aE1hwg9tw2t586ykSkEMJKYelntUixo+avpATcu3aLlWTybQS1G/xliazKvgAuvR
8kacbB57jDQ5gAjgjea36X1G7A0/KK8Vfdgc60KY9OStHqS9HSLaCHSFgFfgc2kfqdUAtU4BDVMI
dMbRH1uzC42UNDttqnaWnmOdpNe/NkmjAsWgmffcyPSAJ472jPnQdjeVrXFGVlQflTnHojzZwthY
sxTiatDZBKiHLVOEZGjYqgxo5VHbzC8Anjnhtjb8wLoIBFZg9ESgIDeCiqytZxe5ckRK+zfV2u+z
Om/tdK29FzEFIRB/BW2O9F70tOimvrdw9xYPykQ7uMNwN7lJkGoMoDzZ3+0SfHxq1LRFkoIGGtI9
SYPLoiIA9rKjpeLag2UIjLvZ4wcTzIo/ymkao9umb02PkbZi+hQ6jOEV6XjeMHf26CE4zQAzZM2Y
0OsavwM4olfvb0ta+1h4LwD6x8EQ0klKXCkYXOWNCINHh+xnD8/SttstpJDV8yCoN4Aqi9RB9hy0
w5aETUWIVfNDoTfAPwRMH0UWVm5t0qwe6EKUcGIXTsq1CNEmG21IDBSPIQGJo+9W9tb2xZpJQzAK
QHBLt9HykEIdXYxbpKDTiryE6r5i952fOcsIYK1kKyXaEiV9Ic7LEV1VEdQ39oFXtusPBFtp5bRs
xMFrJQBwhWHMHz0sDGLLKyUJ9gUL28yRfNXP+fhHcfrQLg/ltCdOAbzBYueR53QLJmNVNVC/R78d
cashZ6+zBhw6L4dQizbnajCfmds8mxngPu0u/g+6jmhCbLSLSWFJNbI24fNYolajmuWjkaElqP7l
dvWHoUB2LIAGBLGr3LHty9RmXjU50dj2J+6xfZ6krzRT70Ed8eP2adZM4IUoOdouuVu0iwtRhdmd
Lfs3Mb7pQ7sX89ebHDprH0mQgeC/AvZMxtJGnDCiSOM6EW92KWCOK2Ab78qtgfwtKZKmL5qKnXQE
npGm+3SJ6RSifk2b/e17W5OCwU4wyCJXRo1T/PmFgcAZNapVsHj6UN0TctZTw5+nNlAwm/XXktCU
gsVDkiyyPklS6i6uool8iIKNIUDS9Qb6mJ3bV5Xveu1W8r+iD4ggUR9EFQ8aKFebEi81ZoNlXjR1
5FAvHiIQfM1gVppgKobflZGUGxHQiqm1sIgObTdQAgfZ4PVN1pjma4ep8SLLLn+3pAI606RsMYOs
pLQYT0U8iBMB1c+VlKKrmFVx3nsRGwK9BMYuNAOQlUvr0+8N3d3+Yiu21sJ/BGohUIoQu1yfqNIQ
Vbhk8CItX6iv5nrqdzb5Sk3rcFvQ2sdCIc1EXiHa5bL/SLysXTKDeVGu/e7qs8eUvQ1hZaMHjvHt
tqzVQwHuUwgDxpRMm4yQnGJVY/aidIgx5FZrD8UWAPrKmxJ52v+KEMe9eFNFnhFwQoy4N88M0CjZ
p0BBVtM6JDzbeFRrN4dkSOQvqKsixL4WpU+kanmL04zOjzE3zs0Lw4byIvabthpqa6qHORX0lzW0
kT5tuJessb0R3axoJGCYDLJ295if3R7Ay+go3f5Ga/UDoPr/K0vKyebCZenMVNxgGVTn5QcmOL2Y
nMjo7xQgc21BDK19sH/FAR//+hZ5OjeNAuj8yAG6SXent/fTN1v9dftQ6/cn0HMxhIJ+tX4tBOsM
SufOphdx/r0jr5r5Unkh7wbfS590swinLeKCVd0Avtj/CJQM0mhxy031xcNEWOq7NlDFtLdieW7U
+7HtNozf2quywdglzB8cyccq/4XKN6OqzWiTeejERx3/OjbPvO2D2xe49pUQmotHC2ROdBCuL3Cx
p7mrAL0ZATst0OrIaqYwMf9s8revncXBKguiWeBkfmov1dic6rUOip5kfRFimJTGHlOrh1qvD//h
RFg6QKqBdhn6ZdcnAncjqxczgd4Zr1jk8hsSo7aS/YfOizAQ6CEg/0aDUXIa1Owb7qksiVgSFlYw
eH7lfL19Em1NuwX9JSq6aL9+9hVVb2J3Uk2wqmzle9xud3K1vguYWecBkJ/re63Mv+m6y3aopS0B
B3TsuW6c+jBUmvKUz9oYmku2HKrMUHfGWGA2y1DnBz0DfEyPnezd7R8solupNvwxyIFiFljLMcV4
ffUtkBqn3vGSqF/Uh4Slz7VyXydfynE8WGhNzd4/t+WtPUYxOPI/8iSLluRZ2ozAT44wYu8BYxpt
6i59T7dIUdaylstzybGpquC+NCtJoszSf3mJBoahvAoZKicYbQE6vobUJdnnXeEzc6susPZwMIAm
mnuovn56OO5SFnOB3a2I8HfAD/pK/8OlW7WONSsAcGeIQU6BqooUlDhAdzZInydRNTuAxVZ4cdAK
45++NQEoqthb4GIr3w1rT2KbBYQmoP8QP+fCsGlc95I+g9GxrFgnf9phFK/UBnFZvcVJvPKEkI2J
GQ2oI/bLJS/k0QVTwbRUogKkh2YD+MlqDrTxfh7FMnJgFkmwNFtefeWboeYJ9ENP5IFw7dfnS2q3
nEvqiHcwYzrMz5TU31LKNRnYlhfcZChb43jXMlqmTLkym0qUc/0wYrkkqfW9V+xuv7DPUsSoIIrG
grUc9FDS9aVaiwV3CsXQ8b7SzPQNkIzq5l8vMFxL+WRLE83DJE8S2TUPErMJsy1+ss8KLiSg7Wth
VR1kM5LGJaoYS+R1EpWANjTeEp6FSv9Qjc//5br+FSMU/0KxB65WiUEavKNaYXfEM5ezltTHpva2
oIU/P6HrA0mmlkydSQYQ8EUO0Hq6MAutg3eY/nInE7UGdJrQhkW9xnAwrC1dW0U6BCCj7okVrSpx
A1XdO5ioygHdWBgb0c5KfCr2rSFLE6NOKA5dXx4zpr7SKIUW9PtqeFLnMbDM+5lXgVLu7eK51L+m
XNmXXrMxHbLiZ4VkWyDIW2LCU/psyFxoRy1cZtP90PIXZvi1A/aFak/tg27ES7bvWkzYEfcpea7Z
XlV2YM/wpic1K97MxP3Kqq1ttc9mC78Il6EamI/EIp5kQcAIZBkENX4sdX2vAcRO7GBsznA+04s+
ZEEa3tZb8dddO24MxqCAgO0x7IvgpV9fPYqLrEeEnQDyCEaRjUoW5g01N2LNFWMiwnTB5oFkHtSV
11K4oqYA6+9wzTPMVbFDSOi3W1uFKzeHNRT4FsR2FuIy6eYahxRcUWDwl3bae11Qjq9YZBaBIJ3D
ef5ZOb9u391KdAB2B9S3MawLtH6M7V4fCyxKZl/3TImcppvYrlU04BQoWJUBfsrSTz/skeW6j32P
6quCxtQQtBjf7bEt3nt/P8ggFNhz4MJBb44J7OufYnVjq7i1pURaZaE537bvkzluLRzKEGLCKgCB
BA4BqTH6pp8yu3mcvLkxcGC39HW9OpkOGJMQCRmzG3j9vqwBBffgGsUTVhb2g4J9rb8fHsRPEJO8
GOsC6r6cGlm1Y6do7CoR1885+wbGNbcLwN9x+9OuKeylFOk6KZsLK/EcJVLoW+c+G2BXpcuGjM8x
M04iKkEIUNCxkh/FoPRMY2mRxiidkPJwcPhL3oTzl+bvVx5RnBGQLQL8AUV4SU0XwBXwRavSOE8P
GB4OC/rgLXkwFP/8/aVdypF8htPZQ9fbZRpnOQbf5vbcit09uuEtVvzf1Wkkk02WtkstG9eW5wua
I+dmPCaW7dcZoGi2PtGqwju6h8dtYujZViU9aKeWDprbpfHS/FMaOwBv5pp7NBTt2TJPGS3DnD1b
ZetPUae3p2Fqt+bvPuCpJAONRZt/f4H08WwQPtK069P4ldg+JhEM3+ZhFQ13xPGzIqAEpaOAJcF9
ULUb3nHtpuGVRX0AwOqfUANavRQEdWMaC769eZd3/4/icJo3XsLaawP+PVIdlEXFctG18VqA/QBA
BiONS/ZE6c4dDhnf0M2VMBCg3f+KkPwcVyy9SRYzjUURUTGYbxuPTpkdNtd+17wQEGQwdeyIcSU5
lvEAOO1khGVx/zyTc0d+T+yup21A0veBPSUq2RoOEoG4rCAXAuU8p15AB83UPotr2/bH5Xer5OAQ
xAETAYZw32iZrwOKvcw7//ZzX7NfYj/XRikeBfSPqO4i5BV9VzDLQ3DB6L5wLYRJ3zjayLOJnt6D
O2zBk619wkt5kpY0fQW/6XRZ7A1AXJmjpUh8gVS7tcjxsW0p3yhCIlSR4NXxf6SkpAXUxNTVPIv1
4mjN32h3l9k/udv4zLnHyBlC4SZ90EFKWcfa8n2qv3TKvq3GA2n/w7u4/CHSiR2SqVhg0bOYjXdl
+r3TX7NpQ33Wnp6gerdRa4JDldlFSy+flkw3sphCT/pED1QAUfbjVrdqTVfQE3MBl4H9EawLX7/w
adCN3LNTAg6uUGu+T7R91apjHvdO/164X28r5pqiXAqT3rqbmazgvZshfAfK5GTeFdpzxny963f/
f4Jk71BpmDzqnCwmpAjp/Fsr68DsNBRO9A1J8v1hAw3+W2wZoOAD7inZtfZ4zUaS86itd16u7jst
pC3Qm4wwW3ZesuFiPyVksjjJxw4aAEPJXHAwS5iI7wK9DrXsx+L8TO1Yt7XQnX/NZG+RjUkY2eFg
ZshQgRmD5RxULUEWcK0lOrWIZSWGGi2s3ZcKCCtNl8dsUqoAQEWnnqh/bn/ANYHItlAjEt1arFZd
C6w0xka7qDRMzoJyrbaPpfrq9PB2FglGskX7tyYNyRaKbOhXYaVD+og6b5yWG1SLpoLUgdU5P5Ja
3SfMfRvGOSKpuZUUyL5I0GmKRVYd+QBGbeSBAbeiTUexAhEtahE4o3VfG8urqjRn1LWDtByejTbZ
9a27UQsRn+nSfkpi5eGBmQATey4gFoHFHw9Biqd2r7c/3JYIyUTnwLxAmpmh/lvo56rs92h4bjw5
2TKK8QcMoqPAjmcELADpazGaZnRwSBp7abVfHO8Ad3Ek7Nvtg3z+RNdShM5cOFHT9siYlIjN1akE
82YT1IYXVNqXsixAA4xOnfeARuSX20K3jiaszYVQwDYm+thDqDFgpzXFJGiz81pt4zWLC7pWAxwN
M6AAQcTMJFoZ11LmwlzoZEGKWXe+wdrA6XiAbdIy3xrL2pIkaUPizbVSzHUag+QU1YVJ3YGfpdhq
q6/eGiiGbIGNhOK1dB5u1cPUUUixQKNUe8B1acNNf/yppgC1Q6FSTPfg2aLyL0lpFaq65oRYmE8O
xupTxe8cLB+Xz92+LrKPnecC23MhMCOi21rx+U1BMpQYYSuqYYDnu/5edVmDxGTw8L0yvUJwkwP2
NTed/W0pK7eIKgWiRsQaQJ+Qq9d2baZdAm8We3p9AoaC32vpqbCfbktZ0YgrKeLPLzQ8VTK9AAZZ
Fmuuu8vqF2qfs57ulXZjlf9Tgig+F/J3JIgoPaHsJI57IWgyaG6YFQIbI3kvBlC9ZG5o1RGd/rTs
seq+D6rmz9aJT1jLAFtm9bfAKB/yURDGFAsuFWtu1/IxTI9B2LQm8JJamIH6tJ5e5i+Y0N+Kvte+
m9gAEJ4ZmFaW9Mb0tHI7L0MmkSfLoR5BbTAqR8d8/vvvhkVEwZaK2R/kntfHmTA76JbZRGLNIkB2
cQI9eepUzD9vcRisKQi6AkhegCaAvWbJBPZ2zZzBnUlsuQeQEJ5gMzIVlOFTslH6XHtVwBNFFR1w
Z+iByydK27SowZcQJ0b2HfS8ha+paRHevrZPARtK9CqG56CKuD1oofR1AFIAtvCaFnE1vFRzNDjA
2tf6U2nu3aLZY/wjWNrcRwqztRT0aY9CSEb6ie4hCDDFi77+Yvowq25qGHmsOLNvgUpxcQ+qjaX0
p0lZjq1DDg4NBnJnOt1e7duQlW8s3+Iv+XzJGCAUPBEY2sEgl4wWxUiSUIUkRdxEdbwFXPOpBIMj
YvEd1Qn04j/U8vqItcmpkjtpGacVdhlOHsixk3gahnsyFkdP3RWYvyOPTkEPbnYA+82Tlx0bqkew
OBvK9PkRYuMT3WBk3fjI5gef4YW1YSYBuM44V/Fc/jToL8xJtnzDoq2JgCZhzA9Tphb6p9eHJToY
CjzMoMfsrR2etIe/nk7DbQL/518BksXMstJqgE9cxYll+Up7R31tRsD9kKNQf/tVrB4FyLrYiIMj
Bevs9VHmPOmrgbdVzIfpxJOj3dSPpamcbkv5bElccVUI5zF3guFmyW2ypWfdYGpVnM322UR/Qy9/
gFXkuZp/3Ra0EhpAEt6YqEwgiZYLLg6hajonOj5N2QUEyKTDW18DaKU4N0MXaCBAsk0EkcnWVNza
A7gSLGXvS2q7s5JDsE3jjLf+2LwQ80wn81BWNChGJaT4VxGA4d6A4xnmPwhdbZQLvfj2FchpsNAd
QKeh+Q1oAoFmfP1FAUqFIe7FruJ2HPw0T/2Uf234yYbpMR0BQr2hQavyPuJ/DCdjpFc6OJC1XQdF
Ebw3bX4xaQ8c85LWDKXWyT5xQ8uDRavLfd6Y4/H2SYXZvA6exTonDDraSwgx5HHyshmVCUg6gA00
h7NdIhNwQlcNiWt+m5RpQ9iaEQcWmAdHKEpeAHe6vte2tBgI1ZcaL6VCsIKxkyczpyQcaBLmCqdB
1ZN+b1VmH2ITTjk0rlPegzmHnbSmyo5pPxehO9XlxrLP2vWjOYt3BYsBKCbJVHAsPtZzS2HSvfre
TKyXyi5PRpmcZpo8tvUTyzG+ePveV3UduLUYLRINLnSkr6/CAq/4NBC7jh3tcXrL+GE0YN6n9oDG
b5sexjbzm/HZds661vliSKZ4Lc90C5FwxaGhjYflI4Hgh5kqSdGbFnM5aVI3YLfHQttitO5OA7nV
hjtZM13gdQf/BprA8ClS1NBrZqUjd2pi94B20GvphOrGF1wzwZcSpAdkWDPTFxUSMoQgRP+VLZG5
IeJDOaWngsIR9n6w6IFpcUto0YVT7Hivc5R36nhRPR/dGVN5S3Y6/2keXHCW1DQ0k6OeqT6vd8w+
l+U7MNL4XQJ42+rP3LzVj4BnWKYd7w8cGZel7wcVXZbbarVyD7hiDQ8MJS4MWkn30CsDQHs1bOfa
+XyYe0EDAMzRjG3VWT/tKsNCohuNfVY0jVxBfHl9GUtlDVptjjVSe7PyHeoCd10NMBG+G6yz+oOS
V4ruOLWCIgmVzeGFFYW6ki7+/OJTePWy8DpDXVwFXpX7uPBHRTsX5P0/XKbIdjzURNGTlqp2YBgs
Zgw4wiwkChKdwu/BRZBnWxmPTE/pftylyMORIYjFZOl5qDXo3JUMpiBdjh0Fe1v6NKL233n+gnEr
nj8wesgXjgy2CTw3rskeM4iAQQtAJukT95y/EPKUTvt+CjQ6+OBoONTuvZaws8I3WnUr9gKZEarD
gLtBhChji5KeA3tKd+q4bAADZbnYiRxosTUUtPZ5MQsGQCJP8PXIQwbUm5ZptM06bvl7OqkHAsTm
ZvEz98/tD/y5KIaeuID5xJYTsNDkvWhVKwu36Msmbp0vHgZeSffHTYpgxiCa94OXEU/sjfe54m6v
JEpWP5/6Ms/Q+ohd4Mm1ddiCN5kWf/S2CkeFbAhbfaSAdcJ0NwavMQgpKbCWgaJgMXkTz3OQN2Bj
pq+N8+x1XchYH6TEfi2GExtN1CzMqCUbtZG1ZBERhQBFgn/B8LxsI0pM3KEMg1iuoX7NJ18l2UPi
jvvWUZ45nb/XTeqbw/i1mjoQu3fLhttZU1a8KlTBAWeGEEcy2NlMkjHDmGRcq4my7/q2/jZ3irpR
SliRIhBpMaSNfAnOVHq9np2VedkWNJ7aztlxd5lOVc60jdBpRVVRFUHwhMxeLLFJd9kpdus5o0nj
wXwr00dwKx8SVTtqRNt71AkcjkmI8S+HJmGXMCaHqUYMmMLlyUhzrG1sBuakNq6K3g1srTGCcTS3
YEdXngQEQDuAlINinSadrFyyOlWUro0BkPJVLXckHY9OygNi/96cNBB/l+TCr2RJfoOauds2qA7E
1oz242LeZd18tjy+ofmfPxaUHqTDYoIIhQJ5qNGqK5V0bc1i1dwPw2QcTb0192zKz3lOH3XCvve9
qu8dN9ta3fwcyUIyQG9FqIW5fnkEp8RDmEFPxuK5Ojc5UiTvEZUgJS9Cw4vVZGvj5/N9CnGYQBAL
t6i9i7dx4YfZqGPyzLFZXNlhN94pzSOGZjas2Mpl4hdjeA0FCXSz5LVrBtmaV9Z9rPH2DgNwT273
vSB3AJDco8X3vSE7YzO8+fymPaHxqNdhKh/BnmQ5OOM6qBDyHldGrf3Mcz1QBgxo3nY/K7eHLXxD
LB+iyoJSxfXtjTarS620h5g5PxUrqq3Gr/K32zLWbg+rNyAAEfjL8NnXMjxetMSh1hDnhhaqREGg
WmTnsSuDMxhS/hQ0xbDRFuXQSrUac+meKdBcUEDA/66lgm/I7oqi72OrMp6a3sO0onHyxtRH86fN
rPuFEL8o8rehyEI7IeGYP+Zlt2GYV+oY4lcIElTR6kV2c/0rKpBE58nQ9DGYEUJ72sFR+kO56+Z/
TONRU1S/acagxU7A7Sv/sFjXVuZarvgmF69CKdyW86nt4+EPd0PX9AslpgDtWULrMXsF0022m9Cd
MnyvDpytNGXF615JlxmKqnSx4HQhXSXqOxt/cX5IU9OftG4HKz53R4BpAQMnNOF0bx/8syUXfSQN
aIgYMhSEutfnnlDedPKRQXL9y7JOOj8VFB3NwV+6bndb1EcFUr7jS1n6tSyAgRYFMgBomMBkOtDk
qTdfaw4YA5BgABl6bhWf/vjH4E91l6KicV95P9GEZHw3bajZ1qmlFNqc0dfv0rGP9Ww8WR7QIEAj
b71Xuns/m2RD2EquIO4YpXCYJdynnISChMEByGHVx9Qu9V+uwdUz6kXeDI5flf0ZloGzgMxJv+wK
gDsMvpvkqgY6PFY3e3Pkw25J8oo+tz1aVGllmT+6OqelT6bS+dJUtU4BzFBwa7fYOonMnOldCIj6
QjloakmrQ9ZYg3qaOjs37lylzp6IwestxHiZyxcJEQ4JzhZQTiAGQSJw/XG7wSsm3ZrxcX111xym
Y/5kHJ1jclZ34HAEDYTPh4N996X5YadgEg6djdr0qv26/AGSJhNmTMyqlz7u32i+N/000ndVcTdN
Pxf1mLeD75xYGxbaRsD6Oe/BuQ0dYynYTcCygKzUlOfFkOHcAxnKgNpJ4g96XR0nJxm/OVWSxhuv
SFzkp1d0IVDW3aJumAeYoTifWjD9tEcdcziOfiqcJuxRdaym18pcAtCJ3xa84l/R4sDSAf6JCqsM
3oR3CuotTe9jUulGUKQF961xSfe3paz4VxQoYIhQ20PILPtXxepZrzrlELfVXU/+SfTfurER6a2U
8ZBgXMiQfIyTpI6agssotq03dYzb8jyyHd817T0HZEF3h0GY7sX2hzu9e2Dte4oB7NuHXLX3l79A
8ja1zpd04MWAKP2cpcMD64ywYL+zAjvRu/7ONfo7xoevfbGF1bD2EVH/gbqKnXngJF2/Upp1uqew
doiVxVW/NDnCF2wGJC+3z7cqBSUFVOLRJEK99FoKMGrSlupsiC2rUU+lztqThU3ijfHElVQZVT0E
sACAwEQm2ivXYhI25gktjCHG7t7efHcPdtAEoGh/NYL+sTY39F8XD0t+eJfipLvLjLEfKNGHmBOs
3FpkKoAaOw3fTW5n4ULz4Z4yZXnCKiFW9g2tvjPsBHUgzR0CAPaQ3bKkfYiahvqI9e0cHezKPZVT
Pe7VbOH7TsEerqkn7WtbeOVjoy6AV0/J1grR5wALg/5iXh3dA0wGfMLin5H6mB1xx7hSaPbLaMss
qDnTnhueavdLRxPsYRslkA3A1QAAHrr0Zw1osj9va8inZ45fgTTrY1UaSHtytjUYztjNeckxPm6c
CHBJWJae+n4LLemTIgoxUEPU6ECqh39da4iSzRjU0geOl26Vb6nb2xNwXTh2HW4f55MT+JCD8jLw
nkVxSrLJhlIXKZ8Zj1t0ocPSqP7UIxABzXIGSxVpwtvSVi8PoHb/I02c+iJW1XPXqlMETLHt1Ung
2aWyW0qgvLP/Q9qXLcmtI0t+Ec24L69ccmPWKqlKRy80SVXiApLgCi5ffx11ZqYrkZyEqW8/tLWZ
2ioSQDAQiPBwR6Hkb8Pxx8LQZuJTxhiZFTawJm03J20/PaPl4Ld6ciorFjr5Krm8t8/pP2aES7QF
6KcwwJv1nLnWV4y2JyedeZkk7m9uGwgAQCSs82xFiEq5Ok5NnjFsW9Hta0hY2m13mlwtun06m77w
HzMiSGv0TOIyjJU+D/r7wE4ThIRZ8aXVZ4kdyXJEYUOHrI2lWDgaF5PKDroZRT/69qBLwh6PahdR
D3UkfEMoRwLdg+FDIcg2HtFzkszTs1q02T/UScBomnUJ8yfVZpEJjHiY5PoSQlpMVkXYWCHostDd
AxUF4Evii75soGLgVOX8PCp94JZ4CNpdpGFq+vaBba0QBKqIFFC3ALMa/xmfPqdMy7FrGp1RzIoa
81nvoVBdzlrQZVja6AImXskmdzZ8hFPnY5ITcA0kzcKm6k0PDkF9nYEaMSq/7UbIfarFe55RzGbM
w3K4vUKZOeHmcjvDYIU9zc/TNO08Z+39AfwBfpNUc2glruRe3viYMeAOh0F1BDO7V/CpQe9qI1Pn
57qsDqbK9mhu/S18FE752YTwKZujPoEvTp+f7fLV7KewV+6I+TNJZPI4mx74n6V8XKafXKPuRqCy
dWN+JuUrREkijbTQIVkkgUnYMJRadMzJICNDSQkwfrEBmOFVSByz1eO6cchOtRKwYmTDGt52gm0r
aJiABZr3y7mTfFqLSvpkdEinx2iKzns9t//YdV5JLkKxjvLvWlAZ4xbATiN69kyKdRxwPjGF3lTj
d0OxPtZqtzyafdNHGdXILqmsKG3cDv7Xk7NCy8kv5mKNshnszRmY3k+Nuto+JJvn4PYWiJn///l1
XCWFi3QA33m5B24+Y3pAn/Q4y1ZM7Oi+nnl7YnvHSavDqowTCzzR+Rj33ZPq7uvW8dP1pav2ro66
kyP5TvhH/imyfvwYYLU49w0kzFHsu/wxiqIWlYLOO/QhgrH/6VWF39F9siy+TSSmts7eBmYAFTVM
Al9V1TLUl3qqK1rcK9Z4IPC1oCRzI/HjD20vcUWYkwfOED6G1ocQScu6ayo2pnCxqtQPdNXNw5Rk
7GDN2N7crdXn1RyKkLrpK01wzlY2qfvJGI9mQr6Cxm48ji6Szm6BeJM2tO0OAncQgJiYEZj4y37R
JRi4rzsldIdSR40XbLd9opWR61Il9IzVPjALkgd13WrhMCkvlkGqY8a0BNuqfu/H2dwBiJtFt91K
uEA+DhIYLw2TEYClXpG0tg4lbFpNPW7BPXMYXTWJzaYhv82s/2eqmHuAhqgbzmVn/PkvDOMlDjFH
YByuZPoy4hl0SD09XhV71yXNfZ3Vu6bvHhx1ORjpcqKljLN+y5NAHwc6VQB9IWIgZLpKPnZzZpZG
nKGMCy2v09wvsu6S+Dz+2FDMnGEwBTAu9BDEdBDEcSj0G5A1rvdLv2v32Uv/j7f6eeJPb/YvIhMG
FGtHVwaFVaGzo416AoOFMftpFWm/FOKXP+0vJPeNn+ljaoRj4ssIIbfNopaiQTEeyxWza7MhjtZB
fziekkeWheUDubPPzNypo6/dg7rjZXzsBsk1IOK5/l0r8B+IOg6ofkWK374251nFFF7cj2OQrndF
HtIpstRXt0CJu/Cp5xv0pVAVvyz+SFFzmyEYXJrQOQdcHIgyoU440wSS3FOix4rigoKqMDGnD2rU
NTDdtDpWFMTgTLXXaHW1/neXKu2uTR16oqkJ8LzXfqkVLfVtbQDIIq+7c9/NX25/VMKd/+/+YB4K
JCco5yGOXYbl3FPQklFQK9Uad32mVT9GujFYe2pMsjrQVuDgo1f/mkLB69IUkCo14LSpEa9GZOcZ
IJpHT0f9sKRHJAVnXfZwFCsmwtpA/3hpcCKL3ekEaxvN5rS07G6p1N2ktPcgS9oVHQ0aPdaMcqfY
SwAwZ9DVP29v7uaK0aTi73HIFYrq3iiOM7RfcyM2ewDOh7b/3qhqqDvrj8YmeMKs6b7OiSTB3/I5
tOuw0ejwohEvghpsNZmVtHDVODdOZHb3iZUG5qLfe+vb8JpC38MIjfkudZoY6JlwxQ9pnWm/oPcl
//w23AvfOy5h5CCQshZZZZLUS+psLbXYqapdbn1NeiVuQeSSRyW7XwAv0xv1pDYPqX3oAKqtk8fU
/aEmqeTq2Eg+kHWiR4szAFna1aPHSfvSMCctTug9ThrhJ4mWNQGO6Z14uSzmCA8Q7new5mIuCu1t
D4Sdl34Hgbh2ahJdi9208y1t3lX1sncb8jrZlo+ek5E0YQ4VvlIf/dmKHScN6yp9mrv+Ma+HSFlk
haGtK4bXACCugGQY7QrhBcYWO6uo4mhxp7Yvq/4tMzEwXlZfPAa2/AV0rzMKHl46HwfjVa9l6POt
3efVL4RB1IvgCZf7MRLbHr0Z+RhTlF21nLSeRPVU+phX12S4aJ5GCkkZakX/1xYKspe2jI5mLnho
tFjrT8vLUPuT6Xuv9tkeTrm0ibyRHnCKIkyJ4b84jv/SWIGjd8uG6LFpQA6FLYEHctns7anovlJ0
+SY7vbOHJVgAROswoJA8LVBIuR1itn4CSAr5eKEKaIoIj/XssSDm6OEDQ70vVGobJTKnlPUpxGrw
h0uj24WyIopjSFOE2K2bc47hlhyPNpbstRQYbOur0fWB3dHIMbITBbcDS0I2kKPa1n4yx+247pqm
+ZMt2t5DBCqnHMwPbxSCYPNaHbUmA4JYPULMV/L5XQddnkQ5YKUELALPACHql2YD1UjS6/HQjRNe
XVGbfsuHqDeOahLmqfN++wA2zCEXBZET6rqYohLn+Q27ULRuxiOrSZkXTAv4jDrr0Fk0yBlkSodu
wQU+yRqQG8kUoilIjVHmtXDqYmaqeVmNUKfpYEPwotr+VSWApnuhZxV3I2Dyzkux/i7bNzONNF50
IYMMAfn/+QVc/xGzMVC6FfYZhCieMimLHs/5VGDggR6LJjmPKkSQ3V+V9idTii/pZB0dpX9HzQz3
fB2wme1vb//19873wcWDBCA6ULMIsWXOyjrljDWx/a2ynCgzoQBd7UbAYUbPOrTkCVCG2xY3guml
SSHE1B1NK1bhAWQp4xjmxGh3zroaz/pQTJG7QHXMLMz6rTcxBNmVRhkMVe76ytjItNK5octYd/lD
hHuGFq6dI6jrsacUym4us/Zx8dZyZ3ZMfbq96I0AAFtgxQBSEZ8/Tvwy1NlK0TMKNHfcZeauMIGo
ts38BTKCNbMCpX/IQU9u+HSeoyahIGG/LxV/fRnswE4eqnnnzr+Bslg0gDxRtiU+5Ftkx3J9617+
QmE30jQj6KbqepzS5M3Mch9KQmBqjJbZT5L51JRfMNe2y9XXxD1W1RnpX6rd53hnjbKauNh1QrS8
/CnCdbt2oGBcsZnxCNzjFwjUamrAjOPEDmUbVE3YFZIKocje969FAOox9IYUB4x5l8cD/iUPpLOu
HqtGP/nT9GBP/jqdu8b1C0s76u5bWzQHDUgF9EDrYddpXxeQtAwZNCDb3ZLGIwncVPKrPlQ5RQfF
z0Hxl1dhQKVx+atavWmp0uD5DHmn8qu+5H1Up2wO1WW96xJDeVitIuckvM5zwXpM+3u1GqWD9qQl
DljVTPsfZxym0EtsN2hpVoa557JD5vU/8X+KPTybHyFB8V0bHHIanLJ+okSv7kc0u8MZmLbAXKvl
yMZe+y+CDher4qkkcNlioZRf+TZjykcJZGI+6oPLE9U8aFaZVAmoaz8aXgpSSqpqng+2Cffvrzjk
lXzynkuVXrWCTbcadANcUbHNzLDt0H+1fbfJoYTrK4vtQxpD1jUQ0UzcwQDnAUwaZ4l++kd8+FRP
tR3FSUC2bMSVPULnl6ndl5m5NBzzMvsNKrrlbJhsKfy8J/UBfXDwca3GOSVaB8RGvgDOnXo/p2bQ
AOpuy3ePQmmyLtvsrLSJjK9iIxLg6kfVhmvkYWpMuJnInJZFqzEjBtfivjV15mftqIcj9BkCPU9k
nfnrFAytZXg39KBBGYAs+9LL65lpxTgwM1aG77qZ+1RGfrRxxyFggJ4RKG7M3nlCOAH9Smem5WTG
CegjCtqGLdo0hv0E8UHOXXIoid+/3o73/E8KXy6oe8G67mDaA5O+wppoRZnTDIUZr2jhHypDLe7K
sQO7YeZqgToWRdSMdrO7bXQrbuIqR6sDqRQgRiItjI0gNphlbsXdSr+D3PDYGtnXJPcO6zg+tCxO
U4h6r/nJTAZJqNrI4vBOBYwWb0QUPMQy0ezVXmsx14y9TveOAwjDI8i/g1EbUr27nADb7mP64b2r
004SS3gMFHaaX6tcDwV5KZ7Kl96TOPbogl/Rikvm+YRW8NWXbpFc3xsuykd4wDiFhBjT6UKWBCQT
ClHoY8SkAydaCl4a31Na2WjX1iYC8YiWC9fcAM3O5VLmSgGge7GsWB1YPJlG4GQ/5+SYpVnULAlK
tVIpJb454ubhTYm6Gt6WQBAL62JQzx6HxrXiOQ3TZ95kQdxRfWjODwsamUH3408lK59ufBrIgDCG
6RoYMkKguVwlboV+bGhlx17+ra52Ktnn4LNY0iqoySzpMWzZQukSJNqY3PAMUfZan9t0RBPJjp1R
3+c2WnKthgErZW/Ule9l3//++/vI76ARhWI0tCQulzZqfasMpubEg3IH2mZriOp8TymUWnXyxEb3
7JlhRWXaj9duAx5V7CgmYPg01UcJ99PV0rVunllL4sRVMkVprbGAWXgveDZEDOcptI2qCLxulsls
Xn8TH3ze+CrgOhjiEj48UHisFO9VN9Y7suwarTh0pJAJ0m50CC+tCLX2RQFbCjVrNx7b7LuREn/V
wFCiFGHi0p3RJyEkVR+nVwMgdy+L+0TxWfbGijxqZESu176EX4KYjsxB1TANwY/h0zY7Slso6pi6
cdOqUZXfoeTdLKOvexnakJKqxPUNfGlLaPYlXt8yG3dFXGfFI9Sz8Ay3I6N8aMpVFnQ2Lg1uC+VV
JEQY9bSFdZXzZLZW17mxxrdUYfnPHKqFYO9rSDimHQmAINVPaWUD3wDAx53dkun19oez5UofhAew
j06rWB2ZCV0SNvVurGTgC1SHYfKNxjT3t61srhQYCgDa4K4AHAq+1E+pqa716MZp8WVuGj+rLL80
HipQrc5qtS+SFpHPDYv8923DW6eJog+Kaag3QMqLe9Ynz9EdNo9Nih2mbdUe12men6xUvXOyWb0z
7Ek9/r05ULe4uA3BNYYL5dIcUSC/yMjqftyIivIwdT/yDI8XTVZE2Tq2z4aECODNBl3adnFjBu4G
PJkxeuXfXorMgnBiEElcxqmCBdWMde9lySQusRU6uRoZ6o+4ia4o0mdg6U1lUN0YDDN+8saexgdj
3YPeyZJV1a5zUD4XD74jjFLhahd7KXVFrGoeFTf26D9J7SOTHtOwXKKgnv3J+rsZXjw2kIRhHBP5
p6mi0SyEj9ztsGml7cYVwXC6SZMugMCpJQlS15kXxJLQvAexBLq7GHG69DM22OPcdb0T18o3OqvB
4tKgXCRLkRkRnLkhUKpU88GJCz3ze6b6jXb3vzYiOrIx1m4Cir64LtNAb+4xohaCePa2L2+sBKkW
XoCcWB3zlkJ252l4uutLpsZLnh5ApRjnLQlaswtvm9lwabyiEGpQwFXBkco/qU/BptOnycoxjx/b
eR56KX1o0jMxQZZkvq4lKJ/7WYLG3IhuBnJWsEvgTuSV3EuDS71WKyK2GjfO3ra+OgE1Ot+TVWi2
dg86KJhuRNYIPD7/FZ+WVavpPC7VqsbIndnBzcuQKLWzy2ZZr2fLEGAvLn/MgDLj6ppPFVUddOwf
0O4/OrsN6sx7ZN0kiTybZtBSBfoFgfeq7oqGpw0aaZgxMKaaOXdZ8WW0vv29K+De+ahnwRfE7D5r
iNqYXq/GVTv4S7erGYtY887qV6jDybrT/BK7fEpAdJ1L84KUgiub8QV/PiA8ilz0QdU4vR+Su6Gl
YWvbKNadRslTc+NOwPQMuoM87KCeIngCxA5XtXAGNVbsX2byBzzRt3dN9veF27rXdGJmE/7+uty7
9Od/9/eRZ/GCENL2jyzl00YZs1aUdssgT+q2PYImWCeI1x1uL2LLvVDfgjQeuMrR3xBic2tVWdcU
mhoT+l4abQCOMSizSfKazSP/ZESIzYmlKYDz6FgJy0EdzB7gx6mV/TTUH5gPkKQCW2Hm84qEGK33
aUrYoKrxwPq9of+s59EnNgktmbzrVgBFiIYmEp/DB4nwpSMbC7CiDEcXg6ue+kn/Mq/PmJ817F0l
q11suhqiDG4FFHdB4XBpKhlSPFx7D7GaszKtYJKXgRm2ds0CIhpaJnxSV4R9m9akrXjiqzEmCn/q
g/msQkzBKPwyJbvbHrdpCREadw/ASYgBl2vJFGt1MjQ+Y9vYVaZvtXiOgt9INoG6dTo8OqMdDw5+
NKYuzbiETVmFzCe2Rs8f7wctUlAj1pgDXaEMzWpJLr31HaEbDuwn3tag7hWiWpOTjBooIcROAi08
dKrx/4moTO5iA2nzAejFbYPUEPgC4dKuCsCILCfnHf72rk7nOCfW4he1uxusk+2N/pCnvoYRqYGm
51ktw0Qmfb61r+CiBTkNyMGRMwoBI9FTL+80osXLMPjm+ELdR4/A1LLv7JCWT7edRWZNcJbVbmyM
DlVAmFaZ35lN1KfqBPFS3013q7JE7WBQSba6FaxQkoGUAq/MAMp26ThqTcpOg0BR3CR7E9Ry7sT2
uvdedGXAzPnX368PaHY8qOEPwBAJH7baFoRhsEONwYECuLIXj6jBuOkSFq0PDKZv5aUkPG4uDzKP
ICnE6APemZfLs4vU0GYKR9UBDNbBCMFqKHxUB1SdkWTKUBNbnwUgu4iQuIiRzQrn59rFilZhr8UN
9CDsk57cWYWEjGujTYx04pMN4Uuv1px6FkGfCrIFPvBe+PzMYHC/TpoWLibEkOoD+mEs/z3IOC+2
9pLnfshnLIyVijc0btRR7zHlxst4K8gDaPp7spUAYiVINyVhc2snwUQBTVOk7PxheHluWsaMcUlh
ywaBekKsl7ptgqGvJN6/bcZCcRBkyZz68NIMriDwoWgjmn70yRgxrUf8qZRxim5dAXAGdCqBakZB
kO/rp8wGdchWQR9Gi6e0DSD/mCqL37mP6yx5E25cmybOBaqpKMYbeOle2qntpldM/haYS7L6M9p1
B532MqGEjdXwMMGLRagYmWLVZjW1Zab1rMbuWM1Raph9ZKyaz9I5TN1GkUTEjQPC2wbFRZBhcVFL
wdvpRC0jm5BLmcWXwrlb+2epStS2CU6VgSCINoPw0SZ4MI3JiBsahCQeZK/tu3rpGUR/esn5yAwJ
a5ndnjQtFhvbzR/w9TbZ02JJkvRNE+jEcJZUPtArXJiYh9L0nK9lWWvfXU64v/xaptm06Wdgt+Is
qfhARD+rlFzJsynTYkNLIPS4eOYRXdPX21fFppvhmY6OAcIAaKYunXnCfItFtEaLS3MawiaxSKCY
VnIY1qx/yz1Aa2/b24qrPNsEZTVIhK7nD9bemyw61lqsru14hM7dGppWWwQo9aioFSlZ5OSVBe3W
Fo7OCoxVaHoD7rJJhoDaWjmvN6uojEEyRnT5wcuR8ygFUg5a+Kl+13vJC6tDWxmfJUvmyYvwNsXT
wQWsA48uFwznl3usY/hwAf2nFq+7DlPLp8E4ZKW/J1+RMg4Sz9y4PMBFzxFlvNqHmH5pC9NrHnMm
2ALyy7eaQ7IgwYC6r9M0O9P8dntlG3kURxQAvQiqfQxeCgtrMEY8qz3OklZxVceKC0iu/WMdm9A1
XkZXEqO2raG5heiuAxvI//1TfNfQsm6zDkvrcANXEcgf+8B8a7tQk5HobbkGLqn/Z0mI8MNQIPhX
sMQgVuz8aqofkzUFdi05q60o8smMmPSWk5eDkxZJU+++gqspULOfkPm+fUT8p4q+99mGEHXTGdyz
kFSEP/junjb70YnuhzUY36ZSspotz0PKCTI+kHXioxKOZ/XclhE6I5UwGj10+7WOTCfvjkhRx6Cu
mvQBEluyW/JqecBIItsEdhZYGrSRBXfvwQnqFMBAxPq6+nqSHqeUfR/G3ex5R2Y2fr6+TSR7ub2n
V+eGMhMPy8gxAJkDSP/SEdUuN1nHdCVWKvqgtMdCrZ49q5dloFdhg5sBFpYjR/iDU3wygA5H8cxE
icuqDTXvq/0GXZ0Wc1IYvUt3Y94e51pSTN1YGa4CNHIxsISxGvG9XpMVQw2mmp0JIEhcJo+tvjdJ
XFJmRLhyFgR/1hI9O+fqMcsjaAgY7ve/PqGLdQhbl0Dw16gsmMjsHvpxfyZ8wTLhhavrmT+UP+2V
4HpK6+FRNy3Z2T7Vu+6v7wz8dYBK8DWh5Myn9S59jOUl/ryDk5jqe9T0fevVc/4p5106nwb6J4UC
uMv+3q153Z5rOqHRjALUpcnWNhtI060Z9IqBfvY6MA47wcwkYeIqtvKFoa7E50rww1Uhtk5phlbQ
YGdn5NiBohJgPnpfq04L+3PbB67i0aUh8Rml1q6t9BCEO4N4BY/f1yo/J/Yeg4eBKkN4XXs0KkGc
BAiFJ6zp6tJNFANMllZ1zvHZtOjglamf//VtgT/82YhwPKw3USBZYUTJwFPlwYLS76rqrz9OWME0
LE9r3Wtm3GSxCsYKszqv7k8QuAV1eaozyclcoyr4Uj4ZEZYysIygXGhUZycFYKqaIlY5YdeQ74vL
7rwCNNZT0vn6aEbZAhSi0WHEsGnPwCkGc9dgGElWvtg6QJu/f01OzoNxv0vXz7KBzqzO87OXnRvL
QZtq38pG2iU2RFUic13MItOy/Dx7PzrVC/g33I6yOrXMinDfmyTzaN9hJZ39zeobHwpco975tz8t
mREhgk91vzQ5NwKNpRxiM9oyhFaeSt5xHyxsF7kLl4ABVAIYH3xcqA1enkqv5zmFLnl17lnpEzc7
LEnqExO0xoE7kjt1bCIKMgowA5w1+go6V6PsdqyvgNcmASnf4TwHtTePet74azeFtzfhOpDhfY62
M34h6ueGeJ6emk0NcFz03Jg9oMOOQnajZldBDnnPaDHGfH/b3vV9c2lPOFmosqQacTJ6hi5qaK49
6D7+lxaEYyXlmK3DROh5Jmlg2++57L1wna1dLkG4lpmaLJllYQnoZ7Kx87sCdpR3zX7qqB2iLBrZ
s+Qile2acEuDJBRPyqakZ4NaoWbdMUeV7NrGx3DhB/zfPz1LvIl2dEwKeh61/bx68WqdLCKjut40
4uD5CMZf1J4c4WgWK8/Scm4oGB/xEkHj9jtrEEOSunv/ey/j9z+e6Pjg0FW/XA3JVYoB15aeqww0
n5iZz817TIfJwFAbHw/aQUhuUAmC6Jg4t6z1wHErGB0+V9AbcwL3+9Rj1lJGJr9lBUkGaA64ep8r
PvH7ofTGHFnNmShR1ahPoGb+AzY0YNZlYJQNN8PJYGwO7D/oYYiDsvWEQWRm1/TsrTWNEzvTd17e
v9w+mw0n4O1ODTUEJEcAvlyeDURW3MasTHou1LQ/ztBc/6XMU+EPKN/JQvzW1n22JTjc5BIdpWHY
ytdvatsdLeufGXeyWcsoKa9hcXg0omLLyzDICq+4OAe2oHLCbHyhjrIrkREEKxn3TdcFhlGGTIVk
aps+lJl97IfH2xu6EY8uTAsbiqJSxZkh8FWhK+7D9/WwRCqa0Wgo37yi8x2lPI/5Iut2bW4ueJkx
qI5kEfIPlwepkaTXSEfpufdn96lU/Sw7OOx4e3Gb3vIfI+IrFQQR4BJh+JJVcAQnzbexgIhw7TBZ
Z2vL9VEqQVkfo8Go7wubCJwotEzGBV45ZObJoHQOl7Kd/duruc7meQkN5CF8NAQysPzfP0VZ3e0s
YiZpg+wJfUGlimdnvEcl7HeOsVbfM3XJ63tz9zAMAn+EJhwYgi7tGXQ0a1D+07Ob0zoiy0ojpezc
HVUzGWnZ1gaC35A3YTivlxgLezJadmeQ5uy1yb7Xe4y9JtYIjMztHdxaEWBFCB6AoGJGQnS6Uavw
C2hz7t3HxYbiJ15CfcWi21Y2FoPiAYd+ASeF+C6c05CXLkR+huZsqnvwOMPCf5F3oTCClBCM8KB0
Ea/CbCiUMutYeyZ58+jSMqbZ+m7q2btVG399tYPuAkM0eBmA9ATd20snGMuK1JqXV+ei+KnQV7wK
TOfp9n5dn8qlCSHH5bpuI6NFdUazb2a5jyELrf5228Z1mIMNzDugUAugKVzgchlrBpmKzoaNkrXH
xAZB+rd2unPTZ6Pcq+CnUSWexrflMm+/tCdsG1iF0TbTYc9DvUK9WwJSf5vcoyqTbNzaO2RDUMVD
TR2lGP7vn2MCwX9Qwa/ODZRs6tSOy/zOBDnD7d27toJ0CMR3qIeBCQaGLq24BU1tpZ6r8zyb0bw8
M7MOpcWk6yOCEddAM9tAVoQs4tJI2yJ4tjYe91O7BnR2fHPCrAH7k2dzgGFLuu9pKVnX9SV0aVKI
28OiD87I8NIvLCXQphcHKD04xCQr22/uH5hGUSpFuQdwhMulAViU27Oqw85kRhUmpDwwDUgxtBur
AfKAM5p+0FSItOVLg0uI2E511psycBINr7IKRQP1i/SoriMcovQnS0IcXdZKbQYLlrzxNZ/vvEmm
1XdtAIgsqAkgOUA/DlDMyw3TXUVDQWlJ4rY61KTfLbkMnne9WXwciYM/kXsB/ClcbuC1N7Smp16s
jF1ElJe0WjHcXZ84O/vtj+eazYZjsQBeAncLBpLw/LtczLJqDQgd2wQwird6CD31BQ0PcPYnvr74
yqofmHLCsLPiLr8aVBKa4Zx2R2PII0s2QHPth6hngd4ZsC0OTRcn9ZrCG1eDraA7W9zp3DisjNYJ
bYLOU6uDZNV8Ay8jIIjlOE8WGsSAWnpCzMi6AthXMiTohQz7xn0fsiIyBnqYFf00V+WjXauo5Pc+
K3+BtPgb1QvJ5NnGYrHpvEfhAaR6xWw4gWqtxytHiRuDhbpxztNvdSqrNV3HeTwQMSCO9Ah3PrqA
l2c7U/AHTwMqrK2Z7Dx79hEd08XbLdmP0fh5e0s3FgRHRSOE4wdsPBkvbblW1xoNS/MzOBt/lc6P
WnsitfVy28jGl4cAgqsSdyRGOUWSw7avBtJaJD3nczuGK8jOwHliynAqG9sGPl/cx+hiwjXEWK+X
Y7suKE4DbXcHVpZ7o78vzCetYhBd/XV7QTx7uPRDvHrR4YakmoapR0PILvQKXP9ZoqBQ57Kwyvoj
itOJ0e+gEByUzZ/WlhT3r08J9jBUz08JX5goiDJmSJnXzMuhcbkczGw9W40SeyDSuL0scQd5dRrl
CUxtc3Iu/M9LZ8jNeXVyMqLImVcsbnulRQupqncqVZA7gzc0KLAbf/lJYfQOhRdMGAD3g/8WJVur
Ii1NvEKLc1+fFO0bbykNf26vS/Q/mMAsLFcv5QyNV43FPsmdWic5OWcOxnPonH5JrUo2pn29eRYe
G+AagqPraGDyM/yUNeWTW0B2cCDnBBA2F9iKxNGjhU2/KRgLC0ik3l6T6BJ8TQAUgT4MYCkHyxLM
QXVUtcDjdnZ6lGjBJF9gtuWf2zbE7OnDBkQDPdSUuHqg4A/O6OZF583kDOXwYGkAyaE/7fkRXAb+
PH6tOp91P/7eIiZ7cZcg7cTjTahkrpWeV41LSrDoa7+7MV8fIZ07PbgI7GHbd8UxS+xlP7dTvydt
L2PkEj9rvl7cKmB0QvkCjCHCetUZJLWdWpRn0wN/RTG4h2a0vg/uFI7TvDfWkzTp2dphYARtvscY
9HWEC23uBjOHYEp5dlcItmDi1wiSadiZauv4pUKKwCoNGlWdmkBhivWS7/0qi8CC8Q4HNhlhDLU8
ET2rjMrozlZZn9fRRbKat93e0koWmJCLCZ1+avbq0LQR0ZvxoDWg+fbTufCO9TyPhl/b9RJBjZo9
0yEp47zq6HMJATVJMWnj48V8PkTRkOJyTJgQa1lqQfjG0MozlG5IVCpm96O0lE5Sl7jibfrYCi4o
CQITYCnFSSTQiNWu1rpQLf5Gmz/FA/COdG9/BRFjckf0oIFmwLuhHG67+0bM4LB6gB6RzuATEz5i
z4B03qrh+BvtT8fes3tdOVVfim+3rWy49YUVIS01R4dW6PeUZ1LHKZIjAkV15yv4sFqr9FUZzY8t
3I3/buR/1iR8wpYxOGlTGOV5qKw5mPQuBXeNpUZJaaxR2g9peHt1G4EQWBHQf+DTBemLmFywlBDO
/1OeFwq2Rtz3p8qUXL9bx4RlgemJ86bgr13GWqskY48vqDzTsYF4qlp4d3gUZadaK51Hqper33Sy
THPr0ABSQTBEWs257y9tooKUD6SCP47J4xJBUdbX1t9Z+6d4v719GxEI/Pqo++DFYqJ+JdhZ3KxV
nQ7P8J4pGCqF4tgzxPz6uyap22iZFOuIcmt2v1DlF1CzstbYpnXOBMvfzGAYEZxFIZhOBy1OdW5n
ssvKCXz07T9OC3x2FzGl+7L22Y+aSDxmy0ORXKP+6KFUhhGQy62dzKkFjtVG5SEhPu99ztlT0n1x
o9s7u+WYuKHRi0EyD5pN/u+fEoI6twZngoLduRxOPchojPSukbX8tzwTo5MfjVxMHIo8b5NhjdOi
chu57xwAXoBkgdP5k0ye8mNU5XPGy79qyEYDCsbfJUBPXy4GYj7m5FVNfV6axxwigHWqBqDgLvon
Q/XVGnx7dFeNwBT86JLBV5oH6oWJ4kWdnfoT9CyzxADIenAwGJ0/9NN3LTtA4/XUrLKX8dauf/6h
fMc+7frY4Oezoq/PBkh00bCGNvpuJZXkbK9dCI8Z8D5xeUvU/8RhfHVsl2khwInp7Bt5NvDmXrXy
AGpy2bV0vRwU5zmJJTCuYDsRw8DQjkAzNmp9nivqa+BsUrRf7Vj46koDzgliTcATDdk3jXxxVQXv
fAJ06uqz0dplyttth95IF6CbAoArLklUiK8ei/WEYbDFToDH6XZjHSX3pbcf1re8OiFB2GXDdKhW
HZzZkJib3xorf2qNLljsP1O+u/1LriAM+GwvfokQtVa7bRQd4kln2wnNJQLi6WGM2I7tymP26J7Y
0XimzCfM78tdQ+9X4mP+4vZvuGqwib9BuFYbA3gQcFOjxBx+n6IsIJE/fh/uZZ/eB0jm8tO7XKsQ
I/NuUJRq8BAjozHSduw8HM1I++rt6Al33Yk85ac1ZvFwcKJHsMfulD1Yg/f4tvbpw59D9aXzMRZ1
YHsa1hHYhneOJJxe31T4fXjv4Fvg7zdbiHPt3BUtiFDr/yHtu3Ykx5lmn0iAvLmVKd+u1Ga6b4Rp
J4kS5f3Tn2DvfjtVLP0l7B4sMNvAYDqVNMlkMjLiUCZJtUqUCfvfNCpHStt2LWpE8epID7wsa5am
YGYXwjKrkci4Mxj8lUuZUqLLhGSHZBLspliXrVOldt1sr8/0nBmwNwFUz/q+UPA8DylUQFogDmV2
ELU0xc0HqhFqflNBNCteKsfMjaWO2wdksXBhhZjguSkLsdy0CkSvoQJZnwawaNsdlGAPJjXgccpX
LVkKMOzj+dXFsifGlYteBb4bYjLTERCqKDuk0GcTy5XQfxlwjLwFaGIPJDSUp2CJDQ+atOkXWr4v
ehbYDjqxzVds0AwZNEDFZodq+rCidS2hgB2+pmUDNSG7zB/a4SPvVmG7cKNYtMtFjwA6bQnJYdcy
9ZXRWy6t7/NoK+0srCOIZU8t+B/HtxzaINdX0lw0hyAOniTZSx7KxOfTS+R8yrqxwlYRKuJESUbw
EI+akVTnS29scysJz7OMBgWpFdTcz01F6tijYVLNDrEGml8rioR1C5Yc2wj6aZVbDfGIbrSgI8zK
he3ykzLyS+rEtMXVFHtaTilw7Nkh1DVHSdQnS39r+pVkkVWnNlupgayi6k3g2fSt0cX9sh92sfwy
VOlNoFfrsblHoX4j3+slbpnXJ+CiJZctudNv46beUGPFAO8Ipt7ayYZbS5swQpsK4/JaheO95Q24
s+D4shZOi59Hs8tBYZ1toKGAoAtnuNeb0iozDAo9opCyvQMHevCs585XZUsOKit246SebBf2yyvU
TpzERZuJUzjxKlyxnxMX+ZQXLKQxbBFcfBRqR6imM1C0xkW2pmp0S0h6BNBs3ca5k493E13labaO
7JJYdjUt0cRd7gB0CrJJAFIVJT/+tRxaLoPcgr3tQNJJs40q3AeWGNpCVG6uz/Rl0D41hJL9+fon
lVLLatIA1teZ+yAxXkLQeVWq6VTiwiCqF4PILDGYMiO4RQPcuSVIFPWoogCoYbXRO6pLrdOlNFo4
ZGcW7rkVbv3Urd5Gjd4B2WVYSAIbRy6+rLJ0cKNzxnyyIw2yaC3EDQQPsgq1XWjqQm1udupQ9Wbc
7ujs+vnCk8xaU/tJGNiIGtYTCrWVdCPKT9cn7TJowUn0HiNeKagg8CdtXJp1Foh9fugfjGZXOoVm
T5ET/EqihThweW86N8Tm9MQXUy4zYgCPf2gstMW7QrHu9JX2KFYL237Wzs9+ZxVueHRuZ0wUtSSt
iDFrNOymF4n4Vt06cbUzQYR7ffBmV/yJLTZ/Jz5FQVOaRQhbDdiBFG+UIicsvcViyGXMwNCdmGGf
cWKGtJWgBuYAcJfhhLqN1mngn0Kvd8PGG+TVdZ+Wxo+7zZmhWVE6SvlBj7/NiKAweUxR/xP0RaKb
Jbe4o3lsE5oVqQxYV5ujmyu7IcZQ2bI82DLQzl22CkbpblTChc6gJQfZZ52MZt1DLyvV4WA1qTdp
oG4gxO5q/QY1CttQFpDf8z4i6BoGq7Hz9LW1NITAT2swNnwH8acmN7ZGbSxGicaOcT9I/cKSnPfu
j0Fu+rIJsI+xxKBK2jsJ7NosnXobqHf68foymY+OoFf9n2fc7OkdUqsIxHUHEh/aZ00wH8fG68nb
WHXrqd9YyNutpN3ino4WqYU1+tOGcn6Ksh3xxzg3h+DnTSXcwYsDoOuZHRd1Ygtagkp+BdilHerj
L0Ma8VgBDKbhkcQCmaVSxi+BrhNXpyTbmY0Aik8BTN4Lw8KOnosv08G8iFsSqggqt1dpaHVC0ANt
R2/jfekIhi08JfetL1N7uv8vtljPNpOUAiCBC3WaQmsrHnE8ROY6Vn8pua0Eg6P7de804qtsIscp
1v/JpoUyHqpTrD3yfPdYKU6RWkMsalajqHmB9asrfRka0MpR6J/C6WsoF04o5gU/omB5A7gapUO0
j3HHcCFJddBRBNmpyO4jy7pppNG77tXcLsX7F7AdrOZ8wR3RiykIDDMTa9nYNAgDPd1Hbe/04j0N
Ujtq3kr13z3BMuIAaPviZsuA1qjtcbvHaolp1I0B8dOwcZTmU6qfgmlhi7LT52TgLmxwm6Roo6HP
cmE4QisO5ASJA95spwuer48dF3D+sgLKaKBiGE6DF6rNhCJJgyoaj0EziX6EyomL8jLZlIVEPaGK
5Vs9GPuFxIjLWv42ikdfkLuBQ1DjDt7SatoWhdPhGFWqznj5BQq92Kgcx9UUq9UHKIDUF+B3i1Uf
CUG9ve4yX4f6MQ8AGCyDvgo3Pm6Tl8I0CVTAyPakuDWnjaAcNGCf827boc20l8mx1TZW/+8ym7+t
oggKSi0kNnwRXdeqbCI9GY9qe1SF1GsjV2jfen3XR4/XHWTfz68cmIAMG7hBoNXEDW+cAAEVWdFw
NCyUXMygWgV5ott41BIdJVCXrohzs4kbOprVACEH5SZ3Zhk0GfsMOLHjGCr10ar7IbY1UundyorG
KcWbtwl9wDEcwcQT6Hk4/YeBRZLNalpo/9c1LsKo6ZRIWSdPx6moAFuMXZNam6GhX6kwvCpKtyRv
e7FloAODBxhQG4ASB1UubnhRfyhpV3btMUKuM2qQycADcNW9C9FHtqT8djGVzBZeuXF90FAo5Mtb
kjJVaS2Y7VGP+1VWyCB6BA6zC7eyvDCKl7sCphgnMEI0GsqB/Tw/GvKk74xaqTq8ZrWe3t9gua7V
YFi1wWdqFHbYFnYbxY+tLizkPFz4NsG5LCOc4jhiQ4pn9XPDBoXSctKbUEsvQmeI381oF0eABUE/
+rULtPWirsrMoIJRAQhQHBXoldGVc4MpLupTnsXisQI6EzpSQVQ8yAPBNb5bOOPnLeFBC+g34E54
18worqokJ+JRjl8KGUi7NQlRshCWAHAzQ4hGHOh4QESEla64IQyleBiiyRKPSWXcFnLjIUs6oKW1
NCq7IeRQDOQ9pwuPvHPOnRqVz4dRCiMtboFBOIZ17NTRVgw/sf9H5f1fRjNQwgBehfMW/gFIyJ21
BIliW47wLfoUIfEpk2ddLp1RWTgVLqLYT+skoyphpAM4mc69KZqw7qWklo5FFL3Ko4pmJpeq0q0a
dQfAGdpI9677xRdVse5RI2e4RVSRWR7BORZ2Uigqg6oesRtXE/Td0Bm4NlPLyeTUJlBlGUzQj7eF
X4oJxLE+FsxfTh8qEsBdYVQZhE1ma+rkItVVgZBr+mQem7qFgM9tlifrrMK7OfVy0bfi72J4JdND
ti6VDYkTT9ffBLQ5LIwCiypnZxUqaShf/BDfsDo+txetMVOyINWDYypUEUPICPseuSTGQlrCzV3G
baDngfvD0zKOKjSFnDscm2Mqpboc+VRUbeVgCXdljWOpcILkaWFs2VdzXuFpHvkFgBZoj+MxAj2u
JtQY29hX6lTbhWH5q+9j6TYZM3mlZQJ9sVIZ3DEiRL3qVJy2paTf1Ulf75Ks2Su6IC8kXBejrGGA
0R6MAhH6o1BSO3ddK5TYKCR8T2fe1d1jn/VeYiirBa8vthCsQG+FvWsxaAnvdYK+Hin68Tp06bdx
17nvw4Z8x07/mkMlt3BMO/UM1yL2cL9I3Hh5fv1YR1gHPgutCzy8v5ClAJrzXewPZmK306NB/ah9
aMwYaKzvvKg8GY/B45JGEHe9YehqtFkCRYPWW7x38etXlCGzCyBt7Cdl6GkjmPm0zF0YVxa9z1YT
Z4N9w8lOhVd4A4nY7P1CaiU7xLW8OLe778IunoyF+sr8OJ54xK0VIU4zuROb2G+9vveI4Ohu64aO
1LoGcZcgH0vDx+1JVRPQFt3CmDAQO1A+48hayC54joe/ZwgUigAe4Bn+52X8ZPSUwKJt2GNdoMS7
Tfbhg+V1OwACOk90q5t+IzyCM2AJVHERa9iUKUja8GwDQeQfzfcTo3HeGHoiwy+Ck9gBY5QbGSnO
48Y81nHyRuWlsthFNOcMcrOWphHqVyHWSJiFNrXCHZHfK/2XXnQL62MulCBPY7xD2Ohg8T9fjHVc
pYmsDbEfSyoe43QojaTIGJ3eFJco2pZMceveiFIZxEYwNab+KEAQwwps3DaWFsjs9sLVAS0ZqPBd
5J86DZNhkgNsL/ErzKW1HjUPNVVu4mGXpsVW+d3L5VZIhdvEWGLx5UGUfy3OE9tcDpUGSoXuJyv2
VcOZUic23WIFlqoqeC+Fm1K2jWQbdhD3tXGtuR5VZhYMWLFB6Iu7KGuZ5eYxrLRYlzpsC9HIt0k5
Hi11sOwU7QxK25CFMZ6ZSUDzGKUvLmrApHLG0rzBo1mMmawg3O3gtngUAKJdd6ay4NXMvmOv8hAT
NUDrh9PofHVmvZniQzCX0p3W+qXqxQrKtR79lxwqbN5YdRDoeOQsaDDgcrdUA8dzBlpEHxn5RrCe
kvSWmNJClekiq2dG0F+PMAJRAcDkz53Bq18VtVVKfDBwT+QQN5UrSEciraF6aQ9F4yrCQhLMV2b/
8uvEJBdGEiWScU8HCX/+DQB+lNu/Mtd8/ZI/JcPRbdmy9U291GbG16L/NorCARoO0J/FN0RJ2YQU
MaLEnxSHfue39E31+vW01Z0i2dLOMRdgFPPj+scetxpropXAT8Ne1+6slyJ9iESwJDlqCXD2egkD
tmSMm8SsGoWGKAXYTCMLmqa4/YWmYwyuIfjU2vaDiavFkmzS5dXiZ+X88ZCbxk6rSJsSeBgGPaAD
j6VoD4lbKL2TKoOXBF9hv6pQq9H6hdNhcS65Az3VU0UcRqxZ6SNvybaTzI3wVIajT5pDB3W1DnKa
Zhc5Frlt6yWmATaWXKKEDfPHbRYdTk5dFW3FIgXfvz+qQualRTchTyoz73rknMuQcGFD8NSYFj1e
Kc/NVLQY845kxM8OiBG2bKzTfBvLdh15lWD3037pVWh2DZ0Y5KIaBRQB7PiYTt2ZNiSyIYxro6Vk
fPm87hkPRPlrJ54Y4o6jMoCGoyzBUPw8fhe+sTe/6G9QQ/VeeidR+yO1ld3rQc7taXCyo+RIT9c/
YH75nHwAvzVFdSBjg+WTj3Z4hOSuctOvxFXvlo/N2ti6C+bYPrhYMCfm+M0JfObUDTA3uFB8fpO/
7tW7wlMiZ1gfrHuXfGkLFpdmktuYRdRoFPzDxK+Cm04FNN7vUWqQGIYmOuaPhCwBP+eOeWhRMgJW
KG3gXet8rQpSl6MDBDPaF7cDIEXZd/pW5avr4zg/jH+McJu+VEIyhnlN/KCUIZo96e+RXElOPA5L
QlhzCRODjhisagiwP1+lzBKS1ZBpI36jETRl7MZVsFUObf2k6buQfJTVZnyE/h7I5kXnupP/x+b4
Y5rz0qhlEDtAzNQ3h7sg/ar1vdI4NYSYy9AexX0tu1X5oT+2v0nrqPVzqEZ28JGC+L4uHzTrRTVX
BECm6x81P71/vomLeJT2JfiDMRwhEQJXK5N2RSG65YKv0xem3rtubXEIuLQHNWIa50aOw6yOVtUP
NUDa2an1HmrdfdPgTXzY6alTFLvhOyLStjc3g7QiCYRXgSqOHXnCQfugKNs2XcL7zO+sPyPB/v4k
9oOUEMwsbHZEupd3ujPQbWdbT+G9uMQqwYLCZdD4xxLPt6bh3U/TczYIWiXZ41jFbq1mS0z1/0co
/GOGC/q5akVm0cMhy3qSDS85dJWdKDZ1zReyi76uzyyvy/xX5AeHLavDA2PAMwEJUSs0YdPhiKGe
aN2CrXmdd49MwmqUV6X1lG5J9dTXzr74NOv92K5SYYsXeun1+nfMr7A/38GfrbqVDK2oIpRk+iaf
HA2w+bU63aT6iN1+R/VbQACaorZlzR2g0DHkNXsOAcHvIakfhGDTCr91aqvHhc+aKW2hWeSf4eHv
FaSbCiUFaMLvuuhVMFdZvRkjqLDf4bJWp/mD2pYO1Dx2VbFJrA+ZvNLOjqUjCv6jQrysVdHPsSnG
VVa6qRZvU/kmpLk7VcZe6e3UHCGkufSsMh8qT76ZO8x7dAknGd41fPUpf0v95KG8oevB6x/Vl+gh
8YWld8DZU+DEHnd2p0wxCFLnxC+DcFqNNeQ61RKSe2jqWZRDndvtiP5Q9LFwDkD74Hy3pxSyG5KB
zZEpgHznIDuk4VbsjorlFuKmiSYUzh+VaaU3zmR2dkAfRwjHjLZKnRrJvtHYNFxYurNp4ek3cbG4
QF+qUDQlxhvCuvX0qgr4LBK7uTCtlOYjSU276N7whrG6vjhnJ/rUMBeVe0We1LLBnonCfZ75CniZ
lfjOKKEEcJfHK7xOBmjEdQvjAKHv67bn7tunprmoW/SlYpAJpgtRgPgsmqrDAy0kO/plyktdaHNx
98TWz/ifRHi9qCzS4D+/yiVbFWN7WNoyc6fpqQUu5KoqkWo8NhGfyuMmHeUtLevNlMuOaEQLyLLZ
KxrA5qC4BkEBBPA4W2Gsj4Uswps683AqesJvwynWhTPcdDfjQpYwvzRPjHGhYJqMpiq7HsZEyOc6
fet2RrEvvACMrEm7EaZfo76kizxbSzj1kIsHgo7H61pBzJQ7ao+FozWbSnaqR+sOQhV5GNuoZJit
g7YFQ3gGWer1lTkXjU6t86n9UKeGXCP6BaWZr0PUhFxrUHFu9Ujvr5uaPapPbbFvOVmZUZFVWQ6u
FT/M9/rkUPFGEivwCd+YrS0Mh66PnbC6y1fmUioyGwZP5pULg9JgDFMywnBkbAblu0QJw3IGG4Qv
69j4NB6v+zl3CJ66yQW4RLC0qsDN14+z20rMPAKQFfoXgw6VonBCNuxetzfvHWOJw0s9ewQ+H9YO
JDVC2IwI8luN6QWjGcIp+jVtXNNXqsVaLNtxfF4HMNA/5rj1GioJOOJMuGehvbzwwhvpaDiQH0M+
Ab1yVKGX7mazAQ0VRDwRgt8UtfRz/6oqa2kVmDAYCZat9PFkTxqKCNdHce4BRGIMeP8zwx0PcpwB
DRjjXCbpXaSgK3pllHdoZscGtVWmuvsF1hyg4PXMzsfIVmTH0JfKQrOR9eQbuHNiKCx0LxB8Qw/N
8LWylyRb/Mozp6hfqk/lvnD15DaVHs1iVwsZnt6Xaox8O+5PfvtnENArdj7WYdTFQtpKOJxFPLLu
wqcuszXzqU2AFlqXkCRJNk1yTPqD+ZC/JMXaEnZxijbAkTidTNbUACOefB+Xr715JHRc/3/NEYTV
zz8vQ+cfii/4PCquU3T9tLdRs26b9ylZZVBZMFdT8CAkh0bstiKEasjU2Wa5xIA6u7//maQLqskp
GNSul3WUz9ZW5FLotTz4S+Ics+ceRFqgO44VyZTWzz1NZbktxVCOfWufELx4yKOnxp/UOGTNG6la
uy0ktzI9rXtdGGIWLfjtfWqY2wZTn4D0tR9jP0ie2+ibPt4CFL8TGzscPwVit+8P1w3OLXnQ24Cj
B88RjEbt3NGiGSMoqteIGxpBi9adSJ/qEB1KZCnvngsjp4Y4x+J0akTFLPHWOPR2EfeOZj5fd2Vu
YZxa4HZv0JWa0dRwJdEKR4Zm99QfkvSuJ+9lttK6JenhWXNARYOwDRUraA2cjxyVYlXQ2Ew1UumU
ReYGSWrTegRBkEYcEKJKrkKq1XUf+V7tnwjB+uBhGKw2eK06t0okwSigoQmrbvMh+GCP1QL3nsZ2
tynd5FPxHLlzNv8WBc6b5ZuhkqGYxKmE2Ra1ebu6C9+Uo7ia3sQX4b+ktyce8gxIUkyzXu/xOEbS
wNG7vWK4TfigWwtpwmy2Cc1CVIoZ2ASXvvORBPJF7UaFlauTVsQNRBjcWI7zJ3R/H2Q9qx6qMRlt
WpbWATQ1zb2aaGR7fTbZEuE3++knsM15kpFZtakItCXENyRXrRo7arddNtqZuRfUheR6bvsBwfgD
e0FHG1+RbMUGLEglykGhWZo7WlSajdKX4F53aLZAY+C2gKWJbmf0Rp17ZNRdjoMcdxNj9Ltw15fP
2HfK9F1+ZYBsgratTez4c9JW5D0Q3d7aBIUHHqj3658x5+zpV3CbJB+lVqhr3PfCUNTXel4AlSpC
ZOS6ldmEGjhUQLUYbSC65M+dnVq9C2qC5D2NPLBxQ/xF9sAhKOT3aKTCue2U5o146JrPYbG697PP
+aVzaptbOs009EZlIQ3UhzsoceyCRti1Od3S4UkWd53IXiWJM9SvcvERd6kzSqukO4wC3pm3Xf0+
am5HNpq0rfMV1r8bBr+FgmwTiWzUmEJsQ9iSIfHibv2fxgyXAaB3gfnmx0zX0RjVjMiWewr+oPdc
vJkmbSPYKigup+co2caoh1bFylg4HNhcXI4XmrRVtKhKQNadz1UzWZBWR47k15EKiE1qgcxCicr1
KEAq+rqPs6sPtIv/M8WO+JNdraf9lHb9hOcadBB4UVNMG/SXPF43wpbwNX+4a0BnBsBsNiKurYW0
SXZRNTp6mNhRGPhB+DvoTc8Il2BQs1kRaMX/8Yx5fuJZVwYALlFMnimF2xCqAFpGHEPBdbWN3VDJ
3QjoSH06DLUtktG97vHcDILKiOGUgIcGqdC5cXTTZV0PNj5fBU2ZJ+dathKSSHATomf/IS4zqlcR
GRFIOXkOYwFyX2ilt1ipitoN3t/jzgVXlSd2uhdmCxnYrF9ggGQ8G5BH4UMmKqylPpIo8ZUggvpW
BIht3Nex22bT0uVxyRQXF9VsBKCF0sQvm1RfJ7gOe0kSxiuRmkvFnNkAxehH/3ZL564yYpsIgUz0
1BeLKlW8xqya1A6t2mhXVdxN5U0wST0dd4KGWpYj9grk5/q4D8AiNEmal+CpMPYKXY6VjUKCRNrS
yQjbfWPJg+zKMcHPoZIppdP2hkAfjDCPq29JjErUEXV5WI+BRnJbyyp93Ju9DMrrUB/qclOJBfRn
uk6sGxsEGbnpYBuhaWvpcJiJAkyog0GXUBUAkfj5crVGmsalrCTImErvfbJL96t2YvsD3eo2AQ/A
9c0xd/AiK8SVDOBzwLV5sYtyStCUaDapX5mfkl7tDJxJgRpEQFSIvpB/1QXImgSUntPp0I7ZTR97
avKY9cGqV74GwQ+0TyhwfF7/qpkUWUEpBm11QLqC8YwLupnVp81QhNRXo8qWBdHOxGylp+A9K1Yg
VLCL/vW6wbkIBYs//RLs3ZUXaEbiWNSjEFO/WTWSnUEI1bG/lN/TU+tDu/w/GAPvLVP+A7MlAF3n
U0xaauSgcQIVz7bz6bot7e453Tn0juzKBTDQzM4FhuOPKbbaTiJvHsGW3DG/UhzPkWl8RUX0W5Po
UuibXUinltiXnFjS+iCAGBksjbs+2aBpGi8RwfgEoQoQf21y4SbzIPmuoisTLcbPpviCrmb0NpPi
aWF05xYPoqEFJl7G8sqf2NSEnl5BS+oP1c0ge8ngpOLgWSCdepJ/Vcey9LKHMGMa7VQc7TQ+ZrId
DWstP17/kJkkncFn/vkO7typjHIipZBTn9LGBrGJVEI9k0FLwiVKqLmQcWqJW096kek9unqpn63i
h3zpEf6nC4tLGc4c4daQEcbjmAUY0Hh0jNwl1ZokjwTUUvvsq3zPI7v7mgBJcMSXcZM9mbc9Jn4p
Z557OWUdB+gsBH0eUzY8X15NqkZQr2mwvIL7aqubt0XrDK5Y21ZrV69V50j9R/MM2cassmsFgmX3
ZWdLa6PCZTNbxKzPbisA+iAZyRh1LG5uaTZ1qVzia9rdAIH1KXjthD018RA1FptG2AMTEGmvqn43
tM2KdjXIW+OdFv1LsiZ2u1awwkDYDRAliAu5ONlMySBISkf9Z0n9DUUk2zQhptN5qQZ6WFfuNoHk
q8Jrov7ulaWDanZGoP6OrAqCKqwZ83xGhjIoK9McsL6PaPn0tup2ei/X8ZpujYfOewIVnCO+W64I
BrR63y7Etbkl/8f4RcFTjLoqK9SJ+mAHBlKh3lNxEVrPJpFf9+wuCjZeYJghCnbuoJaONeivRSy5
aacXTqquajx2QOvU0Z6rJwui0oZXLSlc/VRErlnlykMamhRBOsw8czu39zI3BoPeqrlTnWC0B7t1
k3thp3iv2+ZOOwyP6+zY3Q630Ub7zl28AB/j9+th7Keece2DuKt5hOb+2szxQZot7+rfxeo9cmqH
fN6U6Djo3NbTfGsDsbSvcvOQ7y18Y7UXjh+1a3jh2noyXWAFts0mvEntV+Rzawn/brKNdftI7NS5
/rE8EeDPjjidM25RNnnZhHKHjwUBJvrM6EOsO6nfOIIrv3jSUfPaTXArvrTbxtlcN3157ADJjOSf
IbPx6MnXuOW6NIiqjpWfChD4ANGkFa3wZNwiPKHKFqDoe90e8+R8WtDyhNUJRDEDi/HPK4WSZF1Z
FY1vPsHRbvsBiGb1TN2l+utMvYvRiTJdGxC9QsidCzJar5oUHXIwFG8jAAzaoyUf+l61jaFwhWRb
tmgTXsCGs63FO2eAmItVK0FFLXInWm11YZnneeOrRNtLBB27VvRZdcqqk4vv6+N4GUmg5yZCgEqC
NXR1ccs7GKgam4BW+WEtHkArgZvUkqTkZSZwboJblCbps0Ify8Y3+mGV1gXe+DZl6camBIzMwpmw
4A7fD5SNid5qMWwNjXoM02SlBEso6CUT3IIQC53kUsvcGSEmGGo2CV+uz8nlXsLk46oOtlz8eSHN
EtVBXnZaijkpRiiYoDmrjkx3inNXS3OPlP23JVYL/b5LNrkjHXgbVQwC2vg0II6il9vRDO2M3iOe
2G0HrI26ue7k3DCCLAFEBkzgGgQ858cLUYiRqRmGUZtG3RsNAkYoXfx13chMrZEN5R8r3HHSh5Wa
lhKWd2nXT6AFc5PDS9Da087RYndYaAifH8M/xtjfn9wB4ibLJ83KGn90xtGOf1tvzQjauufrPl0m
X+cucduJWhXY8wNYGVbRY/S8dALP7dY/IwYOjXMnpB6zEDaIPVqtesLka1aHBM9Hp0arLhxXc2Hu
1BS3k/qkAOBsYjG8/ihAwgN22ifh39Ki4kxk42UA9wg5FIQ5LphKahnVcQwr0yC4tFjHkrKqFPLe
tKZ9fWbm/fljiS35k/m3rIgMudw0fp5ZmR3IkC2Wsj1wR89CmS9kgLOrAE3mSH4B/Ub377ktrWmG
hGgj1loZulkENJ70PiEpu+7R/P5BZg1OdCCyL3QAemDoC2mCmai6CWuAsuXKE6xsW5hg2I482Qhv
wWXt5KHyC0TL3hAOr9e/YNZPll6j2RoUNrwiYxxSkHRkYuOnyWtuwc30EEZL8OIlI9zG1VvoqtNI
gpeWsIr6aJ8K/T0V4oUYO3OVhFYT8mnwEDB2WYmLRkFoCa2hBlgg9CtAZUk0wQiaOmB8pBUEVhNq
p9OX3IOrWYGs2OCRjnptjveInNxpSe7IuIKW8WMxRZvrozyTOJ5/GTcCQKuUcVsZOHJwiXSFyg2O
FYDu38Hk0Vtj00tABbvGk3GrdSv90/TNoLY11V+611wGH3wG3tRxx5XBg883NLSNmpnB0KG5L7Gc
SL4fZGmf0t1IbU1ffHRjR9p5lsUq1bhNAxTNHjQ5nwVB0MZaLVqGRp5ie6TbKvmdW572Fpa/cce1
gfQU6BfYhBb27uXRBxgSOHVA+YK8y+JJhs1iAEmIgRbGyHjT9H2VvF+fzZmcFQYYP4GK5zy0KTPP
TwJR1apTnqqk85u673TbKhJRuukSvPQfaGta8Ro/W++SYLaKq1JzghR9UhobWQBOy73+LZdbCw30
eOtjdwJ0h/Iv4GIyhYkZRIOPIrUUu2DhEDdk1MXChY7fEt/EZQCGMRl6JexSwFhnzv1uBSqF4LIc
fCFNtyoda6eQEDMGMuDumC2lzrOuKVADAoeJgrdMfjcPU96adTH4gLmIOzDB67cDCG+3siGShcxi
1hTQayaiBkSOeAB/EOtikqkdHBtBXYXe1HQja7kCSmo0G16fsNkxZLIvuOywywf7lNO1Y8ZdGQXy
4JM8ru1Q3kQJeEfHcfBabZy868ZmYKSMVwpVSkBBWDcEN4Z4ee+RTRejLw6CdW+Fet3ZuRaC2QqE
QtbkhMZYJPfYx6mThGG1MmhjVLu4NNL3ou1w5zPyIB0gOCx1j01PU/p8/QMvtyq+jzGwog2YqbVx
KUrVtuCoRkugHwA8vKeGmrHOLnlhGC7H/EfjScTiNRkdDneYG1NoCKUijH6Jhq49uvDHnS4I0bbJ
6/hRVPtyAbE34xVmF5w4wOCgjZq7JV0foculybgz//wuboRQIJIDPVRHX39Q3pOt/nL91888TZz/
fi6WgdIlhLQcfr8MTYG3ZB/5W6u20QRWPNGU/X/B3uURdG6PmwuNEqUFT+0I3CakSvZpvZZeiP42
VOsBWFFTPQ6CJzW2uC1I5OCRzu6Hhyr6LNWlHv4Z5P/5l3DRbCp0LSwGBd21oae0e/23XtzIKMeV
v8mqzBwx00D7arV3vxdGgGX45+fiuV0uAliyKkx4uxn91vpVlG6VbOppRYMV3qpfwo90fd3c3NpH
5yLDr0qsAMFdZ5QOsjS0ziY/TmS8vufxCGx1cGfFZWB3cr5EQTy7nhQcusi+GMc3T3ER1w2j+M8n
v1VkV4+/EnDrPwbb10natJ0J1vHYXF33cG636eCRAdU5IBS4hJxH1NGS6ljpxQnXAr1eEZEUq9Fo
lgpV7Lfws3ZqhRvHMrWiYOi7yTer3KmkYJ0X6/YGPf92sDctspDKzu0SaPiAkhNXd5zv3K5MmzQj
kECbfMsM6a2Ie4KdNka5lYRaWddq7neE5Nv/MI4nNrmd2UlV3yNIw6bYEYCEimFNy9zc/BcreIJH
QQxI1oseNeTajdHEeP2V1eYGOuO/emCVFozMLXpGLmgxyUIdCe/5khgSSM+3Ip6Y5WYIb0LJWMmB
ckwNM3PHWFMXBm4uRCNCA2+FG5yG/tpzayhfCnlQUNGfcMTZvdk2Hxjm7FbL2nLhJJtJPUFohkoi
ozMEg6LJLYywUye1DszJB+xR2f4/0r60OW6b6fYXsYo7yK8kZ0YaUZslefvCkmOZC8B956+/B/J9
4hkYNajodVJJqlRRs4FGo9HLOctSgSKE9nUI/oc1rKiefp4G1B3JDB6atgNBM5l9VxEtSVcXtXML
0Qv+JUZLfDDFIDNyFxvypseCguQ+t8Y1osichNnm/fyAxXjowuVRAqQJm7lRs1xIAlg1Mi39fisN
PfC6Rgv/uxTMERB0KXBcU5Fk1Sk1s3XmTH+qyfxYUdoGoz9++r/JEH2IP2okZ7B9WmpGkE9DGk6+
qpYpKZWjhw1RjgOPiAy3iK9LKKk8q1wgBRn8I6Zt+xvirf51sqzDp1FHYo56PbiyUkD7M7tDf2m6
uoGRpOuuRaP3zsk1fz/3M6gi2nWLRs3Nn9PGZmHG1lwxySU7OsCAQU0D44jgIRbuQpTS28ovTR39
n0kSUVxPT9MAwKexYPTp8uLLRYH6EA1NADoVcXO1wqzSnvr6U6+Na2iybHqpe88OnBWdIJdFyW4k
VC0BTshJlUG/ce4QFsfJc9ZbsCV9TO+2oth2tjnoH7GmEymCKxi6EuQi8NiAoB7tfTY29bXLRlsR
P0iXDfTQwPzFkxqZonNdPJMtE3VT4wnIFkDgnNA72GxmcYeUlKs4gpJhG1juH1kiwHZjowmn0Dz9
qURGARUgr6um2ADZxXyVWps+xtOaWyAc77epiyy/LdcrK/f1PgA9fY+SPXNGpMiY7QZ67vRpMHQO
Rp9ru8CgwuUdlq8KAfSqTpC1E9+m4FgYtcFIdAzI0eZoDMT5uupz/5iMta8oufAFFgMPcJGikQ/v
F3RIC0cELXGkGXxqoLvRfFk250fXmp8y5yk1MACC6Jn3lgyKkEqmHsCm+B0DGjgQUZ1vepfZW7v0
kDl3TQZ4eVBdNVqW7dE8kSpEySIdgIGDXw17DzhL61zUinBgMurGeMoKoNnfDG60JDtwz3azIiaQ
HcpTQfznJw/vJEmoWXg1N+TqoczykKWlIvEkuRhxPaFxA/kuwMmK4MazzZ/a3CrSPj1WQ38ogO4R
OHOJxpaXywYoi7NRoeXU7TgLBNZxrs46dZm/TFBHB9Z5aKZT5A6Zvc+Xbrnz7E4Lh7ye46GzUdl3
vFt39NYvpWY1ilWVTH4gXYIaAGJV2IohJpAbhtlp0PQaaJNwg7Rmt4uN2Xzzc+eBBME0wvZoDwD4
Sc1obvDCX927no27kU33ZV1fa1W6KI6m5LycfZB3vjBNV/vabPLzkoWune9NVt8kWIVxnQMKys92
jW1VE7DEtiATgHAE7gBvLOG8eEsDYrG8h8y0jOziQa9Us+Jyrf5IEI7JgieXP3SQYHdZsmeo6PnL
0zjnL93UIZmRPzZLErf+rHiHyBJIZ5oJZrYhrduwbjCe1uqnS79odyB5COptfS50+1AXeVAPUbPm
oW+1O0zU3tE6yH0FAKukSoLFBW+1iZ5n9GiJIOnVViGm1uAj0JVloU+l0eaQEiesZgPNmlWJ5GNy
LNxhnxiLG1SFFVuLimiYm43ghs++QTAr0uNG8Vfcg91Mx1dd0/Hyq6Zp/LJMiJQ2gH3HM53MaCsr
FXG21K2cqC9cwe7sVUbO1SeYRtC8fxC9hjb5sTFVMlnuVP5IEi/gtmuLFC3L8JFPDDTy4Hm/Q/K6
+Nw+z/f2DxVuiuSWwZICFQvlJwvBknBquiTPs6nojCd3iG3rSev39qrIxElulzMRwrGZJpOxdW7h
ndx/oBFQBs3yNZ09XGfXlx2yfJP+KCMclKGcndl1cVDKLUSH0JXjlUHt1vdsUQRksvj+TCchIEDM
uYJ4Ca5gRH62pddduXd7O7TsNxN1Si2bI8MItcJ6ABHtfvEOzYTNy6POXvfr5H6xS+vNyfWfl9WX
+qeTveTLc3K7GnibGaWDhfaMb1ke6UkT2GCwz7/32n1l3FvZ02V5socw6s5IsbrAZcbMoSCwGou8
QI4CccMUdLBVCygJr+7P0gw8dCo1n3pVG6zcC51I5LZ2omJZb/q68HXvs2TXtGBM2vxDA0LUNT3Y
2mtN43k0D02t10E/fXYGhSuW3jEn4gUHNJbtCmLTkbdc+iBc9Ywi6NO22CnWVXooQX2BbAbgM4Eo
ea4lqRcA5lUQ43qh+XJt4/RvgOiKzQDZGoBrhKpnjPSInggUzBlkRDkqZTg4NvhDVtYFo2fuNONb
2WTRsH29rJ5KO8Fq0nFo8s3HHjZ1870fWRV6hWEEJWM0vCxJeiBO1BKsZSYrmdcFkjZn2JXOI/V2
nXXVu7G/hk2zhUhGKSRKPdCJRMFA/HIui5lAIpmqg5dcrdPXvsTQ3LS/rJmwhsD4xbMHz1v8A40f
SJkIFrLYADmtrSK22LRGueY+jnmFkfrx12U5wgr+lsPhwVG2ArO5OOyOablk26yMxnWZ+DfF6nsh
0hpO1FLwh9Xj3B06jKpe12YLZFeMqV6WLhy3/y8dbDNICRFQnQtveLqWNEnRdBlPsf/DUuEm8704
iSbef7sFLH2kDUGhgZjxfA2LzKSJVQKXFtfTDn0B16BvD+d+2pfNs9kfalcRQsn27FSecA/6C+Zr
iQZ5BA8SW6Nh3dSB23y5vGbCUf5LK8F31E1vVJphFBhUXrBD/u3W+/fuMBwnv7kqqCINKdshhL0Y
vrM9pHPE1xb8l78W+Dvu7E0P6zJdQoR9KrBi8aL5rZRpARAZqXg8wwX/1NR1OTBdL+LWqfe2fqXV
EUfi8QCy6yKdzFiEV1rUF5rimAnH+S+5/Ocn103TZBaGQLFlbnnnT4eh7Pd+8zA2KgWly3iin3Cc
HUYNs26h3wxCnifVq1tqeCe/XXBKmj9Xw8RXz+w5L8ernuo7jxqKwyqVwkfWwYeKkSddOE5z4xTt
4mg4rH5zwFQdYGfsYG4UyUqpeZ9IEQ+R72RER78F2Kk/u0kTDmCfn5m+q9e33nr5wFHy8bzHpB56
TMQeFk3v4WY7nca4qJ3AcmgSWDTXI7NLi4NR1mgZaGh/uCxUtozoFuAOl3di+7xyeWJyaZUYMLOc
Apn3bRizkE0oLNDHDwhBNhGpLF6ZEadYE6hbNl5F4wUEMZOj36WDc7es/qfLYmSbhXYapCYc8MOA
RvZcl6ksp9WkLY3JuqfdK7HjKo0wFRjR/0wyjPvwVJLg9eYJL1bNbChMPLjOOJWxwhNIt8XhuTGM
DnL7Plclna1lbAYIAEDzzlsO+goekFRh3DJ3g7aef4UIR8hlmj6CjJTGTb9L6K5Oj6Q6bJMiiJWq
wscY0OyIWSux896abGuj+ozN73Z6e1eApirDbX5562WqoLEfsQl63VCDFnwO3eoEZAUOjbtsZy+3
fhL69iNVNZWIPX3vDvpUDI9fTk6Ljua2nlg5i/UO0LRs2uaw24xvxlojI70lbhJpZcmi1gUq1ZKM
wCofSBPWtjYG+pAcyxqwbhZZq0Nhz9pu6FzMAucc5dvaptBZJnu3rtb2fHltZBtw8tHi/HNnNA3I
NLE2MzLr7cHadoaqPCiLbRzsLwrXCN5AnXO+LsBBLdKpG8Ch5d6M4ws6N+5NtB35Ewmq8W22ut0H
VMIsL08joO1PF7YbgEh1PRpzEZfgmY+mwdFvrK7ChExXOAoHKbsrnRNRgmpdZ6NWXYxF3O/ITjWb
Lt0ag7dqIa+LhLhw4W9sHo2OrxtDw2pfkjDDM8GfFe5XejhOpHC/eWK1nbWmG7MhpTfBToDihbOy
0B9fN3d8+sC+wAz4Cx0CRe6x3jSQDdemIh7yV4c8bunjzD6iDFoEUZgC4awugi+g3NWuDCB3sVO8
rHxmaKsC139Uhs+ypwi4Uf+VI1wmtt9TzdwQi5WjtXOaPLQ1gCtpa9iDgiBb9dAH/fXyX3Mcvz0M
+liRV8b8JSqX53u15qnTrzOCpxXQURkwozrjAMotZByv3CoPs+QfMCiFXj+qTFFq57yyjzIG0r+u
ILipzWIBpB6NWYFOkOSXjzHcDxjHiQR+GE7MEG0vSGT3eNwtycu8HJG4Debx82UZUkdEwEaBNiT0
KYiNA1nuurNb4AnnVQc9D0G2Yxk7Hy1Ca7gUCs8gCzecE1nCivXzRNdcgywMXey3eg4W+z5JD8Tu
9qbDFIsn3R4f8+4ub6H5axgwczfknFaEUF4KCB8d9ay6ZorMqdhM/258+NV48/Da719FbLK43Tx0
BY1T59H3eswYBn1+RELxVTN3Q/3ZfirsUGdfkm5XYAyntwILprlEzUwDalb7y3spW1+0X+EwAI4E
I01CeIJq67YurASQN7Azq/LRnDCP6tPAKx/nxVcEEDJPjO4roAGhnwexoxBw1YmFwpGO2JFd1zqI
p/zbEtm2ywrJXAo/2AAi0TlMk3AAVsNvkqVeaYzKxrEoSowksF3T6QFFIxbUYpGFwf7a0VT1MZnx
8OIkqN6wjn/VqgaXAhlOR/pGnysgQDfhvNDry7pJN+tEhOAu6Wi7o5a4EOGFQGJ5MpzbwuqA342h
emIpNkslTDh5JZgvDc1xeDpqT+cm7tLA6vJ9agM71lbl2GQu5XTxhF3TxsXoC0C44Jiv9w7b0OFo
BwygUSRBXRO0KaYyzJQao+XwQS4AmKGf7dxTlrXfZWbT07jskecIqrWsAZuulYgl9czUvoD2EcMt
zCurKtBHw28BDdwPUb3W5g8b7dxtkGdt2QQIQ8d/yo70D+VK82LHQQL3zca2sE66+S31+SAx6RP9
OVtIngTuSJOHkRlegsM9dfmtRplqok+uGy/+gEMT+ElCyGN4C6Vjw30MQ37ICNIBozCqTJ5UCNq+
Ma+BP+DJPV9A4Kmn+op0XqwlNDA3QPO3gW6/XjZ56akCWAOQmfjr5r2OenKflRqr8OKgeAQCI/Am
J9u6QyZdheElC97g77FaHtAh/kLvKbxt7DwDj7QWafI5Ssrd5hwHQ3F8pbq4HFAL8xA6LoDzBcuW
vuoJgfvD1I4fjs+XV0q6HUTHUqENC2oISYbC82nee/jtDpi/ijsCDJ4hU9z8Ug1OZAgOXLe12q5y
vJj7uXSuk7rSwAHn9dFlTcTi+O8rEruNMXkANf6FGrcNWrI5G38zA7KfBV891EemFEQdV10eMPrJ
uQLvUKiPB+flsmSZz0PzkYcuKAz3IkN9vkPLumary1xcUHm57vp07FFPqLZrbdrqG23WY7Ct+LvL
MmX7diqT//zEwo1Rr4p+sGF71bzf9Oa2ROq6R/vgZTFy1TyA8CEtjsyK6BLyvkcfMqFxZlsR8J2j
trAjU68e/FHHGJ+iY0eseL9v4TsJHXppMWUk9u5W+jzZTTrB1v3AmO4yK2qPXbVzAVvoHoavVyp8
T9kqIpMMqnWOrwA6+/NVJEuVpmxA0qCtH8Cni5Sos9MK1aCWbBGB8YVZSJe3jPyVs86tyiknYB63
DtpyUb4D71zl30x6GTdKBB+pSpgsMEw0O/JiyblK9ZbjKblZNE4AuIScwjCTYFQRPks1OhEixH+a
6ybItpgIl+olLKYOyEr7zVrCJPEia3y8bINyjTjyDajqcbAFG6zXqsCQFmxwAhJ9PT8ueRdMiyLh
phLCNT45T0Xt01mvIISOyIxvAJ2fnMjRVWMuKjFCdsS3wB/Zaji2wxgs2YECKUsRgKkkCAHKVG5r
D0ZMpJQAMNxMDoLXHgj6isyhzKV79r97Iiau1tRZUqvFcnlOH05jH3TbB2pkPMBC0gpVBHif8w0B
xJhTJ4QfmsINiP+jKGgEyixF3C9dLdfHJY6RRoz5CPthAJLBtzTo4ei/Kgx952OIB9z/UYiwJU3O
xsRjHo3zHtQ/zm25tupyiCwYQfvx/zQRqZwo0LLbjHtqzzi2ryy5MdguVdwGUhnE0oFkRzDaI6Il
FAnQU/oyQfCbfbHGX5V1mLO4tRU7r5IieDBj9fIMY+lwysZtFXWFgXD6YZoUXkUuxcesLgc2xwDH
uX11E16wZlGwuHeqKzM70sHfW5gwq18vey++uWJtGW2h/8oR7DgFSh5pG8rirUYHpo8hOgCEofHR
IwXmNH6wSQ+VAZdKNyHGrkdUujFfj1z498J/Ge9IGlBbOdnAv/wvzZBVNpCiRtwjWsNQ2rgu8X/E
1faweSZYO0w0g1+zIbQGvFf0oLffmu253bqgtezd5WWVHVxMD+DeRs+Dg3rw+fbZW4VXur+gHaE5
oAjTdrck/3xZhLTWjJwbGvhslC6QtzqX4WKOvPcLVP0aYGSGps4Odr7ekanfleyTtd6PDkBjwKzg
9CrMOcnDFtOxfD4QmXsUuYXbaK51i40pnN9Wf9PqYG4Dhx0HPUR5+9dlJSWmAkRQTAciNHlnGj7X
cctAc78sLYuL2blC6g/sX3tGrypVRk4uB5rw0XhM6wtr2W5Ajm6NjsWerb0sdv86zeS6WtNjjefo
f/e30OmPLP4tJ3d5qtdtSauBxWQ4OvkOWmWTwkdJAqAzEcIGmS111ppAHaAM9GGZD1NgWsUDCMUf
6cKuMAyhuNYlFy6m/TgwCa87olflXKfSstq+tmGLevZlI2PgqcqaEj91JkDQiHkYkVkGxI2bhoBx
15rrIS2vvYe0zvZu1x/s5nDZ8uQaIbWsc3JrRODnGjXd4BjM5IFK6r5ppvOAqZfnyyKkRod+j9/j
trgbz0Us/ka0ZYVOwxhWP5vhJvWv0kZxKUr1QKMXnw7FNSJi0yy9nrSaDgdfLeXV5Dn7bPnvwRau
qD8S+Bec2POmp37S5gxnJ3MD1G4GtHNeXiiJNz2TIJxO5Oatct0gwTUfW7TvsO4niqkfEIKqkOsh
a4ZMuYhX4RTEqFOG+6IkN82PESNwu8tayHbiVICghTs3q00rCLDqILGC+T82EfLXKd5VOtgTUeEC
vLdwBvVOn2yUiaGAPqGh1knDbfWvmEkCsuaBPT8aq/7kmCq4GpkVn4oVDgrmBBkw5SoWZ8mt3r9p
NvLf6HFPVWUm2X13pp9wpy5IQRWuCf0K5uVxUpkYWxlmFk1O/sCce7Ya9yvGCaoZuClamajmdWSX
3qmeQpicGtNomw3Ed8n9xp6neQ62YFyb3erUYZ8ocg3yVUVBARkblG1MIUbKpz5jjQVpYKTPAKJu
2pHGjpWjovmVyjH5BJKFGV08aM4PL17KRmb72D30WGzj0amPFTv6VGH63LSFWIy3gWLcHnPA+C9h
6zRiF1264RqHiGR+hCbKUrVKhLA9LCM9SXmkYNvAufQo+UKQdQcAs+JekC/Yv6qIGDqU+Fqqe7ha
acVbX8o53Nq9/yFnBIJYjuAJyBPxPtUbNBG23cTiwXvxUi+CO5qb9gOXNpqRQBKAqxXbzyPoE8dt
rFqXaAOWzNK0KipbFEO0wmkUe8/P/197//565ZAySNWdS1mHysSkG6T0hhth8xP9oTWOXTlFpmrs
RuZhcVGghgM4CROsJueiSm2ugEljsNhv6i7yCdND5L9XxbLJLM000EwKGgngholtSdpmOlMO2t64
yIF2YyXfNjOPmK+rqt4yS8PrBccStQ4UCgQX0EyDVzvMgkWj3+dA58Czwpwo3plSZZAafq9G8DD7
fMmYUXdAlTRxMhGGTJ97PQLp8OV7T2YAGDD/nwgihDkr6HyzwcSulMax6Qq0mt+66QEw0qFPVblM
mQVYvPPCw6sLjz5RHSun7eZMZdy36R4PL552vqyNVALypBwqE31hIiQFA1EiEgCIRSyNBho4x6sP
NNcBCe2PBOHpXzbT4ljvz+P+taflsRp/6ewlJezqsibSC/VUkHD+s5Tkpl1BFTQ7JulxLSLr0XlB
nnmdMFwVdfMHIqxTeYJBF6Plzx0P4/jS8T6O7rEkipeP7NDYOhoQEAvxZhTB2Dw6riN18bgChsdB
69yAgj99G74ndafQRioJY+7o9sf5BE7A+clpy7ojowEXbemf6/bBR1Yht1ADK1Xo5rIjijktgC5i
isFGpuZcUOYPCfBRlvf3IsBrrmEMVHmtycz6VIhwcOAFaFMMcGopUEkQAvSDq1gvqRoAqed1Vbx4
RPSGwh6TaZwgYS77YEBNsnfedEfxFlEJ4Zt2cqVZqaG5QACBz8zLyB9/8QPqz3N0+eSopAgh72xP
Ke1zSGmqtI7Y5JFw8do+TIpC1V3C1128PcEXBO+JmVYQRfJ9O1GoXe0qw4wTXvJf3V/sqdpocAUO
xb77oio2ydy0jfnw30wnoEo+l8T0xNeqrShjv9vcaKu6+WefNl6QZbr2uFbV6+SOpsImpGeIj0ES
FPAI+FXOZRoYrrR1RktcpQlKn0vY0T6wKoynz2+Xt0wmCej5JuwPmMBIzJ1LyrUMsK8VK2PDiXsQ
HTbZIybzA61ToIXLTAOtXRzD0gXZq9iwvgADASgtVRmPu6QNf3TeB0zv9PcLK9ZUk+Z1gNaLdXIz
1jHartPp4fJSyUzuVIRwhjCnBXhGp4SI7Msy3wCGc75Bj244Wm8oDYTKSQmZ6wH0FxomfVg5mFLO
t8ZASagCq2aJM7sGm2sDp/7zZY24hxQPEdqn3kGekHgTY3az7/ol7aARBY7ZSMG64n7Nv3Xd3iN1
WFIVu6v0YkXjD2/BwUwBPN65RmB5YnpT1pCX9A99mT3WKBGk+nBTFK4WLOxHWv0CB4yRbIqtk1n5
qWBhKbspMY2yh+A+6w7atgZrPu2T8pGpGoNlZu6amJZA6yUeqSKgxJA7TrX6MHNtPJD6mIyHj5Q8
0YXzR4Rg6aXebEuPear4fbHycB2PU/rrsmGo1BBM3W0twFHoMAyjf5yLHctviWoCWyVCcDwuyxK/
8yACK4U5CayUXR8/ogXvjkGm3MKGnJub5RQY8O2GMjatdNuD2dIIO4v8clYj3V2WJHMNeCciXYCb
AqVPIUoo0qoBgx0kecswYybDmPCQc9BR7HeLHhJwiN+Oidtebe1gfN8mU1XYly7mH/liO1DDcrdw
CFyFq3/HfiX05WP75YFhhYP1uH+d3SHVGK9j4gh5TegBva/eQls1GiA9pydChHOqeTPIxohXxnk6
H1KAPM/TY+6ZD40KkkO6YCeCzHPTYImvu2vpwBNVOz6BhswL6RUhtyxwAHwV+r8BuIFgWJRBAd/X
OkkZW5kedN1tD+KfSteCneLqk3lx3BF44KPTmLNan+uSV5tPes1610UzA7sNsifvecpulTeSTKNT
SULQ5QxuX3mTjRvQTKOseknaXzab9kOfBM10dflIyZqKTIAm8dYRjJ+h5/BcrRkd3zYcLNT6VbNg
w6jFjRU9eGMIugn2HTCnCnkykziVJyg3lfmUGwVMwtrGmEzuErQAqfQqNwAm0G7F+AA6ipfD7L/R
ngKA3TwOo/PVN5ewpa7Cc0kXGhkOYEEAlQgZgnPd9WQCCkKRVfGoH+fM2o99EpLqZnCeklkFvCiR
hdcHn1dCSg3JckHv3FlWD5Oreaw1vnvfrrobWGlZBtqMgSzSl3XEgboVDvMdRV4IPQCsh/kyhAEG
Nlg4HE4J+Eor7XLQ1oLU8XPt7Es3WPygNe/Xpt35Vv5gFLdMmwKdfV9mZJSNL0Y97obsl1WN+8t7
L3E7+Bie6AVcl22KzVfuDMh7Z2ry2PSHPfjEezCdaoe8rRU2JpfDs0m4InCFC/FP5TiZXpljjnmN
ot1j6qYPbDtfdpjHmq8w5tYqPAPfur8WGbcf/kKAj5moczPSNPBt+ljoeAWuXbDRpIrGxTEVUiQH
BxnyP1IEp20SOydWASlA452rbp/l+8pl15e3SCoEiIy8ewlTj2IRZ24IyH27OQcYV3Ug5kMJ7Jkk
/8j+nAjhR+XkUdmUFZ733oQiCmZDi+fEesuC2lJcC1Ij4EUpvPaRjhGzy1QrwVZBoMlkWkeq7962
NfQ6qkguvr8O/tr7EzGCC8lXZzW3ZMnjlAKT2jhS9x6k9ofGWcN5sJ88lL/M9NGoXlYdWNVu6PdL
lLR9ZJt34KwLup2/xKR4BUcM8a4AuoGzHGu0v65n8Aga9841umd3Y6Ptkv7WU0VuMp/E4eqRTESj
CPpwzjdiMue2zgwrj1kddNpNe02/TW/govjvNnUiRUxZljUA3wYbUhCCIrYLKcUba1ARyEh1QZ7C
Q0MKCgpimncB1CplXEplhQkKPBsA4x+S4YtNni+rIxUE7DTEGpjURgBzvmgADtNG8MXksYN26gfm
pT+7IQeWVlJqByddkcFucI1clik7lrii/pUpnJgt02bWj1AOV0bolq+LccxHxV0hOzCYpscIFfKW
4EwQr4phmZGIz4sYxZ9gKG978qMmBxWEoi1zlphXwg2APBwSpYIqRsEaMy0hpt3ZhynWroC1UEXJ
dfNQh/OhKoI0IIER1CEo6/bZnu6+vXzpQuv4Mu2cq/ShC3szmK/JoQpxekJ6TaPPVVCFxYFdT2+X
V131qULmc1rHLMlJVsR5hVio/5FZh8sCRJgm7jeAu/9nMYQDqC1Tz8wEi2G59IB63N5dhmDSn8Go
uVtKC30sx855tKeIkBoIbopspYiHKIp/nxo/ccTJTNPKHqGg+Ui+kjwYt6D/jvZL+uLdT6/J1+F1
uWuzIHtEyu+y5vKl9d6n3rEEYvY6tbtJL1gNjJc2xTw6q5ooA4Kz4tiI8GO/FUR3voerDIMovnBn
uknV4sLuihiIJ07xPQFlM3GLq2YMaGD3ObBYSYCCYLVGw8I+2fMVapAunfaY8OTMQquy6CFzHsgq
/PtBwiHzyyXp0xQTzSSrgg5zD4sRLiYJbSAFboviMperz6ErcNIM9N8IrsrJslLPxgrm1QPIKaHA
uswCmnzNvICOt9Zt9WMx68Ca9uZU7Jdb45O+7lPjoUbGZlK1aEk1P/kW4dy3xaqlwJgDRIwbke2f
WQPLTn1Vu0FDVdVr2awLph4dNAUhq8vDwHMXzYBB6jszpuwT/bEqPMzsDAE1brX2mKxkn6QgoRwi
4j83+W5prlY7C8x5UmRipaH36UeIttfkqAYYGCnHC36+meC1wq2/TYO8DtLn4Ze/RMb3Ilgx8PDc
P6tm/2QXxqlwwc4y9L8AOw/D/wCMjhb3O0pWYd8p3Bf3TmLsw/HdLQz1YJHFYNEHN0m7bNCwu2YI
fE1wolbHufyhW/E0vaK14wM3FOZQ3oFLkR0Rs36gHwOXmoNtRedim6Myia7PvEbeR9WZIMugAqwP
yPA8aYtngRDVpUWTaGjBK+KKTmGVfWoNEvJqXpI3oT9hiANeGo/ET5edouwtbqF3CkEMyiBIbAp2
W1q0IGWGcdel8fftxsKN7ZPuJzA7jZgW/q2/vRjVdiwUobLILvLbTSKSQeMzokFUQ87Pi6FnjcVm
s4h985/CXFBIrHfABQ/m+qbK0ggQy+jlWoMhdUFKtgVu3l/hjaXIRMjiD1jRvx8hOKslqfKidwAg
oJMv6LgLZ8AUYOTzuiAKM5KZLWIptKmhU9TAHp9ray2l441mSqFt5A377XVgQTqF+T8ezqLifSC7
51BSwCgI+uLAhiB4PUC8ltq2uXjq5M5b3XRzmGkFUVxz/IPFc0hwh2LIjrPJvdNTn1zjPZ23EncK
zMbZmctj1u6s1zqLwWk4qorBMi9+KkrwK2iAQ522gag5rD8bMXtq0DUafOAYnAoRTp9dZxulM4QQ
M/o+zkFTBlNYbIFZhJiKzR4vi5OuHqjmQDrlgI7r/XCcrB4paq/wUkhLiH692rz8HCyP6WIAoWMK
kl5h5jLPzIG3+bQWJ4oQzjjx8oL3CMFpzlYeVm1y6zP2K+kS1eUv2yrQUPgY3ON3vxj7rG6a+lQH
3shgdVeOMUVlebMNh7ENjeyGrXHaAsPcvTP9z5xudd4z3b3qJ3BiPKeGqmdJdgw8HxgF+INITCzu
LvWsd0C/AuaZ1dBrjwzFLk97Q3HYZAcbhwwdtB58ty12rYFx1VqbxS7ibUoOGdN2VY52/ayP/CUP
hurYt9NjQRrFRS/bUAz7gCENaGB40wjWCigcDH+gCBJnoAwC2gNpaKS8amULeCqE//zESA2jto0Z
PfTx1j0222c72xSHzpSZy6kE4Q5INiRsHNAPxJl/X7tjlGBQ3ynrow5QiYpsQZnyZ3U5asesvC/o
rYaIlYLwuKWHphxmjLjZAV75u5nlaOMkd8W8S9m2t0EBZASV0V0N5p7kqnl51VcLlwZdOw3D03zL
abzWu3TxgoR9z1k4UJXrk+8zAWsTvzpwqs63ACARoN30cUkCCQD9SnmgIaXIjP1lbyTdaDTLY6Id
UQAGGs6lbMBPmGgCKVkHAqouDzX6cFmCVI8TCcJGa72xLWDERlxqoFF1dkMvi+tK1Z4klwI6dmRi
UPt2BD3G1Gbl2ONUkIVEE0o/PIe1rIfLush8tw866v9JEXQp86TNAD4ArKPt1kycyJ/fUPSbOoZg
NKr0VEFvIQtRQHkG3kV0xCCLL1hbDZBcu/SBFZJXd8jnlQu9HYGyiU69VHEcpcuHtiqkrwEk/xeR
Rt4ltOqT5TcU5YqIwZ9fTEOF7CrV50SKoA9U3WrCkV1ByLJj4/roTbyKetzA7nt5o2SumacYQVeE
OWX0/J6bNXFpN5AEG8XcHO6kDlsndNhXjGo0Nt0Z0w4Z0ssSpZ7hRCI3nROPmVck1bIcB6mvpygx
zf3qt2ngTelVPWRfukRVapGaooPOMk4ji+knwRTzmpYt3aAhrTof08udc7W4/XVV0SZoWQq6U9jT
gS2F6rEiNZUTwcImZkDCXPIK97zLR8zHW9N+w6CVYv+kQkBEBHZTi+MUmsJqomku2RKg5Sa+dUBH
KEUWpXcVkZh0y4AchhouvJ8rjsCkSdZjVgw+AwXQYLSK6+WLD5ztwa4PPh0VQbNI4MMfPTZIjwyw
oOGRhw7xc5XsKpn6QYMf9Jo8yIztCniVPl5aEyriLMjqMLvVj2UA+g92IO6OtJ8uG6jk8KFTFC3c
nJ3MJmLyLUstzXAYo8hNIf1upc3XNmvDpp5JmKS1IkiRCkOyFRNYSFrrnnB5kbFbGNUA+TLraxUt
HZvCeiityANw2g4BqQq4SSrPQ3syB/1AtVw8DdRzwDEwAAJhsTDgOhlHzsCrb9XOzLN/Li+kxDbR
aQ0SR8NCUO2JGeWy9cxGx+FDuRzTAylbkFbCcHxkN0mhMBqVKMGp9GAAyjRA58RGggxAPgbGUgSd
oZpXkSVmYZnwJRxSF8izwpme07xZUV7AbK37KQ+AIB7RZ3qtB8l9HTfhtHeOWghCmuvLCyk5f2dS
BSeNsKDQSp1HUmEWkuCNHGh0WQI/U8JL1eawQwgKMOvqvwehJ05ZY+tUjgRzmt08AX5G9/aYyv92
WYbkqsGVhulgzo0MXyzk3bI5rUjjYHLSbkExARSQGz2lu63eWb2xq/PyG6CjBu3XZaEyw0BnCJgL
bUzMo+587kzWmRV1bXmIQzGXRbvvDHl8TbU/kisGxS1M2CFLg4EJsRm3dDtSDHhAxUPah9Q393r6
yTlmJNS1FyX6rcwY0PELZwHkIwutC+calevoavoGYXX1ufx/pF3XjuQ4sv0iAfLmVTaVrtKV6xeh
uqpL3nt9/T2qvbuTydRNovdiBjPA9CBDJINBMuLEOZpkh7+EyNP7KDUA6PsvJg9dQEDMzzyspCJR
UxQVC3oRjCvKBR0Sv6wDEFZqFNVIEz9aHNWVKeKxxkwJ3jgFNjA078Bs+6vvT6P6VCFPUha0g3nJ
2dF4gmCLrBaKF8RLv+2KNkl7DEvzT50MpGcuUk7lpTwljq6Z7VNF+gcN8beLFMV9oPQCzhB0Eeu+
VuLOC9GoajTihNHDenLC9EtC8ltj/4ue2JlrEU95UUVzL+nwAiPHvR+hebgQ9Pq9Kw086R97xdIR
IoAUSEXAQGi/S0oqfRAhowZerDG5JO2g53m+DiPNCmll8KXNe22JiLZdEI5tJIN2xm+qwuBCudAj
b+ANVUpYSgCkmSJCrDCp0ZDn4CEpg+8i/e6qX6pIATUtzxsCObYukvMysXErOdWSXMFoWDEycmbW
c1tnuW+HLeW4WB4LQGPzixgdv6R/l0UyVQXG0g9Wl68SXF4oienlofxjgRiKKhR+LcLTttCL/Q3M
kAfVdcoWog2CuNh6U1u2/kyf5PHvQaFX3cdEO/RoJoiYAyqVLACXIbgDCle0Jc3SVo93ylJQA0Hd
TFKu4HglA41cjIE2hmD7gKpE1Ra6V+5iz+3V49djO0sB7doOsRyVELdRnMFOByEB8KsyUer8vQWQ
YiPBoiE7irB2G89UT9JyZQBzVsWZwMOMwsvj3/8BaZIXkGsDxAVOK3qG9+KZViHRa6G2eCvPDRTo
/JUynfvwe8rcCOX3dLL6rjCK1wYczZNRJr/GVNOjdeS7hQl+YYZGALLkIyCeRtso7nuAeREDH0cG
gnkqvktRwUjL/Bn8IxWMu7R8qGahgAaSEZy1RJjrS2FQOkXD2ZdBlg5tB6JE2a9LBWfcvP4xQQzD
8/lUyxkffcNptPL53Rj1hjyYQOo/eRHQ54LH6hxAj0N5aSpVL89xbkqj4uRcbArBSQo3VUHDtSzd
mmZMC9wKKAA8tm59ahSKLu5afJOv5DtePgfjFxeVGz4T9pUguhBsocHU51HeORngLfO7Z+41IyY6
YSe+A6Ej+CLyA8eVdqF8tXNGOt3I6fNjh17Cn4kzGB67BdKuPPmwK7wpzwse7FmQzVxnW3al7gSz
saVNt+JNKDkZqSWfw13zNP0GTaEp6oUxmgxgPY0hmqmtOKwu03rUl+rv1x9F1t8HJuVkP8ZHeTw2
kRitcO2GerS4ClnVicfabEBCKba7YRQNNQyPWT0c1EZ9BdLXfjw/1E8hYhYqI41XizhCmKd0xazi
fbr2bO7VW4F3chs5rRueH1ucF5dcfKw6GjLR1Q62ZMKg6MUFP8xnVotu1qDX+eG1K0AbTskeLHn1
tRni3Erh6TwTYIqH7syXRphbOITjFeJTQ7G0VJWGkiUkdvGqQmMCSfTEVWInRApqmG0pnjWp+tL8
ZiMmUqNP4UUVzTi2MsAavEoxuUqmnG1LgRFPezxE8KLjcCrc7t66ZVK+BMfvNhYcb1KMsgnsIaeh
0pd2LKDZgDIACIkUJTGbvjAKUhkB04dQoctRyQCNmaGZFi0SRSd+BjVDKVUtGkS9FsTd8BR0nt0O
C5mpphlkzGngqq4U2qlRQcjdeuyKi3N3ZYSYO47vfRA1i0ANolbTgYaw1H7xKmWHLZ0qaDX8z0jm
j7h60k9BBwC2LIVbW6cs/Q81A7mVrn+aiKNtUStxMf/0aCVmqscbwYkKINREs9myf+pjdpg23Jtg
R65o4LV4ABsCJKafm3Ct0qAnwrwgj76FONk0tsJjR8O3aIHpb4KvwJDeJBuoKVTCE8tbC1vOxsGW
2f02aDaDA0xRfBA36ftg5U/eZ/rU7GM71odnDWAD8/E6L95qridqDhZXa9AFE+sFPrwJ4c0CKyzi
geWD1c6C2G2KpPe6eNcaXYVDG6MbugOz778aK2wMdqVQHgU0xyZepAo/8uE0O3aKFFXyEpqRG1Bg
i0sR9p/R4py9HS3DFk0AFSq4tdnuZLvaUabzsUejBnf7+6GU5KzEYKlZy/KNx0v1eHrQL3D725no
9bk0rxRulZ/QnjZYk6b89XjXSyR2SWNiDxc8fL4sb9h03csrTqWUEGkzNP/5lb8x8tT2yQxHZro1
9qheczTVCNo83UUVL0AFZ56nRO8E8IJCPeErBnsP8huPV2Sp8A3C9X8HMMSq28FwOPb8ToUp08v3
vPENoO17ZMZ73rr4m/45LPU/4Gjk7fjAb0a8pp34rXtOVrSuXdqcEgEmYqH7HQMSsp3UXT7glhbQ
Luez3/7fIQyXh9uBThzrV2WL40AE3lrQY5N7aRxUMJ+YXleeMufxvNLckAgEPdTUhCrBwZ1t7eG1
pdQzFqs3V6tGJh8EOagrfx5M8zXuGWM4x06CTNSo80ZxxuMuXFXFvs93I+2qsJibv7ZMhAc+qPKR
KzGwXC9MDf/YRp3ur/j32i3d3tH2aGXrIRhH8dN5vh6s3g+U/GrPiV2A1lAPbjqBG1nV89CuJb0z
s/FbUM9BS3EWmjXiflIqA8OA8DncVia6Nt+6Vez6BmcE1v/LSUi0wxAw4hDycyBhzDIo7FhIrFKm
nBeLY4F6CHqAUOhDG8Wt3ydKqxVIvGEsOLqDNdBkghUMRvo6bmi0actueWWLcI4qyALZjzBvLAMk
ysDr2sTrw6A4nQa4TDVCJOWNy/UgSY9hqwAInTiyKjmqnHZ6E9MA4Isx5epriNNGHfigGVUcBUrY
RcY0KCexEKho6/lX7jzzygrhK4o49h47e6a3S8zJVlasLWzVLa4bod3ZtIb2xZPhyhpx9qijMMjI
FuP0D/UUPR+u0puF8t9caq+MEMdP3secNrDzHs84ayyfx5SheD5taYhTpxWlpkw1WNCyX2m/yVka
4mL52XY1BuJAQRdSIPUtLDDCS9SKlhe5Y9TaaWwBSxL2ay7ozBySDyoyho93NW3DEQdNnsgRW88O
kX6H69QpLG7DPIvI/LiP7fwfu+0H4zjDa8mYWIVDNWh+CzQqH4P/N2slmTfCNm5DoxjSjDNVNh8l
POjisdch/twfI06FoHA5KROkZnKhWLU8l4WOl6UyumGbEMehlgk0KrV5wPc75J/vJHZI0KHKi4QJ
IpBniwPu41WhWz5/GHrKjCxejfGanBVL0C50lwnmJl4W5n6iKvYMdNjo3mh7fWl2zB/K1C9u+itL
RKBju1BQ/dEHWrtOjEhG24y2i5jLcGrQyfgsQqBCRkSD2JbAnR+bXhwjRLYlEU91kKUSfi3VWsJk
QgrJRj7Vw0jg9E7VLNkT1lhn2n19ceWujBGuLExs3rUDulaCcPo19r7gKtkwl9cC1ig7tEqN0Dez
1bGiJYQX9xD0cqFtizI2OvBvDy2on1ZSkAIm3Hi/NWRHw/5p5Ld+b1f+UwQ0EUApj6d1caRXBucP
urpfJBLHeEEHg2PdO2A7Bl5pP4ANJ+BQRZIkM5jWjw3OMfRuU6hoswDYB31W5DpOZREKgPZg835H
QrYeufpF5tAP9NjK4nEBXVVBhEbwTMp3O6w8hLCeOtTR1lagqTc40LyKRN2n8RguVmIB1pgXDJ32
EPm+tdMDLzgqOUaTgdFgQuci/5mHzsgkOlcd0Jiq5yWgtLTq1U+fHDmJYDSFf6DxFSU4YnhhG+Qd
BFPmDr5hO67kdeD0O/9Xf1J6vT2mR9nFKfybZ/RpU6yy42jnSP+257LVq2ek3h3aa2oxJF9/EDEP
TR+psT9/0GgotmbFlmLkTrWJ7PhZtOMn4T06TtSjbo6fj2aBOEyDZBR6z4NRFuOPDr89s7IYZzK4
7Wd6oD1sljzqeoRE/FHAdKNUzM+UZ/YfNJfpmfXYZ38EAh+Nh9j8Uy1KYdjDBIpNew0qzXutNrbI
tG74Q3UqV4XRrhCEbG7tvftutW5d9vXxJyz785VjkeEghXKs3OITElcyRSdeN3qle3j10p4AS+H8
ajrJh5xX8V4aazAEGp+qORbFGjzYEAx7eTygpWhzbYY4rwAsnKB2hvCGRDmrCwYNbipQ3IK8i3T+
VKlyhnEIT+WqtQYUYTyjeBfXurLP96LrW9N6cISzZPT2aIZOkumilf2O7Gk/msM+2Pav+Pea1+Pf
wSozJMrNYKnHCyDD/0QKss0lmqIAOUx835i9VAD+7USjCPQwgeSSEe4zk1V+e9pGxjPl8cQv3kOv
DRMhaqh9OQWPFkKU0RusHhnKRtRVM3V5XaVsnKUz7NoUEXymrCvTtJh9yZLc6oC0gDVnPCkDorkS
EW18sRGgtQQru+HrELuDXuud1cGn/kBmw9WeUkqugzYqIuB0XDOWYQB7jSlbmt2a87hoqhC0bUiE
HJEt1FDrYGTidGY/rWPYeDxvP4DWB1GNBCtJ4P3BMNCNjPZNZKUL0KUb+Zq3ZFN6KZ5Yt+2Mbpft
h5cc4bv9+oAEzOMvWBwjmjrnsixgSwLhHtoUspEy4YzWqiN6YrXhVy08Ky0l3bAYCECfgvZCtMWC
SeX2JjCi0cn30gbAc0kvs9aAPFukmZNvUBWllw9bNAhA+hU3DkAqb03lYJLMUgFdAsJZAfu9avfo
fFHDl4Hj7E7lDZRg9Ra9F0orgmcIzXM7Kf1IwUDyeF4Xi6xo2EP3JhroINU6Pxau7o4Rm8pD5GHI
XGP0xZcv22VhdVCVeAvZXxWolORp0LUotVJpOwlrGi5yiUYBQpbAcOOOx81cVrf2EdwTVRpmdHoh
Gm38KY6DLoIrMutX/Xca2T2kSHuXG9aD9kUZ+uJqg3tsbhwE1pRkfGbVQBKLAChyXu10xNUhfw9B
mYBeJEZc5S1rN6mDIvTc3I9ro9GIR7Yp9Wks9FkdhaalNZ/Kd1sMiAPogoEhGhQbtxORQUFNKpK5
Fy3OVD2pmHOba+ewgZ6ehpZKK0qiQO+B/gbFVvxOmYr5CH1knDhi46aoKqZAxwWEyMyg4i6i8N75
W/S4uFMk7usWjGmpb+XfwX+hIiAC64sKLvDmEuRnb4eNLIefNy36ciD90qi7UN32xdNAY2tcmty5
gUWduXCx4wgvz/KwkhtZw+lSdRs/zNZ80WJk5aUMeLyWmo+p4t5AEPf5eF6XPOzaLJE88OoJ/UUT
zPJOg8YEv0gtxst0Tyl3zdhStvLS2QbQPjxZA10t0PS3MznKAlM0E2YyLr4hJpij35aqHLV0noH3
CFSr857lyadtLSZBwCDhBc/wjVx4x61PzDMzjqyxBTtQzlHC/mLGHoTsqLUj/4tOASJMsnyZ/6s1
p5BQGa0//BLk/2WtZ9VRW7UJYxcBqkzommY1VBDCVckjcdtMllqoH0XAUopni1OMThrwvkD1AEiR
2yluGTYRmQDrKYiVznDPsYCOXIXWf7d47QKbj4REEIgR8b6+NdOPUcHHKoM9AV4XwW2bWGdjBX2R
ndlFFkhXxMIIMwO1n8fuujg88K3MbLrAqf/Uqq/OAm+apDRoIqjgdeqstyANstl7FDddHB0YJyRI
CsGPgLi/HR3PNXwiFC3Q6WGYb9SMFYxYqANL89jIbSa+sZH/FDZjgf+Uq+9CX8qbFtl2Si5qieQD
6CsgbWfoHnDyxF2wqbpIY5Bx3HbjwY/NKux1qCbqgrRSFCufLIkRdhCKKqfa9LPgnRdXnrhjkITI
Zy3rxl/9/eRffw7h6dDGlio03ABqqkSrFqQv0/CcMTTfWgqE4MFECzvYGtAzTwR6SAlnfV/ilElr
xVK0X+NQbXIFzcEySBxrf6/wpV7mNBZlwrGAMkeSY25hwk7WQFFFxEH0e9cBn0bhifPlA7A6lh9/
MMpAOdDn3Xd1iM1WkC3C78/0qzNz4q1jgau01GJfi06QaX9lvGaPDilaToq4h/7LhoreLxD3gwmA
7FP3BK6D4jsTnfCIMLpgk/ZrFXQwVXd57A2LdsD9oyG3DFkSUr6TEbwmAwwxPjVRYg5+YKvhRvRK
VwkpaKbFSbsyROzGYfAzzoM0+oltfnvZ81Q9Px4I5fdJ9U6AKWV5GvP4pCnxbw3crppMK3iSd9h/
Lco/YxCJhQdhXw6EZRqfgDTYVeBBwF/cBupueLS6A5TFjFLEu/zxwMg0y51V4k7hlVLCCAxGJv8a
7PGPdxBdIAe33uv0/tjSwu6BD/zHF0iSZl9mOhknb3wa1NpmExVtlWFrDxpL6/wjgsP/jghAupmN
F30BxDwiOwrEZVfFpygx0EIRgVpJr1Jd3GYOPfG3PKp/jBHT1wVShsQGjBXqU/rR7xlfr0uI4ZiZ
Dq15Y9hlyHCa7d9F2bshEpHID8WR75kyPrVisR0n5OOAUQSjFo3Cg7go/djhZA2XMbBmzEDi21jk
lYUcFJ6iHhOPP0x4x3mFhLNcXo/NsUnfQ2o/+NI+40FhgTZK3JVwrN0aDCMQ3UFZUzsK/ZlT1yOU
NR974aKB+X0iaiAmuSM/4dmulsEGqR1rbSuqT5NPe+IvTRkuH6gpILiCdYCIRK0EHrdK8bxj3vCG
xz3NJPRhndoAKwF7J5Ys5bFPXgB+1ghPbx7Q2H/1LdxOGVdATZwvA+YIYex01OVENNvwpepfim50
U0A1SrNtz1qOGtELG+q5mOqeZktlYUQ5JUrebwbA+lEYAjMBzjCwU95+Sp53cV4WA3NEH7chVIOV
QndPiygcCGQiESOGRClaN1HtQKM23kK3ZhKmVEovi/zT5vd4it4keT05ElCObvgpekZdUGsK9xFF
hnIbBoQXLUZFZi6BL8jEQErCk9wgBY5YUk5Odki+g5Cz/cwOaamwhaAM9m1cbWYENxQryTuAwrDD
gDdseMoFyaiD1BG1V+1TCkyJM1ouWU9KsJvQYPd4byyZBakZIOPIY6CFlGwbiBQhB/FKF55qPAdN
WUUVKdU6xfKEqj9FaZm5itYjj1L0gRuHJfes4ZFvP/6Iex/Cm0wV0W2H998sHnG7uEyXQnqsnsJT
EY6qAe1vbJ8mZ9xC8misycS7Fn4EyY35msUDk6PdMd0r3dh3HBtlJ+Xs17o9rKNTvX08mnvPuTVB
jEZoJS/JutkEp6uM1bS6gqRcph6nKdkk/grN+dbfW0ToBNckki8zIdft/HV+mKohm2SnCtxivj5p
eiZsfc3MW6MTRV2mFQCXRnhtj4h3gpRxQizBnoiMOjvpQWHxkjXF6xkwmVz40+PhkRnHn0W7skeS
FnhJMYVxCHsMZ6jNh1zpUrsJ0NbfFKs0NzqgDkK3KXPEH9EIjg3wxzRBPzKPPH8DFMl5nFG4oKPj
ZfbhqxdmWidsFytedpLLRpe21bjvmA/P33HtJc03bfFZF7+1VFe/B+7Y5KqV5ZxRh4kuDOEmznM9
8dP1VLGUnbNwEsyfhaVHfEQzHtkm0YJ0IwTSH5+Vmoy/ldVt+s59CEag6Oxv/1yneuVIu96tbR4q
wpTgseAHMI7+BbAGIXVD8qlGTQJIohzlJ67VkLowWwR/ZyhwZUCrabJTKBvr/mWBseLpMr+9gTX5
eZ5fLUHWojhYCUx2CsTsEp94Fdeg9NkvYofibwtBYu7iB8EPnn4Y2nyhuDJU11UzRnySn/rmQxR7
XfM2vYl9lVrv3wDsfIfAnKmXWkKWIwfcZFNSXjY/bAE370G0V4MNGTqLWFUkGogPGFuBDeWaFU+l
VWzzfeKKR/nIryPXX6vudNR+Baf+IjnA9ZiVobk0xREy0aHiJLixTzi7pEJ+PEXi85SBE6Wrz2EZ
gqzQBLU5/nWAgh7QTU/aiDbFjiYY/PMOfTT22QuuJr8q/GxABBdPvJG5AGcCy9VsslWzQtvDZliF
ju/KNvr8wFLOH4VDbOc2v+KdxKGJSN8fjfMsIB8J3i2wu7Ekl11fsqDA9jELMrcTiw+RX+PRpAus
KzGOkJ8aye5B8UbxPR7DI4eP1n00uc8cVuiUuR1+KRfFUIaldJJ0/hv8ptAo3flbCAIdPD1/ouFv
7lcaFw3cI3HBwS1HhIbkrTl2VOW65Rn59JY8+b/EzGgjXX4qdniqTZHJUq5xdxsLGDHcE0HaCsDK
3PR0ay1GrTj2k1g78ZrVdm4C9nfRGHVGkGjTuGgJ9ASzYilGR+6guivrqs0T7dStuk33mp3LHf/u
oU9GXcVPkVNbwTb7I9YUszSrxL6JxwTlKg9Wx+DbOzL9NxS49MZRgooW9+dfunGTeSavxkfskrSt
/HqoMZNFhQ6CV58BT3kp6+2pYoECN7TxhQ9+oUoEd1216GLKaPntuzcPntoQFvkp7aN1jXxxewWq
mkDFeqdWAuxd2MSG7zt7+fnxdlgY5o2VebdcBQMu8Yq0n3rvlOr261+nQYghEA9Ptc0ZlgWM+NTu
gddUni79wWv1Qkca3nk8jPvny2xKQSiXwNSF45oYR5mA4JbpBe/EHlnk3z81Ozt776wLx49Cw3vV
DjRVNLL+AFJWvCNA7AveJfDugUvlduq8kfXFVuL8M7PyN2FnDhsNxN/r1D63K/Z3tVP3+atkSiZl
pPMWJhxThj9AMAucNCzy07dmJaRop0AMgnMq2nit1AYkJQTw5wtQnShtmszugheCcBp5fwTMWWuX
2HBlpWpln4XBGWo6jpLqPboxnrxUZymdCXdXD6wcrll4dwI0iMBF3HjlPM7CCUxWeDSgne4r787o
ndfHhobZvXcU8CCrMKHMVYyZxep2+qocSmJ+HSRnFN1UR/5TsXrwGrwyOA22oR38kb6GvwN6AAN8
a5FYsIH3fKCc/eTMfWaF3r1CsaRGMVXvaDWau+BIGCIcUuyH0md9DC309UGXTgoE3oXVY/e7ixeE
DfLixHdKwuGIOXcHzcJF9PGvU1eHcDcQWKplJODng0u+r43IVPaxvGrfzNSUGNwEdUARKCbnL77Z
T8SIiEDfgb3AryeY7K3f/XPCGwCuHC21WXvG1xFyv4/N3d3oCWvzGl7FW43tJqWaB1jC/RLdOwC7
j9vetNMOIq3dYcmWhkgBTi4exRUSvMrxrVZyNY+1ynWA7xikWD7H1lBXc2cYDaNwP42Aq8AIWCKA
/dVIYZ5gEOKp9+P+rDJB9NRGfY1irEIj2rl3cYQGlFZQhoQtAFNupy9gG6bsg0w8x6nZSZaER+Gm
yQ+TeHy8TPduDjt47uE0wa3tTnBVlMYkiZhWPIPfhWtQamWMUH1/bOP+agio+7URwtnTdBLLsh/E
81v8AXcIT4GdvGYv8mf3Eb8+tnX/4PmxBb5otI5ghcg4ngHiA669STw39hD/En9lnY6HtSZ8pt4h
jl2pGPQk3vSQoUHOmzvO1KfVS125GvosWr3eJjRizcWVBOPuvz+I2Ha9NHHRmHDiuXxJRyuHPFEk
gr4F7GeCSxn77BS3OxzzDAQRqspzypFMbQrF1NYs9ATPm95409DU90u0JkjRBGZoDMZ7ffn4+B71
c6vTeqjuDs950q8Mzxv0arP7pZzFTSBAL+o5lgGOjD58l8avT6KkcLxcGwHX860RVswmRZl4GNkV
58L97bmxowGMpTlg47YfT+V9oogwRpyeqAAgPYtb77mrViwSQ0/KSfB1R2/W6OnV/UO3lz2Toc3j
8k75z0Tebfskn7SJjTCR8Ytw4Q0RjfDcUdkxOyRUrcdDvLuIECMkDlGtKBMuQlQ4m+XR7V4YSorl
/tZI/D5xgCrc0MaNB7/nj2lpRLwZHMbUbMFVpCtWjV2Zmmh5+ZxGS6Q+fefVITYCDgMNFJRoP0Eu
i/DHQmB61HQD6VxtQYWx8baN5T3BT5x6Q6NwXlqya1tk2SLS8rSUJU88s86wjUz98yAZlZVvh8Pj
9SLJiWb/vzFEuGSNFh6RCRWE6nN1sYVGbzbsu3jINrXZmirwu9Uz0CKFzhxq/++vK7e2ieOoKwcB
giyaeK4Cy994h4M+OcwvyZm+BcMPdKrBhYByM1bCOcGK7cdxhUmV9MlmrW6lORU6vikzen+U346K
cNG0yMe0HBjx3BuRmx3KnV/q6L3AhApG9xys29eacqtcOAxuxkWchID2Vhk4v6Wz6uT6drAoe/pu
QGB7wJMQslQisiMciZgQ42YAnFYESRRYDbjiFaxRlCm7O2JmCwoHxNKMVMXft0E41JJ0fiEq5+KN
/VbsKMJmZmp9tBNcxa3YDGg35TtPgLQ9xE7wLkOeAtqb859fHS1VmEtpKHD+BSxI3AW969CdwuaG
qo0S2WoFpIMEHvBTpwW0YHwXIGfLuOsBGYxEsUK2XgVC6HdTOvgXJXdVvHRLXF379osyoXev3B8r
SA2DdgzPXPI66Xl+AD0SjE8qA1sIrQp9x00N4IEj1pMrK7GZOFzjO4/NLs0qWr1QkUQuAVyLxDIK
ANY0UEL3LwAMGZO8Q9XMKCBelwcOF30KyaQ/tnfn9zPfPFq8kP9EOIY00e0qNoIQVMLIB5dxzVr+
2nc5q6ekuu+TrLMNeP/MDQcKc7L2lzJDqIWdGFwCV1wP22Eju/VWtAHLpGzi+6ONsETMnieUoxKL
UnCpbAakXKDgXpe7ahUbhYUWo2PocmsI39GwAfcXIMIsMYkx1HfbfoLZfh0cwpVoZAfu+B7tS1e1
qZj0Bb+8mU0iNmZBOzFMLgeXeH/xoTZ3ho63He3KVU6bzXm2bg5rYlhETCx51vdiD8NiVqqj2KDZ
+8KDZ81Z7CrYMZSL3aIjXjnJvOmvwkmfqkKQZBhWuH/iXrOP3KaNZ75b3A8HXIjYWcDhkcDVTNAS
KWaF4MIavSWv/dWwAvXXE/Igj7fU/X0A84ZKGeA188v3zt+R9M/lWK7CS25NNm9MZmKCNm8jm7E7
GYKBzWyGNtooVy8Uw/euMSv/oICG5hAU/MnnNiD5suIBKP/j/qBwRiUl+VYccUOjK1/Y0reWiNUS
B67ykw6WGrNzJ92zC+tVsOpNTjk379Fz6Ke5HtLsNlduEfR56E3zkAQ8m/a/usOnrZrSbrSDk/+O
whjtGKVNIXGqFWM0AagOeyMiFWMoVou+KGRUqRQDi4bAMQUItYyOHhKsHiapWILEP7ogrYnyusnt
1SfOQkvmWTw9dguS7kwFXAmg0H9MEZfuPJyUBJCb6FJa1TaxSyMxf3V2qqcryBSu+kIfD/yT+lS6
0g9v13gaPr/QQULTmqV9hzxPydVaRilO9bLBd/TrxOWwM5qtekT9izVGK7N9y3dCt7fbt9hNXqK9
5ghGg15UxaU61eydt5HgZkJIJuNALVXcMPEhhdmYtT7VBnNqXj/fQbm/q5zQ9izPiv4a0DV3hkFF
bUYB81ChILZMnPJ5J0EL79LZQDcI28CYNpNnqCb7VG6bj7URHYtd+crRSDPuA+utXWIHpUk2J7Ng
1/8Q19yG51BPZikudh9ab20Qu2YoghA4q59dg45w/bdseufUph0R83lDLhvacMCFLwGUjdvsrf8w
fNiMNQSGLpm0raPDKH15Iy14k5R3P5vl2ghxvBYeV1TtCCOsI649h133PzX52g4BsGgdz6mdasWt
J0txZDs3c7tf0dJF948F6IzNdMszLabEi4SnjFrjC6CRTy4y+HQHodPj2HgcEub1IGfy2gLhE0kb
RWXEV8mlQyPfWOxTNTO60WJiaLaehCb/+xMRAtBgqp89H9TuZMUo4pUImk1ifKmF49AaDQOoneX3
J0YAZxhnSYAgeCnr5i3vVCA/BNsW5IPNHN2UxVYOQIWV248nYMmV8IJgNRXfhWId4UoVn7bYijym
2CtaE/nVyUwhmWLFXfXx2NJ9GgL7fiYUwcMM4rDYJ7de20+qmst9kV7a73rPbVJj67vlJ/cc7bgD
xdSS4wD9it4JlAYFqHzcmiriqCmasEwvUzKNvDHmfvFH7NuQMVo0Rv1RmiZXIIfcTFt0UNVvIz+M
spH4Xr+TuSZH2zSjRXjo1EzyWUtyWzqU75uHSrrd9fcRUxHK0ej7ZZNe4nwzZONWA3NGMKGFnQ1N
PvnKcSaIUgbp2tIUnoMBQIz++PgTFmdIBmkzIMIgniVFEiU2ZPp0StJLoUprDRS3TA1Czb+2Ab7k
WbAPikZ4PBLHXJGmrY88cHpR2QKg1Yj3DS3vNIoHL92MwMejzBAiBC1JIqIE+jLQ0DKl2aUyO3My
OVxnVVc2RUDUtTUK3iuZguy4L40h9EL+EFJNKDpDVIN4D2RcKjJgNcouIHydiUDRA3+wPgpnpRxo
F8yFdYIpBX1mAEjhwJz//OqqICldWTReDgyYcaDlV5dn7urHiXFo3qBkY1VkF69u+yeNqfg3aYyq
I1O0rRHMK6tzbCeroFhWCvhkUXMQcgYwVjAGGTkBp1FTLjHqIpmx4IFWB5S1va+VSHiSAyEsoG6G
EEUiERtPGf1CVboLWxgq8CUB+r9ALnUs/T8Nuo4Bh9JOfedGfHhGx59etpAUry9+GxgjVKY8U2As
TQDOodxWNJq0H/e93cT4NmSxUC0HFhHteLdLw05smchM1V+YclX6nF14v1sWITo6+QFawafVmNVW
LJV6qtghE7peB9wWlBrTUmegVfI2aG8NswVsJU9sWbKCdJUE3y00gdUnFWxi+L/bagcqnbADyHwq
dDDqyWOj54XFIKPFoqhXvDEiSAp3ZVGbrPeZsbkV7MM/aedU8W85etN6vQYc/vGuvj8yJZBE/+DF
IQXKk7EVQbSJOk7qLynQCHomd7LFtglri1H4XYslSLJ59atrGRrX8s9pT8w3kqECGg+QDkJejzir
uRCEZw2rAgw4vHrS4A6snftunp3G/MSGB0EBQ/aLNryEDO7LgV5onFU8Cb9ll2fW6ZY9R4oZqaoR
7UEvVfiGxD0FNZCcrrgRVVuSTW43hiDYHo7KaBVWeOA1G2pAelHpwy6XnS40SuFZ+8Nr5uMJvYfb
4joATDj2OBgTkH4iLo2ZVPeKVzH9hY0DAHzBHCQ+gcq9lg1FdIJp15YFFKFN5SgZ8kbyz7KyK6tB
VyJH3aeBHsQ0rKswh0xyqq+/iHDtoRKHeAy8/tKFmc7ZfWnH5SHWjNpvjEJLnVGG7LmJqki+lV05
+OhevECvmIPEGmnzxnQm9Ac9dQVn3I2BNSkmn+4ycJIwJgfgsreKkxKeY4zNxjebgHb639VWAK+H
RjPkOqC0DdwWce7EfVwM0/+Q9h27kSNNty90CdCbbSbJ8iVXUqu1IaSWRO89n/4eCj9GVSlOJb7p
zQwG3cOoyAyXYU7IQ3zSiO2Nzjjg5eo8jES75QEl/4ieGEpMwSOWjVAtsj4+RZ6gbQbsHKfVNJh2
LwHX67qU/HhZzKTQV4XxEyRuoAOX1qb0zC4ppwlbyohtjG5H0SYDtEveG/mHv5nJaLBnCtypDjD6
SzK12UYJOrBBxkJHPSKklspmw/NqXznjCwEDGZgOXNO8kQrwb5dkJEsuUkOu81NdDcI689UcqLJi
6MUrqdRzjeajgVmepFGr1ZS0bUUTNQlN2sdjXJGuFNH7JEyhWdAM+6FGmnkj1sR5WNWE3q8irKNV
1LadfwwFIQjIgJEdiSiKJz+UhWJBNLF2qKOpPtYJKVpsj6FiEPewspVnISEV6P1rYgmR57ZTFih0
yoTuJcwBWk/FajR4QJU/3TAOQ0FXKvJU6F/DVPflYYhqlfWpJSWnwW025VGx61XghijRRcdXdZ0M
pOXI0s8AhqHI3LLetd3U+Yj6G7fYH0Jlm/Y03MDATdhaIdjePbe/+EfEO7tKTPvOUHRA42C7Rdqx
igsFDVF4Zxwbt69ddBdjkVvr1p3TZE/qrn4PMMqAOPi62vxM0IEwRpkxzaDCbQCg7vJwpcL0RilM
01PtGETdHgKqbxpnPHGM+Ox8GIG+IMOcaGIEY9pgG9mppenj74dPXkMZlw/G+9UWIBT8AgS8lbFr
yP6oOBGh/3tLI3NcjC8SjW4qinrmwylJBDNjkmOAhgzKuZYleTi/FsbDaOHk1VaKa0ETjAuWXNcn
6sYkPjW2EflfIbKwFB1SgLcOCn/oO8Fi+Esp6CrRrEJlJmf3TrORP2qbdE8V0X+9X2fsR3TEEGLE
LRimaOyLMD09A4Nm55PISV2OqP2sssw08GiDkUZiHVJ9yQxiJBR3xhw03Bsc22Yf7x/uuHnZxRs6
oyJfUonMssRMGagg7SARV1pjvhOtJY+PBf3kPEaXDg29AzN0NGB+UJO4JDVIZpxIoZ+dhIA85wMQ
4COfrNfXb2bBgSK7hxEXEQVTC2H7JZG8spRSVVq8pIj3otxkm46IzYrWHNDNRUU9pzOf69mLrUXo
KwgZ6DxPHrEOxD81Cdk+mLwx8KVDO6fDiHSeKINihaDj3cm0pvoNCioOR9R+xIGQtHMajDRjv2fb
FnqTnXaeRjDX9T7wsB5/ZoUYEoxdE2oDKYG2xnElG3klUsERXhT6wCu9zqfB2udzTubTPLsVcWoU
LZTASbTRt261n4cUN0Z1r2bkIXjkJU+XvME5NUagJamTrLEGU5hGeI1DQj85FzMf/BV22P1PCZKF
eqXj5d5sVDvacr6+FB+c3zs7DVRkWEmJ3YDZSd9igbjm6ORY0fX7SBVS/rquljwBYFOiRqX7XRWU
2WmkCDjJvNWktNO9hFkZbl5wjvyvHRujm0Ac77q8q+Z7QSDgyhGJ3dAVbI60cVSTTdpEvT4I1QRh
a+zhAQvfVxUNbd5Omp8NgJeaw+ZG8mQY+zHGwZWfkatuPqzdBkOZmhM/jGt5J+Np9XT9qnhsMTFO
HwmaX4wgaIf3H+l+u+axxFEbFrA49xLRU0QQeFaptFb/JJRXUeBRYMxAX5RCO4lQTPOwm9yB4LHN
032On2GdWaD6UxJruPwe6BzlqnK2eKITjsdcjAG+LQwm6C7t2QhQLdmou1mSR9rtAZP93rvbtUmF
zfv1W+cYgx+APZU/qWmlQGnsgEbW3d55FEXSE/VXHZCM8qZcOP7z50tBqX1JFGbT5toa1nDQ4jW1
k21BeUe4FOCcHyFjDHzZlzy/+DIG854Pk1buZGvragds9YbShHLOcQ7L/t34YIrn8sr82lTzSpnV
JyYvyi6ydXv/GN/wlOi6z8ZY7yWZxiujvhlxfkgbqpsaO83XHEauW1GV3eeDTdKDHFaQPTxUmwfz
NthRh5q8wXuuIMy6fOays6JuegHwHyfxk5DanSgF6iPhubrrFsFQGYvQZYqUjTrCqJ6izGlSdADf
BDSkKuleM7xPjc92L6wyh/egW6Y79yoiU4UhAMaYxn41+MhOwHo7lX2oCXamc8z1siH6psCcX6qF
vSjmSXaSHvJ7gTZbBYVaHoo+jw3m+KRS6ysRGBCIql+QinfXyu11aeMRYEIpUR9CZE1AIJ1IQjJi
/oker1P4F0H756DYdgyrxbjMOILEoTdtnU5HR8mcLR15PcrzWfw0AN90ZgNxJtAA/0dclcUZcgTi
U2SbN4+Jw9FNzp3rzCNn3qqkYoHjLM0WETDhNjjb4sAh8i8h2zcjjOWMik4bKyOCiXHNVYr+Z4HE
q9qOjsmap57zD752ZozRTPoqVdIGT8NovwPmtGsqpKO/p0NG17ys2LLh/OaKMZxS2XR9pIWo6m2f
Q6I/cFj52fXzFa99f5/R+MyqQ6lqcTdSvTWIJNuSRqSjcETthqRuRZwE3U/39/FHSI2ByIiuOAZh
WdAVJI9nDD508jIWQdY6rQjauZiIJV7DRiLGGs1GQA+jPF83S8CPazujxJgFTHu2SaGhJit/lD6t
kNIJiGXvhkNB15xgeyl9Opdj/+GKsRBGmiVp2IGrEWMvAIHev1InWW8/nxREKTJH9hcfXt/EWMgC
5MZ6pINBLNgED7R0r5uiRWN39nXGQpillXswENnp6WUKyH365+H69xfNA1KhM+TCnHxnrqVEVzAQ
IBD+2oNtp+vxMUoJIqvrROaP/Lj7MyLMfRRFWRXSgDjHXMGRrh4x8/F3FBQm+K0EjCAFPkLs4Hki
WKCCGXZxzQkPFy/6mwt2yzCgT/8v6r1f3XEkdvGWzz7NGGl5DNHHWeOA5Kd+pWEhgbrm3DOPgnLp
aYqmsGIMt8KUobeucR68+79kgTHLHrrc0CMDAsltR3vb4T6hl23V2SEx1hgIaf0YGBBVAO3cv+X0
trfFfUU5fHBklS13JVYFqCkVVMa75zfrFRHm+18pA2tyA0topFYGgeA0rePVPner1XUKi27r7KAY
nR7HJs01lJBOycZ/FLERjuO3lr39GQFGn828EMpkfiepq6fKVnZmMNsM7J3laDWHEda0Gmo/RXEJ
tSiP2Kx7yijvZb5w2Wg30rCiCE1PIjoKL7UiLT08KBolR9iClzn29Lgk83kStXRcF1RmNs+ivAIj
5Rb+gdKmo7hvEtlggQVKNSMvvF/Q8Qs685+f0ZHyMhvEmRu8/zfzgY082V24EA3NTWihB3COLrFd
9LGqYNeiruV4ibtygnbWoeRc+VIO64IEc1hA6QfaigAS3kvr9E83hVs/Fo5oS080fg8IR9sX3N8F
NebIrCKXpqbQ89Ozd3DFkqpA0MBOAVp9XFdJHh1GJSvZ7Juknumgxxw7s4/UO/IeXjwajFbChwia
3uHkRqqvvDtkGm30zlekPF3nZcEPnp8Zm2mOG6M34pkO0JNJ3nGTCQtZEU1Cl+/cGIp2OnZnrtX0
kiRMOKvwqXdqYmJ7NlEQL/LVfymRdUGKOTJP6IHfJoOUhilYA48WN8BWc0hA4IxE/MVL+Cze0Ddn
Xx7uTEHrSGnjaOZMI5Yr0I5iP/knx70sW5szIkzEKKv+0LYDiMQk2uxGZzoiT/LIiYW4VJiIZdQa
ywhEUCkddXWIdyX1H6XPx/EXhxDvyJi4ZSimGG0SX0fWvkpr/cHJXj6vy/PPbiuAwKDzWsSgJtDO
sbDg0m7mvdRXvaHOT2TvEB+LzbhNj97q5NnhITygFWL/e3ga97mNPgjnOu2vbzOh8QVtxgP5aFcW
sfIPyYyAJu+VHdo11rjYVbBKHV9dt0B5LzHJX/XbzkYrOPbIdAoVnZECM2T4naczVki4w5iG+plu
DafcKm6SE7Mi6cE8yNsYe/c+yphUEUnfKgUbWkj03O8z3/a9deunVDkkKRZHrsVXz1xhc576y4xp
MLyi6zCsTs206jJsMNk0Oul8Tl10wfkC1ULDbCXGFtDzw8TsXZYBALyS8PqV7GI3aeQxtDmRCo8E
owudgaetYvVzTlymrr5/feANXixFpRdcMIqgCLI+yo2YnfKKPJeOTBWfZBrO8Y4327tkrS5IMbrQ
YnOjqVfgpnaiTZHQZ6AhVrRM6Fx3MTYpxzcu2PkLcoxaWIEMzPwU5HbiB1qhpN/XRX/JhFx8nxF9
1VSTZkLH6Gm6QZXfQEdXQDOyfsrX8v11UguB0QUlJqYo0bmg+BIojSuZHuqV+Wf9dwSYMEKNtSpS
9GkuIon0Tb+tOAwsWMELBpjwYZDqPMsiqApSwxvVqRLyuv7kXDdPV+bfcOacyj6U+zaGIIeYuXPH
1hmVNS/fdP0i0DV4SQMbcis9N0Cj/TzkK9UunjxOJ/71kwI49yWFWJka0xNxE95jTrpTbxGa25Tj
Y3lsMDrvlTq2C5dgY9chUf/Y/6+YZDNqxj+G8ccETiLVg1KKqKbk5BCSyL7HTk/eJAaPBUa5gaKf
+UM9Iu8joiiZ2NhXzJnqW3grXHDBqLcnZHovJbP5CLfoE3ZlXts5x4DobNVpiMNa9jxQEHbi9jBX
TQClNbiPvs2bfb2uG7rI6LeIHP1UG7iRsiQmoT46Eco1177P0s/EAhcnxmh5kRuaEje4k2e8rWR4
eYOWe+Npywmprtt1nQWawQharmQqmDltGsJ7hHBOig1xIdWqFSX4uNjZ7kTSj/DQlNxkMuekviTj
zFblaarWfQB72FPFfZnnKnUS3ka85y7HmHyV3M/IeKoRaF4OAdOI64oP9D13OEZ3kQIWfwHuQ8WK
hh9vHd0EPkKnQEkMdFPlE9HuSP/OiYKWeqsxl/FNhTHtdaZMoW/JUJS1Qew6WZfIPrhYomsDMDsn
Horb3UpEU3GOwCI+6qt1g1H89ten8yrebHl51EXT8/1rWBFBLB4qggieY5K/lPZv9FdzTnVRCM8o
ME4gl/PcLz1QaBpiUeF210Ndr3v8Ret2RoJxARiGLDI5A4knXJsOKrlHrlPgMcFEexGKQ4LaQMaT
ynZDYu4DnRSUIxoc+fuqpJxJeNIGpdz3IKKRoCM1Xh7WjYuxmPx0nRkeHcYZqK1Zh2WD4xrpSzW5
FoYiqKM9XifCOzEmzKsGM6x13MppV+1d9Cba1VPFSU/xZJdxBGHXD3Heg4Rx43a7aM2zbDyxmlk8
u49aN3KrrHEfGDTGOmOACz9cPyMeAcYUWNmEujbs/2l6eNbuW5fbV71omr8V4+uxfcaBGg1BnM4Q
9cDe31jkOT4OBGXNZOu71znhXMXXoOAZoXZQMNArgFD2Jyc30PTwnaPjX9txfzjkM14YJa+FttVb
CbddOo0tuSLVUFfC/j4UmkPMlHYVNe6cijy885rhOZLMLvTT1KCdZyDnQ5TsOiK/tj3R3q+fH0cl
WYxw7FAqxqIEjWjTO+bTH2llrKaPv7MvXxXws0sazNYqMgNEeqrlgN2yJfq7Ov4lEUbvFa8cE8Cu
QO/LJxiwY7rB0BXltecsVZXPvSg7bQgH24zdLHD2YK0wDtvRTXMqn2NXfdupax65n2gL8yvgTPgY
UxDVXtd3NYTvudtLuhPuDydMId7GA6aLh63yROkw2OBTip1PTI/+x8zG2Q9gTEXU+okGIIBZCA/+
2t+qDyZ5MGzzv7zYvsmwpVu1G/osmJ31s7jajV9NKpgkzN+uS/tynuaMDBMTTIGRFaWH2xvgGtAH
9/7q0WzF0aml6sX5pX1FYmfyLsJYjEaAM0Mvae9gfZGHhZxAMgUoj3yISAHrwcOO4XLGBAqhFxoY
jsMB2k1G8oi8Io8WumssP/nLI1QvnVPQR+WohjhCvErTx3D16zWjxi0vo8axfWxNLhEFz0gl7avl
dyD+pnPE+79khDEYGKccUm0AiUO6dt3oPatdmjxfJ7LIBgYZ584abIVmR3ix2b0cqtxEpABQ5985
wOP0dfhfDN8ZDUZDizjUBSkBDWw+wvJ4Km3V53HHS6IuOopvKj88eqlpKFjrc+wW/Vbu0Ic/N/sa
HF6WX/NnZBgF1U2gTxiI3072SINbi2BxN5G2zXF9/V6+Olp+OPUzOoxTx+YG029y0ImLFVapvnhk
Rh0j1AGG5mZ7rE+7aCO45rYmBl5EBYB6MVHNeYIvp3LPfgSjszmwQvUinJmV851/hwVC+gN8yK+A
CKvU5vmSZRNxRo7R3CnwMPA6QlB2BxnTsrbUzU0y8orH1mLwd0aHCfPDNO/TvDbmpx0qE+S5s/3t
9Pl5/QY5msWucq3SLgl9EUQwhlY+7eSe4GWEYZTrVGYbcE1M2Eh/sAIP4M1oyQHQEOmxiuY/xfpn
hzXzeeYrxiwNxrKbBVEnqo3h5ve/44CxDqHcYLypx/cHzIIcM25bw6woV06IddwYAh/HWMMJfZVp
3TffCTf0NXJ4aAhLkw2AefjHlLKNV0EvIysmgJG5r0GmNxNB1y/WvXH7/zmSxXrvbtC93PPBUUoA
/ExbEtw9tRgSFm6C22JTiasOVWGM7Rin6zfFsbDs7Ltg9tlchp5f4daDcNOdgBfg6oHNEelF9gA2
Nvf6ocmcPUfMn1WwrxaMTvvU7OLNY2xzrfiiBTijwVjXsQ9joe9BY6evsr24leyBjAp9/W/vTBPz
u8CrBHQUi34A2Kw49LGIHHf1lJwAuPzkkxCYKXBN1y9n8Z15RoixaXqXtnUpRjMhA/tcMB3IazNe
FvAzEkw8gk3Ok5RM8dyGJCE6HZ2afgwUvtwOCC/LvChrZ7QYuzY0w4gdWzi3LqZHoPrhBRHaFi9m
WPY4Z2QY42ZN5lQYEcg8T/a0v9Vv2v1dzknzLZ8btnZiih/SjHUFlxa07qYRiyCyudWhc/PX/hVx
Ka3tMSeqK9tckZsjkB8G75ucMcv+mcGuI6wLE8Qix2N2cscnoBSS24l6z5LD8XDLp3dGiYmFSiuz
ukgDJREbsW8CW8VephQM8YRhUbbP6DDaipWrraBgdeTJxuoFAX5O4NT4Fzkx0KGBhSDziDpb5G97
tYv7tIK4AU1Sp3PcMaeb+Z3sS/76nBBzZJnnDXrqNbOaxscQG7O6ym72bwMpbfkPJKLel6eG/peL
OqfKHKAoNJ46jThAhUzPKd6VDUDmO+SEeITmD7Gyd06ICRgHqROGMW3zk4G8YPJbpTW5z8jkVMdi
y0kRLqrVOS0mWkwi0c+aEnfWuIjgRkeatcqt7QLWgre0YskcndNirKs2thBCHdfWzWi5a0xy5Dbg
+u3rNlziScf852eqa9SKhcXeIFOg3jmjDgPX9AabKiDyHW0cbCHzYQa5sHA8soyxRY+sZDRWPRuo
ya02ADm01VfVQe9y4yTH4UV60vn77ZeU+vxIGdMbJ2hfjoFnCE2YctI+jY7hGq713L8G1EehzDCp
qDnpLXfUiCs4jD0OO2UwtQrsVjhlDLDRYgcIGWDHFisuGMUshP+uED82qyhposuJOguOK8/I6XtX
2us01RwyPvCkZymo+T5RgC1dSg+e2ZHQYEwGQpq8y45P/vR2u/F2dxwpnb9zjSfGmvR90Td6AjpA
IXpLncD9aJzsKGOJBDem5rHE2BNrigu/z0FqclWU/7FgCIXtDF2P3OBm/tI1phhrogmqLAYlLsow
I6L1nasoH6N6Z6H4mIl2hbi6svVu3Tcrq30ti+5/hq1GHhULU9UvHDWAGzNCmRhhWAX1ODddGqgJ
KXCmToEXf0av396y2v1D58sTnpkYRNya4LdfdOqX3pWcbPUf+kcBmwmELAComxhwYlgRTFVoEmOY
5RCzj/OdCQftlb/FcEkOsfPVQK1elDEWxlgQv7eE2gfWLdAKROpmkI5bbfUYu+/XT2zRXpzTYfjR
pHoMOgN0gKP/B6t2SbgZXWslofjs27xe/68LYAXxjBp7QUOoqqkngxqWCpO3Yfdnetry0JK+qibX
iDCmYvL6qgxms9RjRV1KlD94ztn6SIBlZN/cT7aL1+utv1FVZ/iM1ltrw9vWslimOGeTMSJJKMpp
J+IXTN1Wy3ePuzv/2BKRHPsNwi6TI/VLHu6cGmNHvKmNDWECNQ2oA0hktM/N63UpWdKrcwqM/RjU
cYCQwqn4r+it6wJqbK4T+LlzGRbinAITgxjyKDZaDR4qW55BbSY7Qx+4QbRNSp4P/l1IE9K7t6pv
D4+O/brN6CfPSi49zc9/AhOftIJhTb42h1zAG4iRyJXJJw/bnUeDCUaMMMUulznUap82hdM4r77N
Y2Mxr3nOB2M5yjprRlP7EgcD209P6CJ2PLtDt8mjuLNur18cjyHGfASJKOXpbD6UG3cmM9ARhY/r
NOZvXNFnNvnd+LlXjw38JBJB8qtKUqxuw24FToTBkXG2li2PkxwOIaj0EDuAO08BPX7+HSOMWcjU
oTYFAYdlhwh2SUwnGqNjitdXuGgPgBdp6oAuVDX2SW5FhZTnnZifXhR32sS36vo6G9LiUX0TYB/h
hYBlzmE5gY8scFx9q9MBIBARkXNSwasfs4py16XNJuaHEJzRZIx6pCR+ZJTwu0CEpznRMaw9R7e6
3VHRpeXN3/LI3JVc5kUVpzhExO8qFbAUUX5M3Jjqp46+Bo6wEecB127FkcJlDwlwfVmGDisKK+xd
XygA25SQdlh1dvS7poFI8tM2Grj1j6XwE9C2/1BiTlRQYYxGBZQ0GRLfuBo5DLk9rVqZO07EI8Uc
Zm/o+SAF8uyh3MiOD/stIPT5Vdj5Mz9l5JsjxhECzjc0UwV3VsdrpIux+1kl6h/Jof3k8uSDR4tx
iQhosyJKwNLkdkAcjwJAyim0vrkLMaLCyxEt1rTP74pxj3WvZSmQNDHqAwQmxUn3VoVEQLOaXyVo
Gdzla5TLaLC6ruiLhvdMQhiPCFTWIRc7UFXMVV0/Fe2t2ay0RzF5FFs3Fcl1aovVR6Qrse8LmMtI
jjNHGheGKIixglfKzcZFu11/2A/oHvsvFdtzMsxZYgVeAWhDdX6bW6RVibQrXvQ3nh7P2vNTFr+Z
Yc4ubgAdL/lgBj19JQme52HQvUeMJ6AbXj+35Vv6psTEFC1W/k61hUeP6KTOR0L28xOSF2NyL2cO
BM6eVpVVtH45X46d7A+ZDYR9eHrF4anVsu/6ZoaNJzxDFfQAZLJb2x3s1qkfy434MLz2JKKV3XLS
1/OvvnJLbP1MSLByIvegxc9TRopjge7OjIsx9WWzf1BRscMcaKfzmunZPJ6dnSQAfDQoIXEzlJ7k
Poc2fWpDGq+VdeDKJ3Tmb7r7xPF4QrgoGWd0GQuP9gdVLxLQrVDReCkfb8vbu+uyt3h+ZxQYw16g
izHSalDYeQcMH1LYdc4N8XhgbPqIpfcol4ECtq6ka/84eICHu+nrtd//l+ldpMi/74kxQFpW+WMp
ghYG+GzpXiTZ6o43bThbl0tZAIi3ihlxCTuvjB8Td6rqN0luqe3J3vDc7Pzzrn368rqvX+zPEO/y
ZzIXq03tGPiT0gJRpXbTQ+9SXsGVdxDMxfaAgO59FQfxdn/L60vlfZu5SH1oUr018O2UcveELbyv
Lo+G9R++JbQA025Pin1f24DrcfY+nO/D+8PT9TtYmBm4pMT4kAKWUOjmI4rJBqjFPdnBYDzoNnHp
w3222r3Y0DfHdjB66HA6Ar8K0deEifEqHiYq46qDABzcl/4xfDSdlH4AfPpgdzf3gY117xu6Dh8c
2toP62Nqe9R3rc379RPg3SPjdLA1NhK7Cj/CvUdulOM3f7qay9NlXE3bmaM4mvj4QD54Wr6QVjv/
+I8pO7PVtNr3tfb0FDvCMV0VbwkBhnv0aAu8DWrX1Z4dt/ubA8e+y0tPJUveVGnyfOC3nKvk/UpG
3Uuh9rywhCz/9ZdnymfetZtaxfJmUwXsaF5j53UB1FnYxlEQ07Af8as1QggnK76Qp7yUEUa9szht
QmuWEaDf39eWI+ePd8l94yKlbO/f9y1wQ8fdXnlqNGocgrdgINE+4kHxy/OV/rui/5ir6yVvNMxZ
x7DMmiokxtZFdz/ntWuSrUv3+XEkq7Xz+ZfiwGj2aBhZJ4g42IFQzqcVnqgxij0UaPyMdXwbj7K4
JPFdvto6N/uR3FP7riX79St9f2h3dGXP2G5bJbJLXhzL+QlMnvu6Tv5ct2ReyMlXaH4m4GEgYZxj
Aj+7l5agwh3Z7sHbVEQmzge2AFynhj171wXiy7SdketlazL6BGJZko1tkc1gC28xeY9RMq3XAtlU
LsYKU5KXRFXt+HhAg4y2EZxN4O42I9Lbsk+Utxvt+NxktJV3pwGg/tiWmzoHjYg+KR2/cNbTul09
16sbU3SUP/qdhO1uKxUrfFfWXsE+PRKYJMTyyWFbAtmCmAfpHqggxA/Qlpps2oQ0t/qnhC7KDeAX
8BcmO9wN2NSJ1V+rZP/rU4lQojePlS091Jkd3XYeVnjcZ/uicfInw81pg58r/DFfteirIyLKSL9S
XOwWrWm+95BcSlcS9n0cbvMZL+3jIG4ad1W4HxbRMOG6QcWMitvSOfQgGsbrwY5a1LSR0tDeRGfa
DTcl6R5uTCegSGRjE5lOA7twI5M8b0qCBdPwZjkdbtDD6woN2bjaCpJqpRTPUQrYYIW87ldrYEHc
G6vQcQwHGemDdefvigxljDtzmzqA9uzdAqXz5E3DBr2JjPYgUevD2MkbtSFaiorv8Taw84Fs9HDu
m9J3SNDdNViv2Xv2u4bpDJOUPd2/im/pavur3B1LW3u6kTunIw9Yn5bZKfCelI1g33nb4tE4aQUB
4iogjbE0yBEQGq8AOCyhrqEfu94e16KzabeP+VtaU20V2NRsgRsTusYRvs9pqFEAyQtzbWjRgIxg
mUA8IXvnbZxi/dATBZi42ed7b8s36/fH/pemEBJsbX07bsx7DFxs0S27JtWH3pPVVofwTwJpDpRk
iDyoCtP1ByuaToZC3AqrK6IPg1qb6IhWlxviPFQkcUo7toH01WHH8a+OdtjjtI3tz1YCDNS6Iput
cqDT3TF0RSLdV48BLOAJgS/uozseN/if3Z4UAw4NmasOv8X2KU5/rb8fNXQGURMfxUkI9Dmws7dp
5QKdPcN/Ss4uJS52Lf0SUOx/95z8rQfEdYLmXJX0dlg4VuIc179o8qGubvLdsaXgFIASBkrCqxD7
UU7FyrqVpF1CWjt+/ICXGyH5e28P8Nji8I5BUaIW5F1cy6ReT4a7XSXbnNxb735Ggs/QHp8999G4
xcrq4rFFzXWbY+TYhqKJZHCQr18TZbXdCJnt+ZDKwGlpdkDBe0W199eYAj1WuZ9hf7atXdeUrBOC
o/2DTKiwOSYNGW/qXeJUMSHrjVMCJN6yMTPtO/KtgHgnvinIeqQezuYTtgp4pKTZPb4/pzdPqTvc
BYfo1c4Gd1qLUIY2OWx18H/doC25WQ1ARqqhKiqGfFnzqQeRIQih16EHV3Gh+gN5CY9zQ0ZiNykx
b3R3hoG3NriqbYi+b4474tJnYippqpUqUa0O8JFSSqVdeDq5IfD0Wxe9Q7f5pkDkrNxaMKPZgfOC
+OKNce4XvDNRl54GkZiZoF2O5OVkAcUgpB5BlnJ9/ZAXmnswgXB2yLNDPHMaougbGAcXutOzHToH
oN4ox/IZyqJhna/Br3H9zK5dkmPeYL7ZJJNe4U6Lgvz6LT1FZCe5UAAeWwvxH9hSsFJFkRUdEHWX
bMlFF8id5/cni6Dan4kuLCRG6fNb9LpHwMMqb7kIcgsVgJm3b5rMUcZl1Ka+CZpAds8CuEHsdgnd
z57DGy9EuWTt+vXzvsX85EHJ5agrEKHY95xf+TP9cxn7MBcd+LVUYZ3bHIBbJHa0owbg/p7kHDIy
jw4TiwOCLBfqBHSeXQCqEXK4EejL4eQ7cHVkjWVLTztHJA9Pax6+4oKEneWD9K9a25ni+HFdSun8
ekExi/d64UXC7ACUYQ5FL8zPl6dd57qBfYrQR5KRXycEIO49WTsbbbV9CggFVPz7SLe+zWuX+eoB
ZyzQBX9MMO6pclI2A/h7tu3D/fvNzbokvxFaurucpA6aKF0Xcp7TXbfzbKyaAv6bT+wJxVH6ubob
qPPgbNXdA1wDuQ3t+0846832Y/1xFOGhfinkcAgQgq1N57pEf02SXvndbB1OsLoagA2IgiX3xrMP
m4Pd46e+uNq6xrMBw2qpq5A9NhjmN7wKPkebvt4DZyIRTRKWUc9pn5Q6PHFTf5biLhTq6zl49nG9
D7KhnB8T9sknh8180ivqvJ3QEhMQhGmZ3dr2e4i34IiczhytaTZFaKUTPJ04ud0vGP9rh3xpg/6f
UuiJEMv4Mdi7YG+e73/5d+rmeXWwNyU1bxvirFeUPODfmJxBW4HuOPiBdLV+wJJNwGSsedLKUUa2
AiUEhql386UDUZHnimdeWF4tpP8VLEvFyMQPVxKMftqkWJqLB0slIQzqn801xkQFu97xbnnJmp3T
YuyxFqCvDJB2Haxm6HTrPx55mO/yuoosBRdYVf3NEWObRy9M40HXgPBED/H9W0qTV0wzcBHgFyAA
4A3P6DC22UrMOrc00DHw4OudF+WtwkoQoN1mAC4X0JKPLafEefys3OsM8k6RSYG2dYQKb/J1iqLj
vxjwPQ9GT3hNcTwy5mWMEUTWOIUF2LMTjygp8f6kEIoEGnidncVMDwZ1sENUtr62/F0S0gIjzr3B
RIx2kDC8BX9QrQW8OAM0B1V4RaS27/ZrY5N8zAgLJUfZlyoK59QZXZcKpRjDcqbe3t/Xm8x5v87e
Ysr1nAAj9GNSV1KtgICUuulo54Yje/S3vxFrx3oaPRtXx1tc9C80gQ9pyIaEXefM3YmTFwujBaU+
WIAn0rcREuONMzk0e/xP3H1TYvyogG2trRKBO9t7iia7tvF4je12LeLCBE5mcjEFNM/6/R9brPMD
hHhWdSHYKmyN9Ng5KRFvI2JSCRD+BlCJCIe5Jad0Tu+ycvX/YnWY/FQCc8nvaa0dV1RGITbY+g/X
6Sw9xWBJvvlin2JeUHtqiOcQEin5WrWVzhWcYodWCnmXYkFXcvAQV+Bdv41QQ9ePpUF4RmUpvL/4
DYweBNj+UgfzRY5IGMVOszb3kvNQvv31oTL64EWCgOl0XOKIHTqYH8EqHffRPP6HSf7ZPH8fKuMG
IlkurW78YmhGsUsBtNC72K614nI0a9NPF/pNiXEEoW6qYzKAo3lfqAXorA7j6ZieO87Tcx5ipQh5
ihADlVzKPAFlXEEmCpVlSbOeu4CuvNVtYeWDonR7XUCXXcE3g4w5idQgEwIfT78UMyPxKgHm8mvI
7SaSZxG7do6MLWkV08LKJdyYetcjo4qdvxQAwigwFghsLeq5IaBGVx2s5zY5CBv/pl7z+vk4V8k2
XiRCncqeCt860vqxbYEZo/uFrQdO9/9J+67luHVg2y9iFZhA8pVhIkdZsqQXlmxLTGDO/Pq7qH3P
8QzMO6i9r132i6rUBNBodFi9Ovj613sKfluqKQocL5DcckeXDVNZFxIW229eG5CE1eg8eBS9rev5
jzMp3MnRzprnENPAn14sO3LS0R7B2BrajasAJMO8eBM+Tj+FUlcO8mJt3EFqGVO1TINa9ptvnxKx
quwhF7k5CCdvrBzYmai/en2aQInDarl7mU3QG6t7ivsoguCqIiHcOyBTWoUhSB7RXGEd87ccebJ2
p3nVvfUw3zNzaWEG3s0p4agUu6/6Xtn5sN65fXhGjtR10YLqgr3GJTtLCLJf80IvNoB/O4psyvPl
hLHXxHQqxwKW52fg332Wxx8lEIA23U22tJ8CVNGuq/Dam6HLAINaGppnMP6dk53rJEyTBHZhctAL
GPj+Ryl0D7873DmrcCGEe5iyIRmAB4WQysturBvttnsOD3RfbXUvvk/R07u8iTe5tzuOSIV/dQBk
feX3ElLo9oRGC1HyYi28uPge7v2yUn2sGgPfU29Oikc0ezt6/U0LgJaovVy4v9wTlklG2dEGotxg
qcOk4EB+frTeRBHTinm/WBH3fhHgbZkeQczpZ3i4M6Eyg02967qyeoXOVIUzd0pXkUqbIKO8C/za
0zb3iOEFrrxoHZyxS6mchKRF9vWU3MXeL2lbIwT7L2/uxW5xxg1tPEpSE6yk8hqv8DoPIGw875l4
oPKaG38uige0s1AedTy8wxN6lG3jqB5DlNxuik37XJ5E61pLelwI44ycNQMLrUnYPflWfiUwJKe9
geqn7G7QbPiuHaZTeGAuhT1x37q9k3/ou8KRHN9TNRumLbCdan+ITirqUCiCecHm5rDr365r0Vr6
6+IjeYsT9UrJlh0xRzQr/IhVFL/Q62wMm6LfRXTbqXahunG9BWd8It/Gkz3rTjQ7NXFY5gUJikcA
zk+ll0RuMh/q8r6ptqR8FHzm8hlXbJbB2awEO0nbFmUH4gQH/Ud4HL8rn1uPHEEQvEtsBxv083cF
QpR48yIQvn7VqKGiyULD9BruIEdKJ72IcJCTM3y8olY52C0K5rkbH4YTM1Hfm51ytr34SbvFy9Xh
p6k9HC23dAVfskj6axswA5bCzTGVv8ZlEkVSQwmTJeEYJz0S5TLK4Kjeflb7u3EXo5XpDbW3x8TW
juiCc0VNTeuW+k/xh3CWOlfrwIp6hFVq56SfGDya7XFJHwWrXLU6Z1I4Ix2mJZXzENtNnPq35KRv
yMqLeHHXX4IzIZyJZqCEUswEQuBJvFA06cSIBocnYt9fP7KVbMh5vYxns+5IRWqthBxwDj8ojyoi
wN11CetG7WwpnJWe68zM2kU98aj1t59vbFe4At9auF2cjVZ1tPbWOWRMmJwh78pjf2h+O8lWNAdh
9ar9Wcv3d5xlrcOoR83sW8Og3eNeeqCbHjmq6zu2bvR0Q9UoEmQacrS4ZmdSYo3EeVemA9Km4BYJ
XqzUUY/AisCtNjds57wt8ZgCdJaGLIH+Um9/C1R83ck8+wJOx7WIhe2sRsPT65jboBIMD/3RAnJh
aatLbHLMT+YNeCgxeTnfCqOJVWN6JpzT/clSNWlMIXzs0KS9z+3A9+ze8wRGew3WCvyzQXUNg08t
S+MWGSdRp0Z6PeCOaUAq9DHOFGQazphjFtsp3mmHytZnt/3RJXbzhCmCx7KC2SIJyCLpj/QR/+9K
EWps1bqcfRS3eJR6jJmyHn4TZjax1NGenkH43/y4rmLrF8aUVTS4yJoqf8+iOVMxzJrJY4YBIk/T
YUYl6c15FhYalu376zEw8QwQQtFtwI86DzAUYYyCcVlJ/krfj9o9u6X78WHM7Byzet/vRUDatXyC
jpZ4FceJPJBmcAdaoH9dlwI2PMVf6csyd3bJLMeOv/nx6wZVnNA2TvL9DNzNY7QtE1uwpcsbz68X
pKKoQ5gK1VWV83inghRjQrIBpnRCf0X9lHrgrPQJhreO20dRp7K8GIFr4jizGhdyGZtpNYBuBrMh
qpvNCAr/AOgrR9rqIjq071rfX9IUzFXQDQPXhefuCfN6qHIT+lK74yZ5ajMnNBwKaWznOf7b2wxn
sHgj6Ij+LdjWNTVSziRz3k0bzEER983wDy0+EFX+ktnACNzfykaxK2T4BE/i2g08F8i5nOGkBoXU
YalRYJ9Un9k6s8mmFRn5NSsHVbVUw1i0hnLq0qfzzGoQiAPNZtoqxgFWudNo91mJGcbkYzQ3VLIc
tNo5FrieipuAvWXSbjI+kkix+/JQyIA35n1v02InR2jmJ4IPXOn10wGx/vOBnII1ShGr5XKbcJWM
TXoI7fD0GYAy4y10yI5VYtrPNWfkXCL3itMk71UzxM6rYL6rDqyBVW7UBYUoBa+U7m/mk4WCUOT0
8PHBRyFktV3zXxXYRGJRaunU4D4giiXVmBJ8gA6+Sv/BQlPB6NxIwjzuuqX6I8hc8rxn5tcc6mlu
Fx17AbM7mqJeU1vzrE3+KIO7/KBBE9ybD+VYOl1uJwfrrj2JclxrVTgc7/+ulY8a1F7pU1LhE44L
n3m/Hz6rU/kjP87bbP+BLlKMt995ibdLtsGNKJG05kYpGqXorpQN5S9C3JkFCmPlhJC6WrJmwPoJ
8SwrzeFQ3zMZ3FlqJgMGr4CMU3uXp86SSznAcdk+Iy9pA0IjuaKUx/qN+SOSL1cFclUO0zAPKETr
xwxR2AKW9e5A2B6dJFfeVz+Fhb/VR+dMJGcdgyAtpyDBI+suY82ae0zsBucYWo2hNWIymFVpuooh
qTrVLM3k9pTMrMeUEg1P+n4TEyd3QX9Ebwe/fU8OkyC5sxrNIVf+P8L4JyfoMvCnNBD2YiDXgtqw
jPFNCoiJmMgTXM2an4vidpHGLAVXrTI8Bdv2NwikohvF2DfFBn8rL0I5bnzWtzPSjkMnqLSslTgx
PffPKrnXxurYRIcMotuNYd8mite2NnAS7L4FJgOocJGTtOr5nQtczvjM9GR5laWYV7LkmBIZKUYY
ONCs2RKgi//l5dbpMtBPNQ2Fcq5siphsyix9cQBBZQI41RJDjM4vxd1FnhhXsBpowlHQFMRg+Kdz
2qmmVJLAQAOrMqoAApud1M82qdP5lmaYgWz3XWG1bpkZICHtgyqu7JbVco1BiGZHvaBT2i9VMuRf
17dBXcT+5Tqh5dZcpiRbyjfk72zDyZxKhTyk4xNDyKY5cvc6KQem2mM32FZUbExwyrB3AgJWGZ01
5kMy/+pSu1LvGUpE7FX/sBgw7Xr1k8n3Sm4r0w+k7rymPhXqV6ZUDgMsU/mZlnZKAAy309yh9XZq
9qBqMKigIr9quEGQAy8bnFAWv5ZCT4gxqMn4hJGDCf3sH/MCtKQf6aP6fH3X1g/zjyS+MFcZclgr
CiQlewv03+jECH9O4yHFLCyc3nscbRNktYa9QOxKgVVHde5/Fvjdjnh2WIu3FoKcbESrowyMHep0
qnNohZn+NU9nGZsMqIaF+awG51slozoTCTXkpxiDTOeb5k6UC/uONnitO5fAXQZTlYoU7TPjk1EA
ryoFNp28yatztIPEh9kfLbvf57el5uivSrRn0TYo0deC4Syx3Y070LM1jqK6RMVo0eFEkE9LoK2z
M5V7M9xKBwyB7OkNM92u3FnCUGrNN4ZNVImqyUBU6bxRVAeSZiUe0trNvk695NB9iXkrnlN+9iex
27em1efiOJM459pQS9qw2OAlcjs95aAEM7wfS13E9L4ekTQVJjnWNOBcJpfjmQJ9bIBUHzA3HXnE
W7CBFZjvQvcZyDv81C1c+H47XUTJs+p4novlQuS87LJ4niG2AJc1+CBuQaEAU2RrA7x7zV08I7Ib
AGisjsWxdpNT4aHKKUgvrVnEJekCDBg1MD6c081C74LMbMgCL/jJXMObnQ+2FfVbrOawzqTwubo8
QRAXVuqAq1zZP28lGyUUB6P6Wrt9TP3kaFSiFotVB/BcJOdHFK3CQBGFhU2e9jk/uZt3t/c1N7zr
t9ou/RV5Amu15o+dy+PuySjlBEhOyDuVmK8Ul87nfJNi0DcKMkt89luU/lyLxXUwOckyLibBYO5L
36GV0jKberhkWh8wNzIQoY5xyxxpBn3j9bWt68gfUVx4PEwBUeTORMp7q742ul0ZroEmLQlkvspm
1gTSVp8bHRSHmgHyaBMQmsuVhS2Ng0jDyly4ts1DcQhcPC8P9JgI8YHrm/hHFGf7u36S5CGBWzRh
2ua4nyo7cIEuQAkt99zmUdoDNCBSlLXA9nx53I0j1TzGADgvgS1xupvQ+9W5M6ATubB8ry06wD88
Z6L4IKiuhkaVVIhiGfSidWQtchl1ZOCw5kPauWXOPPZ7zE5FETtd57beML8m5mwP4CDLD6p2sgZ3
CJAhPMTNXg9DqLJTd5ugc6z3znpixTGgXs9+tdFrU56s6PcMApN8N6WbCBxjoVcg8qoD3R+0W9Lc
JOMuYIJxpquxJZCWhmxYuqaCJehSW5A4Nk0GFuan1+M7oU4BRKfn3FvuV4n2OVcIUvr2Ovg9PZfH
HV9A1KLp1WAEN/cEFKQF7pEXlPbc/cP+wXDuvB9vxmQ7usN2h3YLfhKMTg5v0Yvw+/qd/Ha6/voO
YD8As1NU3dC47yhSjLvNzWF6en1FzmIGgSp4/eYdoAoj2kZs3/Y+EqAJ+u1j6ZTbL0wWRy3yeH/9
K7jXGgzvigYiUpCXEEp1xeCMHpDQbEoHPfFLA/5v7+AknPnFGFU7y2ZHmS3nujxOof+vPNCxyBiW
oELq5WFPzWi2IWYM+Fb6DGLZTZIcTOSgOlOwLs4u/CNHxe6amPxq6hpvguImCM3JSnxJ+4okeFZA
uLaKJDAFq1JAv25RE4UlomuXqwm1dGj7Nk/9omEnvfsEm90mnD+vbxnn3PyzlDMhy0ecedFTlVVV
N5epr6Hdd6q+CFq2tbs5c/OhFlju5XvPVPIvUdyTJElZNTYj1gNqYYww7UghEMA9RH8J4I4lb9K4
w8iH1KeD+kMGCx4oXbyx1vYGAq+IaHszGL04MWr7+h6uqt3ZHnI2JhgLawxzLCxsgt+tkdp6PP6e
qXSciVoJVJxPgPyzSB1KRwwDoTqv4zUYgowQk439vvW06J6MDqF3ebYx+9s8/DBl5CHmk2FEdklP
IXkNMzSnSYMzMtHM4FX1PPsQzoPSS0sZtAEfUsaJIyvPCk3tct5e39pVnUFNyqAGYnJY8Uv1tNKy
GMIe6imHGOCCkU4RowKtWT29MxHc6U1zP1Gph9aETXRTU9016mYTGdrvrKGCw1vdsjNRnFEOqkIb
+mU1cfNFSlCHRZ+l4V3fsXUZuga+aYBLZT4a10tNHsjQpn5NcseUPmsT3fOiurdICHf2zGqzssN9
8835XgpSm/SnfjIEu7VqmlDy/Z+VcK/HkE2YW2dBiJJhUG+5LaUnsJQ6c184Rfj2X3YNlUgTNVAF
NaVLPVNIP4VtDSVYskxV/Vwaml2nAk1b3TVT0VHbRKiMcTuXQvo4G/qo7FLfaILBzsGqvjPHIti0
ZSqqGYhELT8/M+tDwWQ5KLB3Qf6Sd5hNVt1j6pPA7q1eThOUPyZShwD0c0KmGtiHQB1Sv6mN52E2
P8HYI9ABPk77x9whe0WILhvE4ocsZUZEtayZUj8zws5Oo/5G1rJjnjE3bLtNnLV3La6p0icntC44
Ve/RPIy9Jo7cVA39gQYCh3J1Y8++hztDRU77IKLjsubJLob7Rv8s05fryrhikXSC9nFiAiIG1jfO
6NV5j3V20JO863YjMZMtVUpkfhlcx4GIIkU+r71s8YU4zgCWilX04YhjzMphk9cwF8NPeSbPJhl+
5DXIhtk+RccQyntqlnl5CbSaLDjmFUdRx7gZYhIsGEga9VJdpRHA/nzq4eoktU2azNalDsDA2YsU
hBpgfRj//btyIZA7xpRGZLLqOfVbRQV3c2UgDRDkpkDKigW7kMJdkAbjLrQco3T8qfgyE7C5yPp2
oKFdpt51jeGD4n/O8GwDOfsFP6NL2gJnOHUPEb0vY4y6UE/w9/W7FHdFw7j4+tRiJkDXC4zA/0O0
CnyOCtIyy+TOTiPMJGmj4lGjjyle57DcGLFN0m0qx56pTxghHJxM8ORQ5QYeoED8yn3EFqMErKiq
CjwH5/LnwHFMeaqk/txnbtoibMU4JPZwfXtXHEudqIaOKqhBoZ3cu22WzFRls0v8+CvD0ML7QDsC
lW2z2Vfg7WX087o4vunsn9P8I++7I/vMeldNEdak7xM/yjZDvo/8dBfdd8zthlsUSWwGTpzxvVGe
JqBz5MILtc+6+S3rtwFzct0NF9YZT76VtqCA+f/8Mu7hVyxdblMdO0GZPSu2+hZs8ZTFu8i3Hsun
EBnprXkvg+zasslS77D1yCPkLg8yZwds2pu1v/5BK08QMH5QfA1UIgjxue8ZjaS1egAB/FL7Gul7
YQqOYvUGa/iDGcDA+PHAMynpoHwRSXxMqj5Gw0vc2wp4fPQvzPq4vb6U785PLj5a8IqmQXGLNLyo
l0awVEK5VWJEyzKKfdKPIXNl7UVpQdNUNzC9Txim5jLN8M0iBBfRJh9vI31T1Z0rwf2n9H0UFTxX
rTKiW3SQaFTWdO6DYnxoNFr4oI4crH5LS3B3geN8EyrvXf7A2LEyUJsw3bzcxtqz4pbd+6ztIpaA
looJ7vnqQeumbOIkLMvSl4M6uxIGidIZzK6JP9LC0fU3KxY8uqt3/EwA9wrOtSrn1ghNCpqXzpy2
QzXuVfOgV79qzXwb1RcGAu3rJ75qu85EcmZFTqAHZQ+ROXvW4kMIIHbMVPe6EL6K/I8xQfFKMSxw
xCjfHtbZzsFmFnKSmZBSJoXH2pl6KaYzbjDfB2+t1babIM5nOyRj6sboMtj2ctwLHsLVzV1qCCpS
JsCcc9c0o0M1RJEEA1p+qD+gRR7i1pykwAzNjmncX1/yqt7iHlko2C2FNeVSV3qiBmEWYMWTpt/C
WrnjNNnNsNP7/JDejaQVNmjgF/51c88EchclIEVUqyPyQX17CmcEELJI/Vc3ELVOVTdVaiKPebmk
NC5lPTXj1Fel1E7YR9Y5cuPkP2nqBTkoDXSRb78uEMCqJZkGkCv3roLHAIGSirtv6BHsuOYn4+xp
CfPCTHIS3dWIF2mhc/3geCDJP7qK8AiZWiwU3NeXy6xa5GuTMEr9qB2YW2Vy7BhjSd0O1Zpt1qEU
Cqzz7ErM2Na6lewUY6ofJiuMBfq6djNROZF1C+SoeF4491DNrTZOO3wHKPHwbDnKj+sL5YfXfC/0
XMDyAWeXMlSlQR4LnCfdqm72EXrDVn7NdsYm+tWCpuapcBKAWHxw4j3ojqqCAjG9SfZADjS37F8O
e/zrWzjf0SCsYUmEb4FLQ7dyQTxZ/er1YZPV93X3Lgd+xATGdtVpPF8/d9Dj3Et5AJJK/zQxu3w9
zbU7oaoCMjXEczALwFGLCqprL4iMOj5Cb+SSgBy43PIhsFptJAw5i9Swo+pLoW/XD5XH+f7fjfwj
gbukRS2pNF02snMiYHxRMMFMIF+N0ZMa7yxP3TWBHU+x4BURiFUJd1XbiXS12aRIxPV2ouUfyuCh
lbjr3/Ki34/trcLscHwJ8+eQNfZM0ItLBQZ3/TgVaiHpbsFk8N1wWtXgiUEaw6dt+Zn2eWkbk7xh
CbrQ2vGWGWyLVm09ih0p3DWhclByZSfY/OUJ4W2wDD/NVFWcgMKDdKeEjSUagZGTl6OXPMlsmsA2
zpKTUWWnoMmMKKMNvnanS6TNqP0Xe3kuntMu1hNsgIknQLeABQ5Kp9IrAJ/lSFtQMKR2VSMRvOyr
RupsxZy6yUmiV2O5PKrdRx6jZxOJuJCI5ueuPQTgJge5nGIamsy7D3HeFmSSg8QPZ3CoEiAWI68e
XtXwnRR+plcbVasFOZZVl0UluKfIXy4Trznzm6bo5I0aAotkNHARXtvRctPkNc5Q6s0xu7c+BcN8
n/WD4P1ZMxEqHH2NQo0wMJKTa6CFsQLPMFLBKbXNEV6tKFxdbCmvpZoBHn8CygbUqLi72g/y1KQS
jFBpnVQA+bL4pRtRkwu/rl+HxX5ek8M7XJHSRlKI5DwmSLmsDWJHZSocZ6XDs4IXFvFEKuqJXnO7
ztfGuV3tXNbELJFDndONWb2Mv83ivXOVerBZ3/yHk4J7oBpoXjSRNuL2MawxtGdIapja4ksKwI+r
v1/fwLXLhbgHf00EHGC1uXwtrHGsJWNGGn1+TJqTNIZu3DYCy/1dYP/rlCwUpU0YTYKVXAoB0WYY
WgzJizZulV0cmJM7xUXrYo605DSSKu+mIZS8MY8BbutZB0KiVnZqvdJtxazLd9an96llukUYBE5k
DIu3NNXeWNSmEzRS5lgsVAU7v7YxcIrgE+KrAfniNiZFI1YSEwmuUTs6abM3TZv2VLAzq0KANkfh
B3dE/wYMnblHEmr5fZxWzJ9ju8wQ6r5r7d31A16763iwcAcVAp+Ahw/GXYDieRQznyHjL/dfeSFi
6Vq7D4jiYUkAPoCK8j5O05RaRLAI5IocCbFH1oROQ08w152CWtkgMJurm3Ymj9MmLUf8aiIl5IfK
fZ1pm74YHGFuem1R8Pzh66AsoyH5f6mykd7ruWI0zE8U9BSlMCny7Olk9CxSb7oi2WmNiGlz7aTO
RXK2TO+lpkj6mvll+IE8tUvMQqDTq/7LuQhOqS3C9LYOBuZ3VW9s0WynODGJ0HhdVeE2R2Tn1EU7
b0tiFAcpLpF8UaEuWQScb9VaaDP897p5/jnq5SazmUmdoWPFEaK91EQLuAjBsPaqY7yuvLD6LQ/7
oktnF0w3B60yipb5bXGP5ydw5eRE/cKXdCcQzAVZU0u4hBgib6FXBw0Ql6JaagYs60vm6/1RUe7l
LrIV6fn6hq09qwZgzqgdoK1etriHO0VvaB3Iy/kVltPnmPyk7jsZbfOiO7a6b3h0AGcxUKzgrV9X
g5KuzzXm44o48zhvNfKe6O9Rrh+CqHDryfCiVBT8r6onngmy1GmWGX/c8gDyATGXbDBfwYhpMuj3
RT44MUMrrPo09LOnTj8yI3WMBHXSaHADqxIFT2v+BMZQAe+C8MlCD+7lIeIZ6gN5DpZ1R7O9lIts
OueJ047mYTJyTwJn/vUjXTE0FIPk5AW8qFDF5KzZrA1FoYwZKrISOhbZ0SjdXrudZsxTZO+x6Llf
WR/FwnAlMAOT0u8+77P7EORdFQ0M5xopvpL+yMdf9UdZ3Myi0t6aHGMBRIFlAq2830wfZ3LSPDVQ
BqbMH/KjFvgp1W+npnnWQcZPFfnj+haupVPgWGhgD9VQOkVH6OWppVZsGv0irTEyEH/0cumWDRg2
0jqxUN4GQs/K+sPAjNbBgCnqkEgbtimrpe31D1m5nkAPa1QFI9Hi5nBnWZVyTeQuy3yprpy+/DV3
rglvtBN1Ba7cTnBroBKgYtg2ClKclrZykebjWGZ+rSHJObR2Y+6rvWo58mxr2mcOkq3rC1s9zj8C
+bh3KJq8iuRFYOXGhYcK+/yDtAeZedflrNUGKLRmme5tLCVS7g3EXQ/6OsAONskuxzCEL3D1aG4b
OSbwww8hUg0/5u34hakNurNj4GwWeEurJ3gmn3sgyyTOxliH/IQidiCPUhm7stXbbTILtnTt3mPW
Im69hhWjrHaps2ooDxj0ojO/CDyJJJs0QSeNTqPNUFi7PKlAJmYpoouyPKicI07xCJrI9QFuB/bp
S6HKwqFnBm3mG8D73owNeZMDCvCEFUSWPbCidMwyzTYBM/WbLpzLrWKO+fOY5pFrJcPsYQIrgu/r
Z77yblJUkcB2QAA0VL8v95mp0IYgV8wgzfw87LPNnLHOiSMYJKNXRHCeNTWGk/pt/ADl4FFWdVrW
CUhlmW/Mn7SeDj05DC6CuW0viYApa/g1vCEahuahPx3zDTlNLmU1lvs4z3y5roebPjICLyBEBvYw
Cj1wBsS7Ii9MLwYiwJnkAZgPvBLeOHSlx4a68eQh7wGFIMNxnDEHgjRVIdj41d2gsNAWhj+oqJtc
KkOr5hmZpjpD9bUotmlRqls9j6xNWlDmzboW32lBkO+vn/baBQPQc8HTGbDXfOqhaWN1boHG9GcD
oG9DvZum15qSwiaBaH2LMvPKjrccbBqqpmgo2V6uT2ZxHA45lL2sDzq9Z4XoCq+sxSAoVSwDC1E0
5XsPchXDFuYQR1zqD338gI6mQcaMGtFQ6ZVzAi8xXEqCzKMBLbhcRxuHSKTIE84pwntqosVptvVR
siel3Vfjr+vns7JpBsB0BC6mBjw14dRWzjMrpJGM25jfJu0py0WzbNcEgOIbgTWsOyztsqln131s
8pTJCVbTFKXppaqMWTVNa2yvL2PtaEBWg06UJeZFleVSSorGfb0PIOUdSDoLbWSJzUQdGmvnci6D
WwnNy4X3cVkJ0EJIcaVehi554ABE4P4VC7kw7/zvYriLOkGNJ9ZBUIeSgTrOjjw+I4H5783BhRTu
QSJNP2VBASlStx3LQx3amrmfCycuBIUY0b5x3kug0EoaNAgapu1MHPWrfB8ml4pu56qiAcqiI69C
kZZYfn6maP1UqaqemxgIraFSXyNI9FBFUwS7tqZoOiyASlGtV1EWuJTSZGNXoFxf+KQJPqzgLoiM
zZCau5CVApVe0QLAcpBNRZigGhh5fSmpVetYxXgCnE9ZGcdaa8DHF2nZLtZC1fvXtwcIBIhYUP/I
S3FxeVWbI+h2rcw3JTT6Vs9l9qU2aKKoBcnHtYAPxd6FINzCEBkAqy7XpGd5aaSlkvlL3vFB0l46
CgZ7H6ye9iAdTWdWnaG9k1r3+vrWEu9oF1FhvDFPGWvkrFw0Bot3oWY+KdrdFKWe1j9Y+XAcQGFC
x/BU6DUyWEeDSgLJK+oCYCwiIx3mD33hyuWCw84KUMKCUi4Rbqupdli8jRjPpjxfX+GqHNDioFMV
iX6Fj79KqaZjJeMEwwoto6NdNIeuPuUiPN6aTirYQsz/QdvLX09T2ACaXXZx7jPlqxpO1vguRwJr
sS4CGAdLA4cRGgEud6yb4a8SI8v9UXrPjfcIuLCB3V/frRVTYSoWAkh0GywoK04No2w0o4QW38vQ
UUZssv9yHGcCOAtelGSsaVLlfm2dgPCeZzSA1idhNWTt1JcKFu4UQCgYo365V2Uol3milrlfySdg
dlXDRYQWiAzRmhTkEDQUrYAbABjtUkpOpr4Gz2nuy/0RAyVtLf3Zh69x8Xr9UFbFIM2LHDyyysCK
XYqRJoXUVdflPtDD28xrwHBaKa1jVQILzrfOLeVsU/8j6NtYnD0Uk5GmtVT00LDOslWz9SBww9L4
Hk5j0x+XuCceKpvpTwkDV+YcUt9srMMMQs3+k1hP/3rZgPN8u8fAMcERu1y2Psvl1EaonOX5u9a/
BfRBonex/u8fkwsp3GMflt1QyDkK2cwaDpanp2ApLUUNs2tm1kK4iY55YFbRm8u9I+gsU2JDQ/UK
iItiMjBIEntZETCSsoMO+pIYwwrVXEAIsWIwINQ0F8sHVBRPCJFkpVwlYBLyY7KNQI+XSHdyK3i4
VnRzoY9DlkLWMReWn4aDci2mtHYTWry0ye0HEKoWxSZFw1WAXufr+rCoORfFXIjibptVA55emRA1
kRNN+mOMyYI12SPn5Uj5Z9Tku1D2rotcVOyayGX1ZxciUHPSjC2w/+b4XLl5cTQMajfgHZQn0YRm
0eo4bY/qGQytBkSVuhe8TFVxl9Bj3r3X9K5K3wKrFOzmWqrQQoIZlU5oBpjxuAcYlyKoJxmA+Lm5
T4hi11IELt7KmzXVnaLI1mJ7KBzFQMCQVea/LxFcCOfuA2LUTFZKnKWSfw2KbMvqPe1+Xz+8NZ/q
Qoh2eXpGG+mRaS4rRP4scemHJDsGmNmIbUa2RexJAtnhttINgR1dfi+vNec7yykqguRwGnIsTu4L
ty87N6SVYP8Wq3RNBKeYUzsHIQmAl2giZ9gCgEjBStbsRQV+0Uo4pTRkCpxYKKf+cNiMAndm/Xcv
8xIxOBEpTu5VQwdlUwQWdgk5WsUXPR5rbxkO/39/Pc9QVTS0l4Ol0s7207O2zT6zg+WwRyBYbmvv
UEjO5Fn7hSj+utIJVmVxjkeSdU05aMgkSm3d3DRh0HiBLAkJJpdMx9/n/2d13OXNrIbVLMPqgBMH
ZfQyK7ZwNAywFU07WzNLC35Xl1GLQpqC0wCQWLRymOrIjJ5Q8JGOEUiVGxflf2RfBFsnEsW9xCjT
qHndQdSAEcSqNThhZLpyjbSz8tq0+7R7yCdRZkwkk1NCiUx13VSQWaCWXQ8bgNrsOtk0U7fLrWNH
Pi1p/x8U5M+G8jmsUIkkGGUNq5S3abtFo+7137+WbgUMGo4GApGFQJbbxqgsmiAP0J1jqI7lP5TH
9CB5xs9i29i/VNBqPZCdhmm216WuuRrnQrl9NPNB6noDQms39B5EfJxrzzCm8iJ1qQFtiD7oS0Ou
xIicJc0C2FB5k4sTIWRHs2cEPyz591UPxFd/JHGbFxiRLEcJsC5G5RbxaP+sYFu1bHN9t1a17kwK
t1sIsHo8DcHyMGFY9FA6o36cm2OYPis5pmjVC85ClNT62zAhl7n494jvEIvq3MpyJYxN0L+jMgjA
w0aWh/uhJiI1WHEqFinIzRLlG2fDmT86MfC7McZQHhupzaRN0juVqm+VXrab8NcEWrV8jI/9S6AL
7tXfjigkI43+nUwFhJ3bU/jXtDNzYG96GWPWFFRM1MSNBIAbgRCeP4U2ZQx/GsgGTTkNjC2ha6M+
B5pAzEoP7MVi+OIfG2PCZgXAHlaRXRG+Jl2J4DL1UsBK6/aHUj3LyJpYoz89Jdm2zw3gH+RyN0ml
oP1rVWuQ0UNNnqDX6q8+OKlWaZ1hwTS7UVF81Ofn61dBIIBvfFMzqy4rVgDHAcqnIH//P6Rd147j
ONN9IgHK4ZaU5OxO7pnuvhF6gpVz1tP/R/2FsWn9Jna+3QVmgQFcYrFYLFadOhXx+j4Xnl7Q5UwO
MkM857L4tfOITaVNKwO6lAPwPNWaW9SPmXjossdoxDT4bJsMIvFHHk/afJ6ub2iInXHnSLvj5mTd
8KhZcwQyQGzi4AlW/ZKFxzRMnUY0bS52cVGLOhIegIzMx485dkMkZXE3zMICgxjCIx7TnJj21sFj
OXPxBY1qeFJ+cZddvIQiT5ODKYCEONARQWNSBfog85yXguCJmRd6IQYJNMA8ZzEpIFYzYUKdHUat
/avFzMhVE0RnSEFeS4kq9Ee33oQaUlrPLd1opxR8Tni70GQNijyYnDZnNwH9YJ44UYKypyrGWMpR
TQmaHqwaz8Zj1K5U+UOrFep7DQ3GGPwk4GzmpT0XXcileEaTMYDHoZfiYJmYnmYYx1R/kcOQmuJB
SDDor7OFAnQp7YcZaU4jl2sDZJEpOMSIzqX0uL2+oQkJGXtksPSZoOha3ZjManqpihOorsrqpx9W
aCf/HaGznK/027j4WhRzyw1+oglRiVVHVbbyQEDuH8cwdvN+pGlo52ZKpJ5mP/+5D7tcH+NhCk9v
unFMkzkxa6ivece7u+cfYH0JcBHockD0gzucWVVZibkoTkAHiiJ20HDK8Nn3X311ra+GV0HgnI4l
z6XIMvw9GDXBw8IsJ5nEIlNHSAv9LnClAuwb3iiMEFzHG701EpC1okHfMBL7vh45gllsjVEpmQaK
cZyYud6x9ns7kX4O2kqLXwKgQO8Lm+3/Rqd/Vsm6TLOSi0iPIawPf5npwRs5v78UKlxokYWTRwmA
pHU6xyO5STT11dd8guFwRMo4weSyo5EB1JtTfTqAUNfHywB7jSEOXbIfkUXsm3PqN8ciONQ/c2Er
Kz8FZSUrniOCgbBTtmCkv6/HxU1T5mgPqWMVWaNr6TNqL21beGwFvaz+BskU6bm2G1r2v+8LWvQi
F4KYZXaRoBaxBsRnNfzuVKrvo8ypMYQELej/m6B5xRd3UJSOQzs1WFH0HrjBiDkKIZpQOM+0pYsO
YAykTVHIBGXbbJ4XQuTSiAqlwGqG9ANt7GF9yILz/XUsWiCKljOkHhcQS9Ng5sFQWKmMiB9T0VIq
UV6Is7gjFwKYNXQAy8SDDAHFRgIFuE9DKnLiz6/2mJtjeiGDuaoF0UiGXIGMfKuTV5XEWwC1t4+W
U6x/VyShHkZm1U5Ff2V43VJq0jfFLZ2zuhY4X7K4YRcfwti5OEVJpIz4EEXbRM1R7F2xfLm/YSwr
KowBt9eFDMbEQX1VRXUOGdVeRv/yrtzFn8FP5VxjVKgDwmm3o1pFimfhxVyXdsuhI2CHO96IZwy/
jc0glSaIbx3Dhd3TiaRbkBKkBZ12KhGIQXMXiDmfRN8Kp8IU3dCubAx2c6VV9jl9k3+kPyRH2sj4
m/uaWXQygODMNACAMLBcAG0aK1ErKHDWn4qtAfK4l9b6xgjX/5sYRgF6JPoyWGkR5CbbFNPz+nMF
qphsrZS/gKr9Gw9wsSbmmp2Gypy8GViuDT5pPIw4QipX4ZRnFq0Ww0DBYa9q4FNirFb1rEQwWwgx
gle07RFd+FZXnXtfbQuJdtjthRTGbqUUbduRDLS6gb0JW7v11oq677X3zvhA6bVsTApavBiw1YBX
FFp0cpZoomERAGtQDVz7USX3slDwsGWh1A4rf1JUMpqVZEtpVWakNBUeAHih+RaLRQker+Gv+5bx
eqrpN32YmXibq5PdYux5h0FY4E7VlENfYOBpmdMKwb72FPso3sRAUagcy1k8DRdfwPhECSRpvtDi
C0Taa9+rGOcxWyVbgDeMiBcMLuv3z2oZA7L0oMdLwoNLmsBREvwe4hfBAwdI9O2+DS2FuCD6wIAo
dPPixcSeBkMDtq+J0r32FmBakWHXxvcsHB81/0FuGkcuBfe+wIWGfMxkxK0I6DhwPehsu7acQdbA
k5QEAKBYlbqteyUljdJETth1PejE4hT8UPrk4okfbtoxDxw07wlrq6nbhz4uFCrlmPTTN55wyi3v
MzPSFuVyZKy1cgRPA/pKSQZiB6dLW/QXZa25jYNKBUZpsA6mFFo7wFj9zf01LW3WTN2NEjP4/2+Y
IhM/F2pASJO9YNYusrGkaELaiLFTmf+cyQTaUzXkG/AmwStXvtZeh0GSsQ62172Gy0muHD8riSBy
9mgxdzMjI+cuHwWMkIxVzE2BXh3AsQw/2w/01ucrFCgHRJjglK05rnJReX9ksbxSeROpoGHGqUJi
Piu3Wr7VpI2o8VJ7Sy9UQGQRk+E9h6Z1ZkmiOumGP+PqJ1/26NSPvl2Y3buaTSG18v4zitvElaqE
qmoKQspudO7byGKK9uIDbtZZdA36QoAyL2ykcdD/cpKp9b374XdE6O3ubzI6oDYyMXQUdeabuW+y
Waq5L2K9KWZL5nR0NYu3okWVAkMNPha01aLod22LoaoXddkL8FGVDUa3adekbqIeAuXJ/B5jqML7
fQ0uhb0zZPs/4pjbLhqSEHhuuEQU6X9VyavkdStfLhw9jeym4QRlszmw8S+63NDTA0YW/YbkYGia
orIM7JYi0ClzhZ9JPRwjc6OZ0QNQqt+HXOMcusXloU0W9TZgmxCNXmtz9Iyyq4Mu3cdpY/vlTm/R
XoYWEFT/gphzky2FJyoAR2g1Aj2H+JXEungFVW0sj1IMDHxeVm4pFI6YW9scg1L+YscuxDAGgqGN
qplG7SwGHUJ5sOrAcwJkkS170zaczIYjb/GMzYiluWkQTNzsBEcx8MD1aaBLSM6/Dc06AoFllVVr
1QdeHRMlsnyF4lVQvjW1yhG9FBtcSmZiAzkJUELV83Tf+XatJZjDZmv+sGpqYQuzo1b/dF+1SzsI
DjMZ1WEERPJXcuJiB6VEiORSReuEVD9lekiz8BDmPArkJZO8FMKEXPogYlaFBzNJjHWQSySKcrsH
5Xy8alMepm9xQbg+VfTqodOA7VaR9CpX20AD4ldPVdpJY0YnAfSXhibylrUoSte/uCGwApb+zZhq
yWi7HmapdBhmIE2jnYvmRgZgn3OmZwNnvQjaGOYORLwEUKi9PtO5MurTWHhA+ZoFEdrBboNvIijI
4sL55+YAo8daYAvwWsq1IMwPAP2+gqaJMd7mINQVN+HfLOVCAmMLTZs15qgAKB3Uhzx2uoqm3ibj
Ze+XjtHlOuatuzDrKBYxTE3COkLNFabY7rtnUSXlq+lljtl2p/taW9yeizXNf38hLQAjfGvMgHY8
BQdnChU0SrYGHQojcFUDD6r74hYWBzuQZLyn0UYDEP21OD3qtSxScafUwUDGadvrP0ByKTfbrDym
McdBLKwNSX/gN4HdQ+qaJWGy8jYv+nZ2SOV6rPfoBw90j3a8KRoLZwmVHNz+wFd+eaPrNcVof/Az
oMr2IrqhNZOW7VYTeAd2wQ9dCWEUh+LCoClzN0CcOW1Fx+4Aqu2sBOUKx4svCUKdDUMYZ/o+cJJc
r0YZtWm0YpxXVA4DX3WE4UMXEtLqH0Abc6xhaYMAsgXgG8U9AKYZU5flMRUizG6Z414vdqJ8C4LH
qePEvTwpjOqMQouleoKUVNpqGFstErl8injB5gL4Za6ToKkTQ8KgPLZS0goluFKqONunMoq6ysk0
kbFqVdz6Rr63anWv1GcBgDMRtWxfNc+xqK4wXgsljUDaKRmvCLCUGQGXDPAWIBeaSRfk641ssrHJ
VDQwoh7lBENATBMwUqE6SLmPoWmPakIVy267N9/CJO1E+n3/oH/RyTB+H+KBywUOGP3YGuMsVaEZ
B78GoDuLw1Xhbft+Uwq7KhBQ8uuecOu4fj0iP1PTamhFqmWvvVhiesBh0EGqsNOE357htvGqb48Z
ML29tO2U3xmSGoK8C+VV2mxMHs/PAkUO6BxmsAE6I0VgihmVVakotMFUA7pv2EmI2onurxOMmUOD
T0AxNkkjhT86gjRRQ+gIvqoTSR4e4/4gDZiMNhkrPFcf+pr34p11daNLTMAFZ4CqgSpq9qoXTloc
9A5vXoC0BTn3nQFB8qpQy4ZTNl44+aaIfD1a2ZW50WP++wsp/qBWgVWEAKQlWxHExson3kuW8cgr
gS/0l6OhAImz+R0z828zglrJq1WtAtuC9RL02y74aWTvGYhxciWiiWhX/bQbav/B+oyq3036Owi7
l1auCO4+Q4zXaE3nPAUWHMRcCEFLMsBDaOtivqeHKRiAks98/DFtkvbcTvJqioznvuC58SVRYHhE
PyxKZphwxnjXzgsnr5xnGaRhbJvBRsYoT4wHp1bGQ00sS8LDBg072NIb0ip1Ck21AOz/rbFWfXks
9LeRB3xaqhqAsfOPECa4QwlXyPq2BMxfNu3Es6iQ/BDMjGq+djSGX/Uq0pBNGDvXVJqXwKvtwFs3
Suf6yAdjO4EEE/bNPwfSYdL63NWK0tbctsJsZySYelVMAARO1ZvkuWG/1Yv3gde+tnAmr6QwZzIT
C61BjyBaAlbFmmOQ8xcy591EOzhi2HneNGgCrk+iJnX11HiA2Db1Fo2g6VazdpW5O9930QtxC9wc
ur/xSER3Lpu/HkGvhNo+COhQBzSnggDLRbznv5CB69BCbckE0poJyvUKSH/Mq0GOXD5p0z710QXM
aydYsvS5u/Q/MpibZhST1CsryEByF4BJlUaxi7MO9kvLvr+apT2fJ0uBrA+XA8Z3XO8LHEVX6AHA
oGF+VEPwj/s89p2F+BjzYP9IYKzKs4DfT1NIGKe1OABQZblggULbABojNI2znEXFoS0bdC1oakUf
zfVylKGC4jrAhMJnLXRGFclUzNy+r7IlUwbLAH5/znaD4PdaBlA9lTx6kCG9GeaP8tloX0sfHZ+c
qHVRbxdimNSmkeHpabQz0u5DANqT6B7Y4MWTaDzXvChhIS2GGAGDj2bcDTCfjLnlcuabUwbcdpbU
D4Zav1i+eEx01F/MSD9JgrhC7z4aWNKBc14XtutKMBMtC2AGScICHkf2B7tWZeT3awIOWqKKFccB
La1xnnU7zyAAlJvNFPvqZPhCB37TCTHjJG2s/lfxgKES0qsi1jTRZfe+lSyFBKga/Fcg++pALqWN
kwYhgZeX0qNmNL4bKVl89IcmddKqjdwqkRvSxhK6JzzMgFKAOqHWUI00BBEY6buwc0ck7E9pn4Q6
GhS1LHdlkES6GDo2cAryS0m2q89lTw7IVxXTBwGrmSr7wHoNyvAx8sC66+1Ci9So3USpb7fDSEzt
nz9qrdn1wKAByroZDxGjMzGWA2hKw0uwkUbSST9MEeVVXeD4bnl2zsw1NE8PQkhkgo0V3b/XZ9fL
stIoZAQrSg2K4dIxo4YMmmmDLHWt1Dsl3fmYRYeaIK3NbBUFRDLcrPyZhevGs2yxWFmYgTggfQyS
8rEhkVW8KS3v5C+9cy6+8oadsxlrP/HyFv0oqdPV78iYkXF86JTWFUCSCyD49wCTJLNqU3dHpY0f
71vuguMBph2TBwE/Aoc3CxyTp0IogxhhVjIzhz3pXkaFgkrdSHwPc5IN6X+Ux1heUvSxMPXYkybc
o8eIKL268a1N0WAAKop/wl+JAxoPDOmo4X89ei/eBKEQmENsQLmgKCWC+SooNdGNnggY+iHIp9av
OXfSF778xui+iE/m9nzc69dGV8CZZdqI4TJaj6pvF6MlMQpJoDTbStAxJRQzNTHUM3utomqd9KIb
egY1y+k1Hb2NJz2n075QFJAiRw9N7uaW6yvmt/tbvuSHMed2vqZRpMBsresvNPXSN6oQbTRy1wGf
IaCxXzYat5BHR5+UkdNut+SKofpZ/Qi1gUG5lhYURivnGJewj/PcUTEfPgMOR0dPmeI/lhiAW9fy
7ynT1/fXuBAbznsOgDISZ3Mt4Vpq02RgYwJCGMRJJ8HIyDSsjentvoxFPaJtd+7vAjaeTZjkYol+
/BLxpxF9No0+dzTMVKUhb0LDkhw8BEAJN+NEABa8XouX+tW/SGTlaFtYI8Hwcpq1ru7z0lnzD7Gm
eymI8ZeCXCuZryMQrYPWTUv/NJhPmGDSqc1qqDxHqf3VfQ0uBFfgtAJ4Cr3qMwCfsQ2AW/Ku+UL/
eq+Drx4y9SB2tDCNbSrz6O4WZYGFFRVxEC2BvOxai7nYd34joR3DDFVwvPetk4OutLCOTRyuMbmL
x1e8eMciCfFfgYwJVl6TjKkOPHWY/poENwnUV0n8gYkNdt7SwX+aItX2cMzBRvwXWtVRgpzpKDDE
hHmzZInV1UOLFik1sxOiKnQM7JT3lFiCzlp4fSGZg5478JUyewcqZq2OVEA9K8Py150ww+LrcrKN
qVVRXjKFVaZ7yS6LS3+n6+XgRGb3FEi+9RKWsnaQwI3Acb1LZx6zc+d0LCBVaBy53uHa6AKrTHpg
5Wv0WFhns3oafF5kubitKNfNySz8gYa3ayllY+hdq0hAEKn9scdAwnwwbK1Lt5Kv489mJYeWXQvq
Vmuf4mZy7+/tstrBpjP3X8Cbsk2l2aRkxtAbeCj4CSa/eXJnl2OYOGIR4PHYlx2F62uoGmeeHbWD
iZ6nIaONjodr1xbCXpwwWvj+Ny3qHRg25Jh05MDZV6WYDnkSajOOrE1IHBlkGj/ilsdyvXR+sbOm
BMLBedgfc35NK6vbvJ9JR+vSngD+cMSosIgXttGqbNNjnT7dX9aSQCS5YEczjStu8uuNtnSQFXcd
+vHqSD+k/bskovX5oE7VVg/jzX1Z88eznvdSFmNUk6V7wzQ3WtXBPBhW9gTHH1WDcyku2i7mQgLL
iPc/Xs3zTXMRDeWqmfS+hTMbWWXhgrAmcoLA9FxwwmGS69gPa01sR0cZpMzRk8mSSJZ51X40U311
f8FLV83cEoX5Aag6YT+vv0TJq1Hv0Ie9V6cCPLwdAIc+iLHdzo8HmihBgxEG1qkPm47jJJYuU4SB
IMBCL6yBV8i14MwvAzXyoOlOOVdI2FvqoW4j2/wLzDPyXxbEIDeh30yCKOS4HlQPCwRkCEGOqcZr
1AlKuxl93oN+cUnItOmAGopgiWT8/djhEqgL3GyaAnhv1RxiBaN/4zOe/xzvs3TSkSwFFGkeTwWv
f608tVC9vp4bFtLqGU36JMSULzkd/8KfYHCTAuZfWAZyzddS0FIOotgONdYcUfoBz4XXRgmM9WT5
HrlvhUuaQ4yIXLb8BcljjricB5avmSiwRrM7L4mRH4fkpxZwntuLarsQw5zuccq6MDFB8YgKrhye
/V4jFq/qvriUuQqA4g8GDbCdRwD6x80XftGqngKvsEG7Z2CuXJB+3lfZ4lr+yGHfiyjWZZWZ4foL
62oeZB1g+EcRc7zDkjvEkx1l3BkiqbEsdXBMRYyLBO5QUkCVlNoejO3+Opb19UfE/PcXrrAfhUxo
MoAwC2+Veaatyo9oJBT/AkSOh8EfMYwtm4j/KrnCShIgLaTX1tpU3u/7K+Epi3GlQ1W1uY+Osr0U
mEQoS+qLBsdpLm/6n1Uw594DMkVQy5kaWzLA5VgFtolmM/DG/42DsRDc4MrV0fLIzvgA+tzyDQ+C
WjV2FflTidEfY57vK2xp61EeBL8ZGB2R9pgVerH1uR5kftwDEoXjaBkftSYQtPvYQ9RwzHhWC3ur
z6xjePxaQEqz7jLUi9GbLBAE6ogMk6ew+0R/fY5JI4HwvRp8Rxr+ccgCHDhY7wGcw383eIQyBsrD
6HE44wEtHuPjZNZE9IHll+NNX73/UzWicQ09N1+UlUgeMXYXDyUIRzLgBeoMgy7PY74v+g8fXFn3
xdxGCqB0Rqpi5heWsFuM8xQSeZrkCgkqeRU6MG6ncCSacM7Q7U5BCMJ5tEFgho3KMouIuZFaVgXE
SA9+D120TTF1q67ABTeC9kinuEEwZXlc31/aQjw201WDyRG0rAayx8y50pR+7NMAqXhQ10bhSlPO
Su9FBOA2KoACJ1ZjMoQ5jadxL3r/+ExDNhKPONVQLbq2r09BmIjIAiWo1OBy3RQKaKL7Aa2jvDNw
e9iuxTB+Vs3DRjWL+TFa1iRK3QY5f1161k33vi5nR3p91q7lMI5W10opm9CEvTf71IlLwG/7Q680
dBhPvcgbE3rrD2dh87RDGAxiBybiksopioQ+QMSVPSTJg1Q3YEHgMNCxLz1zJp/TZvYDBV3LmN7E
BCda3Zq5FXn9aSfS0iftMXAxT9f1KUaKPQ2r8339fY3FuFDgjTjmnDXiJGZ6CXE9zdF4Qw4YWpxW
tHLQrvFN3Dvy+7FCerYidG9Q5zV0zz1J3dje8tIXbC3l5ksY7eZ5DgTwKPSng2nYH+bv+MlyB488
G8WOvp6bz3FPA7Qu3l8/VypzK1hJ23RpAam2/+ympF5r6OKTnQAg+DMBsEPuSLYKDgZnm9kixc1q
mXPYJVpViib0Pr4ibG+EjY6hOZhjQ4eO6OJb/jiUNHxvvjXncvQpZhaErnWa1O/RUccAa1pFP+4r
gnGFN9/DHNggMoK4rqGHFIlqshJdc13QgnJC4q/n+j1zY85rjapN3VUQ09nxRLONuDVa4h+/ReSz
c8hLS7SHHjWIZ5kOmwndk8ZHuEoP8ttRdFfv1mdFqpVHKO3Ootvbx3fRVegTr77M9tD8WxcY4TKX
SJDNZywRo3jiOBP94RQT+EcK3JsDTp6NT/8pKdmNJMb6Qq9P82KEpMm1h1OEvF382NDY5aidvXFu
5DDWZqiDGaIeMZzainx0mwK9qXVItrG95k1k4CqPMSRlrNtCS7Ak/RAf22N7mI7WqqhJsuKdXRb3
drMqxpgqXU+tqMKqCltAvcUQMXSnI4O8kQySnV+GYI0Wq2KbphRVoNIkpb6JQlphiDTQCZyLiC0A
/ftjUH3QwEY9AxOuL1YrQzZANmDZxf5gThTl/GcpIPHh0RhJ7p7NNZ2cehPtqkO/5tzp/8+d8Uc2
E5PpU4tHdQlFDJVtfg7trnqsVFpWtHH0U/6kuQ1Q0UgZ3ncZy2IxBwhhBOoUSL5eL3mIdaUDIXV/
imNMLH0ympfoV+orKwWc9h1mkIC69acCIJVWbHhNFEx4+C9tX4hmVmwWWVip43xtWUehpWZEhtG2
tN1YYEoXZ53LsvSZahzZI0T218vUfJCfDR12tnHb7YRJkaTcpPav+8rkCWGufdXyGowlxILkrbey
dgl5l76lnIUsn020Bv5nJcxlH7d5rk+z95X7E+62AbDBB3VcNel2HPdG/mr6nOt1Puw37v5CIONJ
J6sKlLzFqkqn+KVsJcpjm+cuSb3enGay5AqzO/uTRuzyGbEmfOjgDKuYc75ZdqB/W9wf3TEu1CuU
GmVMCDJXGtr1HXS5tBl9l8k2Qvv2956Yjknv2wTbOP1vmQCCYHwS+mtMZr9S9NogoQ+ZPTVa6p3R
Kx68x85j8pkVu9ROnJf7AucDe7tdf+Qx2zUGYux1AeQ12i+Uy1+LD0yS7V6tpuQI+n9cxx9JzLYF
aF6Nsy4YTm8/fBSi6aNqvyfrfl2veVOZeGti9s3KwigwIwsBnvY9zIEU9GjNQSD/P0b4ZzXsnSeq
udrMAYN4jl+DhmREtNudbwscJ7F8jyNJ8h+DYDxuGlVyM41QW3h+g5N1NxjsM9oy2f2VpwB0BqMP
Z8NjWRBGUQRNgJfPVyvQTOsHg35PTxFZ37e35UvzQgyznk7x1SYyIabVwDBMtcQVSL7ST9/jX42T
vtUC0fegGyLdStie0VJZ7niTFxfj3osvYC6Sbqpkv9LwBRGeP3QgNZg5TPLp8xQ6+++bo3Uhh3nz
R5FfNGZZzAoNaOR6j8g9bt6Tp37Ng9pwVsReV5IZR4pXQ1Lu+MeAPnvreANycY5v4klh7qspT6Ko
rSBFeQlOOo3s0hbd6Xy+byDLHvCP2lgPiLbQqJhiiPF+Kw85Aaj4t+WYtucKT4lTHLY8+uZlx3Qh
kHGBeVrUvp5CYOca5CE/NGt/pWyPI7E2O2lzf3U8HTJOUIzFXmp9yLLWYK2B8WnOXn3jDU3iSWEc
oBaCAsuYj7J8EFpiEZ+IL8bBJDnHxOffYS0cbWsY/gJ2gzlDcn0T91JTK+oYj6dG7BTwbnqV3YVh
vuqK3uKEFYuvdlT80Z6Dejg4w+Y1X+RyM23qEhGjN04G8XfdY/EAsvfIVomxkpzcIx7R3YDsTAx8
/virB86FbLbbG0MVVVVNINtNHoIHL3jsnPa7aNmm4+XOfQNZNP9LWcwp0/QxrK0Cstp8p04fiUeS
0B7bTeKYnh2LjzpQrfGmtmWcPnX1Pwpnoo/GQ2UarNlwJGfvsLN10Kb7eJLP8RWQQY71xJG3FCxe
LpY5eqMYJZ2aQl5lI0v+FjoCFTfaU7ZLPOSj3n16zj3KI2NbjOvmVhP0m4CvE2+oa1MqzRlKkMxX
0PPBDTEDkz7rJOyobL+8nHkjfBYjhUtpTKQQYqQ80oaQhtlIxyKm9cpHQmM7jbyQZFbWzWm8WBZz
s1a5H8W6ng0nW5nsypGJTNbrs+foR94znEWyfkWpl2tiDn4hgh00rLGmt2xvkPiofiqpbZLO4RkI
b03MqY/1MICXgaCdG9Duu7ELN83H2vYoMOz0vjEuOc2LNbEku5g5j3kVI0T53/yS1HvBtrl648lg
DvdYB0mY9JDxradvu/j4odhuYIevmpMWhL4gGfbt/qK+csd3jEJlTvTkm3rSdnAnu4eaxs6PHyXZ
HNwPJXBOqh2NTrsHHd2Lb6/pcKDrDKm1zS/e3G7egVOZY+4BBK540ryLh8KNfepvgDen67Xv/lp3
PNLAxYj5ciOZO7YqK6VqJyx5pG8GSR50Wyczr59h86BxvO1kHInmJY1YlpAUEzs8qra/MckvhXPz
sf2p/zpshg4OxLlqpbLMLWZfJElZSTjX6mfzkMhO+979QCv6Hg/QZ4Xoztp+qR9eaL9D8gmUdD2B
XnnpxMWr/uIjGOfSDJWUg/cdlmsfqn3wKLlu+1mSbvP8Hck2n4fwWwzK9At5jIeJ866qjQjyCvvb
G5BvtPx5pPSJt675Z26OB9obUYi2wP3G6jYdx1opUg26RWDh9JuAUF5Jfdn6L2QwqiviKBxzdMWf
7PQzNZxubTm6vZdety3ZHXLkZDhI+MWMO2C2/10UozursapBDCFQ/PgwiLyNfdcnz8/PE0FVdZuu
HjanwC5BqbQtX87rp/zH0zpw6Ct1hnPn+PR1TV+e4Pt4hjyv856uGV+exCaABaWKSwOMvLtxc9/T
Ld9Jf1b9dQ9fBIhJkGtGWuDn0YDrr9SX7Xb99PTEiXgXT/yFEMaBp50hYdwhhNhpSVUbHHYUVnl/
JbN/YvVkiKDpBxE0KFvYSFesJPSe6BNMP3hWYskuYplz1S2FXZiYDQQ4Ot0QuzMhiZ/HhRoN6XjK
+sjFbC+qlRgkogMczbvxWGrSL+dlYKD7TKGBAbFsvR0Mb22to8h3OvxQ9FVIjIakv58BjHAtR31c
rajzIn4/Vx/xT1qtIueMoYqYyO784uzbV0v4jVIvvoPZuLYJurbsUCN+sw85KclDvEWBTSX4FEGk
ZEUr8oLRTvj3nBx6MnTOjrOt0q3WdTSvYtQeeuMRe7K3YI8Z4Z3qNf0JM6SA6t12e7DnRaTYhfvG
sRBeA1G8Rh8WZ7NvTfZaLHMdenrVTb0GsRrxsAHmZo9WI4d3FX7NMLtWMMTgZMBpI0mvsT0SErgE
FK8d+5O+wjhOb+tnjkWyl8lGOcAi1o8IE7pslRb7zLJ1cHl++j8zn1Q1UctD9y3iDU5acAfX38N4
G6GZGoyHiPCUiS2ts3OjtDZSq/XnQixUUOZLxpCTSirLkzV2JqhqFSMkYt/KIfHUHI0kvZpmPBfI
DlzCcZi/SgecHkd7HgWHs3/hpFIjkj0wGyAXT3IiWGDqrdAxe5Qfavt4zuhrd3iJDvn3+w7l9pK7
FsqEX6ICDgvPkFADWJWvtes9vCAUWt+XsWRlX2OzMVJnPvRMxcSSzV5Ai8xsZaMTO4GtrTDmjvDM
bCG40/81nvvfcphznKRNWJcF5LS0ccNvk1t9l47ppiAN5SWG1NuY51oWs1lSPBqRlUNWv832J4yF
fiiBmDBscIgqmze4j+3OJxr4lVvMnm1sfSun9ujkz5uVH9jR5+So7kSdcG85kWcbT/1+JABf25iM
e7C5OYrbW+P6Y5lNbodYTUbYNywr2ZTO4WTahiNvdLItVh7luNMli7rcbcanVOKkJcANz7v9hhN+
+Mwod0GzdlmHcimDCa69qJ0sQYX2530G2ShK8s3aoMJB2Bb0n+c2r7XH3IilMZZB339pLycPzc5z
HVDDcYLopQvgckVMIOiVeg6oIoSUB2kFZAEPxbB8BgEgQisQcHQs0Cvx+6YHT9EM6Hjwfzuf53r3
7W9O+R8JjJraehDGeIAEA6c8sou1SVLbt7lucjbW273/I4fR1NjqRiXMUBnNfXhL6FtOXPO9+5a6
3OB89hf3JDGxsu8FWjUkXyt6CFeRndKM4Bncr7mP4OUD+mdNzIVUi2KkWBhlfqqd6FQSBOM9UV90
AshNtPLtcsdjm1jIPM1G/V+JbNpyLNNCiyxo8Vv9VNLfEz2mD77NCS8WL9pLKYxHjgI17iwdlTCN
TO6PwBbfvb1EARsz7JhzkXFXxHjkUM8C0Zt3KyWt46Ii++so2O367zQ3D0NCuDbzNjLOVBcFv9bk
L5jJh/+E+7kgQFwj/Up4qLCF1yE26UIU40r7bDDKWPoShWyFm9PgO/q5XOHob2i2Smtacm7q5Sv0
QiLjWGsd/O1FhopitBnsH/Fh2E6A2fnuEy/4X/RHF4IYb2F4dVarMbK7pfMGhhAS22Dy2tz3SLMn
uDm/FzJYTyF0VRhZ8YB6+VuC05RsOeriLYJxEFoOUL9XIKu6SzbTuiPxBpUhHjHfV2fvvWUwzkFS
Jq0VWqgqe6vckX4EL4eaAjCHaAOomq1IpQ1mLto5KYCRk3+p7wbVieqarvOut/if2h4f481W2/Q8
PMe8vjtfxj6rW0kP8rKEtRzU7YSH9TzogzfU8utJe08I40OsoWmbVIWQb11GDh8eTRCzaJibcDAf
PdUeqEgC57h9JpYTrsSTnf1OVtxDz9npL0d3EZtXRuglsfXlyCwiHg6om6FDb/2ebo6vNAdHp/7M
i8wXRM4TB9BWOzPP3fI+JkONcQptf3qbXCS4m3Vt5y+cqGPJw8w1M/yDEdczAxZ2+GJdBkiNQm+G
sWCuk4t0gtvtcBdQYZU4ATl79Nf9E8lSbc1vHHC/QRiA9pgld9PrHWeqMGaw5V2t/x9p39XctrJ0
+4tYBSIQwOsgMkoMlii9oKwEImci/Pq7ht8+W9AY5tw6p1yusl/Q7Jmezr3aSBBybu0MXZVwSH0A
XthzIzFTRzskNREO90nfcGcZOfpBmmF1JqaBkspQpsUXhpSR7uo2wIKhv+B82ebmKxpsyWxXEPzj
YqpGa4uP8rEzfkfHbievDSPbrPQllTzfjh31keM9TdQwf54MY1ZE5VoC1Bwngz5vY47QARiBO8Vq
Q9LYR21n7bydsuSVnCc6LihVgLBgbBADkbeK4+j+U6XClocAGkwCRWwtQb3GjrGBFO1gqoEC6uqI
fZOrmQnMQERsPGmYcHt+UGesjZIg0C495MgFR3S2ojV34cVb3Son6mvqZM8ZT9zpHbMysMB4HBYm
o0sPvfs/xT3y8mvjyWBXISVW7jQO4gairGYrauN4cYNIbdgf1ACnQrG5YcgVRnGXcdNdIxWlDYRc
6tq2JVtcqSR8KNeBEe5mTm5Z7h7t5MQyXnqC/SLkvshPvm6K5/LPD2DZhVOZXWpaW6kRe87hOSQO
ttlus5bsAFUL1BWC+t9/4fNhYg/t0khmYZciOzHdDYvkkksa0qDiClPEto3E3u4RVU3//T57E8WP
xQ9KzIuuMFITBpKHEovboRckhgkc7AKbmiSfBIZ/StE+PRiPgWXNXkPDN0WfJCQ0XPU0f+TW5qno
sJc9Zpt5v0ov9Kl8LfuT7nXdKgXC1ascFTLJi+tlXYZqYHhaguENISkdOc9l12vR8s45Ed6PYBxG
TLAHV7/A2UvHUF/GGPm/Eqz6utqNYsaK7b2o2EJHmtjI0U2qo73cBhCSAKV2Xd7/JZOKfnwczNNu
REmNm0ZF5aQwZxu5MzLJUTNXjoyFKXSrbXgx+n6n+sugXseG6AhG/6ZKJudXTHiAPySE8TLLWgQE
wVyHgwJJNBcmhgo2HjZtXY3FGh7EnldembLZY64ZjzNNSjnUAM2AB5fBI3p+uTo94TE14XX9YIrx
OlPkaxEVgClJJEDSEec5gMOsYFmpBpZkJklE5OFxrj83+kd4tRfBIahPgmAW9T5RGs52hYnc+c83
yOi4CKPoSpzS1z5kZJuQoTFeg1243KbLcFl++JZq5aoZLFWnMVPygkXGpqUlhsnLb0x0/+OHYMcJ
QDkA/qr8MSHo1YKnBH5/eurOr9r2FbVz/Xfs7EwCb5h6xIHJSwJOZWx/0GTefO6F6lUIQVPYK1As
8+M2cGULe3AeL2bttrgeTEt5Bi9dMOUS/6DLPPNZ2/8j1iqAV9XKnemuelTTV2CkyoCmL210Tl7R
JGknkVHEay21JY2U4i9pvpqFREqeMUB0qWy9JcKwVvOKFPW2jpZ5afjH+y9w8gFSmBKMsOkUJven
wa2EBSorRdCfJFs2Zoa+2vGyNDwKzGsY8uo669pLf0rc0NSNeGfoH/d5mDLjKE79ywMj4nOAYehC
SXkg0pvROTwxmlQa/34fXUc/z8gLhUyse3BgDjik/KEmL4b3dp+HmyPHmCfAQtDSIWA/gPnI6OO4
QG0GgUB/qlaiI1sKKB0AXWx8LtAed91zXY+Ja/lBj9G8g1wrsjgDPf1Is/HIjlfoCl0sfae1dQcQ
07aAdojTfS4nNCNguLC5CS0eCDXYoZtoDtz3skchrxH36QxDRvpOLuekqd3UR3495yw8mri4H+QY
0SsqP9PrEOQkPMOZphI53TeaZoTzjOjJs6c3Rh483WdxKqX2gygjjf68WFzQ8tGj+SF7apxmmyA0
fK820q8APYf3iVE9wgrN6DxvOncUHfSzOtHjCAXai1+eouxilv3F/d9IMNG93PQidkKCRNJg90n5
FsbL/4IA9kJidA+yD9n4+bp0Nav8hsqEFsERVTOsrzHvU6BP549TGlFgrIA2C9Qg8Pr+5KNZ/WK2
nKfL+zy9pNElxJLWSJ0EBgKgwoqRqcPQBirvwU691/mICUY/VLMm91V6D0oMHJwmJaKHcaBUN3RA
oVQcr2FizBhISiNqjHaI57EaDMm8P63X21vJHTnvU/x+ygyyJO+bq7WJNuQFI51Gaq2O5TY10u0H
csbkf7s5xjp5M7HLwgA/QxiupJLeWyyergteHDj5ikbMMmqiihWMVMdCf0K3NCqCfmt3C5EjJLd1
cfeEkFELoR5gxR5iELTRbe32EGClok/0XUfC4+EgVYiHNilZkWOQkuTh+KUdvtb66WPdO/dPdCoL
P7rZP3BM1VkdXbsE0irsL4/dMjlcH+Zu8uEjSc7DTJ08V6w6oL1vQJS8HcnoYchB0giiiNvzypRo
0sel4TpakwZlRIJ52kqoBYukBwm4VCjKbx+G5Sm1T90auT/HsTatmaOTtkYIf9SXXx8cXT/58kfU
mZd/ATyJEqq4U708K8VzmlpJxbmvSQZxekgAouMH6xR/KpeuD5UuuAbDCVtM3sUwMBu9M/yu+mgK
obbmEfZBeFj9fl9IJvnCrusFchMLCsD1k6hcoNFrCKLhVBZbL9qV9eMc4Lr/Gw2GsSar50FWxcMp
1N6y5kp0cTXzefubeYwwj07WYy8W9BCqq7wakrS85nOrgPt/n5VJ3w3rLADmAqw/IHuJP89rUPOh
mQ/ZcKuirTVnRuZkZnh2SmZOZgLlkENwKnFFV93e8OEQSbG4qUhM9KrW5QM83u0VaRysK92UJ/Hp
7SHb26QwN2pJXspD8liSfnlMDXd/n+OpzM6PH8DYB1np6iKJq+G0PncB8eHJPfbW9i237cQ4BEZh
Wo2ZF0b621qJZokKVfCAoiwvp3Mriv+hVEfnwAhqJQ/+QgKc5enpaZtvXivy1meGT5yZ4WCoz3/c
iRhFi8wL2mpDhAWc5z/5NkfUGRHWhtkMO2XK4XTN97J/bLEnSch/eUpuiVc4td7c4pw6PdV77DLi
3Am61ws12F2jdaO3Xh90+63admT5GRiOFSIHXRrZ8bifmXueJZYmn9I3syyimNJETSLqlPb6rDmv
4cer/GuAP7UkjnW1WvNl9fu4at2vlUCMl6tl/QoJrxgyaU9uANFY2gjAR0bd1nLrX5I+xXmLn9ns
UMqn++fL+z49gpG98oNWnuVXPOMweY20Xwse2ODU90UBeNN0CQwg0xhXugzFat7Vi+GkLrKzdCnP
etb9F5obGFYUWQ7NfEBt/MlCG12HobgIw8krAqL3y0Z5ynrz/jFNZVVw/t9EKJ+jcxpkvQpDZcCr
U+yFIcQYxCyPp+dENP3H2mptdGM2CVFPHLJUi7LSTwGxUdaXdeAwMY9dUMNEzBrY+jbsZqHR6uj/
NnxfrzMgqsqFR4akCjwjkaCM14te17dBOFdjUnfo3CRNkMd2EWdY8nz/d4kTvwtAldiWTZdyYcSb
+V3Boi1TtFDMof1nonFBC5ddbJPtaUAlYfYLJdeQrPQVoFBWrtu4T+598lPxJpqAsewOWLr4Bwtf
JmlBkvjhMD+Z561sBCusUrBWX3uOrptqPBiTYVcKFVpUasoALgsrIejpSV6xEvmF32lDdRhzyz/o
MI/EU+JLn7SgM3Phz20f3jpAChmDY0G5kePe5dmQKeONVhG0cVCDhk0HzJORfL/or4UyP6FtNCOX
h6UDZboRbGvFeZt/mgsV0oEZSPSFY1eawDwbDfssiqDBwKVpV6R/2RgDz92ZcO5/kmA0mKf1adeW
MZz71bAm1ma1O/YccZ8QhJ80GNPvF8EwA5w65kZRGS6MJdn0psU5qgmh/kmEeVNiAPfiAmTu03pG
5JcdWggMEy0uPKvGPTDGhM8ENCnCC0VSeithTiU98CbzeZfOmGyvr7O8KemlV/v+fFwcOMqY8/0b
gyNdrGNn2zBk+H6FUDIlRu0cOfqFyv/PB/njKm7yMKIQSFd0BFxBQSF0Ej4wLq7rfvBugscHVbIj
Kn4+JMVVwUVEv/XfQC3jzX5MlFp/skHZHBG4hFjTMaArGPG34mYOjmoFqerJnofuM9FM/5MS886V
MEM+Wgal4WF7bozz+fViuA+Z8fawtXMM83SYtnyAl8bxyXlvhs0gC7lfVgp9/PPz6+OVkI1lheQX
52X+qZ4pc5iCAOArXarHPJg0XNSBV2YYCUEzBhQzAgwyvNwXuQmwtZ9EmEcz6IU4q+bpTVP+OjwA
aKtzDwd/29TmYbOPBlPPiY/WVWR1OZQ57MlMqv9ypXPwIihfNs0BPS+bqiAXO3BqV8ORzg8b8mxl
S4zn/kKfqfry5Q+YtdIMifseJsplP87g1i0zktd8BhynUsBBP2m/nrawGPaSPKrGprSerZ3BE9q/
KMJ/75UdNa20SvcvKcgVBaobKMWt9+Z/paq+STAvsJMXmGyjiXGzIFFmPAMWL+StlZ0oa/88Nubx
6TWWAbdYSnramrZtf4qPzuPGomNeofGUcLpVuHfEmNtOvahqn+PQkNMb7Ad7jktySjd1N6jZ5OgA
5WMM/RmG/eSPsb5XIS7bHDWU07BubEM/3Zf/v2jJ7zti7K5yTbEiNqnA0TnabTF1fEJpllzcfGdy
+1D+jGZ/ssKokgi9daGY4fTMbQc0iNDG0INBrGOADjPd5BmAiUL4T3KMUslCufIEGZKxXifE3OK6
lsvHq+F81u4B3uUKA8Y6Bjx4hu0v/tK/R8oO1/RChVmkGdhMfEN5XUEUNTSKVS5HGKcN6DcZxm/O
sHNVwZg2MqEZEZaLB9NteY0NIv3Gn67ANw3GSPdJH5T6hcq7ebYrA92syLUsTGJZxjF3MLHJCzp4
TDEqQ+kvbdQXRX9a/FIQZdrLxPiUTQdDcC8YeeUdIfeqGOUhLea1mikQkTQDMJm/rc4rTNfv95yr
mmgl/CGK7HaD+UXKfZ/SgRhCZ6AOgM5YxzIsV19iWTIvT8WzpwqjNEK1GHQhzmFLEjTo3mzJ6ZO8
Iz+OmMpwfdP84OiRP/ucfnLI6BH9IsvBwgfFiGzNdlvZsCkPJocIx1izG7JCD6nYJod0nE30sJ3I
Ejl/jPRidnitWbx3PJFz/ckSoz+qqBLbuQaW1iD3CnoX+0A+PduxUvQH4l1/7T8+BM5arkl1L4oa
FpQJ2JlzC15HXgCGqCr495AUtSHZGVCq949w+kWPvs9YsLztUw/7WWnrxBMmGF5fH5ZI6MkEzUAa
jtJ1eS+avtg/VMiIICOKHVAD5kj844mh/AWUMhrYG7ZmXV/uc0af6j06jADGCtbyXBscnOLKZvt8
/+MTGTDIwogLxnTlizJRsSiTHhsAPDEKvZmvJGPl6o8t4bqCk0pwRIwRvEbtqwUWN6F8HSNtgCIh
LzExrY++KbBtBH7jzzI1BDs5ckgPUOufVB0heQBIEZ7um9QMI1qMnbpKPZogPVyMbocPuYtq54Xs
P3jOBefd3HJ2o3dTx/+5fukIwHbn/vVPVD9+XP9N346+7lfCtYmps/y0/r+O1tfItU+Fs3SQiN8M
Rmtau11iJraLKI/H2kS+8Sd1xkqpWl/Xoo4TXKNpeVjGc0yhlxh+t2vDqN4Al+h+uMdfwpo7EkTf
zJ03xY4oJnGJreU0OAobI/ZealJiAaZoXySO0uMI/E0Tj45XT2dp5ANn+aQ+aEsFWVOODE777SMZ
ZJRDOR9mUZ3REzRRy4CX+4DYqkYhozWNVe/y6hY8dXGTpxFD5RXo1ICopikzFeMM9v8pWdNSjJX5
X2UBRrwx2kLRU1lNNQoPgSkB1Zg7L8Zqv6856nU6Xvwmw44nltiUkEf0CIOOCBCFFoiFmIEXVU5E
PoEl80PaWXz9Vi/+Ebq1KViK660eivOv6yvGmLgWftK9HfHEuLddMM/mSUHFIiFPBak3trKBV6Ei
HQyAJys6r7hhN/3knSfFJp97QOECPhS3hawUMSvSrcujju2KdLn0faU1HRmPuGPURlWITaKEeFWI
fmjw8wk0MzgvluF+rfc8RIHpJNiIGuNYCFo4iIoHxkzUCrZ2YqF1aHmoTOdlZa16cnQRnqw/7rM4
7eciKwWwElnDTnvGtojXblHnc0SvEnATH/LjaYn4RFwSC9fnYiz466u9Zfw4ZKeNzTdZRm7yizTL
NfFG9nx+wDJibCGw4NQbyo469cYX+nhz9JkLLsoyvKLiRP2CPpBv6kyMFKCJPxbLGmUxo96Ep9ft
knQG6J92Ox4611/cxW9ajAyF2F7lKwNorZ/WtUk7wwJiH5wapQboTguO9/2j/YvQfhNkxKjw5UIo
afBMI06oTcCwLkwH+a/9YsehxZUexjWVEr3CAhlq1QXnjJm+LXWGPfvZsXa/LXjDlulyuKNf/PP1
f3PH2KGrdg3DjnrfsOQkgcigdcP5XTpclP+/+AzflBiHtUgErJ6bQbU91e8qkfA6lk7qDvD0n7En
ZDBkG7BRHPb+Yma/iTKmSL1U/yRTK6s21xd0qGgb4mDWtTGMD2W5982PJ15HGOc5oM6OMx/Z2rq+
yFed+rKlaZ4FY6u6D+ijrszOaTj8/cWs/4c/ld2tKl7UJEloLPOqP3jmksjIuRu3iJrXaCbRo/q7
pKgCo2LqoAXUwYUGn6ZtPlAX/ZA4drB+RZITGRjwt9lY7twwjq4JnDU3MPfxL14KbTo7+K+qUdnJ
eqh0NSlVaiDx9u1TQJCPIcMK+QPu2U7b4u+zZTTNdabOJLWkAgtkAgxapi4CbG3HsRgLHhlGv2iS
L7VlCzJaRPQLps/OvSG9J6Q24wD/o6OvGFiryDLV8DOW746zeVmtEBcdLYssL7Znvr8/Y4DljH5Y
fZ9tjA8PQfNqZSF8xg56Trg+naAaXQCjomYLrwo9mt02AauXLzHlPIPbsOeopekQ7fvsGbUUYAqz
82jSIcPIrTF7FWxj7/JAvajGuSfRjEZS52mm+TSEHpaF6RGKdXqfjemEzeiwGPVz9cVarDqwEREk
D/dn9KpQ7LwDpsxIjae6s4zgEdCSx/2ai1I7neb49wjZsmyYK54u0AhxC6qVoVvCu7Hya45Px1Hr
2ND9U9lFWhWF2MKIV4JMInwseKvOlWyQkC2NI0AheCUcjkrHatifBLO+Q+QbIuW2fi3oKDYcrMPj
AghOIvlaYbfCMXTu3yJP5G/xwUifN3mHdqZbLXCx8loy30MPKC3iDfN/JMRonPoi5H1Nw+rM8V5g
7rHdwD1yBeO+r6iyRdpQ6CJN6iAYT+scGCj6TngJjrGxv/mG9zm6xeN3ntgN0250dNeZ6AfKjErH
03Y7h8nHYh3iREbqojZ8NFzpReUJCMdO3UzmiGSkaO1cT3GI6wtaeo3K9E97nnq67zVhyctPGfSB
ZF9HCdjamoGL1MdDcv4qnrFcAyEFF/72thTn3iEyWuRSS206TyHxnW2+rjE3uX04LQ/B9vMUPxzQ
m9RL5POTEKNCizmQxPTN+hgde9flnSzHFVbZJF1YITpN6dMrzfX59cE+PWJnD4z+ca8uY4PjDPOe
3S0SGF1kLwVDXFC2Z66dX4jnSpZBsWk5l8mxAmyeTglC7JOmVW5A4V5NeavlZIhNgfe2eWSYGCls
vH8KLratuCik68aBGL9XqOHj7fFcUM4buIXGo6Mb/P8okvUWlW7vEYBx9x82z/FkE3HXGlmeaoFX
1jsmEkoPy9Cu1+/Q+nTQgdfrzdFYbDaui3Nl0DpIQrD6xKj4B4cX3tUwzoaSJ5Jf0Bq6ifZtak7Q
Pu5Y9GZQeXviEKMfu/OY2UTcpYtbWEvwAiSC1xPypt5mcytzrJM3XjrpL5mrf30AFgq2z/VAyqls
N4kpKCRduKHixt0m1o9SAVkvZCetDz0G3nirxjlnyibn0ms0F65zsLluv8SXcvfFebUT883jnMMf
Sy+bJojDlLrNye8tus8jw1naW9mxIYoH30H5mewsDDK15AsNVhzp5xJnfJB8ht7nsgJ3mXVGueL0
aptreTsvzNYYcstr9tqD0T+be/frGG/DDGpr/T9qRzZtVzfhYtDQKUHrPwBlhpeMdo8Yfzi8/iXN
+q8M3eb0RrqkTKV5V8n0JoPfaCNTDfGMrjUOFZ64MEEQorowwwJb9P5kRu4uSHbqeT3jHJ0oMYFL
f1G1QIjQtoKoPFipjsvTUry4n11uN0/1UPErUDhvk51gvJIcOSkAgjuzJUeJcBQi2wLXSHLdLCiQ
SGtg88XGJ5FzcB535QGVew4p6r/f0Ve3tMDo+v2oidoW5uRkmu2CDOghJ7+RybxwnGyOAMhMziSe
FU0dDOAIwWQGWFsEKzKnpsPJrgFE+afXJs2EXIt7JElbA8A25gM2tvrkE/E0wRTpLry1IVRYy8YD
iZ8OWSRsZNMVDNFpN8EZnaHozz3Vp2pYd5/syDotzE8kaixU7Wm2hN9TPOmejugxr8nrZpcqTHFn
Cll3rv4rersvFNNB34gA85ZqjEbEmDCHpGMKyH59Q9CHqmNMyMsOtbL9+r+TwhFBxkSnkhppjUdP
kCyXjmeja4p4Vn+4z9fksxpRoUI6uictT9IuC6hbP5jAieOp7MmkxujzrB/vx/FFL+hTWuwDJya3
kgBHkfJkjfXRsVHin2DhvAZKF22O/0Q4vjFKwz0iM8TjaTLL8M0T66S3g6RdWpodv2zecDUq9kCv
F8By0c35S8WrxE2q8BExxuwqgp6K4v8RM7exLby7Jo+fSXU3IsG46fEi0vXgluWUjfnhGVl+BKg8
9/wW9v6hVEdU5J+C1sTXKgkknFpsvmKdz2cH+CsCeB608Pi5dV+oucQYbVD4bd9LGoiZ53O5Sci6
NWR0htryi6A9FEu3amwORfrz77HHqociFQGjB4oRkPIzhyA7TFAwcZUlT9p518XoBez7gitNG3pR
RMegDlqiHAUl5w2KJQhL9WWLwden+9zxhJBREjM0j6RZTV+xXJJZhNkTbsmJd36MopACPb/qVAjT
ZbDt1rrRoX/4izp3If5yRH46R/MtjKyr3gzdotB1UHvaIq+PIwSGrHkAABb+oPJEERawVqAhAkrS
949yukQ7Is1Y5EiMZmGvQ1BKwJRSoFIVedLW0I/5g0/6x/fWvq6GlbT1I7jQrnuf+vS0wog6q06i
IrsmtF91/Zp8VrYCCd1r1hMPNmM6kTGiw+gUeeh9MRtwwBLxAGm/S1os31m5x4CXjJ1O0IwoMXol
EGu9DWUqm1vaHggk+QhvYYW6msvDfZnu2BrRYtSKnEiJIlzgA5TmubFQ5oJhrglWUWBMDiUgzl1x
Xt0f3nvmYwEsVf0mWh/ffDhuywMKIWgdwMZ5rn7mWGrWk1cWijere1BrjG1BfGvuYMEN591Nl7JG
B8goEhUMNQXNnDereIO1B1/SWkmIj4V9O+zQ+eL6UDymGK3SNZ4gBCro3aanY1N/nT3evyWeX8h6
8UMkUaZAwn5ILCS5ruQdLb4a2SHVu3el031yHJlg/XngyKaa5FGGtrE536VkceBmUDguITuU0gRt
L9b00NBlRw6fdBTBQreytS85RpNHiFES2UKvVDUHoS022C4DDpoO7+uMYshDSZQ0mrBeL4BnWi3v
XwRPk942YYwc51jU87QS8fnGaFdmRxeevw+rYmmseS46fRR/uhYLRFKyThdcMzo7UNAhVYSI4bTP
xjQyE7sceBsXJzN00jcJ5ia82ULMtBQk7PlafIyJyFUvPCaY26gGzPsmHrwWtDxvt81raEoAbHju
SepgExu6oZAv4tzQtKP0zRSjrTUtakupB0nxNcYa4c2j9bIyOAZ1OvaQsRQKaLIAzmXnTOaDdplf
84b6fQnpjS38MfTL1ATzT5gDhBni+A+TCmBEj3Ef5q2U1HTU8TS8xxjckVbQm5xz45Fg5E0qr0Fx
1a/0qoAngDayB8xKLJFtRL4NhjXiVSOmvTHs95F0SQfYMotFplS9nA0UHrQxEhJUZHApnAj1yl4v
phasvffVETMagZ1upXC95zWwTYrmiDwj/P3CS6/NBeQf/D1clC+fY8inkzAjAozszy4L7Tr3KDIp
uWy2F+PBDs3m15IchA90AnbOEcNX8S9eCmY6izkiy8g/Dlv1+2HRnTpzIMmvwEGfbVXDq+XwNykv
IzqLn5FdqnczIdGwO+/pScWtaWb/UDxzZHLSkI9oMEEPbTGs1QK8rE0PiEVof0HZW3n54JChN/GH
qh2RoaIyUurYz1peZLp3sDgEWNZyuPUwomR17HkM0Ud0jxI91BEllKvaWE3AUHgFJlldGcSOPn3H
V5a80OpWKvo7KZHtzRIV7VIsBojfGk2hi89IBN61HDilj+x5diHY3EJRvi+2sPsw92qI2ey1whGR
acfv34MV2aatNKirqp/jYE0zzglBg19K0sPxyF23w5F6ke3ZyoHFEuke1g2u8+salbMEusNVl3uO
pEx6FyOGGKXRhnE7i4AKdgpj2099Ul1jEgLG97qUBTKfrwJTWqy9+vxrNjzWkt1qS84PuC+qf+Ja
SPVlSEN6q1vByF+qYBcDf6RXkSP0LDXnxa3T1c8Rw4w2GVAwLOc6zlUOlpqQknlkNI74Xj41kiHI
JChI56zEj249WMrlvODFeZMeyog8o2T0VvUWrQxA5eQriEjwuPJ5pnw6khyRYHSMjz3RahVCRjFX
DJinaA1TTrDERl39lqyjyR3K4rHEKJtISX1BjekNmu1v7Bim6fHW7KySuAZHsYk8Woy6ufpYmqMF
oPVk0j0PmYXdL2a22742g6EdSbbcbHKrsRcPSgnwgsjkJR449NnOrKBcAGS7gvSkZv22s2CG7j8H
HoNsT1aTFHmrR9QInc/eahlY0N+2uEThjqY4zMxdu6uF7RomN9VBJe+OemWbszqAXQcZfRjmNv9Y
duTUfPrEzl1PNgCt7Sqn+5xOBx7fYsq2ZmlRiA6j7kYvI611wV6MaLOwU6TJOJTuG3aRreHkgYK9
rVTHUb+sN7CCdpO77zGhHbe73xkWYJsc73Y6bzRijtEyWbbIcjnAM8+sJ/mrXuUxWXFnue47fOIt
ezyyvbEeVI08wOHDBPzsXTa6VXLFXuj7p8cxEDd9OiLSXbUhD+nrtg9f97883eIwOiRGceRNGxc5
XWdQmo1q9oERHVTZKT3rWpD8Sd+iKapxMx4OHlfwGB2iFbMsvdY4tssFTh5xoK7Q+4XEHm9ohvOi
2HpOI5VdF9H7iX6Hx+G3e//4OKqILd9I6SKQhB4Xs/UcW7UTjqrlCBfbW6WpURHI9JTQ9xehsP8C
ULb7DHAk6xZujCRL6WdzP8/AgLfE9Ee1uv91TjQGANSfnun82lx7taWv47xtV7Qbu96kgV3FBgAl
0Wq6PxqG9bI7OLnCUziTEfu3YLMdVlhDJOpKTRXO6qztESnlrfnBm4WdDtlHVKj4jc5Pzq8Y/0rA
IFCW5/YrBThwAKqM8gn23RjcDkJ6Xnfsw81yjcgBOiRog4ieZ2yWNTFEgnNEthiFSa6bzTtARjPM
Zz7msGbQDE1JzucsOeZu+DR4xwsv5uMparbNKpot6rKh6q20q62HZEfp8IEo7kd92O7986bEeeb5
Et2W0mPR0nOxLa7E2PPJcJ4sO+yYdpWoNSJisXa1XRjaY2RcUb/DPFdv4uTW0iO3v5UXD7HYtUIk
CXEig6TqImNsEUwzuIZvf/Datni2gu2Z0hUhnFf0SbWKmWGN7u74oXygoEbrhP9jTMS2TSmtJAxF
DemLUNAKnq7Yync1r1gl1gPjrSRavbIE+762uvkgd17XDUB19LqiIMp8LwZNqQF4yCEm7zWgmgA9
xLEaHKXLFmOyRhLlWYilSnpNAo9UPKX+l/gKXSTY1KLpMjvlUwTXayrqWJoCtBAztWeHaPtiYO/b
6hjYJhd/cbpsAVDP/5BjtHyjZlqDDe+0kEAnCvfR+qQt5fcAqwp1012FxD26e45p/MtlfRNlvLsm
F+Z6QpeSDA9re2nPjOGAZfZfXA1Pg+8/heKbDqPhqz65StcZPcs1wDkflp6JlnGKSFViWxtw9LgE
p7M53wSpzzGSwhpQlvnFA8ES7ZB0/g0DmhRAk3rKsCswKxinNzmiP+3IfBNllL2AmaRG0iCST2uQ
tLdti12bj95RNAXA6Rv7Ys3bHPoXrf9NknEBC6GoL62ACwTATEW0xw2FugPIF4ezaZP5Lxk2WrwA
UW8oaeDxFG+2vTHYyBdl2z6ga4a546AcYbnxPLo7vZpJihjO6HIw235NT/LvKCKe/TtrLA5fvEfH
hop+JNSpTFdUYW7IXyu2jdFzd0lW6DU4/to1SwmeAa+9Z9qZ/j5Lyv6IvVk+92Qtg5Qkqulh/fQl
4HDF01xsmKh6WD2tXqkqwa5VkZxlB5Xdp1ZzFjbS6SbHyvBkg9EhmR75LYpvUMRrjPoFz/dF72br
76gONja8epKfRspNRZlncYUt2lgy+kYhtzpMnARGjfHyTbJEb08M+C0zdjD3ef8ncM+TUSZ5LedB
1IHDfJPs3lITOqTabJ43MAcur612MsRXVQ1bLjUsOmWd/QJrVsU8D9EfWgG/DJsUbECaIAN8n6VJ
B2tEhbmzuGvlpBWBkTmrjVixisxSsAQsXIb5Oqk54jjZqK4sJJVuO8KWNRalH0gExWXR02l5Ezrq
+pYZgC+D/td3nwvzEe3Jvt2sfXux+/ABeKpZnOubem9j8oztSZVCQ50L5LFDNUNn1uXz/llOVpPG
BBjxmHtBD7BxVADXW/vN/lwsa5c29KK0mUIYP55m9n2Ckxn1MUHGzszVJF20CeqBwClay1buBo/u
+uk+kSkJGdNgDEvX1bIuBKBxPttmB3yqsOBEzZPpixEJFko/qss2lOjFrLf5MXwu3tGf4VfGB3cp
8pRdHhOiQdpI416b+VULKFwDxhS8lWc+okEoJhvqk7oLi3NwVJxYfTUmRj2TETGtazop6ECssjCu
bfGsx2SgokqKAuD/OerbbLZk7jdzwE4LtM1BxUT2vCYagNdK8LKf5QSjFxx+pgRhTI/h5yqijbsN
QE8KSPgck8s+BS7qfWGbfEJjIoxN9Odl211FECnt8xreWmO9pi+BJb5UOgmWtYKkfwvevlxPMEKn
4AJD3KwIe2vjH0CN3OjWWr8OFspsgJKIkF/ZvhUOQRg4d8hgue6c06LEvUNG/VbtTEFhA+yCmLU1
ge2+ONHkXQ8uOdpv0sVXZRG15flClUSNCdklcT4bipbeHxg7z/9RguGO9M88nXEL//84xREt5qH1
GDBIvAq0ntYqsV/zR9UNHzrU4swScG3m0bPQBHg0FjZwAmHUuHnk6YMd/QBGWKMIE3TtHD/APL96
wEFEhOHCG1Z5Ps/UIx8fKiOvCz/JpCQHnTWwX/Jn/3j/PUy+uREbjDRm0azzuhKfjxEnCcvGtNyS
i/E8lcsZ88AIYXPJMoBpzHFW6PZ6XZLAuRqyuXlOMU1rNGS+bDmO4mTqY0yRnurokQ1+lhVeBoo0
HXG27ZlV2eR45M5A8ThjDHIXyK2IDTEU4gnz3jqoGCv5cP+KJq3XmBnGCMtq381j5K2pV4ORTSyk
l4n4zFGMk67nmApjhtt8PvhoIACVHN3JA8QhMdK1Y/1aub7NUxX0dfzxfOGjoWlK0zAmxBBbZCnm
rBQJxGq6RMOao/DpQiFyTo4K1h0ybBJR9/RQFuYyyNB+pnNnqjuZoLsctbn/6vi+OWITiVUXK542
qJQje5uaqIWXxqNBLnCpP7r/j778aW07IsgoIP8iRqLii3S8CyNk5zfJlM0YnadfPNYm29bVESVG
BSWxEOpRhFPEU0K24fJYAdVgQAvJ+lFA5Rr6NTgKa9D9WFi8h8wRFDavmGl5pXnFAhD7pvc4OJvj
yv1SlprBuz5qL+5JCqOigECvR8MVdNbtSrcxEvA87OfGXkHL4n2ZnHZARqfJqKYgEKOq0HGaTxHy
9GiwszvMM+qG4zg7vLWvvasZ90lyRYXRUvmizv4fa1/W3CjSrP2LiGBfbotNq2UttmXfEO12G8QO
AgT8+vOUznmn6Rpe1Rcz39zMRUc4lUXWk1m5PNlXCUzFqR3t3tjXe4ojL/NX2VnxTnIWEif6MWil
RHJoRg0ugtNRHgPlqTgLGlCe2+DNu9wMhqijXuWxCYwXkXTolsJTur7+fPq+IXdZcbfk8D6bygQ3
nSCVcdbjDKsP5Q1zX6pCGpe8uH6JAL8BFcbCVP09Eu2AmoqbIZ51078Ple39LvtYvUg1pL9eXawU
D5+8besrGcHOqXH/Lr7tX3mdx/NeZyKSwZcAlKC5iPXBtHUMoHl4B2p+Yw3EK/dDcu64yuBLmmFW
tLpqOFqX0ruWDRFc9W3x9fgWzD3NJiimqn+GBGiJFIrghntXKf6l8QXMUy7FN6vZPhYzG6+hXxsL
x7DJUROZ643A2DRH2UTnsT8+LfijofOH9fvvM3c5aURZ73T8/cp1wB9Nl2W03uBgDvWxHvMB7kQR
5h5fQELRBRYEocnddpJDuAq3o2jrLam3e1T+n7RTz2nb/y9A9Vs55kobXZ3GkgKZGsi3iehikTOK
0D9Nsooq8vXFZRWYtQldgRmLEs7NZA5TxSLnLqCWVyMy/cx32YuGuYoGqdjmpbRD0FjzRy6pDn/z
NLplmujoR+7tTpA2CU1ljCU0VoD9oiBTAP+3QLRFJNnysq+xIGcgibfYp7Ys/iMfMBHLXOeoHjvr
IscjIlXcMSm2317sRbteKFxg1uh9faQhc5+VBrt45BiiHP2jIIqXO1g+4h0wJPH2CwXWZ/ftffAk
OyAvq9UKHadn+rRBCIPq19cXuNzsp3e8pfYAGo7vnbevySEwGBAi4Z+YBX7ZVlloQLQnLFAEXYa0
5Nwd+ncenQATTbQiaNZE+o2h2rbYygoJl3ZpfyvPxVp3OcJm/eBEKQZxbmqnV3IKpRB5nrH1CMmE
JwkHmNq89PQsKSJWtv1lu8x9CcaoM/WBigILjumfFeykCBM32Cwos89iYYPctiH6DYP+GPWncSEW
S2G8o13jPc7NT81C7eTXsAhlRKGWiliae3Y+xrXSepZ9d//RixoS7sTSPdR89FEZcGoEo5FkBeJo
lXZ0Im95WEY7M7eRFbvEzgKgGNimvCjBSgEzPq7oxqn9Ky8ing0FfmvN5jLFmxJJyQW2hU9wcz+u
2BAWbBQf0/Wob9I9Xl//7Bk1EUmD5wlkjdfYHNIBmgcJ8aqVGBMBMYjvXrCtY6G9t9xuAs6XNRiw
CoMI4zYCBK5VH8GHlKHmshLXF2ygAl/FFy+bNJ8umCjIIJYaY1Po2FF5aJOPj8NusQCZJwd9OMBv
MOCTlJe+0AwIQQE1A4UoyrTc/DMHeg0GeJCql+O2Cema4rVneZpou3Bk4H3lcWLwoNRgUKcV4DuF
K7R5RTyKnSo9CcHDT4feOcd2TzM/uHfsbuzsZnTo7g1o58DNjjcG5pKAOsjYSk8iqLuvy+89SjmB
rbvcyJSD4waDMFrQXkWhxnEmWNbhXPbKgc5dYvzEzgXy72DcYOAlVvUQF5vKqsn6vJVzW/wqUWLH
ClOiOf/sTfjb5NlkbZnnjZEn1El/XP3kJdyCgPEI+qYbETa8bM98mPWX2zAZ/LjkUVbeCkDWFpjl
feZ48eZrcJxejov1P4yQJ5ox4IGZ3CERwK5Dmxij3YgnNU6QNzjGs3+TgYy+t2SzCCkMO8m+N1AX
QYOkg3wBb/sEVxKDG+1NNuW2hv1jxOqeZgT/0QbFgjUX5+nJPLhpJoMeRhImSqxGIwpK6J0BNRUl
4UbcwuuZ4eGtyYCHnJepECuw9fX5uu1IvigJ+Ihk7jzzbNfFJGBhA/xALfI863B2gx8VBMHYxRVc
w7KDTd6QcnDKmujkukG09LWOLk9WZz++1fdmvkdHyiCIYFhFEA8wEyR7MCKq28oam5RT5+KCRm0Z
VHYAsmPvhsZQ+eKGtrmARw0RS9D3Dp8piWtLDMi0kpwleoVbP6w8r7KtAaviwa0sLFEhwVbFx8rP
p5R/30R2g3EySmOhiLAnJCi3WBi1BMPz9vBmEuwus5ZfHGnUaNijNlWswdAVE3u47w/aSZRStbLW
jUaKcFBxiq2CQUF/cdnl9le8/cIzhyNt7q5MpTEmPCKJV3QWpGGqhuTOxX4bEJ1wX6hzecmpGCbi
HtOiQ1dKdg8aBJKAD3IxfPJqTLNmMZXCWGke5Zf8pt3jHzT4X8DhBnJ6VLO4BfLZBuypJMYAhyqW
ki6APjXKg82IlW+Ya7dpoyPeD994s1hYN8r7VnMvpInQ+4+aWEaq5cEQafRbnZ1OhH6biPIk4oH0
xTNCnijG1WnmmINiBaJocvfsWEhf3Mj1rGaQ9vqVnv+dFbITB4aE7EVNP1zgR0dlJHqGui6tNsQ8
/o7Z7qjpITIOrwYLemheodngVxghW3uYLDax+QK9jiHRLKdCF70trql4Y2mgxTi4J325/DKz8eD0
hzD+MInkLmrozXO2TtMQSMeacvz3jZwBErBfr5wAdLYJxlRNC687TUc3HXM7okzQLkJ5RVCNCWpY
63+Yljjfkv7uv+PXbzHM1QitphXMLgd+YbYLA/egy3uh5RxeNMaRw94GVRqlxqRXEO+QcB9iXdEF
ZIcEB/dYoVnnOzm3+4ecXDsjQkNAqEAh+F2PMi31ix488MjmUZ+DtMCal+OdneOciqSoPRFZathj
ZaYQicZmUNl8bBUvW2nbdimiEneBX3Ue6zjbFTsVyNwKpesE83ajOqa7CjTKi/3gc0Twvhf994lO
t0Ed07YtodN53CQVsfYxoiXaN+p88bYISfNO9C8jZMdwUlVPRLGDrb+eAVmOjo4A0BstwLzA0Ypa
8wNrv0+uT7TSTDHU5UtF34+OaO8iu6hIvVBPxur7aLzTvbD/D5thedox3lTQZB08ThA67l6xz4Gm
mGOnXCeb5AReFV7r4yxn1NQ4GOAIm+KSpxK1xrPXHePAQZiHlV2oCb99fX9zifvnQ5Lf344BEPEa
ogKtQhzlIzk7iDUXhn07cQFkNiYxFRmM6BbiLZExyOGa9Xqtmkglg73sttdcbWXHspf63Pf3rEYT
ScyDpJUTNTShFA5Qe4sxQIXhKWEJngIOVM0VuzR0wEoqFr1IJlZV/nnH5CjLm6BRcY1V/1R+Wofb
e12hbWgdfj62+7k64h+SmAChr3VByE0Nktbnnfd5at4OlvvrJ8FLHyT2qX0jGjcynrlrmHmTRMm0
dFpcYT5YIEZFVYTWeNKRq3kVSGFXN9sEma5bOS/Hclv6/zfL+cUDr7l4DzUwkAPIhqKKaCT882Av
w5BJiVqIAGQvWJ3oemvyPjhPP7AFhMvtd59oYkDlD2kM/IdlXqdD34r3FG2BlWS44T8s70o+QxJ7
B/DYpPedg+8/6ifTw8hfaYN/ZbHGU+vxZ557+ugyFJfBQiEZ+t0MJvB26bSyzW+RiOrZeiu7lYpC
OKJqERIX39aSLmLiSKRgwuj+h0TmIzficOl7rO44pc8oDBsG+FaRDkbP0/C2R1z9yk+0zMS6f0hk
bufQCXE4BrFIS5FbxQlOlPkM6RbucuO5SOIPSRTXJ6eZp9kIkt8EVtQhP7sbR0f+elvY7cI6fcEP
ypRg0Ea3KM9LqTMOQ5cl2UJ1GBRPMOE/BdeFrOCZl8KgNNJ7HYx43IBOx8Wqe4PAQ8Y2rY4iK4NJ
gco33010BXymb5Zvx719Wy+w7AaU2Hb0Wh7sbHd0Ol7acK7l/Y9fyHyELspuNVZi4Re2KxQmsKpi
C3sba79xwRWIo7GJbW4ylWh016b5CUbGjtf3Pgeff/wI5vtUiZpkkYhjAp21RjC8i5qEZ5KYG27R
8/6bkU++B+PA4zi0itrKoS1e3d1Rfs9O7st39cl73s9Vuv7QiHHdt3FEaBdBo3blOAurAfE4qrXB
frvWiEIiDDaWXrK1MFWAiNbHCuct9pTAIIRXI1nY3Krx3KPnj9/D+HY5gSfWO/qZHedTfR8/dQc8
LGC7bEiHkUeaM1oHFieBM/fmm0plm16EayBfU4lKXW+Hp8terkALGDnP6tIPNz3SBNjMFbkDweII
tO9d11+hM6zbTx60zQLN76/Odr/ERhj1lomfMaCIiCyIXy8Cr8eWVQur1zgwSgP2BxbGMu7dwiK1
9LQS4Z9x3YPY6Q4LJCa4g27zmDZRink5yG2k1kJ7F+QhLZ4qRAqRFu9tAeMcGOiwoVyYc3eN3Q/r
kYIMpCUgYxKLroSCBRncZFXY4yIknzsvKomG1punNCWFgyC19I+r3refwNlktxfQYVGEpY96lOxN
O3n7J8WrP6yNgbLyWoxWpOPOAU/PqF5hxgu79fh+iwMid9CfeBMjTkKwTODkg/0glSQLQmIG35kT
xl5U/LgFJBwdISZYp2GtBvWDY2AzMe0fWjIQVpSW2okBzh/JKNEWLp76pV7QJToWHu/ecLyXyoAY
Bg7TXDLop3bo4lA3xLT+hj7n2kXk8yCT/u6/2ZWi6KJlSrJmsI1PQiu015uBU00HzyLp7UkPfohr
w3D/yflN5DDnZ/RSgNODnFfPCWKCLImI3mFqlxxBs0gwEcSc3k3pb1Z0renpUQefrFrvPYI3eCxm
rrsW4eHvc2OQHRnDRgsCiGntxvGGJ2UdgNxxQ34u4Vlysmi298xFuuUmS2Yt8bdkdtQ2Vs2w61pI
7rEW7e1X4IVfMRl7OwUAcdewzV66iTDmIdDq4MKQLAp3snu1L/BbAWAGy5OO3Gr+zPt0eqL3aGVy
v9Oyi7BeBXopZLuW0Miuue+1z0tg8E6PwW/NCDRNLSFF2CG6esc0NPpd0H5hP7aPuZTWH9qweG3V
YICl9q4btiP/ChzwaaslppTbpeAsvmiry2W333OkzrrcyedisNiU8yq9XegZdna6MzetJ5+bJ6d8
+Racr8jnrq+eK0H8oSYTQmZmJtWlAYEgJZCc67ZtyfG7/QRWcdeOS7O4OFGOgZDrNRfNTKOysJTq
oyLeMiQpuN6O3PzgHAHjH2oxICKOMYYQMogqncajW04vlY3BYovoduIKh+yyHu16/z2+LI65/23Q
1iGOF6ASHuDy3b4mtwFbhiLLovZD36GFrf985XWgzT3yp0re/30iwgQLR1Y1ENHa9w3AeG0LI0bb
vxfgz7S/eFQ386ET8k4mXtaiJJnMlcgSTbjeMKty0ld1SW7b4leyzV5+RotVkzjHdoc375oWNDkn
OdcSq8sTucyl6I02lsoGcqPN+lyfkJBSVkhk2Ec0EXIu4EzK5g9RzHUQw76+XAWISkh6kp5Q7j9+
ca74LCJPtGFuQRKEdWmaEFE62133ZrgYlTsuUp+XL5x/ok4EMXfArMRUa9UBkUG9QGIyI8k3qkKY
26M9hLJbm0Q61G7rJCfXLTGD7gn7G5755IXX0zx3FRRJF7E+DQUkpGZwVSZ2ejEiMdD0kSajysRW
KuLwgqDZvI8iy3iNSfifylLpX5MkvIqNSW+bdwg6N0BTb+3b3/sbmlAwAsz5hnNB11Qcc7SKVsTD
UEBcQpyPj5HsfLBPp+TpZcHtGJp9gk5lMYGKMAhw4leqGt7A2/Pu5IHu2g8WKhhOkDznxl+zX+v3
UbKPzxSJX1NL//codbvPEAzhpX0K/d4FxerXPuLlUu5vOxYqJxqy78xUCUa8DQzc7wtRPpNxJUju
BbvaV+Z65foY7/tFNgF5WhHKMqTrq72DVN6XfgAt2o8Q7CQO5+vOgcD099AQZGKvslkLlURPXMzc
+rr2/UME/t6f7/aAVshvu5G9fzTEq09lMmGNMCixll5xBuvzOUKSmLw9reRF8MQJn3iqMRBuKkJW
VynE4Pa3ElZbXfp9I/8IBVusfcvYPD5Jnu2yjP2GoochOuxw808hoYvQXCu2l75P0AKOp15ux7+A
4RWXp2cu0lBkNKRIEk0G68xpdqhFYm9IgMeKAGZlcgbpHKYdi570lY3SDM9g5mLSqTjmVLMO3ul6
hTgEUd2mj+14Ye8DjLEtH5/n/NX8rRbjCAOjKLorNUzjcESDIiZGH//9WU87VYRxf3KQXkC4JUAR
p5ft6Cj5+nmlfmLv/SLccYe7ZmPsqTjGFYaNrMcmhRosxU0dp1QXgxfa7uC9V8tV87Hgjo/PMS3i
mv0+QQa4s/hmYkQCCqJQnTtY/4MdRJQy0n+muwNsWh2/EdNtie7yznbueTQVzeD4ICehbKaRdHod
fLhjLG9MbkTnmT7HRNg29bowr0pR4kib480BOQUaDDgQMvtynihiUEUn8Fhdb+UwYs0LAhhKVQmC
c5sOUx7MDcgjsJvvxxGrmr+4326u5j/9dmx3utJdhr4wQxyg07oCvhyydj4vbJ8rHv8hhYGOfJS1
usthIa/ORxoT7GkOn0XyIhL0ToQO3Y7FC2/pX/y7+/vLJtkyYW/2pVJbOM+2JhIJlmNGezVQQUDN
9Zvz8WZLBgr2ZqCuoqKzhqXqicdar3otk07tYDvii0TrVU/Fs216PPq+uW5TfSqKAZOuaeROt1KJ
ujRHDJcXDE267W41SC631WwWgSdqMUhiymmD/Rk5bOPsJG69UGwHvGWcx8Fs1DcRwoCHfutv8rWF
EMesiPhTXxyzNw4AU0/xN1uYiGBAolPLMU1qfJ4bbGERuqcrqWxzaXxI9qrRudQv89b+Wx4LF1Up
yvXNxDdCPU1ZS4vyuczssipdwXKibN2PbncjtWclDoj15RKTm0rsFu3zY7Xv4fkDtVlIyXPszFCQ
ND2try5G3csOqEInptuQvAY+ZhxI/nk4oJjsxJ4Gein9dDljhmy5cqulXpB2iSif25MzC9iTs2HC
QD3Ly1YbYulUmiS5LcbRRqppIN96xnHrvJtiMJhjVRquioCvkMtOZGGsdBHtF6uXVVUSLvcetaBH
R83EKlraGtllwFHTvMh2u4xBdtYRf7N5X624LI1zPXxTDGAHYy7CmCGVC2nb/kKw6zK21XPwxqOQ
m81MKJqhIDcBbgudXXeut2GjtHGBa2OHT4pT+cFSOeSL/qDSpbs1HrWol6F+onwlRH95bLzz/nAi
nLmzl7jTAzWvJEQxoDfe7nR7h2j30CC3Vbu9TavzC0c9/CO38VssS7JRplLVYBuWdNLKRb54svvQ
Vtdoq6DLRf5RAXhywPeK5cTn94HUKIGEA0Yjy7bzCoL1W1bnIP+/5pKfzVqoriLJBH48NO0w56kp
IJ8Ihpr6DU92dRsP3sNPgnViq+M3iFIff715h/hbGnuMFzko22y4Skgu0aJcuOo/6YhqUjroI+DI
mnUgE1lM5GRlVjlqCjTbbuPQ0W+uKqOJtvJemo9jgrUwPs9jzedFJhIZDIvrINfGGtoppPNy2d6s
QG/r9q5soXjjfI3HxxpyPp3CAFlcl0ExKjfp5N38fKF6R5GzXZv7uRj4umTJKKQ3SKgFZ3huwC+b
YIPOcs2bGpzH5MnJMW+tPIpVpc1xcg7SdBcXRWKMQaJbnk+OPhuyTyQxcVJzBXeBdu0lJJPODn2p
niRyql4Ke2lu/B+2newWx9Q9Ivrk9dnM4+ZENBs2tdotkW8NlFx/bD+801ARbFIkdrqIiEh79fcL
Hmzx7gATRI1JVgZqA21xrppkixW5vORrOv1/HBpyjFftZ/H52CpnCw9ghfgPorDb5SPJiJTSgkzR
xwsd7Wk397K1alvw7Wu5Sm1+Em02Hv0tkU2itcotNyINZvoK8p7IRr/86FfL66fJe1ber9Tf/PlE
EoMpcf2f89QKsFKgwuFRdH7t3tGVtM0966Adfh1O2CrZvvQLIUKDULHUb6he8d631Ewf/RAGauSi
UeteorYEVod6l3o5KP3O949KKU7Ry8H5qpx7w/KXGGFdF2mMG9qgc9/7aJYWuSJtv74h0vBW+ieq
dByJsy+1yVkz4JPW7cVS+pbeVGmHBdfDvQVNPY0195Wt8I6TwR/5GlmiOUJW5dYeXQpxzjeDbYKb
uSAYopN8kLi996775qugFMJsDRbiovRjOc6ad9A8Y2YASpNVXY9CXJ98Q23s82rruxoXlvtipDo9
MiEGjiS0wGeBBZ1BZK/6oE0E61r8VsJH5q79b+2VAaImkKRcMSAsTu3t2vusNLssffPJQVdqbF/+
CcO2PgEhlQlrCsrdqIsw1zWiQ7zrLsSy4SEXAbJNj+30Hu4+OEd2Q2Z5HVStuFCP8uoUq2h3jTH1
tVzucqeyBY00vo0gcZ3a0RaMm+n2i9sVe9+w8egXMKgUZkGs6+0AN+1t19j6st1d7c8LSVZLSgrv
potVSWTv/eXInTrjhCAaA0Nh1pt5FwKGtg76ca9vPAc2R7My/Y73f5+EwkEnYXWr1OE7dt4WvWqK
V3rFy81yLRedU3i1HW+fuW13/gotoP7Pzn4+PGd+i47UlwgcPmDo8Edf3D11Ljaep/bitb/5PedB
PZtZxRpWnb6G0MjPdgVdro0hVINIkUpYYIA5XfbONXG0iyek5La0Xlc11q2v97z80mxNeiqYucJ9
F1mNFN4Fi3uN5BeCgY/zVhxAvrBq38Vqi9F6XkpyNiqcSmXuchWmllSBbOiEzOB5t80OSWhLGbrp
VM7Vmg0Lp5KYW5xdGh1MSVSShT531c4bu8NZrhRX2hrvj+/xbB/oRBjbKQRe7VYtEghbYwQprLzk
I9rppyxy2qVdGPA5lbvASrDMeXKfFHuVuwtcbN0gPL9HC7TsbZ7+DuY2ixEe3kVNla4jRzikA7HL
FWUxeqzv7Et6Koe5u1KYV31mjdAXY2S7XWUfsPXKN2yXrODb6Hx2bPNKx3N4MZXJPFnapuiiaoRu
fWt/ejGKAWjYXnE50nkmem/EmcBGpSb/Z6Lr5qj476Ac3Js2z1PTAOTRh2KChiweQx0fCwdo7bbb
BLPY6NiNLNrW+sWvWdLP8UgaExfEXVHpUQBpQU0wXb9adf6PcrXnWN9cmDf9QAyiWJeuyZtQkk5y
shQOqEePkR0IvInvuQEhfSqGgRCtteQuN6ntvaI1aYfWpOWBPL+5oFYCo9CaT0jN+1YMkoy9FF/j
lH6rdeM4GogfXtBfvau8SEP/LTerMhe7TvRjmzD6W5piAhziwKJkefkaIxLYN4PmiMd3eLaEqOuY
etI1VZY0NvaQRi2SFDAYnopxYdA0bmyPn7fIeVmhhB8j9uBmcOYi5alEBp0aqRCiQlIQNa5rNBEL
aFjAYxKZsP1e4BS0Z21xohwLUGU0tu2NGglOUc1tDYf4+vgAZ/FoIoLBo1rvBGwbkKWT0JJqq72B
cae1L1h4+4882UQQtc8JIOWjmMaXDrrcbCd9Luy6JnSOds1lZZuL6qffhwGlJoyMLrjg+6y7gCDK
Xj1hu3Oy2x8pexC3EjRr5xO1GFASFKGJe0GFrzJ+lu8SFkJkkpOIDpInXN5EnuUx0BRFXaMad3NY
ex+7kVQwB1SQQW/AfT3w1GLgqRILCwQHOMTSAUvR6BS+8SKsABO8AiG9LX8D9cn5MbAkgiC6MBuN
Zgy33Uk6rGTnhXrex1Y+m3maGIXO9IQV5aU2LznEIKGs+uftx8duiTEMrDrduKhIvtjryH8skodM
LANklwh5JyawDDBAbms8ZWU3qr34aV3GBI+hf3mQOoMVN7NuFUuEuNezQNQlugvQsfFYJQ4csW0u
kVH1jRRDRBST2y8RXRN2J/MsYt4zomJs0JlqQ7MYRAoHLJJJwPiLF1XgwzcuveWv54vtwzGCfMnG
QlJ+/mw24pzIZMAJGxzVJgp13GKMf310m+FJAMU/L/a7B11/N/bfqjHQ1De9HFVXKgajm6D1G0np
Ybk2clWBzWuuoWDwSBYDTFl968wMr4cTyPilQ0BW3EffvDn81oaBo4tca1JUGRT68DY5byt320cg
9VW26jnblf73gh/FzIP7b5kMLmHHUQ3+emiFdOO5lkkTEcNNf4QlOSJfzfGN83j7WxiDTaPc6FGT
QkEqbHtZPr5Ns2li/S+j00UGk/r2FseJAl0M7xOt1IfDMl/QbDj6/grsd7M54mbD54k4Jm4pTfUW
jBrECYgmzje3PKbr+hVcLg5H0BykGyiOUnJkFc2bjF2ItyhPB3RjYIzXCd6fMweJfcwtcqTMeaip
FMYSekwRJFkLKSglWEjqq8RVXOzD42gz21M4lcMYQZxWN2WoIOe+RwZkI6cl+mEx7/vjBxap85pB
Z5tTJ+JYR5XII2j4M4gD947jhYgnTt7OIC16WLbDHs0KBtnRUQZyuL4Pz6VGnt1hU2NpKkaCF/l2
X72B7+jxUc8mWaa/ibGcDCuhq+hKP2jvbE+YsCdYB4umISAyyEi/rA3n3qlz2DUVyPgyrTcSBTV2
GdGH7CcDUT8QHWTfqDDc3O2OXLaHwk690/JwAJ1+b8evyPFpNhjaMwuNrK7kujl5slE747H0zSHC
9IcxvqnUekGuC/yw1xptIBafb3AO36YCGEc05G3R9iU9am97tVORKP7/MhtK7zxvNJv+mMpivFFn
9flVpPcUTasYHEQGJHeWJxDeiu8/4zedFMsS4/avVcBrQeOdIv33yVNAbW691lEbV7Bz3npK3cf2
OpuNnCrGAJCcpdF1uH+l9fkjwvLng+FuYK0xNs1z0xJzXtAwLEu2sI0O7AHMKRqNJA49QpZT3a7A
5yR7Df1oZrIxDU4QOxtRTkUx59aJbTPkGIk5rcEx+PGRO2C1cS0/czC5zIFXnlbMEYJ6OOq1HKJE
/3X7qZ4Sj4Ors606U2UY/B61BmPnKSSUx87FZAEllODYwbyL+P1pGOi2KEG/EUKEQ3EDC1uXaNDh
98DOPi4mqrBdbf1YqkpsddSePW/YnqLdL/KTdjhhZvV7WCxin/d5/gsk/6Ua28E2ggOoF8cWXum8
9cC5CCz0nxEi08E9XsZjtr4z1Y+B40A2O72XoB+IMU7FPiThKo3QXE9QC/SxbtE+lhX5BvG58Ey7
mb84tjiby5zKZ1CXTvnEowz5g4+OBYAimlXxCuD5XmoObMQ8FcNgr6E1RjA2MBfMvVxJuG1ovYRj
k/8FdH9/OAYuUhNsE3EFXZAGwdZskrQglYxJ5jml39irb4zR7b8v2A7AuQtz0d9UOQY7SsTqdVtA
LswFGG++dwvx8/rJE8M7QwY3hv4/0Lt2zP3ZItv2R7NQG3SlxfhqYB72afcMR7e519tUNwZKMqmP
UvkC3bD0YItlfwWJfvAU450fgyW6HiRlSZ1lQdJnFRWQ++AazzrmA5+/rIOla9bqOmlNBSYIO9e8
5WeywtTAuEG4Z9m43tHhaWW3a3UtrzEjwTlFjoYsfbOeawIQH5Cy9qR1uLLsyrt4a1AtcuTMe//f
OjJoglKx3EojTnKNSmbfkJtAmygc5LJAofmZNaiG8/cxzk5iTGyEJXIerV4UrRbaUdY09B7diQqx
+wzjGD+f/c27G7n3YYwr96HCuRLsGKtYagNK0/Rc+9HxlmgtBOvGUXim/f1grOZW43nfkUGY5DYO
RqHgfNGagf2xygJ72K82uvzf6a6G0ENnF3ZQP/6oPH/EUj2nslEiuwElMRsMGkj42tMvH5Q5Gxcj
+bwjnZVmSqKpKaqEF62uMgGkFWdCkFAVt6OHFBG6DUjlvGn+Chqi7ZZwtJs70qm8vx1pY6opfQCB
CW+F5OGVnNAa7gwK0ewn0VvZGFS00AjDy+HMRWGYfjZkTaHBpSb9qaecllE3YKczjNZrPww0qJe8
az9nnVMRzG3U4uoiKVcJ1uk4u8+bd+SA82xwNBXAOu/RCmUthQDkvOgjA20ZeD9j/snFzAn2GXHk
zSHoVBxjGkLRVY1wwZGZNelC9Jr/4giY7XGdSmCModWiHuMfkICqMSp3nySjERBIBB8bHVcO47FB
R9YFbQc5eNmfwZwZ2Sff2CP0AX8BRxT9yWzkM1WJ8drRZUiR5rqr5AAYU0/ywZqHq8TLqM0+zaaS
GFfd1lWEvbIjBSd0C0pXULSrDUX+iKzA7Ovw2e7ngoOpRMZxm0ZX1Eiq4HNVRD0hoON7NM41ZXM2
RVNGiXaDiJY26CF2RDSOjPUbeiT236+PvxXHvtmqQl5WSmxcehzg4EYXz5T4C6Hn0e4v1GErCYWQ
XYsswDfSGlesX5PYN3oSCXZ9sSsJbJJG6shO2Z8eK8YBIra4UNSDld/oIYKtIwYt1Wph87Y5zOby
JrbA+o00xzQy7hXNeJzPuq2CphJQtHEvpydsZeZa+2wpYyqPgQq1TRKzo2DknKWz+F2QerlDp2rm
qzd7xHjRYlVI5KWKyP74xb1qvM/I4Id2HdXxNlDhzg27myhjIw835kK5qX4sbvTVkMoiLAWjE9fD
1aZr1bLnpwVWyaLLmWP5PEDUGezohmCQ04hayHnbg5rRO5nOwSe9//LFCWdmkxNTxRjQuJY5ttYq
uGVgd1cW15/a+9dja5+NRycS2JzB2GFlAnZLQ5kt/K6yuBAMBx8PdPIEbQvo3POPNyxbXfMquxyo
ZxMHudaPoxTjEC/+ntsMyYN3dmZWUrqkElv89VdH+7mOlshXoxrZnVTNTlPQ3SHNw62q/Zdo8C+8
YsfZojQwNSG8+xTkxbDSBESwn6H7Ds6WH659XfI8MweC2QFaBdTjvRHTiKZ+vjwfeXzSPJRih9gS
yahTNOpQOy8QXyRutriSLbmERAmJ2oEvvk0QBPBuM/ccGcAok6RXQAlBTRJbrsdF5NDF3T+wbHix
R+fOv7zO7MInseszfSxxAxDfbD3JOVXYN6xhU/gSUPXFgyqOj2Z3PAXaTati+X7fNG/7EX2F++Q5
ORVLYNX/h4vAAEipy2FW9VScgyDxvH0V/bPlxZIdFiQ4oCB2wdbJx5DCu3xs8sCogxEUsXc0RubF
2x189eS7q9V9QI/L9MZxL2y6oDIvypAb0PCGpprzdhugzFy4Cyt297z9F5zQwGTeKFXWNKOq3L9d
8FxskB7g1XVmK/MTOGbTA51ZoOWAPoPAFo/HMhjV31HbOqJcwPMts9nUqSjmhZJkVTmoOa4ZerpA
TIa3OdK3IZagPpsbQjbv2JOCbT3Y1UMXA/GohHjgwi5/QjdxFMoSFAUhhJc69cL3bRcdUnjB0M4K
ziPmzpz84GXB5gU6Le60ZIC41kaiGqlxbIjuCUYsn33ytsl/IO46Dm/HdF9SZn7uxNksicP0sJkI
Jc0MvTcMyE9Ijg4c1Qku5BuPAI6evIDBZGITsM5cBEGh2InaeuZG6LXnpae5NspgyqALBrYsURvF
E2NcKP4LOkccrhPnhSbsPicJqc6LVEFO7Z3RPIJ35ylFJTpwDsuGqA5BcdV27UUi2LxkBM9cLCbh
0YFzdEwUiD7TPhzvc4klaPAK/YJulvX7feD5OumxM2VjP2HwgVzXwuYrvRFexodBHEOSQGRmgd5L
VFUZ25GZz5kFaS/GYZRu1OJJHm3s9xF+xIJbZPZwUg3yGLiZkOxvwtjvKtZjaUphuilj8aBUFjGb
aivfrpyglqMT+0rNarMw1QI6BRopRjKKZMD2ntQOY1IXNkb0/pVW7EO16oQgE0VopbcpSa/bUtrr
BieKZt4f95PDxLZpYkhOV0XWqbeYR7lFY5ZuxHgh/rh+WC0aJoZfjxXhCWE+T3PF6t1UgZBM6bD0
9iBlia2riT1Y/+AD6aohWSCuM8AqymTKKqhTdmmRbm7ZlejJsjeJ1v26SdrKEDSvzGQ7zTKOzDnl
dM3QsLMB3YHIMf6ZYZRq3ejHrkw3RoyWo2BZmqF36WLnqnMWps8Z+VQQA8SKfpNvcnZNN1guZSfi
qrh8ibrC0WZWiA46PvSBYYUTGyhY2igaGhUiRxEO61cj+1a4emwOMzIkUAvKWF1jKGhyYiDqqpht
LF7FbGOosZdXq8FCRWHUOLdn5rtIsqRKkCCCUuwOlJMWifp2SQfNUrNNfhP2el845tW0De097v3H
6qh/pv7oFYIg439I+7IuOXGl21/EWgxCEq+Qc1G2y+Wq0/YLy+62AQFiFsOv/zbue7ozVdxk2eeh
n6qdgUIxKYYdGNvyGCFE77aMFO8l1hcWYdePy3FqVm1QWG72KgT4m4KNYUriEY4dC5r+8KhrxFBZ
RWi1T9lQBTxugjx9rL340LobsNtrl2P/l9bCultxHieaKWHicmTu7Qex7wjZVcOvizIWfoBZpgda
lrN8xNXdxADVUlHlFGFLWRdKp8wPRqPMkLQqPty/ndXzwAthIRmy/0QHtBPSlIatchmm5rHril3v
nVM0zv86ERexyeLpHNfTmZZylzudFDKM06euBhDQsm7NcoLfoEIYAeeozbiO1UDigiZwbDLcGe3p
m5Wdf+PnMQLiEWKZQNHRbl55Q9NXZSnDJtlb7iOTR1L+hubDLP9DQtP8jgkyZQInGOY9mf+Q+YX3
P37jFNSy0KrucssxNSuZASrOrByQSKs5MExYFkID090Q4DXj4lLgIAKQ3PKoHqwKaSHAUaDSWnQ3
pI5v2E+u+5mJ9Hfu3MP+KGQrbIr9QLeaAjDwirWxJcOp3HtkuRQlv97n2Jp1cf8l8TOpcaWMTLU1
yTNbhl780SUvreMe55T6JiZADaPa3ye2xriFax5HXGh5ulXOGW+QnPFkOKbyLIgIoI9WKXfJrDYU
f80sX1PSbExvGdUc91SGlv952ND3rVMsf79iWUqLmSQVk6GLNbnksU32bfE4Nhu8WrkY7NiCCGMt
EgbNfwIOXFERluReUhl5OOdfsKzpbMnTbKanInd9YW08v1ZOdENLUxtzotxIDNAaLmRKd50ZtGFu
bUnzGhX4FheTZkD99VyNb43dGqWhZBGa2JHp10aM1ab1n5idsnfMLKIN/unpuMVvLq7sH3LaoeZJ
JBmjJch9aZPWb5FgL5oDiSO/a46k/uSOf7mN70x+IQ48DsmRGrt2CD0nDmBGduZ0MrY4sEid5spv
Pkl/FsWlKIQHDiTqoZfhPLxP6Om+iq0IPkgwxHDofEdLhn0rnHPeON7MqyK0JyBIxx+t5uU+gfUz
/EtAi7LLXLlDshBgrPWFc5bNh8E7/G80lkNeyX7NGmdqjaYIe/6s4peBRz5U7D4NPR3w/+Tj34Ms
B70iYvVEYTEXwhDbpX1gW2n3zFuP76gLaK6xrLv3ThWXh4xayR4of8h+GKZ1SEmXnbvRy1Fks92g
lyr7eP/Dtm5QU5O4iDnLFgZz/iynvwz17X/7fU0vUrObCEDNi5Dm895z24c+yTbmLldlhC+bDzlw
Ml29ZWc22oz2JiKisTuqZ8O6PP3GETi1FrAEDEm42tWpMWOxkeH3rQTNjMllbLc0dfUSrihol6Cc
VLJoSoGg0jdBkWJsYOvhsMojRPPm388gPQp24J5iCry90BBf0/Fiyi+t3LAFy0e+MTdXJLRDoABH
5dSARI+RuaIKevtgPk+83fCHa7xyTAebIrDOxrN0uCZitkrUPR4oaf/V7L60zrhBYI1VVwR0dKYp
6gfLTPGY80h1NIb+saAmENmyH/elaouMFp+2NIvFQEGGKOZ37NFCzZ7t7tPY4JW+N2saiGOMs42j
xL1v8U82/+s+gbU7dywA1+CVwJGS0LRbqt411cIrNJ+fLM/+To13FYtnbBHf6q5aPYuNFzzyEhSa
rj0ZLElYgnIy3nHV66gw7+BuTQcv/lAXYKCh/ENBuxGjcr2RJThMNNc/JMsyLFI9l3X7iZE/xuxx
ZskWxa0z2bdOoSnU3DN7OVOe+Wb+kvdbbmf55rdncjzXdonHsWr0lkJfCECfDKwIVZyrXWMl3z27
2c1Z6/gOtp0gF2vynZjdP0pzOpsRP9yXj+X+35IHRB3WtzoMb+Jb8nKq5mkkvEBYWSF9mSSXWpEL
k6/zQI6NOcqNJ8w6Q/+lp5nqeK7wfqLwssp9EdV3pTZcwaq8Y2vqf8+jsbO1+7mkBn7/YP8gf3ze
+PVVkwCGI1uBUVr+c9DqKkZw+444yFgV4WgcXI79Y+ZDXm7J3OqVLNkJc9n9CsG4vRInxoOrZLEM
i0l8q3OkluNxT9tTjnLLVsZXRxD+GfU4LnBXMTOO3LyO1mllfTx0KTIiQ66SY0Sm2FdTPJ9mPqnA
co0oMDOXPmOkHF0UTikOoq2fKiE+K25gvWM1k0DFcbyzPOGdsqjLeVBXaRp4/bj1hltlPkUsy20g
NGEc8pYvBa2avu4yvLOU67ffhdmDM7+e9rDRG4oRCGyth6vUIvIxLwlrColIIo4Ca/aCErRG8Xpf
6VaF9IqK9o7HynqnsAmoVPGuw5ATeTc3L/zP+0TW2fX3UTAMq6ehhOVZE7ZQypB1l847pMNzJzZI
3DvHQkKzxyYVQxYv3MrkfqwukjxWVbCZktg6iK4PyIMacQIqdf9tql5U865vjv8br7RHjCsMh2Ef
PQ5iP6GW41mXed7/BgnuQbpQFsB8m8YrIstS8KSRYcSjd87kpj4zzMRH/mt3n9DqpXh47GEJkUkQ
c9+qSRw59WxIPCcH0hws4DbLxPIxb4H9GRth/SKmuu9Ynu6ccQzqIX9/S8kUnW1aHWwH62RgxAc+
7Hj0lzH9OXBxSoqvE4s2zrbmPa4pauqZ82mYq7aQITex0NR7jepyI7bcOpOmmlxVWAxsgIIxjKdG
fQDEut/RS81tv23QW7vPxOf797Vm7n9aG5d5Fp4wGhfzWJgy86Cno4n3iz9hFJfv5BcSfbpPZ00u
kGRHhh2Q3tYbAXSGcmZVDQGc+akS7/OHfj5k2QaRtQtyIXQAtyQY4dTdyVQUouhnAsvGvjsCLePi
N9QICTDObTh56ulQ4W1vUcEqOMcxkcVnltcNENOKJBSqnzdEQW9C+OkbKVbAM5SMiOMxTRaYg+X2
xgyr4GLDql8+YQHeIRbp3rTDyrSe5rzzG/d7wbcem2sGD4fD9Cty79i8tfz9KsqoRcmqNhmgV/W0
r0QSeOl3Mf969t1BQR6VN6x841SP1lkiBqBnjFnI3Jw+N1U8HpzRGS9Vp6KtGHclbkeAS02y5K0J
Sjy3BwJYTD/EfMrCMo0OdZK+dxKsBbe73VwfR3aJyhGhhjn4nfNijzRgnnqiqvflI/dqv8uswrc9
tOuVUf/+l3Xi5sMWcb7iNB1UZ2aeykLL8j4nnvJTTF7SVJwE27CVOvLgIkw3pLRLxaQxEIX7Pguz
fjpI06+TSzq/9NzzHee95ZyiKqRjvqPpfswE3E+6+52jegRPMw8K9BPy8+qopavMPEKmBL669af4
h52ZeKGd7a3mshXhxTn/paOZaNQLJ6+lbhYWwxS974aiOLvp9KlVQL29f6JVStTGGhQTGspMjRJ3
Z8MdqjkLnVjuXPdLkjR+OdLDfSo6rMjfF3dFRrMCqqZRXtl2FtI5cJiXBsg2+LOMDrOlvmWKwAbU
+6xrHlVM3pnlcGBedyT2iBXJ5rzncR+YAzvf/6jVo0N1YcY9uAwdjLahdK7ZAIUCup5vn6Mo88VG
6XfFLcHkAVMPMKSug7jlVjXm3CjRZ2ZBZ02enhrZ7HJ3fKFN/VSY/Su23pgbArpKkDtLcLRU6jxN
F8doqBO83LIwNv6TlO7OnP3yM+Csdtn44z73Vs3RFSVNFR0XsTGtQWmaPtnAbxHAg8Y6M8qR7Mca
xeHTfXJrmWUHiT38h6QIg9W9ZaXIPJHUwsjCQZgzINMLsXcrYOrljhkH3ZhH2GuWdTsriUbML+fq
DATc+kQqia7hJPsWVd24S7B18nf0x3PACO4Q19OzsnywR+Wa+KxWXlBn9uu58e3++f7hVyX1iojO
66nvE2uOQMRHNEjCwQruE1gJawgCXYbCGGKCN4CFkueqEhbLQjE13o5MT/2SSYurpwQ1y/19WstF
aQEvaBFYcjR4IMDWQjWJ3cXmWMG2udL50jTdKenbD/dJ6FMZi7kBDYZgEFEUnKb2ThClUiaTYFg3
12fJCz9SeHRT32uzQNro9alfy+x1LgDlTfPP9iCCeBx3DAWIwSoDOaFs1W1908ol3nyTfSvAte2i
UMeBweFlzh9zOp9yNE2QAvNLjj+Mz4UNpGBL7VT3rmlaCLP5VdjlFwJbmZF0I5hYMRM336LZpS5C
17kZow8O7YTkTFXOfDObqgvrq8jPZ6M4jMU8HO/fyurF2wToaUgKACBYuxSZJtXQDbiU2hVtUCUt
Xh+WOf+6VSdoG/mHisZmbK+teB97CMmSoyfe0/Yso9f7B1mLaW9oaOwb0tbLeQX2FcNLipjKRuxl
Nj94/CMyedBMbZAw52QApOY+4VU1tbnlucvOG1ufz8l6u5E9urBCYh5pcUnU1+7FbDeIrFlanO5f
Kto9VSWwgDGmlYdG6tpowxi7fZ6n2ampOivfpcqaHxj1mv+IQTTnqh+Nd8huYaO0UQNw2ohEwEXb
+6WIoo3wb12A/v0w7WrztkzkUIo8bPfqg7Hhz1bV8+rU2p3Svp0iGEG0bZrSb916N43f0y20nK0L
1JzYQDKnbTgEp4/jfRwDQmv60QLr1uPJhl/aoqS5DFN2XiINNNbO4yG2H+eTmk+N8+vPnxtJWT7i
Khzu2mzoRQx5HPtLHVc7Gp15nm3I46qtwgPOsVyC0iTXQsesr5HrXnp2OxEFbn+AuRTtNy+/yPLr
ffVala9/KentWnbRzbh8+HKLDZe5/yhS+jvG6YqCplo0Rt5+smGcdtJ8Z6kP5dYiroUZb5zrFQFN
ReJCCdEJMMsaXFjXS4E5zoJ9EOanJTCJSeNjwcx9rq3fj2tS5gJj39Iz7bS0IpFM6G+dVdEe5zaK
n9oiOsZe5BcwVojie/Fyn+SqrmKJNkGJwkPAorGxhBmEQOA1UZPPmffQUuG7xlYHoj4o+3cQcUVF
4+VMOTC0RgpPMiQhGYNS7AaZ+yMx/coepT+TFrvm2+ceASiQThN/yFo/k3izKORxvaLdOy6wGVzs
JGvGnYOWrM7dyT5CrqV/ZhZGP+5zZSUiR6ljKd87WM7g6slRNaqlGwjfm1aJT9tpNyR/Os4lN//o
Hinbegqv3gFFrOg6yEUA/P5W99NO4Cj9Eo/z5tGEWzp2vR3UZPA2+qi2CC1/vzIyio1mV5SIm9A6
ELjsiXV4acTTBvNWdf/qOJopS2wEZznFcTLzhFb6fiP20Wd+/hYmXAoe2hyl15/zLVenMFp0nokG
p6jlxaplYMlzJvugK1CC+SRTuou7/TOTW+/B9WN5BG0jaKJFve2WeWVeVC3iziy07SfC4kemvA2n
vCp1SLL9l4KWQMgZGzGLAB/Qe6U/Osy3U/NLGj8YVZ37PAlHshVIL9r9xsZdUdQcwiSjtJqW0ZQ8
MU4VTQpfqT3rJSL72MfKoBMdzsIyd3OS/6ettzLA9znqvqkIETs3M4bzNlSe7a44lfWGV1113f+c
z9ULQo1oEfqNOB9APv1+jj/wlLzvCPWJ2JpN2DqMZuL6pB+9bGFlinrN49azdevXtZCqNzpzzkew
qr6Mx9N9Y7euUBinwKJiFE9QI7mVbJUa5TBn+PSy7oNGqKMq6S6Z5rOcrT/S0sEEaNQ9N17/nDRJ
mPRbXf2rh8MGYeRUCXbM6HltPhjMsJbBmHbKW9/GuMpHWTfjt/vHXGu4RP4a3RE2IEhwSs36eXZS
OLmQeYjMZzCjWj4Cyn128WqM7aCsHtBC103CJxcyfEq7eZ8p8xDlyanLHB8NXYfJqs+NsA5jnYZD
Qr/e/7w1Jlx/nWY1q04WIh3xdWab+3HL/Sp7vU9hLaDBa95cNjVzBHqaAXN65mRVjVmgIj/HTbsX
aX1Qw+SbJ0QHeM+rkyRid5/mWkRzTVMzaRnlsjTYwvP4q1AkiDNgqFSfIrAza3/cp7UqxxZmXdAQ
4dlwE5qSKJI3glkIn5jzWqCBsKi9cxmPnzPlBrOkj0TtrSbej4n7Jc3KreBNn8/+6ZeuyS83fOWX
eCmSgsdTHmKOjDCeHVG6x7hafVS1+dh1H2Mj2Y0UjbvNQ40KkRwS5TdIHuz6ZJf0zQFNnAcPsdcc
zQGRW7sm1ny/tQxmcL40HutFHCvphqRwwRxrOpTpu+JT1m5EF6tveSzGsBlOx9EpolV6s4w6Tenh
tVvWWGweJYFqP1puGRSx+bHlgJaJoj0HJJChNiKOtWIGyrD/UtYsmJUDa1TZJozvMPtpO/nJ8E52
38fqez1+d5zZNyU6zOoHA2GlFZF9u2Vc/j9nx3SfyTAHgVr37eWbdsxLBWCHsDergNVPJZdLQ26g
pjmYbfSse8Ul7h6aVG1Y71UNQwaIYOEb+tz0vHhXuINS8QCmR3ZYuJiLaZ2gLxuf8fZYp1tDjKti
dEVOE3I0cOQNsGMRMcQfs6E+GsmTtzlXsnUmzVLPaUOtkvRImzjYZ1t7j4311Sou2Hd7trJif99s
rBLDDBZGCpF3JjowES+HGlNykB278YJ02DdYMSPMLxUSeXO64YO2aGncA3gZl82SD0rlXrR4z7Xf
JsPv8fqhpK42tGIt+LGuDqZxscpG+JSFWFKog8EuGL4+oN03yKEL91m4bnmvSGnOy0mVGZuGjcQC
/VY05UNmP0SusY9FGUzsG0JXJdArX4dVpTYivFV5JECIJejytN8MuM4GbagnYXQtjr2ow48mrYOh
2iCy6jnxOrNRliYe6pW3ys1zr7S6Hpy0En7k8aUVxS5TMObRoVOfkEr0O8vcyNWs3t4VzUWUrrwJ
Q3cZBdZjHnrNubC/SIIpa6c4Ao7/4/3LWyUE1qGngKEW/tOyXRHC0Bs2HHY1XHQ+TsdyUgphUDXv
WjP2/K4vN94cqxfGkR38u/ysI3EkXdzU3QA/lMeFb9kvKm18upUc/BnL6Q8bC82riGkJYto3k2km
tol1Fazi4OW7jrf9OWIox7qVFRQ991uavzTCLP35T9HmxwrtFMo6JEV2muNdOfGt0tYqjz04KBuj
3+CxdplNZ+Z970FKm/5d3Razz8veJ2TeOwJBwP37XGOwbWG+hlvUxPNYE9bYjco+sgmiIHScgpRS
L2pT4xdDpfP3moh2IGKbXZuOLqb/k2rXyEuBnq77x1gzldcUtMjRGsRgdwnFDZZ5YPd/WeqIXXR+
hzqvjeG/+8TW7scm3MRSGtQd0Up7q2yTh5d2jPANzSdlUEtxqcbp3CbvnB7acJ/U6vW4lus4nKHD
+See5pW6VWghQRDA8zCjImjsnWzRXbU1ArhFRIuEC9ZNRULBPNd7kQrLYdN9XuT/40k0Z0Yia2Cp
w4BroS7csAIqH41mS3NWBe2KXdrNyAzDQFUDdplDwE91sXGGRYreyDEa3SmuHXGbq51h7oVwvRmT
hYrWn5BeDZo5e+l7chlt89iW1Z9x4m2QXBVs9GqbLp7aJjrsbmVN2crIHLxFwzStQ5eitcY5pxUq
h+h0RpLzvrStso+ifdhiKHrDndwSqxwS1W2XYTjf7OCLTTYcuXCqDV+1Km5AsGUYBsW8ky7TqnBk
YowF5gYzTwbCrklAaG/BHw/yeP9Aq5pKOebT4awwra1lrEZDeG5jYkTRG8ihIq9NEh/GPvOZeHef
0PqZ/iGkLx7s0LHKohJjbhX2gDRq3HvDS9bTjfvZOI6ONlF3Ld5Mc12ELov8oeDfGv4hyet9QeP9
/fOsSYJjLpg3yC+6bwbos6nMW0LjIoy7GR1XFOCVf2IyYUvg1qSbwLUjJEOqxdTZliuH9D2F9xkm
9TAZcLFVXH1PeusjaVAZL6Ln+8daYyAstuMto+7oMtYEnA9FHGObXRHWTRNI/l3YyJ4Y7UEOT/cJ
rdZyrylppqJgGEMYzLYIBYB2AntK0DHtte5TSzg9xCbHqtep6c4kzhTmMLzvPY3ioHdMA9g7XiiM
mgZt4cS/oQ/XX6VZEyPF0sVxhD5Uzivjf1nmV5TzkmILQG1NG7iLYAIRNkYziHZ4e5BFguZE2JGs
2tPusniTodvCFFqzxoCoQJ8u+ryWHu5ba0VzzgHKiYFAu2xjn/e7uC+/sK6+tLaxFz1y0qm1oRZr
8gOdwLSAy9EK9XNn8pU7bty4k6gjFhiknB0/UR9shwdWjyUUY79lJrdo2bfHQ0NZx91lXAzdNn/I
dN/nYhcjIRBF8+6+sK5pIdJ8mMpHw45t6U07iJxK05jcInTsMRSuFUZAt7La7pjn9FDl2UYPzNr7
CL1k2AyOJmh0dGtGmVgNqYoOTdBTASgt2tN37fiH03sPifvgoAUI/+rijXTDQut7Q34m3NDHZlPM
PzHAjmi6T5KcjkaCMVs3QVYp6Z6itH0vkSQouHN0XGRsZxkUpXg06+GBzpGfDu1vmB/PQ0c2UmqW
6enmzp5EOtkMc7jeVF+Gmv2nEE5QZerE6q3q0Kr0IHONpmVcLVq+bqUHMpmVlovpBjlP4egN7xia
A9XkPvLN2HuFFKoxwAviaM7Hs167T9lJoPJPaDTn8hUL+YKmH3e1ZOgXeLkvp6uE8BJEIASIL0yx
3Z7JtipX1gw3WFuPLnc/yOKHnC4GZb/+6HRNTBoASMSykOfQsnNuyzOkxTBFQQzzHKOtsTBboF5v
2OIVI3lDRctC1mRMWq4wOVEhbSXYU+oCA7r8jZD1hopmRZy5S7A3GJejlPFeoSeTGs+20S0FQtml
u4h1wf1LWtMzUFxgfbyfPkC7pWoaBjetlgkeRns/p3ngZU/UfZ0oPHq1L7ErrYyVX5v/iQEzhwGd
8/0PWOMrhAMpfeStoe+a5JeeNNRQmtBzMvpV8QMPjd8B/3GvaWjPzZaiMmL3oFGQykdp3OHEd4uN
Gs/qQVDjJ8gCwOfo/R1pnqMWWQHMRtg/mEQqonkS3lazxZpO2SYATDhK4yiRa9zq59pUdZmX4ZyS
8thPtPKjwvlemfV7IGo1G55mlZplWkA5QAUR5G41uBdkdL2MYzYkns+N3flxXT/3TrKTcmvzyfLh
2lvNBXQITC26YzAhqgm+6QK0MSVxGSbeCzZzz8VZ0Ac2nByxEZSvXZMNP4ZsDVJInj6KUpt2VdHI
kCGty72Mugvyw4+Zcj7+ulhfk9HMxSioh4JsVobtjJfSEes/vGFjnmTRzDcsuzqJxjKbtyOQzkUZ
Dir3LfWjr+vf4hXQyzg6ZfACXOTjKn7q28QsWY9D0PoVBKj3Yqof9/m0El0ss+D/kNAEmo0dn1NM
woYWBpD9dFKN73Uz2hP2WTo+sJHsjLp6MAr6ep/uWsSPnC9mhCyUVlykhm7PBpD4uOuYC5CNsnGO
XlVUxyp1ej+NOuDgmxymF4HWcRxt93VwGEaQKxZkUjh7Lhg5o/QpArOaAFp5/8PWdA6j2Axd35h0
RLO59l3NkAwesrahXU9H12N4jMyHyXks56282Fr3N3bTAANvCevgohdVubre0VItHgRQBUu454nX
hzk7OzXfs8ELeBeYKKUOqXcC0k8Qf/A69xCxYTeV6YeBj4HdPFOy1Sy1JtIAJmCYAAE8ALKpt1/U
TECPiNOyDGXt1j5vSBwkJFIbPm/NBFxT0RSnGQa7VA5kbhzbBvazcQM7ARIkj6bqcP82V90r/CuG
CB1sxEam5vZETlnaqTXLEsmgHwwbOAa0mVXpUqQcTCAYPVTWabQfsBkyqDx2pvX4GyYcvXl8gTzD
oMnPkfyrO67iQtBCNiVKl5fJvhRf2qryN3R4jZ941zE8RRzsc9LzHNMggfLd17i11til+XFuol0y
bjxDtohol+aOBaAjGA5Sor0N8RfH/j17C1xvlQiSDXBFgO3EG+T2tjwzap2cjSCSPCEnENTNo1TD
b1wJ+mHQBIpqE/ilWR5vKOYSIU+Fgfy29Fn+WCnx3XYxkZj/TriADilKMMPqcBQMbs/TCsDQdV1d
haJpj0Ia3yb7T6tIH6C89+V8xX3DQxAHaoUqGva33hKahJkCd6krgZLTRb5XGQejiy+c4Wkhhp1b
/Oc+uZV7uiG32JErqWZdVCAP1pYh7yc/Kr9aGepMZf3rdgITuT8LTRyBnd4+G41FbSaRCblGT7Ds
2mN8St1sw4uvtTdQjhnG5X4IJiaXs16dJTITSPRYVWFr8OPgkQ9J/FL16SPF+OrcVruy/IpW2kCK
xm8jbJ+RRpDl3YZ2rRhelNOAIvsTRRQNHrcfgUEKmad9W4W8rM5l01zkFvTuioRgwA85cbR2LtZI
Uy1ULfq8F3kVNq3r19G7hBzjWPpOkfjRuOXaVo6DZDXCCtTJHMb1ARBGY8lZPlVIjVjOvIP011/c
JMGT7b4crh0KVXUXdwcib3q6B9JH8zzZsBdeh9VAtS3PdJDioCSx/KjCnB+fE7IhliuHQyyOChNO
B+BsHZa/QN1vUABpC9282mdzj50pwv6N0XewjuCqlvFIR3+WdRbWsnijV2ECw+PHrjKyS5p4xoWU
Y7uhAStMXG6J2sswDXN1nFzZmD2SuqiXpPgfDtgu7VxI3ac+nalzkDL1fFZ2zkbSYI2JIIgsGkNx
CHiqtwI/dl5vFJGswzxqvhrJ0qLuRcf70rFipdB0j4F3ZOow+ajDIaaRazZjQuowaR85oDcaD4sS
MP7x61SQI+M/GyzRJaWpbuZGQpZMNKED9Fw2v6Ak3Bj7/42GprwiHu3WEVkT5qUTHGvM/1nZRhvG
2oWgcwCvWkRLHtUzYJ2a7JYPaQOvKE58br4X4neGuAHVhJkwtMnhTvRHptNZbtM7VYNJZnqMmbGz
6njf99HpPrcW2bl9mOEQ5pLlJnhaAND4VrZk2bQzkDzxSKdx2JAv1Gr8BrtRVboFuLlFaVGtK9/R
iSqHd09KjF48M/G5iDBjR99nxuf7B3p7NzgQ7ACuBo+1N3fTCka7yVHw7t+sye+2nuRbP6+lGSrg
OsU9IqLQyNjOZTuZ0Q0d2aKghVykpmmc9DjAsG+xo+g+d96qOZ4qwLtHeAWnA7Tc20tAw8LUVRSf
30RH5km/6155smEjV2kgV4usgQPB0ru4zVoiMRwz3EDzxNNXQBeb9sv9Y6zxCDbkHxJ6gG03bVyP
FFLLJ1+qVwDQ3SfwVliBQgWDu6gFHKauFlibk0w5scowa8fGT6jZh41VoSpfVSIYjWHe8JM/Q4pb
PbwlqGlHNQ4YSwIUTdiogE/Hqtq1L6reN/HBuKTy0VIbgrB1QE2OYynJaKJeGdIycgJO6ug8FsZn
aaIx1WmKZsNiLkL79nhAgcAMN0OIv1zolfIXkZHI3plxPMMZdrLDqBVBHGANzd5Wf9VOtxut0vCj
adiwb28d9sJXNLiYCK9cjI/fElbRnDInwisJbTtFdShkvMNOgKhNgjR7ui8za2dc6gcLpjoGqHS0
c4yOiV7aCLA81oQF0O9YeYmwu4EXBzsSfsmZT7eCureKgOlCQArBS8BpU31FXJmVDoIcsw0d53u3
QGxvtFKvsO/m9zX2SVuwIXPw+8OYIvHwLvJF/L5M/YxvMG9FHuHowDZEIOgV06EgFohOz5ntFkH9
X0P+DrLgYiav2EwkrR5oIQNwbcQ5+u6TomhdNo9RGybUPVUMuCifeqMM5lpdcnejLrgwRxN6uHAQ
QqCAt5Lehl5OeD3bZtrBt6Z+CVgbkuA18fm+1K0SwR6SJe+5YL1oIVVTGnPMCYjE4FcpXlV/yNvX
+zRWJJvzKxpaSGVg773s47wDoIwZ8FxcajS3jlgTMaXmPqm+O0Pmj52dbrxYVoWbM4S8iLWgWZrw
NYpEdJqKDugjH6V8GoatnPGq0OE16+DnkcnTty/lvMQwXdl2oVl/yMcIOZpxB4s02vb+PgNXToL6
MENZdskUOm9OImvTmYaxD1NAOOydoVbntku9LSeyeG9N4NBXgzcrKt/ogNK9Vmd0SeT1pA8nOQe5
l7+WCX9UlnUYss6nxfBx6ouPZJYXNz3S7GLxV6q+3D/pW1FB2xXaexY0Wrz7dEMP/4jKJnUUsFMi
uU/QWXAQho2ssD1EfmNn+T6JUZrHapOzO07F+T71txcK6kgculhqgVySrt1dhbCwq7kKMXAXKG/2
c/MI9+5XdONJ9taM3BLS/JmluIziiKkwEyeZH4bqMGC0J3406NadLvp7e6eotMNxodoIrGIE6bcO
rE2jhrdUDWE3iDoDiHdeX0xH8r0EcG6QzkCw9LwiCtB93vjVGFsHw2zL432+vjUy+AhM0+DBi9cI
6oa3H5FaBRUdJDgs5mg3xkCQEKNvNGRD4VeuD3lZdPdAUVA01BPQYxTJyR0Ax8iHvfjQxsuoZJhU
coPMWxld3u4AAMXWCDx+3OUzroKRFrWTnGUNUAXd2nyonH5+TAzMOjkq/9oxoHLTyWxPJJ+e0Yju
bAQk+mJEJGoB04rpHEDMoSmc6YesZjXzsWRW6AK4aCJYhjV/qvLH/K9B7LIHb/442cI3VRD1Bze7
dB/xQ8cp+qR+SPKcRWeTpsEWBttbvvNljBkoi5hLROZ/YdgVQwpbupgoTuwwHdtqPzVmw548KVQd
uIlbYjCvQkVnwySuDCoBXA9APsvABK5aLw+r3s5Vl89YZ8SU72D0rPCwiJJxH6CmPqm9XZmz/TSL
fUN/3RyjaIudIRg9RCIMU3q3540tkZdtblmhUxjYgpdRN2zTrv50X2lWuIpmIHRy4fkAbFM9V1Tn
jUL/ewyuytQ6m4o2hl9iHM/vHTy0B0ARbBilt1oKH4Z4EE1kC/aongerxf+R9q3NreLM1r+IKsCA
4askML7HCcl28oVKdiZgrgbM9de/izznPdtWGOvMPLNnqqZqV7mR1N1qda9ePXTmHINuN+iuVEHZ
Z4BL6yMp9TLdRl1+MgWaPPFmQfXL+uYLQ4X/R/kvL1HXiPJK2cgGSwuqzTHNjZxnDPT5GPBm7VK0
4XT/2MPfyuRCETny9bI1c+WbDOPcPtQs1wsKDvL7ZzfhIsASC60EFg8sJaZ6qyFxgUcFMn3KZp5q
TUkH/aKkNMnLDO+WJC5yCrwu5oaY58vAgnBAC1oqgbrx/kf8vGQQe/+neQQcED94nTG4zJQ6qcFH
SIq6QI7JZB04zxwlKudLfTg5ba2dBGY5JXOMwUHKhvwJqnG3CwdR/tCBXk/ZdL256Y1w26MCSPKZ
VWLUh7wJrEiwyKmdBloDBb854HOguLsVmEizSruAy3CTZe3vMESzItgm1RQQS9BOulkUUymvSBGX
Au2dMBbcAjB/3K6AwfB4XaUM1fLUwecBJSjZZtde3nM1teglqppecIlPeAIQeOASR/8PMLI8O7qV
pgg0Mc0AHE/B46VBG3tc2LUBLiLEJvd15mekiVsN9VOkXdBH8IM0N26lc9mAEA6TALTwvTDKxlGl
UhZs3rQUJIoB6oTd87i8QMf4ZwUeaANc9Ymk/bl243MrQopPHRFe7/ghqAUKg+O2Xl1LbXvJ22Qe
zTZmkg4beVZ/aWFwoQWQlAKvMi1pbBUG9BalkdEqriSdYWlxFCezjZ/oH12rP/X6ZSc1/l/3D2dS
DG59BB8I0cGZdisG5WiUT5N0BqCNCgKfLrAWY7bEPRfyIEjCjVfYbdiIOYvgAQaXC8aI/VDvIZR1
qQoMFZzwyQrAKDorfhWlTNPmYSZJC/z7j5eGihy8hoKupbnGL62Yz9WwBhB/U3ev2ZAQC81tqog2
5qfaoQoNjQMCE7nLOT9TWtaSkw6CcAMkyhpa1M/9a2R0scAhTQoB4gqFlnGUgck5pPxUQp+7AEK0
qpZZUeQo+7Xm2Tz9G0EgB4eR66gm8S0xVh2f80wvjJFcs6BqliLuCYbs8vlPTwbHj3opRp3AraPv
71bp5KHUIgz5NDAQtUplu7LmTeE2PUIgUmeFEj3+c3HQOxm1OFRG8LC+FVdf/BKcbuF8k8zLmjTz
5kkLTdf451QdwN38J/gYu0VnnJihLlqQUJ/mm1AqNqMUkLD94/SNBawnMmuY1gNQAk/vYyWpkSdS
MN80l9MzHi0+qnzzzyIxRZ14P6+HURBYa7+TlHDat1umRSj/+mY8R1HxrYolL8eIo1RzToooQTAl
SEc9GzeDhmlT/ITUsq1l/xyCwtnILRq0YOgN0NYug9lZdDz3Jf0Y9dkCoinXMo4HtFm2enmbmWfW
1mDDNEV368+ABYHK/64JAyBvNy+8FBYepJA087dKXu7AxXSWqp0SFHikCrKh06uCU8CoPdB182/x
toAZDwX2T41OIc0CNXTK8+khT/NsnZmVwHAnHBHAZcBZAGUKmA+/shrE7XUqt4gaQlTmiaQEL3Mg
nX/ft9dJKWOlDNgRRGB81/UpVnU/UwsVzETRuSDZTC0XCoK/f3z1gSb+G7aN7UNsyel4cVYuwTkF
QfxlniQsstC2k0jyjBaG0tn/YkVoAQH1CvpAgLW/1Yj8pCpZW10Q2WmnhoIjuAH/x9wUVDQm9+17
+DPcAxz4+PdXIQNodwfTDBtQXUSp9YgOy8gxstBk99fyQ7vB3AunjQa2uYwEIo+wlFoQ8QUgPdrU
aUBKX3vEwDhWzXCdz7WnWV4Jto7nx0MVYdQBXNYAW6LDiocBoHIfl0mjqF5M2HbbLAvysfSWpGDk
TF53OqWuxA6CNfKZgB9Cx7Tm1VZKM+VsqTmEhssLY6dV+bVy15/3N5Iz3R8yuOPqgE6JkIxRPfb2
SxAM87jJH7/NhXXKZX6K/QS/7Wy75T5YRmRFXd8WiOETRz/EcCbUSKpfWQDaey9bneRk35Hl4vfD
htCd++QywX5939NXAeQPaVxIfPGHspyPh7JmR8V527aP++Xj74UtLXYXCuovKlKD7/v0nsQxpL1S
gx55mLgYt5FtFadcDuwtpMvlkpxdm2SksWf0OSJPX9ZSsFQ+j/FjqZzDGDS5j+VyFAyq5l8DlLx1
hasb76G/X90PS/aN/7+6NXivCHM80rnLiD0+/P7VO5RKr5/svsZPnyBQvOOQemTDDS5EAuS+HkpD
Ur3jhW2diuwfQ/a4+E3sM1GoT1YH9iI5ApmTq7ySyZlyDXyt70e+6mVLeVjs+s2rSXZ2zqr9irbk
6UkmT+7LfZk8NPw/x3clkzPtU9J2MwuZNo+FS+BT6UC0T2WVf0JZ3IAdDqL2j2l/dSWQs3e/rbHp
g6V6LQ00ojLm+vQzEuQMxh/5oS9XQjhrj4JZO1atVE+j8oP/+N9uGmfe89zIIjwaVO/MoI3xYDde
99FHGzdZuM+0fD4kVCSSe5L+OCfOvmdtKp0uCA28nuYJMvvH35Rm2/ny4K6Aq3AOQm3kLs8fAjm7
jq0aSZ5TMPOY8el+vSiCpAHP7cL/Po9mmw99qcknKN56K5GK5vizeFXZKiQuE6nDd//SHX340W4Q
B7LeDLBmzHak25Rs9/u9t3w0ln89PBBqv79D7Kol7FOUCp2+d/5oIo9EC6WwmkkKJK+PHduG1Fku
H8jGJK8BpfRToCU8OeKPTeU8iFLVVafLOLRws2ZvbxUNSEceDG9x6Ql1D5/Bh3BrBU6LB1GUJTof
GtnAAtcO7tXmKWHVImQowyhfPWnXbvzUk4BFC+GlIDByHp1SmvksAexe9S7Oy3YbPmxj13ECsnzU
2GIzX2yoQlVWUvfzcN9nCiyDb5YKwJCXxylM8cM7kYCIENrCQ+S8C+AIZZKNV8+WdcxxBvK4eCC2
ba+evoSRynT4daWfnF+Zm+kpyFpozPqtOmAw4QMLmCuIEf7GCBAlIv9kofOZ8/nDKVKimRLPsKI3
J2EDlHL5gLt0FZEzPbiHw4zcPyK+6et/DOGPRO4CQJN8p/SjxHWyfGuWWkYReDXbnrgHEanC34QK
f2Rx51We6qBTQC/qpeSFvSnMcx7hWX4vCE3s56fD4VOwnd8I2Z/e7I9A7sx8TcmCwojgmtlH/bgf
QCvOMOqeFh0ZyBKTe8iGdPb76bhyn4KQfIUkOYxPD3d4iAnuKMHDfvpq+vM53E1htWdNiSusn8Vu
35J0mT4x0fynv9HT/xXC935fisxPmwvWnMfu+ZdeOsR9XrkvNfnvFvOtyldxtKnW88uQYzH6R+xR
n9ZEF4SWfB8Ir5vf+nQl4qyVmL6ehjPvhe2NyG7ZasVa4jYtESjKdGwO4pL/sTueVTJNsnA4o5PR
mxEdf46tjTeW0jImuHeEp6Pdvj6aLLtE4RmC1tJT+OTXtk/c4OlwkslaIOpvrvI/a+J8ybkDzf0p
GpV/e8TAdNJTLCsnb7L9lj4n68A7nBEsU5rsXulTJOie+U5M3DE9PhPT1mbqy9VpNL2j8+YsvW9f
tiDExrP1Gfcd/oj0Zfqe+7Nizr8086Aa5qPMmr4Yq0pjuxXCFelh/ekKwxUOMPNDNznXkvd1EcVn
6OZ63dOtIxHHWS4asrDxgFzhoXzfTQs8Bz/XsS3aoo8sSGOhT5TD5cX9Eq1IpJqzccVX1gYgCxhn
5HFFGD2w2o64cO+8RgNepol8h1DWGCtdy8pR/+2U0bK3jgEObgr/60ie6A0luk/5/H1/8Y2z8X1K
x54ai+3bB/HIw6/X15a94wEuOCXhsrioEhwioKGLR6VXEOKZeBvSE0soE8RV34XCO8Y147xIbYVJ
Jn9fJMftefn2IRG88RHQkbm9ICZ5j8hziIChJwgZBG5/MqZDUl8HA8LY4cUtUUd32mym5TM8ECp7
OLC14PfHO/DH0q5+n1uagSGYKXjREZhbeIEglX8h8me/FJ3UpPleieGcowYf7OvjMl4QDM+3O3t8
XN+32emH25UMLrRqzJNfxRaWkpKLAyexdU6kWZsnFnvRNlycWSdA5gglcg6wiwM/yNJsPBx1cWFH
i6CHu6N40bii62U6cLxaHecAT/Vljsl66cwrnZKNJ9VtyoQ9P7mHL1FW9bsp955ScIGTOQRpq2nY
yRpymBMyY2PDfA+iRQmUj69SqJqsDZqBNUVojPCevloSfAiUQqB435HItec7Z/P2nELEy1ajxXND
EvRUm47Qm492cmfLvl3VlRw1LjAFOoCcfrE+Gou3dCV1JNu5biHatOng6Y8m8BgXyyzT3NdxOttt
BBCsjaiiJQWuXGHeT7R5nHNIfKkAnS0kFfaR7R2nI4/Z+ndCbES4dP2Su/cPa/r6uFoZ5yUwkQhD
Rs/YxBlJyRHpzeXj45w+XMjD5tVNqEmFxzZmS+8dG+cz4mLoLj6wG97pxZAWHbVd92B56S/A+QQv
P+HiOGeRJ0EQobd/dBaIeOcEq1suHrWxCmPTFTyG4Nb6Jla4tzbOYxS5f+olAwIxgu5tvd07ywsZ
dtVv6n4dDv9iJwF2QMEM+JSxjMq/gxrfAoZPuyCcGWmOnTnRDmHBGnWFhgLz131F+S723S7tVhgX
z7RoImiUuIBVr49IXyGxs1wsrANqJvhHcENOZKJvhY06dGXaltQUIB0fhSHFSYYN5keFbEnsXVWP
JSGRuFHl7q2Nu/GLSiuboYU4DGC/sJ6qq4KANZjNtxs063h6hzcMFdzPIpmcoQda1sfRqZx5QOyl
mZ2jd7yVn4DWFZzbz2jmdis5Aw+zU5p0CtbGjngZgeTlZFe9s8rsJ9cdJGHY+9N/3YrjrFuJJEtp
ayxrfdzKBsne5Q0M7f6aft5htzI4s87K5hS06ILzipY5x5BqDzKGRVF6X8rE9X8rhjPmvuxyE+Qj
M1Qn1jJYgOw8ICnt91pNawUBh0gLRy27p4VcCDA3o4shVZDHZvtt6cUSGbbIhwm9lEDz+FdQPwAi
W6rfR5T+VT6LFG7cljvL4GFSZ4QYg1HgdOKeHKEEMGBETr+PDdPsNHycC+QJ9Jt//0iWpQ7ncde2
L6f30GkfMpFTF5zLjPMOTRBX6FjFgvrDcR15WssMyUlezkgsrAWaPRHe3ugc/+yR9NM8HUzIetky
iWyJv2wonlhPLRGlzCeKb7eiOMcwD9WLYfrYOCD3owupH0LIEWWDJvKTt1I4fxCmuXbJTUh52R7r
l7fetshwXtWsNMaH45NNDfKaELKTXtfbtbTfrhkt9qgbo/Lz396XPNuAccpBb96Nin8ySL34C8RX
CKxcMQ5DpDGc54jlxKyHHhdzS1ETbKPlnILTKzMIo0yg/gJfOOOcRq1EQXUJGuQoyZqdGwKs+e/4
SeSaBEamjV7/6j4eKhAgtu2oljrZMnNhkbe3vUcWC4yNDsmLwPGOmnfHg2hcqJGVfhiD13DmHbvA
1km5YRYJwKJh64cm3IrrHppAHhdtVGpeqiHIwVCS2IfFaoNq6pwy5cFitSiBN1EguLEHvrFOLtRK
TsadxKXivyHkzomzX6KsEyxPyw2wQcLbUnSP8ZSs89q/BEWL5TG44/2WpNt2SYWhr0hFOHcSVIXp
XwZIqWm7SnuCpNclJUR61hfwlCg0iNyyINLgQe1V31vgJoeWDPsX81CgVFULU0ETD7/b4+JCjTLM
L37bVmNAf2QDMl4d8xfbOLTvq7xo8ziHMWA446W1Ri+ZkmGdCX5d5Op/tKWdw1JuGqwifckNYq5O
Z1qZSw291I71aonuMMHB8AzKWVX1YPT/3rOGyS+Wo37WKlHdyhUVnEWqzZPQRWYCGqMZRLEtgluF
OfK2copX3GSipOBEtv9GE3im17ovT0DTQ5QBzMDRAGMl/uxR5arIMljJT2Vmd4sC5vslfA6JnAYP
cC8yo5r1Z9wnM5Q5to5qA891woso3c5ta1E3hKrkmdb0zLKtwBkL7hd+nIaaxXWcjldZcrG1gXoS
TUymD6LXkPAkOfeh+AhJ6xJy+tHQQobnV+IgZ4kQS7CiiVTb7UlyIYlSDX06684zIHZetmihrh/1
3fCGZFuA0psw4TZR4rsVx7kQtUHnWTE+wACK2J4/TDIGc2thlXv86juXJt+Cj+7/NJV1iGnpy3G+
d5hqt7WNYtRg2+5Fp/cd1kSm43ZVXNxRqnkfG+OT+UVXEN+vhzORFy0F+4iNDjNKIuK6c2aKxI5X
/51V8kS+QaKl4IwaNxNTls4+pTKJ2VfgiKLjaYcMXjz0f6IOwMOF47yLyjbuERzXFJMDpINWUVFQ
Nb2WPzK4MKexlLrHDMfRea27XzZSHORLVEf5m7TNHyFcbFOYadkNPoQcRxRoRZcpBehoB8TRKlu4
//L98kcc91aaxy04TnpEAevtcZtuacXoE9KIgq0bncFPLfgjZQzorsJRw8hmxoABwN7LWSagvxJ5
iHFT7v0+54yai2rGSonfj8nLdsaU3Q5vMFeI0Jo22T/L4BxRkTed33XfClC9W86w3jr4ByDTy6dF
s11xIu2G9i5uM9OhX9GzwISn7+k/4jnH1M9TXytriHf2DhDQNjqABaHABBJ59BJ/RHBxzSkrjFDT
xxUecUEDiLz3PIDegoUNEDxgpasvi30JlGPa4YLpZOTN+B7wd6sdUqy1IHke8CQKSbSJd8mr/Je2
r5eZjXnA/lPkCvGLEzuJJhYMURkp7EB2yS2z01Mr8JtB9nq/GjCXaxa8BvEFg+ajs4wa33BSN7lp
9e7JUjGMDq2gO8RI/7DLCuV6zIRCg7w+NkVi0j1n6cCJKbokqbJ3rg5REpBZZpv5r/s6M/FSGiEk
oERBE8U4n/R2a+cnv5fzqlC9LvYMxSAn8FDel/Dd+sPZHkSMjUH/aRbjlmHq6DBQi1JFWB+TY7JE
1v4tKOk+QY0x2O2XyvpRoovM3fwySMvOBCtVnXpTbXb2c7N4EijT5ILBcYxJciPtFU+GH4PIWc/q
M8DDIVIGs4LplYirYyoe0WXQ1YDKAlOcQAxyu6lJin7n4BIgurvQI3hLQ2LNSXsmcUuQqF0BQ99F
zNj5gp2ecKIgfhu5e2ezOejQuRs8MNVAq0sVYrUZyRu36cCSJ4zQR43gjhM0giCKBncThujysCP0
DCVBkVvwAPvirfnlb6TV6gv8/voDu684U2Z/I4m7FGK9DYZzCEmls56TyLPsWGExc9c1MWnp3Jc2
9RxAh4huYVDCOIaEn3CeJ4WGAAGeLSYx2RaZ3ahkCJAYmQEl89hQDZ0W1bCTtp1BmsUzSlxMoJpT
RRIgVuSRpmLk3+IPsA+6rtR8CSHzSt19dO7lRE4uAvS5vEiX9ORklA17EQ3cBADEhFQMeFFGLk2Q
v9xqa6TLl6GXU82blcvIcuvWoDLI/Wj0eF5YxqbuaT0H7QC5v99TD3HsNbq/oKvoTeR70eQWvBBz
X7E8JMbtZq0ui2VI1F8HkS//xhlxCju2+Y70UmC0QR/77fpSKTKyrphBEOt7yop3ecQXlC8J2RvL
AKBKiaTvDf5vtlVC+guTkgs2W8kEcFLw0ikPojt0KtK++SDOPUSKlV0SSbW8yg5228Q5rSr6FrgS
me+ShDS7yM5DchAhE8dfvbcNnHfw29DXA3Spe8mJWI/xBob05N4/04kY+2phYIm+3WmlBnFiAm5q
r29YFoJDft2tteVJF0VzE2HWjRxOY83aqiolgJx1tKzt3qJN61g7jVQetZOMoaGfrDDW+P7iJt7N
N0K5ayy6aGlQo8Xfg8zBBiFPI7Pcf790wJHq3n1ZAhX5QUaaBbGuFWdj1Fl11b7PWFuRyEmpbpDd
akZt45gzYZr2voYYMudvwzaRoiHFtrJyKdkd3WU0EPj0CWPEcCA03IMzSwfTPN9FKVWVlOStb3kz
NiPZArN8OjYsBho8S/vLsvmlL6rnCC9Pncz1bRBjYKkTxzRAgW45PJ7fElJeSJx4gb4QMVD8XD1I
TWUMrQHzkYzFc0olX7ogRXe+7w0FMyo046bLXLMwkQUw4SRx5iIy25/6BHmYJgH2jpFayuDeCl0m
YzBJEfveUbY9L6SoXBxFl7UxHtmt0d8K4XyfAcindS4h5OW4/8tx1iZdI9flKExpSOrmi63D1lu0
IeyX6GkN3HD/8Lpa2eHufbfbzVbpA17jB7Cfk9Xq5NDV6om+i5I33+W8e584nsvV0y84DYHh6/hE
BoT9x4eF7HnDcsCZtwXxFrsVQFPDaqXQwXYBFcAkEdFFNBrujw8Am4UFHgNABPlbdzgFulqWvo9q
4OBglrDuDm77eu5J4uZ76VWEYZk8kj/i+IRHCpKxeCgt39PMM42Mo14IyBkmwk8c+pUETpODYgZ2
mAYSSidbniryVhDZLlYFtWi4C17PpHspqSrw/d/gaH4bwW+CodagLZOxmbfneCrOZpflmTZ2xeak
IBrdn4jzSBbAHW2gTs9AzIiUZ6KbBjEEYtGRkATcJ9/V12vlqRI/qk6t5uFRoTAASgHPKZi/3723
JLdre45Y7un9vnP+LtlyK70Rylkuetl9RbtAaMlgNRVBW9LpL58tne1x/Wmxz8/cZW3jFjnMZpVR
ejAwNupMDv/8GrxdPGfcmOfcSJcC36EhEeTkq4SdDsHBf1iS/pjZxi/tQ/LuL33CR96snLNVVTb1
PipqzctO5O08I8YSLMyiKHjCHm+EcIFKEKlVkusQwqz9m/HXIyhzugWKaIf7a/kZrNzsHo+1Cqts
3pVqo3nmItw/PsxW0ud9ASLl5LtN+tN57ssWJAx7+e2CRNCMoaNguSAa23Sr9pgQ+twKvNlEBwWW
ZWDSA4jDQI3Ad+zFfQra26TH7qFVHD0Mge1VW49IY7Pg+nExpwuq0yd53ZNTRr4Os6Vg0ZPbeiWf
y7RJWoe52Xo3GkcKAOJYxXEK6iF42S5j+vBr7LHePT+Fq9BG1lxwphPJ0dvVc6aJCC07RZhH7jXH
07uxgmV2LgCXcOr2w69NvtyBqCEUwRCmXN/NnnOGiLc+/nrc87EBlTl73fWWhoQ+uMe5bQNUsvrq
P8YdDxgTVrEmreVqvzmTnPWVgXQGZAOOEaAU+JI8LclwsO304V3bREhBU+vf4CFu95mzUUw+beYD
xrrhCeNkzIPzW2iAYL7ORfo88SaGJKTgMOgUGRXQZN1eK4Z1irLAVHCiMJ8PZb1cJGQDIgIb9YgT
64kIfTTB83ErcMx/XF0p+SmYX5QBAtds+4ZSIHTo0WSPBlsAYqqOMStFAkJY7Zl0rVfrHMOGa7GA
KwDcD7HAl2zPjqItk526+Zx760PyNjY9iQoiU4HXzc5yljof0nxudZBY0zVzYrdYNG73K6fW419A
Dy0uqDS9Pz+X2xi7bC0P+n6+NO3E1nYChz9tPldL54xWvYS6Eqb4kBiIl63TLME3jcaQxWmz2cxW
Z7LKGZBF8v+hDjsVKt3sAWe5BaaqKXoM0YX9Ajwb+iryRdkj4JXdg7D/aiLivxHGmarmz5quqeRx
ndFDk3l1TvU5KWU7NvZGLHiuTmTPbvWYM1FVmkn5+TxKG2iTwQ/KT6+rCjDHw1gVZffdvmgjea51
kOFKAWZkw2q2eF6YpEGFDR09Yz8PGEMEbn4CBn6zNp6Iziwx8XhWwumZ22IFlhdCFugmQjMb2o5p
Zp/YXHCtTQAubiVybigP4/gUXyBRRwHpzVnES1ewg5MX5x8rMDm/Uw2X1ExaSDgzR3cxo3dn27sV
njuIfETJzul78koY521OM72c6RmOq2HmqiIqZd53fPBgsoW0SNzUkZjERDOOpoOTK7GcywmtNFKV
GGJTst5u0UyCeMhZmoyQ32TTMjz1Vm7gfLqiZhyRizE5F5NgfFTS5xD8clwjJHEcBR4mf5Zssvi9
sfGqXD1JLKMJjahIV8dz+/FauFoz52KiS1K1WgvROQkfDKoQdCzgMtkAJmm/2/QJqb6D+S+egNeu
hh+4kfZmhFw2hMpjSxXO1kvp43LhO4udClSVQHVFS+RcTRTGiaXVcDXrtdHSEgXisRL9b9ojboyQ
nxpx0UszDkGs74Wv4ZP6aaCGKr22ZH0QKeo3/PHOofHUu52lSIYcz6Av4Ubfxzv0Vm/rl3KjsI/l
ON+BPD7iftzsVLTi7wyCcH5jzxev4PE/jcwf8cd/t8N82iwKWmWoR3tVbYXgOElMFxt07Ya29nhf
1AQ06XaTOT90yXTF6GpsMixUIvK7s+wIIScKdX3uFujRPHyJTORntfVWJOeNGuC9EjnT8WY5O8ke
/LLyEngGl0rMYu36Cbw7AbNepU0lKkJ8IyXvnTPnkKIo0MvkgsVi8iTDpHR6kdijg+RkvSh8Anwv
cMtjPQgoWdjRmq2f3Cf6+voLoclAX3eAGN3f/Qm4+O1WcI4KY+bK8CzjFjC2hf0h4eWyVBaNTZE9
qcnnfWGiCJCvjJjyuQr7Cvsef4Hx1EbCzQEX1vK0UFKi/n4d2xXnGyQzmEvfkQ+Go7z/AePu3tt9
LiAywrjO+kjDpfrxOxaNMpgoMN1uJeeVqlk+a4MWZxvBbAn42ezdu31/AYLHAiYm3Ebt3XA5dfIA
z6cHa6cgMcZqPIQUbSUSyoYSaesFHmGXx4jYheXKJHsWmM64Qz92EOyHhowCOxgqlVv5sl8HpwiD
T7x1ttE/tN9gjRJImAxLriRwgU/Zzy7ABEBCHB7UdNPUrJeoLpGX+zs5HUBeyeHcDhil5+FsgC7K
FPVHe/Hw65dCR/AlYlXRg31aNa6EcQ4nvWCe8/jc8i4WKc9786tJnzHemXSZXXn9ugagVsQ+Phru
vZPiPI1l9k1WKdjH09exwvgZaVWLBkVNv5WvlsU5jzKMKl9JTVRyyXGkwRr5Kx6fn0eSJMFxifSO
C2rk7hIYVY8NXJ8yNqw1NpiMCaNUke5x/iFT4wjTcOZjuHhEr1Enk+Sjs0GPcWJfrWuBzOhFiEec
ljlHRgWjADWTZ62QIwtXkRbq6NliyR6OEBfRV7vGI8b9FBb8R+P5qRT/K4xv3Cr1RsrbONLxqmBb
lmDABzMJBXeFUNLkFYs5Av+zLL6HqzB7RQ2Ck47XBRqRLJIfhTyO0y/OKxmcq+hLjLDWVf87hfHW
hATgiYVKViAnShYC/ZsALcC5X8ni3EU+YLRt70OW5W7ZDLgsR112dvq6q0Wt4rNpy/2zdZyzACQE
M6pUCR4QhzSWpt7229o+L1lFHe/x8XFh0bO9WWxe680OLBarry8wBAr7TKZfoFcr5hxIZ/lh4JdQ
TMvJxi5yf+nUS3UtAhFOIPxud5ZzIvFJq+vID2AA64aBKRoPtJGlI1sjH4Ta0Yo+ZfRwYCKirenI
52p9nEtR2ibxZz3W93LcHudOvR0Ou+dRfajwdTTlvUaYD2Zlyxr47LkTbeqmmPltonvVCuXQHEON
kB6RXk5L7YhAC8Hm55rdv97GX+QNHRM8MEJBRW5U45kNArk4l2U60z3NyDFL7UQ6EYxnjGZ4CRhz
CJQg6m8gmOfUQ88CP5/L45rIWSEloe/KX6I7bDLcuRbC6UZTh4lkNrmO/nTC3qr3eCfT4zr92h4x
3nmGVA/rN/8H+tspN3ktllMNTcsN/zyMYrcXFp7Gxv8KXc++dyEVW4AMyr7QFZTy8/6hTWZJruVy
94+W14PU9unoNOdY7zdZEjglN/YzeO1EQcmUUl4L48JVOTcvlzI9695QU7PYpf5qeA+ThcVEjBST
lvZH0o+g9VLpjY9hnNjOI7DQs1/xZtU8g31QtKLJNN21IC46bdJYD+tRUIxKEBiEHeTTwe67eEAX
g+roYi6j8Qf/3giA48PfXyXRI828aPV4YDEBEyFQ3vTrU8xCIdxA7vLBAPAmqfBghZiSHc3FHOXu
OWBc53X4GESEMdFOfjd93lsY57GGKKj1GWaRecjVH7c6UtVHyZULMljM+E2Z+zJy1fYr/Lc4oNP2
+XllD/RXlgCUTUFvI/qeyav++mQ5bzObFV3Tz/A9qDo5qZ0vusfGdmet8FkwdaKYiQveJlSAMOKE
O9ESfHB1l7YQJGVkax1V0Mk6AeoDTyJjnwr8riVxh6o1kmlFNSQNTwifpYTOieU08DSAgcKdjols
AmUSuJgpq7+Wyh2spfbpvCs63Yss0scsXcgXpM6GB9R7RjYsFdnfT1G9ZfxNXpkw58IEMFkHrzuP
dGowKv1S9rruHY8K6JZyAB6JQkJHt9jZLUrmE1tHJvZAazf1wRfaLwSLFn0Ad6gYXoowUdV0D3hM
/x2zh1WvceWQBum7JlPga3N0EvTFYnYSSJ68wK6Xzh1yVHaS1CVYelax4gUVWvnVoptNjdQzQg0y
X/yiMnCR4WEQTUeffOBei+ZOGgnZwEhCiD7/Vu2u9DR1aQDqXvvAwbVMfTVfLYvK/joGWjxZ5egp
E+z6lILPR1QxDl3BcEVu7bKVYeFDOEciGqRe++1L/hgcwoQ8P7e/QtQ1P+/LmyB8s/A2+yOPW3Ca
op+jnkPeOjojPg8VarCG+GgEPP8CnBn5797ZgJfZ2uhgLs3tcNGj9cud/YvONguQQ1XTVIxyHKOw
21shaOVYB3nf3EvQtyRrJJwfWkdfXcbaSu+2H4eDNhAAd0R2NmHbN3K58CEt56GP7rY5nuPgpQZp
xrFAS6v3McDWHrWl5v3OwPy7Gt5Wl60rLb/mwl4x0RdwMUWB6XF9puILAlf/hTbkD/S0Hl6O2uq4
rlafgdO7gkOf0vKxM2COmXyY34Sendu97s/g1UgBE/Pa+OHkqQwFnX6dOmMa51Ctw4X+el/Lvrk6
OGd2I5BbYp9kpyBpJGgZsN2YRBjSfcdOrtzY0nO6fF89+bunlU3Cl+/6EkADgAxcQFgdo4dA8Cnj
pcd9ioZxnegZQm8mxoRwn1JhgmVntZXkmYETdynR5p75UUqL8vSgo09JOa/a2Ws+zInefqW5E9eH
qGUnqyMn+UzO6ntx3upRSSK4wARMoG4cbVqMkMv2jUmbbiklNVVNr5R24WAXoP39KxXhRaee1ddL
+K6LXAVQ/TnvL2dM4/SUp+prdlmqVgjK39ra+op9PkjLwqdN7d3ft6kw8UYoFyb2g6G0ZlpIniSz
ErGTE31Kiq2vB4QzDiXmnipb2XuWgWU5iNCYU8/qG+HcXZSE6TxMLKw4qwE2fooTmQUPxuyxP7O8
wNhg6VHNBGnvCXQ3TOSPovCUEcXMLLTOPEuertKicnyTKirGwv3VrD9AGTz7qyiX9W+f/J7rZNDg
E4tIEV0GAl3VOOc8JBI631Ts+UylkUr/etyPpcmz3Uk22kgxj8IVHPK4jzfG8f84+64l140k2C9C
BLx5RcPSDmfAcS+ImXOG8N7j629i9sYuCeISV1pppdUqgoV21dVVWZk4FehLkiEYChX7O2ozuZFp
ii571/FkYuyzQ/7C66EhSWqMeuFBJ60ORA9JjiuH8nfHPrI721xlLoeCz8Juxdj1W7mFkBxI5CvC
WUikaM6eRkEtNlSzMkwn1QzTM0OEz6Fvv8S6IgK8mZox4Z4ez8Z9Avp3NtBtg4kAOdPcTQp01oui
y7pO8aoEqlxFavuN4tN3kWil8kLRjSrmK7HP/U6f2Zy5J7mt3dTnOQCtpT/cVjkJZHNeo7y6Lynd
GrnLaGbgDkXnnesgSZZYuPQk9X2ba62vi0+RiWYb+UlydQHCyaAFMnADo8h3AY0EO/7jHT59CaD1
UJQWOAb/cHsTKcXQxmwqYrici4L/8fs4EUqHlZa66LDZ+P3KTrvPvs8MzuaXLoTST1rBdfrSqmuA
rdu/zV7aj3p5OCQOXLYRIDvIWit27+OsW7tzrY20zVMXM+462+iyfY8OmZroEIuNPl3jLQomsBxQ
BtPrRXk6vcSnl9PKXl482f+baGl2wuQ4ixmukl0nE1S6UmtarXXqlDwhqoHDfmzsvn9kGiz6VaHj
qogQIZ5loBqvUWqa9ylny5vuKXxKd64+qKEOTBPhN6AJB84UohieOaIf6CNpp/o8erleLo+/4z7O
mX3HLKaEdq6cZQzlgk7AjAqIV+vsjkRaoAXGJdTrQr1sRf2xzftG2pnN2Y6WfYqBXLBHORoEKjWj
3xnxH8cIItWx92r3yXPql2hY7HYzvJ0sK9alr69B+zojyl2LbKetPHeqULwHvBjqe3hPzG4PxSu8
yh0Q6aB35NVDEnB02qP/nhx4Em1ks9t3jLqJ9QpPSd5SNvVnuCnJpmBUba2rbdGrXX/KLBMxcH1J
uQ0+pYotoX7raSJw2+7FY9SwR7c9ZT9eBGYa2mzoCqg58XaZxo5Gh1u3kstdDfkhnHLEKc0BflTv
IXSBmpSPAtHfx8buXmwKZIZwW0qSCLlDiHre2kpoKckUEZtMqMkAfrp0S8nohToozmM794nOX0Po
kIS0HYdVnRmqg7ApCylEQKJqyXPz2UZIr4pH4fLFarHeni2k/KVVMoH7LNKt2TlosI2kDClPyHrm
SJlhLvlQ3RWGaCBoX5NYWnIck2w3HmT4C4sA5HYuo75TsjCDrXbCdpxay+Cs7hx9OpO/UAHmgfSX
/sK/ZUfUqwCr+cax6bYNWcMXL139Nx/C3X5IJhdSk6X4kEJU+UOobERXZ0kvnxrpT02SRs27FV2D
++zhNM9XY58d1ygf6H6MYPJ1u++1/K9hfH7ut9utlYPNrjqmOMUiOQ4/TlWozVlPHGbKChQfuJ7T
9STt4glCOY0XOGgio1PpdgIYJotQgBEoJ/b0Jgd/1Zb2jnkNUXOjUUw5JmJ/CD6UnnStWSnGylaf
nOTd+cUVgnQpQBPoP55ZzxXeb5oOTlRS3X2KHqWAeKHWGSw4ff9mkybIGsX54oCxBCK6kFmG+3Up
V4+qNKSiKGskqNcyxxZTS2fpWgxwV97FzwsKkhx4ekKaWZzPae56/dA0/pmVDwAZkCS0ueiUU+8i
D/Lb1KBIoougA3C915T7kLfcSDDBQ74R2K0Q6qPirkSbi+cN/eQSh85yUBL8upyrQUO2vswCYDrO
I3Xya7svTnx37vu3Ctm9nMgZYYtXdqhVrnpvWS0cJb0d1fE17L4kibToUZa8TONGNY9/qI4ESkDG
zOjEvcRpUIkvg3otXpwih/nGmETBIRHPQ1R0DqXxpNyFiHbrnTlDcqGFEL/zEgLGOlXHRuUzInN6
WpqFRwY80ZKn2FsJKX4D0vkHgFBBgNY5C4KIOeZQqrukigvBPycpanhPMhj4NcRxqd191bzWfY1g
ntaq1zHfM8VHnYMoQwSzvPSdZQTQlbAINcFIwFJgyDVpuCm3yesZ9TU+F+dEIYyn0uIzr6iB3g46
LeiJZEBkljHdnSITxegjW3zLRzIeArtxVXSgM4qWbXzRcNGh/tdFIsKp9y6B5FCYqBylNoHmf3XQ
/nL/Pj6ii+5K4RReBqRp2tWz2MqvGlegXdE/UyHxj4UavrNE3vgk1gwwwhMcIE0HHjFVn468FluR
pufPm8j4kr4syRa02lCszltN7yxckhJqZWAxmd5s4DKZOe6E9XnJG3icsXHP5GowkvypkWhVKD2r
KPbtPkgIFavZi5xpKWUJ7kvZq+1zLZKGXztd9y4F38JChRBhMLL48zB4QJUrHYcwONfoTM7tgdHi
L6xw8SOExhD1ah45pUdYRqOEzRQHdWoVtuqAkoIX6GxsULYikDTSmfato9aiw3tnhAQz/oOzhLgF
1ehbF5vkYRFlXRKcfZt6943MfapCi75UeHof3ELN0VSdqRH1Z/xJos+Q3ishmgVoi/3HIGgF38Fj
C6G9GrJk3CxezvpeLOuuDM7x8KS84PgIu+SMMkMznKgmAIuPUf6IyMCPGi2bxYvUrty7Cy8zEM2g
wsJM1xyU0WYTEVDJWDI+FZ4LAAxaUo0kk0j2U7lvmU4N264Ao8iuVcvmgHCVKp/7zCg8vZPV7Ns7
RsLepRD2GVV4DJ/rkggrSYgpqLv1N7dfN+2xKw9d9n41ctPX1WjX9UkY4GKCCx73Svbs0mpba4/P
9cIDWcKNgIoAByXlidnl1mBRjs1Qj35yDtldDj2ML9rVm1Ar6G22d10DLiZw6NJiONU/ZyEZC9Vb
QzDcJzihtA3JcBDz0KiAMfMw0E3LkG65KD03Zgq1myf3AxAveFete2vs+Ex7K9fKwkG9sTfbAokI
kW03hL2Uvii47oCcfDyr9/HMNCAesTsiKREC4reT2icpI3lKmp7BXulBEPjSff9/dKdNUdFsr9xY
me0VxkVXpeiV6bmV7ebUbzmj3iobJKu90so0fks1K2dn2gtzg5wiSxBBAKKFnScVgPeoKY7zs7Nb
Xmrf6OvXNts9nrmFpyO4RK9sTIO+OgBZMGnjFrCR2+81q9LhVnQok96WA6pSj20trRKPxxXctcQL
kjKbP1dJPLZu6+yMWKIZdGS7UvCOVzrzSq12Ei6t1bWt2THL2yKMhbHKztKfroTfUemt7++i8JWq
j+J71ZCqNeJMfzzAhTwrAk/EtyI6/3Er/TJRXE1m2BRcqgRSfvahKT8igJDeo9RuKQOywz63ayst
iXT6ibsU8agin11HjtdY1MlTdpTwGTChyjJq4Vky4FidKoQam5A4tSTpvaZem8oeK12u7DZAtmUz
IDJBi96AODEkWfPiruVK73cfcpS4vKZjhXB6/h7OU671g64rzn6gCcJnlu75ZuUhcu99YQI5BGQQ
RBYv7ikcvZqvOK1cylXG4gy2b7XvX0rADIJnuhOswU5P4vPj5bkvOSgyCN44EexSiBuQubg1BzQc
N9B0VZyRDG0bVWJIa/ul6TcH0a608pl5FtCYrUQR4s2/YmFSa4dt8kO3BxofgNOsIHuHeGVOexGG
SZcwQY/x9gDbgRLNQ/ofyOFObfduRZSnxsr5lRvnntNrGvWV0VlqUuo7GuhNGN33Dnv+Nr7Dl3jU
4i0DxplNjcYOQyeSCZKTF8EmYWs9nvSlJVam1wTOPXTH5oc+r1qXY7q6OAujlrtq18tm1ANVrCha
+hXURKho8tjiLxPz3SyLLAYNAhAGvIG3yxwrXO0WzQCNJo3rjQx1xTRlVIbV5Uvx2oCqqFAVPaWI
S2txqjOB0WRqx5PxGTgbNdgOIklRefsqQuRw2UFDZBaj1aiEaJBPypiMHqme+p80Jz0gI42dg/02
IM24732rTCzxm61IS1lFrud4m6wyZ91rD+AhOZHOYWASSNrmm4jp2UAeW6E8+5xK1zGJy7cwIV5h
lNFAuO4zyEzafVV8I/oYhOee1/juhftBkUkQQNpPUgUMbgYn60pihSjvVABcl3YLGBWr0XiKohQm
WUqv+dK2YbRMMfB/CshnP16k3+a72SLdjGK2K5kizkVaEMszWtoDRZMAOJL2HFi5xl11Gb+BlkAJ
yDXTH2iBex+jbIehwUimOxBJtqqQROOGpc1BG0QtrK0uNZXxKaZ3PKVnuVG6xH8WuGP2JH0Gz1yu
B9yb10FREoXlQfeO/J/a1aVsB41E962ntqXJiRtROUl41P0UoVkmGhW8RopZRceIMUbKciODFUh5
yPDmzg9DmOtRWxDeV0cTjRI+fsXfUIIaioSD+V1V6HRpMC0Zuif/u/G1QmGRysGfTx2wr76wMp33
vZ2zTTHdh1eeNKgrTixlvjyzm9DeU+/HxkwKNUYuzaQ1kHf6qojQVh1/ckj24vWqp2ZpBsZa+V+Y
lm2+rCKaBhBdggiF+X0NXH1H0VI+iMnk8swdu4v0JzsUh9r2DQYkEJ6T7IwUWjPHgYxGdPBUaS+Y
4QEKqkjPn2P1jYDtEpJENDTI0GtIk1do+Z4twWSN4BiuvB4XUpAyc/2ls4fRUGZcVFFSeaaliqTV
ZWrXFl/SZ8HEqkaGv2bvPvq5tTdLLxd5z3Glh5lhjqVRoV4zKdaOoAWRNd9wbddgDvwxhnZxs+KB
F8o0N5bn5UgupcUEPgN74xS9ettWeB4/+H0nk6pSxeZjHGzEHZkWRptMwNZgXx4fdXbh1rueaW52
1LtIdLH9MdOKxZLAIz2SzkADvXs4CWpgoCancXa2TYnw4ZJqk+nZlrMncMrj7/h/7E0RZLJoBgMx
32wFBFRCuySZvmNbfImnivTbVCtHgxXx+tziuNCT3mNs56naXOi3/KkvtAKJlkP9lw6J8keykiRR
hU1hZq0eRqqrUpWqFIQCs1FjTLsmOnYOxZjduHNJrSVae/BYtfkOTy2cyCbSXGllTAvhO9ZW4oAp
AJqClX5L0VfnjemGWEmkoDoPneb3CB4vYqYQOY2tht3RdEHCgjqU0j9+NcMqYijkFGQFyZfZisp0
mwiB4GIv87obq81r3/uq9OlvvfZFXGN0Xag2TdYkpKllPJqlX993NcaCZwHJocLq7CO7U/34NWuI
9b7M3gAM4nNrDP8IbaDWnBlAsaAhacyuRBSLR/fqA2a5uNBv/I7OourMR3YMkCjCbruObLna9ite
YiHtdzvWmVcSx7T0ORljpTd76hg6o0F/HUEdJJLEqqdWNmT86qltn7w1oPJJbLzV1JikpNa/crUw
LrFtQTkBVxXxjLVX1cKL4GYhZgcIHYPckPDTx0U2k1tJyKti//z4lN4TRuEmk5BexIMAvSl3p1RM
RaQ9a+93R4fVRyE4sWAJxyQC/6p0Fodt0ZhUbkhgEqKAmNgXNfK0et1/9OBFHEw6OD7+oIWMzfRB
Et50+BxUbKZM3/X2k714aEWsvoQrvPEPvdEh7kPUVEMDlNqNkPARaCIrAPGolPsUE+FvvEnXAJxL
exBPS7Ayijh3YFa+/QqglcW8EGrsQXD2N4Xh+q9j9setADBw+5V3ypIt9NFKkjTJBfPz3GWRR1HX
iX59Bh67/oNAhkKGG8lC1B+Q+V6ZXnYhYpAnZCpAKhKC2tkb0Jeqts/Goj5z3VZm3uULBc5hSQL5
jxp5JidURPb0ooo2bLSSXll6DzLXpmfnmhHzJA/SvD6Xf5jviOMIN2i8QLJaBnlUQCq14bXsRRTM
/lDxAUmBMsjKrbz20F4oAQMRdjUFs0OfpV0GUeOqPkNZ2HbCFwFu7kMyX2Qki4+Sxq4csUWHem1v
do5bPvdymoE9l95AbDBi9wU0ZvMQFZdT3dlyQ5hIpRkitZbkKO2KN12MvBSGm3D3vxfIbMUVbnQz
qm7qc5OgoJJvc17nC+L2+7wW9FIJScWgDaBQXdFZ2WvTL8+j02vLswUf0kZkKrQYncOqU5sUQbGU
kGTUPRqVwJ+o0sb6Ky3+JMNL1WxZxfaGt6Qm/cfjz7hngJlKgYiQOfgUmuZ+A6YrjxIxfi/EEiZg
QBD8BBZ0XmNTUuyHUFXO+edFPpwE1HACgyFnwU62sh7qjVpZgs2uHYFpxHczgjIbj0zwxFo5nc6r
T/GjoOGKDC69jT6HfVvoSDPKU2Zk6CCmOX5R2TbibcknwTtzlDsty63Hk/Eb/d19AVhHkSCQcbtL
szVhJ9l1tkqqM/Oe6cJTh4RgzcYqT+t0sMU7BRCnygReuOqNYQtuEdONUZIPf2q8tjZliTpY8A7B
3b3vEaEnUmACPth2p8dfueQRkdP770fOTmjuFqwSCpimMlOHggS4XZNtkaNM6xFEjY+N3bdWTftD
YaF8ACp7LMssvBKYBPqmVYkrkIAgS1TtEf0CeGhqw3vkDLavI/W3Uq9aPBlXJmf7oJHSCOxVVXWu
I2QT8XD13UMaaqG08hhYKCDejm16LFxtuLIJM2iP/45NAdVIvmvQFsdpyNrr6IuwwVy640B0Fusp
KKUfz+viIk6I3t+WdhBD3pqO07iV8qatzvKGOXZeTMoRVsLmGEsrF+h0Gd/t6StLswVkxi5XYh+W
6hRE8l1KCYZXFW+Ph7NQxpmm8n/jma2Zx4VMy4NM7YyU2pn6Fi9hYaXAcHA7MVXpzPb3lbuSTFyI
AMFVzzOMyCgCC12O2ylsusDjpVYAPXXt6yF8Y5R/CNzKHvl9kM6m78bKzCU0bi8HIMmqzt1mILze
/BQTF3auNVah11r85G257x5JOYbQRksC/JUjnd3qtN2jD7Y/RC9rCPmFrYNdA0LfqVomowfvdtxK
KSBzG1LVOe7eAglS2+2pRVtqYHB4Q3dt/2+m+crcbP90gR8XI+VW5yL9aTKIq8jfeRSsHIfFteTR
EDQtpwidldsxIQIPxxrSvOdGIZF7STh0U0RrgOAlI4ws42ahGST4hdlS5kzfUEMYNmfP1T0eirk1
yM7X2soWNwxgP2jnQvmFled3CFWKPIVIsTmXWmz3GqPxPz44SEe0pZZok9RlOyCJLR8jG09G/xks
46A3JNwR0Aqdt1itVC+Pz+YC8gcQf+T5aaQaUOWd58GUzpWVIsuaM5OqhVmcmW+60TxdIZVRI8cl
ESSl0XDM06Dx0ITdFo1XksGTbYvGsF4ttvHaRb+0g68/aLbaUjQqTcqnzVlingORZPGW6jZBFGhy
qHq8pwKOhnSGkcgqy3Wb8Z01RYhtvIrDimtcugAgYKSgLQ4FEPHuIdMzfSm3bdmctwkK7eAOs9vj
aEnPw3FANzSS67GeqO1OyzfMvly5xhf88o3tabdeXT4uV8htRGNVehTVR2Zf99nK3T3t57nrgmTS
BHSDeokkzXzyMPJVnoxNc+YSAM36fZ1v3caKqyfeNVa22OQErk0pEw4HPYyocQDFh/9xO5igZWSp
4b3u7HVa/Q44EyBZJoAVKcgf92jkHHYe2Ghk0mkWCouPjd/lnVB/4NG3AWQSUKSyNEetjn3Gj3lc
tE4W2u8jjlj97R5B9t3tspXbYL5xfy2JqBJClAU5oLnKZxs3bhaHbOM0scp2ySbv6L0fQknMr0/h
YAM5uzKx803yH4MgK5xgM2jem7ksMaDZsC7lxqFY5IPRN9jy1Yp/XzQx4cZRegcmZw7KgZR4nEZK
0Dpxgkov66P55R86999BoPkQ8CNBQSF89sQTFZ9Kk6BsHWYUDUp5KrhI9bxiZRx3ZYfJDCAkWJqp
z5FWuNs92IgN046TmVITzXInm/JG3nSv8sazGC3VKF3SA2jaFDZDFDOz80Nj+xardvB3KxtyftFM
XwK0HE/zKIuB9Xs2YGaUqxHBUuug0BJYeFHJoCNQEwpySVuftugdm9nNd7atUP3456ZlBXkZiFgg
MYPvmE0CHYdyqUS9I6KSEOjDPoM6fHhoniP+RagcvrFbdi+yT0Kqhwcw7a3Yn7scjFwGtgrpUQ6X
OLSLZuaV3C/CrOidIPBJQQH3KJ9Rjap4u5JWXq7ctJ63PmeyxaGxAzgO4ENn6y13PNV5XgNbEq3i
alXCE9/ueRTrKPQ0w5+j+iW1iRbiBSdKZsL7pK3/upUucqU6lG9+tYny167axuh157YRY2ap7oZq
XhOR2QCG+8LUGzHTmQhox4Jfu3vuXebt589WSijdjiolTFUt2Sx6YBkVFT/vOVIucaQqnBorJP78
N7uDAaiWB5gCG3S2MQOfdyPfb3snkrW6siqda7b5tt2wvJ6/ZczLAJ4kxW6jg/DRAB34b6xDZQaP
a0QiyjxwRa9/LdFj3TtN+cz3DSnRfzy4Ko6z6gL2yDEqm1upXCIPY1OhzmQk614ZuV/5jmlib/eN
gl5oXInwEog2+dkeFYGYwcOypx06jyiSs3yCWHNIV5zA9Pq4sQIEB4DWYPyn0SeCKuTtSSgylhp6
tGQ7sRypXLwfBqOjn5hQfzypd726OG2wgxr8rx148Vs72EZuFOBfO/1ReclKtdr0dkVQDnbcnUyp
pae2m2S3++jsYetvAmbFt9/diL/mJVy8AFJNKdNb863UQlkvg3lh5/X7oNPz4KNlUE5kJkDuuDLa
u/Lh72h5RLHwrwIPBOetuaERe7xGYI7JnYKxpMKqUj3hoMMUqkElkXrMLR8iylWS78Om+QqK6gv6
VyQczGLNzS+uMHCTooiNhIf8bOa5MUozZvqWvgR5cR+bY7gvqaeIWx31NInzvQR4JCey6LODe59N
8igUPAqnAeMIlc4Pp9ThUyJTz8kzO9X3fbxhykHzmmNPMSpATFoUJSsh+9IyoxEJ2BkWuQrQCdzO
uyi7udTlMePE3WVUzDo+sQ1M0mCfjx2hoFfCnrus5LTOmFcZTSHQGRDvrrFsSKPelWgQDYIPRX3d
QsHm83i0HbsFNfXurdEA9lZffDRRWqfXx0dqaV2vbc9mO+EqVvH86eT2h6Z6LbcFQP/1aD62cofP
+x2iLADWhuBuqjHdTmkTJkFXSynj7DE2sEPyJt45kLdTjYyYIPs3zQgM0bbDqJE+qmCzO3M6/vya
uu4H9bJKIXT3cP3PByGGAqsPlnqOjmolN4wL0aUdrQWlckacz/3n+/s+IiNpjM4stPhQmlvr5eVw
OIFt6+3xfNwVHibz8GFQJVVkSB/edc12ACP3UcU4UqVX5wR0DbFYEg759zAtIHfIqSwiyFM7fiRS
ulGeVswvnTEJiDxciiBru+PgSobWQ2hZMg6HlGYMeHdplX4MvNJJaT/7LkGj8rlnBb0WIFYYaVzn
FMmkhPb4MyafMT/pE3csC+/G8QAG3G4KCW1Jkc/3jMOKRhbrRYeq9lf+ykZG250DBDOPzf2W5Of2
AMWHE0MLJap5Mx9WNoJc5RHDOGJ2iBiooJpjr+A2PkAfvu7QATAKFhdrvWsorlbl5/CVh+KdGJm9
6HCJKno7USA9xIfCUadbAn24pPwGtiu2s34/Vqk6JHq+Jvx3VzOatgqCSywWPBLe7+ztLA19DWaP
EkcHsYL/Pm4DFMV4iwHD1ssFTIiP52hhY0ioBAKXPKn/3hGoAPcWxRQ0aR3uHch0cFD/PP79hSW/
+f3ZEoyiV6RcUIND/S/SHwJ6de12Kwum9djMXWQ+1VD/N4x5PKKgtBK2A4bxiTeINmjNyvldmaY5
sCaRBq8oKPw+o7masmc+Hn/+XaEOa37z/bM1r4WhpcUWvz/xQ0r4b3fgN62t+gHJVmwtXAA3pmYP
C4XrcilXYMrdfwe6sA9Pj8eyNlVTgHqV+ckDV+CG6ffZi2+gVr/aZ7NmYPr3VwaCIWoaYdpSkYp+
NHXcyWg30pod+u4vE+/AOivcyib+pWy9sji6ftoBu8ZDfqiCypuiHhkVLzCAQ/4AS6cPRn+wLmsg
qoWg5Gadpi1/ZRQtilyZJBgmxCtEQn1Z8vPfxyu1dCnBxyC9hPQgXkzzN2ZEiVXUT+JZe3qfvjAk
27Rq8xRCRG7brVS9Fg7ojanZrgiDoJf4dICU20e0lXQ+UNntGtHqmo3ZxlBaZCt8DjboglRE9Q/N
2oRNF9TsQpHxusKDAJ0veJPPzo4fS3RNxcy09YCoIwANmKCoHdQ1O3ev56mF7MrObLagBMHyFK5R
x0PZmv+yPZszoydAaA9rLA/TLz0a0WzOqCh3yzTAiMDG7648RRfX42oUsxgQDyQhi0L8dlKpwMZ2
u9V80No8zc4InwllXk16Sg50XZ8BHecNDn0F6fPaYVzwADcLMh3Wq8MoAtZejj4Mbb1n4zsinN5p
K8HRwnm/MTF9wpUJT0C3QkiB21/c7L2tq7V6Z9Mr1+SC77+2MQdYhWBHFUNQITrBc2PGr4q2Jsu5
aAAhNqiGEGNL8zBXCj3WBbAK4YTKaB6Az4891trPzx7I0CzKMz7Bz1eX8CkzxwHS6I8tLEVfwJ79
bwSzm1h2GbZ24QCmhv1Mxa567tWfjWK+WPHKgq8NZuZMpCFL2x6ZTkcTkD1pSOasDGXxdEBgFpVH
9IPcJWniKPHbhgGfPThcMzVQfyqNXdV1W7iNp+T3f43MlqROh6KNOxjxtVxX/nEacXKEV78+Ww1a
KoRiaPDrGV7KLDFAtyNApGotCr4r8CP+urEzWwsvDNqoSsHvrkEV+PSa2oLBWEy3Soa86EeuxjNz
7N3IdXBaGM8UuyRQhHdyU1tZ9kW3e2Vj5tKxHnQWhBjL6yvS8kB+IF6BlnftqezudDqtQVXvsH3z
uZv2+ZXjUsSgdnvc7k5g2XvpmZxfoJG0fT9ou/Pl8dAWXeTVyGbuPhvzsgsiBaHlKTZ4ezeCw21t
OGuzN/P0vB9loVxjNKFdqcFuczk9HsNSqH+z1WZ+fkBbMmR0sTz7rXdIbcd5rsH3oK6YWd5oCsjP
QA3JAod/uyhjJKdlLQiTMmmK7sgfNMacszWWvSUjjICyGi55sMrN0XUtWEZCOfNBrEtkc9AZvIzA
AqCWK3HEkqO8NjM/NDk6zIYGigiyGVh4q5veCvB4aV9dG5idGLfyJKoeYQAomEtxZt//hJth7Vgu
eeNrI7Nj4mZdPfQ0jNAx9BgrlTtltnhkNp5WWdm/uOevbc0OSliA60jsYYs1mZ1rZfZaOL+8JKgB
SqiFAXkx8/rgPQKrcw99j1FBH6nK2+GImGjlpCxtLxBfCMggIoOj/LbnXTmWWmzDqHQ5Di+gd04r
39ItsjEkJ8iJwottIYv6+m8sIuciA3uO9Ps83z/S3lBnkFVwAjXbq94m681+0x6IBeThSdD+UkZD
+uPaat1pYEweFEw9/zU72xpD5oYuFcoctCg0gVbDlxStb2C30y4n8LtdLug8xB+VJQObKoDTbC26
/c3Gzl8B1x8w2y80NFFbKcMHYKZHA1fg62utRXtJV5+enp+Zw8vF1339Yv19PN/sdH3f2Z0gKuia
nbpOZic7bd0uofNwug5hGb2VyVkEZ24OaubNgegMltt1QtTrgCFWV0e99Jr7Ban8X+uzYy+0bBDW
LKy/vsL61mAi4tqi7ZkfG7TJvYDzNtBScw3gthhrXJudrTZULZharGDWBS2Y/DfdQLB0UnB5PLeL
h+dqamdL2gc5T3slrNCidpxYSHsVz0jGXwliF3MI16OZ3ZdSVTdU3MJOtQEnYqbuu+dmL8QasFWn
vys+lF+6nK+NzW61qI5qSohhjN9PibIuVjnLfVKev8Ew9tnp4ZurIVyfOr57jLjdJuJTxkwczDkJ
cog41Sr1lP6AAtTTXi6b89cZpYaVi1eYQsW7PY36K8rAKPAI4sw11m4nCpHc/SfEe3+PbQlJKkmV
zYkPtLempXBsm38aGEDQaRIluvrnTwSycsgAl1au14BbVlqoy9j+G+vvZUpoeUZKLrl5ufxd9XnL
zgfJf0AaBCA65iAcjvXibEiQBKp09pTveojhOJnpG/5baRuVWame7f5JTY5sgiP4FbVMQ8u2/Xiz
3uGwfz3g1UfMdlHYJ1k0xvgI7hjvODSzxi/JPjor+wLWPMPfFk9r1IqTb7lbJ4AUUHNEtxueSLcR
UtFJJZcXI1K6eZuTiRiKIJDKV47hYrjHMRyNGAxyVKADvDWTd3KGJr4CylHvaH61R7vjAc/QAK7S
V3beYiB+bWrmWNiO4sREyngHELXRFt5S2ydMYSqfFykECJNVQbNzkQ1PE1eoj5bip2vDM1/TyiBk
5cacd8pdoOP0ERENA2sO7R4IBwUuXFIswGkKDSzU7I1WVmEA7JE0OnlVqMLwFtYvQ2gWvGC+9TGg
yUyp8ulayWphaGgXQv0bADz8fQ7dTXt+CNu6pZ2tIuiV6f4BbVB2XGPoXriJbqzM/FrM13nL4t3m
hMLF+6Ia0kLlZTTi/u/wtwZdheSvVpnur16c9qkXBazFgsBKsxMXJW0scXiOOjnkRtyYM5TxtfJR
a0e7nZeSvC1fALaueOIKZ581Vs77/YBvrc8GnNdF0xct0zl0q43ofihqznCzQM15O695IkpWGbFb
UDKt2L2/QGBXFkBlxoGNkeZnAUcXD408yBlgSYMRtxtKqtQxG4HazHU+OvjDpVSM0AN9WL8VBGh2
KNIzoLxmnRG3/Vs3K/fZQiiAzwEJ4NRRDBzr711yFeHynsdKkVL2jvSn4k9jeSpGK6M+24vYgnbh
BXdoY63RQy64iVujszkIeMS9DA9oFkXXusxUetmobb8rJIhThtYwvFM1aIJsOeu+M20Ijx3zf0i7
suVIcW37RUQwCngFcnAaj+VyVdcLYdcACCRGMejr71LdiNtOkkjCfbv7vJyOrp0S0tYe1lobsoRa
Hkj+Ntt3Pf+68U3Ug3juiM9/z8JD6s0w5jj904tsopnfugUexmpHOMieT6nxOAcmraJNnNTf2PLS
LERqIJ+AEtOSeinLsWqMYZxe9JOZhq797HbTITWdQ1f/oN4/lrtvCLunJTT5v/jgI07VXd3dFPLG
Gu6sMmTN42SMQZ+9WPOB2A9e3myEVmrd137g4jsNGShtnQ4EIB2t77WvZYdcZLcaN+XGbbwgAgMZ
i2P471YsvoBbzJkGOc/pJW1fi+SLC71nVEHBwy/qvUZeXJAH58gC7AlbwE5tE5rJndY9U+OpLb8Y
5l5P/9k4E2veyQWMD4QJNMNBWDt/NZ1c1p6VGtOLX+betOOsLsLULuw3f/bknjvN7x7Y8IfWaZKd
bky3GgVKEm3st7H02EYRUvmiD98BNAfo5itGBYTkMOruL8rg4yXNuqxrq7aPy3LvNMcfc3FIjh14
MPYu/2RN+K8t8BWBmwEQCZDi5boxaHKak17Eha4FpeGHPvdDtrfTeeNwqcOzWBT8HyAhECBVFZzF
Y5pMHUgphiniXgyvqTezve9r1oYRf2XroHlLsIPYOUU7Pv+MQskJpKKTcetU2hASay7BOuCD/V4m
Zd1HDtW4dT9hyF95S8FdefatzPMPxUBK965KKtBYvNbyZGD7GO2G12giv6y+dupd4rj5D8+hxkuV
6AZkhia/B2e/E/a9NY6FiBrNaJ5Zy8Fu7evKf62mzPpTzVXz0+lN+QAgcfHCC7N9KvtZ25Vpgukm
tmvVXwZzGqxAWFVZRbUU4zOdBXsAJwmKjtT1NbEbrLH5afKqeGdzkr/QJCt54PC6ekoKaZdhLR1y
Z9V6k+3mASIDYdPm2fesMHX02AZ0kkGjH+e9KbvBPwARV0JIdaiK/MWueFYBTunPd63davY+y03t
BFyO9U4SqkOzuOotHXqsefk0ME3ye55rGEIj9TntdxmKilAoYBAbTvW8+C7dofoxup17Q/Vm/g4/
WEBigwpehRZvvTdOy7LZdawaoNsJ5H++KzGr60vamIMOaio4bxFzjIaGfc/xNJdZ37GgESb5CiHH
Sew6TivgW0Gce8vyyimOYprBFkgEJHgHnTYMmq1NX0V+h4R3VzTUTwKoKY3/5Dyt5I3A3pHAGUbM
fZmnlG1hN5fJorpLYLmquZsYVg3xReVjPtzb3KRZZ47TGEMomU+hMQ9Vh0orGbO9Lv2xjBI4jWfR
VlAHY6Wff+mr3s2xIRYm4g6iwqcwGn/A7I7ZYG9JXQI75BYQkzQxIAWYTAPijtgVxyaRWRNv2JVQ
2y3CmuQMQLfC7e+8wkXhKJ8hMxAmlqtkjPAY3UHVju3aWjY/RSLbJvIN2f/W6pQXER+8HFqyI5QE
FTI7uwW9EQ45Z0w7GqJkYg8Sfzsder8FQtEqy4kHwG+6z1M36nqkzU4KAfVJzpgJ7nSprAMI5bkg
1LetN29E/eryLlwIiEWoLituDGTlFi6EzkOdcTKP8UjqsB8PxMr2Q/NbK7fAxssag/qSkEBBQc6A
fKJtLVNUT0OjTOjpFHs0NZ6lRqbA9zuyhziUjrehARhXTD0NGu4hyYYuUiQSV9tX7tyAzuhD49Ru
6BYZYMWDQkvAQd0bin0I3hYh7GRNBeltNsUWqtOh5WKEX0nIn+sP4SJexcqRmWJ7QQEF/QgqXedn
eBKiq0Ruy5i4zh6jUMPM7U+iI6h+zL8xonfDYa+ZU7wKRKPEd80lhl1KMtiVTPW4AjL4QSQ2RubU
OLysnYfHikk3tDCAfnd9jZfnCE+QalMgEwH5aPlIlF7njt2kyTivqb9zhGBHvLfihOe8iioQYjaS
APWGnp9bZQ+fDDkkBnu4i3M7dFOFj5rpcUZzN0xTu77zB21AF3bQNhK7Rfb49/OBwaHrcNFgyuiL
EM4dUaBrTarHupPMNw7hb2bvjYcph/SCnUh5z4nRh6WhNfvre7pyZZQMOtigeOFV9VwlYB+cn65h
TlllWjKepib0G3One8NxFP4TWOHhbEPvcnoZeqBfrZu86jATTGL0Vp1sgcGWlWW1A0p6F50mdP1R
5138DsScnT/03Ighz6+HQ4XwKnBHMmBcBocEAiYHQpS/JSFcJQTiZY5KDB1AjsxFgf9kSgM2Dr+b
3LVDYfT8lgldu9N1Kb/2YwcCdsbaCM2I8oa3k3/kTVZ/QUO6D2Y+J3vOaHPvpVX/5frmXt58rElJ
QFk+ghrQDxd7W+dm3ZlCj61pvq/N5ltfW/bnDynBMfWxbUhP0Gg5t1HPeYvRM3KKZdr3dyYmSkU4
z/m7awr/eH05l/cByC/UAgzgP1FVWXIsmDXkVWbVZlwVjR34Tj8fOyZZaE/9tHEf1kyhDoZiGvSz
8GIsd46Tik6IHmIUU8gYdskB0OPrq7kMObFlqpsCRrBCWy/cMsblZSrXseJWz5tbs+9A1xwc8syB
fL9FRAB8ryAQw5xIGvpyxtz46/aXOT1OvPoBoMapf6BktCiGtX7ZOha6VrEx7Z1inIPEx7yH4l2z
7cifdx1EbWwJ/Rd93A9pFfL55r/8AMi0o6iJ4iZGnJ8fHY95ls+I2gGbRWJKdxhpG5Z6c3Jt+Wro
XxujueGuFVPNe9DHLhjybsOjr3xmhF5I32DfVQPCz39BI2B/Hgy4vYoNX1vDrk7ULT0bUhcJqnTX
17vywVV0AKqcui7W33LHB083Wi7tqd3rMdOttkKILjH1a7DtvVt04+uo5cmuM4diz130lyyJ0sJ1
+5fPF2i5loU4Qo3MAcr8fLFeNmkJTpMOzWHDv3XmfNjhlHeIaUn5g3Ptkyxddb7Mv4I+BlqUHtQb
zu0lhqbLxnf0OOeUHF2D81OaeOXeS83hsSwSdq8lI+oRldtsFZjVUs5fTuwv9tm0UYhVmqHnps0y
8UZvwFJLMwuTyn+a6fxaKalPMYKj5D9lVfbSUXDL7a3K3eVLqkx7HtJJ9aAtX1KIYWSTB/WvuNG5
CgpQj/unorFNigBw5jDvDte/6rLarLb5zKA64x+OlZVjZrktYNBvxkBr/im8Yt9Z7AFzFAMIs53y
LD/xBpL6o2ts2F65PlCiIfi+iMWQEJjnpmVRWhnRGjMmzGORWaQGukQDw6l2ig1Tl0+Zbbs2Afta
tdlRdTg3NYPICug8N+M9Rp9sBJPLspLawo9/+PINy2vw2ZDxm/FUVUjCAz6Jk8fJnUzKX3re3feg
JWpFc1M3+fMos535Po7DN+p3UInSdkkBLpAOmDX9YzaQkh3J4/VPvHJxbYTuiMpU0Ikn8Hzt3kzc
mk69GTsWuLOkCvPmB+VjWEDq6Lol5fIX9+bM0uIsCZmyhI+w5Ga7WoPUD9qQWXn79bqVrfUsbidA
XwRDAUczLooh0oe7nvT7xLmp/a2ZUquGUDOEh0dLBiLz5xsHdTy/m5LWjHnn34/tD9rXe290wIrc
AI2vGcIDiskeUDUBP3ARLjh0mkCP9sy4pGXEyVtVk6NljTutcDfO6to9QGqJXA6dW+C6F07VT1xo
7dipFTu058fUZV8RR2wJdK+EBhi1g/VAjgCKZJgLdr5xBgD3RloWRmx1SRqOnhhvutJIZdASU2Aw
uiN3BGOTjq2nhqxgtPFuRhgK/Vi//+rb7rCxvZeLRktLeXL0qvFuLuPYPtPsIWsLPe46UwZDJ7sD
mlBFdP1YXnozjCbGYAVkd5CCh7Di+aKLwsXriQ8Zs4HeSJLc9b24SclGZHn5PiCAhau0MLwBVYml
+k0/M63QM2nEhQlVM4w7bmoHVTx5i1lkb9AUe7K2BEQvDyfaZhiXB4l7DFiA/zxfF7P90R9Qv45t
zuWTAfn1qOAJOXlEyFgbyZa+z8rXQnfeQmCHHihWubh1Ggo+XiVbhHW9yW+zimCWC8nAib7+uS7N
ELTFkIurkTpA5izCGdqigZzrkx1XzMZwI7voDmOVfv6+ATiGMB1QV3RWcS7ON6/U2mLIOljJbAY8
04SKTiWYt3GrL48erChdTfgoJWuyuG/SZTyZesuOvSlpYqSO0AZC0PrUdN0WWO3SxeMYw5oaqAU6
zTIq65ghc1pSJ9bqnh6cmuHF0rl+ZKVpHdBCnl8zTWy93mvrU8w9vLOoskMw63wXQSFOGK96J85b
G+zJTFCKSbeoMNuB3VWp8+mjAQo8FJ3h8+Ekkdycm6v4LGo5Nk4sWeOE3iDFXnT9lijM2qLUoBSk
oqgXXCi2+HUxyAb8gthNeVDJB7+Awgk1N7zS2vdC9g5xDVwl01xS7ZkNBUyzZyTOvRxDBAa7vCGl
NR69pMqOfo9mAASM0t31u7WyNBALlBgnOkoOmMCLDbTJNPjCduKC1EPkZRm6zMVYB7Ph9xumVuJX
oCSU3CRWpyREFh/Lmp2itRPfiRvPLQ8Vm7VbKOGQIzFaEQu3TW94mYnjrBErtEeT3rJpNjYxG+qG
nUc+mCSqQyrMRiET6mSLG5hPQ6oPCSexr3NkBdOpt9Odzf8hJZTzjKAyoLBM0LkILPbF3Uwa1vYb
7zlEkyBhgLqD+vcfYvi69fU0kboTZ4ULEm+XTZGdYSoZYu96Y79XTSHXRq8QArPIUc5NpZPmakJ4
JPYIyPW3jtVN4yOd8xKT1rVhsjZ6kpdeGuNcUBC3IZtEbHeJhWFlmTU2BhHEWoVJzG3pdr/rKdE3
soPLRSkriA4c9AoRsywiyk4SDd5VJ7HZeu2bOfjWvrTQ7gryotvCQqyuCHGeCe0UuNCl0HnlAthX
atCH9PtshNao1Y0YwIh5tPbGo7BqCKIWaOZCyQsqDOdfymg8h3cDvhQea/5aJi47YlR8vSEpsVQu
QfKjXjclTvYX3eEtYIAdRcOnInkSO6lfffdr5gcQG9ce2rEdTmJ09Nt0ksaJT9q8o9Cd3xdUZ4eO
MfHcGOWNTWkZ6kWCscq0SQ6eNtg/dMAfv9F6rh/cbCTR0PbFLxetxQ03v/LVMUUTtFB8CgifLech
umOL1D/vkthlaRJWKcqphDlfnHITEn9ZT8Dl/DtPEHBJ1BUWUbdwJ3RgHTOJezxfmBujZ9l3grca
kqRcy382FWleMD61wXQZMmSYNFmM1etQOMbWkpf4Q/W1EKAiHMaJQEt82cypShP6eTTz4sSjNKqp
Pr20Wub3kZcW+4a6yXHA9O2oYAjrWigb7fo5uc+Z3z6M2VjclYX3arfUui3h+DfS1JXPgfAF8Rg4
ujiwy4lruiEGvxepF3uCzC8kRVuyYmn9JFFs2bgal48isjlMecT0XggZgcR3fjV6oapcvC7uRp+F
hP20wBlqBbiumKH42aFX2HIfzGNIFEG6D+jIpZLkbKWdcCqX3VXePfHbwJDQsfrx2QdXtRxQHUQV
HX5qWQzGUtBdKyBnLjk6s2wyftlQUQtJiprVdUsX2QDowOhPggqBewMdhYWrtAqfW1lalXcJHtOH
sshV6TVzwzJx6AlXZ9hft6ee77OHVQFRILCED4buIHzZ+afK1Kxuge76HWe6/WVGmSUabAE2fDb+
lknvAJ3Sy8jILP/Z1Ce+Yf0i24J1BO4odMM/oDuxWK1okt5q+6G6G4rUvqMcUki1OU2HLut/F1qW
P1SZ3oaZXxhfri/74oQqwwh0FTIIb8Wyd2cJZqWS+dUd0IO+DCwrxRQvLUlS6JhDdWTaM9m3v2k9
zZ+9hTAMB4VKM3I99H0WrirHUIyBG1l9JyQHzgQR5Q7HKQ+8cuw3Xt3L0E3ZgoorYIrwwIAdnX9b
6nCIulnQeHKaMYl4W/txPyFMMyrDeJSZnv3xALg/Jf0EdJqb5uaj4U/8eH2nlzBBxBT4FWoaA5qI
atKe+hQfgqfRSzNAGer6Thot+WJrgK3ozqTQCy6m/ZqYwkXHme91iHx+YY5wxiCH0NjTXPVlIP2C
nADVd/d94r+bqeR76UMmgbSYBVb09dv133rhIv/+VHQc0HhBoW3pvet8cPw6b+u7IqH2rsRQao4o
+1Bzz3q/bukieIAl+GF0M4EbRM99kR2j7VMYRAMOTvpGHjVkgL6tPrENP6yuz/nlVrdLcfcAVVVt
wPOtz70uaXLSWOiAJn0RNQM3Uf1tCXvqO52OIeG9M91cX9nlHkIBAnpUKoBVZY2F70cuPpe41SRu
bJnKL7wpMGiGA1/UPNRThVlenzVnoy2s42ThPl+KfjnCGmUvSi8uRgGglYuurXcHVWjdCXI9S7tP
ozUU/Aw3Sk3owyu2rHXVdts12uy5cWoWmH2W6B4d9hzinelGZH65jxDtUSpLUHRRmN7F5cWRkW3B
cy+eAPELQbfI8gBQseLLmGTOlrD05XE8N7Z4BVDByxwOaadYAN8TIKOCxulEvU97e6RuAPGhJAT0
DcDB58fR66pMskFz47wZzIMlW4x2xikagtwGYHwcMdmBOD04rK1Fig2Q0aXDRxiKihc6PwgWEFKf
2+4SOrejk/mx9KaoHpLbfMqBDuhe5GAcGu3l+qlc2U9og0EeDYLrIOkua5VpP1cjRYQYi6ac3WB2
9FILe48U/ka4cHFKoH6FHAcyqgBhqpLR+bJsrzGQg9RVrJPimLt4r01haDvf3OqbbRlavNSk8ayE
OxUG8JEBoy/+VOOTW+cbb8XFtmE1yBB1B3qTaAv85cB8eCqSZO6yPJkqwIZ6uqdV9cJ1wTYqvKtG
/sKtUDgHsVn9+w9G2kwrtcTDKEEx5AAyOqnI7/WUc77hfFftQL/2fwfCY/b6uR3HL1Ey8r0qntI8
uRkZRvGgr7ylGrw813jVcaYRxgDUBR7CsseX9cxT8mTOLZnDGsRDIWiQ0F3rzocp/aRrhy3A9CC8
ZirNdmD7z1c0ktl1aidxbkv90eunsIncvo+u35yLcOGvEaIafj4KIICRnBuZy1lVKnxyq1OiAcOa
0Vdpu/x1QEp0amY//d4jVz1JYPQOqSXz0LM6+5suSPpEphaz+DSPB62ddidel204MftnVfkW5uZR
OyUbAcMyflU/FqwLJOd/5fiXKS7yu4R6kpPb9NWtd3vnYOyGu+Gf61uyZNYBAILeFCoNmMiKhgTq
s+dbUltybj1WercA97EwsXkF/qWvhej5tAd0BKeIzy3mLEyNF1EvL+5JBwqC1hOeoiQoklNles0u
cavs3u265M7V8uql1av+uWReHY3zqB2kzBIatV2qR31v+CIgs1A6mi7w3UFmANG74bmWsQkWBQVD
F9AyYD5RN104FICrmZwk8W7tckZieDDM7kYTPwrUN65v35ahRfxZ6zNwHZ3r3Q7yFtAGzFu1ApY/
FMPrf7CDZxQVQlS10dQ8/0rS5H2f27DjOnOgSbLzef6jtpvdJN39dVMrlx7p4b+mFq5lJqLSWeZ5
t70vHhNGXt1m3893vaMHpjlu+MstY4sPpbmQSTOhJHhbYFlpdKe1z8d+Sy1j7SP5eBAhNoBMAWWq
880zS5FbA1DfUJmWPBwtxm+6qvWO3izubXc2Nr7V0jerwwf4hwu+vGJULkXQ9cHKEqOCubH1p6Ag
XEStmfONk7ekBiGDwCggBHCGC14cpC0WR6JAzYv6bpPFo5nXmEHkpAlm5mT98K1LBxeDbNzRfOvG
TvnSucymcOpAnwn1yeznsKh88SI8nWdRm0LCO0Bd3UqtYK4K2wqsdJbvA2HlE+EYkr3jhW0mCJ9S
y/ip1y3mZeizaEcvQtMH6Wxups1WV+zC+REDLTGwfeGSFDJ0cbGYZU/SoY52Cwh/83VwA3LEBDKN
YvrTxkZeZLLYSES4EEpX/A8X5Yrz41F3hHLPE2kMKct+39w3AX9X5Ff2UG+9PxdHA2BeNC5NlMqQ
fF/AsY1Z5IlrTGnsU2ByBu8JiP6j3WLMqs61oDd+DA2mu1gUnTH2TeL/orjuthh2s7aF3by4eec/
xV2smqFcY1T5mMa9dmKYZ2qK5lBC/XbEuC+NHz7pU/4aA0MKY+MBQVv2a8e+mp2sn9M4L7/llrYb
5j9D9lJi6sgwfb9uahlL4mu6umpcufiaitRz/jW1vrAAR5dpbNAmMpPTBJ7DnG1osVx4FDBSUfXA
84L8V4WU50Z8pxpMvXLzuGXenUheE6M4jBkEhMVGZnEBT8JyYAlrAfUWvstbOMjB95Mkw4ic2Da0
W8etxp2FPKNvrOrL2IDUV0zVtCsNJ92T1Cgep8zr9nMGvfMx84YD+Djmkz4Ctl4ZCK0bRC6PCcL6
B8Gt52oAcRQA5XFTZX5lezBsHfEvSFvqE6i64Ico2E7AHcnHnMYZqDf2jZHGk3ODfi979E9GETlv
3a8kifbJE/+N33z9+6s/+2NZAgZhGxk0/C8+zrKaSniSdQYaE7HA0G7MD65i+QR5BZ8ephGDdK4b
uwDLnFu7kCyec0DYGwvWGvorS5ubvJ4jU9oHuJm964OJNN8OEPrn3+BLS1durHXVPJrDYAKoCVyo
x5xvdAP6TzvrDo0NNgR2UwGUlqB96QwBqEpBo094FpxHx/knbb+Jzo4yCoTe9S1Y8SP+x5+wuAqV
URRO4RDs9/yW0ld37qF/Hg29HlpbSKuVN0FpRQGRgT6fSvPPV5tNrg1tLaw2mY9j82dKIG46/GBg
OZrpV6cQGznW5SmGahB2VnUAEDn8pW59OMUjt/qyNUUWG3k8eCRsPSitABPusPfrW7jyAsGSifQH
0C5A9ZdpiZfkqUkRQcfD3oGAXHNXBk2YEYw46zYO7KV3RNVMzUIApAVv67JqO2q17lW2laGiZSrG
BSaifGVbRpZyEghNYAVeWNViUKRbtmSp0Ul0ENM8HndTnJxI+EzsXRppURttzW1f+0gfTS3iBFpy
cENLmGqq35oWpk/cv+3bjUzsgqiiFgRAMWSkTMRc1rLnROjc5RXv8tg8NM/Wd30HNl7Quvun5r2c
lFzL1+snYu0zfbS3iFiLZnZMKmCvMrqwrKMyQ+tp3ipvXrrK81Ut7lPhzB1m2MFKLnf5bg+Mk7Fr
n/zfm3NWLsMe4OuRZsIjuyjgLgNwzU0tNyFODi7KN9dij3paHSo3e/baYl9LP8x5F7b2dz+FloDX
tw9y1v404KFq4nh9X1ccJjIoJIZIrQFLwPLPXUiDMLp2GaOx+2A8kFfvF4l+VpF+xABP/H3d2NrR
/GhLfeQP/kNOc+0ruFXc8VNtgtDkvreNCMZpSyNq7bTgPiNCQMKBZFf5zQ+GyrzJmtIbaUw0GnKM
tBMOlIXoRsxz0X5WlwBUCRT8MZVVZR7nZhQcIOWdpDEazk/0kZyACWXP7BkjAWLM642qAlrzR7Hh
sdZ2UU01AZ0AZX+UPM+tZnalZdK2aZzqIsC0oQB05wA1msHeCLVWvZbC+6nJB9DAWQapLvJ4A8c0
j787ezIH8nbE8O5y190gAdqIh1fP4Udbi1ezlnQySg22Rghf+sGPLviGKAGihH04bjzQa5fvo6lF
QNy1EE5DdTiPu52z+09/OIBT6CgDgYPX6/zr6MZgZmkCjkNHe6hYsTFQgVn0+YsETO7/GVmsANmh
QeTUIpzEJGxS9w+1VQWF/5S2W+Lcq3uFKr7rI01D5W1x2EwIjvh+IWhMXQaVGY0+6Br0uK4vZ/W5
B/gKQQWGZqGMv7AyNVXdtiXu62wO06HNDDyTvnSiFgBhtCe8n7Nm6eiZOuWu55O/S0Z/a2DfZdSG
GBkQP0hF4Cojhzn/bkjnJ4L+Ifxg7mSR5nu3LWjou0y3/sxd7USTjdzi+rLXvJQP7wGGMHT0gKQ5
N5lIu52SQl1k6h9QrJFHJL9FSKFqu7HBKy4D0Q1gDsDzgYu9bIOTWhfNyNMiNpw/FfYPIYFVtKEi
0n56SWeGFh8yzYSobarR2DHLHTDqp2R0Yghi7K6bWXmnVa4J+gtURhQF8nznUrD0B5YXRZyPfrOr
E56OwSz9d0IxVBLNSIy/hiJ00HNvTMHyHzchUCuf7uwHLD6d1PIWyU1VxJ2hfzc1/SB056GctWOi
kzGYPPueEutbkzbHWc0sQ4sT+EnaQH+GQtJ1KhnGmgKZHF3flrVfhRob3A7a3ODuLn4Vr4DFg7pD
EWctRixMdFfKZ7d2NiqUa4cJ7TZ0nVHWQ5Fokcs21MoEMGxq7d1d07xl1oNh5kcfhZrPLwfz0FCK
AjITDntxJXPUoXLdL7Ecq90ZNujB7nvXfLqlA0H+j1aWDltY7ph0rIjFjgADkfGvRve7Asf66/XV
qDN5noarYTaYCegDWwv81GI1ozX4dGxlGWumz8N2qCukpOPuupG1E/DRyGIxs9PXdlrpZZyVEHY1
efAf7reLch1KYeCAI/w5v3gsbTHP2anxHHTfzfKVmseW/rm+hLXjhU4UckxoyEJGYZG/GA1LICjR
wER6z5LnqbgRSUTYzXUra18DIFg8NgAVYGrPYqMakTjt5MAjWpCn/g3yWhc6DnjOG453LU8CMPZf
O4uXuu3qShuNrIjr7yWiQS0LEgw8ToYk0NM+bBv9kLDyVNZNIOe4dLN7btgb93XtdT37DYuPVnWl
qF0dvwFFMP4LXSvy2/unvm29KKt22dP1jV15R9UEAUVjBl4e9bnzE4KsMO+ckRZxpcVzzh6mEpMr
u+NYQIq23qJmrRx3FFBRKsB0bjyiS2S+aHM7dalRYGS2DHryJ8Vwp9J1Ni7VyokEhQfoWfT8UUEz
Fidy0JpsTNoZ39B71zGdVEv30KHBR9zCs64uB8VgsMOAWLsYfEVTTzTdZOKZFm1gVmko5WnmW5jH
laOvmqiK/aR4lNZiOWPD8466LtyqR3Aa01Dv2v+wY/j06FkDu2MDXX9+CMqxo2nfkSJu2p+5fBoG
KJFBFbBov1w/bGtfBsQ80KZx1BC4LZ4iDMXA4DjHx1IQB1tjBp2gNLTKA6S6Ni7y2qeBo1DYTSR8
kMc4XxEaPRgUKtIydjCQWNjffCj1uPTzmZ1yFQrHq4ROlhj3YmiGhA0djJA8SL2dnz4Y2V1TbqFL
VsIntJIUkks1k4CwXSwGrJKpY7DTFUmQ58WubfObgjQYvxoPVXrKhHcCEeJw/WOtpXiwB2YLjgVe
9Av2GBPtLEcDj1NsPoExIAL9wB88qKtE4tdQAJK38dEuy6MKP/GvwcXxqHUKglWhDL6YuzLSvsod
31kbL8maEYVOAxoOSRJoheebWThSZ2yYy1gaj8WEwfVmDbzf/pddf9vYPxUhLCIIB68i6ofA+aPe
u7hVFKL9gC5aJcgqAdt5GJezx1Re91X+xoi7eatnsXa3PlpbnHiu142GuikO45ACVf5up9Cb1Ltw
uziq/qRr61IO60O1RlapkTmajR0Ut9Itj9MPPI183PUkrIpwKG5zuu/qSDSnYn99S5Wru2ZZ3foP
lmtiWWzyTbCa7uosnnbdr04E3vv/z8jitg2plHnq4rNN3eEHfSv+kZAlfb5uY809gQiN1BnBPyAr
Sxt6mwl/Llnc9fRXBfJNJ8FmIl30/zOzeDq0Tp+yWWMsrjvnyHl2I8v5h2vTrbBpbTkIAf+C1ZFl
LB0hoG6JxWXB4hEs6ECAXrMvxlQ1Gpytatraa4j3AyAnpauI0Pz8CAA1AgCUwVnsW5SERgKiLsHM
6+v7tnKXALlHRgYcKQpDywhiSlvfHyV8BGrLYeZASKAzQ7RGgYnbsPQ39V0caTCB4fQMNO/RpFlc
W9drvFJ4UxlTcRJdFjj9vVl+a6qDqIG8+KkPpzl/Z+kbWs+N4YRzvxVerK5VifigmKN0dBaRNU3a
yppGHPdKP7pI2up8PyZ5mG4FS3/P9MVK0VNB+AfgGjiT518u66DtiP+xGNqLezuU0Ts7YehTYKFu
zXdOWKC9cv0zrm/uB5OLwyKLdC7sMWfoegx7/TTu9F0eZH3waJyam+nAQ2fD4spFILoL9riPZAiY
D3V6Pzgow6gcf9DhGpOSHSrogaE7pWWP15e14gWhz2Ir8Tj1vZbKQ4LU4H30SRljgB2ouwdZGmFr
PfXJq9ZtlMxXHkuEtVDusME/gc7TwuH2UGZunAK3jUP8JhhYSiEJSNmBzfZ0UwvkkwwczLscDMz/
sJNqerPiHKiCwuKZRrHGNBn+il07HobfIqbD5wEkoJsBr44eP1wJhNPOP5Y1JFWdpVkWi/69Bgxf
d0CFFCcG6qqPRvT1j7ZyMlCRBXAE+DdFL1vcc2iYdUSTcx7LrA55c+pSGwO3N5K5lbuM6BAhNAC8
SMeXdVmIfDKzcGz0w+wnJkWkO3+Ij57G59Ejiuf1r53FscjdDIGhjXaY6zyTxI2E9karZ4C6N7zj
ykmHj0ffTblGnMFFQOgZztRCtjaPIXm685AwRLljoDVvIPhkxQ851MbGZ1rdwf+zCMzw+ZmwO8Oq
wTvI49otQxvpv0mfOTRWCcYJ/YcD8cHS0h2WNeUGT9BS7BJAqUYdCyRvk3A3kpTVg/fBzsIH+qKZ
lGRgHrMGHTyLRg5DGrklDKLuysK5I5BBecYGdBAFusVdAn8tKRyPA0TROtPBN4rjYI1baeq6ESAT
QdYBKnH5cYqxc/SRopqFLqwk6R8oav+6/lFW/B2W8a+FxUcZ0rQQpQELhd7tSvsNCr5hq7tHzbiD
bkGE1C68bnBtSciE0ZX/m+IvBRKET0EBJjCIVu8DhzKCPrev101cHgBLvbYAMimIBjbv/EhD8yeZ
DAYfrtVeWGVF0Pfv01Zv5HLjlBFIwyk1YGDTF0aGzi2kQJ08rupkX/rOPbW+5sS+zabpIWM95Frc
4/VlXd5UQPvxQKCXC2cEn3q+rDbRbB8YbhaDpB0MeIimx9R7GeinHcK5mcX1sYVf9pqoWAwGAfSV
XXEv63uyhZLbWszidcjrpM9aXuOdJbuydPIg71BhZE0ZtP7v6/t26VOxINVYQvfORZt4sSDT10qP
6iMDIughyevXHto29dRhWcDQZiS6bm3tXEBqAAV0Nb4MxITzr5ToQkOjAJF0RtHZz1Ec06bXxu7D
pu3/gO+0XZS5OO7q9qJlhmhWkRSX6nla6vaTLmsR2yVtow4Qzeh/SLuu3ciRJftFBOjNa9KWU5Uk
ltwLIbWh955fv4ea3Z6qLN4i+i4G092AAAXTRUZGnDgHTF25I7TDGlfQginEDmBuAG4BATz9TFCA
rcrHgOv2cehBKmlI3gYos1qTIrX2/Wm8cRO40gGLmCk+5lYmlroIK0/mmbLsuj1KqgajFEaQrKRF
5t9w5cCvLdDYiNRL5LoqMBacVoa0LduasFhZUxY3DsB7kc6wFW+JUq0ZQzxw5/sDvE02zfZxxaNu
CuAr1DquN0qg5lyGILTbdz9E/lHUN5wCSaQMGE8wZ+qVXq+M92ZjfttDwgRvLhR36D4nNc3luFQx
3qHW818B0FDgoW+NiVm55m+OG2WHGldXegFaPnnYGSxfKonCu75RCQ/8alF+cTcq/46IOmpCK0a8
p2FE2PHlC4hlN+EvDTpXlRnq59+sEVsra7Y2tPnnF48d3w8DiOnA4GH6cQoMaCyuXI43XnGeO7B/
I/OJqjGusGsDiNj9ui8xd9OPPNQnPecN8/62W7NAOcO8QMYxnXdBLe8S0Jp6tQRqUzAk/7hv5/Yl
Sg2FcvDo3m75UhJwvMKnqDbC6iSKpHH2XkeKhEAb4nWA9rgE6cP/p+HZs1wsUiGV/pT4MCwdea2A
TG1vBaX+2lsC60jb9+qzICtzurgPL1Zt/vmFxakpYy7gsGoN+xILB9F/SYQV2pc1E9RWz72QHcNI
xGwKp2746tVDLnysTNxN9pZaMWp3A7c4pem8+eIgNUD7pQW6+FbUJDaaJy2zPX7FUSy5eDAioiEd
8TPepNSYwJIeCeBe7fZsOBDWw2UsrKmkLU3bpQlqSHWAdurID/s9P5B+I+/Clct+bQizz71YeYgx
ZLCBITTRB98co+5pZU3WDFDXYCBwTF2KQb/3kH0oNmgcKIMH4bN3u4P6wO7O4THSk8f7RlcmjaZ4
Txof0FnF7/dJVho5V+o58InZmrbbohXwbYDocM62qPPPL6auCME9kGRYGm/QeQIgQLXiS5fuO5BM
/TFAbS+Q6PRJ3cT9PvsJ7IYeSW6d2l1nVqEtrpUiFr0dnmjQBVFR7AM5zPVogizxeDAJ9fuR+2Bn
GnILGSoSEEisqrr4gUVaGd1S9PLH4NwjTRns4qGplNmgXgg6G+rKVwOWlh7SMsiQrWzz5an839HB
2M211Ma9GuU9Epnjb42Q4ffnCpJzYTeACAlvXPRjIDymY3S1VXo0s2HPFdVjFrlJcBgj9/62XhjE
lQnqQsrzolBikJ3uee49T37iuJb5sUb//4nLV47tvLWo0PLK1HyqL/Y23xboOobEyz5NaiQ6PgX1
fYCCCLf2Bl22g2IvSrHfGhfXdmbn1ncCzhC2gNareqYikQdlGFFb2wELkQ9G9K8lytHNDBjcqOAw
NXmkx9DrETPGjAWd8QYir8zegs8DabSKlApENDVgea5H5bMjP6pF0gPj3pJMnEiP7Nf9vbA4cdDu
+X5Gg8+Qcj4SJ0xNXGBD9+w2LX0LlIlElB1xSJ37hpbmDQlrVJTRBYO6PLUT1HKQejFpBzT9tyQc
Nknxqmbvc36Na/8+vkd6HOX5WT9ixoFcT1uSR30YCvkAnHzn1gzJOLModeBN4r+GJoFI79ISNSjI
5vk9K9bDHooHYKISokBvq2ztIX2LCprNAGqA/1E5RGB8PSDQPfmKFEJBsBH0Ys+aXm6zjDPIZErs
cpOvdecu+YdLc9S261VInDIDlioQ4p38k+F9Ixxfed/kOBso47+kc8F772pw1GqNyEtqQ4zBSV1k
pDlLUqg2/yX3IUBqKOjhVgJeGEAatHNcz2CkMUMW1dPgAtkFPUEpEzeqL68VLqiJu7FC3X1ZHCSh
kEBTT3qLehtUKj0HmsUniOox/dv940Q3NNC26O45OaqElKlhK2b2TPqupiAl+5A/+GwfoqrWdCSI
neghH5758QEv27VqF42W+8c+irEgscLL/aZ4GYRqKYDzbXDRHw5mOSPtTAKOOWkTHdD1q1ov98f7
jUO6uElu7FFHLZMzJcQiD65oJ82zNBkdhDQtKDZnqOVldu+MX/jfCa0RfzKbxDZk8/4nfMsQ3vsE
yld2c86pliDro7LviXps0OSTZ52ZR06NltVop6DxoufCYxs3RpW/y83nCNDelG1QMNTVfBcHv/LS
lCE2OOyaokF08jRldlxLDyoDvUO11wvmVDflppG5bS/2+rhSD1jeNEAsqcj6A39Ae3uvkeW2DZTB
hboEq3v2/F+1gTAs/g70obIG3g62xv15ozz/PysHSN43Sy1KOpT3KkYNPZY8M7gDYG6iUeQlCjr+
KIakB5Oz4SnjBM43NK3fN7u8Yy7sUm5sKP1GFmN5cGser/vOCLPekhAfiN4JBZ5YjK2eeeUK2+8O
rbbpfRCAaSTkidxLRiC/pTFQv1Kvh1DizHb5ytfRDTv/zIqCSi5YMWU8+qiwNVEhvjV1WIpKjIgc
/kyKB+T3EhVVpw04ipSeIdXWWy060Kyp/9idmXfmVCIgu9RDMGFENKH6WA0p6KxIBvsLmEZkDwLu
amZ42kh8P4Hsncl4uwo5A+5QFC6yFhw4IKY2JOkk7BSIpcunMd8WYFa+v2hL04JXEEBnSKuCKYQO
eTq5z2SvUFu3Gh5SSBcV4RP26iCGetxl0Al0/YL0435NHn1hj6JFSwAfINpaQBtEz4pSZlBJYzp3
Yl9qLrcn2a7z0hqy1BT6v3uwzCsAWyAuA08JSjs0UEDTUrQ6iGrnisOxEAPS9S8xY8k8svI79MqI
TytTSmUz/rE340cBZwHvHE1v2olMJk2c0Llj3ObPw+DzZgG7aPEWdRZtQqaQQMgmxGI+836vbJMM
+pX3v2HhYgRJLwBAYNLEw4YWhS7EJOGrUOvcJzXgkWEWCYsmSuZnMlV6stZV+11wpPw0IMDAJMHH
saCSpK6KZNJaJkvl3o3lMXuYRIl5SpSGgXph7MugUGny7dBixwtFNRp+A7blDHX/bNRaMxwnfs9M
KkQWZWHURw8kWwiPC6tVIlVvm7LdtaF6hm6kYCj8KOuTAsbvzisyvdTgzCBy25gCpD8rri5spg04
i+mh+ymOjUhasHdbIjsiFVy3AvyNJJTTiotf2sjweaACQQ0EgF5qIw8BW/phGiMtkmSv4F9/FJkv
pX/syodaON9fVDpv/72xABgG4gD1RUiNUZFbojY9uFny3hU9UxM30CrdaBz0toKCFP3vDqSDQIO9
jnWvpwoDVPFaGZ2GFf3vByAshrwuioE0yrLoWn9SmLJ3S9HyBtVuy8CaJWCL3AD54a6aNlm4TVHJ
l8UfbPuctyA4LmXQxbxlkX+6PxtLW1wGnzO0KqHqgGfgdYQpZZPUiVLRu4z3UbY/Ru0YF6SSiZI/
rAboVMrjn3Gj8IRaOIDbQFRf2wLZWNoHWdu7fBN9AYZJYkVGDBYe5R8dU+hQAG75FTTQ8mJf2KRu
U78a+CLnu94VPOaHoNqRZ+cFrlB/mye1DXiLMbZg0+EG4mWTwTeraLl5Am9ONfpYtLnUzIJF+nrQ
U9GAzZJrejcVd2K0Kdu9lBzi9gi13sYMBz1Hl05V7LgILnQyssO0xsS0uMIXH0AdrapNS3Gcd5sQ
MKaUpGSQMss7iSAPb0EtpmTiSoy/NuL5gy6SJ7jC5SiSsczRyD0MXL0pU20vtWv5x8U7Fwf4z8xS
zxamh4SaFmFmR6Z2uLg0WLzKC3kTMgOBjB2yNbPeW2BFEkkl+/6x+Q/76o9xOsfqDbzSjyIG2STW
QZb1wkS2XX0zp/Nz7awEXcsrCGVEXPWzZAO1hxmvQpK9hi0lfS9Zp4mfM+A7xyfBe9FWTC1P6kw8
KMzW8O68Xrww8Ac+ZKve7bNffXiQwVTt4fWeGWhfQy4s96zfefP7v5lMdGKBr3omx7+JnvImY5sO
h7TF3aWCbseS8FwqoLWsMxrpJEdtm03bOMGv+4a/qYpvDueFYeoqgF6VmuRSj8M5gYHvCVSV54kF
3KSAD4QfDGb94jwibAgxOx8yGZu+PxSN6mgI7vom0iFLuolENyhPJfvMey3oj23kugYk1Vq+I7Ho
qN3Ki3L2F/c+mYoS6rJvhjbHXIFbKNmoyLD5vdMwaz2LS1ODtBpYLmdOTYR7lN8Khj5vJ4hVuJF2
kKzAzFpdqAuSvniSLfuQtzYS8AKAeTj5qs9a5TIZGh8mj+Sad+KZA17wcn4Akdm2AvbkNEx2LzgD
3vf3V3DhaAC/w6IJCBzreI1QX4lO5IArmHk27HTaDt6jJGwggm6M4rGU1hgOl41BmAB0w7gt6T4M
L5yGmEklnMMMBMiOL/RQJiBy/INFD37WRSvR58JKY2z/mqP8GyDjHKjcxd7VSLX3bEsZ/6vJ+2OA
BlBEgyRBa5zt3SKp9ZKVzTH79Le+LU3ocevXiOnnjUlt3MvhfHuei2uhZIperEcMZyeRbmWqvnEr
93455SLFQmjirMMv56NnD0A4XqmRbxE3mV8aldgYdXNkGqI0GxUnxRtYEDWJQPJUx8qrtnzYHOJx
LUVNpz/ncAcDRp8d0HnoRaLbccG/zPvoX8PeZPOTpnjFQzAms4J8wyu62o/xe8dJvxDcK1spqquM
SG32l8Drf74BfZL4AKBfoQV17c47sWi1QMCWLcrHgH9CLR3S4LLv6yK/uX8Sl27EmdzljykqzojK
IdcqQcbpKJVjmTnNW4l86BjWe5bZhj8qyYgOHnhYvDUV+MWNhZfDd3YAxS3KIwqx51UVx8Bwm6uE
0XpoFQ9Rs7bFFsKa+dn7x8z884v9Ww9ZEY2q17vs6KjhaHX1LteHoiLtu9/aVXtsd+pEQE2UjCCf
zD65lQn+bl672eMXH0CtZVNwUZVIAZLBm8HqXMhvhCQ2W7vWm9NRsgTrgyGTcYhYMhoPXeI0+mA3
Ol4RufO4stbzWt58iiii21ydUw80bYvvjWmLahIScsnDAJ1yYFBYkIlWRlK9RZGN+I/U4lP51tQN
ESbdmx609qnRW+/9/ofQhJz/7O+LD6GeFGWc51Ma5kgLHbucvGH+uac6dRoF4gR2CmXRBCvypER6
h3cr3++n+ImrrGbS67g1mtICA0h8DNChmv0lndQ/X4bsPR54c6KZJvKuEQJrahgOrtDlb6FW/hyb
XZB+3h//4jqgH2umlAdjNP24UIVmlLgI65ANHIOsLsiTPTY05Cozc68B4+UafnDxrM2FROCmceHS
Zy1DxaNP22hwQfYRbYV6ij/HIMpW+skXj9qFFeqoDZrgJQpXYu7iVtxDtNjfFUIQWLnUaM/3Z/Bb
SuhmK6O0gmBHg8Q5TZGitmxWhQ2mEPFUZzXWuOVt3kbT/JmxArt4w26xhh9GtGG3tTmOx9z296/x
ZrS0j9byN4XZWpzdW9nv4FNS9Lrd4M/OfA6tRF8LCJaCcw0P9T/fSnkA8LMCUVDAA0R8QPKRDByy
At4Bmj8xzxO1dDz/qTn8N5m4K7OUZ/fAxxHKDbYyUxxC9iP3njtho2ZHCTCw9FRw8DL3F2Vx/S/G
Sb0g81jl4kBNBlfpwnGbD0Nl5m1XbWQ1XOu6XkrGYHBIYc3qjDin1OAqsDynflgNbm7228bi7ezE
GcwP+XleXdDi72Urs2vn/gAXz+2FUWqAHTPMbQkZ/CfTezsogoV6UeXivqoDiQS54BMAgJWVcG/5
hr6wSgWUKdj01CzAUPk+NwdHaiZAm4+VAz21KjuA+Yj3kNU1mXTNayyv5585ph+VXItI00Nl22Wl
5sjj3YACk8r0K87wPxyPf83Ql0ECpbi2KVDo0pDmP8WaqnfsNvQIr/z037ssIAr3zKzFnkulCaT9
+ZlLEq3TEg0YTz0+5lrQ6Lkh6/ippivImTYhFHNDA854Iw2T3ngW4Ml2lfkGEEiGyJ3q7F2rP0tl
w3z6zG9+2IFzTZfFtSfLUuns6uOo7c1VTJfFAo5S6pl+ZNftYxO5qmiM/SZFa4AO8fLckOJd1Kqk
AcWR9veJ3Sv71E5nQg361gyWvsh8PTTTfB8rZlNUulKs1f8X30u4dwVI1IGBiRaNY4Ss68QKt4Yn
vvGjI7fvMgO2Hfv+0f0Py/2vGSrc9GQ/m2bwhBsxlgiaBpRCRPW5SY9o9TFLNCsh5OEBFVGNBHtN
woZQAVfLEX+kisPmx4EpSBLuuLjT+ZBbOeNrc0DdnCEjlirfNYMLjjhdjAM98yyJyR/bVQLEZcd5
Md3UZTR4udJxbItbIc6tKNzH2kNZRu+FdtIiJ/OL3cS+C9NTym6jxvHa1gDv5ZZR96W2BlhfGjTo
CnBhzFKUN2q+oRo0g5SPcC9KOXyKYTfbEQdjKGRu36WptDbL86alY4ZLgwL1FGg0MQpKgAj8h1o+
CWxDQITbhlaYb1N+rVywdFegtMiC1HlmSaQZSNSxEfgh93CCP/38qw42LOjC21Kx+6/7O3vJEGrs
SPbwGlqC6a4rj5F6dWYyc4eyNKYCToxpz0XVO1MeHlVxzVsv1PeAckJSE/J7s74U5RnGGO9zr0Np
dMoVO27P/ZBCpK3T1XYraDut4LZC+FvL/rKr9TsuvzRLXYI+1wixFCijG4IhpN6G5Vu8xvmwtD0u
TNA18kkaxjxjoMnY1W99d6yqAXp7VpiIRI3dKl67XZfWDVlTDigEIDLAAXC9G5nQKwUmZ0a3CZDG
ifHsUx751lH71glQKfzbTYLGe1C/wf+h2A2lvWtjvloNURBABVMEYKWyOv5T+Mh5osQr98btmb62
Qx8xNY6S0IcdRts2ysekvBXoBX26P5jb18y1EcqVN10CAcYIyBggHUqdFz12y+Qja923svBwhxmI
p83VH2RT6fQ2xA5HtgNU3pUGTh/UL0Q/Aw9OWnNiDL+GtEi3yd/48CczvqTSThl/jsggFAFjSEAN
lGLkBM2PIPwlAtowbjO1cHhxw+eGj5umb3soTaxMy+3+vf5eau6BFg8lpQfqLM1P4/TYOLXRyQSt
LLK/ghpes0QtQAqgCtplYKlSNoG6iaXSjP1X9OXpbMQCrbGC2VvA1mBkuCCQDkN/Kbq0r3cvBsUE
8aBhZHFyELrAqQuz6p4HYSBl3z5nYAtSrb5mSR9PBKCSSGR1NNiS0LMbdtN2Opd9Rhn4CHuUlDb8
WpP6bZwsw82j/gEOMBXlYerz+g40qUPNj6iDcJ6pVuVI4gL8wl0c/VrZkwvna75SFCDhwA19w2sl
5JxaA+bDu2KFK3rQOfR65aYyPmvSE6RuivLYyQGJmefKl9AFSaT8sWAeG8CMwt+RtIuC6Eeq/lTQ
9wbN7vYNIpRM61t5s7JBVj6T1gnxuQIuzBN5txNj3gIlrdkoZbhFwjU+BWOz1g7yzWlwfbPj/gPA
ZaYynYtt1BMCFGxJGgPL6u5ygnRaSY6y/vX1Jepfp/3r6+v7+/vDw+f2jBQb+d2TRP/518sC+8jj
oL9v5tmhW0GLQJZ70LRKbrAHzoLI9mBJFhiRDr4d2s1OsD1LeErtyZE3nJkfZZO1lYgk2+i8Stt9
ez/PKmTKzL8O2Y2b1vVQ81U5geaZKwGYQKwGglM+yK2Y99pZgygupMpR1sR9AgaSGSpMK89wQaSE
VavILrsN3jVrckDq8pCZMjjC708wN1/v9ALPdDugl0TPyk1abmSFSBhbTXZzchx1MIPrb0ef/BJJ
aZz279uA9OTlvslv7MqNSbRJgUNmjt9oUjIFrREFuMhl19gdqpN7tD6sg5Hoo66F5MvaHNE6TVyL
wK081SfHcXRna5o2iTB443G3cq8uPAgx1RdfQ8U/wYSyOZsXsquQ0Mw7oz4DyBe6kaPr5X7YJsgm
bdegTWtGBaqqjB0NIdoBU4AH54v+MX6ViSm8CvvpAYpm3UsDJeln/3ll3udr6s680wBONozwBA9K
zLtxMD4OR+t4zAzrGOgM+SjJ1zzpVgq1OZJvqgcD8/4cEf2TJ/nReZROLXFWNgKtK4PQc556EMPg
laLN3HjXt0+VJbI/DrXseof26WBV+yS09q+8pZk2+n507tcj8J2/x62yBk9c3PQXhmcve1G6gAoQ
0sM8DE+cwev5QXuuOruM8f63GuHt/rQvZJkwShBEffdFi2gJujY2gL4jD9kGJywl077Tzv0E8o7T
4B+8VyXUo6cAwmMrU3sbAgMaDIknMEKhzQA6RNc2QUTM9OHgq26BFZXMc2Hnzsqwbu/maxNzKHMx
h1kIJeXe8xSXtcUtALdmZIUmo3fk9RXVNEd0VqEYaxapkwogQiskPqO4g9EZve47zEO1i8/cE2/k
Fjaokx28Fff4XZWgzgyIXAH01CAxDM4FaovKXDnyflJjlODI73aBrpml/hUY4CvXE4Lyv5VbGXkq
7XJb2vUBaAhrnoPU9glrPSVG6ETGQE6SXZHIjB7Bkk1iMn99i38VdmgkhNFfAV/U+520SQ7MptF9
y9ODTQme/GfGUldGtLgzLgZE7UY5rdKQUSrFNQrLfzznx7U+vu8CATVlQKSroGcEQeisSHu9MRSU
6Zu0UxS3MURd2Hkn5qmwIgszZk5O/BEYk+Nva5t7ra2KqLvcCnYBaezGjrGI3hOPeQC5t+M99Ov3
6oILRK0GrxdgKxfoHiK1CzM1CVUXKnNma35UG8Wa9rxJfDcJde/1/hlZSI0BG3FhjjojMJcmUxap
bmuiPx3QfEsxkQcimvmZG6EV2YGJmJooxn27dPPm7Fiv7FInxffqQKwEDFO21W2zyR9CMpAONAKv
5aazuwfPvG9wwZ9+o601iFaAlYTu3ZwqCHFHyaC6nh0ZgtPssLAW65QrPmfNDBWMChANQ9YUZhAG
OsPGf9TsyCl05f3+aBbAE9BmAXj8/4ZDPTsSSDwrZd+r7lu2QQOOFT8CEfvkH+T9ZLdQyFBwRSKp
+c6tGZ5/MX10wDwH3XS0UoGvlRqgjFA+T6RRdZt9uZU/5W1iVKZoKPb4HP+QTveHOW8+2hikF5C9
EIH5VWj2HTbySq7vAs0VSjMUCTwUimg+2gPW9DmWollkn/+1RM2n3wgBxPAizdUCs9elALjWfS0Y
cfssmz2n8ysh3ezCbgcmQ90C7EJw2/M2uriZarSuNFOaaW62j57lZ95Ykzxbnrk/BuhqP4QEudGb
DcgHxgEy/Mnfs5a4stmXZw0PDWhlSWAJpNP3AKVoSieXmise2M9yy/+sfoPIzOSf+JU35aIlRAkz
OAdNqkhiXU9Ym3piqzS95oI+o3yKfiiQT7NQzAS78/SprGy7Red0aY3KcTSx3IWS12pIz81wMTTJ
5I/+I3eodsoDG+vVB6Qn+ZSsvfAXLr45FPozSOomj9DA7PEczGpH8Bo8iz+5X+0a+/GSg7q0QV2u
Wl4oXBh3GgLaoCP9JzrCjtXv3GpWyDMWag0q7nD0/uA1isYjGnbAhR5UmNLMc424JsmpP2/402jo
kl7vOXMbHpPzfV+xkCiCQQC4OORi0GRMs0gmbJcxagOD7FYhpR3gSSrtWtyfAarC4JknvJUCAyDo
ECzV213/tcqCsji3F19AzS20h32IWeELKgMNXY9EMQNL+KptefP6wBsg93hPzpG9Jq5460uAg5iL
Z8CUgLlJpB5qo1qlHMigPFdhJ8vjN2XFbaffTNNb9yd4yQ7U0jG3YEqcJRKuj2All3XdFjXjslqx
RRz6o5x8xQHlW2cW/MCuBAjzb7vykCKSCxyyGHghgI2Kbh4bhRgyH0XMuwkDJxz3VWbkUGcweaEV
VuJN8WbdkIYHZR3KUVDPmhG01yPjA8BjxkmQXGZ64MotW+zUaFNoREEnmse8et7PEEom0YEFzMR/
noaTlBOJPyNK0xXBHn6y/mfrKN5zkejTmUMFG3//qj7z3NHU577SWfQ8+btxgOKYZ3m+0dZGg+YF
GdJJ4P9LSfsaJ6TpTLlEYJ6iBnYe4p3gryB0bq4EjBJXKOLKWdjw5s4RIc+SZvOLMgtUzyzrEUKn
CtKIEYgTzCSMSifgC98s29Fb2TlLllVxZv6HBg3IjueddXHbidIAdkCmkl15YNDXPYBf3hf4YlMP
mORQ0lJbqePsUdLGtUL/0tLOHUpIzCJUQrGFujd6pip9KCjIgN8AJ8ERxoPGRryVsrPAkeKQBlab
b0GULkeHyd9G6jHTYr3kDmyvs5wTMPoEsuQvbdxNk1VXxJdPXAs0ZvHB+06smgKommuLyV+S32F5
SBsPPZx2m7z7qd5JpI11dce/ZVtJfGTVyQoj4vVWpe4F/Ov+4byN4793MFjNJKT+0FxIDVQWwVna
TEjHQcr2hPdTBewxuCTbsvCdom5Go+oS3ogroduUUv3YJDK4usby2ZfT1uA5T9UlzTP6NPudziOE
XkyuN0KqhIQXUoGU4MMjXaYMm/vffQsAmbF2GpBpiGcxBDqeFAK+lydfTc5CrSYbUPylDzwjb4IE
+gYhAOzdAMU8wRssrcBZQ0hcWFIa/a24NdyVIkmQKcZjcM4k086tywGUj6rJc4sIUg4Nlz9GOLJi
1RNQmJASKxnLzSlQXkJuxfvcJl9gWsXLHVTjEMVg6VhQ9GShZCvWP6e57fW64PSc1bF23xjhuW+2
gGNK3i9xtctq3hDXDhZmMWbI5uAdLNGSLHKcC2xcZ/45ajXVZBmUi3qP9cwx7wK7DjmI8nZ17UyB
J275gOks9JWQNpoKQ4Vwu6n1ZbMWTt68LUQwqvCaBG1X6IMg6qf8RNeAdz2q/XMVi8i0RbUus7Gk
z2LZViXko9UCUmjETanams9O0ESrM6sJo2ijjvwaQuE2SYCvAdk8yuoQroHroO47P2LDAhQb/pl7
VgM9jQ/jbxbEXJOOhtII7yzR6HszC03BO3KiWfsWoDm5WBI2PSb5D37Po/+7cFLobSUkQnXs59jZ
UrTNJVPhdpJgaNqLcvZFXWHW5nEOT6mlnZOV6M3BPQ1i6/m+u/C3qQRxhjztsaNePJkEPt67wj59
bJWHUtRI3bzl/a9xF012Kk8rfug7Q3tjG69PVKjwJ5hErm2PQs9D26Dwz7z6AOfhGf7TyAAaR4Ji
26o63zmxeGoki/UM3qg+k0f2qX8RzXEwpGjH6Yop8kQ4SW6qGr1ndIypgX9/zencXvhY2ouPpC+k
tpSUoMz9M+gStSNT24NgCsrWP0ioGzZHzhR30JV/E3xHeWTg9SuD01lpZZm+C0PUVIEZAadwBrHO
+I3rqRLQGdq3kuqf6z4288exfMlKc/BtL9dl71fD7LvCLtv3bIqIIO6D8UfFGjJnK8AFDRLhMhs5
hs6EPiKUtQlbmElniIw9jWhNeEgSM/JOEMoQK5OJnVYjXGJKj8JPVEi9Z+2piTYVqCQaJHeZX6L8
GICCoOUO7XZq3hWNDJB5DTfhczxCjiXbNtIahvOb9vze4Kk8gsiknZhCqOksH2rZQrMjqYen0D9o
nR5vw+i1LEnmpPErWppwaaM5/z07RbkTS8YU7P3GkqVXfjDGn7K/8ZknEcjwfKuMRguPrdVH2UuI
UD3B25BsOKMNfZy7R/SwPymyBT575cMTN0p3TuJNmR2BMgxmDfK9rFjidMiKXQJcaUg6ZuOreoHC
cf6SVUahmOWwq+xQeSze0KRy/yZcuMFRaJIB0EeIhtyKRCXER6VufJaR/XMTW3KpAxtf+hsw4XcG
wFoJ4UNbbfTxkDdoVzPR/lbrGfq5trKqy+NBXBP1WLqWrj5nDuounEiSQcyorz3/PB5SEW2/Vh0b
PYroAUvy4KUZdVE0RTY2VH6NTmPhdF5ZptxXm/DDlIqMf2YykqYJeI4KXasVIskWmJWqLCXoOF+Z
/dsnP2JjRP9w9jOHMOiproeL9m5BrCo/ODfsA4ObJ5qGQ+CrpC6Ap8hmmkQzrkcC5qQth6C5U3Ec
g3Gjqau0djfvLHyJ8E8j0pxfo1uu06jgS7EVgnOuSj1I+kLtQWr5wS47hdP7sc72tZKobs71J79h
m12m+YORpyNIwQKOf8vlVtNHNokNvuTynwXjrUG9b5/2+EIIk0JlgAcJHuj3rucK/UhKmNZBeG49
wanCyNCUSgeUvVbsoraCtjNrZpNFHZTkniLmJan2WmXFCuDKX/fPzG2REsVuMG8hLMTCqYpMOXK5
EIVRTvP4LNsxIE3cq2KNBzirWNR5b8NLTkX49/gIqqDzfcu3AKHZMtR8BdywgDBKVKzSAYvB11qQ
nOXyIdOsygcnj5PHJ8U7C/KPSDmkNfHQbsE+NLJZq7WReexbwbsDGAOCbJbSyAE0fetZIKsTT1eL
cAtT0AJsdEH6GajgiglWHoA36SXqk+ew4eJEc2IiMoi74jMvp8J5gBuyor6ugeJJICFSRZkuDnmw
ctcu7GYU4RCJQF8DSVw6O8FkwPiGbJWcK0Ai9vUauc281ahr5OrXU9dIyPcVcOr49dz4oIwv/U9F
2BYPnaqvJfa/a0LXlpCFQL8OwEjIfSPHdD17SpV6uRDEyXlMpq0fHcRxy1XKwWv35bmcRLPP34vR
6XTEFgYjeu79/XabAEV6BwgXcLlAdJCDMvu1+ZRnxNYLvOBccTMNVtSTeETHp9Ulh6yKSFrZ7Frv
yu1+uTZJHa5kBFcU12nBeRYTifmWJAKHBqz3aZJ+MUgy3R/hPABqfpHcVVDzAlkQKPWoAzWk+QCm
SiU8/w9p39XcONJk+4sQAW9eq2BoAJEylNR6QahbangUvPv1e6Bv7w4J8hIxu9EzMT3TMUqUy8rK
PHmOFPapGbZTTXjGU67XEnrf0nVRH3MJWUgg+wwJXmMZ2bOyDgZBi+MTy/ej+hh0E2h/0GsmfiOj
o3yCrzTNrdIWYtK7qn4wGnvywM9D2prk4j5Zq+BeA1zwPeCNRAod7NOzcOHl2mpNEccil8anhvP6
mV5CpBn3pDz6NjeRIt9mBx0lyZHUR+lkqMdq2AQF0nyQlctXpua6rjR/ioz0AeCiM0H64jwV/JBV
DFxZp0r+KoqXrnqsuaOUQRIqtIKIqD6a+uOTMpgSasXyzodcH8JLsRWhTGndX6Zb2292GMBfovaD
y+ZyVhJWDr0AJY5TK0kIh4w2dyopboDLZdMm1srURJCw9n65ZRTkTOD0wVrgZlkYVZI6FLIwSk5p
qOsbuav5bd/+EppuDxTShCdebKy8mG5kQH74E7DyEBifuSIuxzmWPsQ5RszqJP+Rx+2oCdBkwHtD
rkn2PCAYryNLaC19DRZ868Ap4O1BCz4/Z8cWYZbYt0WMR3h80tRu8gQwnCQZel2aalrxXfO9sjzZ
GgioBCRYQOK3bLaR2p4fNT1MkOCA/JEUwXmtXDK3nLN4bmJe1rOrzYdvRpd/nJzCWiCCnpB2Qtz+
JQG68Mrnv0aJQFOqTtx4IMNKaerWjjk3vQiG1EAyEA6VyUkvFA3ULANH41QAJKnQ8NzVmA7aqSxz
/v3Z0PDCR++SCsTjMgKbwlCYeKNOTs0Yo2H2xZdKM5QCGg8FzmO2tkWvb9lZHElGwKMAJ4SbfDG9
rEvCiWGMaFcVbNbrIlTUh3I3CdMTRM9nJQctMQPEqhuhLYAMi9GqK4dtZDZcBSoEfcqtBBh7u63V
Ly0eJVBbcdE+m8TVlvbZQV1tNpSbkOhGexcYfC4/tQExRpFNApYj27cK0q5o1SO69FBDD27aoTWV
r51kja/n5v7DFIFXHQpmyHwsPDjPlFGSRyU5GVltgsobuufP3ESz/AW5bqmyW7zQB31f8yZ6fvlg
LQqaj+py0Oihm2ujBkg1lmwzDe+LxSQW6YlnXeRxTEcLtZ6mx1gOTwlo7A/5BAU3RfczOhb9r3+9
F5G/QN0NCE2oy//E6GdnT5GCpBiKJj2BmgjdtntJMfvSknNQsnzct3TdOo4teG5q4SrBrAoBKKlO
T6KHnsvtu5bajW+9te8RBYGAldpowtwVCdUg9ZcdYuh3bYKDulqNvo5pgfjV4cwgRTkLWi+OPOR4
pSmJ0uyE9HRtMlEA41gCiel/fwFemFk46FJnaRb3SXbKphhdyjtwTYXiHuwxw1qu88Y76mJEy+BW
LIOQb3WYkp5FZ2JEe9N/QTxZhwoMbSykwCJ76AlqX88rKype71xglQECRCQ2Kykv4g3w+MddFRXZ
CXAzCwn3z/FUe7H9HR9qYsemDnBJb9ZHdQ/x13GP+2Mt+LpxOV18wPyB57t3VCPAFPPsVPG5QUbV
SK0gGXP7/jhvZFMwwWfjXMQVgcyA3C9YdipM1T+2vQnqOBFqveDCtDlxU7+I1U7NNytWb9xNF1YX
zlDV6wqKJxicdviq/mQEtanElN8HikzwtqLSjlrj78f7Rm/cFbAJKmxQ0+HB95NoOZtQPhADcBg0
2YlL8KIENepvXBpQsmi7hEZdxDltLw5UztkaoPRG6nl+jgNTA2AZcqpL3XdUcAIUitr0lIKd7xA3
QyHgKg7klgYFJwCMpZST/jzn3l4DPhkbMqSsUtyCsYbRaEyy1zCIu6+EM+ruC++9ekQqums5UHIY
ehWifaQEk2wlyEVl8rGqTV6gTOARiaq6UFGM6I0/HKSDFXtImMyQUjQUS0iH8Lc0REFktkNcJR6E
vIecslzFjSArTd6b96f/5lGeScBwS+MCRFHpckOLrFOUsijTEzIJDdeZek2EAPQI/qNm0N5VULDW
aRKBDaqn6O9FZ+v9DxBvXEZQafvnAxZHWpb5PIYoFh7K8aZVeEBI2wjS1Mmuhhq7RBMwzv4BO+Vg
64CXojRihzVR9lwLhuXmb8W9h6+Y5bR5agLMeESM7LlUPVRb/hefCagz6FHBPI8MzsKJ92h8HYt4
SsEe9h198pvY5UIZpLyVHbVm19tqRTqd4JFEy6CllfLO+Q8ZkNgdNaqUDgjOk63vWyhTJiKtkm03
bKsINz4pNcKv6ShcU3vh5pNRPgfGF2hNvMwuV7VFgpybBiE9sXFTqvu2TEgS2sgPSuhljqXvto+s
Brn9LhZIl7yPYKD3dxEUWBK0/6CAWW516dUYqdqjm+1tjJ9GwBsysyo50q8V3W95ALyh8JDHe35+
ul1+KxdWUT/GRnpCVb8zg1YtzDIbfWJgyi2UU1WSphnbVBW3xo5140kzIwXBmzQ35EDh5tIytJX8
MlFlzJLKB5t6kGoADcbpQcnKYuVyvhUDoPAI6RFE3+AsW4TEhVYGSjVFcOiSIIPPuh2t2GCvKPPs
+KRcK5fcvD8Q1ELFGxh9/FocKg7xZdSCx+XEZ2hzEgw7bkkDWqzmRR1t1AOit2Qyx3Dt2pqdxSKw
lM7NLm5HXw8jPy7b7FSqRC2PmuK1/F63cUC5ZF8MzlitPGyuUVzY6CDvRWYZRVcAyBZLOChlLYSQ
7DuNHXIQQBZBLeu3CLB6TVrxDcUQ/RgiGootbjS7mmo2j5sUoH4DXNbTX2Hc+fLKJ93yZ8DLgOZW
A3QGFerLTcWXAhe1HIfYKDS6HXhoAR1plGeRqxUPItThXmBlQHkui2gLxO7K8/JWekCCizLw8EJp
HFxZl+YTzQ/BaZ7kJ4gSETV+10ZU9+QNp+0kycmHxkmDx0qvrWhN6u1mtA2jojzrQCD3uPCQspAB
RdTBcq+QoXys+dw0IAzix1bSZbTiGa3Vt65x0ctPgsxW1BquEW/BwkKb/SSgkBdCpBO8Yg9D9Kqn
Ju9TsPDdd+M3jiF0WhGCIzWInNXyGHJjo8RCJuQnKFVTTtoGdQdODM9Yw9fcqA8BwYQXtzGnJ1WA
RC6XoSxbVS8SKT+lbvXMbTNSU4hnkacn4elPRcQ1LsdbOcELe4td109511Qh7DHihbb8d27aePqe
Ho6Jq5K3Anrmpxpqiau3940Tf2F3cdHkuVDrUyzmp+4P3gGJvM/Dz1xzFFaAMgMqTpVOfMUDRxc/
PNfc3sfnFGaaWANah9o9KyyWriBJb5y/iy+at8BZQMlNsurj2ZmfUCSfuwQKs+Mz7PqBCOF3PayS
hdy0B6gaD35KNHUu2YXGMY20uoC9cUD75AbJVrJlTvg8YM2BrKc8oYU3d8lYXUnppifmV7b3a/J6
f2f/ICUWvneOTf7nOxbHL+vQchwa2AF70JAQg0goCBPQuWLffbe/nNp0c0BaC7I7Pfe/Hx/X0q+3
UsEX9hfXeJ13UimU87wTwFnBQVi5eLWw2Bl2zMfwQzwKI/Mx+H1/3LcqHed2l8xD0diCZSLCuFs6
KgRN9nhk09SHvIVjStv7xm48kC5sLa9VuY9SPcQYdW3fgQU2bo7++DoE36vAmFspogtTi6s00xOZ
jRKGJR0ytNcgE4PO4G5f93jakkp+iD96QBQ9fy2jfdtz/bOPloUVJQgQVIQ40aOwYSVpGeU9/pWf
dsk3kDlTYnKgXWFW+SyqK/mam875zPLCh2H79H06YXZ56VEVAKWL7QHCc6vB8U2fNaeyQfIK4MSS
TaPqVU5WA2A6FW4/Yx4VOxPQ7AAG/C0H3WFtru0kdvUpvvFKS3ndNuIH5CczFAmNao29fN4y18f2
n49ZuKu8FdJwELDOceF1oTXgXcNRqC6gDT4FbmefmdxaXuz2Lv7H5PznZx5yfvSCXAbzLCmuENsN
eFHld+CKhVUqkeXhREUIbP9n+lCLJa2GoTdGqRlcsXoApEaleFR2D3zm4RHHdRa30iezdEJX9hbX
Ue8Lat8rEIhiVoem+vjATshdmD5piIDuw5B8ZWboGZv7bmFxBfy3VWBCwd+DZMLyyFQCAHR1Uw3u
WO4jvwJRMHJh5a+qJJL/pae23IYrccxiCWeLGrqPwDY/I0ARcl8u4VRWSdrmPXS3zNIryOduredx
XpizbXllYHGb1JLacVw0DG4veUwJSeX/+zm7GMHiupCQdOblFiNQk8Hqk5i2BQH7QKJIJBU13BdF
UJj3l2nx3FuO6Weznu37ATQkScvBpFBCi0/x8DCAGMfKyiwd95WVxR0xBqlvFDJUw4ACtKV3yW5+
u8pufG8sH9lI9nZ/TMtr/7/N4cEBkU4k9Jeqlg2ojzO5x47vaXiEtNcWspZEJopT24ojmxGypLUD
ckX3YRog0cahFzVDc/HX/c+4ddCxnP/vM4zlsyNG05deQMzcTeJtNwZkklRaol2ha1WSxCYftESb
qMSrK2HPvA+v9+k/dpeznfJVEnQYfrotXnrL/9W6xRO/sleXd+Jikg1+cRmDYCWeMgNqenoNinxT
aInYR7OC+0fZvksRs3ggLJnxW04UMiINhIJXn6ylEG5v33+GunhS+GDqBeE5hvpypGskgivbCGmj
S4fis7wCyzV+eCDKhIN2MchYTDX0Ggw15miNOH7STD97KkMLNEdTbtfQUilJCqQylL1bpytt1vlb
OSnoNDnoXmiMhxqaG/f32W2/hywaCkizONXitgQ+vRsbA0e45Z0aMDa0XRuoLVq+YP3fDC0cbKXG
egWiNJxiG3pX2127WRN2+v9sqn/GsnCx3ADNkiTEkWnA2BDj1Aq2RgQz/OxAafhoQvOb3h/T7UOK
XAmKb9DGA37kcpF1IWhlP+YHNxIAUYT6QtVUJO2+WwA2NLRT+w9xY7fRGmRhEdf95/ScmV24+gmU
GEoWYi4H/tkIGEnfAtknXLB2Sm8ekP+xc5X6CA1V5ysZdiTjU0+d9Mh1znhCO+G8g8NfXfBRm0Un
kakR8c+IrnUF3wgDkMPkEQAgGQXg1yL1IhZKEKNPBl4i4tGzw1l98RcaHPYEQnox6mxuOHH+dmVN
51N/5QDPjC4cYNr2DQBQMAqt5kedA0owRI8W2wHLoCj7AGR74quspVse5zXM8SpiKzHXEh71n+WF
e0fySkP/w7KELkCTqhcnAa5fyXJHal5aKbEav/4QSlvmO6vVxm3Zl0itmiGo63JI4STCc4dmKTFk
2ySAGtKHZnht6u+yYOV6WKbDrj5u3jNnd35fQVEOPHfwa6piK35mNsbRbx1pMP3K6zElT8K4LSB4
f39Z5pN0tSozFxycMiK15aM0z1jmT/1s1g/oFDiNRNMs8CrO+JwGxdJ17l/m/f4z0DOLi30gjaFY
TS0sKs/c5sU/CrthJx5L09hGKyHHbcd1Zmp5G2ZRGpYDTNWZJdgvvqmaivNgQfTVSR/cNSaG217r
zNzi3svLKI8Bex5cTjDHiULRU3W5v1xmFo85XUvnLMHKV/O4uAhD3UgitNsPbpEr22lqN0EJhK1I
FFcFuUXo1bKAP3qVkM7MkQEIIIaIYs6E66iS/jfx6tz/CNIsA8rbiyVVoSDGikDEp7SO2HmK+FJI
K9vmep+q6KSDKI+O1zAa2RaumdXFIAVMGN13QCMseMS1wOLaJ8IAKvXIgeI3qLdenr9prKVoLGBA
C/IXrqI1SOiQz4hkqywZlKN/iUW3EoveHNOsdQYfjOawZZ+MDybGZkIdx5Xee+C3YgrZgmM7wzvu
n/Gf/rLLQ44hnRlarI/IN5DMG2EIp1ukzW+kGKXN+CqZAol2mjVY0ba2vysLEmglGhFM49j/fl7T
yLo9WnTmodCHy+SnEnTm4NAQoA5KhQkWVRrQisp7zlwDPVxf4BgolCHnXmD8vCVvg+GXda6m6uhm
OvWh+KGXlhCb9Srh8M2xnNlZnL0E0nhTJSujG7/wKskrh8tI9Vbxj63IVmKhZfUf5/xyTIuLgRPS
qGh4bXQHOyG61djg9nEglrvT6fhAJlBMGfMvWllgR6GJU8C/7XKyq+jMbuOvRuDXwcvl9ywi2zIx
WCJkOr4HT6U0tn21hkLfyqhvGwHFJAIGkCwssaPl0KVS0MOIKtsNyrzjhFVsVtzWDYc9D+UfK4vY
2QD0r1A5WJHjt1x76p0cwsKIgVLpow8sQ8uoNCgrI7t+GKB7EGLPoPzDUcA5uPQzcqiP0OKBTS2x
Y+NPHzta81AY1EAz8v1jf2OTorw2kyjP04gKz6WlUchkqajLwfUTUr34oGbc+4dqZxzvm7mxVKBY
U2daaLzroRV/aaYR9NFI6mRyi5jHnLWHwnCnqLTuW7kRHyFpBezHfMfAyPICaIumGfopnlyNHdhT
5RYYVVZspJYABjiAMB4E5yn+bcXs9XLNzAIgoMAmFNSrcriGgFFLcoxO9zhyyLeNzVvMmvAI4qzv
1pZCOoL2Yy2pdb10l1bnPz/zlej8mfpCgdVaVqjI9jkwNQNVpJcgjmkTbVYGOQcml/fDpbnFTpHn
thClgbkpsf3Qkyvwz1QvXb/zn5LUaTXOkiWLm1mWQ8gZdr//b+aXOyhIVOgnNtnkNn/0Uw/EEUMV
2IZmUOUENgglIgTga9WDlXVdkqs2JXo/WJ5Pbh4VVObfS/VtfOeRC+r7v/eHd9sS5F3RcQ3siL7w
l3LdprgtOGyT9jnmTrz/EVZ/Jf+brTHg3EjoYRlnTXLgC7BZf0R9z3aNbnRtVIzh5MatZpZxZCVl
RHDhckgk1p1dMlr4KVqP3VHgHouPrqlXOI2F6/t3/gLIUonKjFFeIuKnFGDdsUknN9wyqwlNFm6A
Vass/zl8MnY+fQav8WP4nbzdn+Lr2G02O/e8APIPvoXFFIsZ3/BGgP07As2hAk/hCBP0EEjTpLTU
duLTfXM37o1Le/OSn020mLVNVunwRSPvcdNz/cko8qdoYo50Ukxb5EtWLo3bE4sJBTs9cEBXvK2g
iMiYVjBwWNogLLC86gDQ4fxrKxOffMUo3gYrt+NNH3RmcuEU9FYa6qAvJpenwh5EaDtlq5G1TMQS
FoO9gqn8x8qSjbXSgqQLJ1hprfwg0peJhHTaHJ5+d+RXgO50vNNp6oCxz5ToSvh9c7OemV7cxBp6
SZuEhwtoppJGMmrQUwVSkAO6X1f2y/UVeTlIcbFfDLURFAZLMgg7xcBUs8lUJjvhX1j6DlqlIlRA
/e2IfECLQtjipUDHetu0K452jkqv3PzZgOdr4GzbVnWu14OBTWT4vyLjdzKsnIubnu7s58/2z36+
PqGLKQzLeS2z4kn3X1PpIJZmIq+9fW9kctCZAog6/gaLMd6dl5bySvHrtMKuGWxQurxOm4EUm2aT
mpp9yIm0EygcgQ1+GjTHvK1av3VdnltfzGMftHXHxbCu7hQb1QOaUUgqeNVGsyI6UHwA9Wllyl4M
TlF5jxQ7WUllLVE0P8cGULI5jsSjVTUWHgj0YwILakx1Y9cWdwDm1ApsxaytYiuOyM0CDtloBCln
MbWhB8roarLjlnsAXx3a6iByg9L0YhJQ/hrrLuwml702LU2eqpf8KH5qnZk/9G/iHt2+kB6DNum+
P6z1aas3F+DM9mKjaUqq5zLfTm5plWQEBrjaVsdh6/8F0+cj0i6yCRyRE9DPXwV9VfAKaukXyD6t
k/NwOukkogZ9SslnQH85LzXZguqIcMA9WZ9uQAfLfageRFuhjfN86vfq01pMecvvnM/c7C3Ojkk7
pZrIMswcWNXdZp+5EONYcTjz/l+edMBFgVcHnyUekIv4sajzdEzrCb47SD2FhRkoj2p9w/F8CuTh
xHlZj55PKa87ylQQbGis3GZVG6M8FEj2/Y+55XXQG4cXCNBl6C5ZXM4N3wljGYmTG5V/tPCQpyve
9drrYJBgXQVIAqhVfhlzpAD4+XKo6G4jU4DIWjcHcfj9Idyo1gP4L4KgEdsd2adlgBGJtZxqfey7
+ql85cF+B4ggTe2B8ra4HU2VgIUvtfq3+2ZvuDmYBfcf8O6CMHO2X+4UJQT1Xy1WvmsXoTW9ZSXZ
dr/lF4RUEMl1CjJu5TfA/UE5AyoV7jisvOxuXM6wryKywgGHm1nSZ3NZIPUtyL/cvZFSdSe+cg/J
R/41EHFrfBheb7KX8tiACLbeKFQ68g9rbbvXTgZMBKDil3UeqGtpCVkDgsn3C1H13SADIQc0EMaj
wh2RIENCsxdXnpg/acrLU3NpbXFqhKYQDKZoPirUjHCH6JMjM42O6PSWYkdPYHu0E0c1B4K0IHl5
Us2AHB/egFp8EGh27LeDxZui3Tk8QAGTBSEa8/5+uD5J0HpG6gw93kDsArB5uR2McEo0lgS+G+Yl
kdGwvCa2suyxwLVyaWGx4UBMmPrNwBmu7HC28l477FRY9al7M07VA3vOHeEYrmUnb0TTl0YXl7mf
ockVhOm+Wz81+wm8zJOV04TkdA1WccNTIB0CSjYQYEEudHlp6n0RZoOO9w9k5aFa9ZBZUvIoCwk8
/f2FunVwDR76nTCGdRJ/wvkzF++zpm+gBs65GViJvPDYbaV9+sy8gifylt/6m/BhdJWTvA8O/gPn
rjFnLgeKiuLcWI4WWgO0O2ggvtwoQqZ2Q1lInMshRRdEX3nRkRQanZVUU1auDPaWMQQByNJhrEhl
L4z5/CiqbIoDr6m3+RG3yyYLJqLnaNydVqgUlu5gHte5qcVOacaqQjNoEniS72+haoce/ZKzyxqJ
ugCadjGyBHyw9kRZPi6XRheBzjAGBah5ML7q5aDHZuSp2wTeFlv09/1dcxXU/ceSPLt71CiB0L1c
NqQipRxSS9gPEDN1RVrYqRmb1R4p3RRBC/RVrYowOzsYxzUR0KtDuLQ9r/LZjlXrVo5bdAO4BvSH
2uBFnZy+3wRetB2Kv8EETsno6/5wb84rwnegzlHPQfP1pcWRib5Wc5hXoXFExSwHnvDvMQuI5j+N
Wy36tyHzzwjhNFHxhg/FtXJpjyW9mE4JNs8Upc/pwMyyy4lQB0irbaVTmD2L0Snw527mkh3i9DHV
ClqDsX0m0UL/UfEtThG5PwVXccXim5YkMqkwVJDnwBwYIUGC8eDvWi85jT28ROIyFw0RD+12Frol
qwDEW2cJ3BMo1yFAmnOql9MRNn3ehkkBajjAKb34T/Hm/yoOraPRANIrk2TXIeFc6TTa3HZNg2VJ
CYbbC5bPjC/WXujLdtQLGC+hBJBZw745ZJ8qZTTxIlcJKYLzcd9Z/PMDd+zQybXW+L8MwWFfFoEE
mGkGDMTHixCcyXCPLaScvSB3svZQh4+DfxSFtbatNTOLAy3l/SiULczUf7vdRFe84TIc+BkEqG/R
nj83a/+8ks6OLK8IUY4ACY5X7375UbUN2mQlofeTfjkPiWYbkgImU5QQwN61bM8KoXOCd3YXeqCi
dApb301mtqs9ZeNxlvpVewwdjTvDnLziERywBx9Zms0G5QYUqVLPQE3/3x+Yi+9Z3ABprqNfBTyu
Xl29dvoH6oCEgSIPnGW/9PI01iY2TwXZ4OqrdpOWdOBazU4Kcjv3v+PG4bn4jMWdoBuRxkUipiUF
7a4BaLshPcocWPV3UuLEyoq1q/otVkFBgQVqPbNKFJ79l2e1ykJ05bEh8kIGkaiECm9NTsaRgMMX
6gFTBtBwYcmHwULC4e+4582wJAytG3Rzf9hXRZj/fAjSu6DgRPrlJ+4523K9lo5SqPaRZwzPokJy
6aEPIJ8bDSTcJAckPz1l7Qnw04212IIKQigwgc84eOR8LgcvDOggG4wxAvGYq9nlgCZ+u9J2sWxH
j0O+kQxbLtF7DhGRr8DOSKi7eA8xfWUNrpLr89DPP2M+jWdD56DF1gfqFHlS8NkLNS2AF/XrQ3b0
QXY27NviRSzMAjphaMvmlLf7E3/jrkTn54yhBms4amwLfzlUIbgoAi32EvVNB12tD/JYwSfJB4Pi
WgR9vrxYZdG5iuuAS4BrQUuuiAztVbsQlI3KIknLwcsIQ4IEnLW0JioVre6o0ukd//nj9/HXaIJB
mE7krSKJCS0Z5E8K4BgmRCvfP4pEE50oAMWblhhmj4cRNXkE9/vALJAoAxEVNHnuz9Uy2Yqnso6n
OuqeSEypIMm+XKipMJK2BQTW64qXiAsI9J2VcOUgXLne2QYi/LkjHyxOyw7CNAy7wGfd4LVaQXqQ
NyZoW70/DGHZpqjNA0FujzfQMiphHItFbxuuT40wHL2Rfnj7ztzQ98qc/oBOYoOsp0h/D+QtIh8Z
ZvBdtsjBzk0w8gPXSw8vB/CiErL9eNn+gYqK+TYL0Dw/PkrE3Lkd/fU3I7velolKjkgN4QGb0s0M
qnkQHPy2Mv929PNvayWQ/UtpT/+qBxktWRL+9auzFfy/tLKfdTJQnSTblDwgyaYckKJ3XMl5681f
OTm5KbFaen9Oro7BYkYWIZxe8UCijgFmxJnqF4Uz+T9Djq3Jg6Nka+Qr+QBpnuALz3NpblmX5DrW
t7IGc3vvw+OpmZBXRrbe18fWefJM77CtLPzlWrvdp+N+V877xrw/3h/d4XtfsHhbZdEQZ72AL1A/
GrNyVbr9ONjftn20TAs+nzxbHXFU4hBrYz249HXjWoQcyY44n6ZO17bkLY9wtiGXiqXqKMuBNuFr
ElJa7xpdpWZdWd8l13sXqlFs9DDQQNwCeAVccn/bb+6P2lrowsyx6beTVe/lQxo9okOUN/N3yJnf
n/PrmHyx6gtHX+s6OMJLfAQrjjzAucA6i3MDHUGMDh3l8Ivz9wz8DWgSDYD9Qek4ydEbvBbcrU32
IkTNO98PchmfYb/mONTe+4ERnu4T4oHNhb4QHD6KPfBu208N7n/XsY47x31+kyjdnx5xAr/Wlv/6
JgalOqjcUW5AYhl94+KlZ/W7zhiLCMSMmQh8zLauTzXLzfIjyt/Aqs7q2Mx4F4Qg+ej1PuVroO1r
NPMTNCIY8ZoU+VIedXaPELGc+dSBPAS57eJsaJwW9wo3pd47B1U3s9kG+9zkHtLDYOY6USD+BsED
U3Cqjb7FBDUOGG19OEsTvNdmaf+NveaUr8H+b8yRiFcF4jRw7gJk/JNSPQ8TSi6vhTysvShnADGj
g97DZZSYfuHzjiH6jSUqQekI49BYYKRr/si5aGzBSZw9JFqamumYh3aui5GVG2Pm9DXjPF5TA2uK
+LVukeubEt8qgyF/Tq8iW7XY6YMoTxoT49or2K9WgrBy9hwPaw3f1050NoKVmolsVTxVLjdNqRlh
2Rkwos5Z2xc02k8gpdGJusYVBvKA+WddukvUF7AnVAnA13l/XNoamMhKqeKGF0Q14DxJAdGbIE0C
dXW5DYTPQO7iP1M4pDyFrA9aUjmu+R5HSMs6aE3yobc6Zrlb9eBLNSOIz3xUeSk8jCMX/WVpos7a
s72Bp7GE3se0QDjeG8w/TEj1vVZ5X4Cjq1dAS9JVHVCUXcV1wUZCUcXpOTEYHKGd8pcQhGkKjdVw
gPSEnwJoo0Ba0Rkn7CXiD4wTtqnSpW9l1+tgwZaqAQ3Zvdx8lUOsv1asDKVtAerZloK6EQTFopZO
r3xZ1zXIwcqMjYWrFDXIiQgI7fj4byhpfoAeP92HoBUgpnU/2UxWcraNWiMb7SjRexEtz20b/x5b
TkEwJ0lVY8ZKNyGSiEaQ7ahBM40VGRMpAnVMkcgg3lFDtTTTOoqVB5npLNvWRo6GOKGIwJLnSy2I
oFQlnXw6TjHQl0lXS7zVzZphVCoTPXPESW2jDT4F8BsuYM1XE2D3AKUss5SiugvK9pQHJE7X8IPB
/qI2b0z3BxxqpYnUvdxz4DPPQKmxRZfz8FSmSYU+faYUbpiqTWd2hVA/DhkfvE1x1vyu5EzkKQOp
rifGidEAxQTKpFITjdKJeZ5xJB3lpjeFsVNMhSXgdAqKOgaBfqEnoB9s++p7ANmXYCoaq1IT+lAl
LihpjGN7jKTEx9uPV7ZFk4nfJQRHOCeXcw7155wDhwnTh8nOtXm5B6nVFKKnWROC+oxrAgciENmL
r/HoRxIjJQA1UxxWnNmgWX9CxjbpZdoYOZ9Zc0uHl9YzM3dfJcUhz8P0WWlSlpIAfeWRnVWF35Bp
TKtH5kdCvJ8gRYgxFWHjRH3hC5RxvDhutNJo9v3Aj7MCvBB8JyqLuK3EwDa5japGrG2GzpOYjIxX
vmJWaRAO6VlqWCInpRKpBrQ9VxL4MmjYKf6waSGX3JKqrHnBNOQk/MMyvf1jSB0akmKubtCbrQxo
p2G53rxytdCBM1CdsF5B0LQQNVfFCvQH+tRlVlqAINdU5c5AplpOqlOSiBoPlRYDHPhcVkeSWRlq
AIGvDhlCcGYJIx3HDhwhcciHfxW0SYKypBoVp4hDQaASpzGY5AGE0iOshs0EdDyYbaQDKS9NQjvu
eqg9c56G3ljdqzn0rVlCHjFkMJRJFikqMd3n0FfGy+Dz6mOPaXxs+cZw0hxYZgoy8OGrAzEidNMi
pMipwE+oxUWskV4nOYpPGQc68UBRQ5+Ig4FcVtsFGD/zscWINrTqG5/1GlYUsoff6I3I8UaqQOgY
xBGOfoPbLyFSg14ioPebGvpLPli9wFpSGCnR6pShZ2jok1ehTZqEIldd/R7yYdgKXDZGIC9Rwn2u
hUZpFXoXGHTuVdsMzADLE2aR9fiCMcEG4TORtHqhvXOllFcbIW7TDnnY2J/Myc9Ciy+r+YZnCueN
sYDkAyhVy1NRKFnrdrqYYraSiJvVdMTsK236EpQxbYsPjSY11WmjZEIETo9IhDwt40Hn1EAR7gXI
jhIFER/NAyDaVPBWQ0e78l8UncmSnTgURL+ICGbEFt5UVS7XZJeHDeGhzSgJBAjE1/epTffC0W4e
aLg3M2/m38RUG4YUW5Pzo9NUIkasTPA1Y3zRnYAg0t8mW6j7jlkTWtL4bf9FtXL/NW5T3zCd22Wk
kzQfH3XIWzjJrBsxtdowHflYZBwIebiYe69iCqXoVcqBtYRDos5HdvjRrWNO8/dKgFPG4FflJ+co
mOr2EwLYGQMkV8Hd0A9uxeZHfUBWgOND2C3f0nMQdC4hcijf6JPjYxlLH0PF72mw6Bhb9FXbIjfO
z89qr0OcB9tZvKydosbs+nq9U2nTvTdyyrxrtir5LVeRZ+5EPuvr4e/reMWmTQcF38TrL4OWuXhs
mrztXkh4qcOTN0ucrCFitod9rbsPfIhRrsIM6fA4H5NOr8fuLW/52HufgYT74W3D6QdzMH/VAUrB
+COEKKoZs+PU/w4hvbkiCo7l97xm+XIGImh/7chS35zu5qgIrUhecEddplKozHw5lgFWJBr3JCmZ
Ko6YX8qkb6+CovE4D/kKotzW+yrv4ria8d0R9aiuXjuktujqSX8xPcT7LUhXL73Oiaue9oCbpkx7
y4/2Ypn93mc19U9HMtmllAMzBm9+YmAr4qiaxsd9HsXjmBJzxEmU6eYU6SHsy01My3oKt6R2D0TH
NcQH+wGRQLOLlDqreskh0yuevgxYn2OZomDiNXbdgJvhTsQylQbxWuTWJseDbCbSCGITCyzKw6Ue
yyAERS6byMw/EEJnr7rdmh/0bFvHBR1gCZzk7W4+zVs1rbdeevtLj0izu0ytTw00JLmG1Tmcd/b9
lXgMPLc2bNAbEbLHe5HchfUyEp0Udn7+zqjI4RWiJofmlCiz2kJ4y/GzTnxeQsWLxp/N2+JfkR29
qFRM/5OEOMrw0ihw3KIK/Gq/SyZDEgn0YNtSoa+ufgOGz/uTXGd882yDFxGHgk6H+9r1dfZi25xV
NEo/W0o7+hbjsQ919onzPEHk5GeNYlqPxV1W+Ty+izr18VSfdw+J9FAv3TVexlid/drU//ak38ez
7JLsCUHRB3ISZVt/GjZvWIo53SY2aIta7FQBhpqTt+lwJeg583yCmSP+L9e1ntA7hB4lzW5Ms9zz
LfwnL+1c9TAHq2xuJEp49XWvcptebaCXL1krVFfaapz9y5TKfnqo29Z78Kp6/Ku6ZHh1iSWkZ2kG
ZAVpPa7tOa+XDS+wScfzXX7EsfykPffhjlArXCGwAQD61FFogwt26/ZliBdbv+mon8yTGOem/pIs
S/hVLlrgcQ13Nj+kS+gst7nD7Ikpu8lv39Wy+6C5cQXNROXBcbPsk9tIuqFKLd1yLAg7lnH9pjEL
/3fYYVTYxsThdkMF29YFhXseXKplGqj1qEFR8sjINnTJOrWXtQ9a0m2w/jzrbBIjo8fLltzqEEfU
10PlYXMS46To1Xp8Pd6qvQrqk+8qrNr9TG+n2q+G+FNms6M7HfM61tejMRoFKCaI+R0NDU1wsPdW
/fLqPKvfKvaQLDwPWdhpW8XmU2H11E9UCyLb3JvutQ0/K55Kn2y2R98WVsfPsEqD8VId/GNrllq+
6JYWs8iR836PAm9vyoiBmtfZq48/yeKL5kyem3yRMIf32gp6FdsO/VtdJR22n6v0X6NdQAJ/XLqU
lUMo/gIoND8hupx7lVUv6ouS9UT5sJqkufiNOsayWYMGe/xR113ZKjs1haZieCSJa/8TD1aIYmvn
KSefq60Q26WGb2i4xKKCFL6YPw1r+bchUWC6SL2af3LQ1dcps8F8njgahzJqE0FmsWBeD7bJ1O25
klnUFPaQ0LxOWTzGTOTPZdtl9ecOtRGFiz+Fz9wh6VD0wqkf2lHmFHNuaSpcu7GP9v7AOl/WvOVC
bG2T038M1v0XLFn3EvTVwbDfIv/knGofqYiWg5EsROxMKDXyb6FKUqoOL1UrowWRe8zbuaF38aND
nsOO22Bcmvxl3TP5Pu5Bde1VCKPj5cm1P3zxrcaN+5P1lH0h4q2qyiGuCAuLrAl+5o0PctOsU8fn
WESMp2gS9zfS1TI+qF7T5prV/rScm2nd1X24+qM9twkhbcXuHziQwPPH8WmOF7N95hVRf7fCAKsP
uLDBNk2jd18nNMbnZO+n9ypcAcEbQZlfHAMhBIXX7MzTzUso9vOy93l27o1uaO8mvKcoRqq4PSWr
9vWJZuZQlO4HRBGAOlNcQ9aMTel1WT7957aMdx7NdYNPZtfK7mq7fF44trh+Hmm/tLmaLpF3SW3a
/hZ5Ng5PoW/G+SVDmynZmNxZwzWuPdudmPfG6SUboqFU/orhi42BUvz6o9IIo4Eazd9JfCwJiM9E
oQNBrCZ3Z/p9VSr5Fi0dDccYb2T2eqKb0McsdvvsrSaXxZb2fQIHgNQOvb/dTek00YOFrsfjnHBS
E/RsINwJ0kkU8PtGUESRhtH6UCdMXMtE8qvyeNOfwrWVOZVVIO6ndt1RSqYIbYtDeONR9H6+Qza2
2fc6bHHtmpVbEd7uDlf/JFb50x7peCyGqU4hptakT4t4lj1hkcOHYyfMiPtT1dng4z6bD92pWVKr
mfYY1Yvue++vL9YMjC23EgvExQyqxJsO82LLetJl3rZ4lSUmfpmHbRHneDbZXExevdeFkWH26DV5
0pYuhigpGNqGH5mWlkp0Q8b+z0Dd4AMR2/hh4s8Iu7PJ8MSMGW27jHr5nw23/nPQN7U6i9GwJbtU
ibYcqJrqcmj7KMMHPkuYoegUz5TE1j37ftOZix9y0HCiTNkXVl7zZrdGgNX5Te2dgnzA23lQoXna
d12b83AwkYwtFS+Av0Nvz7KO/e5cT31LC2UFyTpH2A+ln45qK9NtVZ/XFHKhDjpMUSncjpo2drfY
hNvNJ8OTWYRvSzR0r9jqp+BMLeWwr3uy/ORHUAjxdP5EvBO7gdC6OOBlyXDs/+ukCQjOTmqOwcaK
3J3z9Gj+uHU+Xpd2i90pqoA4+E+67oE3a/C4DVL9WSY0rbz1zHtz4RD/CnSk/bNvupQ5y6CP0lOI
5qAuAsLy3jmtd3nq665fblXWuPQk6Ox+iKGKffLdUvkk22NPz7k3ND8c3Sqw0JosSTGNlEM4+Q7i
icFchSPB4Dh1Q+O1+euWrJG+xm3fYL2YJv563takJV+PI/gmYVJR1hs9BEUYi/pHEMdW3dNM6ICS
cAW3bIVHu4qw8iDMoBomfc5cUAfnOkr727h1Ljtj79X8mQYrnzV4dHMLpz6abpOcp/FtzOuBy3r1
Z11uViEiGSYpa3KrlGkvojmW+CR0L+3dEkjzHc9kwc04J5gzSzke5ccVmhXx4Y+0wSQBN2Ut4zG4
HcM+9VeygJfoEjTUu6LFF7fUmMYcXB5RQMK0FwRPad1xcu/Kn59MGGiK694L2fekReFmp72w+aRN
YNaHxKw0jIwIwo8gkM2p9QHwb4wdNwc+KcH6cVKGTMmOTYxhcrPIaCxSliBQ+95VvK4wHu1pbvZY
lKalDziBDb/z1+1Xhm1AnJo6Wb8dQuu9XCajacY8qMon6fkzCMwCHFXkO9Md91ES7C0V1WLEiSCN
jJkuVkJYBiauA/IrmEsosqwjy6CmfZ44oeZQPaRdWPkn7W/D5yiX+VjQHHHaHb6Ko3KL6rgro6xG
797Ptc7OlT56PFakmtBnEjwScPS10XkLuv54U5umllQfQy2FiypvKuchhUMAYYe4F7Qn//mH9n4c
U7IEl5TqeuHS7OOIoGSm2wuVrkv+NDZ1XgH299nTaOotBybcA0V12fMzSFHCkUSbOhS3IUrkzzyY
jvfQCx0TH9bb/4Xy2OllojXArDzGrVpUrnrNJ48Vv4U9918W1VzjK4qCb14nLP1F0gN/5UBWEztZ
ucsoOKJp3tePU+9gzvJCPz0iDhviOX1cMfjCC90NGQEhYcsZuxL5Ls5D55EQ0rhsncut231RdhX+
H2Wzp8uPaFbY5DVdbeKC9hq0p9nW45fY1uivclEKfKOS8M1ObsaYbKY2wu40ZjPrrNER1vK65w7N
I/nH9mmuyvSjwgccNJIDfK6jDzmGXlW5LAHTAEM+cI5tLc1TJZ3n0XfZjAmfsNdP1ebEcRb+PtYn
wkWi6CnYq30pe46D/4axz/3Cxr5+1EZFQIOtnr+FQTJgF+sfy6MQk25PToPTFG2Dq+tj3vdpc0sz
OweX0G1ReOk8Cx/c9FKxyYIqshe4ng0vkuTD+60PjV+fPBtE3c1ytj/nSTd4p7BNAZiAkrK2nI5E
t0+J87r2YYs6VRdzEOCgYjbSjYiuEm1cumld/kTNEoynBGhFnPMQQWg5BrIVeGvG4W/BoCvf5ugn
i0G7icPzEdWzKa0Jt2/CZvazJK6WWwBr/bUM68n89FYvp3qd1wQXbzUQ6KmajlinLRjT71vyAUHu
KCHvdO7p7W7UfjOVowsiffbUmtxy0Bx3kowFBIWqZXDLVhqQc54Psr0qJ6UooH5yztLaE5+nxSMA
aWqoqnRhd46GE/mCEfOhjgvbc+Aza22G10n2A5DxptPs2i24epYdhZUorBO7Ae7XEQM6jD6RUdLF
oioDWfuAyxJm9ZJPBmR4oi9riHvErxB3aa8/IeaUYHqmiR/meMrMra4/Woup39liFVcEYncATfRy
mTRLGUx7Np1WFe4/O1aZJqN86Cl6R9GCa+XNeNps2N17ayo9xDJeBAjDS8S0vecGpMyKxwdSYIBy
dsDSzxirk2ue07XdDJnxMxGVu7+BfUv9aWlWn0dIVgQFmEhgz3Po9o9oBGdg7fx3QJ3enQLMMCmY
FEOflDKTJuiSccuF2D6qNpCiRfwL2hwTdk/b2b+GY8bV2jmk/idMPHx1oxCRugxYo38sn4uqwMVN
ds0cuPD3NTLVLyoy15RNt7eke47TGM43vQdEuWeTL737LlDTdjks/ypgkuDgRLROIe4+YFMffjcC
WMitLjuh7hfmkqg5feunoL/f6iFlzHiMp4R0SmZk32u79+OLN9g68Ivt8NuwEF1O9sveI6Ce9t05
KKu1InQXVKUEX4mSwh+0PU6mr7C0zYCIv7t2p0LSutteieWuvifNkfyZqu5Q33tFmfk8c4UkX0Iu
bXd3VH3QPPOUO9lg/pxwteFTFz74SRVWPzdtDj6YmsZPwbhJW6p8qHXJ/rKYm0XZRFwPTiE/DINT
LIZYiS/TJhgXqHwrKU78vVJvbuw3jjUpcdmlNHK12Mph0RLzBDGn2FlWvoj10xbvs76rw0UHGF3p
dFJvg/MCvsVo0/ap77rOOyWUuXxpo9vXYdAtKiy6Jft3UN0iAMghC2jzEXnI9JOJFFFBVXP48lJV
jZeX3Hsb7iKrTer1fum8LOTAVo138qhWt3vsQYKvoOPL45TRwF17qgjiyoztkkd3bOZ3PQjjGAhX
8fI5GnxcEqLGSRBsukVa71wLWHr+Jnkne2un25Lu+3Ba52y39xa2imP6w1+Cyi1YH+Vs3Pg+u3Ro
QR50yvguCDyTn/MY34Z99eVtsRp9cpGIfamuCHv74Dx1lcDHD7OEhoSag8+1Ws//Qa2bdkUneh+n
DyET+KAgOj6eiQT2cht9LFak3ni8VabZA4DdPJ+pTBOM0NWazkUcGNRdXgjkUfaLTcdXQ480nFvB
OXoim6eaLlhk19WV+ZDoa5xRpfDaROud2mVwPxsSTakh17Gq7PlAQ0a87GaH7m7J51g97IFY01PT
kZZ3SvtFtt+2gyPxrqsobyowPhc0QcE1sST/RX7qo6o7gvRuqeMlLXIdiR9M+QbfpTeP7m+71Fn1
B6Ruz164XiOaEKc+lIlGUiQ1AYFSsdYZ3FU7UMUqkBpK+8a7zXGsAbpMo/E3rYC2YAUQK7odcMzE
+XHjpDJ+eeSkivwzVh/ywUsauV2aMVNPhJlPyOK8I6JKM/OBo2BjwqFsp1Edrz11yLvXUeCVLk2H
L5DoUDk4tmrn3edtbsW3cQhxQpoOaokDY6zhzh18nnIUvhxP9ezr7JrKTSdP+Ra0eImM/fw7aKMU
Ra7bhr4YCfJKbwJf46dsm7u0cPMSnNOOrOEqbFV4HitKvnOk5fGwa9+kRV3lyCNjkh3/hk3vZ49W
T6sPFgUQRpGa7mnJgTM3eMBbY14THe7wHFr6DFh2PcVu3csYSHoXEoRzEQ2tSMhUhVXyuAsn0X1p
Pkyuz4OXIv9cLXEb06rdq6W6bu+QNAAvKO7GtBhHTUfUVH74zssUz3QY+2O/bOlPm/OxCh039pq1
RyWKLJXzjyPJl6iQyUDJ1UxpVLMKsgmR/tguAKSbSV8CcEwJXpBmTH1Mk9gLQABHqsGWel96IHev
QMVZcdwrwgcwXqxpn/PRkVcBixEbnkYzjZJxR7OLptCdM07rL5sb1S8DfPfc2YU6zPONLmPCKu/a
AezpPDo6vTLoF56pjQczkR9o/X9KBtFSxOMUfB8aT/+qw95bi9Hu8jWmwIpPK033fp5DY1423EfI
8yIv79s6KEq1UajkfDRuIrXxo8CEv0j79yY9aMpl2kD1pGFTvfcDWQGt+gDqFxrv847ooaWWnbrt
1Oy23U62H9Kc/RCbtxwOGoxqaR1KQoAUVc7NmH93DcrKu4Hi//PBEOFb3Vo4vCqYSGeqNuueBs8A
QQeusb/qKqPcb9oB4UYAcnY/q65PL1ugurtq3vAHZkDqwKMCKJPvSCPPGvXi/AYFlFDQdDJ9dmAA
71wO0R90PjBDAjYcjq064i9ex+1Ox7SO7xEvEi94yZ1eeEYSypCoNvyVrrP4PA/TCIMRTFNfemKx
HGJRaN6X3K9eghj/BbEc+Rcnqt6H2rGYUQetAegf1gHEbm8D88JYW9KdOR2pSmRdJ9/WcGva65Rh
+97EiU8cDzzUp31TBHB5vSNEd88X2Bkdd9aUKRXg3Z7HUmN2mS9/6wwOpAD8lF/TOlAAYYCGr1hB
qO2M9H/Oy147H1u7oJmjMhkooukhbMWXblx0n2H51hXT3to/ja+Yo+RSBqgNkm3abtSQNgakh8ou
mZaXkGZjvHeXca7856ma/KzYdnCuUuid77vG/rZczUhcDynszATtWyjhku2wf+1t1f3bxnxSZa2W
DBapW9IvylM6wqIt0u+w/WRS5xs9cKnmQegrvzr8XDdxexTz1ubXLqJigIOoGHyWbftqpiOc76Z+
YVHFZB1pmkRc39jkTt/GqSMumoiW/q2Z5kMSsZnv6pysmESVfuTEn6OLGDxbZbW9IhDonyWP+bTW
ycaKmD9YDZri5bv2Fv0JYKD+62wz0zpStf1apuh4lH0IhCNcei+Dj9kVu+TJW9Q0CRMbakj/qf0I
87Pt1lS97RFUG2vQjXfrwrIyfhx+o7f4gMxthsbM1ko/TGszzABu4Uw95Id3zeCq7DxHiUOJlvbN
r3zYlxeS6fipC92yu4BP7lW5b9H+y4uVUhe3mvE7KgmqHlEnbXqirPTwDgcPuN9Ch6XmttV4/Cu/
JT+nl24bLx0l71vWRMf0A8npSoKNSfQsr5GHhraUmTddvL0208M65zDNaeQ+Vlk32eOWbmET3+Ar
wga63Jfybh0tSWN7upPk0SzeEd66IZffOrZaDFJrkug3WOwSfGWoNjI/qC1r1BUbLj7w31FzCb1O
ByUHd/ADAF6l12WfW/886G3hBZo99Wij+F8D5meIy9Y1wLkBCfSSPPvoAigH22qc7pODSvYUwgj/
SBXU+KnijPLPauhjJBPQ+0jJ6T7aG31ZtZVi36r8chwLzkxxDzx1zbtgmJgvcxMgRbbp/0QOAQXy
1i3vGU2ZYLWnvEiLcLEv2RDLn0EIKRGHH4wz5evmBfcTtb25RHIFBC9kN6mvqoak+SP44+xhbH2v
Lc1IyuiZxDaxQkfUMjodhMd5beGgPrKTOfgLP3GmxfnDWM0dQWDg55wnVfacuDT+t07Or86LCMag
qF2b/RTEXYBF+KsPGwwTf0mTzttuXcOcCHJoGlLETD4WyG6OLbmaZtFABmSZevM52XYO2d0Dnrww
npzOZ5YdqABcdYyO7nCKgXrrsVGV8+RzpPu2fZoTDTaagp6ghIhR19xTt8YYhLW6wrC1jVEQVVy5
shySuFVlZEJH5TqJ5M0P8oPwqdHRSibz1MPby2zaaPbyBigt8vvhggyGKXkXIzmC9cwUVN0qgq99
GHzwHAMeO3e726qs0MKmAed2nizl0OQ0PysVvSi8DIh0y+F4S+B48Zt9vCMaGdcFRnJf5vqES4lw
X8PecOMLuS3eGenU2N2b1u9YmEcDLWaRUaRnm9K1lhyo2cqUVO2iE77pLS/IdVKfehlG+1O9zQEM
r4GfO85eOHfHeR2la553U6e4Gs0wUM9JhPCv4Ty12fq8gaZtJ5Xoo7nXo5X9k0n9xr/aeAi3u9xs
wPVy7nzvGUnV3tzadMgz2s1dPYpZ1wtFuJfb7isAXm9pdEajXyPjWt/B+MRj+yWokj6/EzqDdFkH
L0l4w8DM3+pmDKarCiQYfX7425eI9iwtGlz2P8x3m3k47S7f3DWvdAZ+13lMn2tv3P+iFQMOI0A4
sxdkfmTggVZG+tL3h5gvlYNs1bHbftvIW9dL4FVKn5QWbi+9wxC8scUagZ7juSBY6O6eZWPX+mYx
cOV+Ulu1PyC8W4iUEDCzZZNY4AgfCArkUm4qL9eP8MWS+mNjDkmGzMnJ5QCRFYsZx9daNiD1XLTb
cQ76hLmJqc0/hEX+lrprP4nlB11O/ZLtNXxImLVzWM7oGCaQD+y3zkuv7KOB5z8u0pvqGhMFCovv
nc0WJvTaUVQXPjJCODXA/pKbNtbLadxGnaOqCI8c6ENV06e8I3e5IB5q687trllMcol2RGVm0vv3
AakiyXEmnO37wa/UL3OFMu+8JjJqXu0Ke/69Fl4fI0KrMPBOAj1Qc++DtE+GsYHHiYCm5VsQHnbE
bymd2G2Wy7esphbz2DqYsbIda7xJ86IiGK59kxKGpqxixguAgSF3AbWao3p0SsfQRVnWNwU8Rqru
0Eru8b2akdmeAazb/TKuObOgdsz34EKFKtIzII5ixIBPXt25tjZPHiSWvjnGWbq3NQfMevfF2IT3
iqun+buqTCwPgWNsuegyP9lvbuvTT4HOluZaV7s8StW4AJfSFCHKY7UPzGijqsSraj0O0LnGEwf9
NqRC+9Xzs2gmsSHT+ecl98T6Ix6jjtUV11t4f1DnYPhaxcaUhh8rT8eyddCRCEZWfKGGgFurrzLx
CXelLL+uO/zibRiWvAcrTanmymVm/1xhgue1iGQYBxdsLDt3nqKkylllS4YgI5nj5l6JjVW5IbLa
r5P2U/VfMPlHi14rQui2jHku4cRmvXtfRdzL5NytXtVdUWns/clLbDA+cSoPz6MMuAZ1kI3b88DP
y2/K7EP1rohrtK8+/u48OtdV9dhvFeXtLm39J/CYy/4U9BkncwpG7T3AHhJTMID3YtIwNkH3d9vT
kNCHWUfmXO86hj0Fh6/uuhZgAMXGscNIcXDvw/nYtyEgf0wkyxcPSmf5oG3g+6g3BZpEQOqquVvJ
w/wDErEpr0B0E7mTMq5KCwuHN9ytMAGwybk04cVTubddEj/Bgt2FnajvU08v4TUhZflLpqr2uHmu
C5urtfDfxWzi6k+f1shzVqbOB1gSrm1dgMUA7CJ5odmgP14Zs8q8cT3BjKPG9+yScn3kXNaI00z4
ISWZs+Xm6dUzD2xzhAzikHH/Ww30Y4ULpyA5b7kN01Ns1wSYKAjHFNu0XXUPqc7sQz51tIBu8bBl
WuIj3olC7Eh78Ylnby+e6xGMRImO4zKcExS/3JJcq/7oaAtMRS099bCwV432eC8kRY8pfCsW7ySV
wvR6rcIGZhvQBxoDgRYTNjnU57lTU9r96PXi/1TxZCcwB4MOD91FbgqzZdkPGOKY5Cqhgzf6IzyO
3NTFHH3dPLWfIU3kdt0VVM9dp6KPvbz4O3u/k3sKbZXuXNMmTqdy6o0hn/Lw/YXGjQnwe6/2QhbB
kQBuh0nfHcUYf/RXZg0jh25FBeJOMQDgbt6hOyhZWVOQeXESfVQQM70o49dJflIVsgnawEFgR7Qe
NfGT4zz/k5okuzrtuvQs4VZeDp2C1uSr8hkDrrLjnZODSaOJPvQlyiFDr1M17183r2HAP9dqfgXQ
H59yMbUVLdDs3loMPbZrOylzXAaa+wM14RT9p1hNSQHMQ2XTBpGLoUyPFHIx3QLURblY/iXe7OJb
na4BPx7Pjx50yLX4dmSJ9wsSZWlR3Y3p6+xg2so174wsK7WgKDO1bx/xyLC4r1ChBLfA5TlehYtz
RGbuS/PNb/PwB93Z+NlKNN7FuuV+X1rUxsHNQLv99cK4GxGOp9KUPuna9QnedWamMOumR0yOawar
mg6Rj4M4+JohBNS3zKER+m2Au1ekgRnLFv24bO+BKeIJ50tp/WLdtUBVVrPmz2jGtoUKMGTB9Wby
QRfmdP8vs8NBsCDJrt5lqS2qip1o+eOKksz/ZNk9/UnlyUYJy7eAeUoiilczt+EVA9AcaYASMjyr
CGzttCLZ5Z6JI9feKl8bDfzQL+qqdIv3H9uVyeosXTogHdH4d0ckPO7NLBosdg0iefD9HJ2iGQki
4S7g0kJhsDf1JV07EZY2pOhgg81qPC9+iBxxTyFwabE+9INpuO6Mpml0S7AKW+BI7qhY4JV1NDzU
Rv5+m2VnPzcoxRVQHBUEZlgdThgGaHk7Uxp3Ny/Pg/ERCj3/ksP/D+csXj108rNMk3L1hiO665Cj
7vcwB+wG70BWfZbtRi2wRZNCx9oBC5VpW08EB47Z/lWk9EclKCfZtFs6wOH3c27as0llHJT+YX1Y
PrlOr6YjTrNIMqF+bGkyIql1tkpv4Sp4ZrPPn6OlF/8luvPekORkz7YyaA3GGbXfPQ8D/rV34TCU
Y7pZ1OaTwMuJNsD9WbIpUd93M/pjkSkXzkWfdnXyDFkRNRjpSU+G0Cx1HIR3Axwdyw5yOUCFj9b4
bPw5Ob42Avi2AIFqsaReIlxO+3hch8ucHsnngK+Tlzox7fTpQ0vzC0hcDqU8pnYuI6Xr16ozVPSS
lXUPUcLajxJ6ysv/pJ3HctzKkoafCBGFAgpm275JtqERKXGDEGXgXcHj6edrzUZqaci4dzYnjgtV
w1Vl/i6LuGkeI4b0MPVlgkzctm1ogHY2IvjMfj97G0rQOVjlQQU0pxu+8KU7F6k4FK417ay5CdHa
Tm1BqR23wMtceWp8dt1Z03mmMaaZfrDs4LWFCdpdhkgohBq8wtNWibxB46/T8dEw7HZa9h6Qx2vR
Wpp+paoJ4CPH1jBJ32cnBspIp/s8mAo0Xo5m/oRb4SvZWKbU403OFvcED+N90wp14z7zmu61RkMR
rWpl83VJ9MXDLtZujkXabab+vmRMEaOloqmJXlx7iIYN97ZgG2wt47lvatdZJyH78LLOWjXeDGUY
aBdth23dDbg5esRY2sLiGCvXX4AizP3GTQPf2fRxWl5gmdR/dSvTeys6OVaogAvrych189muDaZb
MoRpStaFE3TTsotn776p0oTzlp1GbzInMQ0M7CEZUwg4KujZwkut4IggM25Wbe8RVUbZoepH2BSH
jL2SQnTpDg6R8qKqQLTbKRevnd1H56SJLMZnWRNQY5bRrh2lPzNWugrjETXMYNSkixetJ1cXp0cN
gjHqZzkUsl6iDwmeBgZjVQhg4zjkSGAjW9MZ57e523ocanYICk1dhQEDODl7KUTVfqd+TsdDmWow
G3foO29taFlG+5in8KNVVZq+2gI7CJgUO8+q7wbQCktrjlC/YvbwqlFh1K6dqAnTrzzACGk2HWq3
GrHAk37LaZyvHMtOv1YcjycxiPEVDW6qlt6s0C/VZq+a5dwI52s3WrXatOycMY2hUxufzPTikoN6
5pQuysCf3iw8DKe0Qmv2pnUyGvsGVbRYodeL69uEXMH5cQ6hMpexk4AqwPKCB68x0eTZHjQ5aL5T
Btli03rOKG/ScSyqk2Fqzb42zoO16K0BfkRpbZkoHcwgtW7bSTXBCoFg55CP0/b2g6pGm1iPhE1g
N3MuMHwjHGK0eJXso62emyHdRHZTZzvVhLl703NEG3swYghQpsLCwzum3ZorTsdIbEKp4MdDmjEw
Dy9sH+LGp1sXyq6fh6hypkXleDC+JpqpR8dvY3PFYZgRmiqxtSOtiKBD29yr2dxnpzpWEyPWKae0
3W+QYJv86mBCFs8UjhGB3WyxaUCG98W21kZp3/E6uuF6bOnjl6EJEL6ocVrYW/bBuVvm+GeNnS9M
VHwtqjBub1oxOl0MxishDvVjplvd3ftNZtnrchDBm9OgOIkzlQWroQii7+FoB9YibK04PozuZADI
YMmK7iSRyG8gG/5bX7q0wOkolPeQ0e0LpCYo2tJtCl2GxBimsHsM8D8hxYjyhvJTqZFvcXYDsWni
dor2g0L+yz4lomEltFVPm2xovOBOiEBycg2erM6MR4mYt66bi34vcdzGe7UNegVe0mx6Gco2Nbem
qRG8e0Hlm3e9M8P+jMU8WYfARgCzMV05U2iYpuzdal1gsqg7FD4ZAjdQsGKsoq2KJ1UhaCjNCjzA
Vi7pjsk8sZKByLjIfds4mCawbMjXaypsyBDR1VMO5VhscgCBeVk3gWRv8PP0e8z7hp4S7tSl/THb
bp0bRWpwzl2GMCUiGayvbmo1mIF8a8C9xoz3hvyKJprBn6nFhqHXbxU82A9/sgtMhJJgwwdjnIow
WlSGlwFjVJN+SpNW+BThhjTK21akKVtUFlYvGtMb5FEvyi9zNfZPWkyd9eCPIaOgyqorPkudd/ay
z9tBLBRjYp3PTBaoUI7GqHkXMhpzXsB5qIESE4opuRxGNXkbyyMIA6+OO5ebcWrGW2lr2h9kanN0
GkCqTFrmGISmI4W4/GZXM8Bx65Utg9Vxb1j5uhm8+XmKfO+cY1bS1MsycQ8CuDJn2HPQhne9jBJv
jYorTg+20EV4P1rFbGnKJz/OUTJQXk0IKMvRu5+QOPefIMbNL42AIVqT4WFk66hF68I2HbkctOAL
wyIsOnJDClNFT6TNpf2uN1FZQ/OMY36yAnnx2+C5G2gAmZWxDjKDUyPIouQbxLoA3kM00PlnRxMW
95h5BEYueRM5X5BXe1/aJsmfUheOBydNngPL0r+amyb1Hd6mIGrlEiFsewf1S/falHZ+RP98sVaP
jRwW0pzUF+2KOT/Df1I9jQQthyvXbPJXcCuLUwwuEu1Pp0qcEybAe+8kTEVWc+zgmSguAmcRm4N3
hx4Bqi3r3AZ1FE1YtgzTOPU5lyu4/0DxX38C/4bh3gFFKjexg1SJqgOhPbtYa9YrjJ9mfgiYe2mu
YypeRDBe1iOKzISVD6eQijHeD24yd1shCv2awF4TvTpbU0/fb/bxwk2i+seoRuc1EnXFNlGYyTLp
vfRcBoP32cQK8uoaiUaIGOJ2Xpmu16hV0ZXYQ7VZpq966AzzNlYmPgmk7HG/lqHf7NOhVcwrRiun
7qx2iLvPiVZdsOATdpnpAZmqV64To3DubAP1b+VbJPInRWbBhdej90JZzQBRB1MCKU9BiC8NxT96
SD+YRp6Q2wXjxbMxRQtuPfVWn7aqXmL/bgVFumL+ZtXk5vClayzgQabej+HOsysbz6h/cd5BJlHQ
Lw0opAj/44S/TCLivle6tw6gFW0Hxpq134rRc/HbKJBQ4CZsNPMP6qXxeYRs6zZhVVGObkIX/Wyx
oJcaVtKJMlLe6O9ovu107JZeHDB+oqnLQq6CSGOzKOwofyx9J6qQjuSOXrZ9UhPbb/ZGiV4jKO7x
bfKy+bIXNxTqgbcSRh09MuHANm5nmZt6lYxdMB0bJ8qpfXXl2ysfkD+kBHPYq/goEHdobbYvjNJq
nGXnwvgFRNX0MHTe+BLEXTS8zOMMGK2lE3dIuy6v6RCm9g/gGp5Dgv8y2AkmnFJ781nzlMbZkkvI
Q8WTtHumitgos1ZubRtkbQwXgCOYL6VSHVo4dRsfVhNBfSxup9jH2i7z2H6qw7pmfqMnEeI4YdiA
p4WG0TGQqOueIH4LNDkZHgTw/zgIVq7Uwy3jYRJgUe7kie48PTltgKUIJKrMl6rshm7N6GzRL7rm
4pJWhoDSjbF72gtoTXkLNtK99qnZD4uxT6ZDTtMXcwAGwbgt+otkExZa3I+Cm3LsWxiLPbRaXxES
2BTfEM9XtOlKFUduYDKC0qFthQaJLb0x/bSEZ+htE4MRskY8EuWsz43RVdkqzEo6fsPnR6yVrb2v
ltVhNwAKRYWe27KjFA8Jn2Vy54znm88hr1EnXKSdg5HTPgqvENh3EQkugTX9F8f1nbdCJCX/DKr9
0mZC3NHGxvOyhHV6DgNK5qU9zCXWgS5I7xtMbObCQ7UIygs4t0BODr7CoYTmtwJm/sbuW4cblPRY
Bnkko7UZ42A0F8rKJr730CcKnGqpcw/xLNpzGBvTOZJmIVZQ1Hm9dXJ//JnXOFIWiWrhDz1a1E/w
GNUnLEgcU56VpWpnNqjwbzXM5bc8DXAtzKnVq3XkROkDsao9LX9tdUdVQdNf5AAcw2NT54/2qDO5
JiUN5WQ4j8lNwJw2HHmFINfFqZRL829aQVGwBceVf2APNhB/BUp6aAlMI65ebfRIJODg8mmSrzGK
SASLvBH5jWkb9bDSSvkYR0LmLdwLQR9+tuvC0zfsXf1PUgfs+o5Gq4u2da6Kl5EpaAp9V1I2T0ll
l8YmLjLvGINPcrbGggfLhSCq6wXQCFECFlKEKrEh9GhTW/vWxBNZY3fKRntY5wVI5vOcq/A8jBB7
d0Cd4iEVXqZvE98B1W6tyoqPg9sofRsU1kWY3flmtM5GqneMSOn8DRsx/BF9DoUNbSDEM0Rx+MVr
qJ34PwL103LBdXm6UclYRJaB2m0RHe70PHj+sshkcCJcKu7W/eg394PBFOW9gi02Pwc6sJ7sNmm+
zrY51OiUuipa2FlFy4pgwW9dBBR5akSLLvWZQ+i6gTPttcjEfIsbpvTu8VdPj1aRIogYkxrb/aUw
a2+ayo1GHmOGzQ+3B2zamCWesUoqXSOgjAcrWEuRc1ggpAp2UAX9p1YW1gvQS8LcoK5NCFZvHM9b
hlGoX2fPsxB592ISC0wf8Vc9++0Xn0qOD3C0saOMiE+/SyokaMQGHGeJPHrsXwYj7aDyOnbFDcyP
Zd815khfjKeovcswv2KR80O2I5r4dOVP5WgvQi9HMt0DRJScCTMUYWfZAtcE6ZjOxhbU+ff+MPj+
2cU1hMrPHcIHA9SwP43O4BPOYNHaFKDuBoJbDJ0BsVRGgagmx6TaLkVdamtnWxFKtJSewl1NEHv+
srbD5qlIVY9/rsMmBPPrBuvetoS9r5uygrKJXP2l0kbTbPs8w8sadV22MnXsOOzeQVGjzmeeIOWW
+FL1s4CPLqoSwDWx8p0J3nuxsel8DTKhGr6fcc6XfSLp4zpbRrshY7O4wQ8foG+PU2P4TLWTE7sE
2RUfUwQ07Q/auIIQjSwgHGgBRpq5nOvRdKxwETwPskU8W7TUEgtLyqF+nGzfRs83oynl53oqe6Ym
7eI92V799zTCoLRAsFSzP1Su9UUVxnRMxcRLWMZllW76uqs+jcmYP7pxNgNJDPX02nFYf++RqTgX
o1R3LqLYqFZkdE8Sdb9A1et6o3pUwYSGUGnPesmi6rIVTG6QLzHdFRnPg1IPHSDaykVctyTptDay
sJXP73QXE3vRsyJrAsWVjsPnNojS+NFCzwX/z76aPdZyjD6luTdOaBXb7gw6rCtexRkzTRcKr99B
CAHEq7DN1UaY2HUXFQDkD3eizlw11pwc2ynAoYvjrEHxgjXuKSODLkCjK4luYdTohMlmirPXdq48
DJeDgVyVo/Gr4PPWK0SkxasL/k76FF7EfoWZgxyDYhDuEop6eCEhbrLxIibJibx+n+F7njDEtqXE
PKCNiF5QI6GoV9WcEK9KdMcLFq9eb4goDuttgOopRCjepPXXmXOcGkyk1iN9phctc6tA2y/iRt+j
PRnjG3RLIf/aGcZi7xAuU97NWd7t6llr3hIopZh313YQQkMMvJDczyNwm7Y/pnNpv2qJ6HThMvuY
EF09AHUbPoYeBEUOqimg4ebJpkn/htMjb7d5oM2f5HbUcj0y+4mpQHD0TM3sw8vT6GSMwp5Qs7mD
4ROzwixSVRC8dSVLa+mm1UR8OhdgHF09l88AZFA/YTAUL2y6xXGkJhBLcFqPaqmJu8uY+yj+xg7Q
mQtMYaN/N5FaAWEsE/8GvNhSO6SwefpgkwrQc5klaKDuWo8y0U+Hg2ujzmLLq0gRjWtKqkWcZmw4
faYa51NPLlv0FdtKGG0Lp0/ukE9ZPvgiyUa8tGgzKgDLcQe4Ute7JuqIVVAJIsqlIxNmak22cOVy
rtwBb4Aq/O8XhdWhh0UQ27nxBkXBXk/69oIlf40JrEiRKLjWp1RJH+x8HCLvVJpDUz/AVuExy71L
tIERp6Y+ZlbRpuvOLdTnNgknQoepzk4BzBO1PMKnz5U5YWrpZTFDmhvxVDDieKJF9vu0hwEow6wA
ObpoN0DheRH4FGosjqLX1PtuPZnHopnDE8k9yV1nOviwF2xwOn3Mse35R8cdCpMqrU1wfi+FLQxT
HAlhoY3YlEmtAg9pb6eatzlnHp9egd4il13knu0O44Z5r73R3SPHN2vz7E0d/qqtGck4x9ODHzAP
H/yJhIX61rNQBtMp0m9Z4drBUa9cDCq4w+M90/w8g7nNyswM6lQd1V+dypkFHSCqp1Ua9xXG9MJx
g00cMD6nWJVaSmJJE4/qmwSoXhQ/qyasUWbCWg/DwSh9239Eoz57a1kOA5WXiIlRsMrWDRadZU4/
LLJbyps5oOCAYrCr4mmIg7y6idgJ1apj+sSrT3iTODfw+Re3Npu8993o8yE8S3fyYW48mfokVI5x
1u1TI3fnbWENzH++5IkAvAxhHn6dJ0fn+6kaImvXgnmGB38g/POG1D/2TNnMUb4aROKOjy3fNIOI
C9dx8GaQiPBcdzKZbxsvVcEBhxF+K0mDiosLThQxhMnX38oFgjxsWYuCr0tRt2IhWYN8aOMB8ATr
zphC4N4YRGyOC0EGDF/PTEYBOUYZ4pyw9Sf+WKj0fkHnPVyAvpp5mENeIInzTfNMiG+Ksr4bzRkr
sQ9NgO4i+aR67XyVmGg4L6rBfzCruWCgsQTynCAYMQtleUJlw7lT0Ij7gVqkbjCd7UDZ/QmCijOM
L9L+1FgeIzhDvvFjb/Q9gQc8bv/GUNr/NkZ1+JZyA+Z1hDBcADSA7Kw77TTf8migfBzsGCDUzWGR
Amvgz4yDecA5Z8v5SzWHRrCTaWXoHSTe+NwX7rApHEc227YJxv5YjJroFQ9VwWPvA/QhnsAJvBuD
Ctcp6T8D74qbkn7a8wYe55IT9jZyEQAhnmR3IDAoCdbQ3Xo353Nbr8u2Lh+m6dd5Z5njp9qCiltp
GcFlYqApnGXEuu4yGnxzBClXKV6TurPHXVCm0QuhIzFdQ5f7d9hZSTwZ7KxcZ7ap3AV6C7SqsUKM
vgDA7cod23vFnmX3pP/MUXQP2GXqBW07cF0j6MAuwJVprRucmI8Q+RDUVp0ZpymKAG51mGNdD3q/
+zkMTkt7ygdUrRNUFbTq4MUlICG+tGOIRTQg+KE0u/0IhnLrzS3S6ZEZ7QxQJcNH3nZW5SG2DhsU
FAKCtuaDysdkHVlVw6WFQTvfSRcwFHO6Dvrl0IBNky5izjQkDfHD50xbY7z1Gi+62LTqWtzJHncB
BIIBblfpsR9XIqfjWtL/ChQUU4Iiyy0bDCVhT9ACvFyyCBtplSuZhsMPBPT0fgGyU0IyI7ezt2Xj
hhhJOK+3JdGi85p0MPUQ1WQmrEju6O/F4EF0d0FA44RKj/csQ/X2qQ1qG8rYb5qVa4M4I6AT+p4A
mBg8C+OCvnMJGnueymEMjiVTZ188MelVKmXXf5ksiG/Q9MlPqHth7fm+YWuxyxIIispR9/4CckcU
S2JCCXgxE6DINcoTlK4WEQPILmjNTBybWr1Ul7ZnFShygvnFTpXvfXsOPmnh4nqGvlWPbiWmFdby
/lT3OtvMyF1D1PRO+x0TPwoe/CGg8OT00WzMgL9iTRcvTsTN+Be/MmzpAgQyxbGOhdtcG7iciO5A
jYySEOUE5tJqhm6Xuc5e0nzIglsvy4wRpXcmVnniEBfgmx5/71eKlLNBDfOhpmn/VmI2wKpuDMlD
NGslsdJhjlmgQ+4s2EoUxpvEhOfnPfOb21KYgWTyia+Lh8oOwVEKUTQ/C7Ov3kqgYX6BLjyadBCD
6a1XuXbXnl+Ppxxoa1jERWD5PxxhQCRZMPTb0Ex9xjdNZvtIiIRT4Rz3crqitipy9AK1dTPaGial
KVQU7kun8eaVDxFVrb1OMlfHQ3t/a16ChtZTGfUnNtY+XUM3oUUz2Q6M7WVym3Ws8m4abvEDYJsY
SCAx93WMQ8ynqUYNKJrmzXFdf7zDN+I7Z/Br38Ydi7HDHX0CpXoj45PDaxgZyc7JO6xgse1GX/EN
JOiCG39oT1E4Os3B6saLOq0344ONhyI6pV2e2wfRByO0CYaWON2gZvB4cYcUY6CJB/hbDAb81cd5
cUY9hOabgqJ3iQnycTzy97I8uBgcjD1dSy9xB7dltq7hokoSITDSAErEKNUWAbWUsfSZMZZudEbj
xJcVww0uY20ZcuVkgRfcsMuR5Kks4yIlIlyPNJp+HrozsnyCzHnxK49Ik3BG99cuVWx31ils4Ayi
BX7ieOBQi3Bo6KXJZp0/gAHNODQZPaY2Q+uH5c5XKfZEKLfO2sxkc9q30wD1dkGCJS8vx++K1nSO
lnFmtt+HrrbOuU2udbb0O1Cew8SgQaKoCkcEbJnh1Na3SG1y+7NJoARUsDKM4R6IKtLPaCYjDNUu
WgJ7lSB6QRMjIQnBBslVKZ5jt3e+ZWw0aEAsOAp37m1Yn8Eh/BFhm5utBo0YHU049Osmr9I22GeD
07tbsnp0s/UHChYORJQc/lIkOq1QPDs+iZqjTrqbssjxJEe9tg7jGIrQB6WOTOttLmx9JwvQ/c8u
si7z3CJAFEs9T633kFRtHdz5WCVBLyrDICd9Zpltje3W+GzaTV8yz5c/7TFzwft3fq2h9PHASER4
mMRTO1/JIKzvW6Mt5L4DW/CIYJLyMZFxSBS8kBTXdTqg7zEuhsgCMkLcUPOGyX4M+WJ3EU/lodUm
XaavW6IGcteLXmkwx2ZLbGZ37qVbN+t4cLoesXJrhHucxaFYVn054enCimAatx7gPaFdgR8F90Fa
yW9JZYT1vvLqykOf7tOFYPB1XtlSWvKFWig70pxCr08BG1zLg0JrEMbUn8uZA7DCRZdH6U0UJaJ9
9QT1NtgAPvh1GU+1dVSk00W7MkGPQDAa6VELBZDHgOAsCdMXglqG8KLUVeKhrJuqPDEDmBET2rKb
5tz4NaK3mUcm9riFQmp2aSirfrK7yoGo7hpAj34g8W2VN5Gdn4HNx/HGchD/GL3l4Adw7TLAzNb1
NpXiqIYDodPzd9vrVYw4t03ePgjB/TvgWhJhiJZECcnxK6/CVdM+Nz30T+0B9XAXP8osX+co8VgQ
iZNYzEb4FM7ZpivNvbdrl0ue1Afpy+a/0kk9ichIMByEKSFXP6F2CrcafX4CU+0m4q7DNUEiK9Qh
h3zPwIpluPlwusAlwPY6P5RxyeoS6W1hWbwKRDW4rD5zw+4wZPW07jUTUDRCLFjhgfGCuAmQVvjs
aulYdxvDcb8UGNf2oo/kKcSoEHwQRfzX+AhT+mhKmXfvCiJUr5PMVUeaTlSW3QH6Y91PuyT/4Yef
ien64GH/HTV8WYewd2422T/e1Z2eB7OTOJS6g3c/tk/lchr37kEZ63bpmk9xcdArK9zmxDEsS6Y5
nvKPJrP840n/sf5VrjAASCTJWMCB+pWOumqZaKrWmPqm7+owbBCY72BOInMT+R/cYPOfVw6I6TMd
W3Lt11fuxoziE23H/JVqOXfHmdQMmp1QbEkg8DkoVYWv4CdtJ7DzuroIj9v9ZP2Ug7GpyvSDV/7v
+wAAJ8TlcV8mTf+aBP9bdrBusXn2JJcdYHdOYb2BQjsk9cP7T/ufi5gMb+D9dh3z+qWCo7XGDBvD
wbTzexR9t1b3kNiP/8UitKrQAFRm8nr0eFqEVuvYQX8gzPbZd8wfeNfvvcj6ICT7+lr4LChBMAW6
Prii8q6+V8fwG+Gpiiyl+EWbD9L95NUfLHH9hrCEKZCYkCasqBnNq5lrZtX7TBaXyQk1atWuNaZS
Z6ezHRqL92/Z9cd+vdDVq0gJrVqPquyUVPdt+pAGP6X/prvT+6v84479cTlXn1rMzII502ZyavSb
jL97/mn+aEjXR3fsKvBZRWkGV8kdy+xl050sDq9pjQzc0R/sGx9dy9XTr4wxiMbYSk5u/ClQx8D+
bpcfzHn46KFcfsJvXyRRbKPt99yuITir8MhDEcnD1PyHX8v1o78a7xL1FlYrwSokCS4zk7AM77Pt
3P//nvzlsf12KTFuARsZaHKyMKCkxg9CBLFffvB6XW757wfo/14JhaVlCsmXc3Ul6AMqoxJOcrpk
kS0gzm5Eix33/Sv550PxIOMVh6KD1u3PK6GRQ9XMQJRTVJ08EmUTIkfN+Lseqg8W+ut4uFyOVGww
lguQYllXX4vbF6aIpjQ7xe0d6Ebc3Hkdcc6oCOfqy6RA7eC5SMnczPIUuJ9TAr6t3FuOMDMRCkyf
MLD3L/06TP36B119W2M725MR8IOiWa4zQtBiJaF6w5U2Kox1DFN5eX/Bf93r3+/A1TfGCIzAaQCF
Tr2/lV8L8iVzD17zwzt9eWbXL87v61x9aLNbA5rWYXZKSTHNUS7jt0MdROibvyVUz8eAmY4bFwfE
+9f36428XtizXE49y0Tsff3Gdl5qCtwh2ckvjBP2SXR1ZyL28AMQ32c8pg/uG51if5ffOHc5oU3A
4B/NGfnXPfZs7zLNgGLPdq7ucWJFqptQ8J2qVdStI4NZKvj7VfHRpV5OkL8uVZmOxGegmOxzdY8n
0wuQHrbZqW4fgHwXZKZlNGnml2Dh3tsbYrUQ9GXLD27w9UwPVzK5iXLGERRYjnSutoQUiZcGYJrO
kjgPQR/bkA3BgOakf3CGJ7O8BRhMAGw6d+vJt7HOzpdngQBmIiSs2oF6bFSff/Cr/jqjrn7U1WbY
xvE0Evw2nTvsl9P4FBOH4BMw1oFemOXm/Vvw16Z4WYza2iJex5fMzvhzv6rIAFV5wB1wwweQn4XW
P/7zBRz+/MtoKGKYrjslIEskRqqazgMsnmUR1G18eX+FX2XOH+8O1/D7ElfXYPSj8mjNpzP10MLx
7iL7O9d8tNP1QHg3tPieIJC+9j94Tv/HunRirqsowPyrbwPMlwTEop/OaXHsqy+EIq6Mi3nPPxke
YUhvY0fo5EfT3f76ILlYbqPLhEAGnVDC/vnAGgwtNZz+fDaIlG5zDBJ8kyhXDnb0wTf5r5UYjW3S
bTIig8Ehf67k1UGgh7AWZzskgJ1gqSDZkx6OUOqDCdYfLXR9H/1iTO0wE+eOjIEjab8GcCX5uXy4
2b6dfG/1/gvzz/VcCT7/q5nxrs7oCXCBjngUZ9mki6x99KmfyMiv8/376/x1IErnghHYUgKPulJe
PSoVok1C9yKwwbunVqXbtn4Ka02wkg09I899KR7fX1H+vXewpEttAypB03G9oeU43Bt7mMTZLUlX
zWzjrQkc71M+Q/XkpH7dKtsqbxpouxu7mc3voH31zgYFXZEY2xzzBEprNnEJL4IwyW/HFq07GW7q
hjyRRddWry2+Fwzaqt31xFMsWqiPpTEYx9xTyZ5kz+gLRvPogy/tXzfSwgtDLBZvvFRXbyJimhIb
ihRnc3gsviQp++By7letPlYfvIr/+KbpbUmKBGdhOzSvB7FCxxhlU/l8XmSHp5W5qRxnHc83ljcu
KzJ2Rpw6w0y60zyt3392fz+6yzbCTHOPTdKlsPvzcyubVDK2Y5zPrmNsyEAgA8TY9PlNhH6tsV7f
X+zXMMQ/98w/V7u6pZj9TU6+fj7rbwjT2y/zd/NR3PibZBOs7L3c9yE5iAv/a34XPnVP1Y3evP8D
fo27+esHSNpv+lalnF8D5n4r+W2DAB/EqPN5uAkfoBNuGRZpHNWDs5q31fMxPufMdvX3zS45oMj6
YPG/qg3J1duWx0hxxV/kZYf4bfGUcCQUwu58DhsinHBY3UaO2tlJ/tnM4X5JeyYhrn1jFsUW59iq
tebP/80v8AFaea+lBUjw5y8YpUINT/rIuWkMPi79DG67D8bVkKg9dvVXzNJo8R0vXXTUte8v/q83
jYqH0dvKvGSzXu1LXRzOSQPrf7aK5sm7adylXxSP+fzTq7b/r5V+vYW/3ecI1h37ivPrnS4XNs55
+PibfM72xoDPySue31/v7539AhtRqwN0Ko7Hq+daWMie/DQUZ67wpnOCDVHQJENUD17/wUr/3CiA
f3H9chhz+F8tBegczbbI2ZNOtVNi/PiWNE/MhUuwvBlBtagzsa5L96P96Z9X+NuyV+8NCYNWnmqW
Ndxmo/tt3GoMLNUhS4KnIJBoytdR2BzCSpMUvSLrqzOGm9hP1xXovP5o/PilKr/+iDltQChdRUSb
c/UmjbLsS1JaxbkYsnjr9+NPxg0NuzElJuD9J/uvd5YOSAnfZJCRun6Tclko1Kxctw3/ls7ENO8Q
TlbDJ4WH+f2lfkGZ11f1+1pXaNesx6q2s1ScB9Xh+mKyzBL6eWcbxSdEFcdBWsYysce7udb3kFq3
+Ww/5tl8l5BptSRnOlk3OWJoRcj+wvXJ7CpMC0uXOIWERUdzex/GJimGhp5XJQgiCRcQM4H5PfLU
ViJvXNYyWDv9gChbNh9s/ObfBT9ULdkXni8k6Kd/dXFuncTITzVFiVTkGlvtsUu7F6HmZJlnRbVE
P/lGIPK+rO1XuMFD7EU3mS4lPmJrhy57/uBs/+fvsTgBAEsZIuxfFWOUniDgQSfOLbXEYlAyWaKt
tT9Y5R+fq0eBoJh+Y9HugVX+ud9Wnc+8rdQwz+WCXNebYVsO6+SEHjipN0Tfvf8G/f2R/rnYVTOr
cfIblhXKs6fxT1TyLnePMyPWUG6L3ftL/fvCGBzgwAtZQvpXG4JFFKRVYeg54wsZnE2ycl+jI3Fc
GOY/jf/VhSnLl1JQPPvi6sIQRM9xByLNl0E/SqZiRH4qQgOsOO9f1t8bC3eQEpad3Ifxuq74iBbK
ZmdioblrSG2R9bxtmW61DUsr/KBK/+dSjoA494lNceSl+PztjDLMKa86GqCzhv/+iWUsXobxUHxz
Yufb+xf19x7GRV3aAaR+0hfe9aMillr5ISsVCDKQbCyz/gY5RU6SVpl9QA2YlwLuz02MxXyymn3H
M2lErrbmNLPThrElEtFERSQwqjv3E8Oldrb71LqvOSKCOH7GBUng6i7F52lFH4xn//vDhjZ36ELY
rj0owqt3pYhwENYDg0K8CSk7JU4O2547/8WLQhfn2pQyJtrNq1WIODOhpgf5P6R9127sONPtEwlQ
DrdU6Jxst8O+ERyVc9bT/0ueg5luttA8M9/cGBhju0SyWIlVax0R1PPojJHRTyimpvhw/+jmbvSl
GMrbyyUG8kHdLB6zGEZwzQUnoLqiF+y+FOE2LsWeTSEMVgS9p99482rMOReQdMdQ+h7QG8lFTzUA
VdNkGcXfaFgicgJ2dfR4n+4LnrsDl3KpXRxy1N8lbRCPHh5w5UTeaN1SyGvnvhRBnNHJSzHULkpq
LnVjIojHNAOyge5KVgYuMrsqUf2fukLB6FG3K2RB5R5g3sEaAJTJLtKiYDsAooDxNZMw6oKAst6Q
ZfgeuAWVuo1ynWLsv/O044DOHdQakPkCZYd4pSbZgCBu7PuLn+4bJc7QkJsbcD84WVqci2cUNZIB
AtiGfySgiqNWZnr9ScyhsTUme7xm4xcV4w7eCjV4DNwrsq6ivIc0Ax91YdswStNijC3SjkEhLLmU
jI+xdOwGYRuFD7q6NlSGvJkTBmKFbCAUlJDIgrb1WqDkhj16KjvjKAqNXQABpApORbQCkDsg6UpS
tGg7ac6yJJgaZn5hPBi7PJPXoklZx0jmZPkQl04qeLFiAyM0eigP/ilp3hXjgJFVIocLAS1xUW82
aO/pgcKILQfLAZec0L84DjsNU1MAhCoAHtaoCYgpvwylsO4f/9zOaDqyEkMCkShyXkr3M0xOo5VH
cI8RRm7QSsVXiB/XaExv0Rjvg1kVhSEMG7+qTsCia77pVpkcAUDBhSnTRjxFk7W3o1Sj89bzTl0j
PuflKo/MunFQYAQK/k5retsAQGvJAYTKGBdZslOCo8AtvaBiXLkZp4QGDgTxSM4QsiAJvz4dTN9g
SEqIvBNmJi1JeeZHVFXKx+xTRO/GDg28fOaZwNqxuvxN8xju97aKdC2ccvR5qtQtsDO8U5TqTjEA
5hygC4b8B6DvZo6uP8Flsf5O2n5957HZANuX4J94II5TtyEAmQnGySTvBAgnDB4G6GoDnKSxBGgK
651m5qZPwQWuHToLZY1+pwF/1zhog+ad1B3AJeVglfZ7rTNIrEZ2VrxxOuOiseRRS5NDcKmAqs07
5c30GAV0mXTbgKgP0/wWoETvX57bsqaExhP0GqFYg3wbUe613qCXT1SBgxKexmHvLWN5NXg7Ofxp
cYBR+NTIeGUHLn7uDKq3jzuUkE2h/wwtYDNxpsgtDG5TARTZBY5qkXNm0S0wKegD0TwOA1aicXPm
158qUfkMKBWBzx814Sl79t9w4Pqx+C7Ovd2s4jW60c4uWtUZ23MTaVEiKSvfgTwW7IVdeKq6NwmU
3s33/e2/8ZTU36dsKsDltEp18fflFqAjemFiULgI3tvm7d/L0UUVVV4V/lGiQ1a9Let0GIfwVHcv
clnt9RwmKVGHU+B1HOOcbmJxrEmXcV8QOMIv89QxpYXS1VzkYk1aki74PosBQVogBx7zbFkNTbvC
3CcjyrrN1SS0AyHagDmANUaJ/lqN+QGJKQDkxl1jgsvE7hbQzhVmHwJm29rN9YQkFFelKaFGgYYO
ixMFg4pB6/E7VKytfsXtA1N3+GXA8Gq3mnEthnJqg6H5SciB7bpZ91a0RPOqyMpvb5V7EmHgUQNd
FVP8dL1nRqAlPCcH/K5eoTptYXiJVNandzTXgJzafv1bDbwSRr8MoV4J3rwR2xYtfcswxa2wui/g
Vu2uBVBXNZ7io4H/PZfO9k19i/YBxpmItxboWgZ1XQveAERS5/M77RFzIQmGWjB/89BvsX0v7iEw
Xayss4Ijit777tM4uaRbYQbF0bYN45LdeNxfLfz77HTp+uxqUP8WSRfyu8o28K5gmMY6sDTGem+T
JkrKpEEXIV+H6ZoKQKPQEKuzgVrn6Jb8SUSCWhZjPfO36p/1UE4PwGdJ04ZYD+bPNqHFmdpJXHIW
S8ysnbjQeZ26VoAwxrRxihOsbHTzWCgIwk6k7+2CpY4C64QoiwRcDGAJt5DknoxlY0+XGPMlp+ic
b4y9uJLMwhFfwP1lWBLDabFuAhWNgcAeOGoiJIumb+YbyfbY+8haHWU7xqKNCsxz8bvRMZykX0of
CL/NdCMTwQRcqanujSMAW43G8pjrm1dLVDQRkKGZFVHLtVoWaSgHih9PatnY7jq2xFVhoY/EAfcT
w6rcJhfTFbiQRZkVUXRBRAjCht10iIMdLbWla6VLfynZmRXb923YrH25EEbZl1TRpXEanNqtHpYs
Dzn926uImVoIZTFKFK0KCa0AuxaaGNgJ9L6zettEXm4FL/fXMX/NVFVD9wiKAHgJuz4h4OEkHJcW
PHrIoyUQW+x8Ex3znWuGDLvBlESZKJkDIr0vQdJ0wSriWsD/Wqdr12TdKqYkykQJADvmi2lNnd2u
KhLYiActeVsuMkaD66wtvNg8ykbl4KaJvSGfbFRvyebkLrV1/b9vHW2h0mbIdAULAjriql+FVk2E
HxOAXg//ozZQBgl4IIYQSlhQ6QDHgVTE2EemYIJdiqENrJ2jrFID0vvUjbCiBl4xxtAIYkCzPvGM
Bc0av38OiH5YcXOukVQD6+mtyfmKKzzimyzLM2PF0RWIgF2AkcNbNnU6aNXH8ygGnCHEN0MIGbbJ
f7imVzKogxlDGQRk+q9KA2fIIjUh2YpbsbzuzH5diaGOJTdAgIVBk+lYwNxr8nB+4KRgnP3t8xsa
7S42TKW8ggcMhGAMwOBdEIzvm/UWPKNWCFsdAH4cwySxqbNESrc29Uok5RxA0iUDbgoLkw7qabKr
nJkCSZ40Fm+tf1h2Yc7v4TnYQHaDmge6xqh9FIANGGatNvm9fpW/5Zset0h7Dyyw9jGWdlvtm3bz
H1l0t3UH7lEtr39lJfsWyM0PHaxRhXIEuMS24qN7EMzsSyTxmt+4D0xjO5ltyltdiad2FhR9JWYj
f8VPZj220D76e5sLB9wMpo88j2Gkpr94IxHNjujUxP6iNRi/v4h1RUEVYkD0YXMDgvnyTW7LpDdB
+W4C45hh4Wd1Fdkq+kJRQFRkhXL0dYXye11Fwi5JMGTt41lfPSlIwV7H7qR46yo5iehQkp5AkUs6
jHxrnMpa70yCOSXMf3/CpNsX6xX8IoiANSvAnYlmbBn79AMD1t2bu8S7qqnvua1rZh88z5D7O0JI
7/OlXMphj73CARIDciubOwBZvLQCSzfHbbeHX92Kz4GZAEIb5HWWe6jfgUllVawHvBk3gYczQ0Xe
i6fQm2oIsF+w9+j1RG6tgNvX8p+Ch+BhsrJgXHKSLbjbwDzmP6T7kkQWy1DNXq0L8bT74KoYBTdQ
j+78rXKorV25ldf1Nlg6jrBfgJz3HaxuPyNUL10wdHzuVimGKmPEE8MN+EmdudJlIj9UOPNTYyvL
aufD57vLyYyIRNyw84TfmtzNaV9IpEwWr7aDJwW1sAO2HniK7c7UHrvFFNKky8ocbCSWKNgAtWrT
r7rFlMi6y9E0AOj+CWbFmBQOOz8SZ0JhtLr8vQ0K5SlCLsBw8YhtMJbKQT/hdf/UrEcHLDAItkBT
n35Un6CiX+QmeC2Q0BdILBgnMRPpX30CZd86NwiBjYZP6K3YAjeBle3co7gazXCZ7kBMbXJPrIBi
LpW5kkkZHaRrlcqBHxvHkOckWkq/iTZm5i20q3SPxpKxxmkb75w93WmglZLSSXop7P5IGx9xeQ8l
y03DYgpinSdlUmpwxScxj4VJuE7ZvjI5E5iwJsBROgtc2ivGuhi3SKESgRJgLO44rauzp7zeRZCR
rFssLzm6sBfef0pCr06OygiQZ2llEk4nh8sypaH9tjK1h3Q5WOhNZ0XRTEWhQs+JH0bmXCinv22t
ZA9Co9/T6yxgEa1zlkNgbSdllPp6Qo3XYCIaOKJ2hTE1sLFZtQWsKltcuUsXRoA7KQixc1OD8oAj
HLUu5qnOOoULo0BZKt0DjEGp4lTByPtbFwLKlNkeJmMlW4C+NqvjZAcMi2MW86TJ1965KXToqoK5
ENxPOF/95K6LPUyhDabNvfdSW2iTxq4fUOY7oOVtaYBXlrTr+FktrdEEV31LtHVjxft4DwLX/1gD
vNQ9lbJUoEnXDaWFMmT2c2VXqHEeF8qJJyy3OBvdomvYEFTMeyCsppQcU/ZR2ESdsFN346f2azHA
VmyDI2TJLOTOBXuXsigNL7mmUyugn/yWAYXH3ukW7QpsurD/6dI71kRbxPvJLYa40ICMIfdNyKTS
t+f9z1IplQd2eAOmA4hv1sDBNFE4htMLWQ2trEVSGh2qkhsA6h12ykTkbqaH4DSZRdAYHP5TJnSx
obRLha0XgDcPWXh1R121fXKtdvKeOD6RyP8t2UObJUYW0CKL5jJKK2MpRoFpEP66reFW3wE2HvYC
h7dqcR90x7fvH9ls1IaQUQUegwxMS5U6s6TTvCQFseMO5Ik/vSU+S/XqqbCERbHlBhtwS8t8lzn+
LkOiyS0UVsw6d5iwToCG0EQA89Eb3AyAQUrAp7YzcDN0aCj6Xk1gZVmI0lnZyZzjvpRFbW7R6Hxc
A3tqNyyQse8Ms3+oSbr+/8iDpntGX4RLSVRIAlDAvpJDrEo7ACz+vX3SliEcqr6tf8r3dF84Mh4B
XHN4uH+Yt20b01DexW5SyQ/sDEBzW6wQ5KCnbN8iJlU2rlX+aGvPlL55UgNphCFz9gTRRzd1RYHW
kzbyrusKUak0IvwcR9pDtvZsnOICc9L85r8YGONCFnWCAiBkgmKsoS3L6TE0+K5WaGhnBLFzHvNS
CHV4raKUQgRAwt87P5lOhPULBQHe/Y1jiaHOSimrbmKEmfYtQu29XQMNnqCLm3HBZ/3P5XKmOOUi
IS6HXMSDdSviYbc9VCdp49kZKlXtQn4JGPPyrCVREWQtdqI2gsT79w0Z1NqVBb5kaDvrhJhronxq
AB+n4zlehE+d4n3Pnsxyb7pE2BUv949prj6OGat/9JvyqRG4MjPBw6JKC8M2+8D28bzgLxG8/Y8K
QVniLB2BtDQpN+D6t1NNarL7WBTLDE6ncGOcLhZE+c8sEyp1YpSEl558WrSU34f9lKQCTNECsr41
Zgvj63/bRY3KTaXWFerKh9DpyZVHYSYxxzUQ/EyXYY9+x8Co5QGqhZdQqtZBC0D3TGsJEJBjeRDx
TNjtoyWaGbaS9VmjC6CzMBv+fsZFs4vHR886nVhbOxMAXcmmjrACsGaCwQhxt3nNj6IdbUYCTG6z
NSFYMYFeaydOvGDt7WQp7q2YOtBaK6Rc7LHicYtnX+DlongPGpxtcuz3KoJM6YlxmDM1tstl0pWe
CsB2ohJjmRrZCZa3yZ3D6mjn++p4Xn4x9nTGplzJokx+OKL/WQ6xuMYGZywStmgbkmapMC7fXBx0
JYey+kbfB8DjxZpeAR7+xpsc2gLG1eobjb7k7U10gLYJcj+oK6tVTZ45PeG3yUfV0OlPt3lWQVSL
Rl9gM+VmnxTlOYqjBePAZny0KKB7Sca0Aqbd5OkbLnxAgL4fQRqq6cr/9ewS7fJNvZ9e6ZnNFfPr
+UcW5QSA8C0BZnmSZf6WYH0C6OspsptKT3iTtQyOmWTNKSR6VadGaQP9fjy1viYYyqYRSnEXqhVG
IG2Of9OSH1Vjgk7MCRJ5tMaia1KaYNWuN7JJmigRQlncyYsWmTxeMVFcWz2gO9YWHdQaLR4unHF4
c0blUia1OCWSwQATQ6ZwcE/JQ/Ocrnhbsp5AmGSWdvoc75Onei/Z3fK+4LmDvJRLHSRSkYwD05C4
A8ooCBucSvm+L2AuXMVc0D+7SblxMMZ4mhxBAgcsxgkPWbPcfMO7oGbJ7LTdV+2izD+alFvlyote
WCUogFn953P25fIbKPcOAE0hrTFhsONNdx1tPiLbs/nd5J8A3gkz2ll4xgDtJrpNWDd/rpfmav2U
u2jFBqRyrSTuQBhrR/t2JW0FjDS3pCUxAYbwYKmOZJcmzN0TY+tZSkX5DFnIRQwRTJ7qY/cBYFry
9LBYHPEw0C8eO8J6hZp7Hblc6a/1vTBASQZFArcMUi9TXYzWR0EOf2JrBUwUOEcVnrmc8ulNR77+
103+/bQL0X4NZGphwCaDzAnvtBwZV4enxXGqgryDPwnF2xOrbMDQqd9C/YVIuRS1Hs+nk7ntIDJ0
ACyKajsrg7gFdAIOKdA2JgwAjBpJNNKhVnIBeKKUSX/AJBFuW+fgHALy/V3apQ2qpnfP/GHozeQG
6VjjUiTlJqUaOOiBh93EWy3aK7J1gTJPvS4f1GVuMl+0Zk3QxQIpcwtCtLrxCyzQ91GRdnZP3u/V
EF/5T2XNWbl1f3UscdPvL85NlDktSAKIU6KMjPxezkKGhF9vfm//KKNqtCFYJ9z/p42yKduBnZk4
r+kGxMvS/AEPEUPm7FXHFKsBujUZwwWUheNQYgFugCru0lcPvIStlb+g7baQbFAI398/ShJGo9Ag
rSji9IyPKUyFsmeiCFBYIxXTswNQ/LMAi3oAc9zyvhA6UvtLyoQygydtDL7RBdWOj3MhyuX0/Iy2
m/Dg4w0dCGUgRDDXwNUkIPBYdstHsyNCysotqDjqRjS1lQaneV6sSel5YznNt2+NaJdKnZHo7SoF
yrRp/sS77KPLbc+JKpNxjjQAxo10anvVpuuitMbCy8/KzgOM0iakeTKlZ3RlGI1dOqeOnKaHmiVL
snx96/+SjK43PHBjAFxSqVsfSJwPmuggOcfSJ9iqemDPq4VPwjFAn7CuP1c+0CRjgBuvAGhdThzh
LCi+36Hai4vz+wmwcUAWUkU88dJlJk2OO4CJl8m5B5+XvqhAVg3QAlu0B2Ckm8N3EjkDOGSixSiv
jEW0Kw9lgZdm2VFB8r4VvsfEFpdVvQmDZaoc76skFRX+9W2YwNR1BXgzhkypRRd6LcgT+eRsCGAK
5zJdxLRQCtFhboJqkPWmM9mIm63AaDrieMzl8zRkz1AKcqEaSnJO+gF0DHFK5BLMObqwuL+sX/BU
WhBMBq40ZGG8lIrPpCHK5Fat07OKJ6oPMNxl3BGjO8DS4Z+Bs1YQ/rvKgYnfgW5pHa1K3+FKZ4Q/
+Oz7BcZ6tNCKXXtMAKy/9gIwRq2jF3ErP2DEF4T0Lh5Of7zEHiPL7073P52eG/s9kstPp44EbCsR
XEeTnnXV6voEEzxgzSRxt+MRTm24cJUWJFt2B1aR+RcI5mbPtGkcV8LAxg1KTRCBFcrTYANd1dTA
EUCeIjRvttYRIHgmcLeGRQ3qelJ8BYvqPDHugAOzRnHgE7DY1TaQV43COEa6L+Cvvbj4JMrnoOPP
99sen1Q71mDL9vDtrNTjIoUv/cx/5CU8d+JgvGmBibOH++cgzVkOTLT9vR2UCvlCrfmFMKbncKWe
ovdX+ecQPGgbdZVsA7PceOGitn9QKDTXyWPgKKs9ZlwP6BHB/3dEi1WgpAuHv1sB+2Vglh5jvDcA
WzyXDfVQJNlZBhBmsQLdFwD7QQ+ZvLatwD/XAeg6LQkQ6cj0xSB9bMaEfwbOfPKaSUbsMfzJnN1A
kUqRMOuOHISOEwcfvwMDQ3Zuan90+CpLQUyffFY1rzy2Jc8aFp90nlJN4DEDxUeWUM7EmD1+fxHe
GL0G2vNKy86YKJdXeiCITs4XgqVx4G6SCnA8xmUsM7SPTnKmLQfqOrJldHzKgGGnCjjiIERC3tTZ
WYwtVSFlaONKltlSeijRpLMQhgfZKnalupGEpYb+jRKPI6yAnI6U//oIvG/JgHHVJOAYXS9dGvxB
VPImO3NLVdiJYCeWSbEtAMY4EOw6GhtXlWynoFBqHMCB5p/a6v5FmNM8GFFMIwE3Ei+KNFiX7Hui
5itFdv5AilmYyZ/sqcasRPDBkDOjU5AzAcnKIPq9cQ55Kkoj72OlLvpEsNBqfCp8MNNDm4oIXLgg
zQA5naAA6JUjTemZ42grzxFAZwrl3442/m47OtEEgDlMsEc3iwZVZ+zJKc6+dOpsfV4/ctZa3voE
QcrXM6NSOGfzMSEMkBpe4lWg9U226EK/y9YPek8ZsnNEEJggBNiUID1JTWUPCtmGaKmTc4QVGlGP
in8tEeYEsN+AIMe49LVQ8C9wQgMm0HPH553FFYNGxEaQlzn4AgmXpQPRWtCAxb7+1BmeuxhbnvUE
J85cbFwuHDZCD52/QdZvhSJ0cfPxDa7Lv/SBx32lvWRIVgrqReAklBmw5hFAdU/gmcSTrpHplbZ3
I8UAT6nbRpEVYTQX1Hh97IHufGiacIvBtiqy+CESX9Jckl9AlYp5eN6vOszHa4EAn6FlwtbrYt4g
htj5z24uKs9lWrXoNdQ4+Sy1ac4aIp7zZZjzBD8msBgxJk23+sUgQi1dY6KLRV+jaoPPTWsBihQR
MNyYXPEhvuFzuLUokezYFSA5Ekz1o3stHNU1dcEEWBpR+ZqR99B9r5MSACwB34MBdYSBNEC8COLL
svEF7zxx8Gjo+4tEND2q2qIHh9jaw0RKBzK2uLdHaX//vv9mb9dGHfOaCrDp0fQJWOdfy3eh9EXj
yXoEfumz9fpnsNMVOgbqFUf+ZOQPNoIcKoyCFWaGZ0x9BX9PiPlo/ZxO5hpDfNZ2CzOIp7OYvJnm
8oT/lgN5fEzNx9wEqTo6k9brtfnIyidubRQujISeGPSo4ttpvwdUyKSQDNd9Eoo3cMeRql5F/tHv
Ga7n9lpci6GqB76bKXoDgOknlNlsL95XgBABgBAmdjcSqNzvHwQ9RAkduJZGWR8vK+B4IkjzOmsw
85VG0Hjzk293u50DForV9+dgkH7dm2Q7/kRHVifFzM24lk8ZIqGtyw54Ve6TpS7Q671zPioTxENk
JR+PL7yTExUBFdiOTGD+M+KY24TkWjQV5OlipGvRJBq0hXL+I0SHCGSq9/f3NpC8ljEd9oWeg9LG
S2BW3Cc/PhdNQYKacZPo0sxfB6hIE5wOSiVAV7mWwIHVrBuljHtKlu7xe9Gv2/UegJZfeM3eKNbA
0JfbWgnWoyAyhriJk4HaM75QvVYqG+4J0Fmkr1cT9doAEtHio1ZfOoXxMj97QrBNk5vSQIMhXq/N
FUt55IYW0hRMHVSLRHuW0A5+/4hmYhyDB8QXjCAuN4+w9lrKMOL9X0857imzIztZ6FudrH88dP2y
irpzBgT7IqPPHRAWSLSuBalo3tOq3uWeei9x+nwdVhKpql1R//uQGSu6EETtm1TJGahhIchIO+Ru
aKGQefDIaiTgP+N4ZG3gnMW6FEdZrKpq5MotDe5pAw5JTKaIJ3SLEuTXn4Jpp7a5VjeMRHnuWiEk
BfAO4iUAjFE7WUqFFI8yFhgbra2CLE9B3n5fLWZ0DwGgMNUG8cIJXO/rw8rjqgaLbuKdY7V8KYNy
C9bahvhBYt+XM3Oj8I4K8hQsBynHb/vvhYXQtbAL27HyzmmVrQGcc3CV6NVIgw+pGEiRtI4g8oxr
NVOVMq5kUgfWy73vS3rmnXfOAVj7ABvAjx4V+BVZrAicrbleuvsYOe0jI9r9nVSiHP+VaMpcCaWi
VnUH0a+vvPms2s+dCb7HpUIsx1kZNj7hA+Vyj6DeUIL/bSNbKga4zHqBKmG13OSW9cOozM5o79UX
TYpwcQAaJxmhUhfeOQiMpTqCa1zht0UvWElZm1UlMjZ/VhyMzJRVgVRKpfQqFHLdFRPPO0cgVRbt
oFGAybWM6k2eJYyLOedc8b4syBJGlVH+/HX+F0sT26iqe1n3zs260M3Kw4ZKJNUJxksP9TG1FNes
XFJjZJt4mAV1iew+Ab72vStKkr25FeN76Fb2yVddfQ/lPcDWC3htTvTOmBQXXnchWiMc0Ob9hOga
Ml2GZ6Ses26EUa4XDLtK1ILW/lyNi+Kh3fLC5l1BIUnZDf8WeOovWQAbxQwX3hBQdbzWIa6v+aSI
Yv+8SchuJIJgD19fm+cYtamvbimx4CnnojY8JPwjj6qph66vtDz61M9duGrrDSAPo43fOhoYl3kS
uEvUB4IRWPaxFfuSJcmbNjgI/GtirMR6g04mnuTcWkttMGRbfbqNXI0R9/wmkPQ9v/xCqmoz+PHo
8m3onzEzDY5DB48eQIolCC+/vLW5F/6I04RzbX8/HQ7Ow5ZDh7f5eLJed5vlo/wRHAIrNZeu/aVZ
HenIktUfN381/tlBuoM3lbR8lP3IP4vKJhRJ/VKBABZz5KoZamtgU2frASDHYrkSrfg0qLviqRJI
/14/cKk5aKfcZxTjZwpOuBsXH0TZBdRGgqCrcKQK6A7cN4ETbMVYSm5udbVxVjInA2qshNoTXwKz
e13lFvh1je9S34GpnsQu61VsJjvEBwGmAIQhqEoAbv9apwHi0xcAsvTPvKmvZbtajC/iMTD5185K
LNfFICbPuLFzrvBSIuWWhlQ0ktrP/LNWLtXCHCpMjafDH5TmfVYNc3678RAhgdBiAiukblCDCm+r
DNjuQnYkwC8klvxY7n3MOxp2t49Jamn+oeLxGLAYQRtNYszBPd33/PPmUFEnHjiQ3yEkvN7hZmIe
BwcojrxejGqJ/h9pHXrvnWcWIuq7abhK9GghuhrY4itTYT1JzgW+eKUGkCEg2yS4IspqKa0KiuoU
8oeFQoofENSHBMzRgmlGDsPv000zvxYSm41aD8gGAA5IqXc7ghi3SAf/jFlbx6uewRieuL7V8icx
2ITqxHdtBuDzFN+KnHicxWumoj0zNnwuprv8CEqlx9yYgOpG/9xoj41uGvpSwLRCT/TMGk6RfxqG
yhKyAMBuzrASkeKrpcjwgb+NG7RhRH8nKCtgvgHnRn1DlI9CPNb4BjyFOklsCTV5w3DpPt2fz+fE
iSyMLZAfmLzTf1n8VEkGfjLoPOkZ8r5S9NrjVVg8M7E1QExxGHRZtLb9rphf2YfCKB3P+igEOX/L
o048qDS56BXIa9ZoZi2f0mNk11ttme1Uy38vl9J+XHOLPVgfwJq19knzgVkyk3Xk03bS240GAqDT
IF9VAI57fcdKr2zEJK4CcLg+gvc6OGmlDXI30Vtrxj6Jtt4Xt5ZYTFqzUe6lVMr7Bb4C3MAWUn3J
dF7/7PzPZlGZFXEmP/iKzDxdDaaGzh41sI8qUckQ4DFtf96D14uU5Pw4vGwahubNWVcd8+3gg4Di
3WALGiA2NhLN9c9BvvDrp7LZpOKbhmHQPiOsXZ8sNb3rk1FBbU8TQDxBxdSgnszHWOJR3uvsgHjr
YRcQHQy1e5Fo4In7L74ThmXii8U8B5Bgrw/ZKNGAKkVccM4az1bkT08jkmjnPbBNDKdRj3xmBhhw
z35qYBRuk9ACgbepymZSLmKDlXxPwqi1Y3fBjCfreD+8AXLDM1hRBJ4Yno16ocZLgT917iJUGAHW
TBqBoXFUYiBgAhqlNKyXQkkCX3Z4bus1J5m1ZEX24B/18eu+2Zj+DrUatKtoMpQGkQDi2+utFeVG
12uFi89Rk1voNgbKLJGbVbArpWUgegRdzozEe2b/JDwqyhglAwAEUrNriYHQqn7UGzHs1KFeDw5z
3GhGOa8EUBa4rMLBTRsIyPbjJrXE73yD3g/Ee+grNp66D865v4XzC0KlG5EUWkFoUM8iRQhQy5An
D6StXhRtn47rMH2/L2XmOQWFaVVSYduBo3DD0iUkSSlWRZicMRialaS2NBI+1dt2CzDWLXLqkTy0
JLePKVBl0tSunwWUyR+X979iSt9pdbn8COri+2hw8toGHwHGeFvGNFXmfdyXMLObeCNE9yCP2FSC
hblWj05sNKGrCjRq9XDc4yoAImpXnDyGFs4sBE5DRqwCGFYQtkyfcZE6l6kb50OGhZRt8qzxte4I
ZZnb99cyF4FdSaEWAyQm2ZfBeX6OjUPbrqWtG8Qm2HliYTdkr9K4qHowMLJisdvHP7z8XKyN8olN
CSrlMfcTRPaR9qiMP9V4Cot96j0JFfKhVdgxYoEZI4IIV4YRAcQlmkuoCmuZBUabRlFy7hTS1BEJ
o4ehfytrpxfROOifWPn4jY7AIEIQQIlRNEbmQh1eq4ngFVSz9BwMIRBy4xzPxgvQJAVmHIkMRbkx
xJQs6ghlvUx6IYzSs1BpVghiPp93ErSAByA5avjP+wpzo5UQhiB6KksChgqLu9bKLNWGSgvQHwSu
JMNrP9qy+rov4Tbtm0RMjQ+YE0Ctn36qzCfcHUFo0aeIxgofb0Lt66sAqDjF8Y7iZsOxlPEmJsfc
A64XWixARwc2WeqspBxELSBxyPH8DYOFsW8OkGQe+VYx9T0C7gPB8P0V3qb+lETqxPAOr/YRJ+Xn
Td5vPsAPsWjRDfwdOi0B2Zl5asjX0ow+rYx122dObyr6wakBVZBHRyB1eoEbRKEXFGdkN9YfYwMo
Idchnmi91wsjtJhN5DfXDgtFMwUQ4uFIFSQb1/K8IFN1t++Ks7zI8Nht+w64OMaI5N89o6h5E1tS
kiaXe2Etw8RAmVGDpCb4ilXrseHJ4zAwbhprOdP2XghRQk5M20lIQuTBTOWlapCz7lqMRIklhnZh
KheJpSsU58KeGo9DFKINO/KJ8KY8BYFzXxlvuz+mnQNWPB4ZdBisX69+sSjEiQrIb9UC6q/+0f84
yR+j2jcrYKA+diRuWSp4E/tAnIz3fh5DzzIYDKjFqbVf1Tn6Ls/oe9XIJngvMqeSrRc1JRgtVBPm
jNNtoWWSONE2iyICSRiW61PjXTmvgGtdnvG6NpAR2R44e0Coc9BQtcKQgfyEEcPM0lyzjR9r7iH+
HlkR5W2hhfoGSnPaAExsFRjEzpimaCbgcCtPSO2bwOhYr3uFoafTHl7FQJQ0ao9zTWvdwujLc+kA
w33DgiWds9BXO0pZTL7ydSlTq/JcBCvca2LtHL0gfPXWR9ZSOmpPTA7DKeS+tyLKYmI4LhIzrynP
qbFT1EX7yonQnjA5Fe7aqNA2S1ilQKbaUDFKqOVKVEtQGynbCZw1Jmg/fZHtPHHCzxxDNxjZBwh/
IqJbGo2BROAiU3pDq4zCvDI30RKOc5rQmxgUUQlVKJ9bdxE6ELmkOgveQwKAKD0lmrAeXbMGbGJ3
Gm3WG/ttxzy8INiaf/mTcPd/a2kXNgEx/NAEkVud+/I1QjvcOX5RUJJMpjb1cK8TbZduQJo2rnVH
QqHovkWaiWdAEgV7BPo5Gfj01F3h+VYKY8OoznnzGjZma6ntY5ITXWbImXEZoEKbWgk0RDQY8qDs
gt8kupAl9TkMH0ZpqZ29cgdF6ojfM9A6pOlCUOoLWhgB7zIGXmfAeXotCjWRAuyAUn3m7QY1mA/0
GWmOtw7OT7uwxIT1+1pE9QXoMgAbW3iH1DTth8fye4OZWkzPsQYU5+IPfA5qUWCCA2QK3UMxFoOh
uJ1an+PG9MH+6SSFnW6Djdb/4GSXAKxcjMYmqlfKuBR90qHezlnyXv+JX8uI4RBuy5HQtcuPoa62
NwZh25V6DafafmGQELB/aHMlAJJGGIYXD0Ii9KX5tkY6INJtWKWbSZvoo1FE6AACTbDg8NTRCFWu
tlw+NOdSBeuTa0ijmeQgtL6v0+KM21PR6YiseOo0RIB3rQFll0huA7S1czmWBAxB4nNcriYiR1Il
dgjYzqUP6CaNeKMtd4sCzdQV+N9D0r7r3Yuvb0J50zRm5r/d/67fqvf18gU0NGPef0ox8ZNyFUjm
w0ZLxP5cCkR9cMEHvWhLW/oEzNESbH2jt/BlMuRmV2xH0eoyW5AOcUgSfqmlVhdt0AzeLAbByqsv
1wKdtGyAl9N2x69IHM373/p/pF3XcuvWkv0iVCGH141EMIsUREkvKEXknPH1s6A7MyZBDFFzr4/t
cln2aezUu3f36rVm5vD2WydzGEdhGjIu3dkl2WFXIsHwjqrBiBwY6QJ8/TnZZHtBPUcqIonvBeP3
Qdmt8ck2RZbRl9N86PBkfY/UXa8jZxlC8uFzTJ4+7xTyfvHJ24dgMqqt7i8fC/bvkdij7NqozIDH
0fj8miSlKIXvEjkXOoRpUBkI9WEVA34YFloCQQFXE0iLHntHXTB777hurU5OR8wplcwLSmdX3b4X
EJ9FJZQ0VzGzhEzi7s/hraVJlMZCiZL3S4zPiIlx0N57tTNqfUCrWAX4ha5ukaX+BCUjiU20b6Nj
vCAqvVHhrclSnvq+F2Uy1+O3Xl1/ShJ3Ys44nR2/JFvuwoNGfFidIpjy4I9ytcKGc7+VgGhPKBuA
FWPhZppyp4BB7XYyJqdyYAA7Ymp8gJt/M9Um8UjFb8OaJ2zyFgbZCPwEJThZ2OL3PgpWGeRlRuFv
0ApPkiSU74IOlKEwbMJ8Gd75+G5RX5UVGCLJPj44CWhY5+DsORKZtEtGVsqFD7i/kfEBEEpFOhLX
PjzS7bwLrq+wg+z2Nsz3EdmhJ/c5XLvk9MN/mycrOpvoFUTn8Se//179gop3qSh/37k1TjygSVAb
Rm8JoFe3X0BRUcA7cdzbL5vXw87ffEJ/Z39Aqconp2xjmuZeP/dkvf4orb29jnSPAPT7tHp5PBHj
8k6d8vVXTJafiSo2ddgI8wAGxOIilSEBQ9zCcs8dOCwnVnzktgAu/HaogB5kUlFmve0PulNKesQo
+uNhzC3ntYXJkS5KJxW9Iu/tMgblnBARjsPBDU2XkTQhxHOzX1RJvo8dx/L9P4OarB/TBx04ltPe
zrSX3Q7FgpRs+qfX1927px6e890zrngtYdRTR6yBWI7lkmduY8WqSYiu2ylDbA+UloCvHlfngKz1
ZI/mWPs3Ub+1x5Mz51m5UZ0NLZloD51mCHlqLNDGOGxtPIrxPgXDe4au5lheWOZZO4BY4+0AuCz0
0W6XOXCGIYjHM5UhFz6mPmUEV7QIAEX1+3hEc7t2LKyjhQZALwg+3lrKHC5reiXsbfxHLREENAyK
bEsaZED/I0N3NDot5i4aD6kSvznspqJtjnl9bGJ21v4Zy512c5uXkKoNeshQg/nZ3cZ4GDDhxc2W
anULkzYFGDe14Cq4TXu75js8sBKcwwRypHnoWY9HNHfcr1ZHmRxGoUp7qpdgyGnxplJQ50+rf2Nd
oH+JEBeuc+wout0AtczyKR0Vvd2EtcZEAI+6eyFYSNdOKaT/7sZrK5NLopWgQZsnsIJU0TYeHyev
uwOtH4xjtmrIqducTuCNavS3D54lHzTR0J/xeCr/6mVT/3z9CRPXCexE4/AFNmCmvW5SIilwMzvD
OJxwVZnD/sg9JWT7AUGY8wo4ikhdcB1zS/nXOMOhLxD4hsmR7ll0Dv7t/7oDSDxNiBy+Px7h3K68
tjB69qsAqMwC0Q06DLAMgVnwNNF9yZglhN7/sZLoZvnvcUwdhhCzUhnBih+sYvKyS0d0wsE6CciI
26f2+MWTFrFHA5IHEKyo41yiB2PBPy4M9S8Uuxqq1AYQdpXxEdXoH5UfwY5c4/8/myji4e2HBkrQ
SUzOBdN0eS25Pc4FurfLRDCcXLZyZQkvPvOSRrEQmB6wVSGtgUah21WLwoDnarYZgHcB7zX2ZGeh
+Vyzwh3RIX/mqsVa+sjU1VJz2Ux288bwtLoGMbdEhOTnYHOk8Ezxww835Tt9zBvioFGOXynH9PPx
lM6FFggSobiL6xM1vckGpZkiqLi0HOwYIKY+0XmAAoL6hHfyexgsZG/GaZuedthBLz9aUGk8km+n
Nemh8lO27GDLfULq6FwzmZZxhH6lgieFy9ZxvtSzM/vYuzY5WcmgStI0LrkBj71ND45vwIVUd/UO
8irDtUlcqwlwD0uYodlXB7Ju4LKFhCraqsejcnUUWjYJA7mRB3sIDSUy8o4mXZhqMXfxKdLS27rW
0a1qPV7JmfoDg5DhH6vjVXxl1a2VLlFyZ7AbiDyIJGl0gIglXm3qX0ZV4iMUckEBEL867Oqx5dl1
vTI8caNF1OQ0m8Ewqxz9NQPtkvCNTt88zizW8RID2lxgej3KySZKJUeQlGQ05j61kIQXfrLUjLqn
JWzJlDv873ockX00vICEGHJyz4dorHVjThjs3a5UNwaySKvmObcp3UQXo+obtGYz6ldv6B9PMVxE
vcrM30CvN08Ll9TsgMFNzKOHGQf176V1taxM7nB+qyiDjUw9JxvVivNUaEAvVVZmF/HKzHRey7Tm
lR5mkmzXHPqctHAECRjeZOWlgoDJ4y0zm4ISQfsMZBACarAB3G7WsmYga5x5tM0Qy6L0k6s/Hz7f
BTSNHj4t62SBXMVwqUVc8v2NLwHMhpIZcnQoo0710/K6Tuq6ohqbHlibEjJV4Ja8HHd/EY420FYK
VgUEivRk46SF6+VFHbQ2IhrcxKKqfDIb3MQkOVg/yerrAlFz4OfWZUXOK9sh3upjvQJxjqS5l4VZ
vo++bz9lMstAGGRS5Iat/cIR7gDyD8IYeMABQhSbo1AdbZmXN/TI7cvD+Slfwqne45hwFK9nYuIH
ZQq8v30I87L92v+i9189MMQYjSO+E7dfF/4Absv9vlJ74r3/olr/ePzzq/3PSkw84hDypRhWWIms
v8TVIZcWauUzu/h2gBPPV7VtJLk8Bphp4Gc3Xg1eHcbuq8olRz1BmWe7Vlerb1lflOYYN9HtXXpr
eXJc5ZpupSKNWgSWJainaLxINcXVYiVUIxC5SOVKiUyPORTCMUo2cbbYbbz0AZObdahkemhDzC1H
XsP9O4oxnvbMrSyL8Jqp08Y6W5/hEZeizJnY7Gbg0xhQ8oYuZEa7mwahGXi+IuP55xRcQIi/Vj19
RR1XaJZ9vI9mkvu3RidPpZiSgphNYbRVhZqAeO5999mcn8On53RtWaagXyIkrxNCG28IDknNjCX4
lizyw81cSrcfMnkw9UKbpP6fb8n18Ti3+vt79ayQZkzQ7ET1OdBOZrIh8Xb7lgr6Hj6cnMe2G5D+
Ltz6S6f7Lx65uphYpc7TNMHmp1Yvr+C7yBFbiaphgccZVPqnH0nf6hK6/FnC2OsnRXtaON2LHzAe
/6sPqLumj2MPqzKSAYKJDNEd7g9Mgk9A7GhmqyMlqRddX2MGot2TZy68oO9v5tvFmLi3vpeFuKFg
30N7odNu5MxmQG3iJGqQL7wj7znnbl3pX+/41VgDWak7ZXSluR6jpLfj9YMFFZejzqz3KouLRFva
9IvTO3FuXJlldZ3BJFAJgsFolnd2STPGBXhXngB32m5jDY57jY7+y/cT9y2elvr6Z9LIt1M8cXNS
6FCQ3B1PO0gNNiNQAWgFel1ssdAjuXW3CVVJPV4ukKYAhYTO9USHTmBCnENGAFHH0q9WC8s+JfhG
ZHj7URPXFyZx7hbN+FFQKjog14i7HenPk/lF4Pj8I3w+uL2/OeuxF/p7Njzw+X975GoPDIpHxeFo
NyT8LiZatd0ZEnptHe106k5bQj1hKwBlh3fpwlFb2Ol/TvnKsgNmHSekYZnLcwv5KqPP0o1fuWoQ
DkbasPrjkc7AJm5meAp3K4oy9eIM9grtNf/YcVvEg8RsDZTojhji2TW0hUWdebPdmpxGbYrHUmEE
k5nm7BxTMPy1s+IPzqZf8psL8eHf9rqazCj+nxts7NXa7ZrtkJLDIQHhr0ucrXlEyi0RCfiUz9hG
iwoWS0s5cVqV0pWpMp4oMTar0nTQcR9DinGwqHAxjzKezkcbdhJ/hbKTZYUCW72pBT55xRWVEwPl
JwzUOh0l9Us+v6XwY5r9+wR6g83CtuVmP0ACIRGEbEZ1z8miyn1UBkGCKIkHIX6N1GauGqdwd5Kf
/VaFAJUVPlmeUW24E6oWKY6Ob6jJ03hZreRhxOwtAjlnICPYZ1efNLm0cteXiyrAJ/VPfAgilB1c
ObGkAfhRx/gie6TozireAgtTMbvsV2Yny47WwDiPOSwF6Kk0Uc3kt9jPVCc3Y0Z9fHj/UFR3q35l
arLqqSQoUaPg3gDf8VPzNT6OaQT/rPqZoAsUS4+/mM1zgV1g4VTv96yG4m+KCiC6dI3iZXvhAOOl
QRbUkJ+iIifWutTGW7AX1jpIgrQntAmAsXsr9kuTNM79oy+f3Hhs5LEdz8etXTvsvg5pm2K4pfr8
TE183ABA8wLCRI810tuoJXeS3FfkMWxCRkoaIxZkoxycfkkf9kCkoatDRw/LKkHxbON+rvLF9rH7
vSDTLK2IEocc6tiwevsFQ86WjVShYFnTkRZUlVU7VKHSTrxnZYkktBRpj7cEM47pdmJvLE4LTXnS
MG3gJb2tUSwJf4IAatj85onSsBkXTN1711tTk+ntwVMVDh4G16q0KRw2G1nd7MCFhZjF0/KFU3X/
voYxFEnhYcb81xRhxzRpVTQdxuV4qp8T9LtqC6dpBj05mhBRB8JqgcZwkvP2S3T79QMKsaDXGJvu
39/dFWgJBnLpD3JN9urTkBiP53DGRwE5DxIxMOOjvxDtlrcbREHNrgsqd8AcQlkUgLHPw2lYiVpp
AOebWkS1A70lv8GiOvLMLQw0PY/GCNAEoW1h2sfshHhRULXQ20G97ls9k0RQE+3LCpAu8L5K1RcI
G0iSLSUV7++JW7Pjz6+u5IZlPdbPYRaZUx2/O4Ugcxu4KrUQwt1zKQi3hiZHL8gLqfHQrW6/IMmW
aAfkQ8LNM3jy0POnbEr1szQPPsQAGWQbR23mg7XV2Q3kB23QDZt2aoirxlyvGxOiRudKxZ/r1DjT
hCY9em+XgCxz2xsUR0iXjV3GIB+5nRaxCoYoE7zBZvpzsslzW/GNsPUWtvjMQwOTcmVmdMtXs8/w
Za4ULbYbu66fch5dHF8RMXV9Pxaqfs+Rrq4qY3VefYRaZD7e6nOuEPlAuGJeRrlHnux0Ns/iLOaS
wXYdV62Ug8MBjxZsKC5GO6S8YGzm4TAKBCssOJpREpeEyetdcQJUIVPUBZIttclAkoctQOHxcJLU
T9ToLjJWEaKUO2RPCnMJCzVurakPvjY+WUzWKYuijpDgdaOV+JKJCHYkZHnZ3xJuq8gRgFSLxBNz
fv/a5mRlG8VTGjfGgJlthxbebCVJqk+B/7jgSI9q6CWXnh4v6JwHQQOSCDk/oDTwFJkEOkybRA0X
MY0tXeDyQWmcGjmv8cqusZ3Ywp3+2N7MrN6YmwQ7dQF1LrejG5tfBxp64sC5ycQqVR5dz3SqBVaN
md16Y2z8+dVB4aNBqKISY+NViTL6RMuL1/xQuQt1utk5RGQwInlRskVj8q0dpalEqARUrd3RUXQU
hXAnt2lOPKcX9DovKKsNYobwYLCOa08xBb5fkiJjxp0x2a04KODxB7/aiKidXONAqEJmmlMa2+80
OjCFbGSypNbxhT2ln/kn15L48/FKijORw43JyahjX2SyxoFJnjaz4q3+pJhP3lczf0MnhMk1PyQ+
Y3ndG41l7jQh2+XJUwYe28TslF3kvMT9oQKcUgDn7U+oQOs0WcuQBe13qXPi8X8rkS4iKsHiCU/9
O6gLxM7wBi1O1RIiFrIZJWYNpfjzsOZQlay+A7DmrhNazauLF32JwlfSnsRa5VpLKEs1drZipneS
5a/zoAHHSaWC2FXsl/RpZi4BTAucFZqa0NsnTPxG09WokRQomfDZZjiXjEoZNX8I+7GlKvXWdQci
Z52Twc1+TNCCfemWsGgzl/PNB0ycCBIPfcQlPtIercb3JP7tvV+UqOPGrMWFnT/TXwBeBYiBjs0h
CLr+9sjVCePorGIrXEY2mxsCySDTnEG8zQgOjVEYiRlZG9lTPWPYxLZjDBHSipzqGDGesGfp/U8Z
GzwY1MK9MRcD3nzVxMlEWUdBQQZfBXrLV8EhO8BmR/gspb9SIOor/U3tmWpmL/jSGXcDTh1aFkFX
LkDvYhKsxGImgk446uxkELFFaTWBwHmClHKOtr3g9fHxmznwHCOhGxZFuZEsYBKCoQArR2mbd7ZU
Uf5Lg9cp4cXOWdjNM+UDmWNkcPSB8BIsItNeFUFJPdaRAdOXIFgDHQMjcjSl8zRQNWUNKSR7QHkV
VXoHEW6s+RxAEa0atZLK92exWJcluOsKapV5OsMZj2fgnv8T3G4SdHCB+sMFBpDLrdsNZJfpw0Hq
7ABdUJ1RxFteyMhT7v2w4MJAsRKMwnhLl5pDqXluujR5/AEzT9PbD5ge9Tjw4ZABHY9fwPBlvLf6
q+Z+huTpd4XKygq8rrmrsm8NTeJ+g3+zlIObOelgARgB06MUL3q+byeAzRs8tgo8pwpg15EtcloN
8prGYSD0QTy0W/9YWsF6tTDqmSv8xupk51XtAD4nFsClTWVEQEyQcJ8TDkpGz6fY/KnItjW2X5IK
WGtrrbudrS58wNzr+OYDJucMc4HwlB9fx7gHGAOUPo3WfbAuIFpn7fFg52YYhW8epAFopwcp5u0M
9ylNiW5PIwJF/5mAQkX3kgzPQ7zqFUuSlw7bzI3KodcOQGIoYWBPTzy3iFAhKTtmsL1Y5V7rjxAw
CiTfjkTUvi6XfaOjPRbUiT/nIsRIl6Z1yfr48ytfLnlULrcSrFf5Dhyc8JscGn+I4gyk59QcoQyI
XcKV5Knss5fvl4StZ/A4YGYChhqSNRIoYqcQhygMxTCrekCrJCPfeQyR3V8AATYeXrKRs3WFw9Cs
XMgS0vr/e5FvDE8HXrQS+Jo6vKeCFcusXZGw8lbiG5KyqpcuvN5mwgN00kBrBKBUdKYrk7tJybOa
kgs8Kypu23zyym/RPSvSwoiEmauIZ8e0gCwJoAyZvtNyvBCZSsHtwJGXHrKOwmvwLf52W8YA270q
GDl5H4xGo9VhK5vtBwOlLhPQhkHNPnBL59tG376hzWGtm9ut/tFbjM5Dtsm6DOr2bb3+XdJhnTlm
PC+BjJ8FuQNc2cSRSklDt0HK9naUPYGuUsk1JUSnTQXBGQTNj1d7piwEKZErY5NTVqCplZZ8GNvs
DuJHpIFu3SbSqVp9maaOrmgQSFLgXGcv7aLDnnGdN6YnO61RuBoQTKa3WTNHWOSTT2Pz/bIr0UUW
vSjm+oOyhAUPNuctb2xONlxbZolTCbAZk/xFIq+BtWP22Uuw4D7mHus8ENiSCOoRpAimGzviq5Ia
GkxrigRYoqWqiDcHKKVpCw/YEvGXY1S6/Bpr+YGypOO38Azai+clOZ+ZUhhW9+ozJndi4wRO77X4
DBDGM+Dx3VeYXHY9vOr8gbKbT/RadmjeA+erdWbQTygsbK9x90weYoCg45eIFgvQDUyWmHfKFLOA
k9enP2WwL+XT4+37B6a9N4DHBYvu7HsE6hAMKKZ2ZWcDzvEOBUpt2PIv8hrYfRFwggiq9a5Z6KGV
F5pk2meURhTtdxQJALkadWzQwFhBPQhalWTpFM8P/Z8vm9zLeALndNxVne1LdLkJXUHeC3J0fjz+
cf4eDP8P2311S1WtUnFMVsCIw76xrFu/5AmiS3QtJbvHlmaHg3Y3QN1Bw36XW3V7NC7UOSbaC7xz
LqPXnlu68JdMjH7xajCcUApN4NSd/VL3agwBCCzpITP+MEHb2EL7ocipb+szatSPxzZ7WoWrwU3X
iu2ogfmz/Mqud8YoKJqaJ99E4K7lmv7GYn+sfhUrQlVlKbM2u4T/2J6my8WEk5u8bjq7EYVVS7/Q
yictDvrjEc7ds1cDlCaRG11RHfiJsBnd9KdyNKm7ML4ReLH2b5hBy8lILYIOwin9cVeCwKfhus7O
MleVq0+XM5rsXOLp/djO3GMH8cI/hiZbJR5C8KiwfWfLTKnHCbq1Bacg2EEpSdC47QE4HPpIpgXs
LxdIagbmvaZBecoReCOXOstl+Relixd28Gj17jRefdVkG3ECwPAKjaUcUMR8Zks5NLyoAFCyAv7E
8/LwqW/4z4KSuQUo4VyAIwioeqCHEH2bwniyrk5ODGkQR6DQFV1m1VPL+nqeP/XDi5CwG1pZyrjP
wOJR3UGrAYsXMNpDp4noLqHw6s+Rl3VKgGV8TSxIogAxTkqI6A3ffIXWvnV0qcDkArqO7leM1YED
8+FCPnP2Lke6Bb0Af4qK05MjCI0C4RqggPPf2H11GF6LOD1tdgH3IfFG0EFEB6o6g/K6sPnGtP50
mUcSs7GoJvOo393OtuexDUSeXRpgD1pNkSbeUfuMxEfn4i3kUOZyqaCxRN5MhMQBMAiTcCXpu8ZN
2HiwNebCgNTk06xR7E5IeakXfOBMMIYbFEI8KBIKiJMnlrhQHAonQS0jsKpa7bQSCDhoOEenpZcN
iKPv5w/oaXS8CmBh4JFov52/Oiz5KswQ9CtQLNkp3eCIelkhGWyA3piRSZRXrKfmg8N3RsRK1Gfe
8c5rn3YNZdJy0onEHR+GJPRwJNSU8wTQyDYilf50nFeFz3UCYUP0SMi8S2gX4HcVMuBhcpJEtwTo
qMiRh/CjNIu2ciX5oi5mvJLqaYzs7TfU6x3agJocJSPBKqe+KvMC3WsF39DJofNiYZQcQ8eyPraU
JkZSA8lKWAgLU7oCUQiOuGHf+1rXuoFotUOrPHFxE3GHVEq7aMP3KevuCs8vKE30KIcj0O7OaHNI
UUfZgFiBDQ5xUgnFq5RKTXpsAr9QrK4CWtIsyojLcLWLPjCiQxvxhtJFHLNJs74v1mwsOmMNgXXE
HcvQOZpTWodjjCQq3Wf4QK87x70flTtPEDxJLcD5DTU7IQfhbFr4AV55Cg/Sc0Xk/eoYxm0WGAMQ
Y7UZp4pcaPyQ9WjN6GOo3/kOFYKJh43oWhcclvNWTCF3Pmidcjq0Uz5qki9BiIFkJ96ALNlnzGYs
tMxCJ6W8PeoDfPYkxq3Cr6QOxPxPUl576CnrC44ibMXmqR6VUtRj6ovOH1S5jdP4PQFjlaj7SBiU
X5XMusUXX9axC/aqoaSSVZ3ySrt2KUoIXsBo4wW6hy7Y6DkNAzbMSVGikw6KBnEg7ptGEnwb8gsu
2thQA0ITvRJ2Geo9RaMgKe+6tQRd71JMmJObtvWgRfjnvCK5UOPvmZIkdqhAw1dvM7dxN2WBxMhv
5DJ+1K7LJhK8PVXXovCG3yYDPCKW2ua94qqqgnxdojxHQ9T3pIOYIavndRylmpODkFlnMdP4IiWQ
un1VUNCMrvuAFU03jfxgW7OKB50wlndCYYsEDeVvnMKhkx0VISFmwoHI+E3RYb7hBr6mSNw0aaf3
fppAED51yjxWyyIVQlXO0Q8M+qsy6YtnF+qGXADlFKVNzlmWScM2kXIIjkRsF1EqT6E9asUlIQu5
ZQmTxJAMyYpWw7dUrlVBXzUBW3eSMHpNFVy8yVM6weR5bSVALRVRDYPWtyqUO4JmSYUiTdnGuRXH
LZMfwUAQSYD39nnfrxyfKumzIHeAzAyKWMjvbitJweeQFplguj0llih8iH6jN06k9CrL+o1nMKIb
clgqruP3gwiWJJyNOl8zXi+CtCKDQL0ZlUWUgLElZ5QvKokhiEC7tStoA/TefhSkeDwDKpaud/CK
zKP2TJEwoR7Fbl7plOx3qcH4LJ0VpKGpaNBcNKPIv22SUDroWoZLB2ofF6pHbfezcMnMXOmgS0bF
F1xp6AWZcj/xQxPiFk4H26+gsR0omyawadqSfBs1SqIIuy55b+TnPPwEHofknv/bdZmmOD9+DJ5X
5Xfhc2buvH8xX3FgcEPBe3I9FPGQAGgylrpdg6oIROsYE+lkmTCCJufmY2vjbza5YFFVR/IPNSOM
ftoknSiMQ4F3lbYTUY4NjpJfBNk3EroOtIDuY+OxtZlnB648yFghagGjhzCJjbliDMAbNDH2gZBr
SeW7OnAzb4+NzJUkQaeF8gEAMaBq+QMbXoVoXFXLAe2hfTGi0GCO53id7Zka01chOS88CwMaMSqC
h1elRy4oNZRCS2VZExf7UycXPdJJYOC70lOfhM5hnbYKl0NPnWNIPKiigDeyz2r0V/3tLyFjJgt5
Z2sSENNiURRsIrM7xOLB9tRmQFY/ntdJyD21MI0By9IdeNHHaDIELXimAdz8LStgayTZEvZuYeKm
byjBdyNB8iR2J+78GEHfAPGUnnCu2q+QbX88rGng969xjUVTZACRsZwyoHBQiixTIeB2ceAYjbfl
Cg3UuYYzpPC934q/l+lK48CCt2B3zC1eHb07u2PsdrVNxbJNlFiGXRQThq2IGj1EKHy0psj4xezK
Q3tZAvpO+5b/ZRPwNBTVQIJ2VyMW6DbKmNDjdm2vx6tWJFC3VdTyC1cWuAOYnfK2ZHJ2KXmIT+Cp
BD64KZVfCSQVXwcht0NuVY4IzWuJQPzv/jmwu2BpKUf/cTeleBWC7RVBL3vH1euXclRDhHRX/4I4
cNWsqD23717C59AAHO3x+s0O7H9tgUftdvnaph6EVkkwlQIBRIB5FhGQPrvfqSZ/PrY0uZ/+tWhX
liZek3KhFCO1sCTLqtAYIH/8zXKEDUsbcvJYuLPD3o4o5AuRDUc7FKF3/rscjOIkYO1s1PDYrwq7
/JSsViKi/Xh4SxM5ycGXBe3IAxdzuyZWAz/Rc+4nhjQpCAO8LRUgzrn8Z/YmL3gPYJbMiTBMMLYj
k0FnhlSQ8BicijV1/M9MTY447StR3gXYj9Q5PIHXSXfABP/c02SJ53hpDsfb4cqXOFRDM26V/o1J
fmEuoDn2ffSZMK7KcAsb//4egDYBqLD/VB8QLU02vtcOYQSyZWXXVTL6SmgSRZnOZocIwFoKavVu
vrQx7z0laHqRBAAbwfgy/8tOXI0uzINMBoTX2QkepIeLSs8d2UoY8CP2tZbg3AHAExYNoYIQEsbH
Glo2PcUv0UfdH4/br5gcj4wKajcdYmcnsT99aKYJ+lQXorElE5OjQLEg36H6yNnVPGsEkYV3Vssv
9WrNGkH+CsTfiMXARHC7VxhF6RFfNs6udEvSZMcq39bKAkLgfj8CjIY/wHTJIwExdY680FOQ3Bm8
vRyuhVfmkHE6HXyXyiFCx0xZLCQDJ2ElHNettYmD7FOI3AEm5O1dzlXUOk4YQpV8oT4+zFN0D8zI
qI+LECgAoT5SYXcb34uDTPKDfTUkVpyefR7lYTWNCJ5VWpC94BlOoKOhKwMpBqvlAMSTMgKm9UPQ
ZHogNrrTLzHIjYt1e+PdftNk6DmbUVWIBMg+4JV1npy5VrHc6KlJlnb/tEr+N3oojoLcAKzZQP5M
tk1Uj+RxaCTey36l5dIlSyAVjSDT9TTliSbenvVJ96MICy50ypkz2oUQLaAJoOgDsv7uzTD4kHdJ
62hfg6kTxQodJdNECwzXdHVGo/RSkzUAukhhxqjcAixrilB0qgyb+ZYX0qBT1Nndt0xcwKAEFfhC
mmgfsaTxjugH8ys0FHMNSepNw3wyYaIm35xgBrKkylAk6CtCRSuAAFnqtYLS/Lsfa3K9oSi9zYkQ
XKLkHHsaEwTEPRS5FuSHXiDRO1dYIdIH9EVZVI69PyvQGEAECDlMCKPftSkEQ9izeSFG+zxKv8EG
jMCoOz8+KPcO5tbEZE96GchWqkiK9i7wmGljdaKGrNljG3Pb8WYck6XgpcYFNSeMoHkESk9DRehA
75IVtxt0RVDrirCZ3i8FfUtDmzhorvGFnu1hFSKOIb0pfZ1lF55Z01z7uMkg4zTyFAMsgKTtxM3Q
resKTlmme6rIjVI6MsWZD2u1BTA16bVIsBQwKLdlaHr1gun7QPPW8mThnLaruSGt0n0sn9+5tNDl
SB23b7ukyDbz5rq1NFm9UmHFJHPrdJ+FhsRorqznAdAPpJXNateT1lsIIWZHBu1XWUaLzuhKbu+8
jIvjQKlSjIx/oyqkmCTkP7M35AiJzy4FSDM+GWQa/xibeEq642OfiTMMrm7UIDhw9YeUmgV42xbO
wDhLE+cPQ0D8QrgJpYupS5aCfCjCGuvltblaMpborRG0S2gPoIId45w78QjAljcewgVPOL+AMpIs
LNRlgZ6ZpDaUIamZlMrTvTNYhUdpkNOhSZGiU9WW6GPhbLtg4SKY1sLGcwFkAzilUV2F0Mw0LwZO
0KyVPTHb+x+DkRw/KbU98pAv1GX4fXaj1qvIlpYVRO7D3Vuz49a6Cj7p0peRHJayfV9/8D9xA2iW
EyG+0EsKDcErsdWdLzYweXnXHvpQsRtZ7bo3CRrZoqs/XvBp8fxuCiazXnUuEvoil+2pFa1yRmCE
NgtO7W4DtYxIrQJoqgwqiGr0AnQSLelRlIGSqJ5e+EVd4fsI73Zaxp9fTcvQZ4AnZliNwBrAGAsU
CHJcarJCQ+irssu3weoXnZHUUdYZ6/EszC4Iiq8jgzf62enJJARsLtNSkmT7NEvVXsDrtHfVsDMC
FskhCFmCWuDfMCiOqnogFEA30MRg21euh7Rxti+FVxDrq3S7CxxXQ32jTAE1WkL3zrgPcF7jrQMV
dKSlpz38uTRQTl+z2T7uvX3oJCbl5CTF27hWliLa8SqZOBCBh0McZRaQo7lrMOXomPELPx9pYRwt
NJGcIbZ7YBcALXMx3LWdaeTsipzHDAHsNEb0XD0PYPlnSHCg9FxrIDdO6QjmdqgOaI7RqR89cc+e
Lq9iAPmhUHlWrCV1jZkgCN+jQBlV4GQJ+IXbzUuLSQDnFef7IgvUNA3UtlyY2jkLePhAeAgukrtT
hmOzOugELsn3pR8zm06SPT2QUHZ9vDOnDaB/DgFYzlGTbVRymmrLKGnWMEVe5fvMYtURDB2uaJ3X
hU1Htq4qrgY9+i/Srmw5blzJfhEjuALkK7jUJlGl0u4XhiXL3Fdw//o51MzcW8XiFOP2hKPt7naE
kgASQCLz5DmnwnzpJkRWYq7l9pYH+W/rs4suNwRU/eUG1nVeARtSSEc5CIeVU++n/jL30vNBzlZL
1bq0aioMUt5nz8J7uMXzTmSRBeJ59U53Qijofqy8XxdHJsuYXwoPAdL/0kGqrIWAKYqsbjyCMSo9
oGq5cqjMqxT/vXRnJmYhieZrpV7HfekaW3kffYHIzfsgVmXzO8n2DgTKrGuNU4s3KDgd/zWq2XqN
XFLDnGNUwU77Ut4xoa+RVX1mh3CH2rSxj066E9iTIuNtN12KFpD+BYQD+V8yZZ8vpzP0o5AHBva/
luVM4SaSRZ4lQoFrk/n3El4JelSubMD/wyZ4pjV0rOrSPOTTMmj2xEg/uzXk0GXbOSagVN2v0Vwt
zylBlI7xGQYqaJdDS3r05CtDV4IknmzibeIINiKhwDP5nQJ5k+ag/JkY+/9Ga4L0Sy8gDcf2/1r+
mYCzG7gCZVsqjbCsPfRWBSIl7QTUw8No/jas5kBX1nByx4tNqILVECrG0OVBBIb83+U4tSJvCg5C
HRe9QblZ0aDZEoh52xVeYtZtd5mztUHB9tLW7MINPMmIMj8u3bR/TqM/38OvANrcllAfBsNnuvrA
USopHj1QsdRMqx+iX/hz+Kz6ffvi7/jgJL685k5r45+tc1c1vlTq+CaivIOEWKK7QHoSgo9yDEwx
YPGujTcRmAHRUzpsxs6k0spZf/0uvJgVJO8uV0AxlJ7KCr6g7v56W8/7m0KRrXwYlc7iowPl7nx8
lco1SvtpXS/Wfcq6oCyKDlOEIkDJz6wWYh22pGlcYEPsgjy20l6mmZlAwbj2/9xe+Ks5hjoaxbUs
45CAHsOc9DGkSlOWhFRumSbvRew7WQH9i6Z5vW1mOuZmQ0JZHeQe0PLFY3Be7896rdMSiL+7fPDt
XHkK0bTa5SiJrbVcLI3n3NDsvI05pjZtYAhYoecoL0w9Ne5HNV+ZtoXxoKFjSo5N3BaQZL5cIqry
AhCgEOMp3ALipXrwQgsnN9ZKzAuuAEdAnIEgF+nj+SkuhSr4lruhcodXNWGqWR1L1W4M5/bqLEza
hZXZ5i9I1+q5OlYuFTOTR8fQHpEzvm3jei9p8GnQmSKdKEIQfq6BBF6fAuiEiLsSEdD225YKuD6l
qrXwrrHySCNmzL3YLNq4NA3ZL1nPhdhu63itCrw0pwQbDP0y029kdqyIaVt1haaUrkhblmjqRgy/
YjUzPRqiF34tiXt9smLcuDLAa4RmJwAQZ64SZVEnJ7pfuWPxMfpfeSmjxm0pMgptqEErXb4VimOS
By994Ri/utrf1KCOk9xA3Gpya6IWQWgDrCcolx6MHrQEt9dlzp6HXMb0fUhPgjkYRaa5K8dV3GZi
p5duUxnbOstM8hUok4zGL2kfcTN+LigLlK0g7pM4dHRlV/T3PKAb3bMH9b6CEmzyevuT1OvDAh0V
SJWC+ALkVLp8ubmaZozrXqeIcYfyrTRCs47VlWBzweOpDFAWaiWKAWW0mQ+gmyros66s3UIaLTnc
92gEi8nKIbHgaOiV1kGeATGlaQ9fjiNsOC3HmNduHu+l8W9pGFYUGaYcjIwqyUp2duFEujA228NJ
7kskI1XtapVuys1DUHy1xXdIft1em+nHzA5yrAmuJUVFfQc31OWYUGHp2yrIG5fUnwLQbLqB1hsf
wnLyvSy+aCjF3LZ3/dzCYwAcJEgjKqhIwCEuDSqdXygq6Ro30DdKHaH+4KeWxt/rWmaK4fId8GIh
tYev/Fk8xLv8GSQFRryHp7rkwNXt7c+59hsVyTcEnlA5kYCNnVz3LABM0mQQEjVs3DQ71uRbT+8i
mq/syCUbSC9Chwu9g6jlzdw/UPNEAO9K41bAdIYQ6suRZ2r/07wzhjDlO7CIUzf/vAGzyETCo6Zo
3NGp8T4AeSC4GsFHuvZcvvaXSzvTYM8mDO3mGvDQsKMPyJ6Jth5tonTTjlCIWdnS16fGZAl7Gm9z
wFB+HOnMUqB0aoFiUeM2CgnMWuofZPDBrqzNwnCQypZEhMtgKAND9+VweOn7IxoHWjeznNhEqpmp
K2neyZ8vNxjENs4szFa/IaURAcTcuoC4gJIPknM73Xlcy5fP29lx6kOjeWITEOVJKHB+AIbUyKtG
iVo3UdP77pl0iODrnVGhVTF8SYPHsSnexT7dDdzbJxD/BO9jrzqcqCYU7/3nAPBg9P8n93lmKuVT
HuZ3ZEwc9DQJ3un2lltYV3wpRYAqQ/Pnqr1VHxoJj5OydT2dC7s6aUO75cP3bSPzlpv/mY9/W5kt
bFFVfVUMvHXT8b7xIbtsJgHuZ/V3cFTT3tQe/A7dqUZ+7MXstfhLAicabV9OVs6XhcH+KChBwgMo
AemHbPnMiduceIWe8cEFNJoZbQMK/9sDnZM8TAOFBZypiChBJzbHa7WZ0olF2g5ISKDPXXmPT9Fz
89rf1UfQpmyIlYBGNDzqgRWMNt/J7A+xb3/BtONnDq6JCJoB+0UYiDanyy0kBHEXC1weXA59CZIG
ppQfEl5bt61cX4cYJtoyVXQM4er9icrOJpIkeZqPvTe4UtZvCUgjNPBUZNmbvJaQu4YoYEJljGWC
dUD8WZ2W9MxSV2dErHk1uoM5Wv1OORRPPtiHe7OzMns4oMP46Jt/o834dHuES/N4bnf6+zO7YRo2
mSiUo/tuHdde3pO3z9fo/GdPs3v2s1U5qmV0koyuwdTNZ3uowW2nmY+xs4Y6XYiOL2dvFiMNFRVA
xwBLg/mZbiIrv9d36i7bjhv+zq3ffDtsBIe4yEpDe7KyPDtf2XELGwJhORpsUW1A2xcOmMuxjvpI
s7LLZbcfutgEvp95wlskhkz91kQbMigoXprUA032KZdfK+7kVeDEWfcQeuCSR5KyIOO2ze/GwZbX
dNWurxtgsCadQFQn8Mz8eVOdrUMVgHhJ9iXA/wHPN/MRTWCjTIJt0hcgZFFT4ghEbFCGV8jmtnct
W0aMDPYC0LHNcxBUz5GhRfLSrYAx6YC9yPSUif3G3+X8PYQC9W1z1+ceAC4KBOqA9UHsPz+VdCpG
whhFqhtW5F4TCgdENysRz0IkCZYNEek0BOS6pikzV5MGmqKmaKhuHdjFMfJQtd2NOtM36XfipneF
Kwsslll3V6WWojo1xAOlo+SElmS2q5nE6/Pp8mNmXhd50P+MPV11h0cRpATkIIH6ClFYaIb9jjdb
HXLJz+Mr5NqGeis7RrO7PeHXSVSIOAFWhSqUOPUGzNPtuV52AzglVLdUBQA+TUV6RM8NzV6KSGak
2SfBvdzsY32vSYyOuqknTqR9gluq+7z9JdeVqp8vwdULHRekq+dZY0EraUlGNFDSLz0B6pup9Sn2
HwQzPGrhQwouEmGTlvflQd4He9WNHslDtU9O47fk2TKT3yS6BfTK2Cq6CRqgceUiuY7HwLik6SiC
G7iUQf15eTzEFZfzIsLXDfVXA/rL2nhMlb9/VehHlwKe5W+3Z+O6RoHZOLc3e+8IYI7rSAp7fbuh
++7ONSAT8PLbffqzMjBlumgvD3lYAp8Q5hwQ/CuUl58mkxhTrLnKA8R+dXRoHPvR8U9oddMcdL0m
m05nXX8Cvq/KmX8oXw3Jke/bj/EXbe8FZ1RtuXZG+qiRbSb0ZgFZ6dIRNqG6JqhxfdVdfuksZKjj
qm4pSTWAZFpGSmjCj3tNXQM7XF96sIJsCKDdOCbQ+nq50nIg9T7lneZ6gxlXIzNUvCJOIbrJ+qBi
asBUFS0sceysRUTXLQLTmiPGBb+XNLUczywbaOweUqHV3LD80g7CJB5qZdxqQbQ5bOvwYQAovBFP
Y7gy5MV5PbM7C120wZMajdcaTr7XKnzOsOLFP1o7ferJofoUdM4SBlXdCUOcj5rbhLU70njb6vVG
0fqV1990eF8585mZWfyOYmFAjL7XXC3RNlqXEJMOxVeFpGxitKkdJk2xcmUt3JDTRYWcOdZORmL7
0l2ktPSgZitqblJ8xBUY/x0eaye0qrNOCLdBL9i3T4alEUKdCS2bEycr5Isv7eUkpsroE83t+oyp
/psmd5vIe8rQNtlX6crglu7jCXCLFByCZ4jEXhpLQ/Smgq5Vc8EzSZgwgrUozzK6cgQtRH8Atf6Q
faNciNfd7EoOGkFDO7OsugTkYpkOFuf4lCavqoaeHNUmcJTeNiAQZ3fg/afgpvqMM6c0ph5utMwZ
ykcEsFUNzskmtVcTCosBA9El8M3hkYxumtkkaE04NnJMVDeLkn1d6gyizZaA9UWDRkBkhq5jUwPf
nOd5uTn+hngB+k4n0nhFefaNbaG9GVD1foKEd9vcJeFaauy6SI9jA42vE1X51N83RyJUw1grnY4r
HPyHTFNMGRq/Fd96Fpgyf3sWoNGNdgqPULK1BvGFr3VxLTrkmfnZ9PQqEnZwdwSnPZoy6wCc1GFU
lhb30UCG2QQ2whiUlV2w5JhAnkN0jgI8A1z0pWOCg5J2dMCl5cmcb5DgisB7CR3Blb02ffv8OIE2
Fu59vCIBq58dJ7RQ0BDcKYgVnxHh27bKToZ5d/KZ88tgztcmZPeiCV1nh7qCZdr23f7N/ma/736/
PDUHcE3/CcBS/wRGrY/t9nG7fX/++/gE3kDrYPnu+2HvmYfHNcjU0nKcf/Lskiz0rq35AG+tx9rs
oxc6HDpaOq30IAGucXt+FqOUc2OzG8tL/ZHrg6q6CiD2RbUH4FGmL2rmSJ9C6aiqnb4oe/0uKg4e
iNhvG1+6tc5tz26tSe+aRxnWRkk+VCQvu8pCF/ttGz/anrccYHa6+55YFHVPVfcArsXemRh7QKAG
GiYZRKd00nOyY7tnugWFHR99/Xt+h+cxJMettSfyUgCqU3CYAYyPjPB8l8dqoyhJjHvGH37l/bad
7mmf1eNDyA+i5lRZujK/S1sMNRHwWuH0R0A08/2y1kth4kxwS09kGlqogpUaws/bYj65SNLi7JLw
wsAb5HITA1GQAcaVENeBvqG5ex7ZN7FU9kVtan571vcxNEuLMDsCiuNpS3fJ+2vKoJhx+rPWCLe0
z8+/ZHaG6UOvymM7jVU7DK6ndHiB/QIQYsWdfhbp1ohnFx34GYIhoxhxyoY9+DvfDegGfHJmsOru
/dN53unW94/GjWWYx6/uHSJNrGBIMIMVz/k90XjFzuMhh4Tma2Ou0cYtbSgQXkoQHwGZNBKtl8sx
loGehUUD7ggwdjTDvlW2edqueNXiTJ8Zmc2AoNUVZIQ4cXucFToQlqBCacAomv++vXMXvffMzuyC
4BTZ4rrGYBq/h/gW5WgUKeNhJT5anjL0uk8XEToGpq84S8yIlZ4ZY9sTFzxCeCjctcNWAr/H7aEs
RZgGlgS4a4q8iCpfGgExSOsHWUbcQQdk8hU9CcUL7dEpiuRE/nnb1uLynNmaHeiyCO6oKkqJ6xuH
8UuMrKKsTImvBc1LhxkIW39Kzri9fzQgzuZNapuuIkFJ3AJk3pGy41w0h6C0+v4RwVSPYqJhnG6P
bOFexDrheYtr3AD+YObdOliZ/SJRiGtow3DQpaC061DajAW558gSgYknXLG44IIQi4U+tgpKhAlP
fLluxqBCkEPAoaJU4DWKkOFp+fPtQS0s14WJWZaAhrkMwgicJ1KsMgWwXhVpk9FJ0zXNmAVHp+g3
wCNAnP4xZo6ejKFfxxIMleUfIEMCdMsP/Uov4ZqN6e/PnGKsRerTCjbq+BfG0tCt1K/AoRfnC8lM
VUOiQ0PwdmnCIEOb1APcu09IBn6P4ZkQPPFVARxfMdo4bq/Oksuh2QvAPQ18GHg6XFqT/SyFbHhH
XEHOA7sNcnBWj3rMPB6gdSoNg02TBysb+Ef/fHbFIE1MKWjj0CuJ5bo02hRe0EipiCGCIPqegqv5
Ndq8VlYH6ccSQhql+eAzCE9uTsfjx1G3TmyAZtydBM04s2MyGAA7tha7LE7E2TfNJiIVACoE1wO8
x6if67DXzVhvIM2AQgwElVmrFSq7PfVLvnQ+C/LlLEQVWFDQDUegFvWkVKdI3iXhSoV20QSOE1AB
YV9gjS9NdFmfglFIIq46PnT+04g2qk5f2d9LRwgAZv+yMTu0DB9E6mGt4pwcu69eqr+EnNu3Z4pM
U3HlMGc2ZnuiVsSqQSYfLRX7Yf/KbbypzRq+g9c0fsWseoc+VLN/V1jlIAh+/s5NYXIsULkyNC/k
5ul7d8L22RE0BIUmtGkgN+kFrMe/TqSkoKpCDPPWmpBGEtlWsx7/iXsRBQkR0E8AjDLf1S1Xh37I
KRZb81VH9hPQSaX5ezGQndzI6QNBz5S1MmsLk4acKcSfAPwDCdps0hCnx1JHE+pq9GVIdngB5VDs
kvP4Pw8w0O5PJ3V19PWD5PzSydKhGbpKCinCGLQwiJmSW0mL6nvH9W5lyyxt0n+bQrH00lSSaVWp
aQL8mVdPkdq+qr38RkOpZqBD18wAWrLO7UmcqxqhCD21gABJA4TXT87z0qSf6LAZptR9ryEYXOFB
9Yp0jpWYEd5Z6PYykwfOwKfl1JZud+a7bEMbm1RbFANuf8nSXkZwBZ11ZH2vG5syTSv7RK2oawh7
gTyK4reB2Oe2jcX5BSyFoIUbkdxcKkKgsTa0fk7dMhgjEzWwI/TkkZrRkFNWjmO0uW1ucUhQ+UHN
e9KmmvNrA7g0yqFXUxd0cExDP1qu/67Hl9tG5KULFVVT5MnRCAMA4exkp0OgCuHQULeCqk/QHTqw
ZuHeHv729VFMWKs7ho7mSPFYEmTo1A0Y+xLvkI2cZdtQOPVtzFDnYL3gs8Hr7v0A5EkQ9WqO4hr0
+LorYXI2bCLATgH4Q9fYpbN1fV3xqh6o6wUpoOKKE9SHDg89fyfXliaZBO0ZJpeNf7AOFIugTr1e
qDfOjvCqU3SwdijUlTooUFNaPwpgaNt4SDauVDZ/KhPzk/zc1OSBZwFU1aFPQIhgqjFbp8cvDcXy
AXz+SFegRQkoslO26yEDbSASeEAY0LPY9EH8PqJ3MWFHf/Pt2+wuxCywwDCD/eNjYxr/IMqjgH0A
0QnskTi/NpFAz7QEDCJuOJJnBEHPpKKl6fWyuLLffsKrq+lAsA9ZFqBHIRF4OR0BhNlA5WjgjMZN
lexi1lqSM9icPaCMtZWsh5B9t+wrYXf5rgDJG0giUPWVbJx1DAO/vVN+3he3vmb2spImyurCx9ck
ZGBqYxng+vwjdBut3njZgaRuFHBTIcjZGejPgbAS4PeQX+G7IbfVTgbLbO+AZAkqS4BlCwdD2QG3
bBXkMPCtEh30CM/p2KzrGATB71KwT/uQNfEDbxwugBoYr1+T6Ex0Q6iaqSm3OgKxB3+nFYNJ2rXB
YmZvjXUKa84cUYjACD72FKdCi2ZDEPWidfP2dC6dOygVo149vemQn720wOO4wB73dZf2x3oEZ2f4
rCtgQGxWrqiljA2atkDqPoGHAMCY7SkULfwwyLBsFfZNzt7ByWRRxEaoyTHcSqDFMND7R0w40wmC
Ffb3l86+vlRGfhQVatsUv6bwZ2C6/RhbyEQwKzLXCigLGQJowUBFY1LrIQqZvTTbUq6pEkS6q/i/
xeF31nMwmv0us9+GVtqqnq7cltdkHDhKz+3NopKo7EulLmCP6p+if+8pTgnBPN65NMCtXZRMLM20
Y2piGYcw6kyjd7xsFyAoJMNjLcfgoenNRLKVQYEDQhQeqHtkTdMnXlqJ9DFI5gitwVRgRXlK2le9
fYo9po3xNhbWOisWr4Vp3qYmDmBC5lDOvulyv9RS3U12ev/hgVMvQLFpp25biKerbr9Sa11KmdNz
e/NTicbECErYa0GVOubpm2a8iU1gkgctN33jsdBxUoMcYQxtEj+CvtDTxpVIby6Y8BN3nX/D/CwK
QFQwdSO4vfcgBqaXPYFmnIXQmZEsw9ig+0NWHxHBmAp1xhREp71Nxd9iWJ2qALpOHpNWu3Ynl5kf
GajbghoJ5SIAkWfXZC0GYhXGcKkO6+8qJTJA+VdRmITsE39bRivnx0IbylRnRwkV0TtkEOWZC5eQ
yBByv9BdqEEo3NaOGrBnrt9/lGadcjaC/yPf3T6zlgqJ5zbnNXBk2QuP+DmmHQhoUPg4gdlvBRvk
Peyos7cM5wTo0CwIXLpoxLbSldr4ddsitu3ZmOf5iIGUPOCTfa13ak4ObdEDedlCLc8ifBMM3Kz5
A4hy0+ygyhbP1xpDp7Pyeo3/Nec/SJSza6Hp/ajWOtgvjWKvCO+6YlJxJyronwyCFR9f9CdEvpAI
Q30Q1YXLCyJSA23QvQrbepAY2KNMg1sJItKIHgRylJXSjNeKRctHyZnN2bUH4mrQrAK46yqKrW46
Cr1qTC4KwUA+MFK/FS+S9/e2Ty1F+ai943kIRiH0RcyGqWtRCebYTndDTbTq7F0EGiePn28bWVw3
5GrBVQz2SoAcLudyqBpJzSudulGUmqG89brEop5dq9wU1oQ1f17OV04CHwFjOjJ0ePVeGiNCC7w6
x0GA7m8r2kU7EbLo2JDMZyqqRD57NnAPB2CBQhVutAT2iSrYltwd87vO+pgwUh5Ld3cvHfuTmBlC
OZCjoIoiOy9/bs/KoofhLYfEAybm6r0cCETmWYeDXAsyV/fgwUN8iBsLrxAnHvpfcVWCwv39ttGl
mx6yJEAZAw4KRMYsHBGlvEE9HEZ1rrAsRjRyl24aA9RrOWISaeV5t+hdZ9Zma1HWVRyVGhya4Egs
5E9V/jPgtXZ7SItvSMQTaG+Emin8eObDg5HGmSwEOPqF17ThLCGfLd813bPvvyf1NqlZA2CfGOI2
uo8yN5W2vUZB/pEDC/IZGffDRBTQgIZqKOxKKd5qv95U4abQN0W3vf2tCzsBEQJYf8A2Dg6Un+Tr
2QkWq8oYdKCHd30+gDn/Q/VO6BxkcXesojXCq4VeBMDxACcHOA+lJWP+UooNOuRGMh1hCPQRl5Tb
INiMdDtUKosg9ZpRNtaxFSNJ17J+xP+UQQn8rHUr23/xXJuwgeAsk5Bkm+sF+9JYl4XQ6q7k24Fm
5/kmPTWVqSGxEAAaLZ342vW85ObnFmfRAE1VP4qC6VgL8Vb3R+HDz2I792r0eH1VcffeISS5vbRr
Jmc7q/HyJkoGmBzi2B5VxPX1c5885OhS9pPOVgVtpVNvzeD092e+lGJ4I2/7yeDe26c8vIu9P6V/
gliDlYXt9vbwlk6rSSIRByvuxKtKpdbICq+QwXFTCJUI1UHSt53ACFCMINDV3xthJcBazO2hA3ti
UZua9n7i4LPhdVWXAT0BnJoMiIy+7/Fq8rfFUXHAHMh+qXbJyH6qSUjsOQZ5UsueuTlSPH3tLFlZ
2slbZleKjhSVgWGjvxWELZczLfntAMFx5IfhyDb1P+WCb2uqs7xb42ZaOh/OLc3WNBGKBFwbsJR4
v2qxYtNbSNIbK4mRHRNWlnRxWCp0WtG9h8t/PsN+G/hQNQ6oi+ITIqjIUWXItJDclMS13PAP0Olq
Cn9aNIA/QUlzuinOVjMu2tEvy5BO6JMw2qERYKQ7kn+NVit8xL0dB4UVv0CRof4cpLuQDyZ4IACH
aXZK/zyQjRyvVSSXTiXoKQL6hlwSDuU5NquMjSoTUiSP0w5au+NLJZ1U3Q7Ir0JIdzQ/Kn7+qihv
t7fR4gKfGZ293mLUFkifwWiLM1fov4FctOr8u0GfCOqXKzfjFFddTTouRBRcceMjc3w56aKgkCyE
soYrhqlsJgkQhEJSrnF+LLrRmZXZ7mjGMBHbsUBCTtoPKSpxqAa16ILvoOU9rAEmlt5d4IXBvTbJ
bwLpObvsOwVkgLi6kQZ7r0Xrc4SKtwfSnehOP/mvyQrCaHFomDrsEbzwoQlwOYGjVEZJFnGk9aMP
vcYhrn5y/iYLa6CWpYUiiMgAnJl6oa8CZBomSpsO1O3153B09Xol1Fzyuglh+xMPQ3F+No6Ktl6N
7gjqgouZaeVHDxIII3stIf3Tab9ve/h0RM2dDn0203ShFeeqJb5UuiiK0OaGjlB7lCuWy0/JiBrM
I0f6eu1kXkqvATr6L2tkVnRCPSSRgZ+mbsb1nZLfizmYpaKPSthJ2e8ApFqeWWk42YLkECWBVVQS
OH7GfZ9UNgTZ2Ri/9Rx68XynB6+0T5lnPHjdY5BDQMUUwHbfI8kdHmKopYi7qQ145HvwTuzAda63
2LgntAiDHYRlAjpHsjuQWDcDE9IT9UMmD9btmV24gi/GOstZgvrZC0F+QV0uB6eu3uhEMAGJRyfV
AS0/3a6W1kpOS34JaU70eSJ1iXNkNrsdokdIXmEtUxqZUSbe60Kxuz2opS0G4QY0zGFXI5EyDfrs
YjC8phlAU0ndOFdV1iayYVIFRABiioxS4ft05dJTpgPiyj8NFF6hNACizzkaiopBnDa1R937d41Z
wLoAivk6Zfjff91/RtYnVLnZO373GUrS5pTXV/FrQxKzfbk99IWWTwTo6JnCYwyFZ/B6X449CDp0
m8v4FLW3lYal1ErJIQ62pNmJ467tY7Nzaw6m770IsNsY4N3iIHYHS2K9Rt+xBAK/eCzMvsXQQ8WX
9FJ3hXJL6nArlDbB42Q45WB3NTbId2TRX08xK7yvvkEmMqxVqpeySxdfMLtHSqmHUNeA50qQ/Mqp
w3mza0PwxWkO1VjbPU69H+N3kcQszXf9Ghpj6RWJTnwd/ZFIH8IhZxGK3iStkLe1DjJs9DNXstOk
45MK3E2dPEXKg+zdQyHej77q9K+mPEfdbvgawcKuodoYfYjhYPYFkxTOKhlSsQgMJflP/ZE+9Ws6
zUvPOtS+UPJGaUokAFteek2jCtDTKrnuesY73rF+6lktWg31rLrXhtTU1ZgZ0SGtzeCoGJlZeNth
tNA/Y0lrc7ZwPBjgGKCoESN8QuHg8ktaX0rDopPw8B5BRZLtkzW9h6XbHhbwk0GGYIABeOaVga/k
BeEQha31TQNV2q1QP0ra/cQnUz4WRGUlP4RrDBDTSs9OiAujM0fsmpCXXqbqrpE9a8bnVOiqFWdl
7y8cQ8aUDAORFdSUgMq8nDt4SVvouYBMgBgBpJyCeV5N1RLohPwlw/FktkEfOT1Ax6j59tEWNI3V
vRg1+iOhAmFSYfyD7CoOI8B3saAUHBiztweXyyyVaqxmLdxL5cY7CtohQQo/Pd0e+kKAgDwgII0U
2QDQGc2ml9dlpJYxpjdGUkhE3C/Hh4ZvUbLwEc0Fa9mHpdU8Nzcb1iDlg8ehXgXy+/ta/l2E9xro
uP9/Q5ptSUOIi2YcMKSoQfYfgl+FI1UKk0ub3kX/IN5GgzmWSVImniVx5jm6XCdxo+aGm6KdOJae
lQYFQuG9kdccYqmf8MLS7EhUQW+Vx1kGdhy5eEvQAzRAybRSN9xzaMcPucFo+Zs3eMpZ9RpoefGY
g/IQxXGMTA4wcpcbRMoVbjRhabjyRh03cXxMIB7gNaYiP8SSgcreTmtOtbEvlGcBjL7Ri4JG6zW9
z+l8mR8F0wGHvLUsgkx0trDqoCoh17jhtujpr0HoMWook1e+yfWVbM5CiA6gAcCeGqJmMPrOLGW5
HNbRKBhoSMoszb8b0obV0U4KH/Xu9ba3Lu2If5u6YiPMoITQG63vuam45x4ICtAyDmDAbSMLwQ3O
NRlZR/Rrojd8DqrLvTAahAjOEyZPpWZliak17xLHgyC897tdAiRCuOvSX1QAZKe0DfAiNhvg32ph
S1cgI9eriBSHhCgLf+AimSc6EgDt6pZgxySF+JFL5TtALlCjoZ2TKHzt0b2QV0CHN/p/keycdIZ/
EltnEa1YSkBcdhJWUtJMsEsV1ZR01RCi62FhDokjMrWwb8/29ZLCJlpt8IKEvrH8g9E8s9nFyPX3
deS5NSJDv3YaSMN2K/Cg5YGdGZld97yWBzHUA8/lyd8oOhlOljEQZhLIGX8Jimhl49q7+PqqgJYC
VG3AHIGihT6fSjTSD6KHEoobKIDgeh95SNzKVzdt8CfJ7oBL+c9ncVo10D8BTnhFwdKqRQDSh8hw
RfRpDuO+3IlltFZEnd5Ml0cKxnRmZHaocgUsCJUSGK6qNbak3OVQaaAGWr/kTRY99sYb8f4MQrGy
5xciKZjFfUGgkIxk5rxIkuE+5vGIPdBlbi5Hew+ibtDEYNWumWBC1OmCdlP5obWKQV54Wlyanl1Y
RprXhi5UhluhjNnHL4899Oq2vQVFKC/aZJb+x6hBHNA6NLcF7fn2mv4fA0caGcAAjHt+DlEVIgBJ
MM23lDUs674jIJruFXmbjbjNRiQ7TcX3X/iornjTAjECslQSIKEqmAFxU8+yLkQr6irMcHlAPub0
DIIiYJ2/qEmgeiOYPSqSELmzffZrZPhPpLA31ckaDoYFrBXUEgFxd25PxdJuOv+e2f6NylSBTja+
h7xoHeg/fVMmdovkpyR/qKt8ONPo5n6ugrEaHPUAZCDOvby//RDwM6LX2Ew6dBZCPIhCbVOK751n
OFUVQLbY8VQcVpJuVh7qUdDlVe5pP+J5p3ET4tBi80esHJogdwS6S76ha7QFk99dfyEokdGXC1EK
cbo2zg5NXVJinwSj4UIJ+xgIAaSNK/90e86vr3X4gILTF1z9gAbPFSpzKal5N+AyMEAtzcH0EfUn
nkOKFm/bVaLjxQVGZXGq0aAbks5CJjT85zoUaLDRuGLG0g4vQh+AWl3PGZczFqGfWxEexHgTCj0T
5N7UySYvRrRMxTbXKVP1Zx+iy7dnYOHyRdeZYoAWCc2ggLFezrKaVIFKQw/XIWBu2sFDYk2C8gWv
V7bbmp3Zs6KRKz6WIgIooVHveZht0Sa4V/F0i1b6NtYMzR4UYRWAfraCoaG3NYPV6SYIzDWszaJv
ns3aLBwMpTwtDI67lrTxbz2IgfGBPsvtlVm80M+WRpul91Q8WUCSj5GMnukBZadufPjNyxeNLL85
DtS5bW+BpgGbQUcTAv5ASDjHD2k0EhNpSD03ZsKTCOBj8NxbEzjjGRToNbJsdEPAEHZH924Loprb
1pd2Ihjrpq4mFewoP+Cqs92eqL064fQ8l2oByxD7oWtUyd5EDqxyu9ImthSOnduanbTon5eENs0Q
jnUbqv4q08dSWzGxtNcn/juKeA94gjlwPuRe4qES4rmQrKegAo4k1vQHT9lJyp6srdzkbfOTEs0q
sITKC8S6Z95IygzNUCMHrCwV7xCcmOhcsYRA+CZIhFe6fCd3X1W38iJaMTqniK0h6V2Q/+LsO3vj
yIFtfxGBzuFrh0nSzChYkqUvxNqWO7IjO/76e6j33n0zVGMau4BtLFaAqpmKxapT50wVPXVTAdQy
0qLuXaPg5Qd2bD7n6IC2gTHX4rWgc9EuhA+RHwadOfqBrh0WxZEos6ahABAZB17hgHvz5FM1aA/m
2vtycaNc2JIuyc4oKpYqmNio+FtlPxzjT03+S8CJ+u7/jkdywIy2ETFSjMe0AOs9aPsmhPbSOH2k
2RHkk2Vkrnj8hbwBnn0XFiVXrOsctKAaLFp0PPf8aADbojgRqinHqHyqkFMGxa6l3o8D2zRavLt9
0BcSycI8GMDAAy7gJtJuLZlVzRODeQeVKE+1won9qtR/9OjRrZ5VtnO57im6l2eHbNKD4j/c+BfW
v5zuhZ+ZZ4ECqTgFGkn1aoCMzNHe2UPAoAFsrdx5S7cE2PbxB2QViLOkrZo2RpGpEZ59KG1BwSDe
3p7JxZOAHnh0EEJiHpil65MwwRGYnQk3liCa823eBmNi2n7Z023fh+NPXvqQeVoxupD4wfKJX40W
D0yJHDC0Q+06FVOxexLul+ASBT6K7MY5yCEaZdQ/ubOpYj+JPhJ0lm3S0q/rt05dlQxdnNuLz5A2
sYIac2YN+Iys06Hh5HXW81yFUThtzO0YgOmOAnsCqr8as0JW9tCSc7fR2YZkheGISO564lsnicYy
gXOf0h3P3qFtBYyxV+WN16p+aa4xdSyemC8VIlvEwsj5XdtLYxvs8goWGtANf7TYS2/sa9c3qOWX
xT3nia+ApbdRsrBCLUYBsWb3H64z0eSuof0SpMsytLmoplQhM5w9miZ9Nd241RatKbQONO3eqVZu
liWve2lMipMdre8GUxXG5hfRwdUcIRP2X5zgpRHtek6dfJ4iRuDaEW7Qpgky7SPXQcatviWU+eoQ
7RgajL1umDdVERRjvnaOxKLJlzY2D+ZTgSwLuDevP4B2epvHzKanFLnL3PABwAnQAwHUEhJu7I73
my7/5VTHIoGMUbKxyeu/9x4X9uX7G1yi6JTMLQoxzDBv8dgc86fan5RNZfbPCh7/yWovxtKZBbwB
RwdYLWC2pYWdlDQlvebi3AzWlmUnU/s9N28NvVPKfEuNAa7LDiC3p/JfdZSGoOY8Wu5q5lpYkSce
MS5CB1BTIAMgXbgaV3gFzmsCt4lOkOk57vZODdIxkA5GHNSSY+/Z4Auo9fRUlurz7Vlf6M0QNQEQ
4kBsEUQ/lnQnaM5Qt/Dp5JTeC7XFcQMubaRbsADQwzhlW2efhISF2rAp/Hq39m5ZelM4CDWQwEY7
At690hLE3dA2mWYQse2tPAviZMOMpz7Mzi4a6EKqPayMdyGfBoMgl0U3oAvhPclXjtRmeZZr5NTa
is9rEgLi0k1QpG89h27t6q/iDr6+eroWFvnKrPQKVJlqVFg9cirz51F90DqQGtsOkJEeWC42oLFE
3NoGTbzGHL88wQCuAT+sgodETmarcRLrc9Xhzgejrpp46JNic8gdoMc9ftcZYF1dY/ETG1ba0JAQ
gugK4ElCekRyZQmO2ug0MDkRcJdDGyuGrkdk3oF9Yn97NRcuPgcxG8gQQCZvga392mfxshuslODS
7Utn7yBL4SR3jDk7x0p8VX+zwSR62+DicRHUOOAmQcOALlc9q3Rs68nQ4KYJyiAoLIF+Dg1Ko7VP
HIY2skforfsQawjVEjx4NiicgWszkMFBVB2k2s8ietaiF30tAliKoUHiKQh1gWwXBHLXMxFHZqLp
RUpOfQ6lKhKaBf7epzocF958auG1U7eN2q3GhrAu1+Ag4tDIK35pXVoHU42iru1icrLpzLy2BbzI
PFmVV/cmiNLWoJiLqw4GCQP1EqDV5Sp/kjcahGMqWIMUaJxiW7NuN+kJwgx0KOQVdJHU1Tz8wl2B
FjYQB6CyIBJm0tOr4B3psJ4EeA8o6GlaFxRnl29Kei5o5aFNAlS2yJvFYFAt77T6XLC7cly5IhcH
bglyTAsNIFC0ul5kPRvyjiQFOY3W1qn5xq6TwEbJGKe50f9ArGtlty8EPiDigKwlqDgh0mNIIUFr
gf97RMYH2s2WErgVCjgJUYugt8s1ApVFP6ViciFWjnOMNNP12Pio0CiLWthCrsLHXt6RWBn3PeBX
gZOXx8hFz36Wl+ZhKOPJj1Vr7SJenF3UOvB0QQEXBbLrLyBTnE9drJATxc51c2QNYpSs7jowxqT8
Pc7fVlzJ0k0EayqUhtDdirLntb3ZHaaRMqxmy+5omgXtX8PyTW6eofhgm5mH57eyVm1cOqiXNqUV
zUAf1ekqbLLGs+bKq8IOvRz5L+rfHtzSXEIqWhBYo2BsyGMbmr7nxHTJqbHoe1GXmyoHZSaoj/IP
NG8YPFop2S7ZQzEclXe8PXHZSU/PMlO1jmVYu872U55sybndqp3mK/WPke1uj23JE1zakvZJliQK
LcU+GcbZSzog7tfc6dIFemlBOud1we2CVxM5vcZcCy2/TUhIABa9PQ6x1rLTBlgCtwUSnMjUSSfO
aiyuMhehl1Vbx9HZReMPh+6rGvzzao0LJIwfbxtcHBZQaIL/HQW2L6jlRarDNMq0FaCFUzFDkoq4
PqcQgtGVrbIm/7PkuFBQR+sF0hw6FNCuj1bdqZVWMAR5lfk6WPeF/TNe64RcvHEvbUhHqc6xGxsk
bk8U/NU0bF9nZ2dnPqaw8Owg0T/dT2etJLcyLlva5qPDczr3sOlqf/Pur+Oeq/799iItOuKLcclu
0NIJEikWtrcOH6TkdyoIkPWTQnfIFzef0dvcrDGrLh0otMwCOAw8GXpKpZDcrQeedI4Sne18UIJZ
NydvLoo1RoylujLiX2DaTSQMoBUr3eAsoVrUVBXAOUHtxT4qjKAns8MqfH+pwHOp7NYsLu33S4Pi
5xf7vW5pRVUdkJa6cMHPHPbur75Rwe7urhysxaGB7wW4YGTdgQmSZtCpYu44iYVSrdsFGbqskvmf
+oCuh2IAiL46ZM0xdjczLplJRQae3lvpO5ufVnbO0uVy+RXSqTPL2J1JbAOCxT470DQc+M/GfcHz
A5j30QMdugLdkGAsT2PiU+0eX0K6+zlbQ7wuTbsgQYTKj6UBoCgdzFwBr/igjfQEFiGvygADTY/1
7Hp9xlc86FIiDEmo/zUlXztWNDssd2ZAXKAv6oCKDLiEQ2GlO7Sxnge3RzrqKSvAJO6oR9N4aroV
jM3SyYFAhOD6EbpN8mO2TavWLAq8f1rlOJEYVBIr3mBhSXEwBcpMYMxwwV5v4d6yS9uZi+jcuqAb
SyI4BNx52Udc40nXrgaBC0vn4hmHZldwwCOwl8zlldpGnZ7HZ/bXOKDZ+gySjAMLs+P4hGYK+hyB
sDZFZ/Dm9s4VO+LqJoTEqdDZAHBIAVWWXAGIpjzV696Oz6CDH/VAoA6MFnognpncV/amHlailRV7
Xy740jFMczHwEvbUpICU5Ues5R6Zzm77CgXEoCkOTfpwe4Tf1lGIuCK5h/G5JuDq0tHsVB6VAzWi
c9/mYV0Yu2bY5tlj7RovlAS3bX1bRGELuCGgogQbmNydxOrq/9oCCgtQmW0N2jFuk+0qZmTNkOTQ
nZF1UZo50bmjD/Wgg+cSSsVM8+o1QoJFQ3huYUMKHLJMHO0gQ9XgxRCdx14PUvQIOcZDOrv7Uvt1
e+q+OxQxdzgCBu4nyPyZ4sBf7Iw8VUC9O8TxGQRNzQDZyXQKkOQIDFYeRj25y3Ng28BFgFYe7BGl
/Fgd69LevPwCaVIFC0DZjVl8Bv5ipNme9IfWghigwYKshfZgzgI1+rw97KX5FaqTKp6YqF7IhSNb
r9pcd1l8VvC4BKuEMYA8iu5Xa5vLdmyQ6wOwh7Mgfn4xu32LpmtzrOKzke+U6FMQr4C8Iv7X1L9Y
RDzP/9eM5MXSGq2yFoeZPprCKoGaXgZmtKz12xo8LGub83vAJswJuDGgCkhly+etqqEJjVcYzPHJ
V+HD3tNk8Gh8ipw+NF8m8jNL1ZUz/h0mJ4xCRQ9vBzxhvyFIi2mqeT7BU4MtbEt2w2N6H+/j9qRv
rbXSmvBNsnd2LAcpeiEMggz59arVFe/HWB1isA2jSeU+wkE40uSFaNt4bSO64s3zzZbYG+A4EZBc
aekiYjr9xPv4fPfzw/ba8HxWvbPr/dlszvsNer/Om7P3FD5BgsF7ekqDzecPEB36CCeDH5/hw4+P
h9PbJygJvXsw6hxO/vspfJj9Uxz++fv46u4f7yZ/Z3uddwD/7fvu+fEPWOYf/edHPzysLNCSwxd5
lP83EMnh5yUa/2wxkOhkPHCv2RnevJYwERN/a7KEK7k4Tpk+J3pfjrARpYh9rM5CoBetBQVfQdR3
M7iaEbcDIC638IIi0Woy0JGeVTP1rPKf3ki8OAP6bvoNdejZSHyNjdu+CpGXq4cdnxsfDKK+kv1o
rKcCAjwDKdEQpgfAfG1vOy7hDG99mrQ10QIDvBVp4LgOkE76ZwWKsTi/4O7Ec9mAZ5TTfRYZ8yRV
5/icgbAvy9HdvxKxLxlA2ypEZUWAhxv7egG7ITP6oXRxsnITrr2Gq4qnpg5uT9KC1xWSn4gEILqD
GFV6tFplBng7dRDUPXkPpq+tBOFL++Pq98v5GJogn8fF70fX6Rwz0Pyroc3PKBh49u6zsn84amAl
r4TloPr2RiOoJi+r9or6N85zRA3/ASqKitnlkLXrie15Z9bOhInte2acncpU9zodVrrNlxw/ahCo
RGB84AhwJStxX/QJily4qrMYzUOgCNxBPDbVHyGQnXl4da1103+HKItxXViUUkaDrdu5SmFx/g04
svfDCX78Oj9kfua3/k+CHlg88zx+eLt/D0c//OP4B++fnT6unLrvvZfSZ0jHDkQmPIt1Gp/17F5x
oFWBFswZiUxRb6pzC9jwozGlQW53nt05d6oeb0dIWah3xPnD1dI3p1+V9h5HP4YRjZrbPg06E1Rd
ceLDS8ADrQTfCxfY1axJxyxlw9BHFsEGrcE9qAQpoIQd2Drc/K3Ma/SQl+HtE7fg/K8MSnFOxqJW
YQbmByW+h9ilQavcuTQOSLmyBReCRRiCHjkqTmDGkFnt9KHVkrjLIBWnvNc9IJlFoKvgk2sDpkMK
zXw355+3h/ZVr5Rcrog40JmDJy9anyRvYlhNkTZlnpz15qfqwLOrHHrYsbbVCIjCqbsHPVnoknFv
JS8GIX7HH2YNwKBhjZtpwXmizUtFo5coCgF4dH3G26RR2jLC2EdbjUEjOYEyklX/muFFbPULK9Le
4YUyFRzSVuc+/TC2qbnt4ldehKDMvj2vSysJKglYQx8LaGukeCHp8Cbh3ZSe+Ywur1MZHWhfgDiz
/1Ww2HPRb+rj3XPb5tK5uLQpxQ/UoglhBDZdxI9oeg2NMOqOZWz6EGX496aAsEVvHgQB0QotTsxF
qGLVU4IXYpmeVe73QnM8BFKzNh4oP5LVtNCimzQ15DHAooWqrCUNrO97FUQFHNaYEhJIOPapqA0O
P0i1pZF6THpor0JJ13ok8aYGxqJBZ5Sb/BhTTPkwnOr+cyD6b/bLuG9bvxn/gcJvnbx1KDSOCH7S
dh9bOxu8N3yfah+psUa/s+Q/ABLEfCHqxtNB8h+JNXczSev0nMx8i0IYgGwWu2cquCrXKvhLpwiU
Oiq2HProgTy6XhjKkywnbp6eteQPEszpWpp+aV9bKNkCIfiVJpN+f1snk+lmWAoXgSnp5306H+v8
HtpDHjCJA4cEBf/X2pM4RUgnodke9WkEPNK9nNot2L0g73QuLLQM6b2XpgckRldOz+LMXViR7mID
LyLUhAbMnJW6HuPOH2Tq18T+Fqfvwojk5DBphaW6XXpWyr8jO5puoBavirOLrcxzyvd0rft6KVYE
9fEXnAOw/6/32cU5VQd9QjiHqVOjIM7ucyX1bAPMR8UaJ+3SFr80JA2Mj2YLoUkY0uxnxWxD1cb9
f07sdlMYwW3fs2gKZSjETSKFKmMV0SU8JmRucZp4E2j9k9uh0Et8t3lNyedtU0vPcvCBAbynC01x
pL+vj5MCEj8oduKtpEXmA5uKndMontACotkUZnQOdBPExr5DXpJkDce9sHawbeONhphAUIRe2zZy
Y8iJBtu9/lRVuwJCA3DpawrhC7N5ZUXyTVY0EheZ/PjcOWrpVUCeWum9DsHqcbaeMmO/MqHio6Vw
A0Q2QPWjlo3mNFmkbNISI0dmPTl3qabc0SyvAyW3QXJfFV0YKXkemsMwb0e1BpluZdM7u03SY2zZ
dIPWqgJlzrJ8nQa8PLndJSs7a+F0QiQJyX/4aPG+khwN5N1UilAY4ZcbbVsQXSCt/ocbzBsZWsF1
Gqgt/4Cc+j+3J2VpTr6omnB5Cxi5vAQEeubGiMt0GKsfWcaeCxDC6fpaFLv0vgERumCcE9AuXU6T
m1ob8dTO8jPIeaYtqPVrr5tTaI5GJwIQgcYjBHylB9WjDpFntaZ8uzBMyB7iDP0fqi35Fux1TWc1
6/NzA677bPSt9xmC1ben8nsV2RLaiv/fiHQ/ZbNtE+52+XmYvHoCzbtBPHCO1l76TxmAO2wTh7ct
LpwfGESHLXotQc8oZ1NSpUgoRT/MuWmcLMRmUY6to7qAzBXxT1tt64fIYGvcorJRpCeBPhRU2wCf
4HKU3FJsKZQloL04D1oPHO/Wjk4mQGi1ZW9TfSVr8i2HLoyhfQWETWimF9DSaz+kk9iauQ5jkfJe
deC+VomnVVC0B7uNc3btoFffOwhUMcWjtupn1kpRTt43wr4J5Q8LpECGhuTNtf3Rou5YNDQ/6zT3
kM0eARPJzP9iRLCvYBlBJi+DNxiKH24GxPi5MVvPMt/GhntkVXB1cSgXVqRbMpohZ6FkCTtPqN8M
mL9ScHeAuPv2nvz2qBNThr+AnovHB5ZPmjJjaNOBq/k5y9RN60BsMC5e0OBk0J16sNWtYhZ7lTkb
g3AohbRgvIMU9dpRlJ8jXx8B1kPgCgWDqIwGV9WG9J2DKQWC0Qk4DcCy5XMf6HePHJ7//PnLzgOQ
HbeHvnQyhJICwlNBOSFXkFFWjZiTY7OUPH4C0xwSndifdKPmYamsIX4Wj4ZQz8G7Gcl7XGfX82xn
WqzojRjiDKWOKugRXiHpJ4rkOZISbTbuE3f0arxJZkgsVPFfBp7j/zBiDc9mwVwCqJb0DRBjoXUD
TZyzgjvEdwZcqxHCo3Cy0XtMq5Z6eTkmu9tGv3UJYXGhpoGHH7L66CyWiyRggpjp4MCqCTYWQj/K
eaeN5Xuu+e4Abg+w/g8BGD1195dissCbOFQzUOLWzZWMybf1FmV0gJ+EJKSDN5b4+UWAq3QlzWNg
VR8dnSihQhXfgmKoP09zhASVCSLMkrXb24MXp/QyhgGZM0IyoFdxWyNV89Vne2GTmDEZM91NHks+
xUEbaypw9dq8crF831zCDLj3cF/qoP2QYTxGIwi5DJgBcQsfPnlV+/qkbgqebKwKNAXDW83v4qQH
O+YpqU885ys+8Vsm+GugF18ge14g2syBO8mjlYOpJg/IdNdn96ZRvaMa1vWqh/JiPjLoDf0e0dSA
vt5DV4HszPK4diR0h/Yafe2bxDPsavK/0g64aRGf2UBnS9u9mkEwzzos+MDUcp+U6bDNclU96BQN
2nXU6N6ctipArSoHr7dpHbOq5AFvE22jQBn1wYgd0avL+XCYuTp7bkZzn1QQxVRweQcV46+xafwi
HdThazdJwzhGMuz2BpIje0FQg+9HfRFOw9TklYUYbJ1PVs6PnUq7sDAUK+hxA23TMYVsBDRk97ft
fTutXwYBCIMbRisS9s31KTHnOCaE1/wYo3xVsCeHP2mIjvrmqW9Gz+4/mkHdk2LY0rd2P8R3nfkL
7muO7ZWL6SsvdLl64kPAAwIyDhW1NPiO6w+J3L5whrLlR0h77CP1wIc3yP5A+buO/ShKQqMGpR+9
c3tocxPoq/QPURzSh7z7FZn9poqOhWHtyuYdvYcx/keEPp6+PU+vFlG3wxrh57eG+a+vhfYnPgYv
FXAJXX/tmCBnx/ORH5HSOYyl53YGqJNtb8ohssh/RFkHbd1PC00nSA8f9GIOW24G0N5g1n6oDqwR
JOunuDX9AqyypvtsTqPgNF2Bv3y9eOVZRa/CF0ALgb2sgaM0DQfja94dc5tVs9cMZvVYqEKUV5vj
DhiqSEmMIG+s3PW6yI7vtClPqFePEHVXElS6HbTMgrbQaLTkR10BRu1ZneEc0pqORdixRj2lWYce
z5qmBVBRxGG/5zQCfL2KuvR3XZtDBJ7spjqOeFB8xFmjIHmrNekYGAV35k2hZzoQAjNbI2OTYwyx
QgbyXbjt0ZODHsrrFTKMBLRTJrKOLdhLK5oEZv+3UD94PIFM5N5Z65SQb5svc+BSMdCjib7cL5d9
4fnVeeqsyIY5wLVojZ0abDys9e3T+m1M4DjHRYj2PKB64SikINFSR1BRxyU5Rgk9spxi9zUH25zv
MnI0Mo63E1Xfbpv85pBgEhVFFdEnaCEglHU9jfEc6Q0quuRopQfUevcDP454IibGy2078s2Ju1rH
goiR2UA6yGJ6ahf1fYadc8p8z1nxLd/HgHwQesIQj8Gp4gV/PYZudGvbmvASInPj5U6za+oDdKHC
vppWgh85ihfX8qUlqUDKqqFo2tyKTrMz+xqZFY8M/A/hzkqd69tuk+xI7idv6z5CpQh2jO4egWZQ
FdGdGTG0Aqe/82atfCBuzisvAgeHIFKQ/SG6A1vV9QROlZHZUYUJrO4RzBxHGoBbxXzB26BXN7f3
wfctfm1K/PziHPV6qXdxB1NxTg/Dk16HtDtm7AMRHqKHlc29ZkyKGIha2gbKlpjGIjk4EBsBF75X
MRNN1cCCtbMHEtPbw1tYuMuZlDOUVtTNIGODRYM9JxkqJA4NZtAfoPk2jv7etrWw7a9sSZuxtzpi
ZJUbnRQAM5LBN/r7Ai+NyVp5WC1s+is70mYck9bujRx25vId6AAwX2sbtVrZF9/SNzhaV1YkR4RY
egSnAqwM5C2xnLeesteCanfaj/yxNgISJU9agR44c+6ggLjSl/7dO10blxzvXFau3qgUu9J+cYfP
if3Lt8rX4ATwF619iFy/KBsvdr1VUjqwmUSn3AV1w6iayXNnaYMfqU216euqPNXduJZFXlo3kAoA
1QC4JXhLJbfYMzJPQ8Lj05Arg5cC2X5g9lTgSlbWTC05EKRPRHCHDAqqXden2rKaBI+CNj5xo05J
CG4KRLNly4D7xWPqIW9Z1IBfsi7HbT3XXUiVqF/jEFw4DuK1BAFnNL4ZaL2//gaWw7VEU5KdomFI
fuqJC7x+R4dQHTnxp6ppVwqh35KqWFTI87qA76HrB7UHadClnbvz6PLsNPaQ3dMouB+R2oQ+YtQM
YTZn25RSv7OSkwbStdtHf9k2QHXo8kCkANTR9WDrdjLM2VSzE/iN89fULZXtpNdQf3P1zB+B/gZX
hErC2iU/uToMQV2X0cpduOBcEcYjG4msOZRM5Noct6tUI6OenUq3r9lmnGfzue0b4IAcNy7rTWwZ
Su7rRV0kAU2yeK2DZ8k+rkloiOAz0FkprTe3aUGsYk5PyqRDsy2t863Ztf2LokVoQsH7/E6JCd/a
FtPW2mwWthqaX1DTFRE3CLWkk1XPyqRmXcfAEa9G5xIMbluXNzQoSmfTN7Wxvb3aS+bw6sXhArcB
CMiljTalndbaTV2corkAGxmesyXr/BquGP1Fa/qs3zKI2NbooYQWKdZHtFOKeb/wVUWvOM0Qz+VJ
405gR5035NaeJsku044smn3QCg3E8TrV8plKzgZqzS3T7zp77UpYWGBIZ6C7SEic4I0kzXLWxjw2
rLo61cgwVTZIBeJy62bOoWrGzk/T7kkjSXh7qr+V/TD6LxYLsL8Iinc5i5iKzECrdfWpKZ1dH/1D
6seavdn07ELWF4gBM+W7ZHqOtDUW/gVvDTy8jXy3hpUGC+r1tDtTibZztahPqlH85XYUpuaAztI0
X7lol+wASSEqFmBqAuDm2s6Q0aynjludsgwe0siZ5VmvNDetFTvi90gxJbINghMER0RHa+61nRQF
Z2jNlvVpapOQNegkR17OHJKNkf/QzZV4eeH+dpDhQK8zNIUBGBAn6GLPRklHCfqpkQqLWPmokqLY
RmDAXAmEloaE9J8rTj46IuU3TAmUO7XdpDlVug8G5p0zqds6jY59+zIoawjBhXOIHShktnGdimtc
GhM2KnEHF7J50GHvWo+gLf4wdXgD8rO5ZaFVfdD5voD0K7M/UndtO34fK16DIEFAiUkcBbl9QlGG
crL0tDrlPXqoow9Fj5CD3OMyCNxE926fuu/Ld21Mus26rCRTVmXVqeBQfmkA8V8jHvrW14eGJMGF
ihsTJLxYQckEaRLO7N7JTpCH25QH9Q48S5/mrvVLQC6BPO89KG/Xa9U6sUbXh0BYRT3CQAcd3r6S
584ca4CgBayqSh6OoJDK0PSVtvSe2dXj7Tn8fq6vTUnxcwdRS6FEmIE8r02TwLGfsnwNzbRmQwqT
SZOSBpSiOZohC/TU91WSg9OfOYFVcv56ezwLG/Bq6qQFQylnYJXiZicW1d5c7uscG9C5U/TSn50V
Dqw1W9JRQ7rdLBIby6Q8ltbGHF/5L4jt+jlba6hceOVcr5L4kgtHZQJaUaUMltDZWM7+CD4XN0d+
cdLj5zhugoo8s/R+QBE7AkRtUNeCpsWR4lYFxBRgS12XVtDltItRfMCGHAq/iJq3tB02yhR7eYRH
f/lyew2/PwuQzsJthn2H9AKaRK9Hy+1ptkYly095Df3PY1dtjSzg5o5kR9o+Gsqf2+YWZ/fSnvTe
t3OtnJgJe6A59ZSwCM5PvytvDhkYl1ZMice1fLIvTBlScKLNbe42GZrIeBQq5R2L/44ccq6TD5Jr
9EajpZN7LtLD1divmF5aQiQJgYsTC4jututJzZrJ0WcdCPxmJEHiRcbJcZDzLH5na73/i07z0pR0
LuKsto2mhKlxfpvREaBCjVfrN7SENvyuzKatbgfRPIDRuAIzT+0ndGO1o9dCrfn2dH9TMRTu+/JL
pHMTU2PuTKuE59nXpyHsA1A88mAIu6fiDIjWe3QcHngIXnHI+WWV5xejDxT/7Y9Y3M0XEy/tZsj7
1BEUfPOTEf3E/TH/BMMb6Ka6H+y3UqwkJNZsSTuZ5ojOBqfKT3a0LeIKzSSAs2zq2mN/wDFr9mts
Jt/rRGKCRVsQkB7oDZPZwwS1ClXtLj/NZDNvWvQfkF8MWEE279T5iXR/9EM/HxMLOr8smJtw6jbW
Whpy4VULj4S3JMBQpkhKSxmtFkLyU2phhlkN3prteMd+ogmVoV7xZx69aC2nv2wP7gnKU/BSOE3X
R6khJGM2zxnkKRpd9fDYHyOvSCEj4Udpr4pEk11zVMm68i9D1QMKXIoCFG/d2PV/uO7QeYKwUTyp
vzVUtuk4cqXGBjeNdqOwnYYzPeV3rDyP+biykZeu8Utb0mGqlRSlDHi7E4pFUfuSkwfirhSmxFmQ
3SNyDUAHiKgDS3o9s5luVV3XwhO72RBAexzphyB2QJUGZrbx3UnXElBL9kCWivkDBR9oLKVAy+KK
MRd9nZ/ofIyE7OanZe2j/m6yPgZ3d9sPLF4zkPuwQa2uA5ouP0yTOHHKSSEw1r5Oqceg5Q36srQf
QWutegpgZ5Hlk9oMtfn3tJaqXBopSBZ11PzA5420+PXMlnpTJHGfsRNRQH7O4iOJNsyGnGSX+cQJ
oaR9e7RL9sRjEZAHhA2mjOVpIl1PRnVEE3WiHExyB2yPT+lTZAR2Ad6ZDqw9tw0uuT6wD4lzgKmF
/sj1AI28V+qOGQyXeGWlHqePn1OM/36N2h+RvoahWRqeI4Q5sHfwfpRbYke7m8GX4jL4PepFIOyx
ItB8FL6ZINNRPJcxXXmqfoNWYO2Q/4T2PDgq0YopN/HZeQR8VEuK0zwDXoEEZVfqp6l+0bs7rv/o
3eExd+hx0L3K1EP0rPjafYRiONCF1dyj8dkM5uQ3SQ7d2+15/4IsSWcW/RzoPwICVnA4SGfWjaqZ
RjQvT06R7pPevGt4/Ut3qz8mwM8glRyw4Uz0shutsq2J5jd4iMZeFCN8VY1yQxvLV5r5gaRb5LhX
vm0h6DFsYK2QCAIHFg769abQrWbQrZGUJ9v6HOl0nrXUc6BPUc5BRJ4K0LE0j9acBV0feyPdGU7n
E2SfSb+fKQQ/kP++/UHCnjxXUFZC1dQEEhPzdf09KWsMSoaInahDfdNAa6xhF8dkSLWgip5v21oc
+4UtyV03faFYdDZELBCQbotCqF9j4ts8YPYar/XauKTDx6Ikd5DOxNWgx6GORmDtmSh8Uwwrr9Wl
qxfbHw1vgAciiSo39qTIGTmlCzfWDJDfyYwKQIoSepfg1ckUv8uUIM71zYxWO5ut9fkv3H+wDQVQ
ACRRLpArBWBPmFLWJ+wUdY1fJvY+m5oXd5UV7BuMS5x0R0FVGvkbFxxakqtWs57YLW3ZSQeQvWnH
UEmG+y567uxfeeQG3PJmywgGmuyidvjHMF7yVWlBcWblfQrmOEVgv9GWbEuPhbpr9HmmBdybZeS+
5pRQPHStz9sbdOlCROFYMEgD22MBjnJ9GgCUyWKzwUCT4q+TR3sWs9AcrT9TMR5MYF3txPbNqLg3
B/PoKEHbjcHtL1jatrgQcSkCDmh8o6LVqt406rxm6LaDNQ6sDgSWIvQMtdG04r+XNg/2LOgaRLMw
Sk3XY9UKHYs1cAHuUVTP6VwCjmVXC1U6raXiF0193RLQj0b6SA6H0Z1ioSlUmCrCMYL67NS29wmS
BivuddmQWEFICoNlVhoTXrI1T+wB66cbYEp+SQZgk7OVetmSETTtALCJBnxQYUovZh3de6x0EUgQ
cI6Gva39GZpS8SxuraG3ljY9qska0tzAQAO9fr1ElJWVUlFEEA0ZkCx6LJNxZcIWYhRTnGo04ivQ
QpOljM2+d9yxLotTM/clPbCRow5DUbzZVmTidB8THW9lQic3DQgqiFtcVAoLb2/6hQlFJhrlCghd
iSKgdOrAYj01Me8LILSeDAdZzc5zIVV828hSVAAiSJStVWD3XKSOrieTlXnsWCgfnhIWvLlh732C
RNt/OL28hej99147D1QSK7frUu770qicXXErhxkpg9GsbQLw4UODZIQ+0lS2YZPuueuPPbjIQmrs
quy1SQ4EhMW3x70QF4KSRcMrFPBiTZEnty9zdDLpWXECos3a2ElMwwatOiB9RieWo1ebxoJ026xX
a4n3pVsDACk0cYqGIMCspcPIkrHUYvxzws31P5ydV2/cypaFfxEB5vBKsoMks+Ug28d+IZwOc878
9fNRA8yo2UQTPsDF3DswoOoq7tq1w9prlT8qsR0e9GJUHXQRhoeoNReLkuJTOUUjY9KV7gwWSIJI
irMPTBgKTqrkzfHvD4M+q4GV4fn4Ydc2MKLamJYoi1wqITGf6sKSDg1x0aNcVuJjUFnBoR7KydXU
UPx4f+UtG2doSFmUi+gzy8u/v6mXiuHUw0KdlxdBm49+2Z/z2Jkq8XR/lY0Ii67RgrniwMkeV65J
tMJ5bOeiuHT+oap+yP3566D9u1sO3VqGSQFQhDhaiiyrL0vXdmwKseYYy4SvmMaEjqP4MMzKc9HP
mksRYm/ofcNR0UMiylnSG1zF6vbOWThmeVKU6CEpj1LOGDXEXqnhFYrkaum5P4lo+tw/zK3L+3bN
NTIzL5UWoiH6tu3wyQy8SPzemx+7VHzIqMqlyrOKiHQjv58Bpmb5Sx0Up3Kvzr7xAiyts2VuCP50
noBrs7EkX6iZGy7Jq2ZHGL83xV78KvMXVoEVIiEQCtCgJt5YvzEikJokrwaa08lZig8iqPySpPHQ
91+G9Is0dXaQvqTJYU8LdCPSATpOLEDVCt+/nqLsJ330fYXssUvl5pCp7Q8FmRQnMSLRzkqzdO9/
zC37gdVmGTmj0kzUc32QopAUXTZNBYFVN1e2HomlHcDZ+0Hq6f/01kOV6Oga9XGFILIg7sRaG06Y
oJW4Dhw8TOHr+bOCwrYRRwJNSAtweBM66CYl6bFWzoOQL654Z8Rgw2yYZCYOYqIEvdE1rkPxp6RX
ypo+ZPdV6lo73lPW2tgQ1VVpmdJnuAMg2PVxxilglB602SVW1PocTBCsF9o4vW+UNLlYhQxqSpAD
GMkDY6fFteFIl0oVQogmncibOYBBGYfGrOfyAlUe9Sqrfdd30zme/0MrF1/DFCZ4FTBn6wEH0PSd
NEwJbf95dMJAtwPlcN8kt7INYBLAVWkpLd3p1WsEmUZWyBYQjSAXHk2cTD+3TmW4pl/bQV98DI0G
1h6jd4fKtP02PbbZnlD9lqHIZHcogUsgj9Zzu5OuBkhkA9bwk4g22kvT/bm/yb0FVjl/35gzM1hp
dWnyp1H8Ohb+npdeTG3lwAB8LxAfzpEgZ5WcaqUQKpnPh8rTY44A7QPkNqpbNGf5yNiWVNnmXv9k
4/kzCKUIpyiAgZxarZiHVRZHU1BdsoWsOhQ9A7Z29VAoENnuBCxbx8fY1DKkhaGQdVzfs2wuRbMs
mupSGLV0KJpZdII02unRbO2H2EQCVKCS3q+NQBcTuWhKtbqoZe10s+yKCFXoTWxDUPWBjHgn59jw
/KTwwM9V2QDutka5w2E5mlNf1IhA0/wKxkejU08KHtoOdza25Ss4OxKnpcx804ahqCyS1ST1JYnN
6qBa1fOQdMU5j3aMfOsAF7WxBbWzjAYtb+yb4G5GJGBsOrUmuEuPgxBepPLE7CJt/vLjLpH5hkmg
ekQKA8IKYIG0ulF6WYdJrKcN0njFl9kanTyudpoeW0sQZQHZgVOJWvkq2EqyYRroEYIda3roSgw/
PvRdutfq2LADk7CGXVBYIvJYuT/Lx/+lEsAquTafeiO2hRmKJj1z++h03wltrESwClqGcbvXZsf1
9xHot6YKM3QXKFFcNfrdFl9E6Al3yURvzw0s2qIEAlSMMtUaKiYLWZmrPSBofRbN51Ezh+9BRXnz
/m5uQxlWob0JHoeiHH7hejdiJMeDFBDK5GH/Th3yHAYRtCWVoLUe/BgGhHE0S1SCG+FgtpN1uL/6
7VniaolJASjjMABlX6/OUHlZ8GIWl2YokZBJY+2D6hup6xcjNbLRCHd2uwFkXHw75VWQHlQ014Hi
KEOOHqpleVGGADjwLLTSu0aMTTuVBOPd2OTx89wQCph1BkxZb3z9H70vkXDKmSE73t/87UXn4+Lx
+UUYEp/hevORng2h7pPFRdL0Bf7Ed4r4Da2mrqkcw9hzyxsJNKvBVATBMF0MwuTr1domCQd0bRaE
o1xkbtOU1Tc8jDbYap/KH8aioLYt5BUUPLkQqf9Ac6XK7wbmp0NnSGoYLpVeqFALm41y59XdsoJl
YhlYKy6c8vP1T2usPjOiSiwvkP5MwYc2/lBHTj3sxHpbx434GbAz8Nlks6vjjutAi/vMJ9ZrGv08
BYV/0vxIOqRJrLmCH32CkUreWXNzZ9RDucJA78110tdPYh6rMeFEW4dHURCyRS3x0aji0qn05sd9
e7oNo5fiKx174i8CdWX1haWs1YpcZrGmmOylH2JB0IhU7OQndpdYByreO4/vlvMgXIc9hcwLx7v6
cAXhMzEATrdJPsni91I6hMajEsDQ2Ki/Y33Px9++wGzwzXKrLzh0jSXCfAXUJW7fI5V0HvVvoIr2
JM22DAXSqYXa1mRqYl3LVuOgrIycfId/Pg1pcGzGyRt78gM5BVYf71j/5nK89wvVMdON65paNwpR
V05Yv5lIpygESz5b3Z9ZMX+K068QXpH7VrLpAkm38AIgW6iVrwLOhXCwVlWpvNTvkuTfzpWPtekm
v5oOVStH+vz5/nJb34ym7tJmoakLwPr6bidJJzR9o5ZgPRmsbkDHQ6xhTXskvlsXDQI2KLV4xfh0
K9sPA7+yjG4i9UBZMm/E0p204Ns4q58EVf9yf0sbqCCGixlYZ8SBsRpGe673JDWGHwqJzGLUYVHF
OodDcRxlh8HHSHFmjRSvPMrTF8P6JCYqUmUEb8OzaHhTdLz/U7ZsB6/CSPYiMHlT7M7bsVDSyqwu
1XSQ9UsTPTX1ixGcNXFnoc3n4+1KK6tJtNQv/NCoqPzauuF0h8JOf2mRzfjzQwEbOPKZjTvvsaht
NEQ5augsqHWSl6GicH3UUTsnJeFDdZlRgpUo+sLo+JDWw4Poa3ZqSfRCx89xmX6ey72qxAbOb+Ee
J5hcGnhUP1bups7gpkvjubr0APxILpjYqSuvrb9lhmoXsZdKHzX5h8iAees/JQUkr5nwHoWvnbxj
4xsv02rEZxS+CRZWP0OO0ooeESefMcMoHTNHHripirsTGm1cVJw4SIKFUXDBYFyfNDoccxr6QnXp
ZOPSAhiM5Cf0Wl/uG+zyva7za5zcm1VW7mAqqlmOGHu7xGn6qOsOjKE2tZdDm+8Y7OZ2KENwYLS0
CXiutzMERaRpUVVfzL47iGYKEYf80Crj7/v72VzG0EWdsXs4Wtdph9AF1ejP7CcVFItRXRkwe5W2
p5Dawo7j3nhslzzg/5Za7ORNXiiI6NRCB1tfwh4DSDwtDpwwFj5FLSS1lRXbSQV/kr/X1NveId1J
AyooamSrg4x6w68VLa4vFkFqeo5++XuA2k2bAG9IBwUyUIAP1xvT/IKwuwqXhDe2mbA4FES/amwd
kmLnKm2tRB8XzTgyeJzmstc3R9hVTTNNcV1fApAVUaq7SvLIEPSxav/cN4stv4VoAfkFgzHIlKxD
WqtBinsMhvoiFVL3ISmm+iiV0/wz1+T2VJcFIjOS+tRHxnycRfmxjYo9BYUtt7HAN18BDsCDlrN4
s9cYjtWaGcf6AsGdq2foLI8vgXCMBPVYdf/hsr1da2WaupD5Xdb2XLZTr/8xn43+5/3z3Ppw9LuQ
3iNLZb5w9bwLBcyHfjLXlzz5HKQovXwHm+lLn++vsjiftXN6fWQY2ySAXg+BBalWDo0i1RdYaYvy
pCjf7v/9jQCd2VgQWzKUMzBLrzy5bjWC3iYEKVDIZc8h+/yWCcWjGPP/VWZkHtI2FW3UU/9+Vp0W
Je0R8AXM0bG3a1sI+kYY9YFBsLQ7lNY3LfxgNjtNiS3v9HaJ1dWq+7TLQ00kPkjpeuRwW4l0Y/Pp
o2q1B1F8n4oHuTrdP88tE19KceRyBkX8dfGqa6i482/VhRvUa73bq98ry577zlHrYIfCYPNGw8NN
EEu6AxxkdZ/EPoik3tTrS13KP4RIlI69YQZOrWqVy0STdJQUmA2KLMjdJgDw1qWD9ePv94vmMQAO
8mQaz6ufYGV9ACESlcG2eSwj6x0JzKcgik5SID23+k7Zbvlg68vA5CX1TnSCMJ3VlYtpltR9FLWI
+6YIZGmwWaW+tPOmbd3rt4usXH/Q5ABn5bC9tIivD/Fptt4Lg13O/8HvIzxP65PuEgiV1TICk52h
35UE7NYoerKUOdlkPDaxpbphocTu/c+0tSkL5Ky+aPQgdL/yhn6bM/WBjPMFM6igJoG3vpXqwU21
6uzrbbuz3MaHouu59OVe8S7rqr4YG/SyU7+51G2L7elm5dAKSkDQhXvKW1tZAE16ixlojALl7XXm
o/iJFdZdezHCsmTw4t88BtgdBariTuNsXVomm47mLKjntBOVYyNn+fMQGvkxzEITHGzZ73zZjc3T
aIDgZuHPARW9cjtVZE6NMcYNrxyws8C0lb5zdWXH0Wxdfho0TH8vlRUykVWhw5LHqgvrsLvoJ6t6
9M1DVD21RkNj7aEoiqNsRNz8h782I9aEo5o8ncxrzcDZGEbMoHDaXSAeM+kxX9Lix9+bDnVFkTQW
UUfSrJVDyf1sxM00/WtI2WkfS0mx4050/n4jb1dZ3YcmDSqlnuv+Msx2OX3pWreQ3g90yu8vs2EK
GvHjAi0lK+crXT9y8hj7aZtHw0Uvfg/hYyg5Svvr/hIbN/uVThfqfRB75tonwoVSiPQWhks2e3H0
uQRW7SfywYKq+f5Crxdp5X0ph4O+oTS/JGSrqLuZxBH69Wa4dDHw+yks39XVVwrj8CsqQ8Z0JEM3
lKkV61xk0sfagOLiWx84nYwg0c9B/z7rz0Ue2xUftFapU7xP82e9/6xHuhMNoMTa5KzH1Yf7v3rr
eID90UZCBBDxjNWPjjIYMWZfGi5GFLu55SJRYzfa50iPdux2eyGMFubmpZK7CqSmKS1T3eiGS1Nm
J9hw+kr5GETF+ylIk52lFqu5+RCkw9BOUsGFqfvaqsZZHMckUYbLdArih0HXTlRRY32w691579vw
EE0+7qEGOwkNzXU4E/XpOIoxHAR6D06G96J9it0o/FVJ/5bCv/c/lXqzLQgkEF9YPhWd53Woq6Cw
PtP7IQ/XRnvEh4975AO31xEdXPBVJqVNyqhrY6jnSg+abKlGp7XsUkSzBxX5Ukn9W7FLbI0JPeSl
YHIEXrF+buNm1gn+Yuojqd7aYtgAPzZPYgQvYpI5cypehuc+SXfiwY0DpCqkLU0LZgOJC6/twh+N
tJknklZJrTyYBL9LVr7jBDYqtcA5FnlUZTnFGy6XUWxMPYkIOTtoZNx0lgynMLJnvQ1T16pgkEWp
rHaTmk6VHJqNO86Z40OZsXMFtrb6CqhlDIYn0Fpd665MS7MQKaWggn5IhPyg+j/vW+PyF64vGX1b
ZuIogmP7oACvD5PGid+HDSWusiztLFIy+hU9ha7a90pVat3AVP/1ZTCdYrXzNt1eb0J5GmPLxihu
rEV2hF7TqPMZ9SUK0rNGYUUPvWABryXBO0X9dH+bt24L7B2cLXCO0u6koHK9TVkFEc2obH+ZADc+
lApKELIZxm7YttODoRTizofb2BzHCcQRjCOhi7aK1pBKKKSsL1ivaM9gxr6WPqQ/AspCtjr1j2qi
Hu9v8NaDscE3C64spU6mLCjlqr/klnGWmdkKK9cAXTVjoYkvn5gmO91fcXWkPPZg4EhoSaihsLjJ
UiQ1UIbRbAqviiV4SPUxf9CG1HRUKZ6f0lbba1ivvNrrelSCmY+ReP6Z67j+hMhEmpovFqVnMOGn
0jyNKPBXxvf7u1qDuV6Xgb2T2c2l5AvW73oZQ23MlMYhy8TMpiDDqD3CjAvbe1yWzmwMyq92SpOP
/QA3pTRNxpMvqaMr58PwOEV+tpMKruxo+TWAhUBVIjZE1LMuDVsl/cpIlhtPUKfmKM3R59yIX3QN
8hUryNQHwYfa6/4JbJwzzy2oADpinPO6YpFnTYD4o9J4ChbM8LEQQo0bDoQ5c7hjQmss/+v2eAGp
EiMgwDuyOmy1yBRYmmWUmkIpMY7o+fhgbzsGWK0kEgjyIz2B27Sp669hkfTmQZAQ57ALRQh++Uiv
/tM1vfAh6abatLNuriGLRdJagfk8LepDDfcXU9p5LoY2E8blTt1l3Yx6/fVoZymLGizv7U1MOvBu
GJXZeLWUloOdBHF1Dow5c4vCQI2w6QeB/kSQH5tOL06JMIo/gDy2sh12lXAUqhjqO1HoHuMIeWjV
h666L/1653OuE6jXX7n0URZWNCo26++ZJHM4hbnReAa8HhBfxPWHRggAh43p7ARmWh2FpksdTQ8t
2jw6Un+ILO586Ndb8+aZ4UcsSTL1jNcpWlKr61tVTD5snhTDvNlPkGzMZF8LXHmclwFh3xjJs4qo
+cL99rtjCNiwO9ZgQ1s7n8bg59D7CgCzoa2IzKS+ejazSXNqTYsfIWXJA/ol5lSSg47QAJthqOc/
o2nsWyeHkJ48oQ+UF3h0CbVExZ/nQzp2fgNf2Ci+/O3VkcANwcGnUMFc4MnXu6yjedKTYWq9QpaK
Q143EmPJpA69Zu2WuZdAe32ivCvEx3hguh+rE+2qJUkVRdaChdz1g1RG0aCJUQK0fNMtAt//PBoF
EEohnM610nER5PkbWszxjoEtC61/CN4CApeFQBwaqutNB0UdlYKGfRXGaCGZE734epqc8yGi1BOj
HRs3f/e4vhoTBWlmXRdpZHSRr1c0GlWrE3VuPX0uYcI2CLvaWYXVH0bkA3Y2nIDCtQ/3v+0qUPrf
RcE5khzoMEGs6xBRH6D6GUuthzJn/YG2YQStUV64RtVNB6LB5tRJoXoKpyl0/FnP/8vyhNvc42U+
dY2MEKFQyrqOz62XqDCrWjZ8Q2xBQjJD/Z1kTfagq0LjJH0tO9Rm99Am64bssnvaKcRqvIgLGn2V
9mki7W7TF3pPF5voU6o3SCKpIny15qifIhgVD8oYTYexKzonIHo/Nm0lOIQ5HxWAP05byZVb5EPw
1ejbve7cKvR5/W1k6qBQgezJ1GevzUHsRkazpKH0goDKg9kyxdGrhkN2ItkVhbsPJo2092VqKTsR
7O1LyRtJQZixWubebpjr6CWVPa3B2usR9xvtOmgY9rQEvRNPvsrF3zGB24CLeSCIJSmEUdTmU1zv
cza6cIiZI/EKABAfUpWZL1VvJsfUSqY7klKLvt43+eUPrm42YxZ4xld5DQhFrxeMgjiM58iqPUGO
56OwGB61771u2ea2luIRtRbqtuvhZ5o2AzC0oPG60dczp5V6pU4cylal8D7y05lIT/CVYd7JIjeW
pRkOXftCPAWbzOo09WgGA7hsTp6+SxowNMDfmQCPT9DupFgb9kkYpS3WCdzwRiTZKCWrJptsvAqR
uDbVHENvDzoith14rdIoTk2+xwawEcUSlFBhoAnDkBrFk+tPVw51nvRd13t4JutroKVfRz0tDmWa
aW6oIRhnjUrq9IStdoKOmUM9jMZopGrIUPb+HvXihiGhh8KQMqk0/no9PTnGRek30FB7jPOqH8Mx
mI9p3+xV4zc8NKVBuDlRTAYhuR76LmkwVFEk916iZs+d5R8TQ3QnAXai+aGooRQzlJdBDXci9A07
omrEpDIIT0577ZhHac5zY6h7rw663g4B5Eht9l1swnOlnu/fx41wmdGIhbcMXSje2jUHYlaQhTe+
1nui1EafFF/o9HMmxL3lxK0fP+txl39MfLO07FDBT7ti2YAbbesq+60EanIcxMKwE56x56CMxvcU
v79VSSOdiXGbhzoRpPe9gkTr/V+9dUBodFJSRZxnGU+4NsUAfFg3lsHgtUzFDJrVgzrpfyhjVTpl
nZ7uL7Zx16h0LvoYxORLOe96sVIflKzOl3dqrHtnqmfDTtP0dxvI38O+dZsSUKba7sV9W6tCEcU4
KnMkGhn/9apxp3dGV0aDV+vapyZ7N1e/+vSU+MQh7UFD1OL+JjcMHZ+1lNxeJ/7WSaE5xKUwtsXg
Nb1+HgMDatEvObysZXKwlPyU//ZRnLu/5Lr9tDyyNCpe3zuasJT9rrdoTkz8JGI6eMZswn2TTeZD
n+rInkCWe2pVsT9BRlucg2hK3Ewz/yHObA8StU47s8KTNpl7c+AbZrU8gri55T836HkJ7YsgzprB
Q/opfoIftT1NVKZPMo7hQUjnvQmerfUgdAXUwf3jTVxs4A2oY+5GSeh45j1Jnd0ClLzNzfsRKMU/
xKLt398Z0I1EM5TkFuDZyqCy1mp15BBHrwvibxUlHGv+t9Smz4Fe7cCkX4moVo88tTcwqTShyPjX
BIwxj1AsWlHnTbo8vcCn+blr4m9i1ZeuGM/zUyCnlhvWivHCnErhpENTPyPqlRwMMYqQj460OLOn
Mv+jd/pUMbNglZ8aNnb0qeDaYezLdlwk4wn2FPk4UHXYufHrfg2WyRtHk26ZLCALWccPTSEYZt0k
gxerRgzjgNClD6QO5qcgUI5J38fnIGvrD2lkBufQgKBZkkGdD3pOphtlxrEMlRG6S11xW7omp7qK
rWNnae256PMJ/TSpRZtO920xNT+GWSy4odWR5zDJ5mR4ITcp08eo70Gf9u0eD8bG10GDnF6LSfQF
3mKN4R2Z57LqrB28KkHTDWBR9Cnum+Aloud2GIa+zuywUT4zWjw57awMx9yYxoM81bHbd8N86Cbg
oWPTt49QaPuPJg7KqWlwnSwt0E/5pPl2LkYI0imVeIi7Qt0x5NuXn9+/EHcvJBv4rCWEfnNralFO
Ol/TBs+fS5/xVaGEpQlJ0fve6fZusgoBJI8+bhEW/OtVTGbKxSTHF6it0Lp5Is3vArkYjqkh9q4x
dvLOrm79PeV4AC5LjZBwZj0fJOmN0sxzOHp61stOYhrDOwisZlsNlf5gJEXotq1ZIHOg7dEwbq0M
2xRVFGDk4MtWcV3Sw5Hsl3ihZiz9UyQHn+MZytah12CAFuXpXdsqp7IZ9+rZt08ODRdlGRCmdiMz
8H19wnrW6YI51LPXtyciMBeGoPGDpjePknCaSqfZY0FbigbXXmlZD36S10KkZi7//sZuDJpKUx5H
szeUw0mOIluRkOwLPlSS6sz5Hr3H5u7ogCCjRIjCK3e92tQtB651swe7Q+fWVgWOwxIUbrpm2dJk
XAQAlO5ULVUnXZ93rGnDeimkM4i0ZNeUEVd7HanNAEbkbAf5OI0Pcej19XfzPy1ClsWoNwRTaxhf
WyppkU8wZtZS+72RMjdKvw/6nxB1s/t3cePLsRsLCjII8sE1rAIFBtcMaRCb2WPcJ6yfxfiidZ/F
ZHJgCLu/0kaSs+A82Qynv+Bz5evPFo6+oIupNXlBTe6igDc+RKEbJ05DEUJ12q9tm9q1DDBSc3eW
Xu7Zyj4X2W8g4VjNMid4vbTvF30rB/Ps0WntHcp07eDwBplHrEV7ssawsgUtojinhZk7GRAkhVUf
7aQe6y7l8vTBj0QpTOcMiK1Xfi9Vu3psDH5FLrvKV/+Fyoer27Jr2g4I5ftb3vqub9daRdZB04Vm
pbJWF82umtozVR3pUUtDhzdm58tueDnSZMpE1Da5D2uKx1ka5XEsVNGj7vKOBoA5ENdp/LcC6V/7
j1zWOxH1bSWHugq+bYF4c6RrcBW197FIqknyIi19EMgaXhCejuwyF/bAmrfHyEpIzCDSClyDT3dt
OHoZlk0z+JLXQGUrfzCr373+KLZ0s6Zg5xS3NoWzpmZIVEcrZxWxyrVSG1YayR46h+1TXpsh4jeC
cuzKVvh23zhun3nUZv73KaTNcKPL3FZSbQTapHhxn5cHuj2dM87m3oZuHSU4M2rrBHzLpV9PhYxG
nmfiIMpe16ufZLQ3xNqyIzTv63RP4WT5DNf3m6VwKcxpkWUBB77+TGQWuj5FhuzBovZeEV1JfIfI
yjGYxBNEC6eaqg3T7jslqdsPtkAWSe0oKoKqNVfPELxPQ2K1vQKFvQ+lKc0MAXmKHh7MHcvYyOZY
aWHD5SEgFF5Da/J6DtI4Y3ul3kqe1rff+5Zhvi7Xy2NWBO8lFVXXSoC8qTdQTkqkarZxP6E9z9Vz
FbV/SZCGI6OJAfyGHieRDZXA6+Om1NcPii8qXpnkdp39Ufwv9w10o4D92iZZYmiO+EZGxdSC2pwb
SUGdUYxjW+qUBlYTH9ZwdcJ/iY1cf4mqaMhd8gzyGkWrU5DEIOhap4mEbjwMXTsKTihrReikYgjv
k9W12c5F2ujWQW1LPrPoVjGus56TsKoxLONRVzyjbFQ7TVLj1CV1/1QEVuVODHI42ozVK4qP4Gdl
/uyEbtoxw41rBskYJkh7aWnprFzUoCVGN9Sd6sXmD6Vb6LTOuZUdM1/e8boblww+JDRNudSQB6zL
WZOPPFbcNSo8/BPQlh4F1dQQdLsu0+KkiWV8KKsxPQppG576Udll9771WmQLlGXhoVnirjXLViCU
cS31o+oxsPSkFpEdi/H7qW3Ooxg9BQkEBsqDGv2IpIg+AgzcmoQm7/sevbf7xrlx74GdEZYRzjDq
swanGL42dlQeVA93zYSIlNmIujwxSP5yf52tD7vokC3Jw4LXXMVLlpi0dSyXmmdBgG0182lCBGTo
Azjqd1ba3NGblVbuU45qswjMQvOSugZM9zXKosdG/HF/O7dPKfkkA9d0YOjBENleO426LGkit6Pm
wVCO2uowDg5KoZ8h2oFToGPCbZK6+j98KihcgD1rgINvkK5q7je8I6bmjQPl3WEygH6YqXos22pP
F2nja9F7odNIYssQ5rrlloaK3vB/VC8oy/e6BZ4uFN9p9e8Kbu37B3kbbqlLjABBCOX5ZWD4+iCn
MgqtAuVcD9GlR8F4LJXIDUVY5aWfSv0nl4/3l9soarAeRSc4IOmTsvT1ekDu+rJrJ83LtFns3J7I
QcbkpekkdfNYO2MVWk8BZLz/mFkOkXlLU/JkCDmj+5NawQg0SJN2qSQrEu1eR8XVSTVlEXRiHBAW
Lq0Nf6tyFoLDN9KhsIVgFt9NhlHqthIb0c/7u9nIQtgNEThbIgan+LzajS/paIDLmofiklxFtuFP
diokp5IhaFN0YgkRFfG5AyQ/DaPNzne+3kYWsPhq6oWszv9YFwtVhehrKex4RhA7auF/HFJm3Jqv
Shhf2q+G+Jh1g922xzSU9zB8W88VFVG+IzEzHnzd/B+rBMAdzFCePP6IZs0BN/g9ad5DzEurkKlz
JXZ0eSwZPz/dP/aNt4OsigIwgHPi6TUaLEuW2QOt0j2/B2rjj0F/CLNWOOe9hUCELBYHszYlZFfK
Ef50ul2H++tveDidkimh4QK4Btpy/dUrWIyJr3piURiN3WAsUlcDQOxUkdLsZF6ve1kFo7wN0EFC
McEw2bpA4Iezpkwh0Vo8xwdoa93Y+lZF/nMCZNNXnClsmNdEFi/oj3r9EqgLzfh5ys+ldimDP+l0
ssLIlqAdbyiiwJ5KMeVotHBUKA/3D2XLHJYqBnVKYNQwNi0u+03ZxjeoHil6qniq9M2vIrdqrN90
Il1TfrfUHLqyP9ajcm6SPULQDSzW0mF8HThGEoCjWq08F4IZEzgR0QZnWQlOvn/mq/1jlqPjp8DC
3olVelYT7WQoret35zBqz34+HmstPKeh/vH+Sdy+TcvPIdLkVedHvYajbw4iYjo1C9NJZ1bhMJiu
cLnI09diTwphcxXuEvUPml231VUjmbUQOlgPZebCKWdI+JO4Vg8kr+QqoH6phJh//bQvjMmAMBfJ
OXz4KkmZlNgsfT+CsbOZh5Pf+KUby3JmZ/0Un+8f4u0dX3iriNVFaNNIYVdRRC2Wul63qk4UYTll
qsBN0zhDVlzmUTmaQUfepxNdtO/vL3v78LKswkDAEv1yw1dXuwy1ECSbrntC/jLV78PxVxpQb917
dTd392aZ1bshC3k6iYGpe0pcHKnz/5HAqyh59xwPjI0QiUJW6A7CztTW3uZWN5SLm2cdIYDHu5qc
R8MzHs29lviGWXKAsNkTszLmsG4p9WFXV4YOqWtVL4WbUA+ewrGsHtI0z1xTKNuDWcKdef+r3Trk
5av9/6Krr9aGs26ECTSVPdOILm0iyvF98U9Q+e3h/kobXo6lGN0gb6YGeFMuzlt/0oYEu8ytHxHS
I4Z1xjM5ciqec/kpqR/78ByWe/ayucE3q8rXHq4qew0QO6vizAENE+v2drCHilnc5PVTs2xtmVfm
y+HDV6dYSroQBpmm09lwpfm8K1m1vYn///sro9dLFcRSz98nxbPT9iWQvuj+Hq3P3iIrG5fTusmF
brlZo+TWhm77sfauVP86FeCowOPRo5WAwK8reYEV6xDSWThfKwgODdVDp8vy31T/+uN9g9v8KEQb
BJiYHSnr9ZcP+nKsZCE0vFgDWKlLceWUgDX+wypwKy7dRooPDOFfr2JWYp0sTELekEvFgzlINIBN
4rf7e7nNNaCypWFP5L/AGJWVgSX6DNDYb00vFzO407NKdFIrNVH3sppHqHZmeyiqnyl0Nzth8tbC
QEbpoi4PsrWuaqBMMk2COJqeP8xol+mZfmSmMENQOJoPY2ykZ6mVm5OW5MXh/pbXWnFUt5bpMqjI
CAkIjdakRYoygEAXBtPTypdZ/IKK8DGLhvOcwckYfR9B5CbSWdWEQ6899ktdhwYp4+52rE621RRn
BoweTQixIjF6NJoF1LjbZ15e7dW9R8PmNWSjtgoz3vXHD7I0Lo1I4N63afwHCpfypRNEn8DNr55V
QS0cs1ISlzKKeir1mWIoQiGQcYYOlIWCa4ZKd6ykQXumDyo6dayan2Nr0MGC6pXbScLPMZuTj5Eo
DDtWu/GKMhMCfybJD2nQWvS77ErVTCe8ojFLTjxprpi7Rf81FB/m4ldbvZe0b/e/5sZlJCIhBKJZ
x3DGGgc8RZNVTn4Oo5QmdAcpNb77LaC6+4tsgBrIxbnqi9Y092RNKWxUfQFbrK976VR5hXXIjCcK
+S06JnYy24EVHufpp+7/yePQzsLngEEjv30K9ItC203Kh2NkDk8N6VBtJ8OhNl8681zJ74qG4dBD
EtJQ7fV6J256FcJaGRGHAooE6CFTgWuSc0GlteHjFT1xlgpsO639T5JeWy9Rq7eZMyaKeJI7o88Q
YFO54KocWgHY4Hz6t1MjJi8r+nzzEbqyCFhDWBXf/NqKAtuQfRGqbyPNQTkP0EGFRiK3rpxBmRRq
WftrnLUZkbMhiRRXSmb1VwyAI3RlJcpFpyEOb+Ai9XsG9or/Ie28etxmkjX8iwgwh1uSkkYTpIn2
2DeEI3PO/PXn4Rwc7IgSRHjPt4tdA4t1qZsdqqve0LTJRtBQRnWLIGpTcKbRbO2TjdZ3rawN09aE
tHyY/ahjAL0eKgJyoqHd0RTylNAQHutbckbvGStE6V0NYo8SRC1Tv8i1WGo5yzzBsNtEiiMHWVRr
l5i9+tWflKq3rUGr3pogFSO76ursa4IvTGP7de7zaNGsFiFMv4hdsJsAOjxZ8B3BCrkc63SsW3fs
0cO71TuD92VVUaTdaG2uhzsUnfRiXzd1+13sBEneCCjaqDtdG8vvObXwb7rfpdmWKfJ8x2izqb/B
StZQ7GSStWKDnmr2Ira0ilbO2w/O7OfVAGGXqhxtYFD6tDOWKDW6aIogcLBgCxpNja3HfpXYXg1a
2ZHlSBrsuKWSqiChNNiCQItWDazk0RBwJ7aDyRrv8hK+rziZ8lbpgLzZUif1v60q8b+kaV6v9FKX
OSvEDUxgUFjgRp85govEJKwNq5lqgcJeKBa7XEKDVSqGyLXyzrsLe7nZeIH4r4ny/wYFGEvxCAdo
Y/HAESspFPMu1B/G+Kb9YuaqO+Ubqd424b+WK+ZISBpzuXMVwQNaDK8SAxh1SsGbxlJsL9C/WGW7
py70j68LuuEcjbyb4M7OfOpFDpGGhVqIqUg5SGDDaq7soTPW7xRljQJyVvSaI3HEcJ3wFoUJvMiG
k6zwpq5rtIcx+j3U9VGJyl3f3YdZajeddhxMZSdmT01s/Yj7NZXK5Z1DbCBngEzntcJIF7G10pqE
ySPz88ZZbiza0mm1s0y7NaLKlqB4Sgj1tSuJ0/yFTrfTadDFWlHAa8UJRMEHJfgRJG8C1nfhv76h
5oGx+plWtEP5wyJGYul1DBhQf2jLyA6ayK3glPiYzKzcbstsgzjIPAEnpQxCDWEJ3GjbwJPkSjIf
pDwzd0ltQhQHPe5AS5O2ctvIrp/ovoP0Rw0cxpzea70utmZnvceG3N6NaS89jB6ZUlIhDTxqjfIg
6FgzCk0c7dUOdX1Py/StJwVrKsZLs0RYmOhg0RFG3Q6dBdbeaaIUTpgjqnXkPYSJbyvxlNmBkL51
vrgVvXvP3JXqnVUZjjgrlHjCfT9Wm6wYAdm1TpG6mvBi9P6m8iW7AhMSmWu/76waTfmXMiG6jPw0
MEvy4vc1VeyL1NO9B0n6E/ARo3Ir1U/xRi19NxMnfHEohincbVJ9n1drX3aZHM3RAfthBDQXbrQl
BF9uMPxR6sR7SKG82XkoiHbg6SsZ2MUxIrpJ72Deg2dOAYIUGAWSwuQZfflXMQAcRPKN90fwHEV4
CL36VfP7reZLW0SH8c1dQ3svn5cMEvsRBWsyKlOIkS+eMEEu0/whlX0w1cz2xXQrQiSv4axc3yVr
YRZHtqJ7gW92o/Agh6PdaDuh+C1hW3c9yFktYx7MzF3ABYHXLEnn6XquE5wjYs8SHioz3sl9ZyO2
q/fAD7RvVYcweFJ7jlk0TjImKzfuGZthDj07KfEQhBYA5/o0dBo1AgSUyD94Erp8hiuoxg3RNf3R
kxqkkyt7UrSfidK9CG3ziAPrrx5940YlRRtu5UyngP0YJo45Pl+fk7Pk++OHAeuigM/k0CM+/WEB
JfJYL1P/0NUb5Edw73AURIDKfJtoewOuOzQhP3tOMRnHJ6BB/1HOn2cTIVzYXCm9kUDlttFblG8s
67mttnKUbYrhJoo66tCVExa3Zq2umNmd30k8F3hkcisyl2cKJsDRIsWTC36zsB3BcxOJ1lcbIukY
GY4pMnWFCZEKovT12Tq/l+bAs1wOaQXt6+VkBZGqweD2D1YoH3qjt0fEJDBl3MRpsP/XUB99XkTY
ZEr8AG9Pv0siGb6UYDV8KD3TdBsj2taqNG387DtEj+0/x2JEQHwhXM6V4EWPMqFyIaXqlGCNBSyB
/t6Nn3m39Ppm7uXKgjv/dqiofIq1KKkbclKUkJqwOh+TmcHu9W4+jq6FFME2C8z3SFCnbSDG4d4X
o/rmvxioRbIGnpj2zDLxLT2WE5WL5CBE96K/1fP7pApdq13rYl3I2ED0zsUyCdIGqL7FeUY1u0qt
NEoPvM2c1kfHt3or1L8UHjYTnd6ks/tgV2aCq+XGSlp6fi1peEZ80GXmN/VS51sxh8SzGsxx+WXN
C6K+0l2qxcrT9ZlcVph48KCiz5sHpgyiwUsWUInUhmkMOMhqnRfeDnToHOC1BYCiQQ4ZnKi8pdQR
cbKvKm9luV6KPesls//w/6EjudgaqGNlg4DhqYdYYI/9l1rGTiCgU4NkVSwrT4VSvP/7cAETU9Zi
7cwGUqchS6mVBatVMK3FXTmcWLPKzojemedtXDdQkb9cj3f+QgOzQscVAg/7H5H903imPOaZMmjp
IesgvlP26ANfcIt86LPHasgjeWfF5lTdgDaKzd/XY19aQLPcFVayrF4qiKexmzFPyrqecK1N4RFO
Y0P3VFEz99+jzCBUKEYcCFAmTqPIeJuBSRIxGm+ylLNNlI5WIY0r5cgL6RPYFYC1cBUBnXNXnIbx
015M48ZLD3QWbUMLnKaHOtXdiHAIgmDYCpq/aXQ7SM0XwWsfEnMts7mQRMP9AdxLkjrrDi9Xq2jQ
YrC0EXtXaBq2qEfNtjTSg2ikP2St9baILgV2nBscR0PjOZk6/TDK5iaqxHHrYSGxy5rkFXGw1Il5
jNkzRtHxG7ndGEqqbkNar/9+84COoQTPQx2095LDWE543MdI7BwaS9giDHUcuOHr6rFaVWS+dBcg
cM82htIGNHOxBkrRiq1Snaem2urSbb3zN2F/G8Hq2+BNe329zSfu6ZNSg2Fhzvxg9GXAMZwuBLhU
ciuKXXqQWy/+gnOw5+IyOjz2iaWy8jR5ZeVd2sG8ltnDSAfJqCuexjNaxcr0lF0kJn8sK7bB/qRc
5v1t5q85FX84gJ6NDfguzzXesmd6CTrKl6DVBeYRu76nuEPARvYl8UbzrfQ+gK/vdg10NjEVqo2V
CpzSqOi64M2iXaRX+VZRUuueTD9yABwrjtGHnZv4lfCU+j5ke6k2b0arMdy6DrQ7XyvjHe3bo18W
wkaNsmLXR4p/Kyo9cPym7P6oZjDyPM0TB7/NEplVpdqPcs1DNzfMLVU9D+pk3Kzc7ZduBUpwsNs5
T0hlFx+4S8CzUlLEm1GY/pD8vwaiZ0tSvGUPOWrtO6MIpve/WFS0fmceDYqdy/p4KpieXA1VdkAp
4K6SRox+7tUgezCab9cDna8mTjDOY96akFNZv6erKW6aUMAaCIttkiYs4VMpcRsOj3gyjmk3vV6P
dr4vudSReoUjRMkH1Z/TaN7Em9LSi+yg6L8642ZmCKWVXfV/VT+5A6v+jFv69YgfGPPTJUxI9MMA
P4CRxcbmNKQ/NGEvSpihaAHuZ0CWxya3YyG0fjeIIU12Dr2Wh5piVblDzQEOQY8T21EJhvyrGOfa
m4w40WgbXTG1tpHrSmsXYqzspyaTv+WtV7xYgVb+8EGRdK6Ypj40SK3Qvtc4em5VAJwrA7r0waAG
gLr5wKssr7fOz0pwcX12EBo4XIVoUw8Hpza+xmbvaG20pkp66ZPxiqPXxxTyz+K4GQK/jnl65YAp
9P0IN/vBz8Ztgr9s4Ik3lhJD81zzmj3fcRya4EKRYsMzgj13+s3GTsdLfPSzg45kWGFtM/17aea3
wBLqINhYPKavL5ILWTUBZ9Y53JUZvLnIqs1UDg0Q2liyi0JDLwJ9gPcUgP6t3xfeG3wXs3NSJTZf
AtDmOjlaQjl06HLk4QJtAPN8/fdcHD9iHmwQqF/QC07HP02JRZ2/zLhS4thRI7qEQdZhqNjFGS1E
K3/yVdS9sMO1ViLPZ9lyt1CT5bWCpeOcB59GbumSiGLMBjUH1e10wYnjnRKI//zMZppJ9GlEMXXc
K6dRPGnAIdAbs0Mv3aCmYCfRc0erp88nxxB7eCHxhrLGCiD/PPucg6KcgdwRUKhlwUm24i4Rx4mz
p0enRD3yOl7JPC9NHlKFM/8RZju1zdNhlZlveb4128cjEpGT+8UPyWrr/9L+V2a0NgADoIHLJ3Vg
eJJCzpYdfDyQYzgWpfA8eC8eSCR/er6+Ds9Tm1khAc2imUTBE36R4zb+UCrjoDBlSrKZOpUEt3WU
bNrIXb2mGDh/8+XKAw+GChfPx3kfLiYvHKsmmA3pYyG/8/wXsXgTVVv18XEhtfkxmt9ra03V7dKS
AJ3GIoQDiK3GIia04xo0JAbhdDK9bW1okxshDrK9PosXqoMUBhFDZEshe0DOfjq0sYNeqMh1fpCC
AncVusaPQVY63via3WAG7xamZsdrGcSlxQivky0M+YTrdnGkdUoTG5MMf1o17or0NdFuK3GtGnHp
nPocY3E3UMfJuqDDQL6ORoRr91MBGR5NceTjFAiNK6vx0sr/HG3+NZ/QoMjkVoZS+diaacmmjWUn
MwpbKb5EdXOjKWtWK5fWBvAawEKoxHM3LDaz2LdRJHS87zQNsEjUkOchz77Wgbuww+DHIR5skaQA
p1uMKRmkspmyuDj4epZt6slQSqDvrbwbhzS8yZCnWpnEC8NiTLyOIRjCXVlS8iYrSoosaYsDliTB
1qfvbaP284920fR36EcBH57fDSYohsXGGkwzjEYTPxV1kL1j1yLVZBaC4a5srAsrYubSQ+JHGYdI
izACoPYYp4LZVYWqbP9aDMF9LL6qVc8Dt3hM6Dw3yrif/xsNro2CukmAfQ0OFHaedltK+a4XqCtl
sg8g2clJRpWRag71Pn4UVPjFN+Xd2Wk1Yz50Rjt8S8Y4jJwiguns9qOa3zSlEopOS1sgcpUwFtwu
0vSdqkChc6U2LTUbK3jjRww24kczejiD+GUj26zCqnbGaFSfkBOr4ChUVrDxsBsyNmoT9INTVrCY
ST7LBoIEosG/hVZW/a0AmVx3aHz2f6LWHIZtont9+5xnetPfVEUVK3aJflFtG70lhxvf6ObKZebF
/NEfdfAUBaK7K19uPvLO5ogSG+VuFv2ZWZccW0VvFYFOFlsqez0t9p6YUvWue3GfgWp0jKkxRjsM
glq26woNks4SZ2PBPrw3MRVY0W85TwC5tWc2EpAbgHWUTU7PFtybeIuCujnwmRo7T5R9njauYu2k
REG+1r9FvHo7Qfby4+hp6r2VhOjssP4IT7GL5yWI2KXQcZglktkaiX7oa3+blbrEOyV0Ai8PVzLd
sxN7DkTVYPbzpPO21BUoy6iNuqnQD7mZAYZBcyapeEGkdtVAum/ue29lj64ENBZb1CotBZhXrh9g
etgtep4WmsB14UqaahvxH8H6srKy5pxksbK40EFgAznnsl22nULTCJpeZPcBDO82nFT5nRKqf6cW
XgdkAswbw3xSX+sSxkKXKfm26Ht9J8zOP9d/yaVvCmqbj8pZSJzFksJuW+3wzQJMVklua+1UaUOx
buV7Xg4C9IWPSlK7TC1I0FIdUUn90ABsrOlw0hPn3F/ZrmtRFq+C1KJk43sZUerbhqKmke1UbSUB
PF8oLH0K4TQKqXfwx9MdiMAr2g65qhw8KKNwAWXpxov3aJs5SvJFCs2VdfnRkTldJ+w06CV0Uebd
sCx8BCKOPZUWqQdSqNQBBzyhTD1q4iYNn+T4cVS/ifIXkRK1qGZOQ92q6sYtTtYPvgp9KFm7MS8N
/9PPWT6JGt0fFL/m5yjKveoh86nfN9aXRt4O0V2frfRYzjNSYEokHcAIZrsLZvt0sln7cWRogoEF
uKjfD3Fm2H4BHNIjm9uCNq0OcupzF3ClPHVaMTolrufb6/vjLBPhN+DBhMYJXUAE7RaFGVkJYpCh
hnFIuB/pdLlx+v7vEegAcAeDRUMCbJ7zTwmjOUtZWVNtHgpRUJ2Yze6KSbHmDnPhy1GiAF5KPQaN
puWRWud1m2N2y5Ha9ltB+QMA+F4IH9Q9xpcuz/R/PlaoiNBBAbgB1E1Zavp0IcatnRAzbaZ4q8mU
0DP8WtVcX3OkPd/0dPl4uPCfIGfB0J7OHkbMhSRjaoBjcHeX1U1Ifz58kjxrZSeepcBg/z/HWW58
uaZRIRIn7ifbRAklDr8ARt4Ua/7ZFy75ORKQE5oP/OmjpfNpPYQscbObhYgyDoWt2daKLfp+Yrdg
kV0v8YR910zeDaLEKJt5g7Bt20zj+MnMzfWFeaajwHNaxUaP94WmzEn44lYUEZoUDN/D8HYU7B7b
tTT9EsibLFVfPeim5c6Y3LIYjpGWvRTD8Ep/cAa8JnG58kvOqnszM4zLck49OASXpAjdL0HE1rJ1
4I1CP1nK6n2ZGP3NqGTxhsS7g3zqSduy8Y29N8rS/vpEXAoPERzlX76IQpnhdI0FellEVkZ4obeQ
VPVrtzBIA7PIwEve2k+IjesZ3rXayrDPHg4fuCqOQAqbMwJtcf7VVS5qEaolh/ZHGdsgULy7QbXT
lYrTxdExp/8XZXFthmz+0J+jiE+i0z22b13k0Cf5U671aeatuLjLgIn9J9B81H5a2Aj9NGo6EUjJ
bUqFX5I/1z/T+XTRHOAZTAEDiC3SPqd/f8TFDN1Daw/qePTCd42iZDj9MbO9p608ns6nTKU+h7QN
0DfEmJbAO28UYhTEquEwWcjpCi0+KoMjeF8psZa9Su1TcNDOXklvzk8ggs7ILfzuMIFfklrGXgl6
zZeHg6Q9gxcj+0Dl/zHTx5Vk7cI08haeY+FZhEbj/L9/+kx1K2KLFRjDoYR9idqP3ZoZNH2g+dKL
FJYrCdXHIXK6KlRqWxQ6KXjSn16225HP8mJaFeOhczlNv5mlPZic4U6p2q1qx7qDLo29+/b20n6t
dsJt8h0UfrMLt8FgF3+GP8VTcZs5ay+/86XKj2IhIYtCne+srFL4Ylt7fTQeICjd9yA6CgFjqmxN
av3SVFO7hM+j0ik5e88NZlQJtCbHQ13DXu8fgwDsfmY3aG//u3TA/N7/HGxxg7UmBAyMW8aDMQUs
T0fMK9cS/QclSf9m6o+qvu+E4j4vbkJhZUVdmk2SjllDY4b/LWnEoiCqnRc34yHQ96Eh7LPY1kEg
/fPuB0vxnyCL3T9lORxisRwPVG93hhraST/etfd+sJmEte92YSuCvubf1MNm3vciZRvgNVpGXE0H
JQL0Gn5TatkRxZ+GspJ0XMiA0c0gC8BzBLQWMJHTvVgZ7LtMb6eDUEGPMHbmu9jAZ3NzcnzkxTdZ
spK3nQNGENT+HHFx18W9HKMRQkSjnbammj+3jxNibA71KLyTh/x+MIubbLDlbiXyxyNwcRDM6vpg
/ZHePX8kwsVpQ1Hup8P7+0Nobx+e7nL7+zG0j5ad2qUd2g+DS4pvB07p+Jt9vInnP9jB9ufP0q5t
yYYrtXl8/nr/mr87pt1tvnn2W2CPtmxXOx7Qu2BDXdsOXdl+umG7uYb7srGfd/f3t3+f7gL77++/
11fkB7/x2ogWN2tlmYNR94xIs3P7uL2767byZtwAIHasLfYod8BcjtbGu9dd63t9j9qm5oTH5sm5
6e1boO/2jWKvXPaXv++nWV5cwlFcDbruz7/p6GXppip2KaWsLbV9Pf5RPQHLq6fntRRj/ksXE4Gz
kTqTWtEROMvfUJ3vx1LCIi6KqImHwiYu4pUr+WPPLWOgRgGPGVgeNJHFwKCZirGn5eJBsnPnJ6ZC
/AtfPyexv779CGzRPqjPK9/3wjEAM/A/Iedz79NNmYZqN/UWIVXlm+7EN4krOI2dOq/v84L9jg6H
XW/Td4UpPjh/zYOyB69n65sW2UZxiz6HntvcLfL2W7+mqXohQzn5aYvDXhqjODQkfpqYKBtNKHj2
4foeVk1NnhJu6jE8KDW6Kaq4cgxfnBNgyTg9KdA+lugpia6/NCqVeDC69rHLb7J0X5s/Y7X9dn3y
zwf4YeIIF3Q+HvEBOJ17YJfVWEW+dED1t27uraKz0wLHb3eUOyeTlI1R/74e8cJhDJdZUbCE4YyE
XrXYzumkJo0U69IBdTZ1Su2olhw5+tsnaHhld3p7G3f9Hpnpx5W481BOV/bMoYajQxV6lshcrGxF
a03ezZp0yO4F82ZSJQry2K+Mv1DXhwHbZC+lnm0kY3M97nlyMocl/wEwRnNu2ZqLkpazujWlQ1Tz
8ojvYuF7g8dyeAyFlQrIeW3iNNIi4+wKuZGiweBbNpHd/hD9V1n8kpWxG9x6KHNeH9blzwgWjmwI
1BIMttOVI3ZGg44546rHzXS0yBTQjPE0rEYjCRVQDyms3z7X7PWwl8bIfNGgpnWs8qw+jRpaaK9p
aiYfTANOp7UNmkcD61zPacMfgrgyoZfGyBKl9z47gqCRsziZKjGMp8jM5UMKA7Pv3bC2VUiVpblJ
uUnLB6GL7QQbretjPN/7M99/Vi2iMKpwhZ+OsWgCfZyiRD6U4gM40zauN9n46rf9Sj55YS6JMw+P
jIiu8eJwK71ECUu9kg9DUTtm/iPAkzAKC9B3HPiWdovtyvWBnVmaUQE5ibj4ekk2dJNm1Hy9PLbj
BOuP3M66d4A1guKUQ7nrBFetLfxBDZtKny0EFlwRN+ePzfCr1so7z9o1qd2X+DaxzOrQ2GW+vktk
w9EUSC7B9vovvrgCQHlyXMzCkqy602+RR6nc6m0pHwphG3lUD6LKzbYA0qUSZdPS9gxo/mtavhdq
V6jAkKpSI+GoBBp1GjUYpQJUS8e6C7Tf+JQ5gxVuRMUteCOLv3m84iFQ2a2BRH1q3Vwf8vx3L45J
rgRWO+0xCA5LPqqkVf3UVq1MUm5qSAjV+XbyknhlYi/cO1i+kaCigYbejbW4d/qqnMw08FgJUfbi
DdOhnBQnD1tX0DOkEUQ+p0I1vF45jC/N7KxATUkOCCSfc/E99aDqK4FK+SHvfiFN2hNhFPC6txWy
YtMOM1v5Uwuye31OL4ad9aY+thmIIXnxQbtSLupKoP8AR3ustrUwuoOe2uaw16X3Ii7edGErh/fI
Ta5kqpc+5+fIi9s2h0IRG7GvHfKhrOD/92QuDS5k1wd46XNyDaAUgssb3riLaVWSUMkiL9AOkUcH
Poa43/wdy72AOYLfdZv+qYyM3fWQl7YmcJdZPdAiRwPVczqn4qTRJWbLHvzaFjfN+CKjO1tGuz5/
ExNj20+xLa3kEOeTyeORZG4ux896s4vJHFFBEPBymQ6JHCmbtg31fS0Y1f76yC5FAYtCajSLPZ7t
wDFQJyUPiukgT+T3Y4g1HKLx/2owRT7CNUrJhOYC/I5l5ld52D/EZTkddGFKt2aIWJc5KOHKaXJ+
l51GWSz8PLV0wC68kzr8wu8N/NE2WL6S3cumsLc8tV+ZuwvxuDcpOYESgSu5BMwO1iQnXhxLBy9S
9O+5Zo1bqTNJDzQvqGxQRdHK1p5TgNPjkjz2Q9n0fzPaxUE2W4BWPMtIuoDJQLLwmgDCJTqOQl42
3co2m7fRaTAU+00sp6FUs82W7aAgG0CK4l15qFLRNkZe7QPv8uhZ8/9M5p0SrWyx88k8DbfY1UMp
9KkFNhyIY+Royeiw4Zxae6v+HZBxGmg+Xj69AGU6T2rjiwbwtfxXUiT3QRhNdivbshHYgnEnCNos
Hd0eVe9bjwnb9f02Zx1nszr3Q5Cy4Km1FPIxzEK3YvLcQwp//vfo7/VvRfInRjTyepzzfU1lbSZ/
Qb+Gi7Vcm0kdBqWAl+thqvyfKfwYLjovXbnhztcjQaB6goXg9U4F+nQqJRxFBzNPzYOVpKEDsJcx
0WuGGtT0/814PoVaZHN6mpl6gRAV7WMzsw21yDbhgBb1fzFrn6IsFmHvT1GXjwzI9NJt00zY3q7J
xF1aAJ/nbLH8kPmvs87nw6SGmwlF5qQgAVrj1dQTdJmit+sDurSrPkVbtgNnOaBc95g2SUvqrdV6
retPzcto+fdxNU4r6+FCY4AFQc8anQrKgmdys+pUV2GnlOZhHDNXRh/Ra+qH2pI2YmS6U3drNe0O
D9S9KreOeBuPiR220k7K2+9W5L0Xz3Fn/LFiz1amnSLx+KFVGMTSMVV0e/RcA8kzVsFuhIyTq3YX
d6Skz9cn7PzzzOtYphxFYsGNuLhDpipEbx40HRqWwwR2lrtddpvBVb19ppprZ+yF0p5pcCfSoyQv
5cG+WNbqkBSWBumD5PtrZN3AQE9z7LkEO6gQxw3b0fGG5q8iPAapbLep8M+CELCKZ3FgkhpSDRo6
pzu4FmbIuVAohw61WZceuWKrkbiGDbuQPsG4MIlF7jCr5y9yGb8UBDh6oX4olcLOakyPN7z5jC/4
0Fav/TELqpVj9nzd0wdDTc5ExQQ59Q/62adD3sphfPleBUSqwxpCMMuvRUrRSYy/CaXVraS951JK
wPJ5WqA6QeedWVwcG2obI6gV6mAOY3lTZhOdfTnbAfzifWvJPwFPRliem4gsdck+9dgXTRPvNHph
XrhX5EJBKCWpblWpG2/HSvt5fUlfACTBGsAMh8wL9Cz55OlHNlsJUp0XGAfflO56Qb+vGu8FBQU7
t77IPIPwZHf1ur3x6mSLTnGq3mvKbS2ZG6k7ymvo8Y+89fQGnH/NTBQGAT+jhE5/TS8MveV5wEzk
LwOJhYkUwjcL8XQHqqnW/gx/Sb1jPRrtzfVZONvYSCcCy2K+uV2RiFmcu60eyzVaYtZh6rLNGLxj
be8I+aMxvSJ/fT3U+XI/jbU8dUtgnLRjiKUgrvfF+1sdh9yt3UDelaa9RjGaF9fJfM7BoG3R7gd5
AurjdD4hUahpFjUEU/RNnb/ggmELmK4n9Fby97UC+tnGWkRbXPmK1PkFp7d1yPS/zVjbMDxRRPg2
uwBfn8Sz3IJAGJxC6Z15+6zb02FJlT4KiRV4h0Qf7ZJrWA6+W+2aCtql4cxVLyIwc4Q5jaL3foT3
ROgdDNmNLRcofhrcmcVK8nJxQYCOBVX1oYG9hPxXDK9PDMJMoA2eppumsv3UiWhpdYnjv/z7zFHR
A2AFQhxUxWKli1GrRoUQeTxLKuR1XCn7qaQrZ8o8+4tFB0md8YCxnildi/ewDP9DFwtfOGh6Wru9
lgu20svp/vpIPjQKzsLM4BAZsSRwPIvP00SJGrdBIhy8t+pRelUlml5O+2fy7XHc3urPWreBEIyu
/Urc+ecv4oLwper3gWZGYGSxLAytEjJFFA5idR/R4R81za7j79hfd01mq54rFwDwpJUlf35E8YY0
Oah5YEOkWKqz42snhFqh+EdY7nY3/baa2u7an4b0jlXZSqzzU4P+CzVfDgwml7VyOsIy6qJYyKbg
2Gd/hlB6NdsHMW5d0HjIOapuv+aN/AH8PJ1SYlEN4/8NEB4G4GnAtgrqasK066hyPqX1j9aJxSOe
a5CwEFaZ7hvtV48oZds+w5bClBb2iNDcoTW2C+c20Tu2S0aBjLnFhqnooqwJ9FyYfGCPFHjmbIz3
7mKpTeOke1bYh0fTu48LnwKZthXqP4X3jmHpynlwpjhLxkWFl3UFs5/ts6S/dRotZg8bj2PWvUTZ
N69/m8b7EcFoT683vcSK/l0Kdsj7A0J69iurjjJynOrXrlCQmppEW8GEppn5Ff4aIvt8Z5MNsu5n
KV5uDHWxMMQGxtWYKtFRCoFL1xmV82TwrJUdduaZwAywxLG5odMBxHxZ655Gj0IvIihHTWYzN42b
iPF+fkUWiPP5wmOTl/u2EF3jqzfkNpUUOQCBAs429WndJV/hQzsC74ux2IzRtvkAcw/oKWluGq7t
y/nAXCxdkOOzdQfKCGhOLfInUJueEYxifGwDp85e1LzalrOfg/6zlfsbL8XuaeXgu7AYwd/yEKXx
RD92yW0IMllKJsOMj5V1G1SvUvsY+rdNfQ8of+UcOH+B0PeZ/wGsiIkticTpvkRNvETk2cuOQd5t
gU3bYTzaFSPtZc0u/OpIEYFl6Lnx+EXysody6P55sMwt4ge0oEBtwyI5/QVtGBtF75XaQRAsJxwB
W9TImdH1kJOduYJYOZ9YZHvnfhc8qvldsPiUvj7GlWyG3FuZ1mzDVABsMmjyvZdLMLnUWj2q7apB
yOWgqG6SAYCkOLOmToIpDc1YOISFhB2IGvSmk1m+tJkSkP/iWNdOA53py/VL7PyEBwRHrRVoBdv5
bIdJud5JhTwIVIDManKyItR0h+e7WXHC57Vn16Nn0T0NxVrcgPdK11x4LywtxEzhPFFEBAWModDp
h6U+lapSP/ELPD/I7SFBAQbgb3Cf0RpwuoyN2iVp5grI+dpZGqMbq1c3pLLyTmtQQ7s+H+cJpQkA
E+sE8Iq0IZePtD4Is8wwxeQYiIO0yQR5cIgJJKBo1/KHC6EomkKPBXRAzXvJ+cp6KtxVYMXHelAU
N56xpUMF1a0cxjWBwHOtHsaEqhVAa/wAOFTnxffppZsLgEzDNkqPBf6RDZwys6xRkK2c7k4nV+Hc
kIc39vE9h0g3ulll3DRJuivqraHldlUN2zEtf9awhuWVvXb+0ps9ccgtUL0j9T2bcUnpkiBo0vQo
ehZm2Fz10q4bU9cr4MF8l6rWMbStgnNhs2uMuyQV/vmLo3pnznRUHKA4XxabndNVbeTcSI+eeKtm
KnsucdO11tDZ5oZgglgqGjbm7HL+kfp/mn9fbdkDmF+R16i3gSo7bf1kIUvTakc60Nvra/j8IbGI
thiSpgpt649+fpzMbm+WvS16+2Jw3yL0ThGw0Q6yspYpnifhc0wEoeYHEh/RWMQkHas7a6jyY41a
jR1IXb6J5OwJnumPSh3rLZdVeBd1IQrzbTq6ylhHtwhAoMgsWrlbeJHwI8iEtb71pXmnio4KF/p3
yJYs7i2/U8Zm7Mb8SOeMVRQakMSbzoDzEH0P+qTcTOq6JKbMZjrJBJgKniOIqFIwI0lfBK3MSK/7
Ws+PWY9Bk1ar8t5X4YqXfepTyqr9G9P3ub0EQXD1OPXucLH/lktGue/Lxvy7shjmlPTs11BGmUFb
SLouH6+i2fcQHuX8qL0YN8pdVFBWsjt7+Kug5W6H+7yx4V6uAWnP+8vzJDB4nXIercmPatinFV+I
CMUbpZofhym/KSXd9p+qsXDrrrYtrBhj/ba1MDNzMay7PuCLn3x+H6EXI+K4tbhPrHBE2GTyi6PY
Nm91O0Ybr0QFQ9YmdRdlooEw6pT9vB7z7ChnsKgvssMphJpn/FlNADMnTFN+DKkMQ8KKsBgtWsGp
YIBtroc6y7znUDSYgeGR+/EIOT3J9WmsybWk4mh43xX5Tbferv/9ZwnB4u9f7GNJCDQ9i9TiKBuu
9yVq8LGwq9LJkh0L5XqoeR8sVibsuJkAxCuTdtviSyW4pUdeYhTH+G+xLx7j2DbdsnXa10D9f0aa
v9+nxdhL+IMlllIcNetomPu8c5vYGern8UXQXKlZOX8vrMCTcc078lO0UJ70/n84O6/duLVg234R
AebwSnZU6m5LcnohbG+bOWd+/Rn0Ae5Rs4kmfPc2YMACVFypVq2qWXPG07jU+FULtpJ28X94ydtq
AmJhqabGPyIkbvTp72s7BUJykWYOLBWy9nDudn8KIibRe4WK1In6YnN/uRZ23pW5adgfhmVawkAQ
iLkRRdnwrVmDMixtB1B7wGigLSAIU65/vyWYZhqQ+j/FcmkL1Zs+PETuH7c4SoWjow/dwsVyf0S3
sQdpDZ7zvDBJ70GZPjMJU2NbexGbndblMX8OkOSBV+mJZPN/7htUIpl5DGEgWGv4WZpJ1JNg3CTV
Bx/mzKxM0pKGQzaImT76grdVEbO7P7I1C9PPP6xV5YsQxplYoKNQ2CaRB+fYQBL/vpWlDfi/RECg
NojeZr6CaAlYi4IVuCalt1g9KhU9godw2DfNypma9vLcV1AK1yFsJ34iJXU9ID2MBysKsuLk6Tsf
yvn4Iiep3RsrIOeleftoZrYyLax3WVVNZtgIdfrgy4f7U7ZkgNYrOkvgUELHeprSDwvT1/qQ8+Ap
TqZZOVLynK7H+tNUzKaKEwQaw+QVCdpo5hZixFY18lTlyWgekEKh10o/dpuIEF8xdmJwluRDOzj9
tj9Y1Xvgq1vZDiO7c8pmo0k7yirJWtPVwuJdfdHcc6RhkVS9QYFDqA9iJE570U79P634z/UA8mTQ
LjB8uCXo65zte0/ICPQkozr1u9B8j7unfK1muODcryzMrpIwaWpkTLCgdIMjtn908zEgnpVCD+ma
y/3NMv2u2UrSnMqznBIl3Ihzyale1OMiT/L61CCw4pBr9Hk3hPEhDsFQ/LspNiVdnJANUQ6dhRWd
3hI5+lV9GjvJUeVnKSTxMOzvG1nYB1BRTJE4VX8O8WzzY3cwR6OuTwnk2FECG04U/TCy4aHo8pUo
8DatMGVMrUnGiGwVedSZbwq7CheLCsUJoa5HqdoPBptffVWMV4PWw0QNdxE04K6gHipB3/vxGpfz
7VjhFyA7TxMgoE44Lq8Pugo1NWIiRXXiQ8Dj/o7lN1fY9AjW35/T2z3Cuxlk7l9KVrb8bD+iwhGE
KD5XJ0lAiiLNIOSW90K2lgG8dfUg8xgQ2b9JaX1O9luj1CCn7VifUjW0O+ktC4/66AwK+hBDSkvn
8f6oFsyRAaNtFDw9/83rsH2tKHUXKTUBtf5ZaHaA9NrKEZu30hkLca0Ue3um4eX7P2s3ldgeuK8f
SvWp+ONdIPU3/N17G8dr0ca05NfH+drMbEtKEFCjGTLUJz39NYR0xRqPZfFNQuzS3QQBoYar2nX4
3/2ZXNiHCjIb5LL4izMxjf3DhdNlVW8JiVqf1D1MQp+apzXw0G3Yxqg+GJgdahg7rSYKMQBpmKM7
kq1vlH22CXb3x7Gwz6/MTJ/xYRxuFJdJiSryKUAkV20fp1yUm68cpoWNMGGweSlDyEIX+GwsUpzk
+ZC59SnOoc+AbKYjAeqmoPsvrpGvePeFlZlEVtCcBINC+mdmrG7J85pB15yGMP1vhG8pBBRXjtJG
69bexAuBLmRof2G1IIim7MT17NWDqHeqJzcn/+i95Mf2l/iAxvS+foie6j/u13ZlHhcyUNf2Zl5J
TFyhD0WpOdW7+kjk8aYe8y39akf4bf95X1yNbJrlD/tC6sQwrxURS+q75RU/Ryv63nv/jkchewTO
ixw5CS5ytTMzjabHGWFMc+rCZzc8aYr3WmpbQXjQyz96B3WPR8nRkg7hmEAqn31KvcP9cf7t7Jl5
D1K3EwU09yd6bLMvGEUXDuwma06WGUMEbHeiYvveo5ztXO08jpsxTp3SsAcfEuxzTQ4ut57WcKnT
lrz3DTNnIsuZO4x923ALkKqtnxolfjLr6lCVBd0x47dRXNOXWTj2MDHoJNNA5XARzHxm1shVB1q7
OcnDwR9+p7lv59luZWoXHPOVkdnjok3hzzejvjnF3WNrgLCUnF6DDEb8pPT72DuW+pfg9b7NabVu
ZhLQLXsKQNhNkJ7JYaIn8NCybQNHQZ0Tcb/0i6utlVcW7UAuDI8k2UigvtfHY9QtP4l1pTkFofWj
Q0LR9IWfSfhlUNcYpBZ9DKIZ/8/UzMc0oxF3oKabU74jLKg3tWnn5S7Ldk1n+/GG9qCy3vTf1qRP
FiI9jqauTC07AFVRdJkNsQ2lUcwZohVmT0H0XDfptoCwg1LOBjzNthsph/MNUutCtta/i2l1ur+Y
08huFvPDF8z2j1D1pR4gnnqK2/IcyvW75q+t4+I5+GBito5NaFpdCqTqhNbCtpJ822qfVH1lHH8D
8HsDmS1h0hQDjJBYUQ7B9wqG+/9++pIdbGWI5gs7AYj02B5i0sdkUb9Skq8O+e/sZ9o7Ov0TaFxS
A+6d8PcqDmVtgmfXieL6QeY1bK1BTjettDW6tfld3r3QZtLiBqAX3YbrXSTBD2ggCodwu2yrES3m
vb8pj7/kfte0dvgjOsqf7m+axZP5weD08w8XV6DAdhTo05ge4mO/E51OWXnT3Vb9pkvrg4mZu266
QEQT2ZquDPUtLp4DD8oXB8HBvH4gdX/UYv0hDRyVvih6pV4iU3vydM/W+uoo5tT11dZWhcHWEH40
u5VMy0LYePVts+gnLojnOpPhF9u8LkhPXPSLFL3TP2n3+nko5ZUXxaKbAO1LysUAsCKJs73tV1FT
KYLXnpr6kzgAjLGCZzeYEFry89h/Skncj+QAE7Hal5p46P18jfRjacWJH4C10tdB0DJ7Eupwvw26
PHYnoSttxdtXcmcr5S91TZllyVdMUq3Iw9BwpM1xhGkFBVBkSR1RCmkWUus/x2JYCbuWIgHEHGF+
gSlp4vG73r0KOiqlbIT9qRiLbSg+GfK2r899727yfrsmpLy0V2gLpu2URxoltZl/TaxGcGU96U9C
1DqdH+41+nPx6EWdPrahYRewxIvD5v75XHoLfDQ687ilQBk+TqKe19pvP9oZBpiqr3p25OF239Df
OsfM6xJUIlI2oQmBfs52ZtfCqJ/pWDIyzymDyknN8tCI9Rvt8xs3+qmm39LaLoLqFND6iir3Xpe+
5cGPTGi/64G5HyFx08t020uxkyvurkBgt3mtC4R1xGQtsl/YxGDESQaAxDGMm5eEpPk+mj6sRSIe
mmyjf0Ui0uu31hA7Sfyz3ia/Anrgf8NZ17u//MJuVxI702TMJ+uj/ZmfhgO7rwCdsRdC+VgYwqvZ
Z2uh9rR5b2zANyLiPilQzTOoRhlIsVYU/WnkEkCh9LupvOha/ZxkJ3807Yp+r6z5A1x+a4za2gRP
m3luHFL4qWANXJts3PXJihutURW3G05xY3WObA4HEQVVOskV900I2p+iAnmVVwv7oJCLrS+ih90Y
4aYfpW5lHhbOuAapE3Bxsu7k+Wc3VCvw6qmTkC9RxW9F9lu0mjPKxE4n0Pn2XbTWGiQW/BZoR6r0
1EZI+8xf3xAga2pXtwOlx9yRvP6g5tvW6Jzej+3RhxjVewDaN+Q/EvVLWVin8kfjuQ9xuMZcdtsK
wZCBeyNvMFUlbzRHzLQyY68ah1OdnkK44BrflpVHo92bxnaod61h7XM4qGAgP049vWKwE+GmlX6n
mrey25duLZpHwY1QQ0e5Spy5vtaUDa8Rh+FUZY9NTmyVb6zWHgFevsjt1ngeza+Gt8a4s7QFqdtQ
PSCeBzIwO2OuMA6QQibjKUeWtUc52G/QykHpaaRUALjSJMEo25E32jli8K5hrSXkFlaABoyJpw2R
VlZgnsfXg6wvDU0ZT0X4BV7Tp+oHU/RYhFbhFB1MUW7uCKKTDzbtMqVw8Bpoorz/2jT9z49+3nfP
tw4H1kHyx7Cesg60zF6fR1MZUDiXxfHU9MBp9WI8wiyyVhG89arXRmaRmhSlmo/8w3iK64cM5qac
Ctd2lQx7yQpYdYgj4Jrh0p5daX7baUpZl+JJCz0nM2Qbgps/cfv27xNGqzPrBkaY+3pyKx8CWzNE
P1QTCvGkD8NjJxuBrSTm5b6NhQQTbe/cmrw36duy5udCKIFQ0hMpnvzmwe0PiKwFwnMdvsRuRSVX
2SiW5/jqWlvw0l5AT48KNUC6KR9+PTQ5DxHqcbGKDOZgw0kZbQ2A4itx+9IyQRIL2QXdYhNf47UV
PzK0GM8knjJ+fxm5e+B7rwh6/8j9YHt/HhcH9MHUbECjlcZiHWviSVLHbTs8I2ewMpg1C9PPP+4G
9I+VolCxIA5AC4vMtpR4Jba/vTjIofwFylO5Ys/NAms/DGSj1BJxwsREiPmJxXMmjSsDWUA0TVb+
t42Zbsh5VBBkbdLkBqcnbaGqs3gTNbbyIG/Sh/o5/Z6vmLudN1JSKikNOKlA/MxxPoZftRKDkk8e
ugx1uY9RJb6/9rezxq8mziCjCdoCGOr1yliVIFRhFSsncQSrF5fbjg6/BHzWfTO3u5lIigfXVPDm
BpsXIPqSFG1Wj+ppyGHYEY813U2j9hBEa3jaBUP4AvqNJv4IniUzH2oIidx2kaSe0rrYhXpwzl3z
j1LRS1InX+6PaWFxeMQhCAdFLI0q82op77c0QTbFOHFT2r74PceR3rewsNsAsIGJpnxI7RcxgevV
qQdVS8c6M08GOL3kqS6GS+VKeO3OsquwSWkCEX5oQQfion+20A9a+YDb2QSdggei3WXyRfMKXEAb
ZD+qgXXyq+emEVH3eNZLUnjBCv53xc689tYPrVf5rW+dBD903CC0W7C+snVs45/3Z/Q2mp0GhPYn
s0k5fR5d9oMol0MbWafceh7kBxIFtgvhbpP+kDzpSEP6p/v2bvt9p+0xPcBp0qBHzJitYKZraQTB
jnDS/Bq+W/lQSQ9i1p1LU6RJu3UgwoEvjJ7xZ2u8jLFvV8J/eacQyMAeA4Q2+Pew7vqDpqX44Iot
s5aNWDSFk3wpYlv4qtX20a0d7y19aJ/LZ2F3fwIWJhw0Fww8VOGRxJhPuAK/+FQc989GJmxG4UfU
KIdSKLaBi7BKBwRvFcp9s5cwREcjIQGhI/qrUx7hwwBNrfNc2SsmsY9Xa0BARfBIObeG8KdDOf3+
6JZtTT6NpxEbSr62VZdNmfhmp780pjY8BFX1blaoBZZFaexCTYlXJnNyXlevwonShSYBsPLExbwG
rs2VOZq4danBht9u8gZJAX3flu2rqruf9TZas3aTcJl6haeeEEqTwFnFmSv18lytK1hqXhrjq258
aQvvUSvt2iigRid1pZqO2qxN6O0IsUlsxQmlvsY6Xo8wLt2MdAyUF2U7woNb1Gdiy33ZuiSe40Fz
NIsms/treHtEp3FyKKYGM2pLcz/eRamUN1FtvhQlFNDYPGSGXu0zT5QOYDselcYNn/xIqPdRln7L
SDk40NDltuaP+mtmFchCVmfQSO7J1cd4U7Sr9GA3l7RKqY+7bFp3eA3nkBmjE6wA9h3zJRRquoGh
JPOaBJqC5HVlKpSbDYYhWMiJbHFX0ElcT38iSC0iqB5M/M+M9/NY7+GrblHUrd9pibGDV+XPcCSn
qNZrGY+by5QhTrxrPHDpFIaR4dpyVVqq3zY5JPxh3O2kksZFuv7MlRjxtkEBMzylCQ95NzCds3BH
s7zcLWPVejHEUv8+eA13jeSr1ldDHqufRZ3gpIfOs76OMFQUduMGkWcL+Jp81w8dzCRN4BvxwR+z
dp+UZrem47E0DQjoIOeNVgjpwOnnH52XV4lJM0k7laM3PqF9ldm+PHT7lXVeMKNzA9KXAGiYQsds
GvQMHopKdmkyN+r8cST4t2ypjMDVoCVr66Oe7SNjMLdq1GkvkgJUOtVzz6m7pNkKZmhs80aOEVuO
1rgfb3wOwM6JCHvKLk58bTMPVxV9HolhlJwSWY4vauBLe8+N64vrSZXjB/Q60hkEh6dZDPRlwYxx
f2JuDtpf86idTjqTwI/n0+/DUd3kPm1IRmJt0lYMttHoBiQ1i3+GQ+p4G5PIUaP4KyMNc73SQxHE
UIGZ/hlxmO6/OCHAbwOpPAxVLNI+4zc/7g/t9rGMwWlyp7aB6dk6e5FHeqo1ceAFZ736pfZvHRrL
EGzugvdcRrDNL3au4AjqGg/ZzQ2J5DEui01GNwYedrbTPB8htyIyg3OqqOVBLmRvV461uo30KreD
IV1TobiJN2b2Zjdyh6JczrOdURqPRfcJXdKIJhCNHK2TIKp2f07/PvWvLmSsEdUAeqa3A3aDudeq
az+uyESfOwdxuIO1jTftBgLfjbmJN/CEQmIuOLuOoug3+VdybiRHS51uDRY9WZl9xUSNKRLO0pWL
CPz1VhIkxCcbGqTPiUZSLkWeN2yhSVG1n3Cp/ox8z1yJQxYWlZDOmDp7pkbC+TGRG1UViiaOz0rw
JI1Ido/n96FaIxxa2rFXZmbOQCoqFaWhJEY4wdvTFWak3qPkBfss2mae68RUvxvFPOSSufLsvvFC
hHMfxzeLQlAGi3sjEqKziLi81j+G8anoYdI7U4OyIeXXw3x7fyctLeFHi7ON1AlRrXI443M5vAhW
uUFM1HsW8l2J1vx9SwtrR0YbJXlS+gaP19mkGgIqkHIgJ2e1JKHeBvsk+Kwk3csoV5v7lhbWj0sG
atGJSIgYa05SYZahVY9ylJ2HzIC7THOYx6B3kPgKkxCFIyelm0gLaYpbMTxt+OsDAYoZnBY1C5rd
cD/XB6Irs0DujBHKnqr+XvTOMNoVaXtrJ/vbOjlKcWGX4l4K4oO+yqZ3O7/XtmcracU1bGCihO3+
1YcmME4PSeM5w5eVMd7Alej44QE7bVSNiuGc5zoNs9oMoyI7C9K50iCprbx97z6F1iMZY3KiMCWc
NeHXfat/H+K3M/t/VqeT8yE+GYagN9Isy84tDi56L1+1n9ElPLWP6gaWWifbg6p+ynbiI627p+Ep
fwm38X48i5/kT8O+3mnHtaN66++vpuHvHvzwQcmUOqibKjtLtbAR4OXRetVJyqMkIrQylg4qo9/u
z8Gtc7i2OLvRSr8PPXFk4tvq4om4+fE5rXZFsAm6F/QJabXY3zd4E5QQpYFF4RBNCXtoQK7nvE7y
tCViyc5wAzmtJGw8Uz4k6YpSz5IVLg/+504jEzg9DT5MpFUVplVkY35WXJsoS/i+it+5zWZN4Sb7
FZFI0llAGK9NuF6f8lz3i7Pgwp5EEaLddAiq2opSKdu64N+qPhI3WY/0aqz0yRf6fRKn8oz8eH9G
F84oFU1ILOj1/vuouv6QdHADohYtPwdqx3ttUjt9oJcEivg1woqFWSU7QP0Y4mzq5OZs7bKcQi1p
ufycNYOdiv25BIcW0jhyf0DTzM2OJW8nkMLcx6Q85j0ilppE2tgmxdlM43ZX+CJE1c24piG+sPNp
OKUoC28dOcG5lcofi6gMhuJM2Xqnud0DVBWX8FEIhm+SYP4Y4nFfeCun7bb2SZDx0ej0UR/2pd95
Q5OZVXEehOwYhZ+LkqxY+ZAIrZ2WvW1oDUDwY587qSC8e2Vwvj+zSwtIky1blpoCGPfZsWhlo/eT
VirObq3tmr522rbZ1kK2clcumplyLKTGKVrNbyx3JKdl5Wpx9gUKugU4O6E2d0Ou/3d/OAvuEuTy
/9mZ3U6mH2gdeIfirBlHuShphn+TUijbn7L4RF/+Crxr+m3zbWlOVHNTcyr9brO185omiXytLM99
ldYXNQv1z00WWQ5VQ+SoMjnfhlK4RnK35GYATfDgmDoFb+mjjJhUa6Em5VkL/YNYc7gLW5N+kVuN
lE+wc/G+asZ0L8Rr3JULkwvfN2VVAEpUPrXZ5EpAFMwcVqTzqGXoKJpvbWFmmz6NLhoNrUFtGo4l
UAm9v6S3Z38qDsgY5R1CDmXaWh8OSAQIIYmFqjoPRgliQor9z5Wuh5f7VhaCuUkmlYBOIztBKnfm
ydIiEYUgURlcMkSHyh/0B62wgo0iaB5UPGL1KSu6/nMoNPRv642wi3j/HlY+YrpbrzcUH0F+COE6
NACojF2PVY/MOoolqzorZSHbaJ+TcyutHxJ0wsdxANlotBN/iKslThY32Tb2SotsbPjPDZxTCons
JK9pajNAtq6/I6ugqidpUp0bMhFbwCP1YQyTYuXiX1rZj1ZmkUZrlhStApKLUNB2W94skK4NVb29
P6m3h3QaCxfvpHkGUcPMiks3dxUkzKnUFI9K7YZQOem/Qtnfe56nOb7erEB8bn0dBiHEwCSIbc7L
9eTJRZAogoVBTRzQNvelX7LkZrSsl8aKV72953kQ67wBZIBLExrh2hIZToMWxrI+V+V/bf9ZQWgz
eS/dFZ+6MIFXVqbXyIcDmJL57ZUiq8+k7lAogaHQ9pEqhuUQIt5UjWgLSY01wpr53iAcoShMaYn7
GEb5eQZvKOn4sxqtPIOb6Zw8L0oS5L668hC+8aVzM7OxyXWejn1hAmg3K7igIENCF7v77SIiKlcX
w/89DNWRTpfsH/fI3O7s2h27vI9JFZdnS//chft6eO/Dz/f3/eQrPvqSvyamOSQSpdQwd2ieSmU4
rrzqbETf5QrxeeCkaLFvaWeBy5vuGlWz0W1e8dZ/FaXnZvEcgFUmjgNS3te7pRiTMs/dAXet7sJT
8C5/09+C5/bBfUr/GI73kJExQpXeqY6x9xD2Ky5lvldlGjNwW1TISRZNZZ1r6wNqg67rUlYJYlv7
lXb+MTT1TSFpG121VkKnG+T53NjMW+exL/uJJ9VnKyaJtBNhCkDKLx1oO2sR27JHIRoe+h7vdFDT
3tC3gpxWvlM3JRyhmqG5wd6VrHbqXs/l+OAWlWE6cRTQHacHCHZv8rYSx4Osx+B8lFyvYqcY2/HP
/X0ydyKMAgAoKwWqkarInDWLd6Wn1/HYnpWhDfcC5Z99NPiPNCGFB3co07U7bmGJpoPNVUsyDwTD
7MgFedYpSRx3ZzoD5ecgqYX3akiMox50/tYV2gr3ko8kFsWqdZQoFzZ5rsDjq4etw/NOdrJRPoR5
Tq5REORjiDFCr2S142aegGBeJkJGnS57oixc+fVW8oRB7aEu7s5h41q2LmePmlVW3+JRKp9iJVTs
njThttCz4EjTjvRQIlCyAoy8PcIT+msqrwP/4pad+fe0S5U8y+TuHHRq90Da50WASuGrWub1NhD6
7NQE7rvhKS9S3q7xsf8tRV4f5KmEhOcnm86rdg5+j+Uhpo6u9OfQk4tTGbv9TpOVgfKRPzrEKOIu
UmgJbCShfbJGxHb1pPUPwLzzbeLl3Y8wDtOXqFZkJ+wE6DljrSOBgeKb0leGHXXIN8Z+gZ/NS+MB
kbwC1qY2eoH+sHNqS3VtHkSQzGau5uji8EkPRmvXiq13EFr9tcyK1qHhcysQH9pdUqNClabZyrNz
4XqgGgt9L9TNU4w/B+ClXlTGvhj0Z9/62WTyxhsQY/U/I6N1MCP53LugseQdgeArX3j/WC4ckyvT
sxuCIjF6NAOquqmsvWiR+1rq0tfeil6q9iESSLnfN3cT/07bndL71PdORRxu+uvtXuVw3/Vi3J+l
MESVTN2EkPqCkHViWbEzoXaUOjsKObAVT92t2L697K9tz/a5mraNURppf26NAXWxgsacUd608b4R
fiSu4ciWuxlS+DvUKtp3wc4QTQfItBKvQR+XJv3v6wY2WjpL5qGbFYpjW/Ql6x02Nl2oInFAS0/f
UP0BcbESfCyNmiuKjyUDQFF6NuPGYFVK1Y4csFCg9uhq0kErrfLf9xE0j1OORuH9RK/M9bqaip9Y
Zmj2Zz3RLq2P8q5Kg+B/qgX1y/vKOi5MH0U4FVAn/grfOf38Q6SYGV5NEUkfzkFdHAJfs0vzczEc
VRpzhk6wJWt80CrrlKIh6FN3ZqyD5duZcaiMXynA77SM9/c/aR6L47t5qJJ0oIhFYm4+x0Nfulpe
BOPZc1Vep01fwZoL/DgYuIjvm7pdzgkvST8Fg+fynr+OLeQ8lXRMxjM6rp0dEPxv3UxJN/etLAQd
XEW4I7hvAMqTBJjNcaulgheU0jny2nobx0F9zEU1s3NT7fbdIMiXgcI9pNCet/MKxdjQE29sYNc1
N1o7tnspdo2nyMrSnecnxXOdxdLeEDvD8csG9UhfapSLBZHvSsC7EBeSKMG1aKR66bKYc2u0eTyY
rRkq58FLNmQs1K2/aaw/amPr+U6Dfm1wQhuNQWgwgg0Ei+nXcTp3pZ2vJRMXXN31p0wr+WGbUhc3
BC3hU/QH3Ul3/uZc/kBddleshTpTKHN9haL1QRwNKGPSvJ/ToyhWF3WSkipnrj872RYP0ibc/VIe
3MfUiV7vb4yFnY4tXny4Uqhu5+0MY5OJni5hqya+T/PPCKqW1hp86TZW/CteMkFq2X6Ag65nDorU
1q/CRDmX0Tv8fbtwqLZxh6CkvzZ1k1u6mTrCOQ3t8KkoMLMUKEph1nqmnONvunAwtsV+CPdpuSOn
JjyMmdMdNMlO1simF84weVCZhiQwYVM69Hp8YRewSYNRO5ea/jAUg+poWmRt/3ml8MOT+ueE0jHn
jOeK3AVqH5XmuZbacmNEdWwPZfk01sGaqPzCnmDf/VW0gfKISPZ6OKrcxnLvyeY51IRgoxlBvVEb
NdlYGbQ29we1MHN0nIoA9qF6o51sdpmJSlUnfmiYZ6FQdaRMZBO1zn5NGW1xQJMvh4ISBN3ciiFU
Sp33gnlOKqU8tkShAbdIE36pkTS53B/RjS3i3kmbBbwBaRTKG9eTZwheHudBbJ0rWcwuketlyk6Q
0US3S5rzVqlEb80BlqGmq0BfPG2KWQwU0P5m5oYhEOvHtoVcjuV+N5QOad991yS2Eo3nodip9Gnr
ZWF7pbvnn7atQFnSW0Er36wl+59zx31JRxAo4tlaSp2lBVUbe5chg/YCIas/0eitiQwsGIF1HFJi
XoD0G8zTcmaBqrpgmf7ltF3xHWu/ebbrRcGSuPb5zUQczto1duMBJxjMh8+e/NaHu8Oomyyhr9G/
DMEXPMlRU0/C1wj+7ApOuXjcKepRi95y/yX1Bkcunz1ZfOx1pzStlaB56UNoNWC78DIBfTzbnqKU
VFWIM77Uanjwg5gmmrLOaY01UjsK1rrsF6yRh+MPD0HK8fOmKsGVhBhmhvBStKPNwQRU2G5EH9r2
7f1Tt2gIqRaicC4QMGrX84vPzaOmdMOLaQqP49gdrGT8GZqRY3irbAjTFF3dMcpfsRvqCgooCl66
17a0JFZNmmzDSxD65z7/lox7sX1t4n3b/9QIFEXdDiVkn2jlGMmZgRalRGCXqMKHv3UhPt8f+Q05
A96GBAxryS1OMdyaDT1NGmmoxDa6DAR/+6AKU8W2rC63885/sEIr/dT3qIzLFlnrUMroPdYi/9i1
WvfIVPqOp1WrjdA31zDXhgReeWpPnLh/J6/1cbtbOaLIvRpd3C5+Q9bzFJnNdhBbW37LSsVRsn1K
WZnosTVFH6710Y7Xnkm34drEokeCSqTmROlXmkW8iBLEfo0q2CXTH3nCvoTRpYj2vnrMjGMlsw0F
cC5iZN9fjgV/zBuQDBX9yeQy/9ZtP4wcJi7PJKsSXYif7WBSCsj/NP4aLmrBV3FDE25QByEYmI+t
9T2x1IBKXgLJ7J0iFXl2tqawuT+WGwg4W8uYKMuhtkX9Gejz9TLmoaG6mtnFF1dOUPnelRrpe78+
ptpeEVLIhgYnbmHMyHpbqoNNaT628X+gLTclgDBVeE7caOWc39S9/34SnHfEdlPWUZ2tqu5ruebW
gGBjP361XPPYZuUvrdtpqfWryFtncF1bGA6D8hvBzjoadvenZGniCWMnIuupJD3vPBOELtXbzE8u
aQ8OWOoRUdI8OHjvW1nwZvBTTPAwVA1JIs6OdBiqaScldXJJELdSiuA4jG9jEr4Kyf/XeMCe0MQO
AJbM3fUKt9QuW1/Vmc40Q+b6WHv9yiZaOhDkIKHboJjGWGbXaiCNnSIHQXIp6Rxwqk7/5fYNvONC
utazt3TiAV/S48bkcRPM49YoBn7UFHl6GfYiRC6dvouGQ69f3OBTI5+F4a0Q//20Q4cHiIXhgUaa
kxUDfh2TBHj8JWplDbHJVrAtQTmK8vv9DXGT0eWUI5nNlY0MiSTPN0RuZd6QqWF6UZW3GiZhRySh
aL3XMBaWn0q5WBnWwg13ZW4WVLplaIzxkKYXUctg9xiUdtPk9e9ggBQ/bq3yQTE94d/3PDZJglCD
QQtXndnU20pypRGbofR7bOKdpuaONl6Cf4ZCT9E5ynicK4IFJKTmTs11E0GNq/TiBU4dWjtp2Pbv
tJulZBFEHsH3V+4vN9IsWsAcf1Cu4T1vzt6GbmqGyNUk2SWMR+9JCdRg69ZRe5artN+Io1ntO0/s
N7VHFbHMZXVXlLLsGIKO0ogX9TuV5LWTacillYJS7ZCuUmi0Vy2nD3P9WPS9OKlE+Bu50zU79MPs
UUwq6WC5HZR3HnpfqV43uxJ/tQusftjm+RAdyzAPn6oi0OyW7oH3WBoNx2VSwH92OHHPTz9FhRTv
ywSd8bah2CgU9cYTZP+B1Hb+IJPePlVjiSCL0TT7+1M2ufD5jCkU3RF+EUkXWJMP/nCFljK3DT/M
LoOaJHvFldIdMX/vaAYp5j6JpV1bGuW7FTdr+/42cc/eUEVKWgTIxFPz6NgfLaVKVN5tDbQNquS0
krw3x2MXXHptH5XhphCn6y7f0e58vD/qBZ/PjUJzC7SXPOVu7lrBHM2iDrNLZ5q0T31ug/xiTD55
5ZwtuZKPdmYXqKw1coa6enZxi50SvacnURVsw/1qTpTh7c96jTV8yZd8tDfb/zX97R7gm+xSBt/N
9lMHUb31EMVkHtk996dw4aoh9QOYchJNmCCb1xsnMyIPNJGVXgo5UI+tGVB5MVFS7uL6931Li5MI
Yyw5Jqi0b9Tn3DbJ4jRhUGr7lPWaY1Io10Mfer1fpLm/gBqr1jKh8tLoSMfTAUXMB036bOEEqyXw
bAUcpL+R8qMX+LZZ/gjUt05ubC0Ot15yMLVoZ2ZO5vqbjoA7tLUDr1I7Eh68xiHKloNNbT0NYvyg
t2i9acBLzLf7U3PDxTn5V9IshP+sBZXAmSOvfdPyQwuHl2+mZl0HAGlWOgTa3lY8Vl/pb0H5zS9t
Gn1f75teWpWPluXr9Tea0QxcLcouaW06+ajvqjzajNR+BLPb5W6xFQv/M21wKydqaYfTkjYxx1LE
oN/12qxZJJKvhHl2MWmLqNrE8dM/gfVLj99C69P9ES65xg+m5uFnk2dpWcrMrVYqJVcD/HRS3D2b
OkBPZZTLLewYaITHyRqT7MoY/4ezL1tyG1e2/SJGgDP5yklSTTarSnbZLwy33eYEDuAAgvz6s+h7
z24J4hGjd/RDO6IilASQABKZa62U0y4CNada6RucyaJ+W6zRm9WnlrWByD9o+ev+IDeXUcfBv77a
1uZf1/NZ6vW4WLxr4izJvZZ9asAALz8Rpwg1N3+Z6DPp9tIzWyYtrB0QfAA4o3fltUm8tLTWGss2
XqCPD+k0dqzNqvJUnRk+zcT86HIz9VCpVw6ZWMRxyLImYi66YEz6AnVSK/+1TO4Y9MwYjo7K6bFO
Wn7UcMUnalYF9ydo66qABBPKOAAp4J7Ur7+WuyRBQhG3VCJcDhJeVZ0cCl5w2igppBm7PYDz1smz
Preg8QMCJmiwkj1naemiVG0sopPw/y3zfj0vLn9d2rULpULPE/y67vSROr2V1TdqnpIEQjzQmzyM
zQ/upEHrgKkS35/HP4QsOdJAgxO0swPyHq20pXfW2NbujE3UxsPShkn5CLGmt0F3fSN3QqaNb2P5
C3I5lngQ3Sujo+d+XujjbFIfT2VE+9NjRg5KiW5w0wMk0SG5/ZAWXqXsad7c7HpUlAHHWpP+QITc
cBDIUlhNVihtbNkz5PqZL5Jnhz/1hBxZU7wjuV7v3KRbz2yMAel21FFQTJH1CTJD9K5LBGaGp/yQ
dQKPfgpqEtqWLX7RafQhw73nCU2w42Ca84tWzNUh10c3QDlQ2/OR1cNuFgqHAThTa3ZdBtUYI1PH
Umnb2GjTkKnHnnlJeqrth1rxl1fdntEB8aX8ueMe6/LfWAUtQ0MFEoImuuSZyJDNw+LUbUxyNQKw
voFIRfqLZq3npObfXSsqnwnne1lHZS08xUmfp2nyp3bB7a98pJBlM1h6bJXfvY72TbviMVuHFsjo
wFzgtQtRNunzWnTWsogY23hqp++IVF1f6SEfYTjVcNJaSKHopQN4GFeMUBmbficT8ifekGcHK4Ha
DYS/Vu3v61NhcMZacWrWQpl0gWQoExVyjoWTjt9cvHeeJmYlK5tlQXdK7Kcj5wxiaS7X+9NQFFrr
zXbaPhKjT7+29YgyPxyKPwnNaKe1egb98Eovv91f0c34/g8IHYcn6BqyjoJVkJS1BoEfafNDY4qT
xRKvqBH2TmlYvenWY5b4S2f4kK/aiRK2shN4XECVCxEg5OZl6S8VqnlNKTTM10f5SD0H/+moXe+l
JP6PMf5jR7o+h1KUduHCjlX9tpPnzFk7ebzS9tvSOT7wC6FrearTv7h7kf7tNYFdssqwr9I4mF7p
NGW0Z7VdYbvkgCNCc8fOflW7LIY9I9Jd5AjqIn+N20KL06Xx+HufPKeT4/GuDYriWNGz/s02n0rE
mwCSBQ2CUGUnWliDgWvHx+sQMB/gY8B/uVlIZrLEGOYJ16FBI73i75zsiXZtOAteguh7gBwgMADY
3NebC0LihIuuYrE6Z34J3gttDA9UklNePWUpBP7s2WfkS5PsjO02zru2u/794u1NsnICvhJ2Letx
6R6EejDcQ2H7+h5wbGsdkRVcQaQ6CKkyRK5qdEep05rFveni7ZSNia+YOgMfNt1Fa9+e4xgUrnkc
h0j5oJ3e9aA6oYyQyO1YXKOJaz4Yzy3awtsrmy/FdcXaY1soj1oC+Vq3/rxz4qyxmOwskOyEyBH0
EVcU07VtliwzEyCHxS7gslAWQKBhk8wC9rDwXHAyBZuboLcg1Fv0PQ1rkXe+M0/9qek7qBOjiffO
1X4TTOAuQ7dby0B5BKgaOcWR4LQz54mwWK+1N6BjXy1eY/7tn405n2qjPtpi7+RbLyJ5DtaMHoxC
xxeb53oOTI1Dq2JqWMz7IrQzNIGw2tM8xUija2wOJoTWKMT4JRR96xmtQJNlZ8xbzgYK2ZqmXTlr
hvQB+gi+CKpPcDZrRGRJLWjuW4gc0Bhwb6y3sTlkJC5MrZ9ysYGKoWqWUkVPFN4s34UoECr8Tif6
O23Vh8Xu/E6fnnLL9Ykxe6KsHntu+GlmI34hh9k8inYP+bU1dhSKVNTCUHm5kWUcS+ay0qYshnSK
RyjxUInl7V7AuDVsaMKu2Vt06cab5HrYpUHRIgK5nthK+KFvNa8n7t+t0R6hVhDubKmN7YwcHSBs
64IaIOVe2zIY0XMxul3sJErISOsT7sR06DxRITu3cOW9aRQIRbPy2cqi+8Y3zn5gz12C7QOODhBT
17ZRdWhsCEN2wLq9N9bP2d6JUDbmETkeELk0gAFxha5/v3CfViO1IMvYxWBQKxoQHcuzRp/TPcDS
hlNcmZFOxMwYx9ZUYab70APj8/h+f5Y2fx4YeCAZkIpDffp6FF0/6+MyLl1MQcIhNJwhTY4GX/+F
EYSeyOajwgxdw2sjPbFz2gJ1Gy9G57MMLYJQgp/+LaVtJcEAXvMfK5KzsTF11HmElS4wvJ1jaXOx
//ltuapDcj6gxwFWoah4ZFPFJ/pvpv1wsv/GqS7syDFTSnJGJ9hZhpOTQLgp7Ty3OLTl3jm7gUVY
ZwsoP7QvwFkvp+6VeiymotGwNSnQDxDP0TnqB5WXK4AgeS6UmqGrWx8QfWZnzp3DfY/Yns9/rEtu
R/O6nBgapMbow+PrOlKMFkSQOZQBIER939S67NKVBooF7nVQhpAykh8/tTDypOlpD+ezSKQzhR4U
jUOVG3ATOqkttCA1svatr54tANrC+9a39pcOLSYgUHCdoinXtesD79WoDUhB8dy9gmsTUV54y9zs
WNlIAqw0S0C6/rRVAiLw2oyi1v2oWW0fs1wF/ZHxqNG1CH27Hk1tjNxUeWqrIySSTq41BsWiR6ap
HO+P9M/L/maiofWJDo8gSqN+dv0Nmg05K9Xp+hj64d9a59kErp8oJJxd6qG95IiES1srgTlpnmb3
tcdU9qQs+jHr0oib72q2l4zZnHs8cBCyQigMwJvrD8oSy2kENLVjUMUWM/c4CNTZspPwWEd1M+oL
I9LMp80MLqjK+1hRlsNsMc+ZX/Tuh5O+qgQ6LTsLvTekNYa9uHScrNAUCsxerAwt6Jlj6c1WXGnN
3qbZ2p/r2/B/p04OwyhRCsTifTwknlG/u87iDdpHvXsMrbfX7eyB2orWWFCJleN9TlojG0G9jvFK
QncjLUyzEySfvF41wtncmbztQf1jTHLQvGrMykxhrLZ+u+631Dmjaq0jeXx/I2wdOGuxGvocwMpa
stsJ1iBoEPMQM7yPSP2Tmx8cUMFJHEj5rqWPZfNx3+Dt7l8BlnhnAmuDRLMjP+dznS+aiaaxiNqZ
n0910JvMYyBeAGDvkmP5VIzsYJa5ZwJp82/J0FAOXgEpK9sP6DFNpig7c5rmZYPcFnXPCOiKbvB6
rv3bOUVeFcL1oNkhnITQpbR06TCbZLEsJCzGV3FKT6MV2clBVR51yoNsD7l6s8ska1IkQUtlLGdi
tsDpxWoy+pORe0zbA1Tflt9WM3iBrJwJrJ4rnU927SZF4jptzBTkYezJYj612YNIieLhDWZ8nvQC
JAo8NI+VUzcHTdGU0KGjHnXz8IjbknlI8UxBtlbb77vU5gwATba++oHHkyM2F4KgZcaTNs58o/zV
Le/WnvLczc5fB39hQZrjmRbo8lbAQp/jPdnWkY7zkpoe+sw+6+nOcG4zbdfW5PhtZGbajT2s0RYU
VMh3G8XgoxmZXzbOM2m41yG7OBSZh9OB2erx/mzePEUk69JCK8O00GGx29hUEshhWkvi53a7BxdY
98DVWQorgG6h+IOjx4SwlnQ3IMhxeIIxOtVhaY+FeeQKmJOnCqU/e2c/bk4ornk0gLIQdtyQwPV2
LkZXlCw2IaMB4vkvu3tjkxq2Jfp/Bp2thv08DWvNLYR4RXx/Pm9zbutQ0WYItwaUbwHDuB5qPUNY
rOowoZmBnibNb3AegsYY3jOziUWhPHPbeIDuzqu17Ml73twhfyyvPCdwhpFYlOK5pWkq1SxTFg+M
HAbIZik/ut49QJDudH+MWzsQoBoVHbbQyg2Sr9dDLLIOakQdEiGEoqN5yhzdz5wOMAlUE3d2x617
Ym+BDAOlu7VZiVyd4OPMDadRWUwXuvjCZhaiimGvF/KeFSl0aWrF5ENusVhoQaJ4jAX3J2zDJZGe
/CNBiCcg6pSS/yuUWrjfbBZn7/1YeI1wvIkeIP0+Z7pvJZFgkVO9UOXLfbs33QZRc0L7S8TcqyoY
tDqkk0wMhl2ofY63TKcBK5Mh7DUFAqactMoBYi8aqtFWAdp/OQUT5EvAtUU3JBAjEB1wegZwF5KM
ade+6kYmwq4m7wvkqY8zuqT6E5mqqFJYxBKCqMggr42RZs/lbOsQWaITlGIMHuWdA6lOW+l2HGP9
8usTZR0ZNjgKrtBUk3lMy8K4o9MMKRS9C4suC0FuiRpIkX9G/m9EZ2tPG3l4fzpvT7FLm5ZMskTL
KPTgWtIuVr5W5/K7+2X0KrwZds6vLWdEQd61IOiKwqn8VjFBciidqkXaA/0SfU6gRjAshO28DW7U
VVfXgIo7GEbAm+BdtH7GRbiu1F0DYaOmizXzMc3oVzH3PtDYqzQ+kkeHoS0CS3EhpzYFBP2g03R5
yRaQJNGaysl/6lYFXwEJrvFbZHtL+qmdoESAQnbLPu7P+u2xtn4o6K3oOIFYXL4fS71qUdqvurgq
3xbxmJ4T8PLUHbL97ZUPI4hIVqVZiGnKBHTAFcTiOsjIaclnNixPRc79MTMekHEO3GxHWeH2/ISx
VQUQ0jmqhcYd11NfJy50X8oO6TkbwKaSHUmRILTa6y+xaQZlQtCv1+KPXBzJBmxQrSddPEDmKFga
J0fBRydHaCvsSTtvTh/esaitA2uJhN31iDodQlHCULu41x5yl0CW65iBSUbTr+mwM3lbGx8VH6iG
gLyOQox0lOY5Y2kBNa54zJVf1drHAS/nySMdoB0qMuWk/UrYHph00yiKPyAhATkNxtj1+JqlSUFx
QE7IHg9JAs1annsQd2t8HTFMZR/K8dd9p79lLGN74mb9/xYt+d1EFtJoSm3BIQ/qiSrBV903ojkq
A+4lQeMLH80Cwu6gvzl+snPMbS3mpWnJPZPJGtpqUbCYSqK8mS77kalD0Has8uxqqiGwoTs7Ba5N
k2hjgSwRjiKEitfz29ksrYs1P8PKkxFSHOGDCk7GIa12qY43eX9MLDRGIekM6ZvVWa9Nod+KirIh
kiKz+J4j2PYLI9JKK1DNU+aYESOvbrfXN+dGGX89bNF3YdU2xfmCkObaaJv2yHjmWR+batB8Z+fm
PJ+LT8lJ8e0QCrofmhLYe+qYW/cIwJN4/SLwRk8WyaaTaYOuNqyPgboA2GYI1H8r1vpnVDgyoVCD
1DkIUtejqrq0qQ1V9Ah1X4v6u+iPFNwINwvBBA+ztPaNbC/JtHUFQ8IRKCZYRWSzOtLFreUoZWHM
nY68WWo+2B9FMx7UVwpNZwjRfMGTcSfK2DO3/v3CXJ/S0U4So49JP3sJOsdwBqmlsv7R6c+q9tgi
j3F/328aRGkV5T+QNG4QUzRtbGVs1R5VKXOJUqdEh280Tj+UdV0d3UkMYTOgLpagM+DOubp1WyBC
XBM1qK3icX09VKfTCygbWpjZflwD0qyPUruogiYdaHB/kFueuZKuVtkRlHJlNVyeMTF3ST7EdG5Y
OExa7dkpbo37Vrbihksr61dcrJ2uLmpJ3GKILZp4eWGGRvaapmeDdTtrtmkIl+yK7YIMrVxtswZu
ukMyDnFHmK8pWaDzc65+Hdw9Qxvzhha27koYAxYeCmPXI8pbtysHO+OxVhVLSMqxfrGTtNwBb2w4
AoIsvNbRKHRFI0sHJKfJlKUcbSFwzp+BAYqXDN03zexwf3k2zCApt5LgIP4DPr305qpo7XZ6aw8x
z2sPZXUPs6are0JSGxcLMMCgtqIJG5xBppByYiSzm1djnFloGK+MdeG3U/+bA14ZVSAhPrWT1e8c
GpsjQ+IM0duanpK5+2VRaSpTMtjM/xqyT3r1ouQ7D7sNl8MlgtouZCWhZuJIxyCka3vhAPAW9wSF
MDqZWqC0wI+OaGwY9ICk7bj4hufpAHnguY9qLCRuJZ8AfMidtcwc47p3WTQP1gKVJMiw3neJrcXC
HoL8MeqlqFtLLmEmi51Y5TQiSwSRr6R7ahbT119V1kYOrV/vG9t6k4MkhiMNGwmpYfkq6VtOsjQ3
p9itVPGSDZUZuEqnxWBjmkcF71k/Yy6UQZmiRZTk2gPXLB51JZS47n/J1rBRkwLDGcHPqv10va2Z
UaDObRdTrA5WfTAU4OI7VQTWUL9rVvlphnvveOhGVh4QO+TiQPUGpwyiutcm3b7te9dQeGwtOe5O
IFSDTs3zyG3LAbXOtnkZh5oEiC2UF9w37WOVukhZEJBGiK3sdVPfiK6vvka6ehQkkwSfLB6LgbSB
3iRDyC1X8SEeVQei1POHsdXB4xv78UHl6R6yaOPOBaoIwQSwyqvgp2TeZUPeVFU1xTUuWrtzvtv9
81BZ/jL8XthyzBKy16Z+c8AXFqWDHERMF022YZFmaIXFv7FzmXTHlUkFYT/7ac6+3vewjeMCaVew
r5EVRKVXvnAbMA7qxGpEvEDOt44nV3jJjNzPXkP3jZPPQI4OtGaQ9m85d7rNTRN9KURcQB59RAc8
VOUeavXj/mg2rKCUa4C7ZIJ2BK3Pa+d1gLvrqDbNcWfaT7oCrnFq0FAZ+j2tnI1TD7ct2usCQwlC
sJxQJdOQLlCHW+KCW8oD+mz0AWs1thN43VpZgQ4uvA+3Lv4v7UVmTTOD2CyPlbwBQLPzjD042e2E
wQLwtHi8gpqCXMb1hLEsVdI0gbv1MwtdBmaEbRc++gfvHSvry/A6KbcaQgwEWAFiOyIZKhGWclUM
U0zmZ0XPnlgDYcaleF0LfZrXLt/q7O9k+jlOezLdtw6OKtX6DnHQdwwXovTWMXKqGQntRSx+5m7I
gXoaA1XfuQS3pnFlE1lIfWPBTGnX6inPVNBqRdzNDB26B5CYG39wft/37g13ABAfRRK0dIJ+s9y6
qucK+pGjNXpM0k9tW3jj8td9A7fHHVwBTBX8OlrU4Jlx7Q0q50Vn1SmJO7uZwrYgBnIolvgMdF9Q
V2vzQzQCC8VkVjs37pZhB1lNvN6AusPFc23Y7k2VlktOAPV3vG6OLIFmaIoviJ9zYBPonvb2xnqh
/ouVAh8WmU6ZAZY7STkZPFtiJkaPTEer5J6YD/dnc92dksuDzYScIQ6KlWsm7d4SKSqcCdUSN/Ox
6v/KdMMv0ZcbLyiz2TG14eRr/ymEfdBehyC5lJeZ21pMutstYGo4kaD8dZmsYEKzQFtZTvdHteGE
BhphIv2MCYQWthSSIB/cOTnhJOYVdX17JFnQdWyvAfPGAqE+B5o09iwe9XIOP7EpGrO4gsRpNfk1
jZeU+faeatfqztICAQEPxV/4PETI5M7VZd4pQ6LoJGZVOC+flNLx0QoKncsPug4V1yoJNfLj/uxt
LBSEBqFfD1Ey6BXJCwUseFKWpkLiUZhox9RX0BMupsUrLXYaSpfsLNaGC6KkCj03aJOhH4osWJGo
zDCYxdS4eunQAY3ZdpSojw7wTKLeU/rYsgUxHs3EEYhcgQyKaUbNbfvEUmNk4vNcBL3I/bzMPrXa
4/R2fxZvdWMg+AGxAzQjMFwUc2U9PH1Wx6KjvRa3inFIxHOmpND76zwLQp0t+WvuPWjoQyBGjYy6
eaY8CUlWh8vUnsZMfWlTHpHE/Xr/ozbOsMtvkiU9RxPk2Ua0Wly2ebjkgUgixXoYjEPlnEdj2LtQ
b5OVa3oN2TUkDbG6MkdTZM6Csm5JYsU60rTyEv0972gALTa7eimVM4q8YGpG98e4sflxPaCp2Nq5
9bYvdt50xjTYtRoP1Zx5k80FKLOJvnOabXjSlZV1E12kZ+zK4PbSF2q8jqsxwdxSBzSdWfxUmz29
2FGV27KGhDrmUcPLB1zRa2sVUl5Zybga9yrE6FtfS55BCxZDUPU7HrKx+dd3lb4+q1ZRl/XQuxiX
ZpYtSVJDjfPODs2Cl+hXUHCorAPCWtO9dPaGPyJ1ouG0cVewt1xKYuZUT+acqLE79UFipS/Q6yjM
d5V/VxX0uJvi+66x8XBE/AhOEWQJUXNFxHU9uqmzS1pToCY0JNQYf1+a33o9+LU6n0wzFI0SOQnE
qssnt3SfeLKnsL9RFlnjVyRycdkiYpavjMIeqOWkDPuv+jUX6dcZUo9onnJSBuuhtXVvBgyp7PQD
IqeoUMmPXsx+avETa2LIG57zKHtqX8E4vz8tt7q4OHYxJ6uaFnoJYf2vp2WkaA/FbCQPmqELdAqb
xufOidUpos63oshCpP4dFKrKv0fXS0Gd6ADTpmcOReue/A2B9acCHLPE3fuwDTTK+mEA+QJa6EKg
SVovCmRDCsgY5guPlxndnYp0Doq89Wx7DNPR8WYDAi90PvS7ndU2jhEboQryvCjSA5QihSsqm6gx
OJMWjyMa4HKFMyDTlb0qx9Z2AyELolAQe1lJpNczP02mWgO+pMUG+yKmIjD7BakMPUrqPbW0jSNk
/X0Aw4ENuz2L+yLXM0evtLhe9KCs0gBoF0j9pF4O8Z3WCe+71LY1RMmOhpAZj93rcVWp0KF3goWr
CseOmIlnTQoqbCQgQOoJpCx+K1NW//tIAt1kIeSFQtUf5P210dyyysy2Zw2gii9mbQeAR4ej8jwN
48Gq97I+GxhD3C54kiJ8Xt87shSJ0WXjgA72WqwqS9igjeQIDRkr1cOFzAGEFPzEao9W/pLmP9y2
eBinX616nHRIkMzTzgbe8iIkRiBNgPc3yKfSbAtrUtmiLVrszCe3/zrx98J+m/e6T2xaMZCysEHC
x40jnRIqn11bDBDJJgX9rHLxrHdVczCd4a/EtfbAKreYd5xJK7MJknuoS9xQtmarqJoSJ1Zc9ch8
dwe3jIAIj8y+fBCkf0vz15r/bN1wGA1vcUmo0SGglY1/24HN9piaG2PHDoUaNYjLSA3I7e2WehJ1
UVMjbqqDKyaIBFWeKd6hY3V/39ySR4ATuzQkTXKamHpNRQlDxqMyAaGSlsE8orW7K570unybnVfo
mnTqqdbQzGqhX6pe2enMtvGuAUUbgQbuZbxu5IdnYfOlhZyCES91kob50PBjUnTEbwzQCe4Pd+OQ
vTQlg2PQVjwnrBBGXDXkSRH0vYSK4n0TWyu3clOA9wN8E+9O6VCAgH5b5YYRk3owX3sNJd5qapST
QM/2yNivAmzZwxIik4RXIfilkr0a/dbMCbsn5nMdduYQWPa5NY0gHXYKXVtzd2lo/ZCLSE0dSVng
PMDcMSjE1Lk3OfH9qdtyBGx1YCVxwoFEsH7BhQVn7CgXWm/GKAYxNCO3AZveAS5tbXMUAP6xIU0X
WkS1Nqk6EwZEOLd+1p9cpXxUkz6ayanVgCVe2heXBqP47Jr8Yew+teN5IlEH0sv94W6t3OWnSBNK
VvnyCugJ3JA0bLTeXyc1R0sWd+/W35xYXFII5NFdATi564mdzX7GmxETSym0wGoIQZ21YicvuxXr
IpGNqA6V6lWbQjLiWoxBAMA246QaKPVKtUec2ZpIbdodD5pET580lb9yo7Ip0O75SU9ASWlGu31y
jGyPZrA5ubiYwYyFQvGNQK/p1npT88SMxXiox0feP5nnXYfdMyLdg1CuS2YGucO40dAma3lMss80
Kfz/bv0uBiOlAvMRGDvCXTPuytariu8GFBO5shPNbDrJhREpiYVMWpWXaMEBCYuDJtAS5BUdfu57
/NYRghLsfxZF2uDNmNZp1mEcmKve+Dk5/5oRjdsMK45uZi6ERlT5KklcQGyI21lx5v7s1AVw0G+L
PuLV+vv+QDYWHoWUP8c7hDNvJE0SiGXx3KhhJ4N0VY9uRiH6P3ZhU+bsGdSxvXFtJXfWbClqUaB6
AskneYDd9kNXkNyKJ/JN69Fcx36xp8e6r19olvoWxHDL2fqcW4fC8irTPjrDiZ+NEnpJYb0n8rw5
eOSX1ugE3XflFOFoNEtRQ/MtTvB6q5pXpUsCu3tx5z2ux4a7oHvvP4ak7TV2o9MC4AF3sVIPlVfI
ef/70AOOgqQNMETItMsl9BIFfLIk6zpqwmsLpNWBOUte/wtnuTAieb254kmzlFlxpz3N9pNdPUI6
ZfrX7HKICQNTg4wtquJApEhWoJA8OEk7Wuv2RZnew/6FdvnOlbWBAoCV9RVCUHEBpHt9h11c0bwd
MnNGriNmtJifJjM5K9AvCzgD2MumNYGGvguZQbyW2pPKHedQLiXExoHJKqP7s7pxXOFdqQGugqtm
BZpef4kOtO7ccGrHqnu2TTTutiK2WyjbNLK2v4PsDAB7cnA155OYmD3YSLmfoPeka49J//n+OLZ2
EwgH/zEhj2NM21JtYMLVkWHL1B9j+zFScF/UHQj7niFp6TI1EyDTMDvWu29l5gQLP6djzMe9MvCe
HTkOUBKLOOMIO/1pmcy3Kp1f2jz/m5OdgHRvcaSni1k7lHdJY8PjQW0VXp85aG7z+/7y7BiRXwz5
NNFEbVo7LghKzaAf8/yhSoL7RtYpuS66IPeJAjAeQCjhwJ2vfdkeh8Sis4u0JPqrhjj3NN8qZz3s
msX1c7A2sjzNjpkz7OVD/1R6Ly0jFkTFAA9M1OOQJJQrVxT9bxsxJMvZ/LSMXpKEDhr2ePSNPvHj
8qGwQ//FOQHt+1g5vvXcPxfGQYjANqEEB0GBhwESa234JYsqyCDH4/HfTcufjwOSYIU428gUSp6U
NoLYNOfknDCr8yeOilqjlpbXtpniaSJpvXIZiZcLhYX3Ld/orK2mgddFtQ1MIORPpfvWRXd5qMFP
5JwVnhYvzquAiMKP+S/7oSsPrhrlEBH6LZDI8nU0CX3J37N8J1aSHe/PFwBhg4QgFEnA2rn2CQMd
0csyt8mZmnTCZq1mT2Oq7bcJz3Yivxu89WoLBykSj0Ax4kiV7g5isjETfUPOQeN9Z973jzH83n+0
3kN7uD+vNwwr2ZLk6f0IYrBOKnKuPB6YXuk13vqvMQQq5WgdXA9MKp95ehDl3Huovc/mYcy98X0O
dvb15gpfjlma35za0Og28SUfzZ+PeFa90+Gzt/h98PRQ+PVuN5r1OJK32qVB6fxth5QNtf7/DA6B
7QWcewHz1/HxMPV9H5yyvet6y4kubUo7qOhTTU/Rbez8+Bz99Zf7cnhIA594b8edo/gmjSSvq3QW
55M9jitd/vzIo2B5bCPj5FcBfw52UgSbroqSIiCIK7fJlMX/zaJqHY5a67nxICX/PevC7uvyWjae
lXj+7GVj8Kv4+77TyqfzOrZVrxTHAGrUSEde70RaJBBX6QU5R6biq6/K4j/E2p6Ky54RaaUsjWMX
UhihJ9cTT5Bn41Ac8Nydm+bmISEPRlooirZcAs9wcmZG1Hyl34yT8wWg5ewTZAbskD42jWfnPoSt
ByfMbM/4bxzFQuc7iIKt/BX5qpsawJireVLPQeXh+V8aHjO8mUbOx8vZL/eC4vXgkvcctAJtlDEB
xkVh4HrpkJJwHPAq57PSqBB3e1QrEt13jhuF8HVCL01IJxqz0atzUfT5vLwlpfel/PE9Ur3o1D1y
b3kF6Mlzn6HCU3sv4fEIkJL3a8f+ehPdG6J0jjWlAgYtWB5naGB0YeUF39/zsDk4QX4opwcLlnG4
HBWcLUlo/tpTf9+bYGlvEFVMFXXM+dxS8eJYzXFU+r1uDusI7o1Q2hoQNrM0VFLns5ZGWT+EhJyc
lkV9wt7vz+WmoT98RoCggA2R9obZZaax6MVyVrMzeka7w+9miYw99vQfBVt5PKg0QP1iJTSiA/q1
U6JbuKgaJ5nPX3QP94D6Mfsf3Ufw8Un13oVX+WrqvU7fcj8MW8/PvPnx7dx/9veO7K2r4fIrpJWD
PF1VdIUyn1fuvfmsWI/TnvTE1nxempAWjuZqxaoaC4fmDl4J8Ux9mr1ufFq0vZZnN+/SdReuqrzo
+GFYq97h9ZwOua41os6Xc3EyP6qj+gjtkuKv6lS1HkVLqL/uO8pm2HxhTlakM9nkZGWJyeOjN/qP
zyILRBDVwanxD7b/FE5BeP6WfPr6EwFbGP54i6HDteOsN7VqaciyOvxU5WllLNly1uZnZnM0Yo+J
AznyxZtG1TP7H8j9KGW+h7HZWFTINeD6xXHqrmy565mGxG9alqqznKsX6wsQaGo0PtjdYxMVywkt
aV8KT0F3vacSDWHTnXDmRjocQ0aHM3TkgTgWhABl3KpNIQxQsJGcefpDaG8N/QphUexTz1h+VPlw
WKbPGep1WWm8DTk/FUpyYMgx2h+j6fXVACb2kSVBNfxgWROY6W9zWTzy/b5v/HkaSNsbYQIKVsg/
rjxCyRWXxaJaCX702Xh+/lARUD/iXhA/RYT3CkWs0nRB/ZL6mue/pUH85b71La+4tP7n7xcJmjmF
Fktfz8tZ9A/j62R7lf2VKJHQQVQLsPuUnTW5Sfuva4LLFYUusr4i5TxM3Ticc9VazomAujR6xaRu
mOQJ5AdfIH7DjQyNEqwH8l5poabvCTTdFMX/WFdRgUdEiI5QsihbYZF8zAZlOY8PffghoqCZD1QJ
IfHsvwV88vbk2TZXV78wKB2bywwuugPpqbNgptcCzjBMfsMbCEME4q8RqloO9bsa+mj8Z5oCV/Oi
qJ+UVc4+SK3DZBy6PHRHZCtcCJDubM3VtOx4SHyjlQIk28FhlyIRC7ocg1IN+DTV++5Aqe1HX+7k
SzdNALu7rrmNzKtkohuSwu04NmDlQexgObpn8YWe77vw1hvRwuX7HyPS/VgCxzFYGoygJ3mg+Y2P
jMsBB6vlB9EStU/1yXyKJgvItwAONRxwBLC37IE81s95tJeD2PZv0OGQfgeoEIzF6/NOV1uupXZL
zqlt/CzGPNT6UzeVoUJ/G8m7NUWF8veINvfq5NVmcH8qtp5VSLVCRR5RCYA0Mh/PbmpR6Asj50ko
nhg/co+MxEevy5I+jALdPenkZbUaNWgzo7RfaLGTnNx6LoAEsYoeAqALfJLk7iNdoFeVYS2S4m20
Pto2tg7jFyf1sywy3o03XUD7vieQOD/0EClD97/xEzgmO4fMemTKng2u+9qhDMfqjTQDDoHWyqlF
zmhro5PP7EvnBvmpzwKjC7p5J0+6ERgBhox8E/TGweuVmb220y/GRFP1rP4Pc9+1HLmxbPsriv2O
OfDmxjmKuAXbjuwmCboXRNMMvPf4+rvQI2m6QezGPpqHK+pFEmeQqEJWVVbmyrVk1E+wjjie1OXC
PWjuFD03Mjkk+jxnu6CBEaU0O/ExKAiYsePmecF/poDYcXs8MzM9MMMmL1meouA/vaRKykvVPMbB
xvMOsrCLOr1pU8KsrtucnT6AEUBLjxCamxIFp50E+dnBY2yO1ZWbxl14/Bdpt9OQfj5/OqQKsNSu
plPW5lwXTKMlzfsHIIIz1nBpMUqgsDxAIQbgmeHItEUMtm3kP4nbgPZcC3BV7AivNDiZeNf3FaPt
s0gPBKeLSKvg/q0nNZCYHZeWOMHABQT6iKrGjQYSNdAapOUcOq+ZU0FlIm6p8APCaPWrh4onEDrF
gBMBKSUwPqNZTT5WfT9IoAPqQ+jVly2TmIzQtJUKcAZSrAOFi7CaZLFwSzeITfSYi/jHlElkXusB
XC9RxgMUxsz6AZh4cRAiqEvn1HPRFl1nXP9ks0HDCCD545txkz2ubNJYiYECt7UKcAgiWbEZIys1
qAA0J+Z1Y3MXZiQZfxpjLzdUuuX6nGoCxi62jGaUaqNFq8HwLfnTYNXqdrhjSXXTb2WD1rxN/RCQ
aAGp8AV+OnWhSaW7Bg24KOSji9J7mdIp0HOXtwK3zSM9G/YurXeZJUMpMyoMOn9Gj6DWiInGO4fe
M8Kq0RN5r0RLPJ3jZejLHnc2LeNN+yxw86A2mKcidoSo1LHx0IMaOU8sya3r0z93gp/P/uQE70uo
7vQZzLg9Cbit5OmNYnLINMXlwkqdjdbRZwaucITDoCSaTLMCPSnI1+BDC0RoVB9Z3Y3/2KxqM8aG
GpB8S295C6RvVrQODu1bpkb5mHFeTIKO3vt1Zn++x2Rmw8xLUtqJGTtutGpfQT9rI2+TgeiqXDxd
n93ZeHQEHox93ww4yye2aC/q6j5NGJvuddF0I4uBjiSjKQf3ee28l7fZoMb3C590NkQ5Nzr5ps6Q
x30vpoztrRCVgZBKHKcY6OVSk28bu8gMKI5fH+js+QVEOdosxkYaZRKjsa4HjeIqY5D1YtcpqEhL
nf3fknuclumZjUns4bpZGWcMbFCcSh/ERKcTO9VSgLD7hbB29swCVg+nFe5raA66XHv4ZolQop3f
liPTid4EcUOnC1HFeKB/cULQhtHoSUNL5HTCqhSKvB2ui3aa6uj0RVkpcLeZSOg9BHF8YWHtLVmb
TF3vuXXEpbBWOGYnEfbWGdMgYaXeLzWlze4nZ+Mat7WzbYseqtBlG1iSI61CCOzt80BvmjdgKa57
3Nz+iIa0kTgHRKtoML40xBa961UIm2z/e+gSQ6x8wgQvKQ0VbPHvnIfntiaDSpEZa5O6YO3hlkYw
ofiEYt45KKcrkHm8LdbZUlZlzgHPDY7f82wWxdoXpF6BwZBvII1kccJz9Hl9/uZc4szENGUlD0yT
gneMtWuVj/Vh+9pskkeZ0byF/MfsbnRuaBJMZG3X9OBoZW0hH1aUK0MC89FhgSE+DvhmuXvT8ff1
fe7VpPPFBb+fjWTOjU+CC7lLwcWSJqztKevBgbIJwFlwEJIcEtXPFtb04lAnJ5yjdCUIkjHUEnTw
lZpGKzfbU+U62/rp3UB3alQZfm2VS70Vs8cMqihQpR7bptB1eukvfMnnMYtePzuG9saY3dFkCW39
VpHddg+QcU5WXeXqcqaB5EQ0hiX8/1wVDt3QwBlxYHKGIutkgbBlSjlYo0jEVWpR3SeZ2mvQCta5
dM0EJi1uS37V8ZqyV/yFi9Nc9vzC9GSpUGxfVBUurLbwboSWYAwrLM9iS5FBiwyDUh20dIKFWHVW
0oG3Uo9Ea3bD0oTFP5RJmfx2AFUh0gbXl9fcgfhzRoAWuvwigVDGLZLTtI26AUH69SAt5ALm1u8I
VIPOOjoVAAu4NOBSedY5bcHYaOnszQxasxngQqr7gKTrQoA8m3aAbBL6IZCFQQPZ5PP2qVBFLt8h
FtWYN0e7qdQ1KkgHR11SFpsbFA4PVOdArQI9vckCAq9VFLotw9hAnrQhcP9KqgEBrrdNOHZQE7/a
R9kincs4VdOzGOhyEAEBSQmV8EnwkjkS3fSZjMu3FUMwA8hFvdwLjw6J93p4v0k3S7H9XHkCmmWg
e0TEpKDiM7HYoHd66EOFsUOyKba71owkkhuqq/F3191wdmdAOVKAWg4Gh87DSzeBNEvoebnD2H7/
2lKflLRq3Q+xXCV6ZhaByoKRhtaLQvVfgnaTMwuH9Oz3PLM+GSfFl73ipKN1cVOnJn/M3adQXhXu
rYCs8JLq3twNQxobCBG64RIPfuXLwXZ+iV/1Pmv3wBmqLOD8CsmHZy7RwfVOyhB5Ir3YJaEVv5e5
fg/akxQJszSzhBWDdm/3e+IC6DG8XP8GM+4FyM4IREYxBDxQkwOwHCC+lspMb0PXnAw5aIKgYnrd
xNwKvbAxOefqPm5EFm2kNpiXjJaKDZ7it2Jpt7XVFbvA3XWU5kF6MEtbI81vmeKX32CydJOiZ+sh
RN077XW/bMwCbLdRyesdojOw+VeOu2lyjoCdiJRtZ/BKvMrLBYzU7EwzLDLRABTgLjJxNzRll13d
0b3dc81rB7ZmKggWPuYX4l/cQmRkYP+yMYk7ZQngv3zATPdmbwZbb+WtSv311iX4x6xId4fk0oq/
FcnL+h6S4Nr1Dz1Xb4B56IgBvHBa15cuHtQC00UdCuzPu9c3l6QqpcZmZYWqicK+jXOXtKS0PPOw
JLA9zt1kkzw3PK3z9RVwGtAa6u16MEvxRqqPbfIciQs3ryUrk7Uigyq2bQp4EcTiIFGX1/sylq0h
QMqNrinjb02mgow2WPSwEU9WTeb9OZm1Wmm73W1ilCZ4CcgdwWy+yKRe5cb94WOprXjOTXHxAypJ
wfH9Ras86Gihh/4fcAXiOnTvWHGpPeC00U0/1pmFaXDPcB0a5nhYiEnbq/JONNFxQ24f4JwRCR6V
nbLr1Iq8x2oHv/VJorF6t/LUB5RVPp8Ita5MQWVUZNdViiPtUv7+lPS99n6Tz0xFleAmPt4PYDvk
F5H1i4zASM105+ydVaya+o0d6KFRmLEB5TKSqC2hjERF0HHdBeZOYtwe//oWU/aPWG4VwB6GwQbe
kFcBuX6FXuluuOmDv+Ns55YmG6QoFUyZK6gDxxhyOU46hiyvPFASA5Tz4qJGeY8oEV0cZqReH+Up
GLw236NHnt0nQ+wmsSKebL8+gL+e5IBZeiswEuPf8NE7sn+vjUxvSGV9bp+gnEXukepVoXqnlZtF
lNDscYUCDtDNKNyjN2fyPjxfcpzjDT3monhIQys9yFpb3PDcfcwwmm8kaK0Pe1VaXZ+HuesgWM9+
2p1EQ4ko1HIVwS5rQlj+ufx0FKLGhrWwSy/aGbe5s/lu/JZrXSgyI76rDHqtoR9BtVvysTCcud0S
JA6gwkMdEveuyXAah/NZEKDRMCO8394+5OYK8pKBNjymCc4By7lZuG3NLpdzi5OBDS5qBkwLi3m2
T4QKYD21jZBOXAlas/V2inCDfreFUc4UrUBVgSQ1ip5jU+vkxKVoXoRqNaCQu0ZD6u/VD00Xamek
DtUl2oDZD3dua3LT8ZEXltmwx7WtJrvnVgZXuDTsNF1Y6i8/1VCmS3IkvgLlBUJCRCuXLiJ7vaPk
LQOMNS2rtZlLW9AK7pl1vDLJHdqbiFEa6vdkJ7skMg8b7uGRv3lUtLTEVrj0Vcfl9vVdkIeERABI
SaZne1AOQ8LwGPUueHYPksqs1coEdw35jsW/4LQnSq9rxiZ7fyuBIdctxs+5GYy3V+O1NltTXhtw
3bs7RW1ItNk/fOpP+jFXnwqzsyPVinRFc++X75tfCFHGaA4JWBpNsGiVFqYYibaTw0ihUAuoGj7Z
9GGsFUoExSagdvQSyPo1RPY8TRm69JamXBxWTi9twkRMH30xoVcCSnNmQA/STZP6Ef5a1prcwEu3
JX7QbOcqCzvYbPw3im3ibgzlZrz2pdtQg+9lA3RqkVfQHFOiCd+qDq0FloazUVkd0rfvlGZthFVN
ZHUJ7TKutOmnAyM6+NPG+PcL2DpPMtlrU2Tgy0EfmDeOeegpwyNo6l1Y80uGRoc92z/lAOTCDpL9
diPZr3ydgeLukGFCM2bB0Gw4fz6kyXwGIpdiSEijSAnRnjeIR2qUfvXiBc1Dgo6cioCuhL28gdo3
RT6sx4W9bW7ljZ2jY80EKtzTzxkXjeJGMcxnhQuJsJ3AffJBSGrfV3nquwPdF5pS+SZHxZGU2Zpx
9ZAfHq6/xKxPIT+A5jlUrQGenWzqVZI5kRxWjJ24ZrgZiHJ8Kg2zcsne1HX35Wa9Pkgv2HWgqHnd
MjNzgCnj2kMBGzTT8KnJd44pThoKgAfrdUh2SLu0+tBjvgskmA7cviYL4d7c51aQdEHaZZz0L+zc
XShHPMRQGHvDedARIk/F9wQ9Hhm5ISiFJKqi5ZtE5VaPlnV9qONIJktnZNDGRQPwNrBBTLb7vMP+
wxUsbSetoSSvuftetVsIQdfA13OB1rBL9ZHRca8ZnCwhgU0EuUOizQ7emXQnMYUmyktgv5llios2
mmKhJMeL2JAuP1/M0pSY5rARN7u+0QfVH7SkWqJoWLIycU9eTMvM82FlKFV3fesfQovWOcK8swr4
6zTRwploxe0jnekL7jKX1x4zCUjRgbsIrbSTs8oXPQheNNhtZVAxuPK9wmzTWI9DHcCSvKu1AkJ9
3acEVS1KjUo7fbvuNDNwK2wOzIkyaYxap9SzfsYzcTNULLCj7EF6H6EYoW4y0g39DP41CyiEUnf0
YX/d7Awg4tLs5LsOvEclcgqzUPQRe1djE4Dqdooht1bREBldj5lkKBpeIfaOwh2NPIeg8dvmUQm1
vFiITr7uEXgZdqSQAJUhUh6TldO4bRniLssi/Fv5xNssFW3Gv3+5UC6fP1koSKFzbVQPGCxYbkRp
xfueitSiKgybpLjnIVFPlzsl0PJ+lQ67qlnysa8L9dL+ZLKRhACZzzg+EPelT92+FB6cUHPiu9A5
DsdQvJVaVfpISU+AX73+oWfC3Uvbk6WVSX3D5QLGHkUqalZNmREq3XdPeWkVwEnrfLlUShgD6C+z
DTocEPujwRTKKpdbRs1WfSjkyLVzYRUBrUk34EyS6ggNlFIr8vehw9L3dek3GoS8wF/fJp7AkagI
RZFAdB7QwiYWuB4KG7K/GeIwy0jvtd1bOLT9MaXj4SOVXHCVXp+or1sQ5unsrSfXgqEHQ7IiAiFU
QJWQLkWLA2479DZCV0JrckmlZcYj0LQw4nZHrOcXuRuGqTI5RbOU7QtPfL6Sg4e4Nq4P6OtxhKb8
UbsMWE5QEUxxKXUkt1zSNyMGJgaaMVL7vFxRXqhJ2SMXaW0Uq2m6lAL5Guwg3QXwKng4hJNs8+W3
l5RaqWswk9tDWASmF0fHrvGWtDJnYgpYgbTdyNEMOZEppXDS8rHr+B5riyXg/dG6LIjP72owyoSR
YzQNuLnKYtDk2vDjZ3Ch1vEhTnIiBO9L2KqZ4gtehQMfCI4Q6I5MuaLdMqzBmhyztrPLHnI11wR9
5a+zTanpMhn0hCfcQiw3U4KGSXgOzmMo96LscDnHlCf3NS2gVNcfUlIiNxyrvMbcdOpNqAl/I35D
FhoN2ahAomEdH/bSGi5NkuS3EUAEEU4iwBizD/rIqrHqqzJDHI/UzyL+5137tMRLPHNzQzUSMwvE
EYu+wenc+r0IeS0EH7aXEtSxeuJbzqraSDcVkrebSl9/5ivA7m1cHRfuYDNb2Lnl0+l5djlBW2Yc
uWzG2UwDZuLMpFswegG6qQ+R5ngLO8/SONlJCEKxA9jCKIyT/p5p+Q2nrdx1rKIb1LktdB7tYQ4S
iJUZeiRfqqfNLqWzOT5dHM5GWskDHzshbGf7riIgTtLcDYeeO5X2dBUKtPUG86vGT38j5XPxcafR
coUIHlosMCxlWnjk1ehW6LaCSj8gwIiChQBj7hREXgnMhUgNollsKgyUVEiuyUoHhEq36Rq1UciH
KxiZogEb3XrHoVyCxMxt8GcGp4w57MAog9c0OHYB4O9JxxIWcewWLe7Cut0enad1hDvI0u19yerE
k5Do7qq8g9Uu3tKJWtZmLf6tkYE2ApQe2OS/ENxSLVtXYcABb8M+VhS/goyUVjEBEVg754hMrWJa
fmWS76VjRKzBBhblWO2SgtDM4SaAOxhQU5yi4BAcf3/mtpEXphntJ5zdqt0qeqtXroH5XIqdWDxl
EsmcW5l+xCztIvQfwgq/iwn/2mnQUnvNn9MVyvhLCfyZeyvOe1xcxzZ3sGxOr+h9hWMmEk9D0mKL
rxCSq92d/PDevsvvNksUhogbdjfcouHXM7iM8HfJ0m1vZt+7eIdJ6NaVgxCmAt4hRPsNeEj8PbeG
6HX75i3JFs/cuy6HOzlX/IgOpHoc7u1AxA/TNckT4dbfU12xyqVi1MyyQAcJQFPj1I7p2EtvoYre
CbrR1k7QPxa9ZP7puMNBFBVAxRNk4cwXa1Z0U4VLObswoEekGrF155ulRht6+gI30a6HdczMZQaD
+WlufJ0zc0UoQflOHr8RKYzye2sCWI3jkL6tt/e11SxRFs6FG9g0Rzw38DOgWBsXyZk9QWbyLExq
znbigLTrhtNZeRe8+QdQuBB+3xR39LAtk3RpnLO+qCBbjY0G0Ap+4ot1gGRaG7asrT2z6wFXlUC9
8Uhnt/dIHB2W8DozILMxR4VTAKQ8IH7ix8j2bJiVHNa9V2UAlsR6Rmuhojq1r0V0hB7GUHcjWUuc
CHOwzTLwYGZQgucOjIQAzGv1preZaOMN6yhl1TK1KoBAsm3IapJ33zIqX6jiK+fheqnRzUeEOkpk
LjjF3GSNTEJgsEYSA5T4l2/vZUBNt0LN2o/awJLGWoVqY9HYHHHDy9F9esdutFJCvhiEOtdNz/Tu
YeLOTE8WctDmArieceb0BzDpon+v0pxDoylE8An3RBe6/oLcm8r75OXFvGl2VrLY2D7ro7gIgExp
1HbH1eBy+J2Lpi6FxfHOkQBZnFR1GFKp6Ac9LPK7z632c1OTmRYdHzjhAaYeNe2ZX+cuCSnC7GgE
aJbFL6BdTqS/0xMIzASQYQP1INpOJtaQfZPcIsTRKjyXR/pR2nRa88DdhPqDpJpbBhQyYFo7FPb9
PWfbBSH6U2JtCfK59wfXWFiRM1kaEF//fJfJh5a6nks4SgYcG42moGQyBB6fm1/KWMy5MpTY0dkP
7Bz9Rem2EXIp7OWBsyvhLlBInJiu3iE0THQ/tK/77lzkLZzbmhwMPdWxTp/S2Lo1NMco97w6vPk2
pffGNjnKZL22MvW7umB1Lvd2YXWyozaodpRBy3L2WALoCbN11uK6eSCitte324KwxnEYVM8S1PLj
+oDnnBd8NsgKiKBiAZr3cp34TpUMdSjipiGrTeOS9j5oX66bmPMS7tS6ygL6IpwuzGf7aDH4jM+W
GFzUA5QLhU+u3gbx2luI6Gd6ysZrC8g0Rh0OZJkm3shWrizFFIbSop2sf3Sf0Dq8L0HI0FiExNt3
OCiuxO8N+aT0N64kXm8yC7Mpzk3n+TtMotBS4D2X8WXOToWUQltTWEaCmXCD8qTkXm5XYdo/uNDc
+BRBX15rae2gW5ynPGnXuQN6AZW8qWLIu/YJgw6RvOeIECLEIGIW0m9szAOYkzYoKpE8p0oIPbqU
h+UeOAn6bpkgQp7KFZL3SOTjyBCdWNILqn4b0HJy03t11pC2GOoX4PHr1cB0NSS5FEqwJbYUH9Is
ifZsWkByIK/YLFeTHlxOKpeInKuXQDS5+HevfwlSqUCulMkyi+JjBGaVpABw7gXyLhS4yMoiCfp/
meh+sAJqvmrNC6kaJVXCkCFuqrWcsNQqyhLJJxGTSY2asVENPYUkols9KdCGSUAlAOh04hVHGto1
NBHbtnZUNOqGbzGmqiSj6OaS6unsifHz031RD2/9Bo2doPq3g4ccAuGqcK/0oFtLCbXyNo6uuIbr
LSTkZkPec5vT3UYWyz5BydX2tqLq3d8GmntgTAa8EJEemcLCQpyp+WGFoIKMBmqs9i8dA3ILAdkg
ceCdurfVGmO3C60cwKSUPAu3YEA7ppnK55oYqSqVmtrCaTE/WhG5TdRURvqOyeIQeN/pxS7mbb7R
GuowpIfwkUejUEHoFXxK4kBYVO7q7qZfwsaNT54emhCG+9PytF/YTdk4GwSft5VnNlNDwhUmm27T
xiyb/eH6bje7AyC2AHc59lSIeVxuqOgJhcZ3l/C4cD8r/a5uABpYqF7M73RnNvhLG3HWs75Aw0Zh
7DYgFwFnkKfdfTqGu21Uoq+t+++WtHqUF++/s4MDZJJngKnG3Wn8/dlWTnED1TPuwNsbH2auT9wY
uHz5RmfPnkRstYgeQ258dm/ra9sDAPD68+cX+JmBSeQkCV0gKhkMyIHlmB6Ahc9pg5Iej3KelJGB
O6S1SJR021YLQdsp2rw2tsnRlEsxHDCH6VTf7V5vDaC1SJsD7wO2we02X93crFmi3UsBcbWlY3Eu
ehphrn9+s8mq69wgC1yP5se2g13//RX3EcLraBBa3UUbM/v+9BI/3KxtIEgOFnIIf2vR/zQ/RaVS
TEZzbYChN8/M9na8ADjanaT2t/cV0I9msOBFs5sMLmyI+3E9Bch+MtXdkJYM42NLDYF23PUqJIor
vX9Yg2fnw1nic5yb23Njk7mFKEfgDr2ANAKvh2tJje4s5mXBbcczYOo7+HbYUUZyarAdXq65pAld
KKVHPFIVRrahDdU6fFj10p1tLoeAKz3yFZCOA837NALFupAFCTukX6jOd+MtJwl4+cmbsrldvTS6
dycX2o3KhcRu7FC7vz7GuQhxlLaHJBEkQvEGl0OMpDrm8obl7UB8y/tjnz7E1LFfksqeAcTiDnFm
ZjJGioPKiVhy2L2ex13TU5t9AMRUTt4eXOJhPfCEbKkDeLm3agXyXZBX+kZPKE3RwN1Vo+Jwfdiz
3gNsCNCpzKigM/GezGNzmu0l3qZfqduoNcV6BaFsdFCIC7X9eUOjvrCCayM+7+X8SmzOKKnsCXal
yaLBvdGOlSR6E1qZ8v36kLhZP0LdC5Tso47jFFUI0Vwqi2OYSvVSlwh1PxgDp0ar150BwZB7NO1+
umNyCuoPh+i7npDwAVSa8R5dyb4Gaj/7+vvMVTNQbwYP0qgzBiTO+L5nJ5YTUwrjenAtbdeqO8ij
E5T11eIp2sRbYe2Jaq0urVh27iQ7tzk5nmXB8agK6rrYgjhkP0C/NRLqdvcG3IyY72SrV7mqWyMF
60F7XBjw3AdA0xHgK0A7AT472S7Kih+ZDrDfUvdZpBhc9Cx7dxxogrpEB+9Z0GWqnJsIvyh491IS
fvaMPbc+OWN5vxlSXu7Hoe+0Yq88SZCEBx9WoH4H+521MNavIGFsF0gHjjhh5MenGbpBdjqG8kXe
jtEOU61y0y3UxJO0MGjQFy5rXaBV3vt1o7Nn+bnRSQxU+31SZghvEbM/Pjs7QLnI7rYkq892v98/
pdstp96olqU+Lm0XM24FzgDgAxC/g2dNnKziMA+cQCxjwWa/g6SkRZpXA1dNR5nXBzgT412YmayY
lHejsOoybBbCkJlDIGNOKT9QewcViOum5rItgHYjkgWNIMh1p1d2VwwzYWhywUYukoyMqXfm3lQL
4pF74FkXlsa47C4OUhxusIZ1MZKsI0N5uRWEAw15PcFtbXDGu5pXY2B169X6wpi+bLajGYh0QIJu
PE6n/WgtMvFC4cqN3d2GN4zGWfEOafFP0HWZvirsniqd10pNaQ4Lwzux0H8Z35nhydoTfCFIwGjT
2q544xQb6r5acfHK9wygWpvqKLEfca96qrhF001qhJ7xphwjXo9xPVegJ1ISKHve5Zq/y+2+XoX+
E/gpIlaNtp5ZOKRs0J1RaiXCZt19SG/TSG22is0ET3KselrskiK67TJTyNXSBx2Yld2L+b6AQCmk
Q3uKBFZyzMGBUiqGy+Key1sZ2nzXPkCgwTZmtJbVYjVEjZIkQPgJst5ygKOwFQlvurF7f5cLMUFj
EIrtFfUENhPkBXjd2/FvQbnY2j4upWtTOX7js1NDcXwUo2WpsQU09D+WucpVoEPeMiDzw8tIB4HS
S0+X7667zrznoCbFoBAOqc7puRF6fSONH5AxvFsJuSrHJUtUdks2JrtXk6K4X2SwseFNdL9lG3Zp
TX/ZlE/+/3MUkwOo67Jezl0sM5DVa8ltBajCYwgXIfnGOV6fsK9Ym4mticu3fZ4IDTPaImgWFFKL
i3ThcOOQjDBqbrQbRr1X4oV2xdkpBAQGd2AEb+DMv3SOuBfzsqJDGK3K2qgd6Fz1TNjpabsqYiCO
uqp7TDx6ibHqKy50HCyKGaMU/ai+MpnYOA1iKWnw6YLglR7Qr8aiG+Ym8ZkRT1zShAPjZGeKHz67
zT7p20LWICtA+HohmByj0i9r4+w1JnMO3GSf0EnQjtX+xKBQBi8wZEf3Uc/Jb2OJM65/5FO19JrB
yWIMhHTguwrzzedG5RFBgWKAH6wKXqveUwGSWxAQSEH5pop72dfjVShZ6Tvz2bSahyu2Tn8wQBGm
T9ffavFrTIL30vPrVPKj0fXSyArrO4FRvTc3e1DUOCX8qn5u/W2IKUlIKWohtfH7he3ia51tPF7A
zoBQD8IdKK5eOmLCxmUdZ0Jrl+LGF5Ej3id7hVOrFFvui+AkpLOEhESrXIC2AlpGAqLcMf5Txxm9
jJ1d79D8IiCX20I72uTancivhEWczdxWOp6DI4ElgvBp9r9HdYxnExEvCRXyddDhA4qHhF+Jlel2
ZuSvQ+G1VPYCd7/wgeaOe1AgjEwZnETj5nM5OxxulSUlVh3UO7aMf1cOnTpA2ZjL/X3AvXYiDUqf
dcEajBPoFHSlROW1qBeQr9OrAJocoU8go1ePweUL19uJ74aUI5VCjSarZ958hofIAZFfcLE0UxMK
TbUKpFpvQWQUTZfOHZBVmrhLACURTv9cn5BxezhbRl9eZTIfFCBlQPMPtE0D1s6FLQnpG4C5nXhh
zNM7wNQQM9kfOVAwNCEFQwUYDn3mo3P2cp5Br5zVhUIwqliNN1xdgSznta+Thd1isjt9MT4J8lx/
aPi0pGm7Sh/SoxPfD/Tabyyf0ZjKEKmF5NrkKPhibXT+sziBoSm5onp83hDFHPEBQkGQzYHUXHEb
h0u9HYvzOlnuTqTQXSqgDTNZ0bpbGjltJbXagXAnQFs3l1gQE1+k1zh9ranbAG8BYgVGBFfK6cJ/
PkS/6CXI/IL6Flh02YQ8ixGAThtqEUBfMm9LDDezoxwpjbBVQHgHMM/LKa0DGqSogOLbAa8LkSpU
VrBSOCvv9wgiveh7qZgFTlzGeb++PKZaMKdvieOVRtoQbDTA714aHsJcCpwe7Wdc7TmPYt23Zsei
opYmLku42Otfe7+JHymZC1YMLfVWTPVow4vSl3govodM3JqlxKeHCFi42yFlgVuihWPWB6l1/U3n
FjIK4ehk4liRh/jy5Yt2Me2lkYMX9UtjlAn3GDPVOHlRFmqygZ4mZIw0gCARR6zUJBxtGqdsUc4A
IWihoU6kBnuwdO7jg6gHH61Zgeae0gV9Kxn+SjBbLV7RRo5SGchND6GmrCBagHjdN6ilAHNcwlOP
PH+vqYekDOtwHN5LYj/FOLIaoyp9vUNax3VfpRbXGC5RhR9W/+u9+z/uZ7r/8fzy9//Gf7+nWV9A
S6ua/Ofv/7eGwOIx8o/Jb6QuPo/1b+n33+6rY+WXlf9e/vf4sL/+8u+X/4ln/WFLO1bHi//Qk8qv
+kP9WfR3n2UdVdd/++Ot8NLjg/apn1QP6ZdH/Ed/6DTaf/ug3z5P7/XQZ5//86/jR+wnyAdVhf9e
/euPX60+/udfY1UNK+W/vjzrNJ5rz4gwb1X9gYdTrPANyHWoxioc5ATGn3/9BoI294/fo9P9G/rd
0ZM1+iBMnc3kv5uAL+8zM0nX/8y1d/8xNafxY4uCg/7a+DnxG3LA0N5Cw9PpB088Hz/Pf4MeF6SO
0LTxx/T8w2ZhRFn98izQ3xgA+2QUbi6HzwnfZBRykEoBgGT8+ac5AQrLYxvkLzoBnBxAdAYY6h8/
mNALJ5C+wUWQwYYszfjzw+v+QUuBRXj7y7OApQ4wPppL4e1/DvNiFvhvArA9iA3+eU4gjTzlv+YE
jPJt5IU4JUN/eMGlE3DcN2ieYImMpfd/1h7AnkKmXxs+VjoP/XB4OBJgp5/L4fMK1gA6f06p/n/W
8MfyEm46vzZ+nvmGtmPIQp2S1PB/HK0X3i9+g8IR2O5GwPr/l/G/p3VSjYGK66fJeSAwBvL/yeAn
D7iMAiS0W8O7mdmPz/HfcJvGxQAEyuPP/2IK/oNd8q+ISfX86OMUUPmf5VlUtvgH/gwnvj7gLF7C
NF38uTG8+vHkn+HW7xfR1inaOfvln9HPycwff/2P8X21fGHrz0H9+T8t/7M4Fu9ef/pF/8db3hxj
xGRnsa56zPzqGP328FkUUBso+vPP/mPV/3y9L6HiXz5xzdrNZ/vbfVpX3m9Px+izvDRwOlt/2UJa
VN5nkfy7UZz27l81Am/5TMromHxcjODHufirD/8xP399l3MLuCqP4devWng4lvEx8Y9/PukU3/7Y
1n710Y+4NqTF5NE/QudfffTTZ1mNH3Z+Zn5cT67bmFs9f10yvq6pySXt3/0BrOrxwe/R57H4/f8B
AAD//w==</cx:binary>
              </cx:geoCache>
            </cx:geography>
          </cx:layoutPr>
          <cx:valueColors>
            <cx:minColor>
              <a:schemeClr val="accent2">
                <a:lumMod val="40000"/>
                <a:lumOff val="60000"/>
              </a:schemeClr>
            </cx:minColor>
            <cx:maxColor>
              <a:srgbClr val="FF1E00"/>
            </cx:maxColor>
          </cx:valueColors>
        </cx:series>
      </cx:plotAreaRegion>
    </cx:plotArea>
    <cx:legend pos="b" align="ctr"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mbria" panose="02040503050406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xml"/><Relationship Id="rId18"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17" Type="http://schemas.microsoft.com/office/2014/relationships/chartEx" Target="../charts/chartEx1.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image" Target="../media/image10.png"/><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820244</xdr:colOff>
      <xdr:row>7</xdr:row>
      <xdr:rowOff>12700</xdr:rowOff>
    </xdr:to>
    <xdr:pic>
      <xdr:nvPicPr>
        <xdr:cNvPr id="3" name="Picture 2">
          <a:extLst>
            <a:ext uri="{FF2B5EF4-FFF2-40B4-BE49-F238E27FC236}">
              <a16:creationId xmlns:a16="http://schemas.microsoft.com/office/drawing/2014/main" id="{504CE5AE-C52E-1018-FDE1-91B05C1FA1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471244" cy="1257300"/>
        </a:xfrm>
        <a:prstGeom prst="rect">
          <a:avLst/>
        </a:prstGeom>
      </xdr:spPr>
    </xdr:pic>
    <xdr:clientData/>
  </xdr:twoCellAnchor>
  <xdr:twoCellAnchor>
    <xdr:from>
      <xdr:col>3</xdr:col>
      <xdr:colOff>165100</xdr:colOff>
      <xdr:row>0</xdr:row>
      <xdr:rowOff>88900</xdr:rowOff>
    </xdr:from>
    <xdr:to>
      <xdr:col>9</xdr:col>
      <xdr:colOff>190500</xdr:colOff>
      <xdr:row>4</xdr:row>
      <xdr:rowOff>101600</xdr:rowOff>
    </xdr:to>
    <xdr:sp macro="" textlink="">
      <xdr:nvSpPr>
        <xdr:cNvPr id="4" name="TextBox 3">
          <a:extLst>
            <a:ext uri="{FF2B5EF4-FFF2-40B4-BE49-F238E27FC236}">
              <a16:creationId xmlns:a16="http://schemas.microsoft.com/office/drawing/2014/main" id="{0A9CF1E4-2605-0E5B-81E5-7ECC5CF08CC9}"/>
            </a:ext>
          </a:extLst>
        </xdr:cNvPr>
        <xdr:cNvSpPr txBox="1"/>
      </xdr:nvSpPr>
      <xdr:spPr>
        <a:xfrm>
          <a:off x="2641600" y="88900"/>
          <a:ext cx="4978400" cy="723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b="1" i="1">
              <a:latin typeface="+mj-lt"/>
              <a:cs typeface="Adelle Sans Devanagari" panose="02000503000000020004" pitchFamily="2" charset="-78"/>
            </a:rPr>
            <a:t>SALES</a:t>
          </a:r>
          <a:r>
            <a:rPr lang="en-GB" sz="4400" b="1" i="1" baseline="0">
              <a:latin typeface="+mj-lt"/>
              <a:cs typeface="Adelle Sans Devanagari" panose="02000503000000020004" pitchFamily="2" charset="-78"/>
            </a:rPr>
            <a:t> DASHBOARD</a:t>
          </a:r>
          <a:endParaRPr lang="en-GB" sz="4400" b="1" i="1">
            <a:latin typeface="+mj-lt"/>
            <a:cs typeface="Adelle Sans Devanagari" panose="02000503000000020004" pitchFamily="2" charset="-78"/>
          </a:endParaRPr>
        </a:p>
      </xdr:txBody>
    </xdr:sp>
    <xdr:clientData/>
  </xdr:twoCellAnchor>
  <xdr:twoCellAnchor>
    <xdr:from>
      <xdr:col>11</xdr:col>
      <xdr:colOff>33866</xdr:colOff>
      <xdr:row>1</xdr:row>
      <xdr:rowOff>148167</xdr:rowOff>
    </xdr:from>
    <xdr:to>
      <xdr:col>11</xdr:col>
      <xdr:colOff>406400</xdr:colOff>
      <xdr:row>3</xdr:row>
      <xdr:rowOff>160867</xdr:rowOff>
    </xdr:to>
    <xdr:sp macro="" textlink="">
      <xdr:nvSpPr>
        <xdr:cNvPr id="5" name="Oval 4">
          <a:extLst>
            <a:ext uri="{FF2B5EF4-FFF2-40B4-BE49-F238E27FC236}">
              <a16:creationId xmlns:a16="http://schemas.microsoft.com/office/drawing/2014/main" id="{D71B7175-1365-096E-3F21-20B240696C5F}"/>
            </a:ext>
          </a:extLst>
        </xdr:cNvPr>
        <xdr:cNvSpPr/>
      </xdr:nvSpPr>
      <xdr:spPr>
        <a:xfrm>
          <a:off x="9160933" y="334434"/>
          <a:ext cx="372534" cy="3852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550334</xdr:colOff>
      <xdr:row>1</xdr:row>
      <xdr:rowOff>169333</xdr:rowOff>
    </xdr:from>
    <xdr:to>
      <xdr:col>14</xdr:col>
      <xdr:colOff>93134</xdr:colOff>
      <xdr:row>3</xdr:row>
      <xdr:rowOff>182033</xdr:rowOff>
    </xdr:to>
    <xdr:sp macro="" textlink="">
      <xdr:nvSpPr>
        <xdr:cNvPr id="6" name="Oval 5">
          <a:extLst>
            <a:ext uri="{FF2B5EF4-FFF2-40B4-BE49-F238E27FC236}">
              <a16:creationId xmlns:a16="http://schemas.microsoft.com/office/drawing/2014/main" id="{F482DD99-ED07-9945-9673-4ABBFFD0BD4E}"/>
            </a:ext>
          </a:extLst>
        </xdr:cNvPr>
        <xdr:cNvSpPr/>
      </xdr:nvSpPr>
      <xdr:spPr>
        <a:xfrm>
          <a:off x="11336867" y="355600"/>
          <a:ext cx="372534" cy="385233"/>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474133</xdr:colOff>
      <xdr:row>1</xdr:row>
      <xdr:rowOff>177800</xdr:rowOff>
    </xdr:from>
    <xdr:to>
      <xdr:col>13</xdr:col>
      <xdr:colOff>38100</xdr:colOff>
      <xdr:row>4</xdr:row>
      <xdr:rowOff>4233</xdr:rowOff>
    </xdr:to>
    <xdr:sp macro="" textlink="">
      <xdr:nvSpPr>
        <xdr:cNvPr id="7" name="TextBox 6">
          <a:extLst>
            <a:ext uri="{FF2B5EF4-FFF2-40B4-BE49-F238E27FC236}">
              <a16:creationId xmlns:a16="http://schemas.microsoft.com/office/drawing/2014/main" id="{CCD64DAD-4F4C-7972-01FF-D75D1CF68A5A}"/>
            </a:ext>
          </a:extLst>
        </xdr:cNvPr>
        <xdr:cNvSpPr txBox="1"/>
      </xdr:nvSpPr>
      <xdr:spPr>
        <a:xfrm>
          <a:off x="9601200" y="364067"/>
          <a:ext cx="1223433" cy="385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ONLINE</a:t>
          </a:r>
          <a:endParaRPr lang="en-GB" sz="1100"/>
        </a:p>
      </xdr:txBody>
    </xdr:sp>
    <xdr:clientData/>
  </xdr:twoCellAnchor>
  <xdr:twoCellAnchor>
    <xdr:from>
      <xdr:col>14</xdr:col>
      <xdr:colOff>203200</xdr:colOff>
      <xdr:row>2</xdr:row>
      <xdr:rowOff>8467</xdr:rowOff>
    </xdr:from>
    <xdr:to>
      <xdr:col>15</xdr:col>
      <xdr:colOff>596900</xdr:colOff>
      <xdr:row>4</xdr:row>
      <xdr:rowOff>122766</xdr:rowOff>
    </xdr:to>
    <xdr:sp macro="" textlink="">
      <xdr:nvSpPr>
        <xdr:cNvPr id="9" name="TextBox 8">
          <a:extLst>
            <a:ext uri="{FF2B5EF4-FFF2-40B4-BE49-F238E27FC236}">
              <a16:creationId xmlns:a16="http://schemas.microsoft.com/office/drawing/2014/main" id="{245F1F4A-ACA7-AD4F-876F-6D6B102EDB86}"/>
            </a:ext>
          </a:extLst>
        </xdr:cNvPr>
        <xdr:cNvSpPr txBox="1"/>
      </xdr:nvSpPr>
      <xdr:spPr>
        <a:xfrm>
          <a:off x="11819467" y="381000"/>
          <a:ext cx="1223433"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STORE</a:t>
          </a:r>
          <a:endParaRPr lang="en-GB" sz="1100"/>
        </a:p>
      </xdr:txBody>
    </xdr:sp>
    <xdr:clientData/>
  </xdr:twoCellAnchor>
  <xdr:twoCellAnchor>
    <xdr:from>
      <xdr:col>3</xdr:col>
      <xdr:colOff>63500</xdr:colOff>
      <xdr:row>7</xdr:row>
      <xdr:rowOff>38100</xdr:rowOff>
    </xdr:from>
    <xdr:to>
      <xdr:col>6</xdr:col>
      <xdr:colOff>660400</xdr:colOff>
      <xdr:row>13</xdr:row>
      <xdr:rowOff>25400</xdr:rowOff>
    </xdr:to>
    <xdr:sp macro="" textlink="">
      <xdr:nvSpPr>
        <xdr:cNvPr id="10" name="Rounded Rectangle 9">
          <a:extLst>
            <a:ext uri="{FF2B5EF4-FFF2-40B4-BE49-F238E27FC236}">
              <a16:creationId xmlns:a16="http://schemas.microsoft.com/office/drawing/2014/main" id="{868526A2-2DAB-5350-F3D9-F7C393A27969}"/>
            </a:ext>
          </a:extLst>
        </xdr:cNvPr>
        <xdr:cNvSpPr/>
      </xdr:nvSpPr>
      <xdr:spPr>
        <a:xfrm>
          <a:off x="2540000" y="1282700"/>
          <a:ext cx="3073400" cy="10541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647700</xdr:colOff>
      <xdr:row>7</xdr:row>
      <xdr:rowOff>25400</xdr:rowOff>
    </xdr:from>
    <xdr:to>
      <xdr:col>11</xdr:col>
      <xdr:colOff>317500</xdr:colOff>
      <xdr:row>13</xdr:row>
      <xdr:rowOff>0</xdr:rowOff>
    </xdr:to>
    <xdr:sp macro="" textlink="">
      <xdr:nvSpPr>
        <xdr:cNvPr id="11" name="Rounded Rectangle 10">
          <a:extLst>
            <a:ext uri="{FF2B5EF4-FFF2-40B4-BE49-F238E27FC236}">
              <a16:creationId xmlns:a16="http://schemas.microsoft.com/office/drawing/2014/main" id="{3860B136-F369-4446-B38E-085540F5FACB}"/>
            </a:ext>
          </a:extLst>
        </xdr:cNvPr>
        <xdr:cNvSpPr/>
      </xdr:nvSpPr>
      <xdr:spPr>
        <a:xfrm>
          <a:off x="6426200" y="1270000"/>
          <a:ext cx="2971800" cy="10414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152400</xdr:colOff>
      <xdr:row>7</xdr:row>
      <xdr:rowOff>12700</xdr:rowOff>
    </xdr:from>
    <xdr:to>
      <xdr:col>15</xdr:col>
      <xdr:colOff>673100</xdr:colOff>
      <xdr:row>12</xdr:row>
      <xdr:rowOff>165100</xdr:rowOff>
    </xdr:to>
    <xdr:sp macro="" textlink="">
      <xdr:nvSpPr>
        <xdr:cNvPr id="12" name="Rounded Rectangle 11">
          <a:extLst>
            <a:ext uri="{FF2B5EF4-FFF2-40B4-BE49-F238E27FC236}">
              <a16:creationId xmlns:a16="http://schemas.microsoft.com/office/drawing/2014/main" id="{49F4F8FD-8CFD-0C49-93EB-BF6C72BC781E}"/>
            </a:ext>
          </a:extLst>
        </xdr:cNvPr>
        <xdr:cNvSpPr/>
      </xdr:nvSpPr>
      <xdr:spPr>
        <a:xfrm>
          <a:off x="10058400" y="1257300"/>
          <a:ext cx="2997200" cy="10414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GB" sz="1100"/>
        </a:p>
      </xdr:txBody>
    </xdr:sp>
    <xdr:clientData/>
  </xdr:twoCellAnchor>
  <xdr:twoCellAnchor>
    <xdr:from>
      <xdr:col>16</xdr:col>
      <xdr:colOff>635000</xdr:colOff>
      <xdr:row>7</xdr:row>
      <xdr:rowOff>0</xdr:rowOff>
    </xdr:from>
    <xdr:to>
      <xdr:col>20</xdr:col>
      <xdr:colOff>381000</xdr:colOff>
      <xdr:row>12</xdr:row>
      <xdr:rowOff>152400</xdr:rowOff>
    </xdr:to>
    <xdr:sp macro="" textlink="">
      <xdr:nvSpPr>
        <xdr:cNvPr id="13" name="Rounded Rectangle 12">
          <a:extLst>
            <a:ext uri="{FF2B5EF4-FFF2-40B4-BE49-F238E27FC236}">
              <a16:creationId xmlns:a16="http://schemas.microsoft.com/office/drawing/2014/main" id="{C5BEF4C3-81D3-8E47-97D8-35EFF66FA052}"/>
            </a:ext>
          </a:extLst>
        </xdr:cNvPr>
        <xdr:cNvSpPr/>
      </xdr:nvSpPr>
      <xdr:spPr>
        <a:xfrm>
          <a:off x="13843000" y="1244600"/>
          <a:ext cx="3048000" cy="10414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3</xdr:col>
      <xdr:colOff>279400</xdr:colOff>
      <xdr:row>8</xdr:row>
      <xdr:rowOff>38100</xdr:rowOff>
    </xdr:from>
    <xdr:to>
      <xdr:col>4</xdr:col>
      <xdr:colOff>88900</xdr:colOff>
      <xdr:row>11</xdr:row>
      <xdr:rowOff>139700</xdr:rowOff>
    </xdr:to>
    <xdr:pic>
      <xdr:nvPicPr>
        <xdr:cNvPr id="15" name="Graphic 14" descr="Money with solid fill">
          <a:extLst>
            <a:ext uri="{FF2B5EF4-FFF2-40B4-BE49-F238E27FC236}">
              <a16:creationId xmlns:a16="http://schemas.microsoft.com/office/drawing/2014/main" id="{432C7BCA-CD6F-CD02-42BA-4567A521B05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755900" y="1460500"/>
          <a:ext cx="635000" cy="635000"/>
        </a:xfrm>
        <a:prstGeom prst="rect">
          <a:avLst/>
        </a:prstGeom>
      </xdr:spPr>
    </xdr:pic>
    <xdr:clientData/>
  </xdr:twoCellAnchor>
  <xdr:twoCellAnchor>
    <xdr:from>
      <xdr:col>8</xdr:col>
      <xdr:colOff>787400</xdr:colOff>
      <xdr:row>7</xdr:row>
      <xdr:rowOff>76200</xdr:rowOff>
    </xdr:from>
    <xdr:to>
      <xdr:col>11</xdr:col>
      <xdr:colOff>241300</xdr:colOff>
      <xdr:row>10</xdr:row>
      <xdr:rowOff>76200</xdr:rowOff>
    </xdr:to>
    <xdr:sp macro="" textlink="">
      <xdr:nvSpPr>
        <xdr:cNvPr id="16" name="Rectangle 15">
          <a:extLst>
            <a:ext uri="{FF2B5EF4-FFF2-40B4-BE49-F238E27FC236}">
              <a16:creationId xmlns:a16="http://schemas.microsoft.com/office/drawing/2014/main" id="{DDF5B77D-EB1B-5295-7EFC-78074DD39ACC}"/>
            </a:ext>
          </a:extLst>
        </xdr:cNvPr>
        <xdr:cNvSpPr/>
      </xdr:nvSpPr>
      <xdr:spPr>
        <a:xfrm>
          <a:off x="7391400" y="1320800"/>
          <a:ext cx="1930400" cy="533400"/>
        </a:xfrm>
        <a:prstGeom prst="rect">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GB" sz="1400"/>
            <a:t>AVGERAGE </a:t>
          </a:r>
          <a:r>
            <a:rPr lang="en-GB" sz="1400" baseline="0"/>
            <a:t> SALES PER TRANSACTIONS</a:t>
          </a:r>
          <a:endParaRPr lang="en-GB" sz="1400"/>
        </a:p>
      </xdr:txBody>
    </xdr:sp>
    <xdr:clientData/>
  </xdr:twoCellAnchor>
  <xdr:twoCellAnchor>
    <xdr:from>
      <xdr:col>9</xdr:col>
      <xdr:colOff>12700</xdr:colOff>
      <xdr:row>10</xdr:row>
      <xdr:rowOff>76200</xdr:rowOff>
    </xdr:from>
    <xdr:to>
      <xdr:col>10</xdr:col>
      <xdr:colOff>647700</xdr:colOff>
      <xdr:row>12</xdr:row>
      <xdr:rowOff>63500</xdr:rowOff>
    </xdr:to>
    <xdr:sp macro="" textlink="'Avg sales over time'!F3">
      <xdr:nvSpPr>
        <xdr:cNvPr id="17" name="Rectangle 16">
          <a:extLst>
            <a:ext uri="{FF2B5EF4-FFF2-40B4-BE49-F238E27FC236}">
              <a16:creationId xmlns:a16="http://schemas.microsoft.com/office/drawing/2014/main" id="{79CFC1BE-1DF5-F54F-99D4-B913FC391E30}"/>
            </a:ext>
          </a:extLst>
        </xdr:cNvPr>
        <xdr:cNvSpPr/>
      </xdr:nvSpPr>
      <xdr:spPr>
        <a:xfrm>
          <a:off x="7442200" y="1854200"/>
          <a:ext cx="1460500" cy="342900"/>
        </a:xfrm>
        <a:prstGeom prst="rect">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294F538C-EC67-9049-A231-3206400B09BF}" type="TxLink">
            <a:rPr lang="en-US" sz="1600" b="0" i="0" u="none" strike="noStrike">
              <a:solidFill>
                <a:srgbClr val="000000"/>
              </a:solidFill>
              <a:latin typeface="Cambria"/>
            </a:rPr>
            <a:t>$707</a:t>
          </a:fld>
          <a:endParaRPr lang="en-GB" sz="3600"/>
        </a:p>
      </xdr:txBody>
    </xdr:sp>
    <xdr:clientData/>
  </xdr:twoCellAnchor>
  <xdr:twoCellAnchor>
    <xdr:from>
      <xdr:col>4</xdr:col>
      <xdr:colOff>393700</xdr:colOff>
      <xdr:row>8</xdr:row>
      <xdr:rowOff>12700</xdr:rowOff>
    </xdr:from>
    <xdr:to>
      <xdr:col>6</xdr:col>
      <xdr:colOff>609600</xdr:colOff>
      <xdr:row>10</xdr:row>
      <xdr:rowOff>0</xdr:rowOff>
    </xdr:to>
    <xdr:sp macro="" textlink="">
      <xdr:nvSpPr>
        <xdr:cNvPr id="21" name="Rectangle 20">
          <a:extLst>
            <a:ext uri="{FF2B5EF4-FFF2-40B4-BE49-F238E27FC236}">
              <a16:creationId xmlns:a16="http://schemas.microsoft.com/office/drawing/2014/main" id="{9F95DA6F-AF04-6845-9477-7BBEEB5B4228}"/>
            </a:ext>
          </a:extLst>
        </xdr:cNvPr>
        <xdr:cNvSpPr/>
      </xdr:nvSpPr>
      <xdr:spPr>
        <a:xfrm>
          <a:off x="3695700" y="1435100"/>
          <a:ext cx="1866900" cy="342900"/>
        </a:xfrm>
        <a:prstGeom prst="rect">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GB" sz="1800"/>
            <a:t>TOTAL SALES</a:t>
          </a:r>
        </a:p>
      </xdr:txBody>
    </xdr:sp>
    <xdr:clientData/>
  </xdr:twoCellAnchor>
  <xdr:twoCellAnchor>
    <xdr:from>
      <xdr:col>4</xdr:col>
      <xdr:colOff>406400</xdr:colOff>
      <xdr:row>10</xdr:row>
      <xdr:rowOff>38100</xdr:rowOff>
    </xdr:from>
    <xdr:to>
      <xdr:col>6</xdr:col>
      <xdr:colOff>215900</xdr:colOff>
      <xdr:row>12</xdr:row>
      <xdr:rowOff>25400</xdr:rowOff>
    </xdr:to>
    <xdr:sp macro="" textlink="'Total sales over time'!G5">
      <xdr:nvSpPr>
        <xdr:cNvPr id="22" name="Rectangle 21">
          <a:extLst>
            <a:ext uri="{FF2B5EF4-FFF2-40B4-BE49-F238E27FC236}">
              <a16:creationId xmlns:a16="http://schemas.microsoft.com/office/drawing/2014/main" id="{47979887-8577-1D43-A789-C68CEE7DB9EC}"/>
            </a:ext>
          </a:extLst>
        </xdr:cNvPr>
        <xdr:cNvSpPr/>
      </xdr:nvSpPr>
      <xdr:spPr>
        <a:xfrm>
          <a:off x="3708400" y="1816100"/>
          <a:ext cx="1460500" cy="342900"/>
        </a:xfrm>
        <a:prstGeom prst="rect">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468DAB61-4EE6-6748-BAEC-C628F869C303}" type="TxLink">
            <a:rPr lang="en-US" sz="1400" b="0" i="0" u="none" strike="noStrike">
              <a:solidFill>
                <a:srgbClr val="000000"/>
              </a:solidFill>
              <a:latin typeface="Cambria"/>
            </a:rPr>
            <a:pPr algn="ctr"/>
            <a:t>$3,186,258.48</a:t>
          </a:fld>
          <a:endParaRPr lang="en-GB" sz="2400"/>
        </a:p>
      </xdr:txBody>
    </xdr:sp>
    <xdr:clientData/>
  </xdr:twoCellAnchor>
  <xdr:twoCellAnchor editAs="oneCell">
    <xdr:from>
      <xdr:col>7</xdr:col>
      <xdr:colOff>711200</xdr:colOff>
      <xdr:row>8</xdr:row>
      <xdr:rowOff>50800</xdr:rowOff>
    </xdr:from>
    <xdr:to>
      <xdr:col>8</xdr:col>
      <xdr:colOff>495300</xdr:colOff>
      <xdr:row>11</xdr:row>
      <xdr:rowOff>127000</xdr:rowOff>
    </xdr:to>
    <xdr:pic>
      <xdr:nvPicPr>
        <xdr:cNvPr id="24" name="Graphic 23" descr="Shopping cart with solid fill">
          <a:extLst>
            <a:ext uri="{FF2B5EF4-FFF2-40B4-BE49-F238E27FC236}">
              <a16:creationId xmlns:a16="http://schemas.microsoft.com/office/drawing/2014/main" id="{F1AAA32D-36DD-FDAD-0503-D7A9D76EE05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489700" y="1473200"/>
          <a:ext cx="609600" cy="609600"/>
        </a:xfrm>
        <a:prstGeom prst="rect">
          <a:avLst/>
        </a:prstGeom>
      </xdr:spPr>
    </xdr:pic>
    <xdr:clientData/>
  </xdr:twoCellAnchor>
  <xdr:twoCellAnchor editAs="oneCell">
    <xdr:from>
      <xdr:col>12</xdr:col>
      <xdr:colOff>342900</xdr:colOff>
      <xdr:row>7</xdr:row>
      <xdr:rowOff>127000</xdr:rowOff>
    </xdr:from>
    <xdr:to>
      <xdr:col>13</xdr:col>
      <xdr:colOff>241300</xdr:colOff>
      <xdr:row>11</xdr:row>
      <xdr:rowOff>139700</xdr:rowOff>
    </xdr:to>
    <xdr:pic>
      <xdr:nvPicPr>
        <xdr:cNvPr id="26" name="Graphic 25" descr="Mortgage with solid fill">
          <a:extLst>
            <a:ext uri="{FF2B5EF4-FFF2-40B4-BE49-F238E27FC236}">
              <a16:creationId xmlns:a16="http://schemas.microsoft.com/office/drawing/2014/main" id="{3A0F669E-FD32-6E85-F79F-2AFB8D59CB3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248900" y="1371600"/>
          <a:ext cx="723900" cy="723900"/>
        </a:xfrm>
        <a:prstGeom prst="rect">
          <a:avLst/>
        </a:prstGeom>
      </xdr:spPr>
    </xdr:pic>
    <xdr:clientData/>
  </xdr:twoCellAnchor>
  <xdr:twoCellAnchor>
    <xdr:from>
      <xdr:col>13</xdr:col>
      <xdr:colOff>381000</xdr:colOff>
      <xdr:row>7</xdr:row>
      <xdr:rowOff>165100</xdr:rowOff>
    </xdr:from>
    <xdr:to>
      <xdr:col>15</xdr:col>
      <xdr:colOff>457200</xdr:colOff>
      <xdr:row>9</xdr:row>
      <xdr:rowOff>127000</xdr:rowOff>
    </xdr:to>
    <xdr:sp macro="" textlink="">
      <xdr:nvSpPr>
        <xdr:cNvPr id="30" name="TextBox 29">
          <a:extLst>
            <a:ext uri="{FF2B5EF4-FFF2-40B4-BE49-F238E27FC236}">
              <a16:creationId xmlns:a16="http://schemas.microsoft.com/office/drawing/2014/main" id="{9491FB7B-A89F-76DC-697B-2A0EAA00A04C}"/>
            </a:ext>
          </a:extLst>
        </xdr:cNvPr>
        <xdr:cNvSpPr txBox="1"/>
      </xdr:nvSpPr>
      <xdr:spPr>
        <a:xfrm>
          <a:off x="11112500" y="1409700"/>
          <a:ext cx="17272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mn-lt"/>
            </a:rPr>
            <a:t>TOP</a:t>
          </a:r>
          <a:r>
            <a:rPr lang="en-GB" sz="1800" baseline="0">
              <a:latin typeface="+mn-lt"/>
            </a:rPr>
            <a:t> SUBURB</a:t>
          </a:r>
          <a:endParaRPr lang="en-GB" sz="1800">
            <a:latin typeface="+mn-lt"/>
          </a:endParaRPr>
        </a:p>
      </xdr:txBody>
    </xdr:sp>
    <xdr:clientData/>
  </xdr:twoCellAnchor>
  <xdr:twoCellAnchor>
    <xdr:from>
      <xdr:col>13</xdr:col>
      <xdr:colOff>406400</xdr:colOff>
      <xdr:row>10</xdr:row>
      <xdr:rowOff>0</xdr:rowOff>
    </xdr:from>
    <xdr:to>
      <xdr:col>15</xdr:col>
      <xdr:colOff>215900</xdr:colOff>
      <xdr:row>11</xdr:row>
      <xdr:rowOff>165100</xdr:rowOff>
    </xdr:to>
    <xdr:sp macro="" textlink="'Sales by suburb'!F4">
      <xdr:nvSpPr>
        <xdr:cNvPr id="31" name="Rectangle 30">
          <a:extLst>
            <a:ext uri="{FF2B5EF4-FFF2-40B4-BE49-F238E27FC236}">
              <a16:creationId xmlns:a16="http://schemas.microsoft.com/office/drawing/2014/main" id="{5C0AD249-33CF-CE47-B69F-59A5A1A752F4}"/>
            </a:ext>
          </a:extLst>
        </xdr:cNvPr>
        <xdr:cNvSpPr/>
      </xdr:nvSpPr>
      <xdr:spPr>
        <a:xfrm>
          <a:off x="11137900" y="1778000"/>
          <a:ext cx="1460500" cy="342900"/>
        </a:xfrm>
        <a:prstGeom prst="rect">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7868D032-A08C-3245-9C12-F39AD204535A}" type="TxLink">
            <a:rPr lang="en-US" sz="1800" b="0" i="0" u="none" strike="noStrike">
              <a:solidFill>
                <a:srgbClr val="000000"/>
              </a:solidFill>
              <a:latin typeface="Cambria"/>
            </a:rPr>
            <a:t>Frankston</a:t>
          </a:fld>
          <a:endParaRPr lang="en-GB" sz="4000"/>
        </a:p>
      </xdr:txBody>
    </xdr:sp>
    <xdr:clientData/>
  </xdr:twoCellAnchor>
  <xdr:twoCellAnchor>
    <xdr:from>
      <xdr:col>18</xdr:col>
      <xdr:colOff>101600</xdr:colOff>
      <xdr:row>7</xdr:row>
      <xdr:rowOff>127000</xdr:rowOff>
    </xdr:from>
    <xdr:to>
      <xdr:col>20</xdr:col>
      <xdr:colOff>177800</xdr:colOff>
      <xdr:row>9</xdr:row>
      <xdr:rowOff>88900</xdr:rowOff>
    </xdr:to>
    <xdr:sp macro="" textlink="">
      <xdr:nvSpPr>
        <xdr:cNvPr id="33" name="TextBox 32">
          <a:extLst>
            <a:ext uri="{FF2B5EF4-FFF2-40B4-BE49-F238E27FC236}">
              <a16:creationId xmlns:a16="http://schemas.microsoft.com/office/drawing/2014/main" id="{3C63F420-C37F-C54C-8491-91BB530E37FD}"/>
            </a:ext>
          </a:extLst>
        </xdr:cNvPr>
        <xdr:cNvSpPr txBox="1"/>
      </xdr:nvSpPr>
      <xdr:spPr>
        <a:xfrm>
          <a:off x="14960600" y="1371600"/>
          <a:ext cx="17272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mn-lt"/>
            </a:rPr>
            <a:t>TOP</a:t>
          </a:r>
          <a:r>
            <a:rPr lang="en-GB" sz="1800" baseline="0">
              <a:latin typeface="+mn-lt"/>
            </a:rPr>
            <a:t> MANAGER</a:t>
          </a:r>
          <a:endParaRPr lang="en-GB" sz="1800">
            <a:latin typeface="+mn-lt"/>
          </a:endParaRPr>
        </a:p>
      </xdr:txBody>
    </xdr:sp>
    <xdr:clientData/>
  </xdr:twoCellAnchor>
  <xdr:twoCellAnchor>
    <xdr:from>
      <xdr:col>18</xdr:col>
      <xdr:colOff>127000</xdr:colOff>
      <xdr:row>9</xdr:row>
      <xdr:rowOff>139700</xdr:rowOff>
    </xdr:from>
    <xdr:to>
      <xdr:col>19</xdr:col>
      <xdr:colOff>762000</xdr:colOff>
      <xdr:row>11</xdr:row>
      <xdr:rowOff>127000</xdr:rowOff>
    </xdr:to>
    <xdr:sp macro="" textlink="'Sales by manager'!F6">
      <xdr:nvSpPr>
        <xdr:cNvPr id="34" name="Rectangle 33">
          <a:extLst>
            <a:ext uri="{FF2B5EF4-FFF2-40B4-BE49-F238E27FC236}">
              <a16:creationId xmlns:a16="http://schemas.microsoft.com/office/drawing/2014/main" id="{3CFECE4A-C6BB-0E43-855C-B77CBFA73492}"/>
            </a:ext>
          </a:extLst>
        </xdr:cNvPr>
        <xdr:cNvSpPr/>
      </xdr:nvSpPr>
      <xdr:spPr>
        <a:xfrm>
          <a:off x="14986000" y="1739900"/>
          <a:ext cx="1460500" cy="342900"/>
        </a:xfrm>
        <a:prstGeom prst="rect">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E478AEE0-9900-A641-B622-47801FE0D23B}" type="TxLink">
            <a:rPr lang="en-US" sz="1600" b="0" i="0" u="none" strike="noStrike">
              <a:solidFill>
                <a:srgbClr val="000000"/>
              </a:solidFill>
              <a:latin typeface="Cambria"/>
            </a:rPr>
            <a:t>Rachael Long</a:t>
          </a:fld>
          <a:endParaRPr lang="en-GB" sz="5400"/>
        </a:p>
      </xdr:txBody>
    </xdr:sp>
    <xdr:clientData/>
  </xdr:twoCellAnchor>
  <xdr:twoCellAnchor editAs="oneCell">
    <xdr:from>
      <xdr:col>17</xdr:col>
      <xdr:colOff>88900</xdr:colOff>
      <xdr:row>7</xdr:row>
      <xdr:rowOff>88900</xdr:rowOff>
    </xdr:from>
    <xdr:to>
      <xdr:col>18</xdr:col>
      <xdr:colOff>25400</xdr:colOff>
      <xdr:row>11</xdr:row>
      <xdr:rowOff>139700</xdr:rowOff>
    </xdr:to>
    <xdr:pic>
      <xdr:nvPicPr>
        <xdr:cNvPr id="36" name="Graphic 35" descr="Office worker female with solid fill">
          <a:extLst>
            <a:ext uri="{FF2B5EF4-FFF2-40B4-BE49-F238E27FC236}">
              <a16:creationId xmlns:a16="http://schemas.microsoft.com/office/drawing/2014/main" id="{7B04ED19-4B77-B13D-E9A5-9C3FA80B29C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4122400" y="1333500"/>
          <a:ext cx="762000" cy="762000"/>
        </a:xfrm>
        <a:prstGeom prst="rect">
          <a:avLst/>
        </a:prstGeom>
      </xdr:spPr>
    </xdr:pic>
    <xdr:clientData/>
  </xdr:twoCellAnchor>
  <xdr:twoCellAnchor>
    <xdr:from>
      <xdr:col>21</xdr:col>
      <xdr:colOff>177800</xdr:colOff>
      <xdr:row>7</xdr:row>
      <xdr:rowOff>12700</xdr:rowOff>
    </xdr:from>
    <xdr:to>
      <xdr:col>24</xdr:col>
      <xdr:colOff>749300</xdr:colOff>
      <xdr:row>12</xdr:row>
      <xdr:rowOff>165100</xdr:rowOff>
    </xdr:to>
    <xdr:sp macro="" textlink="">
      <xdr:nvSpPr>
        <xdr:cNvPr id="37" name="Rounded Rectangle 36">
          <a:extLst>
            <a:ext uri="{FF2B5EF4-FFF2-40B4-BE49-F238E27FC236}">
              <a16:creationId xmlns:a16="http://schemas.microsoft.com/office/drawing/2014/main" id="{41C21CB3-919B-FC48-82DB-4E0EE840F2C9}"/>
            </a:ext>
          </a:extLst>
        </xdr:cNvPr>
        <xdr:cNvSpPr/>
      </xdr:nvSpPr>
      <xdr:spPr>
        <a:xfrm>
          <a:off x="17513300" y="1257300"/>
          <a:ext cx="3048000" cy="10414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GB" sz="1100"/>
        </a:p>
      </xdr:txBody>
    </xdr:sp>
    <xdr:clientData/>
  </xdr:twoCellAnchor>
  <xdr:twoCellAnchor>
    <xdr:from>
      <xdr:col>22</xdr:col>
      <xdr:colOff>558800</xdr:colOff>
      <xdr:row>7</xdr:row>
      <xdr:rowOff>152400</xdr:rowOff>
    </xdr:from>
    <xdr:to>
      <xdr:col>24</xdr:col>
      <xdr:colOff>635000</xdr:colOff>
      <xdr:row>9</xdr:row>
      <xdr:rowOff>114300</xdr:rowOff>
    </xdr:to>
    <xdr:sp macro="" textlink="">
      <xdr:nvSpPr>
        <xdr:cNvPr id="38" name="TextBox 37">
          <a:extLst>
            <a:ext uri="{FF2B5EF4-FFF2-40B4-BE49-F238E27FC236}">
              <a16:creationId xmlns:a16="http://schemas.microsoft.com/office/drawing/2014/main" id="{2FEE7D17-B2E8-6C4C-8E22-572A67CC8943}"/>
            </a:ext>
          </a:extLst>
        </xdr:cNvPr>
        <xdr:cNvSpPr txBox="1"/>
      </xdr:nvSpPr>
      <xdr:spPr>
        <a:xfrm>
          <a:off x="18719800" y="1397000"/>
          <a:ext cx="17272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mn-lt"/>
            </a:rPr>
            <a:t>TOP</a:t>
          </a:r>
          <a:r>
            <a:rPr lang="en-GB" sz="1800" baseline="0">
              <a:latin typeface="+mn-lt"/>
            </a:rPr>
            <a:t> BUYER</a:t>
          </a:r>
          <a:endParaRPr lang="en-GB" sz="1800">
            <a:latin typeface="+mn-lt"/>
          </a:endParaRPr>
        </a:p>
      </xdr:txBody>
    </xdr:sp>
    <xdr:clientData/>
  </xdr:twoCellAnchor>
  <xdr:twoCellAnchor>
    <xdr:from>
      <xdr:col>22</xdr:col>
      <xdr:colOff>495300</xdr:colOff>
      <xdr:row>9</xdr:row>
      <xdr:rowOff>152400</xdr:rowOff>
    </xdr:from>
    <xdr:to>
      <xdr:col>24</xdr:col>
      <xdr:colOff>304800</xdr:colOff>
      <xdr:row>11</xdr:row>
      <xdr:rowOff>139700</xdr:rowOff>
    </xdr:to>
    <xdr:sp macro="" textlink="'Sales by buyer'!F3">
      <xdr:nvSpPr>
        <xdr:cNvPr id="39" name="Rectangle 38">
          <a:extLst>
            <a:ext uri="{FF2B5EF4-FFF2-40B4-BE49-F238E27FC236}">
              <a16:creationId xmlns:a16="http://schemas.microsoft.com/office/drawing/2014/main" id="{F5B71119-9676-E24D-9FB9-6ADE923C7D0F}"/>
            </a:ext>
          </a:extLst>
        </xdr:cNvPr>
        <xdr:cNvSpPr/>
      </xdr:nvSpPr>
      <xdr:spPr>
        <a:xfrm>
          <a:off x="18656300" y="1752600"/>
          <a:ext cx="1460500" cy="342900"/>
        </a:xfrm>
        <a:prstGeom prst="rect">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80CC6B30-C555-9A4B-A3EA-C087C1A2F447}" type="TxLink">
            <a:rPr lang="en-US" sz="1600" b="0" i="0" u="none" strike="noStrike">
              <a:solidFill>
                <a:srgbClr val="000000"/>
              </a:solidFill>
              <a:latin typeface="Cambria"/>
            </a:rPr>
            <a:t>Bruce Curran</a:t>
          </a:fld>
          <a:endParaRPr lang="en-GB" sz="7200"/>
        </a:p>
      </xdr:txBody>
    </xdr:sp>
    <xdr:clientData/>
  </xdr:twoCellAnchor>
  <xdr:twoCellAnchor editAs="oneCell">
    <xdr:from>
      <xdr:col>21</xdr:col>
      <xdr:colOff>431800</xdr:colOff>
      <xdr:row>7</xdr:row>
      <xdr:rowOff>127000</xdr:rowOff>
    </xdr:from>
    <xdr:to>
      <xdr:col>22</xdr:col>
      <xdr:colOff>393701</xdr:colOff>
      <xdr:row>12</xdr:row>
      <xdr:rowOff>25400</xdr:rowOff>
    </xdr:to>
    <xdr:pic>
      <xdr:nvPicPr>
        <xdr:cNvPr id="41" name="Graphic 40" descr="Office worker male with solid fill">
          <a:extLst>
            <a:ext uri="{FF2B5EF4-FFF2-40B4-BE49-F238E27FC236}">
              <a16:creationId xmlns:a16="http://schemas.microsoft.com/office/drawing/2014/main" id="{FBBB3BD3-98BB-6FEE-C8BB-2B682704DD4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7767300" y="1371600"/>
          <a:ext cx="787400" cy="787400"/>
        </a:xfrm>
        <a:prstGeom prst="rect">
          <a:avLst/>
        </a:prstGeom>
      </xdr:spPr>
    </xdr:pic>
    <xdr:clientData/>
  </xdr:twoCellAnchor>
  <xdr:twoCellAnchor>
    <xdr:from>
      <xdr:col>3</xdr:col>
      <xdr:colOff>102185</xdr:colOff>
      <xdr:row>13</xdr:row>
      <xdr:rowOff>58391</xdr:rowOff>
    </xdr:from>
    <xdr:to>
      <xdr:col>8</xdr:col>
      <xdr:colOff>449386</xdr:colOff>
      <xdr:row>35</xdr:row>
      <xdr:rowOff>0</xdr:rowOff>
    </xdr:to>
    <xdr:graphicFrame macro="">
      <xdr:nvGraphicFramePr>
        <xdr:cNvPr id="42" name="Chart 41">
          <a:extLst>
            <a:ext uri="{FF2B5EF4-FFF2-40B4-BE49-F238E27FC236}">
              <a16:creationId xmlns:a16="http://schemas.microsoft.com/office/drawing/2014/main" id="{0018AC4C-7981-784E-85DB-94C426C13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87586</xdr:colOff>
      <xdr:row>35</xdr:row>
      <xdr:rowOff>19538</xdr:rowOff>
    </xdr:from>
    <xdr:to>
      <xdr:col>8</xdr:col>
      <xdr:colOff>429846</xdr:colOff>
      <xdr:row>55</xdr:row>
      <xdr:rowOff>156308</xdr:rowOff>
    </xdr:to>
    <xdr:graphicFrame macro="">
      <xdr:nvGraphicFramePr>
        <xdr:cNvPr id="43" name="Chart 42">
          <a:extLst>
            <a:ext uri="{FF2B5EF4-FFF2-40B4-BE49-F238E27FC236}">
              <a16:creationId xmlns:a16="http://schemas.microsoft.com/office/drawing/2014/main" id="{EE1AC510-762C-CD4D-BFEC-284BDD231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481723</xdr:colOff>
      <xdr:row>13</xdr:row>
      <xdr:rowOff>58390</xdr:rowOff>
    </xdr:from>
    <xdr:to>
      <xdr:col>13</xdr:col>
      <xdr:colOff>801077</xdr:colOff>
      <xdr:row>37</xdr:row>
      <xdr:rowOff>136769</xdr:rowOff>
    </xdr:to>
    <xdr:graphicFrame macro="">
      <xdr:nvGraphicFramePr>
        <xdr:cNvPr id="44" name="Chart 43">
          <a:extLst>
            <a:ext uri="{FF2B5EF4-FFF2-40B4-BE49-F238E27FC236}">
              <a16:creationId xmlns:a16="http://schemas.microsoft.com/office/drawing/2014/main" id="{C07E1DBF-793F-3043-BAED-BB9581B03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379541</xdr:colOff>
      <xdr:row>38</xdr:row>
      <xdr:rowOff>78154</xdr:rowOff>
    </xdr:from>
    <xdr:to>
      <xdr:col>14</xdr:col>
      <xdr:colOff>1</xdr:colOff>
      <xdr:row>55</xdr:row>
      <xdr:rowOff>160575</xdr:rowOff>
    </xdr:to>
    <xdr:graphicFrame macro="">
      <xdr:nvGraphicFramePr>
        <xdr:cNvPr id="45" name="Chart 44">
          <a:extLst>
            <a:ext uri="{FF2B5EF4-FFF2-40B4-BE49-F238E27FC236}">
              <a16:creationId xmlns:a16="http://schemas.microsoft.com/office/drawing/2014/main" id="{E9CF3BAE-2583-DC4A-A4C8-0A17CE052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686092</xdr:colOff>
      <xdr:row>13</xdr:row>
      <xdr:rowOff>58392</xdr:rowOff>
    </xdr:from>
    <xdr:to>
      <xdr:col>17</xdr:col>
      <xdr:colOff>802875</xdr:colOff>
      <xdr:row>30</xdr:row>
      <xdr:rowOff>87587</xdr:rowOff>
    </xdr:to>
    <xdr:graphicFrame macro="">
      <xdr:nvGraphicFramePr>
        <xdr:cNvPr id="46" name="Chart 45">
          <a:extLst>
            <a:ext uri="{FF2B5EF4-FFF2-40B4-BE49-F238E27FC236}">
              <a16:creationId xmlns:a16="http://schemas.microsoft.com/office/drawing/2014/main" id="{D53B56A6-EE18-E943-950F-5EB0EBE27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19539</xdr:colOff>
      <xdr:row>40</xdr:row>
      <xdr:rowOff>117231</xdr:rowOff>
    </xdr:from>
    <xdr:to>
      <xdr:col>20</xdr:col>
      <xdr:colOff>0</xdr:colOff>
      <xdr:row>56</xdr:row>
      <xdr:rowOff>136770</xdr:rowOff>
    </xdr:to>
    <mc:AlternateContent xmlns:mc="http://schemas.openxmlformats.org/markup-compatibility/2006">
      <mc:Choice xmlns:cx4="http://schemas.microsoft.com/office/drawing/2016/5/10/chartex" Requires="cx4">
        <xdr:graphicFrame macro="">
          <xdr:nvGraphicFramePr>
            <xdr:cNvPr id="47" name="Chart 46">
              <a:extLst>
                <a:ext uri="{FF2B5EF4-FFF2-40B4-BE49-F238E27FC236}">
                  <a16:creationId xmlns:a16="http://schemas.microsoft.com/office/drawing/2014/main" id="{2CC29441-44FF-964F-8DAD-D494EABD97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1508154" y="7151077"/>
              <a:ext cx="5314461" cy="283307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819368</xdr:colOff>
      <xdr:row>13</xdr:row>
      <xdr:rowOff>58392</xdr:rowOff>
    </xdr:from>
    <xdr:to>
      <xdr:col>24</xdr:col>
      <xdr:colOff>583908</xdr:colOff>
      <xdr:row>29</xdr:row>
      <xdr:rowOff>131379</xdr:rowOff>
    </xdr:to>
    <xdr:graphicFrame macro="">
      <xdr:nvGraphicFramePr>
        <xdr:cNvPr id="48" name="Chart 47">
          <a:extLst>
            <a:ext uri="{FF2B5EF4-FFF2-40B4-BE49-F238E27FC236}">
              <a16:creationId xmlns:a16="http://schemas.microsoft.com/office/drawing/2014/main" id="{3F693F8C-1654-B14A-8643-79E078EF2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78155</xdr:colOff>
      <xdr:row>30</xdr:row>
      <xdr:rowOff>78153</xdr:rowOff>
    </xdr:from>
    <xdr:to>
      <xdr:col>24</xdr:col>
      <xdr:colOff>566616</xdr:colOff>
      <xdr:row>56</xdr:row>
      <xdr:rowOff>58615</xdr:rowOff>
    </xdr:to>
    <xdr:graphicFrame macro="">
      <xdr:nvGraphicFramePr>
        <xdr:cNvPr id="50" name="Chart 49">
          <a:extLst>
            <a:ext uri="{FF2B5EF4-FFF2-40B4-BE49-F238E27FC236}">
              <a16:creationId xmlns:a16="http://schemas.microsoft.com/office/drawing/2014/main" id="{DA53FF47-73E9-BBB5-D2A0-38488FCEC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551237</xdr:colOff>
      <xdr:row>8</xdr:row>
      <xdr:rowOff>29253</xdr:rowOff>
    </xdr:from>
    <xdr:to>
      <xdr:col>2</xdr:col>
      <xdr:colOff>724756</xdr:colOff>
      <xdr:row>13</xdr:row>
      <xdr:rowOff>142697</xdr:rowOff>
    </xdr:to>
    <mc:AlternateContent xmlns:mc="http://schemas.openxmlformats.org/markup-compatibility/2006">
      <mc:Choice xmlns:a14="http://schemas.microsoft.com/office/drawing/2010/main" Requires="a14">
        <xdr:graphicFrame macro="">
          <xdr:nvGraphicFramePr>
            <xdr:cNvPr id="51" name="Type">
              <a:extLst>
                <a:ext uri="{FF2B5EF4-FFF2-40B4-BE49-F238E27FC236}">
                  <a16:creationId xmlns:a16="http://schemas.microsoft.com/office/drawing/2014/main" id="{17BB048D-43D8-BD14-EFF3-3146110E5D6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551237" y="1519386"/>
              <a:ext cx="1832986" cy="10447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594046</xdr:colOff>
      <xdr:row>15</xdr:row>
      <xdr:rowOff>86333</xdr:rowOff>
    </xdr:from>
    <xdr:to>
      <xdr:col>2</xdr:col>
      <xdr:colOff>767565</xdr:colOff>
      <xdr:row>23</xdr:row>
      <xdr:rowOff>1</xdr:rowOff>
    </xdr:to>
    <mc:AlternateContent xmlns:mc="http://schemas.openxmlformats.org/markup-compatibility/2006">
      <mc:Choice xmlns:a14="http://schemas.microsoft.com/office/drawing/2010/main" Requires="a14">
        <xdr:graphicFrame macro="">
          <xdr:nvGraphicFramePr>
            <xdr:cNvPr id="52" name="Financial Year">
              <a:extLst>
                <a:ext uri="{FF2B5EF4-FFF2-40B4-BE49-F238E27FC236}">
                  <a16:creationId xmlns:a16="http://schemas.microsoft.com/office/drawing/2014/main" id="{FC893FE9-46DD-53A4-B662-BB552787A419}"/>
                </a:ext>
              </a:extLst>
            </xdr:cNvPr>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dr:sp macro="" textlink="">
          <xdr:nvSpPr>
            <xdr:cNvPr id="0" name=""/>
            <xdr:cNvSpPr>
              <a:spLocks noTextEdit="1"/>
            </xdr:cNvSpPr>
          </xdr:nvSpPr>
          <xdr:spPr>
            <a:xfrm>
              <a:off x="594046" y="2880333"/>
              <a:ext cx="1832986" cy="14038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579777</xdr:colOff>
      <xdr:row>24</xdr:row>
      <xdr:rowOff>29253</xdr:rowOff>
    </xdr:from>
    <xdr:to>
      <xdr:col>2</xdr:col>
      <xdr:colOff>753296</xdr:colOff>
      <xdr:row>38</xdr:row>
      <xdr:rowOff>60819</xdr:rowOff>
    </xdr:to>
    <mc:AlternateContent xmlns:mc="http://schemas.openxmlformats.org/markup-compatibility/2006">
      <mc:Choice xmlns:a14="http://schemas.microsoft.com/office/drawing/2010/main" Requires="a14">
        <xdr:graphicFrame macro="">
          <xdr:nvGraphicFramePr>
            <xdr:cNvPr id="53" name="Full State">
              <a:extLst>
                <a:ext uri="{FF2B5EF4-FFF2-40B4-BE49-F238E27FC236}">
                  <a16:creationId xmlns:a16="http://schemas.microsoft.com/office/drawing/2014/main" id="{30A57043-A96B-9C92-1167-354A783C8D03}"/>
                </a:ext>
              </a:extLst>
            </xdr:cNvPr>
            <xdr:cNvGraphicFramePr/>
          </xdr:nvGraphicFramePr>
          <xdr:xfrm>
            <a:off x="0" y="0"/>
            <a:ext cx="0" cy="0"/>
          </xdr:xfrm>
          <a:graphic>
            <a:graphicData uri="http://schemas.microsoft.com/office/drawing/2010/slicer">
              <sle:slicer xmlns:sle="http://schemas.microsoft.com/office/drawing/2010/slicer" name="Full State"/>
            </a:graphicData>
          </a:graphic>
        </xdr:graphicFrame>
      </mc:Choice>
      <mc:Fallback>
        <xdr:sp macro="" textlink="">
          <xdr:nvSpPr>
            <xdr:cNvPr id="0" name=""/>
            <xdr:cNvSpPr>
              <a:spLocks noTextEdit="1"/>
            </xdr:cNvSpPr>
          </xdr:nvSpPr>
          <xdr:spPr>
            <a:xfrm>
              <a:off x="579777" y="4499653"/>
              <a:ext cx="1832986" cy="2639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613595</xdr:colOff>
      <xdr:row>38</xdr:row>
      <xdr:rowOff>157680</xdr:rowOff>
    </xdr:from>
    <xdr:to>
      <xdr:col>2</xdr:col>
      <xdr:colOff>787114</xdr:colOff>
      <xdr:row>53</xdr:row>
      <xdr:rowOff>18009</xdr:rowOff>
    </xdr:to>
    <mc:AlternateContent xmlns:mc="http://schemas.openxmlformats.org/markup-compatibility/2006">
      <mc:Choice xmlns:a14="http://schemas.microsoft.com/office/drawing/2010/main" Requires="a14">
        <xdr:graphicFrame macro="">
          <xdr:nvGraphicFramePr>
            <xdr:cNvPr id="54" name="Category">
              <a:extLst>
                <a:ext uri="{FF2B5EF4-FFF2-40B4-BE49-F238E27FC236}">
                  <a16:creationId xmlns:a16="http://schemas.microsoft.com/office/drawing/2014/main" id="{D166448C-FC6F-EB18-01AB-AC5E3C5D110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13595" y="7235813"/>
              <a:ext cx="1832986" cy="26543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weta Shirode" refreshedDate="45899.826497916663" createdVersion="8" refreshedVersion="8" minRefreshableVersion="3" recordCount="4505" xr:uid="{07C2D489-5A75-8A44-ABC5-23C31865931E}">
  <cacheSource type="worksheet">
    <worksheetSource name="Data"/>
  </cacheSource>
  <cacheFields count="16">
    <cacheField name="Date" numFmtId="14">
      <sharedItems containsSemiMixedTypes="0" containsNonDate="0" containsDate="1" containsString="0" minDate="2023-01-01T00:00:00" maxDate="2025-01-01T00:00:00" count="729">
        <d v="2023-07-03T00:00:00"/>
        <d v="2023-12-03T00:00:00"/>
        <d v="2023-05-04T00:00:00"/>
        <d v="2024-05-24T00:00:00"/>
        <d v="2023-09-01T00:00:00"/>
        <d v="2023-10-09T00:00:00"/>
        <d v="2023-02-11T00:00:00"/>
        <d v="2023-10-29T00:00:00"/>
        <d v="2024-01-04T00:00:00"/>
        <d v="2024-05-02T00:00:00"/>
        <d v="2024-01-16T00:00:00"/>
        <d v="2023-10-13T00:00:00"/>
        <d v="2023-11-10T00:00:00"/>
        <d v="2023-10-01T00:00:00"/>
        <d v="2023-11-25T00:00:00"/>
        <d v="2023-12-08T00:00:00"/>
        <d v="2023-01-26T00:00:00"/>
        <d v="2023-10-03T00:00:00"/>
        <d v="2023-10-21T00:00:00"/>
        <d v="2023-07-31T00:00:00"/>
        <d v="2023-08-24T00:00:00"/>
        <d v="2023-05-22T00:00:00"/>
        <d v="2023-06-16T00:00:00"/>
        <d v="2024-11-13T00:00:00"/>
        <d v="2024-05-01T00:00:00"/>
        <d v="2023-03-18T00:00:00"/>
        <d v="2023-05-07T00:00:00"/>
        <d v="2023-07-15T00:00:00"/>
        <d v="2024-11-01T00:00:00"/>
        <d v="2024-04-21T00:00:00"/>
        <d v="2023-01-11T00:00:00"/>
        <d v="2023-02-15T00:00:00"/>
        <d v="2023-10-02T00:00:00"/>
        <d v="2024-08-26T00:00:00"/>
        <d v="2024-12-28T00:00:00"/>
        <d v="2023-10-18T00:00:00"/>
        <d v="2024-08-22T00:00:00"/>
        <d v="2024-12-03T00:00:00"/>
        <d v="2024-03-09T00:00:00"/>
        <d v="2024-05-03T00:00:00"/>
        <d v="2023-11-02T00:00:00"/>
        <d v="2023-02-10T00:00:00"/>
        <d v="2024-05-11T00:00:00"/>
        <d v="2023-06-20T00:00:00"/>
        <d v="2024-01-26T00:00:00"/>
        <d v="2024-02-05T00:00:00"/>
        <d v="2024-10-23T00:00:00"/>
        <d v="2024-09-01T00:00:00"/>
        <d v="2023-08-01T00:00:00"/>
        <d v="2024-10-10T00:00:00"/>
        <d v="2024-02-22T00:00:00"/>
        <d v="2023-10-04T00:00:00"/>
        <d v="2024-10-15T00:00:00"/>
        <d v="2023-12-07T00:00:00"/>
        <d v="2023-08-26T00:00:00"/>
        <d v="2023-10-26T00:00:00"/>
        <d v="2024-12-09T00:00:00"/>
        <d v="2023-09-10T00:00:00"/>
        <d v="2024-07-18T00:00:00"/>
        <d v="2023-12-15T00:00:00"/>
        <d v="2023-11-23T00:00:00"/>
        <d v="2023-06-25T00:00:00"/>
        <d v="2024-06-20T00:00:00"/>
        <d v="2023-03-12T00:00:00"/>
        <d v="2023-01-09T00:00:00"/>
        <d v="2024-07-04T00:00:00"/>
        <d v="2023-02-26T00:00:00"/>
        <d v="2024-10-21T00:00:00"/>
        <d v="2024-08-01T00:00:00"/>
        <d v="2023-08-31T00:00:00"/>
        <d v="2024-06-13T00:00:00"/>
        <d v="2024-04-15T00:00:00"/>
        <d v="2024-10-18T00:00:00"/>
        <d v="2023-04-27T00:00:00"/>
        <d v="2024-10-12T00:00:00"/>
        <d v="2024-11-24T00:00:00"/>
        <d v="2024-10-09T00:00:00"/>
        <d v="2023-01-25T00:00:00"/>
        <d v="2024-03-12T00:00:00"/>
        <d v="2023-09-03T00:00:00"/>
        <d v="2023-05-29T00:00:00"/>
        <d v="2024-03-22T00:00:00"/>
        <d v="2024-08-19T00:00:00"/>
        <d v="2023-01-12T00:00:00"/>
        <d v="2024-10-17T00:00:00"/>
        <d v="2024-11-05T00:00:00"/>
        <d v="2023-03-08T00:00:00"/>
        <d v="2024-02-27T00:00:00"/>
        <d v="2024-06-17T00:00:00"/>
        <d v="2024-05-04T00:00:00"/>
        <d v="2024-10-24T00:00:00"/>
        <d v="2024-03-13T00:00:00"/>
        <d v="2024-01-09T00:00:00"/>
        <d v="2024-11-19T00:00:00"/>
        <d v="2024-03-29T00:00:00"/>
        <d v="2023-02-14T00:00:00"/>
        <d v="2024-01-22T00:00:00"/>
        <d v="2024-01-29T00:00:00"/>
        <d v="2024-07-27T00:00:00"/>
        <d v="2023-10-08T00:00:00"/>
        <d v="2023-09-14T00:00:00"/>
        <d v="2024-11-20T00:00:00"/>
        <d v="2024-01-10T00:00:00"/>
        <d v="2023-03-01T00:00:00"/>
        <d v="2023-11-03T00:00:00"/>
        <d v="2024-03-16T00:00:00"/>
        <d v="2024-01-18T00:00:00"/>
        <d v="2023-05-06T00:00:00"/>
        <d v="2023-03-30T00:00:00"/>
        <d v="2024-02-10T00:00:00"/>
        <d v="2024-08-11T00:00:00"/>
        <d v="2023-08-04T00:00:00"/>
        <d v="2024-05-08T00:00:00"/>
        <d v="2024-10-27T00:00:00"/>
        <d v="2024-02-19T00:00:00"/>
        <d v="2023-11-14T00:00:00"/>
        <d v="2024-10-04T00:00:00"/>
        <d v="2024-08-02T00:00:00"/>
        <d v="2023-04-02T00:00:00"/>
        <d v="2023-12-05T00:00:00"/>
        <d v="2024-12-11T00:00:00"/>
        <d v="2023-09-18T00:00:00"/>
        <d v="2023-04-14T00:00:00"/>
        <d v="2024-10-28T00:00:00"/>
        <d v="2024-12-30T00:00:00"/>
        <d v="2024-10-19T00:00:00"/>
        <d v="2023-12-24T00:00:00"/>
        <d v="2023-01-24T00:00:00"/>
        <d v="2024-07-17T00:00:00"/>
        <d v="2023-12-25T00:00:00"/>
        <d v="2023-05-28T00:00:00"/>
        <d v="2023-02-09T00:00:00"/>
        <d v="2023-09-15T00:00:00"/>
        <d v="2023-01-18T00:00:00"/>
        <d v="2024-04-04T00:00:00"/>
        <d v="2023-09-05T00:00:00"/>
        <d v="2024-06-03T00:00:00"/>
        <d v="2024-07-13T00:00:00"/>
        <d v="2024-07-10T00:00:00"/>
        <d v="2024-12-18T00:00:00"/>
        <d v="2024-04-03T00:00:00"/>
        <d v="2024-05-15T00:00:00"/>
        <d v="2023-04-26T00:00:00"/>
        <d v="2024-11-03T00:00:00"/>
        <d v="2023-05-03T00:00:00"/>
        <d v="2023-11-12T00:00:00"/>
        <d v="2024-12-02T00:00:00"/>
        <d v="2023-11-28T00:00:00"/>
        <d v="2023-02-03T00:00:00"/>
        <d v="2024-09-16T00:00:00"/>
        <d v="2023-07-25T00:00:00"/>
        <d v="2024-11-23T00:00:00"/>
        <d v="2023-11-18T00:00:00"/>
        <d v="2023-01-22T00:00:00"/>
        <d v="2023-02-02T00:00:00"/>
        <d v="2024-12-14T00:00:00"/>
        <d v="2024-12-26T00:00:00"/>
        <d v="2024-07-06T00:00:00"/>
        <d v="2023-07-19T00:00:00"/>
        <d v="2023-09-07T00:00:00"/>
        <d v="2024-06-01T00:00:00"/>
        <d v="2023-08-20T00:00:00"/>
        <d v="2023-04-17T00:00:00"/>
        <d v="2024-04-24T00:00:00"/>
        <d v="2023-01-06T00:00:00"/>
        <d v="2024-06-25T00:00:00"/>
        <d v="2024-06-10T00:00:00"/>
        <d v="2024-09-18T00:00:00"/>
        <d v="2023-07-29T00:00:00"/>
        <d v="2024-03-02T00:00:00"/>
        <d v="2024-01-19T00:00:00"/>
        <d v="2023-05-15T00:00:00"/>
        <d v="2023-01-19T00:00:00"/>
        <d v="2023-08-10T00:00:00"/>
        <d v="2024-06-08T00:00:00"/>
        <d v="2023-04-06T00:00:00"/>
        <d v="2024-07-08T00:00:00"/>
        <d v="2023-02-07T00:00:00"/>
        <d v="2024-06-21T00:00:00"/>
        <d v="2024-05-31T00:00:00"/>
        <d v="2023-06-03T00:00:00"/>
        <d v="2024-05-13T00:00:00"/>
        <d v="2023-04-22T00:00:00"/>
        <d v="2023-09-17T00:00:00"/>
        <d v="2024-11-30T00:00:00"/>
        <d v="2024-01-01T00:00:00"/>
        <d v="2024-07-14T00:00:00"/>
        <d v="2023-05-11T00:00:00"/>
        <d v="2024-05-28T00:00:00"/>
        <d v="2024-08-30T00:00:00"/>
        <d v="2023-02-19T00:00:00"/>
        <d v="2023-09-21T00:00:00"/>
        <d v="2023-03-23T00:00:00"/>
        <d v="2024-12-19T00:00:00"/>
        <d v="2024-11-21T00:00:00"/>
        <d v="2023-12-09T00:00:00"/>
        <d v="2024-04-20T00:00:00"/>
        <d v="2023-08-28T00:00:00"/>
        <d v="2024-08-21T00:00:00"/>
        <d v="2024-01-27T00:00:00"/>
        <d v="2024-08-18T00:00:00"/>
        <d v="2023-02-22T00:00:00"/>
        <d v="2024-07-20T00:00:00"/>
        <d v="2023-11-22T00:00:00"/>
        <d v="2023-10-25T00:00:00"/>
        <d v="2023-08-12T00:00:00"/>
        <d v="2024-09-30T00:00:00"/>
        <d v="2024-02-03T00:00:00"/>
        <d v="2023-08-18T00:00:00"/>
        <d v="2024-09-22T00:00:00"/>
        <d v="2023-07-01T00:00:00"/>
        <d v="2024-12-29T00:00:00"/>
        <d v="2023-11-01T00:00:00"/>
        <d v="2023-01-10T00:00:00"/>
        <d v="2024-12-07T00:00:00"/>
        <d v="2024-10-31T00:00:00"/>
        <d v="2023-08-17T00:00:00"/>
        <d v="2024-04-01T00:00:00"/>
        <d v="2023-03-11T00:00:00"/>
        <d v="2023-03-25T00:00:00"/>
        <d v="2023-09-25T00:00:00"/>
        <d v="2023-08-14T00:00:00"/>
        <d v="2024-10-29T00:00:00"/>
        <d v="2023-01-08T00:00:00"/>
        <d v="2023-06-01T00:00:00"/>
        <d v="2023-08-21T00:00:00"/>
        <d v="2023-12-30T00:00:00"/>
        <d v="2023-10-24T00:00:00"/>
        <d v="2024-05-21T00:00:00"/>
        <d v="2023-03-02T00:00:00"/>
        <d v="2023-04-16T00:00:00"/>
        <d v="2023-07-11T00:00:00"/>
        <d v="2023-01-03T00:00:00"/>
        <d v="2023-04-12T00:00:00"/>
        <d v="2024-08-10T00:00:00"/>
        <d v="2023-03-19T00:00:00"/>
        <d v="2023-10-07T00:00:00"/>
        <d v="2024-02-23T00:00:00"/>
        <d v="2024-08-27T00:00:00"/>
        <d v="2023-10-15T00:00:00"/>
        <d v="2024-12-31T00:00:00"/>
        <d v="2024-02-11T00:00:00"/>
        <d v="2023-04-08T00:00:00"/>
        <d v="2024-10-11T00:00:00"/>
        <d v="2024-06-28T00:00:00"/>
        <d v="2023-08-29T00:00:00"/>
        <d v="2024-10-02T00:00:00"/>
        <d v="2024-12-23T00:00:00"/>
        <d v="2023-12-17T00:00:00"/>
        <d v="2023-03-20T00:00:00"/>
        <d v="2024-01-30T00:00:00"/>
        <d v="2024-12-04T00:00:00"/>
        <d v="2023-04-19T00:00:00"/>
        <d v="2024-04-27T00:00:00"/>
        <d v="2024-10-26T00:00:00"/>
        <d v="2023-08-08T00:00:00"/>
        <d v="2023-12-23T00:00:00"/>
        <d v="2023-04-28T00:00:00"/>
        <d v="2023-08-23T00:00:00"/>
        <d v="2024-07-19T00:00:00"/>
        <d v="2023-04-25T00:00:00"/>
        <d v="2023-02-25T00:00:00"/>
        <d v="2024-07-30T00:00:00"/>
        <d v="2023-12-11T00:00:00"/>
        <d v="2023-07-10T00:00:00"/>
        <d v="2023-03-13T00:00:00"/>
        <d v="2023-05-05T00:00:00"/>
        <d v="2024-09-24T00:00:00"/>
        <d v="2023-08-27T00:00:00"/>
        <d v="2023-05-18T00:00:00"/>
        <d v="2024-05-06T00:00:00"/>
        <d v="2023-06-27T00:00:00"/>
        <d v="2023-04-05T00:00:00"/>
        <d v="2023-04-09T00:00:00"/>
        <d v="2024-06-14T00:00:00"/>
        <d v="2024-09-11T00:00:00"/>
        <d v="2023-11-24T00:00:00"/>
        <d v="2024-12-21T00:00:00"/>
        <d v="2024-04-11T00:00:00"/>
        <d v="2024-09-13T00:00:00"/>
        <d v="2024-09-03T00:00:00"/>
        <d v="2024-01-06T00:00:00"/>
        <d v="2024-09-04T00:00:00"/>
        <d v="2023-07-05T00:00:00"/>
        <d v="2024-09-10T00:00:00"/>
        <d v="2023-03-05T00:00:00"/>
        <d v="2024-06-16T00:00:00"/>
        <d v="2024-01-25T00:00:00"/>
        <d v="2023-02-28T00:00:00"/>
        <d v="2023-06-29T00:00:00"/>
        <d v="2024-02-13T00:00:00"/>
        <d v="2024-07-03T00:00:00"/>
        <d v="2024-04-18T00:00:00"/>
        <d v="2023-10-16T00:00:00"/>
        <d v="2023-01-21T00:00:00"/>
        <d v="2023-11-06T00:00:00"/>
        <d v="2023-12-27T00:00:00"/>
        <d v="2024-10-30T00:00:00"/>
        <d v="2023-05-24T00:00:00"/>
        <d v="2023-02-13T00:00:00"/>
        <d v="2024-12-10T00:00:00"/>
        <d v="2023-03-04T00:00:00"/>
        <d v="2024-06-18T00:00:00"/>
        <d v="2023-05-01T00:00:00"/>
        <d v="2023-04-20T00:00:00"/>
        <d v="2024-02-24T00:00:00"/>
        <d v="2024-08-03T00:00:00"/>
        <d v="2024-01-12T00:00:00"/>
        <d v="2023-05-31T00:00:00"/>
        <d v="2023-08-16T00:00:00"/>
        <d v="2024-04-16T00:00:00"/>
        <d v="2024-04-13T00:00:00"/>
        <d v="2023-03-15T00:00:00"/>
        <d v="2023-07-23T00:00:00"/>
        <d v="2023-09-12T00:00:00"/>
        <d v="2023-08-05T00:00:00"/>
        <d v="2023-07-06T00:00:00"/>
        <d v="2024-06-09T00:00:00"/>
        <d v="2023-11-08T00:00:00"/>
        <d v="2024-05-17T00:00:00"/>
        <d v="2024-08-05T00:00:00"/>
        <d v="2024-04-30T00:00:00"/>
        <d v="2024-06-05T00:00:00"/>
        <d v="2024-03-28T00:00:00"/>
        <d v="2024-05-14T00:00:00"/>
        <d v="2023-06-15T00:00:00"/>
        <d v="2024-03-03T00:00:00"/>
        <d v="2024-05-09T00:00:00"/>
        <d v="2024-07-22T00:00:00"/>
        <d v="2024-03-27T00:00:00"/>
        <d v="2024-02-15T00:00:00"/>
        <d v="2024-06-02T00:00:00"/>
        <d v="2024-05-19T00:00:00"/>
        <d v="2023-01-01T00:00:00"/>
        <d v="2024-10-25T00:00:00"/>
        <d v="2023-02-05T00:00:00"/>
        <d v="2023-11-17T00:00:00"/>
        <d v="2023-10-10T00:00:00"/>
        <d v="2024-02-26T00:00:00"/>
        <d v="2024-08-24T00:00:00"/>
        <d v="2024-08-28T00:00:00"/>
        <d v="2023-06-05T00:00:00"/>
        <d v="2024-04-07T00:00:00"/>
        <d v="2024-05-30T00:00:00"/>
        <d v="2023-03-16T00:00:00"/>
        <d v="2023-04-10T00:00:00"/>
        <d v="2023-12-13T00:00:00"/>
        <d v="2023-12-02T00:00:00"/>
        <d v="2023-04-13T00:00:00"/>
        <d v="2023-06-21T00:00:00"/>
        <d v="2023-03-28T00:00:00"/>
        <d v="2024-05-26T00:00:00"/>
        <d v="2024-03-01T00:00:00"/>
        <d v="2023-01-16T00:00:00"/>
        <d v="2023-06-07T00:00:00"/>
        <d v="2023-12-12T00:00:00"/>
        <d v="2024-01-08T00:00:00"/>
        <d v="2024-04-23T00:00:00"/>
        <d v="2023-04-30T00:00:00"/>
        <d v="2024-03-23T00:00:00"/>
        <d v="2024-10-16T00:00:00"/>
        <d v="2024-07-29T00:00:00"/>
        <d v="2023-07-27T00:00:00"/>
        <d v="2024-11-15T00:00:00"/>
        <d v="2024-10-22T00:00:00"/>
        <d v="2024-04-02T00:00:00"/>
        <d v="2023-02-16T00:00:00"/>
        <d v="2023-11-21T00:00:00"/>
        <d v="2024-09-19T00:00:00"/>
        <d v="2024-05-29T00:00:00"/>
        <d v="2024-08-16T00:00:00"/>
        <d v="2024-11-26T00:00:00"/>
        <d v="2023-10-20T00:00:00"/>
        <d v="2024-02-17T00:00:00"/>
        <d v="2023-05-12T00:00:00"/>
        <d v="2024-01-21T00:00:00"/>
        <d v="2023-02-18T00:00:00"/>
        <d v="2024-04-25T00:00:00"/>
        <d v="2023-05-26T00:00:00"/>
        <d v="2024-10-05T00:00:00"/>
        <d v="2024-04-12T00:00:00"/>
        <d v="2023-09-28T00:00:00"/>
        <d v="2023-04-11T00:00:00"/>
        <d v="2024-01-05T00:00:00"/>
        <d v="2023-02-08T00:00:00"/>
        <d v="2023-01-14T00:00:00"/>
        <d v="2023-01-02T00:00:00"/>
        <d v="2024-07-12T00:00:00"/>
        <d v="2023-10-11T00:00:00"/>
        <d v="2024-09-12T00:00:00"/>
        <d v="2024-02-07T00:00:00"/>
        <d v="2024-08-09T00:00:00"/>
        <d v="2024-08-04T00:00:00"/>
        <d v="2023-08-02T00:00:00"/>
        <d v="2024-05-10T00:00:00"/>
        <d v="2023-06-28T00:00:00"/>
        <d v="2024-03-18T00:00:00"/>
        <d v="2023-08-07T00:00:00"/>
        <d v="2024-01-23T00:00:00"/>
        <d v="2024-02-08T00:00:00"/>
        <d v="2024-03-08T00:00:00"/>
        <d v="2024-09-15T00:00:00"/>
        <d v="2024-01-14T00:00:00"/>
        <d v="2024-06-23T00:00:00"/>
        <d v="2023-01-07T00:00:00"/>
        <d v="2024-09-27T00:00:00"/>
        <d v="2024-11-16T00:00:00"/>
        <d v="2023-05-09T00:00:00"/>
        <d v="2023-02-04T00:00:00"/>
        <d v="2023-07-14T00:00:00"/>
        <d v="2023-02-23T00:00:00"/>
        <d v="2023-06-22T00:00:00"/>
        <d v="2024-03-04T00:00:00"/>
        <d v="2024-12-15T00:00:00"/>
        <d v="2024-02-06T00:00:00"/>
        <d v="2024-12-25T00:00:00"/>
        <d v="2024-01-17T00:00:00"/>
        <d v="2024-09-21T00:00:00"/>
        <d v="2024-11-10T00:00:00"/>
        <d v="2024-07-28T00:00:00"/>
        <d v="2023-03-09T00:00:00"/>
        <d v="2024-03-30T00:00:00"/>
        <d v="2024-06-04T00:00:00"/>
        <d v="2023-05-02T00:00:00"/>
        <d v="2023-08-13T00:00:00"/>
        <d v="2024-09-20T00:00:00"/>
        <d v="2024-11-25T00:00:00"/>
        <d v="2023-11-20T00:00:00"/>
        <d v="2024-05-25T00:00:00"/>
        <d v="2023-06-24T00:00:00"/>
        <d v="2023-12-28T00:00:00"/>
        <d v="2023-12-04T00:00:00"/>
        <d v="2023-10-27T00:00:00"/>
        <d v="2023-12-06T00:00:00"/>
        <d v="2024-03-19T00:00:00"/>
        <d v="2023-10-28T00:00:00"/>
        <d v="2024-09-17T00:00:00"/>
        <d v="2023-06-23T00:00:00"/>
        <d v="2023-03-24T00:00:00"/>
        <d v="2023-11-29T00:00:00"/>
        <d v="2024-06-26T00:00:00"/>
        <d v="2023-12-20T00:00:00"/>
        <d v="2023-01-20T00:00:00"/>
        <d v="2023-04-03T00:00:00"/>
        <d v="2024-02-21T00:00:00"/>
        <d v="2023-12-26T00:00:00"/>
        <d v="2024-07-02T00:00:00"/>
        <d v="2023-08-15T00:00:00"/>
        <d v="2023-08-19T00:00:00"/>
        <d v="2024-05-22T00:00:00"/>
        <d v="2023-06-18T00:00:00"/>
        <d v="2024-09-29T00:00:00"/>
        <d v="2023-07-09T00:00:00"/>
        <d v="2023-11-19T00:00:00"/>
        <d v="2024-04-19T00:00:00"/>
        <d v="2024-03-10T00:00:00"/>
        <d v="2024-02-09T00:00:00"/>
        <d v="2023-05-14T00:00:00"/>
        <d v="2024-07-23T00:00:00"/>
        <d v="2023-10-19T00:00:00"/>
        <d v="2023-04-07T00:00:00"/>
        <d v="2024-10-03T00:00:00"/>
        <d v="2023-05-10T00:00:00"/>
        <d v="2023-11-30T00:00:00"/>
        <d v="2024-09-07T00:00:00"/>
        <d v="2023-06-09T00:00:00"/>
        <d v="2024-09-23T00:00:00"/>
        <d v="2023-11-09T00:00:00"/>
        <d v="2024-12-22T00:00:00"/>
        <d v="2023-05-23T00:00:00"/>
        <d v="2024-04-26T00:00:00"/>
        <d v="2024-09-26T00:00:00"/>
        <d v="2024-03-31T00:00:00"/>
        <d v="2023-05-19T00:00:00"/>
        <d v="2024-02-16T00:00:00"/>
        <d v="2023-12-29T00:00:00"/>
        <d v="2023-02-21T00:00:00"/>
        <d v="2023-03-03T00:00:00"/>
        <d v="2024-07-31T00:00:00"/>
        <d v="2024-10-07T00:00:00"/>
        <d v="2024-04-05T00:00:00"/>
        <d v="2024-11-02T00:00:00"/>
        <d v="2024-07-07T00:00:00"/>
        <d v="2024-04-14T00:00:00"/>
        <d v="2023-09-19T00:00:00"/>
        <d v="2024-07-25T00:00:00"/>
        <d v="2023-03-10T00:00:00"/>
        <d v="2023-12-19T00:00:00"/>
        <d v="2024-07-11T00:00:00"/>
        <d v="2024-02-28T00:00:00"/>
        <d v="2023-10-14T00:00:00"/>
        <d v="2024-05-16T00:00:00"/>
        <d v="2023-06-13T00:00:00"/>
        <d v="2023-01-31T00:00:00"/>
        <d v="2024-11-17T00:00:00"/>
        <d v="2024-12-05T00:00:00"/>
        <d v="2024-12-13T00:00:00"/>
        <d v="2023-12-01T00:00:00"/>
        <d v="2023-12-16T00:00:00"/>
        <d v="2024-06-12T00:00:00"/>
        <d v="2023-03-21T00:00:00"/>
        <d v="2023-03-22T00:00:00"/>
        <d v="2023-09-02T00:00:00"/>
        <d v="2023-09-09T00:00:00"/>
        <d v="2024-12-20T00:00:00"/>
        <d v="2023-04-21T00:00:00"/>
        <d v="2023-08-11T00:00:00"/>
        <d v="2024-03-07T00:00:00"/>
        <d v="2024-04-08T00:00:00"/>
        <d v="2023-11-16T00:00:00"/>
        <d v="2023-05-21T00:00:00"/>
        <d v="2024-08-08T00:00:00"/>
        <d v="2023-12-14T00:00:00"/>
        <d v="2024-11-07T00:00:00"/>
        <d v="2023-03-31T00:00:00"/>
        <d v="2024-03-17T00:00:00"/>
        <d v="2024-08-25T00:00:00"/>
        <d v="2023-01-30T00:00:00"/>
        <d v="2024-06-24T00:00:00"/>
        <d v="2024-10-13T00:00:00"/>
        <d v="2023-08-30T00:00:00"/>
        <d v="2023-08-22T00:00:00"/>
        <d v="2023-09-13T00:00:00"/>
        <d v="2023-02-17T00:00:00"/>
        <d v="2023-07-16T00:00:00"/>
        <d v="2024-11-29T00:00:00"/>
        <d v="2024-09-05T00:00:00"/>
        <d v="2023-03-07T00:00:00"/>
        <d v="2023-02-24T00:00:00"/>
        <d v="2024-03-05T00:00:00"/>
        <d v="2023-06-12T00:00:00"/>
        <d v="2023-11-15T00:00:00"/>
        <d v="2023-01-28T00:00:00"/>
        <d v="2023-04-23T00:00:00"/>
        <d v="2024-01-02T00:00:00"/>
        <d v="2023-06-08T00:00:00"/>
        <d v="2023-02-06T00:00:00"/>
        <d v="2023-01-15T00:00:00"/>
        <d v="2024-07-26T00:00:00"/>
        <d v="2024-08-23T00:00:00"/>
        <d v="2024-11-18T00:00:00"/>
        <d v="2023-08-06T00:00:00"/>
        <d v="2024-11-22T00:00:00"/>
        <d v="2023-11-11T00:00:00"/>
        <d v="2023-11-07T00:00:00"/>
        <d v="2024-07-05T00:00:00"/>
        <d v="2024-09-08T00:00:00"/>
        <d v="2024-01-13T00:00:00"/>
        <d v="2023-02-01T00:00:00"/>
        <d v="2023-04-29T00:00:00"/>
        <d v="2024-03-21T00:00:00"/>
        <d v="2023-09-26T00:00:00"/>
        <d v="2024-08-12T00:00:00"/>
        <d v="2024-08-17T00:00:00"/>
        <d v="2023-10-31T00:00:00"/>
        <d v="2024-07-21T00:00:00"/>
        <d v="2023-12-31T00:00:00"/>
        <d v="2023-07-21T00:00:00"/>
        <d v="2024-06-07T00:00:00"/>
        <d v="2023-11-27T00:00:00"/>
        <d v="2023-07-04T00:00:00"/>
        <d v="2023-10-17T00:00:00"/>
        <d v="2023-01-17T00:00:00"/>
        <d v="2023-12-18T00:00:00"/>
        <d v="2024-02-20T00:00:00"/>
        <d v="2023-06-06T00:00:00"/>
        <d v="2024-06-27T00:00:00"/>
        <d v="2024-05-07T00:00:00"/>
        <d v="2024-12-16T00:00:00"/>
        <d v="2023-04-24T00:00:00"/>
        <d v="2023-07-08T00:00:00"/>
        <d v="2023-04-15T00:00:00"/>
        <d v="2023-07-26T00:00:00"/>
        <d v="2023-03-26T00:00:00"/>
        <d v="2024-12-08T00:00:00"/>
        <d v="2023-11-13T00:00:00"/>
        <d v="2023-09-30T00:00:00"/>
        <d v="2024-05-12T00:00:00"/>
        <d v="2024-07-09T00:00:00"/>
        <d v="2023-10-05T00:00:00"/>
        <d v="2023-10-06T00:00:00"/>
        <d v="2024-01-11T00:00:00"/>
        <d v="2024-03-06T00:00:00"/>
        <d v="2024-11-28T00:00:00"/>
        <d v="2023-03-29T00:00:00"/>
        <d v="2023-08-03T00:00:00"/>
        <d v="2023-12-10T00:00:00"/>
        <d v="2024-06-06T00:00:00"/>
        <d v="2024-01-15T00:00:00"/>
        <d v="2023-07-07T00:00:00"/>
        <d v="2024-06-19T00:00:00"/>
        <d v="2024-08-15T00:00:00"/>
        <d v="2023-05-30T00:00:00"/>
        <d v="2023-09-27T00:00:00"/>
        <d v="2023-02-27T00:00:00"/>
        <d v="2024-03-15T00:00:00"/>
        <d v="2024-01-24T00:00:00"/>
        <d v="2024-01-31T00:00:00"/>
        <d v="2023-01-27T00:00:00"/>
        <d v="2024-07-16T00:00:00"/>
        <d v="2023-07-20T00:00:00"/>
        <d v="2024-06-15T00:00:00"/>
        <d v="2024-02-25T00:00:00"/>
        <d v="2024-11-04T00:00:00"/>
        <d v="2024-08-14T00:00:00"/>
        <d v="2024-02-12T00:00:00"/>
        <d v="2023-09-29T00:00:00"/>
        <d v="2024-03-24T00:00:00"/>
        <d v="2024-11-12T00:00:00"/>
        <d v="2023-07-30T00:00:00"/>
        <d v="2024-02-04T00:00:00"/>
        <d v="2024-03-11T00:00:00"/>
        <d v="2024-04-17T00:00:00"/>
        <d v="2024-10-08T00:00:00"/>
        <d v="2023-05-25T00:00:00"/>
        <d v="2023-06-19T00:00:00"/>
        <d v="2023-12-21T00:00:00"/>
        <d v="2024-12-01T00:00:00"/>
        <d v="2023-06-26T00:00:00"/>
        <d v="2024-02-01T00:00:00"/>
        <d v="2023-05-16T00:00:00"/>
        <d v="2023-10-23T00:00:00"/>
        <d v="2023-09-23T00:00:00"/>
        <d v="2023-05-13T00:00:00"/>
        <d v="2024-07-15T00:00:00"/>
        <d v="2024-04-29T00:00:00"/>
        <d v="2024-07-01T00:00:00"/>
        <d v="2024-12-12T00:00:00"/>
        <d v="2024-06-30T00:00:00"/>
        <d v="2023-02-20T00:00:00"/>
        <d v="2023-10-30T00:00:00"/>
        <d v="2024-11-06T00:00:00"/>
        <d v="2024-09-28T00:00:00"/>
        <d v="2023-04-18T00:00:00"/>
        <d v="2023-06-30T00:00:00"/>
        <d v="2024-04-06T00:00:00"/>
        <d v="2023-12-22T00:00:00"/>
        <d v="2023-06-02T00:00:00"/>
        <d v="2024-03-20T00:00:00"/>
        <d v="2023-02-12T00:00:00"/>
        <d v="2024-04-10T00:00:00"/>
        <d v="2023-09-20T00:00:00"/>
        <d v="2024-08-31T00:00:00"/>
        <d v="2024-01-28T00:00:00"/>
        <d v="2024-05-23T00:00:00"/>
        <d v="2024-04-09T00:00:00"/>
        <d v="2023-07-17T00:00:00"/>
        <d v="2023-07-13T00:00:00"/>
        <d v="2023-05-08T00:00:00"/>
        <d v="2023-01-05T00:00:00"/>
        <d v="2024-01-03T00:00:00"/>
        <d v="2024-05-27T00:00:00"/>
        <d v="2024-09-14T00:00:00"/>
        <d v="2024-04-22T00:00:00"/>
        <d v="2024-09-02T00:00:00"/>
        <d v="2024-02-18T00:00:00"/>
        <d v="2023-06-14T00:00:00"/>
        <d v="2023-08-09T00:00:00"/>
        <d v="2024-09-06T00:00:00"/>
        <d v="2024-08-13T00:00:00"/>
        <d v="2024-05-05T00:00:00"/>
        <d v="2023-09-11T00:00:00"/>
        <d v="2024-11-27T00:00:00"/>
        <d v="2023-07-18T00:00:00"/>
        <d v="2024-01-07T00:00:00"/>
        <d v="2023-07-24T00:00:00"/>
        <d v="2024-09-25T00:00:00"/>
        <d v="2024-01-20T00:00:00"/>
        <d v="2024-10-20T00:00:00"/>
        <d v="2023-06-11T00:00:00"/>
        <d v="2024-06-22T00:00:00"/>
        <d v="2023-05-20T00:00:00"/>
        <d v="2023-11-26T00:00:00"/>
        <d v="2024-11-14T00:00:00"/>
        <d v="2024-10-06T00:00:00"/>
        <d v="2024-12-06T00:00:00"/>
        <d v="2023-06-10T00:00:00"/>
        <d v="2023-11-04T00:00:00"/>
        <d v="2023-05-27T00:00:00"/>
        <d v="2023-07-02T00:00:00"/>
        <d v="2023-08-25T00:00:00"/>
        <d v="2024-12-27T00:00:00"/>
        <d v="2023-01-23T00:00:00"/>
        <d v="2024-03-25T00:00:00"/>
        <d v="2024-08-07T00:00:00"/>
        <d v="2024-03-14T00:00:00"/>
        <d v="2023-01-13T00:00:00"/>
        <d v="2023-09-06T00:00:00"/>
        <d v="2024-02-14T00:00:00"/>
        <d v="2023-04-01T00:00:00"/>
        <d v="2023-03-14T00:00:00"/>
        <d v="2024-08-06T00:00:00"/>
        <d v="2024-03-26T00:00:00"/>
        <d v="2023-10-22T00:00:00"/>
        <d v="2024-12-24T00:00:00"/>
        <d v="2024-05-20T00:00:00"/>
        <d v="2023-03-06T00:00:00"/>
        <d v="2023-06-17T00:00:00"/>
        <d v="2024-11-11T00:00:00"/>
        <d v="2024-12-17T00:00:00"/>
        <d v="2024-07-24T00:00:00"/>
        <d v="2024-10-01T00:00:00"/>
        <d v="2023-09-04T00:00:00"/>
        <d v="2023-11-05T00:00:00"/>
        <d v="2024-02-02T00:00:00"/>
        <d v="2024-06-29T00:00:00"/>
        <d v="2023-03-27T00:00:00"/>
        <d v="2023-05-17T00:00:00"/>
        <d v="2023-03-17T00:00:00"/>
        <d v="2023-07-12T00:00:00"/>
        <d v="2023-01-29T00:00:00"/>
        <d v="2024-09-09T00:00:00"/>
        <d v="2023-09-22T00:00:00"/>
        <d v="2024-08-29T00:00:00"/>
        <d v="2023-07-22T00:00:00"/>
        <d v="2024-08-20T00:00:00"/>
        <d v="2023-10-12T00:00:00"/>
        <d v="2024-10-14T00:00:00"/>
        <d v="2023-09-24T00:00:00"/>
        <d v="2024-06-11T00:00:00"/>
        <d v="2023-09-08T00:00:00"/>
        <d v="2023-07-28T00:00:00"/>
        <d v="2024-05-18T00:00:00"/>
        <d v="2024-02-29T00:00:00"/>
        <d v="2023-06-04T00:00:00"/>
        <d v="2023-09-16T00:00:00"/>
        <d v="2023-04-04T00:00:00"/>
        <d v="2024-11-09T00:00:00"/>
        <d v="2024-11-08T00:00:00"/>
      </sharedItems>
      <fieldGroup par="15" base="0">
        <rangePr groupBy="months" startDate="2023-01-01T00:00:00" endDate="2025-01-01T00:00:00"/>
        <groupItems count="14">
          <s v="&lt;1/1/2023"/>
          <s v="Jan"/>
          <s v="Feb"/>
          <s v="Mar"/>
          <s v="Apr"/>
          <s v="May"/>
          <s v="Jun"/>
          <s v="Jul"/>
          <s v="Aug"/>
          <s v="Sep"/>
          <s v="Oct"/>
          <s v="Nov"/>
          <s v="Dec"/>
          <s v="&gt;1/1/2025"/>
        </groupItems>
      </fieldGroup>
    </cacheField>
    <cacheField name="Financial Year" numFmtId="1">
      <sharedItems containsSemiMixedTypes="0" containsString="0" containsNumber="1" containsInteger="1" minValue="2023" maxValue="2025" count="3">
        <n v="2024"/>
        <n v="2023"/>
        <n v="2025"/>
      </sharedItems>
    </cacheField>
    <cacheField name="Financial Year2" numFmtId="0">
      <sharedItems/>
    </cacheField>
    <cacheField name="Type" numFmtId="0">
      <sharedItems count="2">
        <s v="KMART STORE"/>
        <s v="KMART ONLINE"/>
      </sharedItems>
    </cacheField>
    <cacheField name="Suburb" numFmtId="0">
      <sharedItems count="97">
        <s v="Balcatta"/>
        <s v="Ballina"/>
        <s v="Belconnen"/>
        <s v="Burleigh Waters"/>
        <s v="Castle Hill"/>
        <s v="Chatswood"/>
        <s v="Claremont"/>
        <s v="Dandenong"/>
        <s v="Dural"/>
        <s v="Epping"/>
        <s v="Epsom"/>
        <s v="Glenorchy"/>
        <s v="Indooroopilly"/>
        <s v="Lismore"/>
        <s v="Lithgow"/>
        <s v="Mascot"/>
        <s v="Mindarie"/>
        <s v="Mt Isa"/>
        <s v="Noarlunga"/>
        <s v="Orange"/>
        <s v="Sunbury"/>
        <s v="Toombul"/>
        <s v="Ulladulla"/>
        <s v="Wagga Wagga"/>
        <s v="Thornleigh"/>
        <s v="Bendigo"/>
        <s v="Bussleton"/>
        <s v="Collingwood"/>
        <s v="Dubbo"/>
        <s v="Mildura"/>
        <s v="Nunawading"/>
        <s v="Rydalmere"/>
        <s v="Seaford"/>
        <s v="Warrnambool"/>
        <s v="Altona"/>
        <s v="Maroochydore"/>
        <s v="Chadstone"/>
        <s v="Penrith"/>
        <s v="Airlie Beach"/>
        <s v="Albany"/>
        <s v="Ballarat"/>
        <s v="Burnie"/>
        <s v="Cairns"/>
        <s v="Campbelltown"/>
        <s v="Cranbourne"/>
        <s v="Gympie"/>
        <s v="Mackay"/>
        <s v="Narrabeen"/>
        <s v="Noosaville"/>
        <s v="Ringwood"/>
        <s v="Scoresby"/>
        <s v="Shepparton"/>
        <s v="Stafford"/>
        <s v="Underwood"/>
        <s v="Werribee"/>
        <s v="Yeppoon"/>
        <s v="Bathurst"/>
        <s v="Prospect"/>
        <s v="Joondalup"/>
        <s v="North Lakes"/>
        <s v="Nowra"/>
        <s v="Berri"/>
        <s v="Harrisdale"/>
        <s v="Alexandria"/>
        <s v="Armidale"/>
        <s v="Ashfield"/>
        <s v="Atherton"/>
        <s v="Caloundra"/>
        <s v="Darwin"/>
        <s v="Frankston"/>
        <s v="Horsham"/>
        <s v="Marion"/>
        <s v="Mornington"/>
        <s v="Port Lincoln"/>
        <s v="Tweed Heads"/>
        <s v="Esperance"/>
        <s v="Randwick"/>
        <s v="Rosny Park"/>
        <s v="Lidcombe"/>
        <s v="Mt Gambier"/>
        <s v="Maddington"/>
        <s v="Gladstone"/>
        <s v="Hervey Bay"/>
        <s v="Inglewood"/>
        <s v="Southport"/>
        <s v="Geraldton"/>
        <s v="Broome"/>
        <s v="Fyshwick"/>
        <s v="Woodville"/>
        <s v="Croydon"/>
        <s v="Rockhampton"/>
        <s v="Artarmon"/>
        <s v="Ipswich"/>
        <s v="Hastings"/>
        <s v="Launceston"/>
        <s v="Alice Springs"/>
        <s v="Wodonga"/>
      </sharedItems>
    </cacheField>
    <cacheField name="Full State" numFmtId="0">
      <sharedItems count="8">
        <s v="Western Australia"/>
        <s v="New South Wales"/>
        <s v="Australian Capital Territory"/>
        <s v="Queensland"/>
        <s v="Victoria"/>
        <s v="Tasmania"/>
        <s v="South Australia"/>
        <s v="Northern Territory"/>
      </sharedItems>
    </cacheField>
    <cacheField name="State" numFmtId="0">
      <sharedItems/>
    </cacheField>
    <cacheField name="Postcode" numFmtId="0">
      <sharedItems containsSemiMixedTypes="0" containsString="0" containsNumber="1" containsInteger="1" minValue="800" maxValue="7320"/>
    </cacheField>
    <cacheField name="Country" numFmtId="0">
      <sharedItems count="1">
        <s v="Australia"/>
      </sharedItems>
    </cacheField>
    <cacheField name="Manager" numFmtId="0">
      <sharedItems count="21">
        <s v="Tom McKenzie"/>
        <s v="Claire Bridges"/>
        <s v="George Chester"/>
        <s v="Ricky Wilkinson"/>
        <s v="Lillian Pruitt"/>
        <s v="Jeremy Garcia"/>
        <s v="Rachael Long"/>
        <s v="Brian Hubbard"/>
        <s v="Jerry Fulton"/>
        <s v="Simone Prior"/>
        <s v="Terri Wright"/>
        <s v="John Gardner"/>
        <s v="Caroline Tucker"/>
        <s v="Ray Watson"/>
        <s v="Miles Hammond"/>
        <s v="Shellie Thomas"/>
        <s v="Owen Pierce"/>
        <s v="Amber Ward"/>
        <s v="Alex Nash"/>
        <s v="Michael Carney"/>
        <s v="John Harper"/>
      </sharedItems>
    </cacheField>
    <cacheField name="Category" numFmtId="0">
      <sharedItems count="10">
        <s v="Beauty &amp; Personal Care"/>
        <s v="Home &amp; Living"/>
        <s v="Accessories"/>
        <s v="Baby &amp; Nursery"/>
        <s v="Clothing &amp; Fashion"/>
        <s v="Electronics &amp; Entertainment"/>
        <s v="Stationery &amp; Office Supplies"/>
        <s v="Footwear"/>
        <s v="Party &amp; Gift Wrap"/>
        <s v="Toys &amp; Outdoor Play"/>
      </sharedItems>
    </cacheField>
    <cacheField name="Buyer" numFmtId="0">
      <sharedItems count="10">
        <s v="Chester George"/>
        <s v="Elizabeth Gentry"/>
        <s v="Sara Ferrell"/>
        <s v="Amy Buchanan"/>
        <s v="Bruce Curran"/>
        <s v="Maggie Mayer"/>
        <s v="Ella Hickman"/>
        <s v="Richard Carr"/>
        <s v="Chris Monroe"/>
        <s v="Howard Wright"/>
      </sharedItems>
    </cacheField>
    <cacheField name="Sales" numFmtId="164">
      <sharedItems containsSemiMixedTypes="0" containsString="0" containsNumber="1" minValue="1" maxValue="12653.070000000003"/>
    </cacheField>
    <cacheField name="Count" numFmtId="0">
      <sharedItems containsSemiMixedTypes="0" containsString="0" containsNumber="1" containsInteger="1" minValue="1" maxValue="1"/>
    </cacheField>
    <cacheField name="Quarters" numFmtId="0" databaseField="0">
      <fieldGroup base="0">
        <rangePr groupBy="quarters" startDate="2023-01-01T00:00:00" endDate="2025-01-01T00:00:00"/>
        <groupItems count="6">
          <s v="&lt;1/1/2023"/>
          <s v="Qtr1"/>
          <s v="Qtr2"/>
          <s v="Qtr3"/>
          <s v="Qtr4"/>
          <s v="&gt;1/1/2025"/>
        </groupItems>
      </fieldGroup>
    </cacheField>
    <cacheField name="Years" numFmtId="0" databaseField="0">
      <fieldGroup base="0">
        <rangePr groupBy="years" startDate="2023-01-01T00:00:00" endDate="2025-01-01T00:00:00"/>
        <groupItems count="5">
          <s v="&lt;1/1/2023"/>
          <s v="2023"/>
          <s v="2024"/>
          <s v="2025"/>
          <s v="&gt;1/1/2025"/>
        </groupItems>
      </fieldGroup>
    </cacheField>
  </cacheFields>
  <extLst>
    <ext xmlns:x14="http://schemas.microsoft.com/office/spreadsheetml/2009/9/main" uri="{725AE2AE-9491-48be-B2B4-4EB974FC3084}">
      <x14:pivotCacheDefinition pivotCacheId="1521158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5">
  <r>
    <x v="0"/>
    <x v="0"/>
    <s v="2023-2024"/>
    <x v="0"/>
    <x v="0"/>
    <x v="0"/>
    <s v="WA"/>
    <n v="6021"/>
    <x v="0"/>
    <x v="0"/>
    <x v="0"/>
    <x v="0"/>
    <n v="1"/>
    <n v="1"/>
  </r>
  <r>
    <x v="1"/>
    <x v="0"/>
    <s v="2023-2024"/>
    <x v="0"/>
    <x v="1"/>
    <x v="1"/>
    <s v="NSW"/>
    <n v="2478"/>
    <x v="0"/>
    <x v="1"/>
    <x v="1"/>
    <x v="1"/>
    <n v="1"/>
    <n v="1"/>
  </r>
  <r>
    <x v="2"/>
    <x v="1"/>
    <s v="2022-2023"/>
    <x v="1"/>
    <x v="2"/>
    <x v="2"/>
    <s v="ACT"/>
    <n v="2617"/>
    <x v="0"/>
    <x v="2"/>
    <x v="1"/>
    <x v="1"/>
    <n v="1"/>
    <n v="1"/>
  </r>
  <r>
    <x v="3"/>
    <x v="0"/>
    <s v="2023-2024"/>
    <x v="0"/>
    <x v="3"/>
    <x v="3"/>
    <s v="QLD"/>
    <n v="4220"/>
    <x v="0"/>
    <x v="3"/>
    <x v="2"/>
    <x v="2"/>
    <n v="1"/>
    <n v="1"/>
  </r>
  <r>
    <x v="4"/>
    <x v="0"/>
    <s v="2023-2024"/>
    <x v="0"/>
    <x v="4"/>
    <x v="1"/>
    <s v="NSW"/>
    <n v="2154"/>
    <x v="0"/>
    <x v="4"/>
    <x v="3"/>
    <x v="3"/>
    <n v="1"/>
    <n v="1"/>
  </r>
  <r>
    <x v="5"/>
    <x v="0"/>
    <s v="2023-2024"/>
    <x v="0"/>
    <x v="5"/>
    <x v="1"/>
    <s v="NSW"/>
    <n v="2067"/>
    <x v="0"/>
    <x v="5"/>
    <x v="0"/>
    <x v="0"/>
    <n v="1"/>
    <n v="1"/>
  </r>
  <r>
    <x v="6"/>
    <x v="1"/>
    <s v="2022-2023"/>
    <x v="0"/>
    <x v="6"/>
    <x v="0"/>
    <s v="WA"/>
    <n v="6010"/>
    <x v="0"/>
    <x v="0"/>
    <x v="4"/>
    <x v="4"/>
    <n v="1"/>
    <n v="1"/>
  </r>
  <r>
    <x v="7"/>
    <x v="0"/>
    <s v="2023-2024"/>
    <x v="0"/>
    <x v="7"/>
    <x v="4"/>
    <s v="VIC"/>
    <n v="3175"/>
    <x v="0"/>
    <x v="6"/>
    <x v="1"/>
    <x v="1"/>
    <n v="1"/>
    <n v="1"/>
  </r>
  <r>
    <x v="8"/>
    <x v="0"/>
    <s v="2023-2024"/>
    <x v="0"/>
    <x v="8"/>
    <x v="1"/>
    <s v="NSW"/>
    <n v="2158"/>
    <x v="0"/>
    <x v="4"/>
    <x v="3"/>
    <x v="3"/>
    <n v="1"/>
    <n v="1"/>
  </r>
  <r>
    <x v="9"/>
    <x v="0"/>
    <s v="2023-2024"/>
    <x v="0"/>
    <x v="9"/>
    <x v="4"/>
    <s v="VIC"/>
    <n v="3076"/>
    <x v="0"/>
    <x v="7"/>
    <x v="5"/>
    <x v="5"/>
    <n v="1"/>
    <n v="1"/>
  </r>
  <r>
    <x v="10"/>
    <x v="0"/>
    <s v="2023-2024"/>
    <x v="0"/>
    <x v="9"/>
    <x v="4"/>
    <s v="VIC"/>
    <n v="3076"/>
    <x v="0"/>
    <x v="7"/>
    <x v="0"/>
    <x v="0"/>
    <n v="1"/>
    <n v="1"/>
  </r>
  <r>
    <x v="11"/>
    <x v="0"/>
    <s v="2023-2024"/>
    <x v="0"/>
    <x v="10"/>
    <x v="4"/>
    <s v="VIC"/>
    <n v="3551"/>
    <x v="0"/>
    <x v="8"/>
    <x v="6"/>
    <x v="6"/>
    <n v="1"/>
    <n v="1"/>
  </r>
  <r>
    <x v="12"/>
    <x v="0"/>
    <s v="2023-2024"/>
    <x v="0"/>
    <x v="11"/>
    <x v="5"/>
    <s v="TAS"/>
    <n v="7010"/>
    <x v="0"/>
    <x v="9"/>
    <x v="0"/>
    <x v="0"/>
    <n v="1"/>
    <n v="1"/>
  </r>
  <r>
    <x v="13"/>
    <x v="0"/>
    <s v="2023-2024"/>
    <x v="0"/>
    <x v="12"/>
    <x v="3"/>
    <s v="QLD"/>
    <n v="4068"/>
    <x v="0"/>
    <x v="10"/>
    <x v="1"/>
    <x v="1"/>
    <n v="1"/>
    <n v="1"/>
  </r>
  <r>
    <x v="14"/>
    <x v="0"/>
    <s v="2023-2024"/>
    <x v="0"/>
    <x v="13"/>
    <x v="1"/>
    <s v="NSW"/>
    <n v="2480"/>
    <x v="0"/>
    <x v="1"/>
    <x v="1"/>
    <x v="1"/>
    <n v="1"/>
    <n v="1"/>
  </r>
  <r>
    <x v="15"/>
    <x v="0"/>
    <s v="2023-2024"/>
    <x v="0"/>
    <x v="14"/>
    <x v="1"/>
    <s v="NSW"/>
    <n v="2790"/>
    <x v="0"/>
    <x v="11"/>
    <x v="1"/>
    <x v="1"/>
    <n v="1"/>
    <n v="1"/>
  </r>
  <r>
    <x v="16"/>
    <x v="1"/>
    <s v="2022-2023"/>
    <x v="0"/>
    <x v="15"/>
    <x v="1"/>
    <s v="NSW"/>
    <n v="2020"/>
    <x v="0"/>
    <x v="5"/>
    <x v="5"/>
    <x v="5"/>
    <n v="1"/>
    <n v="1"/>
  </r>
  <r>
    <x v="17"/>
    <x v="0"/>
    <s v="2023-2024"/>
    <x v="1"/>
    <x v="16"/>
    <x v="0"/>
    <s v="WA"/>
    <n v="6030"/>
    <x v="0"/>
    <x v="0"/>
    <x v="3"/>
    <x v="3"/>
    <n v="1"/>
    <n v="1"/>
  </r>
  <r>
    <x v="18"/>
    <x v="0"/>
    <s v="2023-2024"/>
    <x v="1"/>
    <x v="16"/>
    <x v="0"/>
    <s v="WA"/>
    <n v="6030"/>
    <x v="0"/>
    <x v="0"/>
    <x v="3"/>
    <x v="3"/>
    <n v="1"/>
    <n v="1"/>
  </r>
  <r>
    <x v="19"/>
    <x v="0"/>
    <s v="2023-2024"/>
    <x v="0"/>
    <x v="17"/>
    <x v="3"/>
    <s v="QLD"/>
    <n v="4825"/>
    <x v="0"/>
    <x v="12"/>
    <x v="7"/>
    <x v="7"/>
    <n v="1"/>
    <n v="1"/>
  </r>
  <r>
    <x v="20"/>
    <x v="0"/>
    <s v="2023-2024"/>
    <x v="0"/>
    <x v="18"/>
    <x v="6"/>
    <s v="SA"/>
    <n v="5168"/>
    <x v="0"/>
    <x v="13"/>
    <x v="3"/>
    <x v="3"/>
    <n v="1"/>
    <n v="1"/>
  </r>
  <r>
    <x v="21"/>
    <x v="1"/>
    <s v="2022-2023"/>
    <x v="0"/>
    <x v="19"/>
    <x v="1"/>
    <s v="NSW"/>
    <n v="2800"/>
    <x v="0"/>
    <x v="11"/>
    <x v="5"/>
    <x v="5"/>
    <n v="1"/>
    <n v="1"/>
  </r>
  <r>
    <x v="22"/>
    <x v="1"/>
    <s v="2022-2023"/>
    <x v="0"/>
    <x v="20"/>
    <x v="4"/>
    <s v="VIC"/>
    <n v="3429"/>
    <x v="0"/>
    <x v="8"/>
    <x v="3"/>
    <x v="3"/>
    <n v="1"/>
    <n v="1"/>
  </r>
  <r>
    <x v="23"/>
    <x v="2"/>
    <s v="2024-2025"/>
    <x v="0"/>
    <x v="21"/>
    <x v="3"/>
    <s v="QLD"/>
    <n v="4012"/>
    <x v="0"/>
    <x v="10"/>
    <x v="3"/>
    <x v="3"/>
    <n v="1"/>
    <n v="1"/>
  </r>
  <r>
    <x v="24"/>
    <x v="0"/>
    <s v="2023-2024"/>
    <x v="0"/>
    <x v="22"/>
    <x v="1"/>
    <s v="NSW"/>
    <n v="2539"/>
    <x v="0"/>
    <x v="2"/>
    <x v="4"/>
    <x v="4"/>
    <n v="1"/>
    <n v="1"/>
  </r>
  <r>
    <x v="25"/>
    <x v="1"/>
    <s v="2022-2023"/>
    <x v="1"/>
    <x v="23"/>
    <x v="1"/>
    <s v="NSW"/>
    <n v="2650"/>
    <x v="0"/>
    <x v="11"/>
    <x v="4"/>
    <x v="4"/>
    <n v="1"/>
    <n v="1"/>
  </r>
  <r>
    <x v="26"/>
    <x v="1"/>
    <s v="2022-2023"/>
    <x v="0"/>
    <x v="24"/>
    <x v="1"/>
    <s v="NSW"/>
    <n v="2120"/>
    <x v="0"/>
    <x v="4"/>
    <x v="6"/>
    <x v="6"/>
    <n v="1.47"/>
    <n v="1"/>
  </r>
  <r>
    <x v="27"/>
    <x v="0"/>
    <s v="2023-2024"/>
    <x v="0"/>
    <x v="25"/>
    <x v="4"/>
    <s v="VIC"/>
    <n v="3550"/>
    <x v="0"/>
    <x v="8"/>
    <x v="3"/>
    <x v="3"/>
    <n v="1.5"/>
    <n v="1"/>
  </r>
  <r>
    <x v="28"/>
    <x v="2"/>
    <s v="2024-2025"/>
    <x v="0"/>
    <x v="26"/>
    <x v="0"/>
    <s v="WA"/>
    <n v="6280"/>
    <x v="0"/>
    <x v="14"/>
    <x v="1"/>
    <x v="1"/>
    <n v="1.5"/>
    <n v="1"/>
  </r>
  <r>
    <x v="29"/>
    <x v="0"/>
    <s v="2023-2024"/>
    <x v="0"/>
    <x v="27"/>
    <x v="4"/>
    <s v="VIC"/>
    <n v="3066"/>
    <x v="0"/>
    <x v="7"/>
    <x v="0"/>
    <x v="0"/>
    <n v="1.5"/>
    <n v="1"/>
  </r>
  <r>
    <x v="30"/>
    <x v="1"/>
    <s v="2022-2023"/>
    <x v="0"/>
    <x v="28"/>
    <x v="1"/>
    <s v="NSW"/>
    <n v="2830"/>
    <x v="0"/>
    <x v="11"/>
    <x v="0"/>
    <x v="0"/>
    <n v="1.5"/>
    <n v="1"/>
  </r>
  <r>
    <x v="31"/>
    <x v="1"/>
    <s v="2022-2023"/>
    <x v="0"/>
    <x v="12"/>
    <x v="3"/>
    <s v="QLD"/>
    <n v="4068"/>
    <x v="0"/>
    <x v="10"/>
    <x v="3"/>
    <x v="3"/>
    <n v="1.5"/>
    <n v="1"/>
  </r>
  <r>
    <x v="32"/>
    <x v="0"/>
    <s v="2023-2024"/>
    <x v="0"/>
    <x v="29"/>
    <x v="4"/>
    <s v="VIC"/>
    <n v="3500"/>
    <x v="0"/>
    <x v="8"/>
    <x v="0"/>
    <x v="0"/>
    <n v="1.5"/>
    <n v="1"/>
  </r>
  <r>
    <x v="33"/>
    <x v="2"/>
    <s v="2024-2025"/>
    <x v="0"/>
    <x v="30"/>
    <x v="4"/>
    <s v="VIC"/>
    <n v="3131"/>
    <x v="0"/>
    <x v="6"/>
    <x v="3"/>
    <x v="3"/>
    <n v="1.5"/>
    <n v="1"/>
  </r>
  <r>
    <x v="34"/>
    <x v="2"/>
    <s v="2024-2025"/>
    <x v="0"/>
    <x v="31"/>
    <x v="1"/>
    <s v="NSW"/>
    <n v="2116"/>
    <x v="0"/>
    <x v="4"/>
    <x v="1"/>
    <x v="1"/>
    <n v="1.5"/>
    <n v="1"/>
  </r>
  <r>
    <x v="35"/>
    <x v="0"/>
    <s v="2023-2024"/>
    <x v="0"/>
    <x v="32"/>
    <x v="6"/>
    <s v="SA"/>
    <n v="5169"/>
    <x v="0"/>
    <x v="13"/>
    <x v="3"/>
    <x v="3"/>
    <n v="1.5"/>
    <n v="1"/>
  </r>
  <r>
    <x v="36"/>
    <x v="2"/>
    <s v="2024-2025"/>
    <x v="0"/>
    <x v="33"/>
    <x v="4"/>
    <s v="VIC"/>
    <n v="3280"/>
    <x v="0"/>
    <x v="8"/>
    <x v="1"/>
    <x v="1"/>
    <n v="1.5"/>
    <n v="1"/>
  </r>
  <r>
    <x v="37"/>
    <x v="2"/>
    <s v="2024-2025"/>
    <x v="0"/>
    <x v="34"/>
    <x v="4"/>
    <s v="VIC"/>
    <n v="3018"/>
    <x v="0"/>
    <x v="7"/>
    <x v="3"/>
    <x v="3"/>
    <n v="1.57"/>
    <n v="1"/>
  </r>
  <r>
    <x v="38"/>
    <x v="0"/>
    <s v="2023-2024"/>
    <x v="0"/>
    <x v="35"/>
    <x v="3"/>
    <s v="QLD"/>
    <n v="4558"/>
    <x v="0"/>
    <x v="15"/>
    <x v="1"/>
    <x v="1"/>
    <n v="1.6"/>
    <n v="1"/>
  </r>
  <r>
    <x v="39"/>
    <x v="0"/>
    <s v="2023-2024"/>
    <x v="0"/>
    <x v="36"/>
    <x v="4"/>
    <s v="VIC"/>
    <n v="3148"/>
    <x v="0"/>
    <x v="6"/>
    <x v="0"/>
    <x v="0"/>
    <n v="1.71"/>
    <n v="1"/>
  </r>
  <r>
    <x v="40"/>
    <x v="0"/>
    <s v="2023-2024"/>
    <x v="1"/>
    <x v="10"/>
    <x v="4"/>
    <s v="VIC"/>
    <n v="3551"/>
    <x v="0"/>
    <x v="8"/>
    <x v="1"/>
    <x v="1"/>
    <n v="1.79"/>
    <n v="1"/>
  </r>
  <r>
    <x v="41"/>
    <x v="1"/>
    <s v="2022-2023"/>
    <x v="0"/>
    <x v="20"/>
    <x v="4"/>
    <s v="VIC"/>
    <n v="3429"/>
    <x v="0"/>
    <x v="8"/>
    <x v="3"/>
    <x v="3"/>
    <n v="1.8"/>
    <n v="1"/>
  </r>
  <r>
    <x v="42"/>
    <x v="0"/>
    <s v="2023-2024"/>
    <x v="1"/>
    <x v="23"/>
    <x v="1"/>
    <s v="NSW"/>
    <n v="2650"/>
    <x v="0"/>
    <x v="11"/>
    <x v="1"/>
    <x v="1"/>
    <n v="1.8"/>
    <n v="1"/>
  </r>
  <r>
    <x v="43"/>
    <x v="1"/>
    <s v="2022-2023"/>
    <x v="0"/>
    <x v="15"/>
    <x v="1"/>
    <s v="NSW"/>
    <n v="2020"/>
    <x v="0"/>
    <x v="5"/>
    <x v="8"/>
    <x v="8"/>
    <n v="1.89"/>
    <n v="1"/>
  </r>
  <r>
    <x v="44"/>
    <x v="0"/>
    <s v="2023-2024"/>
    <x v="0"/>
    <x v="19"/>
    <x v="1"/>
    <s v="NSW"/>
    <n v="2800"/>
    <x v="0"/>
    <x v="11"/>
    <x v="6"/>
    <x v="6"/>
    <n v="1.9"/>
    <n v="1"/>
  </r>
  <r>
    <x v="45"/>
    <x v="0"/>
    <s v="2023-2024"/>
    <x v="0"/>
    <x v="36"/>
    <x v="4"/>
    <s v="VIC"/>
    <n v="3148"/>
    <x v="0"/>
    <x v="6"/>
    <x v="1"/>
    <x v="1"/>
    <n v="1.99"/>
    <n v="1"/>
  </r>
  <r>
    <x v="46"/>
    <x v="2"/>
    <s v="2024-2025"/>
    <x v="0"/>
    <x v="18"/>
    <x v="6"/>
    <s v="SA"/>
    <n v="5168"/>
    <x v="0"/>
    <x v="13"/>
    <x v="5"/>
    <x v="5"/>
    <n v="1.99"/>
    <n v="1"/>
  </r>
  <r>
    <x v="47"/>
    <x v="2"/>
    <s v="2024-2025"/>
    <x v="0"/>
    <x v="37"/>
    <x v="1"/>
    <s v="NSW"/>
    <n v="2750"/>
    <x v="0"/>
    <x v="11"/>
    <x v="2"/>
    <x v="2"/>
    <n v="1.99"/>
    <n v="1"/>
  </r>
  <r>
    <x v="16"/>
    <x v="1"/>
    <s v="2022-2023"/>
    <x v="0"/>
    <x v="38"/>
    <x v="3"/>
    <s v="QLD"/>
    <n v="4802"/>
    <x v="0"/>
    <x v="12"/>
    <x v="4"/>
    <x v="4"/>
    <n v="2"/>
    <n v="1"/>
  </r>
  <r>
    <x v="48"/>
    <x v="0"/>
    <s v="2023-2024"/>
    <x v="0"/>
    <x v="39"/>
    <x v="0"/>
    <s v="WA"/>
    <n v="6330"/>
    <x v="0"/>
    <x v="14"/>
    <x v="3"/>
    <x v="3"/>
    <n v="2"/>
    <n v="1"/>
  </r>
  <r>
    <x v="35"/>
    <x v="0"/>
    <s v="2023-2024"/>
    <x v="0"/>
    <x v="40"/>
    <x v="4"/>
    <s v="VIC"/>
    <n v="3353"/>
    <x v="0"/>
    <x v="8"/>
    <x v="3"/>
    <x v="3"/>
    <n v="2"/>
    <n v="1"/>
  </r>
  <r>
    <x v="49"/>
    <x v="2"/>
    <s v="2024-2025"/>
    <x v="0"/>
    <x v="3"/>
    <x v="3"/>
    <s v="QLD"/>
    <n v="4220"/>
    <x v="0"/>
    <x v="3"/>
    <x v="4"/>
    <x v="4"/>
    <n v="2"/>
    <n v="1"/>
  </r>
  <r>
    <x v="50"/>
    <x v="0"/>
    <s v="2023-2024"/>
    <x v="0"/>
    <x v="41"/>
    <x v="5"/>
    <s v="TAS"/>
    <n v="7320"/>
    <x v="0"/>
    <x v="9"/>
    <x v="1"/>
    <x v="1"/>
    <n v="2"/>
    <n v="1"/>
  </r>
  <r>
    <x v="51"/>
    <x v="0"/>
    <s v="2023-2024"/>
    <x v="0"/>
    <x v="42"/>
    <x v="3"/>
    <s v="QLD"/>
    <n v="4870"/>
    <x v="0"/>
    <x v="12"/>
    <x v="0"/>
    <x v="0"/>
    <n v="2"/>
    <n v="1"/>
  </r>
  <r>
    <x v="52"/>
    <x v="2"/>
    <s v="2024-2025"/>
    <x v="0"/>
    <x v="43"/>
    <x v="1"/>
    <s v="NSW"/>
    <n v="2560"/>
    <x v="0"/>
    <x v="2"/>
    <x v="0"/>
    <x v="0"/>
    <n v="2"/>
    <n v="1"/>
  </r>
  <r>
    <x v="53"/>
    <x v="0"/>
    <s v="2023-2024"/>
    <x v="0"/>
    <x v="36"/>
    <x v="4"/>
    <s v="VIC"/>
    <n v="3148"/>
    <x v="0"/>
    <x v="6"/>
    <x v="0"/>
    <x v="0"/>
    <n v="2"/>
    <n v="1"/>
  </r>
  <r>
    <x v="54"/>
    <x v="0"/>
    <s v="2023-2024"/>
    <x v="0"/>
    <x v="5"/>
    <x v="1"/>
    <s v="NSW"/>
    <n v="2067"/>
    <x v="0"/>
    <x v="5"/>
    <x v="3"/>
    <x v="3"/>
    <n v="2"/>
    <n v="1"/>
  </r>
  <r>
    <x v="55"/>
    <x v="0"/>
    <s v="2023-2024"/>
    <x v="1"/>
    <x v="44"/>
    <x v="4"/>
    <s v="VIC"/>
    <n v="3977"/>
    <x v="0"/>
    <x v="16"/>
    <x v="2"/>
    <x v="2"/>
    <n v="2"/>
    <n v="1"/>
  </r>
  <r>
    <x v="56"/>
    <x v="2"/>
    <s v="2024-2025"/>
    <x v="0"/>
    <x v="28"/>
    <x v="1"/>
    <s v="NSW"/>
    <n v="2830"/>
    <x v="0"/>
    <x v="11"/>
    <x v="9"/>
    <x v="9"/>
    <n v="2"/>
    <n v="1"/>
  </r>
  <r>
    <x v="57"/>
    <x v="0"/>
    <s v="2023-2024"/>
    <x v="0"/>
    <x v="28"/>
    <x v="1"/>
    <s v="NSW"/>
    <n v="2830"/>
    <x v="0"/>
    <x v="11"/>
    <x v="1"/>
    <x v="1"/>
    <n v="2"/>
    <n v="1"/>
  </r>
  <r>
    <x v="58"/>
    <x v="2"/>
    <s v="2024-2025"/>
    <x v="0"/>
    <x v="28"/>
    <x v="1"/>
    <s v="NSW"/>
    <n v="2830"/>
    <x v="0"/>
    <x v="11"/>
    <x v="1"/>
    <x v="1"/>
    <n v="2"/>
    <n v="1"/>
  </r>
  <r>
    <x v="59"/>
    <x v="0"/>
    <s v="2023-2024"/>
    <x v="1"/>
    <x v="10"/>
    <x v="4"/>
    <s v="VIC"/>
    <n v="3551"/>
    <x v="0"/>
    <x v="8"/>
    <x v="5"/>
    <x v="5"/>
    <n v="2"/>
    <n v="1"/>
  </r>
  <r>
    <x v="60"/>
    <x v="0"/>
    <s v="2023-2024"/>
    <x v="0"/>
    <x v="45"/>
    <x v="3"/>
    <s v="QLD"/>
    <n v="4570"/>
    <x v="0"/>
    <x v="15"/>
    <x v="3"/>
    <x v="3"/>
    <n v="2"/>
    <n v="1"/>
  </r>
  <r>
    <x v="61"/>
    <x v="1"/>
    <s v="2022-2023"/>
    <x v="0"/>
    <x v="46"/>
    <x v="3"/>
    <s v="QLD"/>
    <n v="4740"/>
    <x v="0"/>
    <x v="17"/>
    <x v="3"/>
    <x v="3"/>
    <n v="2"/>
    <n v="1"/>
  </r>
  <r>
    <x v="62"/>
    <x v="0"/>
    <s v="2023-2024"/>
    <x v="0"/>
    <x v="47"/>
    <x v="1"/>
    <s v="NSW"/>
    <n v="2101"/>
    <x v="0"/>
    <x v="4"/>
    <x v="4"/>
    <x v="4"/>
    <n v="2"/>
    <n v="1"/>
  </r>
  <r>
    <x v="37"/>
    <x v="2"/>
    <s v="2024-2025"/>
    <x v="0"/>
    <x v="47"/>
    <x v="1"/>
    <s v="NSW"/>
    <n v="2101"/>
    <x v="0"/>
    <x v="4"/>
    <x v="5"/>
    <x v="5"/>
    <n v="2"/>
    <n v="1"/>
  </r>
  <r>
    <x v="63"/>
    <x v="1"/>
    <s v="2022-2023"/>
    <x v="0"/>
    <x v="48"/>
    <x v="3"/>
    <s v="QLD"/>
    <n v="4566"/>
    <x v="0"/>
    <x v="15"/>
    <x v="2"/>
    <x v="2"/>
    <n v="2"/>
    <n v="1"/>
  </r>
  <r>
    <x v="64"/>
    <x v="1"/>
    <s v="2022-2023"/>
    <x v="0"/>
    <x v="49"/>
    <x v="4"/>
    <s v="VIC"/>
    <n v="3134"/>
    <x v="0"/>
    <x v="6"/>
    <x v="4"/>
    <x v="4"/>
    <n v="2"/>
    <n v="1"/>
  </r>
  <r>
    <x v="65"/>
    <x v="2"/>
    <s v="2024-2025"/>
    <x v="0"/>
    <x v="31"/>
    <x v="1"/>
    <s v="NSW"/>
    <n v="2116"/>
    <x v="0"/>
    <x v="4"/>
    <x v="3"/>
    <x v="3"/>
    <n v="2"/>
    <n v="1"/>
  </r>
  <r>
    <x v="66"/>
    <x v="1"/>
    <s v="2022-2023"/>
    <x v="0"/>
    <x v="31"/>
    <x v="1"/>
    <s v="NSW"/>
    <n v="2116"/>
    <x v="0"/>
    <x v="4"/>
    <x v="4"/>
    <x v="4"/>
    <n v="2"/>
    <n v="1"/>
  </r>
  <r>
    <x v="67"/>
    <x v="2"/>
    <s v="2024-2025"/>
    <x v="0"/>
    <x v="50"/>
    <x v="4"/>
    <s v="VIC"/>
    <n v="3179"/>
    <x v="0"/>
    <x v="6"/>
    <x v="4"/>
    <x v="4"/>
    <n v="2"/>
    <n v="1"/>
  </r>
  <r>
    <x v="68"/>
    <x v="2"/>
    <s v="2024-2025"/>
    <x v="0"/>
    <x v="51"/>
    <x v="4"/>
    <s v="VIC"/>
    <n v="3630"/>
    <x v="0"/>
    <x v="16"/>
    <x v="9"/>
    <x v="9"/>
    <n v="2"/>
    <n v="1"/>
  </r>
  <r>
    <x v="69"/>
    <x v="0"/>
    <s v="2023-2024"/>
    <x v="0"/>
    <x v="52"/>
    <x v="3"/>
    <s v="QLD"/>
    <n v="4053"/>
    <x v="0"/>
    <x v="10"/>
    <x v="1"/>
    <x v="1"/>
    <n v="2"/>
    <n v="1"/>
  </r>
  <r>
    <x v="70"/>
    <x v="0"/>
    <s v="2023-2024"/>
    <x v="0"/>
    <x v="53"/>
    <x v="3"/>
    <s v="QLD"/>
    <n v="4119"/>
    <x v="0"/>
    <x v="10"/>
    <x v="4"/>
    <x v="4"/>
    <n v="2"/>
    <n v="1"/>
  </r>
  <r>
    <x v="71"/>
    <x v="0"/>
    <s v="2023-2024"/>
    <x v="0"/>
    <x v="54"/>
    <x v="4"/>
    <s v="VIC"/>
    <n v="3030"/>
    <x v="0"/>
    <x v="7"/>
    <x v="2"/>
    <x v="2"/>
    <n v="2"/>
    <n v="1"/>
  </r>
  <r>
    <x v="72"/>
    <x v="2"/>
    <s v="2024-2025"/>
    <x v="0"/>
    <x v="55"/>
    <x v="3"/>
    <s v="QLD"/>
    <n v="4703"/>
    <x v="0"/>
    <x v="17"/>
    <x v="3"/>
    <x v="3"/>
    <n v="2"/>
    <n v="1"/>
  </r>
  <r>
    <x v="73"/>
    <x v="1"/>
    <s v="2022-2023"/>
    <x v="0"/>
    <x v="10"/>
    <x v="4"/>
    <s v="VIC"/>
    <n v="3551"/>
    <x v="0"/>
    <x v="8"/>
    <x v="1"/>
    <x v="1"/>
    <n v="2.25"/>
    <n v="1"/>
  </r>
  <r>
    <x v="74"/>
    <x v="2"/>
    <s v="2024-2025"/>
    <x v="0"/>
    <x v="9"/>
    <x v="4"/>
    <s v="VIC"/>
    <n v="3076"/>
    <x v="0"/>
    <x v="7"/>
    <x v="2"/>
    <x v="2"/>
    <n v="2.2999999999999998"/>
    <n v="1"/>
  </r>
  <r>
    <x v="75"/>
    <x v="2"/>
    <s v="2024-2025"/>
    <x v="0"/>
    <x v="56"/>
    <x v="1"/>
    <s v="NSW"/>
    <n v="2795"/>
    <x v="0"/>
    <x v="11"/>
    <x v="0"/>
    <x v="0"/>
    <n v="2.36"/>
    <n v="1"/>
  </r>
  <r>
    <x v="76"/>
    <x v="2"/>
    <s v="2024-2025"/>
    <x v="1"/>
    <x v="10"/>
    <x v="4"/>
    <s v="VIC"/>
    <n v="3551"/>
    <x v="0"/>
    <x v="8"/>
    <x v="0"/>
    <x v="0"/>
    <n v="2.44"/>
    <n v="1"/>
  </r>
  <r>
    <x v="77"/>
    <x v="1"/>
    <s v="2022-2023"/>
    <x v="0"/>
    <x v="47"/>
    <x v="1"/>
    <s v="NSW"/>
    <n v="2101"/>
    <x v="0"/>
    <x v="4"/>
    <x v="6"/>
    <x v="6"/>
    <n v="2.4500000000000002"/>
    <n v="1"/>
  </r>
  <r>
    <x v="78"/>
    <x v="0"/>
    <s v="2023-2024"/>
    <x v="1"/>
    <x v="2"/>
    <x v="2"/>
    <s v="ACT"/>
    <n v="2617"/>
    <x v="0"/>
    <x v="2"/>
    <x v="1"/>
    <x v="1"/>
    <n v="2.4900000000000002"/>
    <n v="1"/>
  </r>
  <r>
    <x v="79"/>
    <x v="0"/>
    <s v="2023-2024"/>
    <x v="0"/>
    <x v="39"/>
    <x v="0"/>
    <s v="WA"/>
    <n v="6330"/>
    <x v="0"/>
    <x v="14"/>
    <x v="5"/>
    <x v="5"/>
    <n v="2.5"/>
    <n v="1"/>
  </r>
  <r>
    <x v="80"/>
    <x v="1"/>
    <s v="2022-2023"/>
    <x v="0"/>
    <x v="18"/>
    <x v="6"/>
    <s v="SA"/>
    <n v="5168"/>
    <x v="0"/>
    <x v="13"/>
    <x v="0"/>
    <x v="0"/>
    <n v="2.5"/>
    <n v="1"/>
  </r>
  <r>
    <x v="81"/>
    <x v="0"/>
    <s v="2023-2024"/>
    <x v="0"/>
    <x v="57"/>
    <x v="6"/>
    <s v="SA"/>
    <n v="5082"/>
    <x v="0"/>
    <x v="13"/>
    <x v="0"/>
    <x v="0"/>
    <n v="2.5"/>
    <n v="1"/>
  </r>
  <r>
    <x v="82"/>
    <x v="2"/>
    <s v="2024-2025"/>
    <x v="0"/>
    <x v="10"/>
    <x v="4"/>
    <s v="VIC"/>
    <n v="3551"/>
    <x v="0"/>
    <x v="8"/>
    <x v="1"/>
    <x v="1"/>
    <n v="2.52"/>
    <n v="1"/>
  </r>
  <r>
    <x v="83"/>
    <x v="1"/>
    <s v="2022-2023"/>
    <x v="0"/>
    <x v="4"/>
    <x v="1"/>
    <s v="NSW"/>
    <n v="2154"/>
    <x v="0"/>
    <x v="4"/>
    <x v="3"/>
    <x v="3"/>
    <n v="2.6"/>
    <n v="1"/>
  </r>
  <r>
    <x v="84"/>
    <x v="2"/>
    <s v="2024-2025"/>
    <x v="0"/>
    <x v="52"/>
    <x v="3"/>
    <s v="QLD"/>
    <n v="4053"/>
    <x v="0"/>
    <x v="10"/>
    <x v="7"/>
    <x v="7"/>
    <n v="2.67"/>
    <n v="1"/>
  </r>
  <r>
    <x v="85"/>
    <x v="2"/>
    <s v="2024-2025"/>
    <x v="0"/>
    <x v="34"/>
    <x v="4"/>
    <s v="VIC"/>
    <n v="3018"/>
    <x v="0"/>
    <x v="7"/>
    <x v="3"/>
    <x v="3"/>
    <n v="2.7800000000000002"/>
    <n v="1"/>
  </r>
  <r>
    <x v="69"/>
    <x v="0"/>
    <s v="2023-2024"/>
    <x v="0"/>
    <x v="58"/>
    <x v="0"/>
    <s v="WA"/>
    <n v="6027"/>
    <x v="0"/>
    <x v="0"/>
    <x v="7"/>
    <x v="7"/>
    <n v="2.97"/>
    <n v="1"/>
  </r>
  <r>
    <x v="86"/>
    <x v="1"/>
    <s v="2022-2023"/>
    <x v="1"/>
    <x v="5"/>
    <x v="1"/>
    <s v="NSW"/>
    <n v="2067"/>
    <x v="0"/>
    <x v="5"/>
    <x v="1"/>
    <x v="1"/>
    <n v="2.98"/>
    <n v="1"/>
  </r>
  <r>
    <x v="87"/>
    <x v="0"/>
    <s v="2023-2024"/>
    <x v="0"/>
    <x v="13"/>
    <x v="1"/>
    <s v="NSW"/>
    <n v="2480"/>
    <x v="0"/>
    <x v="1"/>
    <x v="7"/>
    <x v="7"/>
    <n v="2.98"/>
    <n v="1"/>
  </r>
  <r>
    <x v="88"/>
    <x v="0"/>
    <s v="2023-2024"/>
    <x v="1"/>
    <x v="59"/>
    <x v="3"/>
    <s v="QLD"/>
    <n v="4509"/>
    <x v="0"/>
    <x v="3"/>
    <x v="8"/>
    <x v="8"/>
    <n v="2.98"/>
    <n v="1"/>
  </r>
  <r>
    <x v="89"/>
    <x v="0"/>
    <s v="2023-2024"/>
    <x v="0"/>
    <x v="60"/>
    <x v="1"/>
    <s v="NSW"/>
    <n v="2541"/>
    <x v="0"/>
    <x v="2"/>
    <x v="8"/>
    <x v="8"/>
    <n v="2.98"/>
    <n v="1"/>
  </r>
  <r>
    <x v="90"/>
    <x v="2"/>
    <s v="2024-2025"/>
    <x v="0"/>
    <x v="61"/>
    <x v="6"/>
    <s v="SA"/>
    <n v="5343"/>
    <x v="0"/>
    <x v="18"/>
    <x v="6"/>
    <x v="6"/>
    <n v="2.99"/>
    <n v="1"/>
  </r>
  <r>
    <x v="91"/>
    <x v="0"/>
    <s v="2023-2024"/>
    <x v="0"/>
    <x v="4"/>
    <x v="1"/>
    <s v="NSW"/>
    <n v="2154"/>
    <x v="0"/>
    <x v="4"/>
    <x v="1"/>
    <x v="1"/>
    <n v="2.99"/>
    <n v="1"/>
  </r>
  <r>
    <x v="92"/>
    <x v="0"/>
    <s v="2023-2024"/>
    <x v="0"/>
    <x v="7"/>
    <x v="4"/>
    <s v="VIC"/>
    <n v="3175"/>
    <x v="0"/>
    <x v="6"/>
    <x v="5"/>
    <x v="5"/>
    <n v="2.99"/>
    <n v="1"/>
  </r>
  <r>
    <x v="93"/>
    <x v="2"/>
    <s v="2024-2025"/>
    <x v="0"/>
    <x v="28"/>
    <x v="1"/>
    <s v="NSW"/>
    <n v="2830"/>
    <x v="0"/>
    <x v="11"/>
    <x v="2"/>
    <x v="2"/>
    <n v="2.99"/>
    <n v="1"/>
  </r>
  <r>
    <x v="94"/>
    <x v="0"/>
    <s v="2023-2024"/>
    <x v="0"/>
    <x v="9"/>
    <x v="4"/>
    <s v="VIC"/>
    <n v="3076"/>
    <x v="0"/>
    <x v="7"/>
    <x v="5"/>
    <x v="5"/>
    <n v="2.99"/>
    <n v="1"/>
  </r>
  <r>
    <x v="95"/>
    <x v="1"/>
    <s v="2022-2023"/>
    <x v="0"/>
    <x v="62"/>
    <x v="0"/>
    <s v="WA"/>
    <n v="6112"/>
    <x v="0"/>
    <x v="14"/>
    <x v="5"/>
    <x v="5"/>
    <n v="2.99"/>
    <n v="1"/>
  </r>
  <r>
    <x v="96"/>
    <x v="0"/>
    <s v="2023-2024"/>
    <x v="0"/>
    <x v="47"/>
    <x v="1"/>
    <s v="NSW"/>
    <n v="2101"/>
    <x v="0"/>
    <x v="4"/>
    <x v="3"/>
    <x v="3"/>
    <n v="2.99"/>
    <n v="1"/>
  </r>
  <r>
    <x v="97"/>
    <x v="0"/>
    <s v="2023-2024"/>
    <x v="0"/>
    <x v="39"/>
    <x v="0"/>
    <s v="WA"/>
    <n v="6330"/>
    <x v="0"/>
    <x v="14"/>
    <x v="4"/>
    <x v="4"/>
    <n v="3"/>
    <n v="1"/>
  </r>
  <r>
    <x v="98"/>
    <x v="2"/>
    <s v="2024-2025"/>
    <x v="0"/>
    <x v="63"/>
    <x v="1"/>
    <s v="NSW"/>
    <n v="2015"/>
    <x v="0"/>
    <x v="5"/>
    <x v="0"/>
    <x v="0"/>
    <n v="3"/>
    <n v="1"/>
  </r>
  <r>
    <x v="99"/>
    <x v="0"/>
    <s v="2023-2024"/>
    <x v="0"/>
    <x v="63"/>
    <x v="1"/>
    <s v="NSW"/>
    <n v="2015"/>
    <x v="0"/>
    <x v="5"/>
    <x v="4"/>
    <x v="4"/>
    <n v="3"/>
    <n v="1"/>
  </r>
  <r>
    <x v="100"/>
    <x v="0"/>
    <s v="2023-2024"/>
    <x v="0"/>
    <x v="63"/>
    <x v="1"/>
    <s v="NSW"/>
    <n v="2015"/>
    <x v="0"/>
    <x v="5"/>
    <x v="5"/>
    <x v="5"/>
    <n v="3"/>
    <n v="1"/>
  </r>
  <r>
    <x v="101"/>
    <x v="2"/>
    <s v="2024-2025"/>
    <x v="0"/>
    <x v="64"/>
    <x v="1"/>
    <s v="NSW"/>
    <n v="2350"/>
    <x v="0"/>
    <x v="1"/>
    <x v="4"/>
    <x v="4"/>
    <n v="3"/>
    <n v="1"/>
  </r>
  <r>
    <x v="102"/>
    <x v="0"/>
    <s v="2023-2024"/>
    <x v="0"/>
    <x v="65"/>
    <x v="1"/>
    <s v="NSW"/>
    <n v="2131"/>
    <x v="0"/>
    <x v="4"/>
    <x v="0"/>
    <x v="0"/>
    <n v="3"/>
    <n v="1"/>
  </r>
  <r>
    <x v="103"/>
    <x v="1"/>
    <s v="2022-2023"/>
    <x v="0"/>
    <x v="65"/>
    <x v="1"/>
    <s v="NSW"/>
    <n v="2131"/>
    <x v="0"/>
    <x v="4"/>
    <x v="3"/>
    <x v="3"/>
    <n v="3"/>
    <n v="1"/>
  </r>
  <r>
    <x v="104"/>
    <x v="0"/>
    <s v="2023-2024"/>
    <x v="0"/>
    <x v="65"/>
    <x v="1"/>
    <s v="NSW"/>
    <n v="2131"/>
    <x v="0"/>
    <x v="4"/>
    <x v="1"/>
    <x v="1"/>
    <n v="3"/>
    <n v="1"/>
  </r>
  <r>
    <x v="105"/>
    <x v="0"/>
    <s v="2023-2024"/>
    <x v="0"/>
    <x v="65"/>
    <x v="1"/>
    <s v="NSW"/>
    <n v="2131"/>
    <x v="0"/>
    <x v="4"/>
    <x v="4"/>
    <x v="4"/>
    <n v="3"/>
    <n v="1"/>
  </r>
  <r>
    <x v="106"/>
    <x v="0"/>
    <s v="2023-2024"/>
    <x v="0"/>
    <x v="66"/>
    <x v="3"/>
    <s v="QLD"/>
    <n v="4883"/>
    <x v="0"/>
    <x v="12"/>
    <x v="1"/>
    <x v="1"/>
    <n v="3"/>
    <n v="1"/>
  </r>
  <r>
    <x v="107"/>
    <x v="1"/>
    <s v="2022-2023"/>
    <x v="0"/>
    <x v="3"/>
    <x v="3"/>
    <s v="QLD"/>
    <n v="4220"/>
    <x v="0"/>
    <x v="3"/>
    <x v="2"/>
    <x v="2"/>
    <n v="3"/>
    <n v="1"/>
  </r>
  <r>
    <x v="108"/>
    <x v="1"/>
    <s v="2022-2023"/>
    <x v="0"/>
    <x v="26"/>
    <x v="0"/>
    <s v="WA"/>
    <n v="6280"/>
    <x v="0"/>
    <x v="14"/>
    <x v="3"/>
    <x v="3"/>
    <n v="3"/>
    <n v="1"/>
  </r>
  <r>
    <x v="109"/>
    <x v="0"/>
    <s v="2023-2024"/>
    <x v="0"/>
    <x v="42"/>
    <x v="3"/>
    <s v="QLD"/>
    <n v="4870"/>
    <x v="0"/>
    <x v="12"/>
    <x v="6"/>
    <x v="6"/>
    <n v="3"/>
    <n v="1"/>
  </r>
  <r>
    <x v="110"/>
    <x v="2"/>
    <s v="2024-2025"/>
    <x v="0"/>
    <x v="67"/>
    <x v="3"/>
    <s v="QLD"/>
    <n v="4551"/>
    <x v="0"/>
    <x v="15"/>
    <x v="3"/>
    <x v="3"/>
    <n v="3"/>
    <n v="1"/>
  </r>
  <r>
    <x v="111"/>
    <x v="0"/>
    <s v="2023-2024"/>
    <x v="0"/>
    <x v="68"/>
    <x v="7"/>
    <s v="NT"/>
    <n v="800"/>
    <x v="0"/>
    <x v="19"/>
    <x v="3"/>
    <x v="3"/>
    <n v="3"/>
    <n v="1"/>
  </r>
  <r>
    <x v="112"/>
    <x v="0"/>
    <s v="2023-2024"/>
    <x v="0"/>
    <x v="68"/>
    <x v="7"/>
    <s v="NT"/>
    <n v="800"/>
    <x v="0"/>
    <x v="19"/>
    <x v="4"/>
    <x v="4"/>
    <n v="3"/>
    <n v="1"/>
  </r>
  <r>
    <x v="113"/>
    <x v="2"/>
    <s v="2024-2025"/>
    <x v="0"/>
    <x v="28"/>
    <x v="1"/>
    <s v="NSW"/>
    <n v="2830"/>
    <x v="0"/>
    <x v="11"/>
    <x v="3"/>
    <x v="3"/>
    <n v="3"/>
    <n v="1"/>
  </r>
  <r>
    <x v="114"/>
    <x v="0"/>
    <s v="2023-2024"/>
    <x v="0"/>
    <x v="8"/>
    <x v="1"/>
    <s v="NSW"/>
    <n v="2158"/>
    <x v="0"/>
    <x v="4"/>
    <x v="3"/>
    <x v="3"/>
    <n v="3"/>
    <n v="1"/>
  </r>
  <r>
    <x v="115"/>
    <x v="0"/>
    <s v="2023-2024"/>
    <x v="1"/>
    <x v="10"/>
    <x v="4"/>
    <s v="VIC"/>
    <n v="3551"/>
    <x v="0"/>
    <x v="8"/>
    <x v="0"/>
    <x v="0"/>
    <n v="3"/>
    <n v="1"/>
  </r>
  <r>
    <x v="116"/>
    <x v="2"/>
    <s v="2024-2025"/>
    <x v="0"/>
    <x v="69"/>
    <x v="4"/>
    <s v="VIC"/>
    <n v="3199"/>
    <x v="0"/>
    <x v="6"/>
    <x v="3"/>
    <x v="3"/>
    <n v="3"/>
    <n v="1"/>
  </r>
  <r>
    <x v="117"/>
    <x v="2"/>
    <s v="2024-2025"/>
    <x v="0"/>
    <x v="69"/>
    <x v="4"/>
    <s v="VIC"/>
    <n v="3199"/>
    <x v="0"/>
    <x v="6"/>
    <x v="4"/>
    <x v="4"/>
    <n v="3"/>
    <n v="1"/>
  </r>
  <r>
    <x v="118"/>
    <x v="1"/>
    <s v="2022-2023"/>
    <x v="0"/>
    <x v="70"/>
    <x v="4"/>
    <s v="VIC"/>
    <n v="3400"/>
    <x v="0"/>
    <x v="8"/>
    <x v="2"/>
    <x v="2"/>
    <n v="3"/>
    <n v="1"/>
  </r>
  <r>
    <x v="119"/>
    <x v="0"/>
    <s v="2023-2024"/>
    <x v="0"/>
    <x v="12"/>
    <x v="3"/>
    <s v="QLD"/>
    <n v="4068"/>
    <x v="0"/>
    <x v="10"/>
    <x v="0"/>
    <x v="0"/>
    <n v="3"/>
    <n v="1"/>
  </r>
  <r>
    <x v="120"/>
    <x v="2"/>
    <s v="2024-2025"/>
    <x v="0"/>
    <x v="58"/>
    <x v="0"/>
    <s v="WA"/>
    <n v="6027"/>
    <x v="0"/>
    <x v="0"/>
    <x v="3"/>
    <x v="3"/>
    <n v="3"/>
    <n v="1"/>
  </r>
  <r>
    <x v="121"/>
    <x v="0"/>
    <s v="2023-2024"/>
    <x v="0"/>
    <x v="46"/>
    <x v="3"/>
    <s v="QLD"/>
    <n v="4740"/>
    <x v="0"/>
    <x v="17"/>
    <x v="1"/>
    <x v="1"/>
    <n v="3"/>
    <n v="1"/>
  </r>
  <r>
    <x v="122"/>
    <x v="1"/>
    <s v="2022-2023"/>
    <x v="0"/>
    <x v="71"/>
    <x v="6"/>
    <s v="SA"/>
    <n v="5043"/>
    <x v="0"/>
    <x v="13"/>
    <x v="4"/>
    <x v="4"/>
    <n v="3"/>
    <n v="1"/>
  </r>
  <r>
    <x v="123"/>
    <x v="2"/>
    <s v="2024-2025"/>
    <x v="0"/>
    <x v="16"/>
    <x v="0"/>
    <s v="WA"/>
    <n v="6030"/>
    <x v="0"/>
    <x v="0"/>
    <x v="0"/>
    <x v="0"/>
    <n v="3"/>
    <n v="1"/>
  </r>
  <r>
    <x v="124"/>
    <x v="2"/>
    <s v="2024-2025"/>
    <x v="1"/>
    <x v="16"/>
    <x v="0"/>
    <s v="WA"/>
    <n v="6030"/>
    <x v="0"/>
    <x v="0"/>
    <x v="2"/>
    <x v="2"/>
    <n v="3"/>
    <n v="1"/>
  </r>
  <r>
    <x v="125"/>
    <x v="2"/>
    <s v="2024-2025"/>
    <x v="0"/>
    <x v="72"/>
    <x v="4"/>
    <s v="VIC"/>
    <n v="3931"/>
    <x v="0"/>
    <x v="16"/>
    <x v="3"/>
    <x v="3"/>
    <n v="3"/>
    <n v="1"/>
  </r>
  <r>
    <x v="126"/>
    <x v="0"/>
    <s v="2023-2024"/>
    <x v="0"/>
    <x v="72"/>
    <x v="4"/>
    <s v="VIC"/>
    <n v="3931"/>
    <x v="0"/>
    <x v="16"/>
    <x v="1"/>
    <x v="1"/>
    <n v="3"/>
    <n v="1"/>
  </r>
  <r>
    <x v="127"/>
    <x v="1"/>
    <s v="2022-2023"/>
    <x v="0"/>
    <x v="17"/>
    <x v="3"/>
    <s v="QLD"/>
    <n v="4825"/>
    <x v="0"/>
    <x v="12"/>
    <x v="5"/>
    <x v="5"/>
    <n v="3"/>
    <n v="1"/>
  </r>
  <r>
    <x v="128"/>
    <x v="2"/>
    <s v="2024-2025"/>
    <x v="0"/>
    <x v="17"/>
    <x v="3"/>
    <s v="QLD"/>
    <n v="4825"/>
    <x v="0"/>
    <x v="12"/>
    <x v="3"/>
    <x v="3"/>
    <n v="3"/>
    <n v="1"/>
  </r>
  <r>
    <x v="66"/>
    <x v="1"/>
    <s v="2022-2023"/>
    <x v="1"/>
    <x v="59"/>
    <x v="3"/>
    <s v="QLD"/>
    <n v="4509"/>
    <x v="0"/>
    <x v="3"/>
    <x v="0"/>
    <x v="0"/>
    <n v="3"/>
    <n v="1"/>
  </r>
  <r>
    <x v="129"/>
    <x v="0"/>
    <s v="2023-2024"/>
    <x v="0"/>
    <x v="37"/>
    <x v="1"/>
    <s v="NSW"/>
    <n v="2750"/>
    <x v="0"/>
    <x v="11"/>
    <x v="3"/>
    <x v="3"/>
    <n v="3"/>
    <n v="1"/>
  </r>
  <r>
    <x v="130"/>
    <x v="1"/>
    <s v="2022-2023"/>
    <x v="1"/>
    <x v="73"/>
    <x v="6"/>
    <s v="SA"/>
    <n v="5607"/>
    <x v="0"/>
    <x v="18"/>
    <x v="7"/>
    <x v="7"/>
    <n v="3"/>
    <n v="1"/>
  </r>
  <r>
    <x v="16"/>
    <x v="1"/>
    <s v="2022-2023"/>
    <x v="0"/>
    <x v="49"/>
    <x v="4"/>
    <s v="VIC"/>
    <n v="3134"/>
    <x v="0"/>
    <x v="6"/>
    <x v="3"/>
    <x v="3"/>
    <n v="3"/>
    <n v="1"/>
  </r>
  <r>
    <x v="131"/>
    <x v="1"/>
    <s v="2022-2023"/>
    <x v="0"/>
    <x v="52"/>
    <x v="3"/>
    <s v="QLD"/>
    <n v="4053"/>
    <x v="0"/>
    <x v="10"/>
    <x v="4"/>
    <x v="4"/>
    <n v="3"/>
    <n v="1"/>
  </r>
  <r>
    <x v="132"/>
    <x v="0"/>
    <s v="2023-2024"/>
    <x v="0"/>
    <x v="20"/>
    <x v="4"/>
    <s v="VIC"/>
    <n v="3429"/>
    <x v="0"/>
    <x v="8"/>
    <x v="3"/>
    <x v="3"/>
    <n v="3"/>
    <n v="1"/>
  </r>
  <r>
    <x v="133"/>
    <x v="1"/>
    <s v="2022-2023"/>
    <x v="0"/>
    <x v="24"/>
    <x v="1"/>
    <s v="NSW"/>
    <n v="2120"/>
    <x v="0"/>
    <x v="4"/>
    <x v="3"/>
    <x v="3"/>
    <n v="3"/>
    <n v="1"/>
  </r>
  <r>
    <x v="134"/>
    <x v="0"/>
    <s v="2023-2024"/>
    <x v="0"/>
    <x v="21"/>
    <x v="3"/>
    <s v="QLD"/>
    <n v="4012"/>
    <x v="0"/>
    <x v="10"/>
    <x v="5"/>
    <x v="5"/>
    <n v="3"/>
    <n v="1"/>
  </r>
  <r>
    <x v="135"/>
    <x v="0"/>
    <s v="2023-2024"/>
    <x v="0"/>
    <x v="74"/>
    <x v="1"/>
    <s v="NSW"/>
    <n v="2485"/>
    <x v="0"/>
    <x v="1"/>
    <x v="4"/>
    <x v="4"/>
    <n v="3"/>
    <n v="1"/>
  </r>
  <r>
    <x v="136"/>
    <x v="0"/>
    <s v="2023-2024"/>
    <x v="0"/>
    <x v="74"/>
    <x v="1"/>
    <s v="NSW"/>
    <n v="2485"/>
    <x v="0"/>
    <x v="1"/>
    <x v="2"/>
    <x v="2"/>
    <n v="3"/>
    <n v="1"/>
  </r>
  <r>
    <x v="137"/>
    <x v="2"/>
    <s v="2024-2025"/>
    <x v="0"/>
    <x v="5"/>
    <x v="1"/>
    <s v="NSW"/>
    <n v="2067"/>
    <x v="0"/>
    <x v="5"/>
    <x v="1"/>
    <x v="1"/>
    <n v="3.49"/>
    <n v="1"/>
  </r>
  <r>
    <x v="138"/>
    <x v="2"/>
    <s v="2024-2025"/>
    <x v="0"/>
    <x v="0"/>
    <x v="0"/>
    <s v="WA"/>
    <n v="6021"/>
    <x v="0"/>
    <x v="0"/>
    <x v="0"/>
    <x v="0"/>
    <n v="3.5"/>
    <n v="1"/>
  </r>
  <r>
    <x v="139"/>
    <x v="2"/>
    <s v="2024-2025"/>
    <x v="0"/>
    <x v="4"/>
    <x v="1"/>
    <s v="NSW"/>
    <n v="2154"/>
    <x v="0"/>
    <x v="4"/>
    <x v="1"/>
    <x v="1"/>
    <n v="3.5"/>
    <n v="1"/>
  </r>
  <r>
    <x v="140"/>
    <x v="0"/>
    <s v="2023-2024"/>
    <x v="0"/>
    <x v="11"/>
    <x v="5"/>
    <s v="TAS"/>
    <n v="7010"/>
    <x v="0"/>
    <x v="9"/>
    <x v="1"/>
    <x v="1"/>
    <n v="3.5"/>
    <n v="1"/>
  </r>
  <r>
    <x v="77"/>
    <x v="1"/>
    <s v="2022-2023"/>
    <x v="1"/>
    <x v="23"/>
    <x v="1"/>
    <s v="NSW"/>
    <n v="2650"/>
    <x v="0"/>
    <x v="11"/>
    <x v="3"/>
    <x v="3"/>
    <n v="3.5"/>
    <n v="1"/>
  </r>
  <r>
    <x v="141"/>
    <x v="0"/>
    <s v="2023-2024"/>
    <x v="0"/>
    <x v="10"/>
    <x v="4"/>
    <s v="VIC"/>
    <n v="3551"/>
    <x v="0"/>
    <x v="8"/>
    <x v="4"/>
    <x v="4"/>
    <n v="3.53"/>
    <n v="1"/>
  </r>
  <r>
    <x v="142"/>
    <x v="1"/>
    <s v="2022-2023"/>
    <x v="0"/>
    <x v="75"/>
    <x v="0"/>
    <s v="WA"/>
    <n v="6450"/>
    <x v="0"/>
    <x v="20"/>
    <x v="6"/>
    <x v="6"/>
    <n v="3.59"/>
    <n v="1"/>
  </r>
  <r>
    <x v="143"/>
    <x v="2"/>
    <s v="2024-2025"/>
    <x v="0"/>
    <x v="0"/>
    <x v="0"/>
    <s v="WA"/>
    <n v="6021"/>
    <x v="0"/>
    <x v="0"/>
    <x v="1"/>
    <x v="1"/>
    <n v="3.66"/>
    <n v="1"/>
  </r>
  <r>
    <x v="144"/>
    <x v="1"/>
    <s v="2022-2023"/>
    <x v="1"/>
    <x v="76"/>
    <x v="1"/>
    <s v="NSW"/>
    <n v="2031"/>
    <x v="0"/>
    <x v="5"/>
    <x v="1"/>
    <x v="1"/>
    <n v="3.75"/>
    <n v="1"/>
  </r>
  <r>
    <x v="145"/>
    <x v="0"/>
    <s v="2023-2024"/>
    <x v="1"/>
    <x v="23"/>
    <x v="1"/>
    <s v="NSW"/>
    <n v="2650"/>
    <x v="0"/>
    <x v="11"/>
    <x v="4"/>
    <x v="4"/>
    <n v="3.75"/>
    <n v="1"/>
  </r>
  <r>
    <x v="8"/>
    <x v="0"/>
    <s v="2023-2024"/>
    <x v="0"/>
    <x v="63"/>
    <x v="1"/>
    <s v="NSW"/>
    <n v="2015"/>
    <x v="0"/>
    <x v="5"/>
    <x v="4"/>
    <x v="4"/>
    <n v="3.88"/>
    <n v="1"/>
  </r>
  <r>
    <x v="146"/>
    <x v="2"/>
    <s v="2024-2025"/>
    <x v="0"/>
    <x v="37"/>
    <x v="1"/>
    <s v="NSW"/>
    <n v="2750"/>
    <x v="0"/>
    <x v="11"/>
    <x v="6"/>
    <x v="6"/>
    <n v="3.95"/>
    <n v="1"/>
  </r>
  <r>
    <x v="147"/>
    <x v="0"/>
    <s v="2023-2024"/>
    <x v="0"/>
    <x v="42"/>
    <x v="3"/>
    <s v="QLD"/>
    <n v="4870"/>
    <x v="0"/>
    <x v="12"/>
    <x v="7"/>
    <x v="7"/>
    <n v="3.96"/>
    <n v="1"/>
  </r>
  <r>
    <x v="70"/>
    <x v="0"/>
    <s v="2023-2024"/>
    <x v="0"/>
    <x v="77"/>
    <x v="5"/>
    <s v="TAS"/>
    <n v="7018"/>
    <x v="0"/>
    <x v="9"/>
    <x v="5"/>
    <x v="5"/>
    <n v="3.98"/>
    <n v="1"/>
  </r>
  <r>
    <x v="9"/>
    <x v="0"/>
    <s v="2023-2024"/>
    <x v="0"/>
    <x v="63"/>
    <x v="1"/>
    <s v="NSW"/>
    <n v="2015"/>
    <x v="0"/>
    <x v="5"/>
    <x v="6"/>
    <x v="6"/>
    <n v="3.99"/>
    <n v="1"/>
  </r>
  <r>
    <x v="148"/>
    <x v="1"/>
    <s v="2022-2023"/>
    <x v="0"/>
    <x v="63"/>
    <x v="1"/>
    <s v="NSW"/>
    <n v="2015"/>
    <x v="0"/>
    <x v="5"/>
    <x v="2"/>
    <x v="2"/>
    <n v="3.99"/>
    <n v="1"/>
  </r>
  <r>
    <x v="149"/>
    <x v="2"/>
    <s v="2024-2025"/>
    <x v="0"/>
    <x v="1"/>
    <x v="1"/>
    <s v="NSW"/>
    <n v="2478"/>
    <x v="0"/>
    <x v="1"/>
    <x v="1"/>
    <x v="1"/>
    <n v="3.99"/>
    <n v="1"/>
  </r>
  <r>
    <x v="150"/>
    <x v="0"/>
    <s v="2023-2024"/>
    <x v="0"/>
    <x v="61"/>
    <x v="6"/>
    <s v="SA"/>
    <n v="5343"/>
    <x v="0"/>
    <x v="18"/>
    <x v="5"/>
    <x v="5"/>
    <n v="3.99"/>
    <n v="1"/>
  </r>
  <r>
    <x v="151"/>
    <x v="2"/>
    <s v="2024-2025"/>
    <x v="0"/>
    <x v="36"/>
    <x v="4"/>
    <s v="VIC"/>
    <n v="3148"/>
    <x v="0"/>
    <x v="6"/>
    <x v="0"/>
    <x v="0"/>
    <n v="3.99"/>
    <n v="1"/>
  </r>
  <r>
    <x v="51"/>
    <x v="0"/>
    <s v="2023-2024"/>
    <x v="1"/>
    <x v="5"/>
    <x v="1"/>
    <s v="NSW"/>
    <n v="2067"/>
    <x v="0"/>
    <x v="5"/>
    <x v="0"/>
    <x v="0"/>
    <n v="3.99"/>
    <n v="1"/>
  </r>
  <r>
    <x v="152"/>
    <x v="0"/>
    <s v="2023-2024"/>
    <x v="0"/>
    <x v="68"/>
    <x v="7"/>
    <s v="NT"/>
    <n v="800"/>
    <x v="0"/>
    <x v="19"/>
    <x v="8"/>
    <x v="8"/>
    <n v="3.99"/>
    <n v="1"/>
  </r>
  <r>
    <x v="47"/>
    <x v="2"/>
    <s v="2024-2025"/>
    <x v="0"/>
    <x v="78"/>
    <x v="1"/>
    <s v="NSW"/>
    <n v="2141"/>
    <x v="0"/>
    <x v="4"/>
    <x v="5"/>
    <x v="5"/>
    <n v="3.99"/>
    <n v="1"/>
  </r>
  <r>
    <x v="153"/>
    <x v="1"/>
    <s v="2022-2023"/>
    <x v="0"/>
    <x v="15"/>
    <x v="1"/>
    <s v="NSW"/>
    <n v="2020"/>
    <x v="0"/>
    <x v="5"/>
    <x v="6"/>
    <x v="6"/>
    <n v="3.99"/>
    <n v="1"/>
  </r>
  <r>
    <x v="154"/>
    <x v="1"/>
    <s v="2022-2023"/>
    <x v="1"/>
    <x v="79"/>
    <x v="6"/>
    <s v="SA"/>
    <n v="5290"/>
    <x v="0"/>
    <x v="18"/>
    <x v="6"/>
    <x v="6"/>
    <n v="3.99"/>
    <n v="1"/>
  </r>
  <r>
    <x v="155"/>
    <x v="2"/>
    <s v="2024-2025"/>
    <x v="0"/>
    <x v="17"/>
    <x v="3"/>
    <s v="QLD"/>
    <n v="4825"/>
    <x v="0"/>
    <x v="12"/>
    <x v="5"/>
    <x v="5"/>
    <n v="3.99"/>
    <n v="1"/>
  </r>
  <r>
    <x v="45"/>
    <x v="0"/>
    <s v="2023-2024"/>
    <x v="0"/>
    <x v="60"/>
    <x v="1"/>
    <s v="NSW"/>
    <n v="2541"/>
    <x v="0"/>
    <x v="2"/>
    <x v="1"/>
    <x v="1"/>
    <n v="3.99"/>
    <n v="1"/>
  </r>
  <r>
    <x v="156"/>
    <x v="2"/>
    <s v="2024-2025"/>
    <x v="0"/>
    <x v="38"/>
    <x v="3"/>
    <s v="QLD"/>
    <n v="4802"/>
    <x v="0"/>
    <x v="12"/>
    <x v="1"/>
    <x v="1"/>
    <n v="4"/>
    <n v="1"/>
  </r>
  <r>
    <x v="157"/>
    <x v="2"/>
    <s v="2024-2025"/>
    <x v="0"/>
    <x v="39"/>
    <x v="0"/>
    <s v="WA"/>
    <n v="6330"/>
    <x v="0"/>
    <x v="14"/>
    <x v="6"/>
    <x v="6"/>
    <n v="4"/>
    <n v="1"/>
  </r>
  <r>
    <x v="0"/>
    <x v="0"/>
    <s v="2023-2024"/>
    <x v="0"/>
    <x v="39"/>
    <x v="0"/>
    <s v="WA"/>
    <n v="6330"/>
    <x v="0"/>
    <x v="14"/>
    <x v="4"/>
    <x v="4"/>
    <n v="4"/>
    <n v="1"/>
  </r>
  <r>
    <x v="158"/>
    <x v="0"/>
    <s v="2023-2024"/>
    <x v="0"/>
    <x v="39"/>
    <x v="0"/>
    <s v="WA"/>
    <n v="6330"/>
    <x v="0"/>
    <x v="14"/>
    <x v="9"/>
    <x v="9"/>
    <n v="4"/>
    <n v="1"/>
  </r>
  <r>
    <x v="81"/>
    <x v="0"/>
    <s v="2023-2024"/>
    <x v="0"/>
    <x v="65"/>
    <x v="1"/>
    <s v="NSW"/>
    <n v="2131"/>
    <x v="0"/>
    <x v="4"/>
    <x v="2"/>
    <x v="2"/>
    <n v="4"/>
    <n v="1"/>
  </r>
  <r>
    <x v="159"/>
    <x v="0"/>
    <s v="2023-2024"/>
    <x v="0"/>
    <x v="40"/>
    <x v="4"/>
    <s v="VIC"/>
    <n v="3353"/>
    <x v="0"/>
    <x v="8"/>
    <x v="1"/>
    <x v="1"/>
    <n v="4"/>
    <n v="1"/>
  </r>
  <r>
    <x v="160"/>
    <x v="0"/>
    <s v="2023-2024"/>
    <x v="0"/>
    <x v="61"/>
    <x v="6"/>
    <s v="SA"/>
    <n v="5343"/>
    <x v="0"/>
    <x v="18"/>
    <x v="3"/>
    <x v="3"/>
    <n v="4"/>
    <n v="1"/>
  </r>
  <r>
    <x v="39"/>
    <x v="0"/>
    <s v="2023-2024"/>
    <x v="0"/>
    <x v="7"/>
    <x v="4"/>
    <s v="VIC"/>
    <n v="3175"/>
    <x v="0"/>
    <x v="6"/>
    <x v="1"/>
    <x v="1"/>
    <n v="4"/>
    <n v="1"/>
  </r>
  <r>
    <x v="161"/>
    <x v="0"/>
    <s v="2023-2024"/>
    <x v="0"/>
    <x v="9"/>
    <x v="4"/>
    <s v="VIC"/>
    <n v="3076"/>
    <x v="0"/>
    <x v="7"/>
    <x v="5"/>
    <x v="5"/>
    <n v="4"/>
    <n v="1"/>
  </r>
  <r>
    <x v="162"/>
    <x v="1"/>
    <s v="2022-2023"/>
    <x v="1"/>
    <x v="10"/>
    <x v="4"/>
    <s v="VIC"/>
    <n v="3551"/>
    <x v="0"/>
    <x v="8"/>
    <x v="2"/>
    <x v="2"/>
    <n v="4"/>
    <n v="1"/>
  </r>
  <r>
    <x v="163"/>
    <x v="0"/>
    <s v="2023-2024"/>
    <x v="0"/>
    <x v="47"/>
    <x v="1"/>
    <s v="NSW"/>
    <n v="2101"/>
    <x v="0"/>
    <x v="4"/>
    <x v="0"/>
    <x v="0"/>
    <n v="4"/>
    <n v="1"/>
  </r>
  <r>
    <x v="164"/>
    <x v="1"/>
    <s v="2022-2023"/>
    <x v="0"/>
    <x v="21"/>
    <x v="3"/>
    <s v="QLD"/>
    <n v="4012"/>
    <x v="0"/>
    <x v="10"/>
    <x v="3"/>
    <x v="3"/>
    <n v="4"/>
    <n v="1"/>
  </r>
  <r>
    <x v="165"/>
    <x v="0"/>
    <s v="2023-2024"/>
    <x v="0"/>
    <x v="69"/>
    <x v="4"/>
    <s v="VIC"/>
    <n v="3199"/>
    <x v="0"/>
    <x v="6"/>
    <x v="1"/>
    <x v="1"/>
    <n v="4.3"/>
    <n v="1"/>
  </r>
  <r>
    <x v="166"/>
    <x v="0"/>
    <s v="2023-2024"/>
    <x v="0"/>
    <x v="34"/>
    <x v="4"/>
    <s v="VIC"/>
    <n v="3018"/>
    <x v="0"/>
    <x v="7"/>
    <x v="1"/>
    <x v="1"/>
    <n v="4.3099999999999996"/>
    <n v="1"/>
  </r>
  <r>
    <x v="167"/>
    <x v="2"/>
    <s v="2024-2025"/>
    <x v="0"/>
    <x v="66"/>
    <x v="3"/>
    <s v="QLD"/>
    <n v="4883"/>
    <x v="0"/>
    <x v="12"/>
    <x v="6"/>
    <x v="6"/>
    <n v="4.49"/>
    <n v="1"/>
  </r>
  <r>
    <x v="4"/>
    <x v="0"/>
    <s v="2023-2024"/>
    <x v="0"/>
    <x v="80"/>
    <x v="0"/>
    <s v="WA"/>
    <n v="6109"/>
    <x v="0"/>
    <x v="14"/>
    <x v="3"/>
    <x v="3"/>
    <n v="4.49"/>
    <n v="1"/>
  </r>
  <r>
    <x v="9"/>
    <x v="0"/>
    <s v="2023-2024"/>
    <x v="0"/>
    <x v="6"/>
    <x v="0"/>
    <s v="WA"/>
    <n v="6010"/>
    <x v="0"/>
    <x v="0"/>
    <x v="0"/>
    <x v="0"/>
    <n v="4.5"/>
    <n v="1"/>
  </r>
  <r>
    <x v="168"/>
    <x v="0"/>
    <s v="2023-2024"/>
    <x v="0"/>
    <x v="81"/>
    <x v="3"/>
    <s v="QLD"/>
    <n v="4680"/>
    <x v="0"/>
    <x v="17"/>
    <x v="1"/>
    <x v="1"/>
    <n v="4.5"/>
    <n v="1"/>
  </r>
  <r>
    <x v="137"/>
    <x v="2"/>
    <s v="2024-2025"/>
    <x v="0"/>
    <x v="82"/>
    <x v="3"/>
    <s v="QLD"/>
    <n v="4655"/>
    <x v="0"/>
    <x v="17"/>
    <x v="0"/>
    <x v="0"/>
    <n v="4.5"/>
    <n v="1"/>
  </r>
  <r>
    <x v="169"/>
    <x v="0"/>
    <s v="2023-2024"/>
    <x v="0"/>
    <x v="83"/>
    <x v="0"/>
    <s v="WA"/>
    <n v="6052"/>
    <x v="0"/>
    <x v="0"/>
    <x v="3"/>
    <x v="3"/>
    <n v="4.5"/>
    <n v="1"/>
  </r>
  <r>
    <x v="20"/>
    <x v="0"/>
    <s v="2023-2024"/>
    <x v="0"/>
    <x v="57"/>
    <x v="6"/>
    <s v="SA"/>
    <n v="5082"/>
    <x v="0"/>
    <x v="13"/>
    <x v="1"/>
    <x v="1"/>
    <n v="4.5"/>
    <n v="1"/>
  </r>
  <r>
    <x v="170"/>
    <x v="0"/>
    <s v="2023-2024"/>
    <x v="0"/>
    <x v="20"/>
    <x v="4"/>
    <s v="VIC"/>
    <n v="3429"/>
    <x v="0"/>
    <x v="8"/>
    <x v="7"/>
    <x v="7"/>
    <n v="4.5"/>
    <n v="1"/>
  </r>
  <r>
    <x v="171"/>
    <x v="1"/>
    <s v="2022-2023"/>
    <x v="0"/>
    <x v="24"/>
    <x v="1"/>
    <s v="NSW"/>
    <n v="2120"/>
    <x v="0"/>
    <x v="4"/>
    <x v="3"/>
    <x v="3"/>
    <n v="4.5"/>
    <n v="1"/>
  </r>
  <r>
    <x v="172"/>
    <x v="1"/>
    <s v="2022-2023"/>
    <x v="0"/>
    <x v="54"/>
    <x v="4"/>
    <s v="VIC"/>
    <n v="3030"/>
    <x v="0"/>
    <x v="7"/>
    <x v="3"/>
    <x v="3"/>
    <n v="4.5"/>
    <n v="1"/>
  </r>
  <r>
    <x v="173"/>
    <x v="0"/>
    <s v="2023-2024"/>
    <x v="0"/>
    <x v="67"/>
    <x v="3"/>
    <s v="QLD"/>
    <n v="4551"/>
    <x v="0"/>
    <x v="15"/>
    <x v="2"/>
    <x v="2"/>
    <n v="4.5599999999999996"/>
    <n v="1"/>
  </r>
  <r>
    <x v="143"/>
    <x v="2"/>
    <s v="2024-2025"/>
    <x v="0"/>
    <x v="9"/>
    <x v="4"/>
    <s v="VIC"/>
    <n v="3076"/>
    <x v="0"/>
    <x v="7"/>
    <x v="3"/>
    <x v="3"/>
    <n v="4.5999999999999996"/>
    <n v="1"/>
  </r>
  <r>
    <x v="174"/>
    <x v="0"/>
    <s v="2023-2024"/>
    <x v="0"/>
    <x v="13"/>
    <x v="1"/>
    <s v="NSW"/>
    <n v="2480"/>
    <x v="0"/>
    <x v="1"/>
    <x v="3"/>
    <x v="3"/>
    <n v="4.63"/>
    <n v="1"/>
  </r>
  <r>
    <x v="175"/>
    <x v="1"/>
    <s v="2022-2023"/>
    <x v="0"/>
    <x v="63"/>
    <x v="1"/>
    <s v="NSW"/>
    <n v="2015"/>
    <x v="0"/>
    <x v="5"/>
    <x v="1"/>
    <x v="1"/>
    <n v="4.6500000000000004"/>
    <n v="1"/>
  </r>
  <r>
    <x v="176"/>
    <x v="2"/>
    <s v="2024-2025"/>
    <x v="0"/>
    <x v="66"/>
    <x v="3"/>
    <s v="QLD"/>
    <n v="4883"/>
    <x v="0"/>
    <x v="12"/>
    <x v="6"/>
    <x v="6"/>
    <n v="4.75"/>
    <n v="1"/>
  </r>
  <r>
    <x v="155"/>
    <x v="2"/>
    <s v="2024-2025"/>
    <x v="0"/>
    <x v="52"/>
    <x v="3"/>
    <s v="QLD"/>
    <n v="4053"/>
    <x v="0"/>
    <x v="10"/>
    <x v="3"/>
    <x v="3"/>
    <n v="4.75"/>
    <n v="1"/>
  </r>
  <r>
    <x v="177"/>
    <x v="1"/>
    <s v="2022-2023"/>
    <x v="0"/>
    <x v="27"/>
    <x v="4"/>
    <s v="VIC"/>
    <n v="3066"/>
    <x v="0"/>
    <x v="7"/>
    <x v="2"/>
    <x v="2"/>
    <n v="4.79"/>
    <n v="1"/>
  </r>
  <r>
    <x v="178"/>
    <x v="0"/>
    <s v="2023-2024"/>
    <x v="0"/>
    <x v="69"/>
    <x v="4"/>
    <s v="VIC"/>
    <n v="3199"/>
    <x v="0"/>
    <x v="6"/>
    <x v="1"/>
    <x v="1"/>
    <n v="4.96"/>
    <n v="1"/>
  </r>
  <r>
    <x v="179"/>
    <x v="0"/>
    <s v="2023-2024"/>
    <x v="0"/>
    <x v="0"/>
    <x v="0"/>
    <s v="WA"/>
    <n v="6021"/>
    <x v="0"/>
    <x v="0"/>
    <x v="7"/>
    <x v="7"/>
    <n v="4.99"/>
    <n v="1"/>
  </r>
  <r>
    <x v="180"/>
    <x v="1"/>
    <s v="2022-2023"/>
    <x v="0"/>
    <x v="26"/>
    <x v="0"/>
    <s v="WA"/>
    <n v="6280"/>
    <x v="0"/>
    <x v="14"/>
    <x v="5"/>
    <x v="5"/>
    <n v="4.99"/>
    <n v="1"/>
  </r>
  <r>
    <x v="28"/>
    <x v="2"/>
    <s v="2024-2025"/>
    <x v="0"/>
    <x v="6"/>
    <x v="0"/>
    <s v="WA"/>
    <n v="6010"/>
    <x v="0"/>
    <x v="0"/>
    <x v="5"/>
    <x v="5"/>
    <n v="4.99"/>
    <n v="1"/>
  </r>
  <r>
    <x v="181"/>
    <x v="0"/>
    <s v="2023-2024"/>
    <x v="0"/>
    <x v="44"/>
    <x v="4"/>
    <s v="VIC"/>
    <n v="3977"/>
    <x v="0"/>
    <x v="16"/>
    <x v="7"/>
    <x v="7"/>
    <n v="4.99"/>
    <n v="1"/>
  </r>
  <r>
    <x v="182"/>
    <x v="1"/>
    <s v="2022-2023"/>
    <x v="0"/>
    <x v="28"/>
    <x v="1"/>
    <s v="NSW"/>
    <n v="2830"/>
    <x v="0"/>
    <x v="11"/>
    <x v="5"/>
    <x v="5"/>
    <n v="4.99"/>
    <n v="1"/>
  </r>
  <r>
    <x v="183"/>
    <x v="0"/>
    <s v="2023-2024"/>
    <x v="0"/>
    <x v="8"/>
    <x v="1"/>
    <s v="NSW"/>
    <n v="2158"/>
    <x v="0"/>
    <x v="4"/>
    <x v="5"/>
    <x v="5"/>
    <n v="4.99"/>
    <n v="1"/>
  </r>
  <r>
    <x v="88"/>
    <x v="0"/>
    <s v="2023-2024"/>
    <x v="0"/>
    <x v="8"/>
    <x v="1"/>
    <s v="NSW"/>
    <n v="2158"/>
    <x v="0"/>
    <x v="4"/>
    <x v="4"/>
    <x v="4"/>
    <n v="4.99"/>
    <n v="1"/>
  </r>
  <r>
    <x v="19"/>
    <x v="0"/>
    <s v="2023-2024"/>
    <x v="0"/>
    <x v="82"/>
    <x v="3"/>
    <s v="QLD"/>
    <n v="4655"/>
    <x v="0"/>
    <x v="17"/>
    <x v="5"/>
    <x v="5"/>
    <n v="4.99"/>
    <n v="1"/>
  </r>
  <r>
    <x v="86"/>
    <x v="1"/>
    <s v="2022-2023"/>
    <x v="0"/>
    <x v="35"/>
    <x v="3"/>
    <s v="QLD"/>
    <n v="4558"/>
    <x v="0"/>
    <x v="15"/>
    <x v="4"/>
    <x v="4"/>
    <n v="4.99"/>
    <n v="1"/>
  </r>
  <r>
    <x v="184"/>
    <x v="2"/>
    <s v="2024-2025"/>
    <x v="1"/>
    <x v="84"/>
    <x v="3"/>
    <s v="QLD"/>
    <n v="4215"/>
    <x v="0"/>
    <x v="3"/>
    <x v="4"/>
    <x v="4"/>
    <n v="4.99"/>
    <n v="1"/>
  </r>
  <r>
    <x v="12"/>
    <x v="0"/>
    <s v="2023-2024"/>
    <x v="0"/>
    <x v="52"/>
    <x v="3"/>
    <s v="QLD"/>
    <n v="4053"/>
    <x v="0"/>
    <x v="10"/>
    <x v="4"/>
    <x v="4"/>
    <n v="4.99"/>
    <n v="1"/>
  </r>
  <r>
    <x v="185"/>
    <x v="0"/>
    <s v="2023-2024"/>
    <x v="0"/>
    <x v="38"/>
    <x v="3"/>
    <s v="QLD"/>
    <n v="4802"/>
    <x v="0"/>
    <x v="12"/>
    <x v="5"/>
    <x v="5"/>
    <n v="5"/>
    <n v="1"/>
  </r>
  <r>
    <x v="186"/>
    <x v="2"/>
    <s v="2024-2025"/>
    <x v="1"/>
    <x v="67"/>
    <x v="3"/>
    <s v="QLD"/>
    <n v="4551"/>
    <x v="0"/>
    <x v="15"/>
    <x v="9"/>
    <x v="9"/>
    <n v="5"/>
    <n v="1"/>
  </r>
  <r>
    <x v="61"/>
    <x v="1"/>
    <s v="2022-2023"/>
    <x v="0"/>
    <x v="43"/>
    <x v="1"/>
    <s v="NSW"/>
    <n v="2560"/>
    <x v="0"/>
    <x v="2"/>
    <x v="0"/>
    <x v="0"/>
    <n v="5"/>
    <n v="1"/>
  </r>
  <r>
    <x v="187"/>
    <x v="1"/>
    <s v="2022-2023"/>
    <x v="0"/>
    <x v="8"/>
    <x v="1"/>
    <s v="NSW"/>
    <n v="2158"/>
    <x v="0"/>
    <x v="4"/>
    <x v="0"/>
    <x v="0"/>
    <n v="5"/>
    <n v="1"/>
  </r>
  <r>
    <x v="188"/>
    <x v="0"/>
    <s v="2023-2024"/>
    <x v="0"/>
    <x v="70"/>
    <x v="4"/>
    <s v="VIC"/>
    <n v="3400"/>
    <x v="0"/>
    <x v="8"/>
    <x v="2"/>
    <x v="2"/>
    <n v="5"/>
    <n v="1"/>
  </r>
  <r>
    <x v="189"/>
    <x v="2"/>
    <s v="2024-2025"/>
    <x v="0"/>
    <x v="12"/>
    <x v="3"/>
    <s v="QLD"/>
    <n v="4068"/>
    <x v="0"/>
    <x v="10"/>
    <x v="0"/>
    <x v="0"/>
    <n v="5"/>
    <n v="1"/>
  </r>
  <r>
    <x v="190"/>
    <x v="1"/>
    <s v="2022-2023"/>
    <x v="1"/>
    <x v="83"/>
    <x v="0"/>
    <s v="WA"/>
    <n v="6052"/>
    <x v="0"/>
    <x v="0"/>
    <x v="3"/>
    <x v="3"/>
    <n v="5"/>
    <n v="1"/>
  </r>
  <r>
    <x v="136"/>
    <x v="0"/>
    <s v="2023-2024"/>
    <x v="0"/>
    <x v="46"/>
    <x v="3"/>
    <s v="QLD"/>
    <n v="4740"/>
    <x v="0"/>
    <x v="17"/>
    <x v="3"/>
    <x v="3"/>
    <n v="5"/>
    <n v="1"/>
  </r>
  <r>
    <x v="191"/>
    <x v="0"/>
    <s v="2023-2024"/>
    <x v="0"/>
    <x v="18"/>
    <x v="6"/>
    <s v="SA"/>
    <n v="5168"/>
    <x v="0"/>
    <x v="13"/>
    <x v="0"/>
    <x v="0"/>
    <n v="5"/>
    <n v="1"/>
  </r>
  <r>
    <x v="192"/>
    <x v="1"/>
    <s v="2022-2023"/>
    <x v="0"/>
    <x v="60"/>
    <x v="1"/>
    <s v="NSW"/>
    <n v="2541"/>
    <x v="0"/>
    <x v="2"/>
    <x v="4"/>
    <x v="4"/>
    <n v="5"/>
    <n v="1"/>
  </r>
  <r>
    <x v="159"/>
    <x v="0"/>
    <s v="2023-2024"/>
    <x v="0"/>
    <x v="51"/>
    <x v="4"/>
    <s v="VIC"/>
    <n v="3630"/>
    <x v="0"/>
    <x v="16"/>
    <x v="3"/>
    <x v="3"/>
    <n v="5"/>
    <n v="1"/>
  </r>
  <r>
    <x v="193"/>
    <x v="2"/>
    <s v="2024-2025"/>
    <x v="0"/>
    <x v="33"/>
    <x v="4"/>
    <s v="VIC"/>
    <n v="3280"/>
    <x v="0"/>
    <x v="8"/>
    <x v="3"/>
    <x v="3"/>
    <n v="5"/>
    <n v="1"/>
  </r>
  <r>
    <x v="194"/>
    <x v="2"/>
    <s v="2024-2025"/>
    <x v="0"/>
    <x v="33"/>
    <x v="4"/>
    <s v="VIC"/>
    <n v="3280"/>
    <x v="0"/>
    <x v="8"/>
    <x v="3"/>
    <x v="3"/>
    <n v="5"/>
    <n v="1"/>
  </r>
  <r>
    <x v="104"/>
    <x v="0"/>
    <s v="2023-2024"/>
    <x v="0"/>
    <x v="63"/>
    <x v="1"/>
    <s v="NSW"/>
    <n v="2015"/>
    <x v="0"/>
    <x v="5"/>
    <x v="3"/>
    <x v="3"/>
    <n v="5.0299999999999994"/>
    <n v="1"/>
  </r>
  <r>
    <x v="195"/>
    <x v="0"/>
    <s v="2023-2024"/>
    <x v="0"/>
    <x v="64"/>
    <x v="1"/>
    <s v="NSW"/>
    <n v="2350"/>
    <x v="0"/>
    <x v="1"/>
    <x v="0"/>
    <x v="0"/>
    <n v="5.0999999999999996"/>
    <n v="1"/>
  </r>
  <r>
    <x v="196"/>
    <x v="0"/>
    <s v="2023-2024"/>
    <x v="0"/>
    <x v="68"/>
    <x v="7"/>
    <s v="NT"/>
    <n v="800"/>
    <x v="0"/>
    <x v="19"/>
    <x v="0"/>
    <x v="0"/>
    <n v="5.1100000000000003"/>
    <n v="1"/>
  </r>
  <r>
    <x v="9"/>
    <x v="0"/>
    <s v="2023-2024"/>
    <x v="1"/>
    <x v="2"/>
    <x v="2"/>
    <s v="ACT"/>
    <n v="2617"/>
    <x v="0"/>
    <x v="2"/>
    <x v="4"/>
    <x v="4"/>
    <n v="5.25"/>
    <n v="1"/>
  </r>
  <r>
    <x v="170"/>
    <x v="0"/>
    <s v="2023-2024"/>
    <x v="0"/>
    <x v="60"/>
    <x v="1"/>
    <s v="NSW"/>
    <n v="2541"/>
    <x v="0"/>
    <x v="2"/>
    <x v="1"/>
    <x v="1"/>
    <n v="5.4"/>
    <n v="1"/>
  </r>
  <r>
    <x v="197"/>
    <x v="0"/>
    <s v="2023-2024"/>
    <x v="0"/>
    <x v="85"/>
    <x v="0"/>
    <s v="WA"/>
    <n v="6530"/>
    <x v="0"/>
    <x v="20"/>
    <x v="5"/>
    <x v="5"/>
    <n v="5.44"/>
    <n v="1"/>
  </r>
  <r>
    <x v="7"/>
    <x v="0"/>
    <s v="2023-2024"/>
    <x v="0"/>
    <x v="28"/>
    <x v="1"/>
    <s v="NSW"/>
    <n v="2830"/>
    <x v="0"/>
    <x v="11"/>
    <x v="0"/>
    <x v="0"/>
    <n v="5.5"/>
    <n v="1"/>
  </r>
  <r>
    <x v="198"/>
    <x v="2"/>
    <s v="2024-2025"/>
    <x v="0"/>
    <x v="86"/>
    <x v="0"/>
    <s v="WA"/>
    <n v="6725"/>
    <x v="0"/>
    <x v="20"/>
    <x v="6"/>
    <x v="6"/>
    <n v="5.53"/>
    <n v="1"/>
  </r>
  <r>
    <x v="199"/>
    <x v="0"/>
    <s v="2023-2024"/>
    <x v="1"/>
    <x v="13"/>
    <x v="1"/>
    <s v="NSW"/>
    <n v="2480"/>
    <x v="0"/>
    <x v="1"/>
    <x v="4"/>
    <x v="4"/>
    <n v="5.54"/>
    <n v="1"/>
  </r>
  <r>
    <x v="146"/>
    <x v="2"/>
    <s v="2024-2025"/>
    <x v="0"/>
    <x v="19"/>
    <x v="1"/>
    <s v="NSW"/>
    <n v="2800"/>
    <x v="0"/>
    <x v="11"/>
    <x v="2"/>
    <x v="2"/>
    <n v="5.57"/>
    <n v="1"/>
  </r>
  <r>
    <x v="200"/>
    <x v="2"/>
    <s v="2024-2025"/>
    <x v="0"/>
    <x v="23"/>
    <x v="1"/>
    <s v="NSW"/>
    <n v="2650"/>
    <x v="0"/>
    <x v="11"/>
    <x v="0"/>
    <x v="0"/>
    <n v="5.79"/>
    <n v="1"/>
  </r>
  <r>
    <x v="201"/>
    <x v="1"/>
    <s v="2022-2023"/>
    <x v="0"/>
    <x v="61"/>
    <x v="6"/>
    <s v="SA"/>
    <n v="5343"/>
    <x v="0"/>
    <x v="18"/>
    <x v="5"/>
    <x v="5"/>
    <n v="5.97"/>
    <n v="1"/>
  </r>
  <r>
    <x v="202"/>
    <x v="2"/>
    <s v="2024-2025"/>
    <x v="0"/>
    <x v="26"/>
    <x v="0"/>
    <s v="WA"/>
    <n v="6280"/>
    <x v="0"/>
    <x v="14"/>
    <x v="5"/>
    <x v="5"/>
    <n v="5.98"/>
    <n v="1"/>
  </r>
  <r>
    <x v="203"/>
    <x v="0"/>
    <s v="2023-2024"/>
    <x v="1"/>
    <x v="5"/>
    <x v="1"/>
    <s v="NSW"/>
    <n v="2067"/>
    <x v="0"/>
    <x v="5"/>
    <x v="3"/>
    <x v="3"/>
    <n v="5.98"/>
    <n v="1"/>
  </r>
  <r>
    <x v="156"/>
    <x v="2"/>
    <s v="2024-2025"/>
    <x v="0"/>
    <x v="69"/>
    <x v="4"/>
    <s v="VIC"/>
    <n v="3199"/>
    <x v="0"/>
    <x v="6"/>
    <x v="5"/>
    <x v="5"/>
    <n v="5.98"/>
    <n v="1"/>
  </r>
  <r>
    <x v="204"/>
    <x v="0"/>
    <s v="2023-2024"/>
    <x v="0"/>
    <x v="87"/>
    <x v="2"/>
    <s v="ACT"/>
    <n v="2609"/>
    <x v="0"/>
    <x v="2"/>
    <x v="6"/>
    <x v="6"/>
    <n v="5.98"/>
    <n v="1"/>
  </r>
  <r>
    <x v="205"/>
    <x v="0"/>
    <s v="2023-2024"/>
    <x v="1"/>
    <x v="84"/>
    <x v="3"/>
    <s v="QLD"/>
    <n v="4215"/>
    <x v="0"/>
    <x v="3"/>
    <x v="5"/>
    <x v="5"/>
    <n v="5.98"/>
    <n v="1"/>
  </r>
  <r>
    <x v="14"/>
    <x v="0"/>
    <s v="2023-2024"/>
    <x v="0"/>
    <x v="88"/>
    <x v="6"/>
    <s v="SA"/>
    <n v="5011"/>
    <x v="0"/>
    <x v="13"/>
    <x v="7"/>
    <x v="7"/>
    <n v="5.98"/>
    <n v="1"/>
  </r>
  <r>
    <x v="206"/>
    <x v="2"/>
    <s v="2024-2025"/>
    <x v="0"/>
    <x v="64"/>
    <x v="1"/>
    <s v="NSW"/>
    <n v="2350"/>
    <x v="0"/>
    <x v="1"/>
    <x v="3"/>
    <x v="3"/>
    <n v="5.99"/>
    <n v="1"/>
  </r>
  <r>
    <x v="207"/>
    <x v="0"/>
    <s v="2023-2024"/>
    <x v="0"/>
    <x v="66"/>
    <x v="3"/>
    <s v="QLD"/>
    <n v="4883"/>
    <x v="0"/>
    <x v="12"/>
    <x v="2"/>
    <x v="2"/>
    <n v="5.99"/>
    <n v="1"/>
  </r>
  <r>
    <x v="208"/>
    <x v="0"/>
    <s v="2023-2024"/>
    <x v="1"/>
    <x v="5"/>
    <x v="1"/>
    <s v="NSW"/>
    <n v="2067"/>
    <x v="0"/>
    <x v="5"/>
    <x v="9"/>
    <x v="9"/>
    <n v="5.99"/>
    <n v="1"/>
  </r>
  <r>
    <x v="209"/>
    <x v="2"/>
    <s v="2024-2025"/>
    <x v="1"/>
    <x v="5"/>
    <x v="1"/>
    <s v="NSW"/>
    <n v="2067"/>
    <x v="0"/>
    <x v="5"/>
    <x v="0"/>
    <x v="0"/>
    <n v="5.99"/>
    <n v="1"/>
  </r>
  <r>
    <x v="210"/>
    <x v="0"/>
    <s v="2023-2024"/>
    <x v="0"/>
    <x v="27"/>
    <x v="4"/>
    <s v="VIC"/>
    <n v="3066"/>
    <x v="0"/>
    <x v="7"/>
    <x v="9"/>
    <x v="9"/>
    <n v="5.99"/>
    <n v="1"/>
  </r>
  <r>
    <x v="211"/>
    <x v="2"/>
    <s v="2024-2025"/>
    <x v="0"/>
    <x v="89"/>
    <x v="4"/>
    <s v="VIC"/>
    <n v="3136"/>
    <x v="0"/>
    <x v="6"/>
    <x v="7"/>
    <x v="7"/>
    <n v="5.99"/>
    <n v="1"/>
  </r>
  <r>
    <x v="212"/>
    <x v="0"/>
    <s v="2023-2024"/>
    <x v="0"/>
    <x v="87"/>
    <x v="2"/>
    <s v="ACT"/>
    <n v="2609"/>
    <x v="0"/>
    <x v="2"/>
    <x v="0"/>
    <x v="0"/>
    <n v="5.99"/>
    <n v="1"/>
  </r>
  <r>
    <x v="213"/>
    <x v="1"/>
    <s v="2022-2023"/>
    <x v="0"/>
    <x v="14"/>
    <x v="1"/>
    <s v="NSW"/>
    <n v="2790"/>
    <x v="0"/>
    <x v="11"/>
    <x v="3"/>
    <x v="3"/>
    <n v="5.99"/>
    <n v="1"/>
  </r>
  <r>
    <x v="214"/>
    <x v="2"/>
    <s v="2024-2025"/>
    <x v="1"/>
    <x v="72"/>
    <x v="4"/>
    <s v="VIC"/>
    <n v="3931"/>
    <x v="0"/>
    <x v="16"/>
    <x v="2"/>
    <x v="2"/>
    <n v="5.99"/>
    <n v="1"/>
  </r>
  <r>
    <x v="215"/>
    <x v="2"/>
    <s v="2024-2025"/>
    <x v="0"/>
    <x v="18"/>
    <x v="6"/>
    <s v="SA"/>
    <n v="5168"/>
    <x v="0"/>
    <x v="13"/>
    <x v="4"/>
    <x v="4"/>
    <n v="5.99"/>
    <n v="1"/>
  </r>
  <r>
    <x v="216"/>
    <x v="0"/>
    <s v="2023-2024"/>
    <x v="1"/>
    <x v="59"/>
    <x v="3"/>
    <s v="QLD"/>
    <n v="4509"/>
    <x v="0"/>
    <x v="3"/>
    <x v="2"/>
    <x v="2"/>
    <n v="5.99"/>
    <n v="1"/>
  </r>
  <r>
    <x v="182"/>
    <x v="1"/>
    <s v="2022-2023"/>
    <x v="1"/>
    <x v="60"/>
    <x v="1"/>
    <s v="NSW"/>
    <n v="2541"/>
    <x v="0"/>
    <x v="2"/>
    <x v="2"/>
    <x v="2"/>
    <n v="5.99"/>
    <n v="1"/>
  </r>
  <r>
    <x v="22"/>
    <x v="1"/>
    <s v="2022-2023"/>
    <x v="0"/>
    <x v="90"/>
    <x v="3"/>
    <s v="QLD"/>
    <n v="4700"/>
    <x v="0"/>
    <x v="17"/>
    <x v="6"/>
    <x v="6"/>
    <n v="5.99"/>
    <n v="1"/>
  </r>
  <r>
    <x v="217"/>
    <x v="0"/>
    <s v="2023-2024"/>
    <x v="0"/>
    <x v="50"/>
    <x v="4"/>
    <s v="VIC"/>
    <n v="3179"/>
    <x v="0"/>
    <x v="6"/>
    <x v="9"/>
    <x v="9"/>
    <n v="5.99"/>
    <n v="1"/>
  </r>
  <r>
    <x v="218"/>
    <x v="1"/>
    <s v="2022-2023"/>
    <x v="1"/>
    <x v="84"/>
    <x v="3"/>
    <s v="QLD"/>
    <n v="4215"/>
    <x v="0"/>
    <x v="3"/>
    <x v="2"/>
    <x v="2"/>
    <n v="5.99"/>
    <n v="1"/>
  </r>
  <r>
    <x v="219"/>
    <x v="1"/>
    <s v="2022-2023"/>
    <x v="0"/>
    <x v="52"/>
    <x v="3"/>
    <s v="QLD"/>
    <n v="4053"/>
    <x v="0"/>
    <x v="10"/>
    <x v="3"/>
    <x v="3"/>
    <n v="5.99"/>
    <n v="1"/>
  </r>
  <r>
    <x v="220"/>
    <x v="0"/>
    <s v="2023-2024"/>
    <x v="0"/>
    <x v="22"/>
    <x v="1"/>
    <s v="NSW"/>
    <n v="2539"/>
    <x v="0"/>
    <x v="2"/>
    <x v="9"/>
    <x v="9"/>
    <n v="5.99"/>
    <n v="1"/>
  </r>
  <r>
    <x v="191"/>
    <x v="0"/>
    <s v="2023-2024"/>
    <x v="1"/>
    <x v="23"/>
    <x v="1"/>
    <s v="NSW"/>
    <n v="2650"/>
    <x v="0"/>
    <x v="11"/>
    <x v="2"/>
    <x v="2"/>
    <n v="5.99"/>
    <n v="1"/>
  </r>
  <r>
    <x v="221"/>
    <x v="0"/>
    <s v="2023-2024"/>
    <x v="0"/>
    <x v="33"/>
    <x v="4"/>
    <s v="VIC"/>
    <n v="3280"/>
    <x v="0"/>
    <x v="8"/>
    <x v="1"/>
    <x v="1"/>
    <n v="5.99"/>
    <n v="1"/>
  </r>
  <r>
    <x v="222"/>
    <x v="2"/>
    <s v="2024-2025"/>
    <x v="0"/>
    <x v="54"/>
    <x v="4"/>
    <s v="VIC"/>
    <n v="3030"/>
    <x v="0"/>
    <x v="7"/>
    <x v="6"/>
    <x v="6"/>
    <n v="5.99"/>
    <n v="1"/>
  </r>
  <r>
    <x v="223"/>
    <x v="1"/>
    <s v="2022-2023"/>
    <x v="0"/>
    <x v="38"/>
    <x v="3"/>
    <s v="QLD"/>
    <n v="4802"/>
    <x v="0"/>
    <x v="12"/>
    <x v="3"/>
    <x v="3"/>
    <n v="6"/>
    <n v="1"/>
  </r>
  <r>
    <x v="224"/>
    <x v="1"/>
    <s v="2022-2023"/>
    <x v="0"/>
    <x v="39"/>
    <x v="0"/>
    <s v="WA"/>
    <n v="6330"/>
    <x v="0"/>
    <x v="14"/>
    <x v="5"/>
    <x v="5"/>
    <n v="6"/>
    <n v="1"/>
  </r>
  <r>
    <x v="225"/>
    <x v="0"/>
    <s v="2023-2024"/>
    <x v="0"/>
    <x v="91"/>
    <x v="1"/>
    <s v="NSW"/>
    <n v="2064"/>
    <x v="0"/>
    <x v="5"/>
    <x v="4"/>
    <x v="4"/>
    <n v="6"/>
    <n v="1"/>
  </r>
  <r>
    <x v="134"/>
    <x v="0"/>
    <s v="2023-2024"/>
    <x v="0"/>
    <x v="67"/>
    <x v="3"/>
    <s v="QLD"/>
    <n v="4551"/>
    <x v="0"/>
    <x v="15"/>
    <x v="3"/>
    <x v="3"/>
    <n v="6"/>
    <n v="1"/>
  </r>
  <r>
    <x v="226"/>
    <x v="0"/>
    <s v="2023-2024"/>
    <x v="0"/>
    <x v="36"/>
    <x v="4"/>
    <s v="VIC"/>
    <n v="3148"/>
    <x v="0"/>
    <x v="6"/>
    <x v="3"/>
    <x v="3"/>
    <n v="6"/>
    <n v="1"/>
  </r>
  <r>
    <x v="137"/>
    <x v="2"/>
    <s v="2024-2025"/>
    <x v="1"/>
    <x v="36"/>
    <x v="4"/>
    <s v="VIC"/>
    <n v="3148"/>
    <x v="0"/>
    <x v="6"/>
    <x v="2"/>
    <x v="2"/>
    <n v="6"/>
    <n v="1"/>
  </r>
  <r>
    <x v="227"/>
    <x v="0"/>
    <s v="2023-2024"/>
    <x v="1"/>
    <x v="5"/>
    <x v="1"/>
    <s v="NSW"/>
    <n v="2067"/>
    <x v="0"/>
    <x v="5"/>
    <x v="1"/>
    <x v="1"/>
    <n v="6"/>
    <n v="1"/>
  </r>
  <r>
    <x v="228"/>
    <x v="0"/>
    <s v="2023-2024"/>
    <x v="1"/>
    <x v="5"/>
    <x v="1"/>
    <s v="NSW"/>
    <n v="2067"/>
    <x v="0"/>
    <x v="5"/>
    <x v="4"/>
    <x v="4"/>
    <n v="6"/>
    <n v="1"/>
  </r>
  <r>
    <x v="229"/>
    <x v="1"/>
    <s v="2022-2023"/>
    <x v="1"/>
    <x v="44"/>
    <x v="4"/>
    <s v="VIC"/>
    <n v="3977"/>
    <x v="0"/>
    <x v="16"/>
    <x v="7"/>
    <x v="7"/>
    <n v="6"/>
    <n v="1"/>
  </r>
  <r>
    <x v="230"/>
    <x v="1"/>
    <s v="2022-2023"/>
    <x v="0"/>
    <x v="87"/>
    <x v="2"/>
    <s v="ACT"/>
    <n v="2609"/>
    <x v="0"/>
    <x v="2"/>
    <x v="7"/>
    <x v="7"/>
    <n v="6"/>
    <n v="1"/>
  </r>
  <r>
    <x v="231"/>
    <x v="0"/>
    <s v="2023-2024"/>
    <x v="0"/>
    <x v="81"/>
    <x v="3"/>
    <s v="QLD"/>
    <n v="4680"/>
    <x v="0"/>
    <x v="17"/>
    <x v="4"/>
    <x v="4"/>
    <n v="6"/>
    <n v="1"/>
  </r>
  <r>
    <x v="136"/>
    <x v="0"/>
    <s v="2023-2024"/>
    <x v="0"/>
    <x v="92"/>
    <x v="3"/>
    <s v="QLD"/>
    <n v="4305"/>
    <x v="0"/>
    <x v="3"/>
    <x v="0"/>
    <x v="0"/>
    <n v="6"/>
    <n v="1"/>
  </r>
  <r>
    <x v="232"/>
    <x v="1"/>
    <s v="2022-2023"/>
    <x v="0"/>
    <x v="78"/>
    <x v="1"/>
    <s v="NSW"/>
    <n v="2141"/>
    <x v="0"/>
    <x v="4"/>
    <x v="2"/>
    <x v="2"/>
    <n v="6"/>
    <n v="1"/>
  </r>
  <r>
    <x v="233"/>
    <x v="1"/>
    <s v="2022-2023"/>
    <x v="0"/>
    <x v="60"/>
    <x v="1"/>
    <s v="NSW"/>
    <n v="2541"/>
    <x v="0"/>
    <x v="2"/>
    <x v="4"/>
    <x v="4"/>
    <n v="6"/>
    <n v="1"/>
  </r>
  <r>
    <x v="234"/>
    <x v="2"/>
    <s v="2024-2025"/>
    <x v="0"/>
    <x v="60"/>
    <x v="1"/>
    <s v="NSW"/>
    <n v="2541"/>
    <x v="0"/>
    <x v="2"/>
    <x v="4"/>
    <x v="4"/>
    <n v="6"/>
    <n v="1"/>
  </r>
  <r>
    <x v="235"/>
    <x v="1"/>
    <s v="2022-2023"/>
    <x v="0"/>
    <x v="37"/>
    <x v="1"/>
    <s v="NSW"/>
    <n v="2750"/>
    <x v="0"/>
    <x v="11"/>
    <x v="3"/>
    <x v="3"/>
    <n v="6"/>
    <n v="1"/>
  </r>
  <r>
    <x v="236"/>
    <x v="0"/>
    <s v="2023-2024"/>
    <x v="0"/>
    <x v="49"/>
    <x v="4"/>
    <s v="VIC"/>
    <n v="3134"/>
    <x v="0"/>
    <x v="6"/>
    <x v="5"/>
    <x v="5"/>
    <n v="6"/>
    <n v="1"/>
  </r>
  <r>
    <x v="237"/>
    <x v="0"/>
    <s v="2023-2024"/>
    <x v="0"/>
    <x v="31"/>
    <x v="1"/>
    <s v="NSW"/>
    <n v="2116"/>
    <x v="0"/>
    <x v="4"/>
    <x v="0"/>
    <x v="0"/>
    <n v="6"/>
    <n v="1"/>
  </r>
  <r>
    <x v="206"/>
    <x v="2"/>
    <s v="2024-2025"/>
    <x v="0"/>
    <x v="50"/>
    <x v="4"/>
    <s v="VIC"/>
    <n v="3179"/>
    <x v="0"/>
    <x v="6"/>
    <x v="3"/>
    <x v="3"/>
    <n v="6"/>
    <n v="1"/>
  </r>
  <r>
    <x v="238"/>
    <x v="2"/>
    <s v="2024-2025"/>
    <x v="0"/>
    <x v="22"/>
    <x v="1"/>
    <s v="NSW"/>
    <n v="2539"/>
    <x v="0"/>
    <x v="2"/>
    <x v="3"/>
    <x v="3"/>
    <n v="6"/>
    <n v="1"/>
  </r>
  <r>
    <x v="239"/>
    <x v="0"/>
    <s v="2023-2024"/>
    <x v="0"/>
    <x v="88"/>
    <x v="6"/>
    <s v="SA"/>
    <n v="5011"/>
    <x v="0"/>
    <x v="13"/>
    <x v="3"/>
    <x v="3"/>
    <n v="6"/>
    <n v="1"/>
  </r>
  <r>
    <x v="42"/>
    <x v="0"/>
    <s v="2023-2024"/>
    <x v="0"/>
    <x v="66"/>
    <x v="3"/>
    <s v="QLD"/>
    <n v="4883"/>
    <x v="0"/>
    <x v="12"/>
    <x v="3"/>
    <x v="3"/>
    <n v="6.5"/>
    <n v="1"/>
  </r>
  <r>
    <x v="240"/>
    <x v="2"/>
    <s v="2024-2025"/>
    <x v="0"/>
    <x v="81"/>
    <x v="3"/>
    <s v="QLD"/>
    <n v="4680"/>
    <x v="0"/>
    <x v="17"/>
    <x v="1"/>
    <x v="1"/>
    <n v="6.5"/>
    <n v="1"/>
  </r>
  <r>
    <x v="241"/>
    <x v="0"/>
    <s v="2023-2024"/>
    <x v="0"/>
    <x v="17"/>
    <x v="3"/>
    <s v="QLD"/>
    <n v="4825"/>
    <x v="0"/>
    <x v="12"/>
    <x v="4"/>
    <x v="4"/>
    <n v="6.5"/>
    <n v="1"/>
  </r>
  <r>
    <x v="242"/>
    <x v="1"/>
    <s v="2022-2023"/>
    <x v="1"/>
    <x v="2"/>
    <x v="2"/>
    <s v="ACT"/>
    <n v="2617"/>
    <x v="0"/>
    <x v="2"/>
    <x v="0"/>
    <x v="0"/>
    <n v="6.56"/>
    <n v="1"/>
  </r>
  <r>
    <x v="243"/>
    <x v="2"/>
    <s v="2024-2025"/>
    <x v="0"/>
    <x v="27"/>
    <x v="4"/>
    <s v="VIC"/>
    <n v="3066"/>
    <x v="0"/>
    <x v="7"/>
    <x v="5"/>
    <x v="5"/>
    <n v="6.6"/>
    <n v="1"/>
  </r>
  <r>
    <x v="244"/>
    <x v="0"/>
    <s v="2023-2024"/>
    <x v="0"/>
    <x v="53"/>
    <x v="3"/>
    <s v="QLD"/>
    <n v="4119"/>
    <x v="0"/>
    <x v="10"/>
    <x v="3"/>
    <x v="3"/>
    <n v="6.6"/>
    <n v="1"/>
  </r>
  <r>
    <x v="245"/>
    <x v="0"/>
    <s v="2023-2024"/>
    <x v="0"/>
    <x v="84"/>
    <x v="3"/>
    <s v="QLD"/>
    <n v="4215"/>
    <x v="0"/>
    <x v="3"/>
    <x v="3"/>
    <x v="3"/>
    <n v="6.69"/>
    <n v="1"/>
  </r>
  <r>
    <x v="246"/>
    <x v="2"/>
    <s v="2024-2025"/>
    <x v="1"/>
    <x v="23"/>
    <x v="1"/>
    <s v="NSW"/>
    <n v="2650"/>
    <x v="0"/>
    <x v="11"/>
    <x v="6"/>
    <x v="6"/>
    <n v="6.81"/>
    <n v="1"/>
  </r>
  <r>
    <x v="247"/>
    <x v="2"/>
    <s v="2024-2025"/>
    <x v="0"/>
    <x v="35"/>
    <x v="3"/>
    <s v="QLD"/>
    <n v="4558"/>
    <x v="0"/>
    <x v="15"/>
    <x v="0"/>
    <x v="0"/>
    <n v="6.82"/>
    <n v="1"/>
  </r>
  <r>
    <x v="248"/>
    <x v="0"/>
    <s v="2023-2024"/>
    <x v="0"/>
    <x v="64"/>
    <x v="1"/>
    <s v="NSW"/>
    <n v="2350"/>
    <x v="0"/>
    <x v="1"/>
    <x v="5"/>
    <x v="5"/>
    <n v="6.96"/>
    <n v="1"/>
  </r>
  <r>
    <x v="249"/>
    <x v="1"/>
    <s v="2022-2023"/>
    <x v="0"/>
    <x v="39"/>
    <x v="0"/>
    <s v="WA"/>
    <n v="6330"/>
    <x v="0"/>
    <x v="14"/>
    <x v="5"/>
    <x v="5"/>
    <n v="6.98"/>
    <n v="1"/>
  </r>
  <r>
    <x v="206"/>
    <x v="2"/>
    <s v="2024-2025"/>
    <x v="0"/>
    <x v="63"/>
    <x v="1"/>
    <s v="NSW"/>
    <n v="2015"/>
    <x v="0"/>
    <x v="5"/>
    <x v="2"/>
    <x v="2"/>
    <n v="6.99"/>
    <n v="1"/>
  </r>
  <r>
    <x v="228"/>
    <x v="0"/>
    <s v="2023-2024"/>
    <x v="0"/>
    <x v="34"/>
    <x v="4"/>
    <s v="VIC"/>
    <n v="3018"/>
    <x v="0"/>
    <x v="7"/>
    <x v="2"/>
    <x v="2"/>
    <n v="6.99"/>
    <n v="1"/>
  </r>
  <r>
    <x v="83"/>
    <x v="1"/>
    <s v="2022-2023"/>
    <x v="0"/>
    <x v="91"/>
    <x v="1"/>
    <s v="NSW"/>
    <n v="2064"/>
    <x v="0"/>
    <x v="5"/>
    <x v="1"/>
    <x v="1"/>
    <n v="6.99"/>
    <n v="1"/>
  </r>
  <r>
    <x v="250"/>
    <x v="0"/>
    <s v="2023-2024"/>
    <x v="0"/>
    <x v="1"/>
    <x v="1"/>
    <s v="NSW"/>
    <n v="2478"/>
    <x v="0"/>
    <x v="1"/>
    <x v="2"/>
    <x v="2"/>
    <n v="6.99"/>
    <n v="1"/>
  </r>
  <r>
    <x v="251"/>
    <x v="2"/>
    <s v="2024-2025"/>
    <x v="1"/>
    <x v="42"/>
    <x v="3"/>
    <s v="QLD"/>
    <n v="4870"/>
    <x v="0"/>
    <x v="12"/>
    <x v="4"/>
    <x v="4"/>
    <n v="6.99"/>
    <n v="1"/>
  </r>
  <r>
    <x v="252"/>
    <x v="1"/>
    <s v="2022-2023"/>
    <x v="0"/>
    <x v="43"/>
    <x v="1"/>
    <s v="NSW"/>
    <n v="2560"/>
    <x v="0"/>
    <x v="2"/>
    <x v="1"/>
    <x v="1"/>
    <n v="6.99"/>
    <n v="1"/>
  </r>
  <r>
    <x v="253"/>
    <x v="0"/>
    <s v="2023-2024"/>
    <x v="0"/>
    <x v="28"/>
    <x v="1"/>
    <s v="NSW"/>
    <n v="2830"/>
    <x v="0"/>
    <x v="11"/>
    <x v="2"/>
    <x v="2"/>
    <n v="6.99"/>
    <n v="1"/>
  </r>
  <r>
    <x v="254"/>
    <x v="2"/>
    <s v="2024-2025"/>
    <x v="1"/>
    <x v="13"/>
    <x v="1"/>
    <s v="NSW"/>
    <n v="2480"/>
    <x v="0"/>
    <x v="1"/>
    <x v="6"/>
    <x v="6"/>
    <n v="6.99"/>
    <n v="1"/>
  </r>
  <r>
    <x v="255"/>
    <x v="0"/>
    <s v="2023-2024"/>
    <x v="0"/>
    <x v="35"/>
    <x v="3"/>
    <s v="QLD"/>
    <n v="4558"/>
    <x v="0"/>
    <x v="15"/>
    <x v="3"/>
    <x v="3"/>
    <n v="6.99"/>
    <n v="1"/>
  </r>
  <r>
    <x v="256"/>
    <x v="0"/>
    <s v="2023-2024"/>
    <x v="1"/>
    <x v="72"/>
    <x v="4"/>
    <s v="VIC"/>
    <n v="3931"/>
    <x v="0"/>
    <x v="16"/>
    <x v="3"/>
    <x v="3"/>
    <n v="6.99"/>
    <n v="1"/>
  </r>
  <r>
    <x v="124"/>
    <x v="2"/>
    <s v="2024-2025"/>
    <x v="0"/>
    <x v="52"/>
    <x v="3"/>
    <s v="QLD"/>
    <n v="4053"/>
    <x v="0"/>
    <x v="10"/>
    <x v="9"/>
    <x v="9"/>
    <n v="6.99"/>
    <n v="1"/>
  </r>
  <r>
    <x v="81"/>
    <x v="0"/>
    <s v="2023-2024"/>
    <x v="0"/>
    <x v="91"/>
    <x v="1"/>
    <s v="NSW"/>
    <n v="2064"/>
    <x v="0"/>
    <x v="5"/>
    <x v="3"/>
    <x v="3"/>
    <n v="7"/>
    <n v="1"/>
  </r>
  <r>
    <x v="257"/>
    <x v="1"/>
    <s v="2022-2023"/>
    <x v="0"/>
    <x v="41"/>
    <x v="5"/>
    <s v="TAS"/>
    <n v="7320"/>
    <x v="0"/>
    <x v="9"/>
    <x v="4"/>
    <x v="4"/>
    <n v="7"/>
    <n v="1"/>
  </r>
  <r>
    <x v="258"/>
    <x v="0"/>
    <s v="2023-2024"/>
    <x v="0"/>
    <x v="43"/>
    <x v="1"/>
    <s v="NSW"/>
    <n v="2560"/>
    <x v="0"/>
    <x v="2"/>
    <x v="0"/>
    <x v="0"/>
    <n v="7"/>
    <n v="1"/>
  </r>
  <r>
    <x v="259"/>
    <x v="2"/>
    <s v="2024-2025"/>
    <x v="0"/>
    <x v="7"/>
    <x v="4"/>
    <s v="VIC"/>
    <n v="3175"/>
    <x v="0"/>
    <x v="6"/>
    <x v="3"/>
    <x v="3"/>
    <n v="7"/>
    <n v="1"/>
  </r>
  <r>
    <x v="260"/>
    <x v="1"/>
    <s v="2022-2023"/>
    <x v="0"/>
    <x v="93"/>
    <x v="4"/>
    <s v="VIC"/>
    <n v="3915"/>
    <x v="0"/>
    <x v="16"/>
    <x v="3"/>
    <x v="3"/>
    <n v="7"/>
    <n v="1"/>
  </r>
  <r>
    <x v="261"/>
    <x v="1"/>
    <s v="2022-2023"/>
    <x v="0"/>
    <x v="12"/>
    <x v="3"/>
    <s v="QLD"/>
    <n v="4068"/>
    <x v="0"/>
    <x v="10"/>
    <x v="4"/>
    <x v="4"/>
    <n v="7"/>
    <n v="1"/>
  </r>
  <r>
    <x v="262"/>
    <x v="2"/>
    <s v="2024-2025"/>
    <x v="1"/>
    <x v="94"/>
    <x v="5"/>
    <s v="TAS"/>
    <n v="7250"/>
    <x v="0"/>
    <x v="9"/>
    <x v="1"/>
    <x v="1"/>
    <n v="7"/>
    <n v="1"/>
  </r>
  <r>
    <x v="263"/>
    <x v="0"/>
    <s v="2023-2024"/>
    <x v="0"/>
    <x v="14"/>
    <x v="1"/>
    <s v="NSW"/>
    <n v="2790"/>
    <x v="0"/>
    <x v="11"/>
    <x v="4"/>
    <x v="4"/>
    <n v="7"/>
    <n v="1"/>
  </r>
  <r>
    <x v="101"/>
    <x v="2"/>
    <s v="2024-2025"/>
    <x v="0"/>
    <x v="72"/>
    <x v="4"/>
    <s v="VIC"/>
    <n v="3931"/>
    <x v="0"/>
    <x v="16"/>
    <x v="0"/>
    <x v="0"/>
    <n v="7"/>
    <n v="1"/>
  </r>
  <r>
    <x v="264"/>
    <x v="0"/>
    <s v="2023-2024"/>
    <x v="0"/>
    <x v="19"/>
    <x v="1"/>
    <s v="NSW"/>
    <n v="2800"/>
    <x v="0"/>
    <x v="11"/>
    <x v="0"/>
    <x v="0"/>
    <n v="7"/>
    <n v="1"/>
  </r>
  <r>
    <x v="265"/>
    <x v="1"/>
    <s v="2022-2023"/>
    <x v="0"/>
    <x v="32"/>
    <x v="6"/>
    <s v="SA"/>
    <n v="5169"/>
    <x v="0"/>
    <x v="13"/>
    <x v="0"/>
    <x v="0"/>
    <n v="7"/>
    <n v="1"/>
  </r>
  <r>
    <x v="266"/>
    <x v="1"/>
    <s v="2022-2023"/>
    <x v="0"/>
    <x v="21"/>
    <x v="3"/>
    <s v="QLD"/>
    <n v="4012"/>
    <x v="0"/>
    <x v="10"/>
    <x v="0"/>
    <x v="0"/>
    <n v="7"/>
    <n v="1"/>
  </r>
  <r>
    <x v="267"/>
    <x v="2"/>
    <s v="2024-2025"/>
    <x v="0"/>
    <x v="21"/>
    <x v="3"/>
    <s v="QLD"/>
    <n v="4012"/>
    <x v="0"/>
    <x v="10"/>
    <x v="3"/>
    <x v="3"/>
    <n v="7"/>
    <n v="1"/>
  </r>
  <r>
    <x v="268"/>
    <x v="0"/>
    <s v="2023-2024"/>
    <x v="0"/>
    <x v="53"/>
    <x v="3"/>
    <s v="QLD"/>
    <n v="4119"/>
    <x v="0"/>
    <x v="10"/>
    <x v="0"/>
    <x v="0"/>
    <n v="7"/>
    <n v="1"/>
  </r>
  <r>
    <x v="269"/>
    <x v="1"/>
    <s v="2022-2023"/>
    <x v="0"/>
    <x v="36"/>
    <x v="4"/>
    <s v="VIC"/>
    <n v="3148"/>
    <x v="0"/>
    <x v="6"/>
    <x v="1"/>
    <x v="1"/>
    <n v="7.09"/>
    <n v="1"/>
  </r>
  <r>
    <x v="270"/>
    <x v="0"/>
    <s v="2023-2024"/>
    <x v="0"/>
    <x v="2"/>
    <x v="2"/>
    <s v="ACT"/>
    <n v="2617"/>
    <x v="0"/>
    <x v="2"/>
    <x v="1"/>
    <x v="1"/>
    <n v="7.22"/>
    <n v="1"/>
  </r>
  <r>
    <x v="271"/>
    <x v="1"/>
    <s v="2022-2023"/>
    <x v="0"/>
    <x v="93"/>
    <x v="4"/>
    <s v="VIC"/>
    <n v="3915"/>
    <x v="0"/>
    <x v="16"/>
    <x v="3"/>
    <x v="3"/>
    <n v="7.29"/>
    <n v="1"/>
  </r>
  <r>
    <x v="62"/>
    <x v="0"/>
    <s v="2023-2024"/>
    <x v="0"/>
    <x v="90"/>
    <x v="3"/>
    <s v="QLD"/>
    <n v="4700"/>
    <x v="0"/>
    <x v="17"/>
    <x v="1"/>
    <x v="1"/>
    <n v="7.41"/>
    <n v="1"/>
  </r>
  <r>
    <x v="272"/>
    <x v="1"/>
    <s v="2022-2023"/>
    <x v="1"/>
    <x v="44"/>
    <x v="4"/>
    <s v="VIC"/>
    <n v="3977"/>
    <x v="0"/>
    <x v="16"/>
    <x v="3"/>
    <x v="3"/>
    <n v="7.5"/>
    <n v="1"/>
  </r>
  <r>
    <x v="273"/>
    <x v="1"/>
    <s v="2022-2023"/>
    <x v="0"/>
    <x v="82"/>
    <x v="3"/>
    <s v="QLD"/>
    <n v="4655"/>
    <x v="0"/>
    <x v="17"/>
    <x v="3"/>
    <x v="3"/>
    <n v="7.5"/>
    <n v="1"/>
  </r>
  <r>
    <x v="274"/>
    <x v="0"/>
    <s v="2023-2024"/>
    <x v="1"/>
    <x v="84"/>
    <x v="3"/>
    <s v="QLD"/>
    <n v="4215"/>
    <x v="0"/>
    <x v="3"/>
    <x v="1"/>
    <x v="1"/>
    <n v="7.57"/>
    <n v="1"/>
  </r>
  <r>
    <x v="84"/>
    <x v="2"/>
    <s v="2024-2025"/>
    <x v="1"/>
    <x v="84"/>
    <x v="3"/>
    <s v="QLD"/>
    <n v="4215"/>
    <x v="0"/>
    <x v="3"/>
    <x v="1"/>
    <x v="1"/>
    <n v="7.76"/>
    <n v="1"/>
  </r>
  <r>
    <x v="178"/>
    <x v="0"/>
    <s v="2023-2024"/>
    <x v="0"/>
    <x v="33"/>
    <x v="4"/>
    <s v="VIC"/>
    <n v="3280"/>
    <x v="0"/>
    <x v="8"/>
    <x v="6"/>
    <x v="6"/>
    <n v="7.96"/>
    <n v="1"/>
  </r>
  <r>
    <x v="275"/>
    <x v="2"/>
    <s v="2024-2025"/>
    <x v="0"/>
    <x v="64"/>
    <x v="1"/>
    <s v="NSW"/>
    <n v="2350"/>
    <x v="0"/>
    <x v="1"/>
    <x v="5"/>
    <x v="5"/>
    <n v="7.98"/>
    <n v="1"/>
  </r>
  <r>
    <x v="276"/>
    <x v="0"/>
    <s v="2023-2024"/>
    <x v="0"/>
    <x v="40"/>
    <x v="4"/>
    <s v="VIC"/>
    <n v="3353"/>
    <x v="0"/>
    <x v="8"/>
    <x v="6"/>
    <x v="6"/>
    <n v="7.98"/>
    <n v="1"/>
  </r>
  <r>
    <x v="277"/>
    <x v="2"/>
    <s v="2024-2025"/>
    <x v="1"/>
    <x v="26"/>
    <x v="0"/>
    <s v="WA"/>
    <n v="6280"/>
    <x v="0"/>
    <x v="14"/>
    <x v="6"/>
    <x v="6"/>
    <n v="7.98"/>
    <n v="1"/>
  </r>
  <r>
    <x v="278"/>
    <x v="0"/>
    <s v="2023-2024"/>
    <x v="0"/>
    <x v="36"/>
    <x v="4"/>
    <s v="VIC"/>
    <n v="3148"/>
    <x v="0"/>
    <x v="6"/>
    <x v="5"/>
    <x v="5"/>
    <n v="7.98"/>
    <n v="1"/>
  </r>
  <r>
    <x v="279"/>
    <x v="2"/>
    <s v="2024-2025"/>
    <x v="0"/>
    <x v="69"/>
    <x v="4"/>
    <s v="VIC"/>
    <n v="3199"/>
    <x v="0"/>
    <x v="6"/>
    <x v="6"/>
    <x v="6"/>
    <n v="7.98"/>
    <n v="1"/>
  </r>
  <r>
    <x v="280"/>
    <x v="2"/>
    <s v="2024-2025"/>
    <x v="0"/>
    <x v="11"/>
    <x v="5"/>
    <s v="TAS"/>
    <n v="7010"/>
    <x v="0"/>
    <x v="9"/>
    <x v="5"/>
    <x v="5"/>
    <n v="7.98"/>
    <n v="1"/>
  </r>
  <r>
    <x v="111"/>
    <x v="0"/>
    <s v="2023-2024"/>
    <x v="0"/>
    <x v="58"/>
    <x v="0"/>
    <s v="WA"/>
    <n v="6027"/>
    <x v="0"/>
    <x v="0"/>
    <x v="5"/>
    <x v="5"/>
    <n v="7.98"/>
    <n v="1"/>
  </r>
  <r>
    <x v="281"/>
    <x v="0"/>
    <s v="2023-2024"/>
    <x v="1"/>
    <x v="60"/>
    <x v="1"/>
    <s v="NSW"/>
    <n v="2541"/>
    <x v="0"/>
    <x v="2"/>
    <x v="4"/>
    <x v="4"/>
    <n v="7.98"/>
    <n v="1"/>
  </r>
  <r>
    <x v="282"/>
    <x v="2"/>
    <s v="2024-2025"/>
    <x v="0"/>
    <x v="30"/>
    <x v="4"/>
    <s v="VIC"/>
    <n v="3131"/>
    <x v="0"/>
    <x v="6"/>
    <x v="5"/>
    <x v="5"/>
    <n v="7.98"/>
    <n v="1"/>
  </r>
  <r>
    <x v="283"/>
    <x v="0"/>
    <s v="2023-2024"/>
    <x v="1"/>
    <x v="73"/>
    <x v="6"/>
    <s v="SA"/>
    <n v="5607"/>
    <x v="0"/>
    <x v="18"/>
    <x v="5"/>
    <x v="5"/>
    <n v="7.98"/>
    <n v="1"/>
  </r>
  <r>
    <x v="188"/>
    <x v="0"/>
    <s v="2023-2024"/>
    <x v="0"/>
    <x v="24"/>
    <x v="1"/>
    <s v="NSW"/>
    <n v="2120"/>
    <x v="0"/>
    <x v="4"/>
    <x v="5"/>
    <x v="5"/>
    <n v="7.98"/>
    <n v="1"/>
  </r>
  <r>
    <x v="284"/>
    <x v="2"/>
    <s v="2024-2025"/>
    <x v="0"/>
    <x v="22"/>
    <x v="1"/>
    <s v="NSW"/>
    <n v="2539"/>
    <x v="0"/>
    <x v="2"/>
    <x v="5"/>
    <x v="5"/>
    <n v="7.98"/>
    <n v="1"/>
  </r>
  <r>
    <x v="285"/>
    <x v="1"/>
    <s v="2022-2023"/>
    <x v="1"/>
    <x v="53"/>
    <x v="3"/>
    <s v="QLD"/>
    <n v="4119"/>
    <x v="0"/>
    <x v="10"/>
    <x v="3"/>
    <x v="3"/>
    <n v="7.98"/>
    <n v="1"/>
  </r>
  <r>
    <x v="286"/>
    <x v="0"/>
    <s v="2023-2024"/>
    <x v="0"/>
    <x v="39"/>
    <x v="0"/>
    <s v="WA"/>
    <n v="6330"/>
    <x v="0"/>
    <x v="14"/>
    <x v="3"/>
    <x v="3"/>
    <n v="7.99"/>
    <n v="1"/>
  </r>
  <r>
    <x v="287"/>
    <x v="0"/>
    <s v="2023-2024"/>
    <x v="0"/>
    <x v="34"/>
    <x v="4"/>
    <s v="VIC"/>
    <n v="3018"/>
    <x v="0"/>
    <x v="7"/>
    <x v="3"/>
    <x v="3"/>
    <n v="7.99"/>
    <n v="1"/>
  </r>
  <r>
    <x v="288"/>
    <x v="1"/>
    <s v="2022-2023"/>
    <x v="0"/>
    <x v="25"/>
    <x v="4"/>
    <s v="VIC"/>
    <n v="3550"/>
    <x v="0"/>
    <x v="8"/>
    <x v="3"/>
    <x v="3"/>
    <n v="7.99"/>
    <n v="1"/>
  </r>
  <r>
    <x v="273"/>
    <x v="1"/>
    <s v="2022-2023"/>
    <x v="0"/>
    <x v="41"/>
    <x v="5"/>
    <s v="TAS"/>
    <n v="7320"/>
    <x v="0"/>
    <x v="9"/>
    <x v="5"/>
    <x v="5"/>
    <n v="7.99"/>
    <n v="1"/>
  </r>
  <r>
    <x v="289"/>
    <x v="1"/>
    <s v="2022-2023"/>
    <x v="0"/>
    <x v="44"/>
    <x v="4"/>
    <s v="VIC"/>
    <n v="3977"/>
    <x v="0"/>
    <x v="16"/>
    <x v="2"/>
    <x v="2"/>
    <n v="7.99"/>
    <n v="1"/>
  </r>
  <r>
    <x v="36"/>
    <x v="2"/>
    <s v="2024-2025"/>
    <x v="0"/>
    <x v="7"/>
    <x v="4"/>
    <s v="VIC"/>
    <n v="3175"/>
    <x v="0"/>
    <x v="6"/>
    <x v="9"/>
    <x v="9"/>
    <n v="7.99"/>
    <n v="1"/>
  </r>
  <r>
    <x v="290"/>
    <x v="0"/>
    <s v="2023-2024"/>
    <x v="0"/>
    <x v="70"/>
    <x v="4"/>
    <s v="VIC"/>
    <n v="3400"/>
    <x v="0"/>
    <x v="8"/>
    <x v="4"/>
    <x v="4"/>
    <n v="7.99"/>
    <n v="1"/>
  </r>
  <r>
    <x v="291"/>
    <x v="2"/>
    <s v="2024-2025"/>
    <x v="1"/>
    <x v="13"/>
    <x v="1"/>
    <s v="NSW"/>
    <n v="2480"/>
    <x v="0"/>
    <x v="1"/>
    <x v="3"/>
    <x v="3"/>
    <n v="7.99"/>
    <n v="1"/>
  </r>
  <r>
    <x v="292"/>
    <x v="0"/>
    <s v="2023-2024"/>
    <x v="0"/>
    <x v="29"/>
    <x v="4"/>
    <s v="VIC"/>
    <n v="3500"/>
    <x v="0"/>
    <x v="8"/>
    <x v="7"/>
    <x v="7"/>
    <n v="7.99"/>
    <n v="1"/>
  </r>
  <r>
    <x v="218"/>
    <x v="1"/>
    <s v="2022-2023"/>
    <x v="0"/>
    <x v="47"/>
    <x v="1"/>
    <s v="NSW"/>
    <n v="2101"/>
    <x v="0"/>
    <x v="4"/>
    <x v="0"/>
    <x v="0"/>
    <n v="7.99"/>
    <n v="1"/>
  </r>
  <r>
    <x v="293"/>
    <x v="0"/>
    <s v="2023-2024"/>
    <x v="1"/>
    <x v="47"/>
    <x v="1"/>
    <s v="NSW"/>
    <n v="2101"/>
    <x v="0"/>
    <x v="4"/>
    <x v="9"/>
    <x v="9"/>
    <n v="7.99"/>
    <n v="1"/>
  </r>
  <r>
    <x v="222"/>
    <x v="2"/>
    <s v="2024-2025"/>
    <x v="0"/>
    <x v="90"/>
    <x v="3"/>
    <s v="QLD"/>
    <n v="4700"/>
    <x v="0"/>
    <x v="17"/>
    <x v="6"/>
    <x v="6"/>
    <n v="7.99"/>
    <n v="1"/>
  </r>
  <r>
    <x v="294"/>
    <x v="1"/>
    <s v="2022-2023"/>
    <x v="0"/>
    <x v="32"/>
    <x v="6"/>
    <s v="SA"/>
    <n v="5169"/>
    <x v="0"/>
    <x v="13"/>
    <x v="7"/>
    <x v="7"/>
    <n v="7.99"/>
    <n v="1"/>
  </r>
  <r>
    <x v="295"/>
    <x v="0"/>
    <s v="2023-2024"/>
    <x v="1"/>
    <x v="84"/>
    <x v="3"/>
    <s v="QLD"/>
    <n v="4215"/>
    <x v="0"/>
    <x v="3"/>
    <x v="0"/>
    <x v="0"/>
    <n v="7.99"/>
    <n v="1"/>
  </r>
  <r>
    <x v="49"/>
    <x v="2"/>
    <s v="2024-2025"/>
    <x v="0"/>
    <x v="22"/>
    <x v="1"/>
    <s v="NSW"/>
    <n v="2539"/>
    <x v="0"/>
    <x v="2"/>
    <x v="0"/>
    <x v="0"/>
    <n v="7.99"/>
    <n v="1"/>
  </r>
  <r>
    <x v="296"/>
    <x v="0"/>
    <s v="2023-2024"/>
    <x v="0"/>
    <x v="45"/>
    <x v="3"/>
    <s v="QLD"/>
    <n v="4570"/>
    <x v="0"/>
    <x v="15"/>
    <x v="0"/>
    <x v="0"/>
    <n v="8"/>
    <n v="1"/>
  </r>
  <r>
    <x v="297"/>
    <x v="2"/>
    <s v="2024-2025"/>
    <x v="0"/>
    <x v="92"/>
    <x v="3"/>
    <s v="QLD"/>
    <n v="4305"/>
    <x v="0"/>
    <x v="3"/>
    <x v="0"/>
    <x v="0"/>
    <n v="8"/>
    <n v="1"/>
  </r>
  <r>
    <x v="298"/>
    <x v="1"/>
    <s v="2022-2023"/>
    <x v="0"/>
    <x v="14"/>
    <x v="1"/>
    <s v="NSW"/>
    <n v="2790"/>
    <x v="0"/>
    <x v="11"/>
    <x v="3"/>
    <x v="3"/>
    <n v="8"/>
    <n v="1"/>
  </r>
  <r>
    <x v="299"/>
    <x v="1"/>
    <s v="2022-2023"/>
    <x v="0"/>
    <x v="80"/>
    <x v="0"/>
    <s v="WA"/>
    <n v="6109"/>
    <x v="0"/>
    <x v="14"/>
    <x v="3"/>
    <x v="3"/>
    <n v="8"/>
    <n v="1"/>
  </r>
  <r>
    <x v="113"/>
    <x v="2"/>
    <s v="2024-2025"/>
    <x v="1"/>
    <x v="16"/>
    <x v="0"/>
    <s v="WA"/>
    <n v="6030"/>
    <x v="0"/>
    <x v="0"/>
    <x v="1"/>
    <x v="1"/>
    <n v="8"/>
    <n v="1"/>
  </r>
  <r>
    <x v="202"/>
    <x v="2"/>
    <s v="2024-2025"/>
    <x v="1"/>
    <x v="76"/>
    <x v="1"/>
    <s v="NSW"/>
    <n v="2031"/>
    <x v="0"/>
    <x v="5"/>
    <x v="4"/>
    <x v="4"/>
    <n v="8"/>
    <n v="1"/>
  </r>
  <r>
    <x v="300"/>
    <x v="2"/>
    <s v="2024-2025"/>
    <x v="1"/>
    <x v="53"/>
    <x v="3"/>
    <s v="QLD"/>
    <n v="4119"/>
    <x v="0"/>
    <x v="10"/>
    <x v="2"/>
    <x v="2"/>
    <n v="8"/>
    <n v="1"/>
  </r>
  <r>
    <x v="301"/>
    <x v="1"/>
    <s v="2022-2023"/>
    <x v="0"/>
    <x v="36"/>
    <x v="4"/>
    <s v="VIC"/>
    <n v="3148"/>
    <x v="0"/>
    <x v="6"/>
    <x v="3"/>
    <x v="3"/>
    <n v="8.1"/>
    <n v="1"/>
  </r>
  <r>
    <x v="19"/>
    <x v="0"/>
    <s v="2023-2024"/>
    <x v="0"/>
    <x v="10"/>
    <x v="4"/>
    <s v="VIC"/>
    <n v="3551"/>
    <x v="0"/>
    <x v="8"/>
    <x v="5"/>
    <x v="5"/>
    <n v="8.23"/>
    <n v="1"/>
  </r>
  <r>
    <x v="302"/>
    <x v="0"/>
    <s v="2023-2024"/>
    <x v="0"/>
    <x v="31"/>
    <x v="1"/>
    <s v="NSW"/>
    <n v="2116"/>
    <x v="0"/>
    <x v="4"/>
    <x v="9"/>
    <x v="9"/>
    <n v="8.26"/>
    <n v="1"/>
  </r>
  <r>
    <x v="94"/>
    <x v="0"/>
    <s v="2023-2024"/>
    <x v="0"/>
    <x v="31"/>
    <x v="1"/>
    <s v="NSW"/>
    <n v="2116"/>
    <x v="0"/>
    <x v="4"/>
    <x v="8"/>
    <x v="8"/>
    <n v="8.2799999999999994"/>
    <n v="1"/>
  </r>
  <r>
    <x v="303"/>
    <x v="1"/>
    <s v="2022-2023"/>
    <x v="0"/>
    <x v="31"/>
    <x v="1"/>
    <s v="NSW"/>
    <n v="2116"/>
    <x v="0"/>
    <x v="4"/>
    <x v="4"/>
    <x v="4"/>
    <n v="8.4400000000000013"/>
    <n v="1"/>
  </r>
  <r>
    <x v="304"/>
    <x v="1"/>
    <s v="2022-2023"/>
    <x v="0"/>
    <x v="75"/>
    <x v="0"/>
    <s v="WA"/>
    <n v="6450"/>
    <x v="0"/>
    <x v="20"/>
    <x v="3"/>
    <x v="3"/>
    <n v="8.5"/>
    <n v="1"/>
  </r>
  <r>
    <x v="5"/>
    <x v="0"/>
    <s v="2023-2024"/>
    <x v="0"/>
    <x v="80"/>
    <x v="0"/>
    <s v="WA"/>
    <n v="6109"/>
    <x v="0"/>
    <x v="14"/>
    <x v="3"/>
    <x v="3"/>
    <n v="8.5"/>
    <n v="1"/>
  </r>
  <r>
    <x v="305"/>
    <x v="0"/>
    <s v="2023-2024"/>
    <x v="0"/>
    <x v="76"/>
    <x v="1"/>
    <s v="NSW"/>
    <n v="2031"/>
    <x v="0"/>
    <x v="5"/>
    <x v="3"/>
    <x v="3"/>
    <n v="8.5"/>
    <n v="1"/>
  </r>
  <r>
    <x v="282"/>
    <x v="2"/>
    <s v="2024-2025"/>
    <x v="1"/>
    <x v="67"/>
    <x v="3"/>
    <s v="QLD"/>
    <n v="4551"/>
    <x v="0"/>
    <x v="15"/>
    <x v="2"/>
    <x v="2"/>
    <n v="8.629999999999999"/>
    <n v="1"/>
  </r>
  <r>
    <x v="4"/>
    <x v="0"/>
    <s v="2023-2024"/>
    <x v="0"/>
    <x v="64"/>
    <x v="1"/>
    <s v="NSW"/>
    <n v="2350"/>
    <x v="0"/>
    <x v="1"/>
    <x v="3"/>
    <x v="3"/>
    <n v="8.84"/>
    <n v="1"/>
  </r>
  <r>
    <x v="306"/>
    <x v="2"/>
    <s v="2024-2025"/>
    <x v="1"/>
    <x v="56"/>
    <x v="1"/>
    <s v="NSW"/>
    <n v="2795"/>
    <x v="0"/>
    <x v="11"/>
    <x v="1"/>
    <x v="1"/>
    <n v="8.9400000000000013"/>
    <n v="1"/>
  </r>
  <r>
    <x v="307"/>
    <x v="0"/>
    <s v="2023-2024"/>
    <x v="0"/>
    <x v="24"/>
    <x v="1"/>
    <s v="NSW"/>
    <n v="2120"/>
    <x v="0"/>
    <x v="4"/>
    <x v="1"/>
    <x v="1"/>
    <n v="8.9400000000000013"/>
    <n v="1"/>
  </r>
  <r>
    <x v="308"/>
    <x v="1"/>
    <s v="2022-2023"/>
    <x v="0"/>
    <x v="27"/>
    <x v="4"/>
    <s v="VIC"/>
    <n v="3066"/>
    <x v="0"/>
    <x v="7"/>
    <x v="3"/>
    <x v="3"/>
    <n v="8.9700000000000006"/>
    <n v="1"/>
  </r>
  <r>
    <x v="309"/>
    <x v="0"/>
    <s v="2023-2024"/>
    <x v="0"/>
    <x v="68"/>
    <x v="7"/>
    <s v="NT"/>
    <n v="800"/>
    <x v="0"/>
    <x v="19"/>
    <x v="2"/>
    <x v="2"/>
    <n v="8.98"/>
    <n v="1"/>
  </r>
  <r>
    <x v="287"/>
    <x v="0"/>
    <s v="2023-2024"/>
    <x v="1"/>
    <x v="26"/>
    <x v="0"/>
    <s v="WA"/>
    <n v="6280"/>
    <x v="0"/>
    <x v="14"/>
    <x v="0"/>
    <x v="0"/>
    <n v="8.99"/>
    <n v="1"/>
  </r>
  <r>
    <x v="310"/>
    <x v="0"/>
    <s v="2023-2024"/>
    <x v="0"/>
    <x v="43"/>
    <x v="1"/>
    <s v="NSW"/>
    <n v="2560"/>
    <x v="0"/>
    <x v="2"/>
    <x v="2"/>
    <x v="2"/>
    <n v="8.99"/>
    <n v="1"/>
  </r>
  <r>
    <x v="311"/>
    <x v="0"/>
    <s v="2023-2024"/>
    <x v="0"/>
    <x v="60"/>
    <x v="1"/>
    <s v="NSW"/>
    <n v="2541"/>
    <x v="0"/>
    <x v="2"/>
    <x v="9"/>
    <x v="9"/>
    <n v="8.99"/>
    <n v="1"/>
  </r>
  <r>
    <x v="142"/>
    <x v="1"/>
    <s v="2022-2023"/>
    <x v="0"/>
    <x v="95"/>
    <x v="7"/>
    <s v="NT"/>
    <n v="870"/>
    <x v="0"/>
    <x v="19"/>
    <x v="3"/>
    <x v="3"/>
    <n v="9"/>
    <n v="1"/>
  </r>
  <r>
    <x v="312"/>
    <x v="1"/>
    <s v="2022-2023"/>
    <x v="0"/>
    <x v="0"/>
    <x v="0"/>
    <s v="WA"/>
    <n v="6021"/>
    <x v="0"/>
    <x v="0"/>
    <x v="3"/>
    <x v="3"/>
    <n v="9"/>
    <n v="1"/>
  </r>
  <r>
    <x v="313"/>
    <x v="0"/>
    <s v="2023-2024"/>
    <x v="0"/>
    <x v="86"/>
    <x v="0"/>
    <s v="WA"/>
    <n v="6725"/>
    <x v="0"/>
    <x v="20"/>
    <x v="3"/>
    <x v="3"/>
    <n v="9"/>
    <n v="1"/>
  </r>
  <r>
    <x v="314"/>
    <x v="0"/>
    <s v="2023-2024"/>
    <x v="0"/>
    <x v="6"/>
    <x v="0"/>
    <s v="WA"/>
    <n v="6010"/>
    <x v="0"/>
    <x v="0"/>
    <x v="3"/>
    <x v="3"/>
    <n v="9"/>
    <n v="1"/>
  </r>
  <r>
    <x v="49"/>
    <x v="2"/>
    <s v="2024-2025"/>
    <x v="0"/>
    <x v="62"/>
    <x v="0"/>
    <s v="WA"/>
    <n v="6112"/>
    <x v="0"/>
    <x v="14"/>
    <x v="1"/>
    <x v="1"/>
    <n v="9"/>
    <n v="1"/>
  </r>
  <r>
    <x v="315"/>
    <x v="0"/>
    <s v="2023-2024"/>
    <x v="0"/>
    <x v="72"/>
    <x v="4"/>
    <s v="VIC"/>
    <n v="3931"/>
    <x v="0"/>
    <x v="16"/>
    <x v="3"/>
    <x v="3"/>
    <n v="9"/>
    <n v="1"/>
  </r>
  <r>
    <x v="316"/>
    <x v="0"/>
    <s v="2023-2024"/>
    <x v="0"/>
    <x v="77"/>
    <x v="5"/>
    <s v="TAS"/>
    <n v="7018"/>
    <x v="0"/>
    <x v="9"/>
    <x v="3"/>
    <x v="3"/>
    <n v="9"/>
    <n v="1"/>
  </r>
  <r>
    <x v="317"/>
    <x v="0"/>
    <s v="2023-2024"/>
    <x v="0"/>
    <x v="34"/>
    <x v="4"/>
    <s v="VIC"/>
    <n v="3018"/>
    <x v="0"/>
    <x v="7"/>
    <x v="0"/>
    <x v="0"/>
    <n v="9.02"/>
    <n v="1"/>
  </r>
  <r>
    <x v="318"/>
    <x v="0"/>
    <s v="2023-2024"/>
    <x v="0"/>
    <x v="10"/>
    <x v="4"/>
    <s v="VIC"/>
    <n v="3551"/>
    <x v="0"/>
    <x v="8"/>
    <x v="3"/>
    <x v="3"/>
    <n v="9.11"/>
    <n v="1"/>
  </r>
  <r>
    <x v="238"/>
    <x v="2"/>
    <s v="2024-2025"/>
    <x v="0"/>
    <x v="23"/>
    <x v="1"/>
    <s v="NSW"/>
    <n v="2650"/>
    <x v="0"/>
    <x v="11"/>
    <x v="7"/>
    <x v="7"/>
    <n v="9.2899999999999991"/>
    <n v="1"/>
  </r>
  <r>
    <x v="90"/>
    <x v="2"/>
    <s v="2024-2025"/>
    <x v="0"/>
    <x v="34"/>
    <x v="4"/>
    <s v="VIC"/>
    <n v="3018"/>
    <x v="0"/>
    <x v="7"/>
    <x v="1"/>
    <x v="1"/>
    <n v="9.36"/>
    <n v="1"/>
  </r>
  <r>
    <x v="319"/>
    <x v="0"/>
    <s v="2023-2024"/>
    <x v="0"/>
    <x v="82"/>
    <x v="3"/>
    <s v="QLD"/>
    <n v="4655"/>
    <x v="0"/>
    <x v="17"/>
    <x v="1"/>
    <x v="1"/>
    <n v="9.5"/>
    <n v="1"/>
  </r>
  <r>
    <x v="244"/>
    <x v="0"/>
    <s v="2023-2024"/>
    <x v="0"/>
    <x v="12"/>
    <x v="3"/>
    <s v="QLD"/>
    <n v="4068"/>
    <x v="0"/>
    <x v="10"/>
    <x v="0"/>
    <x v="0"/>
    <n v="9.5"/>
    <n v="1"/>
  </r>
  <r>
    <x v="320"/>
    <x v="2"/>
    <s v="2024-2025"/>
    <x v="0"/>
    <x v="26"/>
    <x v="0"/>
    <s v="WA"/>
    <n v="6280"/>
    <x v="0"/>
    <x v="14"/>
    <x v="3"/>
    <x v="3"/>
    <n v="9.52"/>
    <n v="1"/>
  </r>
  <r>
    <x v="321"/>
    <x v="0"/>
    <s v="2023-2024"/>
    <x v="0"/>
    <x v="75"/>
    <x v="0"/>
    <s v="WA"/>
    <n v="6450"/>
    <x v="0"/>
    <x v="20"/>
    <x v="3"/>
    <x v="3"/>
    <n v="9.6"/>
    <n v="1"/>
  </r>
  <r>
    <x v="322"/>
    <x v="0"/>
    <s v="2023-2024"/>
    <x v="0"/>
    <x v="27"/>
    <x v="4"/>
    <s v="VIC"/>
    <n v="3066"/>
    <x v="0"/>
    <x v="7"/>
    <x v="1"/>
    <x v="1"/>
    <n v="9.85"/>
    <n v="1"/>
  </r>
  <r>
    <x v="323"/>
    <x v="0"/>
    <s v="2023-2024"/>
    <x v="0"/>
    <x v="5"/>
    <x v="1"/>
    <s v="NSW"/>
    <n v="2067"/>
    <x v="0"/>
    <x v="5"/>
    <x v="6"/>
    <x v="6"/>
    <n v="9.9499999999999993"/>
    <n v="1"/>
  </r>
  <r>
    <x v="324"/>
    <x v="0"/>
    <s v="2023-2024"/>
    <x v="1"/>
    <x v="37"/>
    <x v="1"/>
    <s v="NSW"/>
    <n v="2750"/>
    <x v="0"/>
    <x v="11"/>
    <x v="6"/>
    <x v="6"/>
    <n v="9.9499999999999993"/>
    <n v="1"/>
  </r>
  <r>
    <x v="143"/>
    <x v="2"/>
    <s v="2024-2025"/>
    <x v="0"/>
    <x v="35"/>
    <x v="3"/>
    <s v="QLD"/>
    <n v="4558"/>
    <x v="0"/>
    <x v="15"/>
    <x v="5"/>
    <x v="5"/>
    <n v="9.9700000000000006"/>
    <n v="1"/>
  </r>
  <r>
    <x v="269"/>
    <x v="1"/>
    <s v="2022-2023"/>
    <x v="0"/>
    <x v="31"/>
    <x v="1"/>
    <s v="NSW"/>
    <n v="2116"/>
    <x v="0"/>
    <x v="4"/>
    <x v="5"/>
    <x v="5"/>
    <n v="9.9700000000000006"/>
    <n v="1"/>
  </r>
  <r>
    <x v="325"/>
    <x v="1"/>
    <s v="2022-2023"/>
    <x v="0"/>
    <x v="66"/>
    <x v="3"/>
    <s v="QLD"/>
    <n v="4883"/>
    <x v="0"/>
    <x v="12"/>
    <x v="6"/>
    <x v="6"/>
    <n v="9.98"/>
    <n v="1"/>
  </r>
  <r>
    <x v="242"/>
    <x v="1"/>
    <s v="2022-2023"/>
    <x v="0"/>
    <x v="25"/>
    <x v="4"/>
    <s v="VIC"/>
    <n v="3550"/>
    <x v="0"/>
    <x v="8"/>
    <x v="5"/>
    <x v="5"/>
    <n v="9.98"/>
    <n v="1"/>
  </r>
  <r>
    <x v="326"/>
    <x v="0"/>
    <s v="2023-2024"/>
    <x v="0"/>
    <x v="25"/>
    <x v="4"/>
    <s v="VIC"/>
    <n v="3550"/>
    <x v="0"/>
    <x v="8"/>
    <x v="4"/>
    <x v="4"/>
    <n v="9.98"/>
    <n v="1"/>
  </r>
  <r>
    <x v="327"/>
    <x v="0"/>
    <s v="2023-2024"/>
    <x v="0"/>
    <x v="41"/>
    <x v="5"/>
    <s v="TAS"/>
    <n v="7320"/>
    <x v="0"/>
    <x v="9"/>
    <x v="7"/>
    <x v="7"/>
    <n v="9.98"/>
    <n v="1"/>
  </r>
  <r>
    <x v="247"/>
    <x v="2"/>
    <s v="2024-2025"/>
    <x v="1"/>
    <x v="36"/>
    <x v="4"/>
    <s v="VIC"/>
    <n v="3148"/>
    <x v="0"/>
    <x v="6"/>
    <x v="5"/>
    <x v="5"/>
    <n v="9.98"/>
    <n v="1"/>
  </r>
  <r>
    <x v="328"/>
    <x v="2"/>
    <s v="2024-2025"/>
    <x v="1"/>
    <x v="5"/>
    <x v="1"/>
    <s v="NSW"/>
    <n v="2067"/>
    <x v="0"/>
    <x v="5"/>
    <x v="5"/>
    <x v="5"/>
    <n v="9.98"/>
    <n v="1"/>
  </r>
  <r>
    <x v="329"/>
    <x v="0"/>
    <s v="2023-2024"/>
    <x v="0"/>
    <x v="8"/>
    <x v="1"/>
    <s v="NSW"/>
    <n v="2158"/>
    <x v="0"/>
    <x v="4"/>
    <x v="3"/>
    <x v="3"/>
    <n v="9.98"/>
    <n v="1"/>
  </r>
  <r>
    <x v="330"/>
    <x v="0"/>
    <s v="2023-2024"/>
    <x v="0"/>
    <x v="85"/>
    <x v="0"/>
    <s v="WA"/>
    <n v="6530"/>
    <x v="0"/>
    <x v="20"/>
    <x v="2"/>
    <x v="2"/>
    <n v="9.98"/>
    <n v="1"/>
  </r>
  <r>
    <x v="32"/>
    <x v="0"/>
    <s v="2023-2024"/>
    <x v="0"/>
    <x v="45"/>
    <x v="3"/>
    <s v="QLD"/>
    <n v="4570"/>
    <x v="0"/>
    <x v="15"/>
    <x v="6"/>
    <x v="6"/>
    <n v="9.98"/>
    <n v="1"/>
  </r>
  <r>
    <x v="79"/>
    <x v="0"/>
    <s v="2023-2024"/>
    <x v="0"/>
    <x v="71"/>
    <x v="6"/>
    <s v="SA"/>
    <n v="5043"/>
    <x v="0"/>
    <x v="13"/>
    <x v="1"/>
    <x v="1"/>
    <n v="9.98"/>
    <n v="1"/>
  </r>
  <r>
    <x v="331"/>
    <x v="0"/>
    <s v="2023-2024"/>
    <x v="0"/>
    <x v="71"/>
    <x v="6"/>
    <s v="SA"/>
    <n v="5043"/>
    <x v="0"/>
    <x v="13"/>
    <x v="5"/>
    <x v="5"/>
    <n v="9.98"/>
    <n v="1"/>
  </r>
  <r>
    <x v="332"/>
    <x v="0"/>
    <s v="2023-2024"/>
    <x v="1"/>
    <x v="73"/>
    <x v="6"/>
    <s v="SA"/>
    <n v="5607"/>
    <x v="0"/>
    <x v="18"/>
    <x v="5"/>
    <x v="5"/>
    <n v="9.98"/>
    <n v="1"/>
  </r>
  <r>
    <x v="49"/>
    <x v="2"/>
    <s v="2024-2025"/>
    <x v="0"/>
    <x v="90"/>
    <x v="3"/>
    <s v="QLD"/>
    <n v="4700"/>
    <x v="0"/>
    <x v="17"/>
    <x v="5"/>
    <x v="5"/>
    <n v="9.98"/>
    <n v="1"/>
  </r>
  <r>
    <x v="211"/>
    <x v="2"/>
    <s v="2024-2025"/>
    <x v="0"/>
    <x v="50"/>
    <x v="4"/>
    <s v="VIC"/>
    <n v="3179"/>
    <x v="0"/>
    <x v="6"/>
    <x v="1"/>
    <x v="1"/>
    <n v="9.98"/>
    <n v="1"/>
  </r>
  <r>
    <x v="194"/>
    <x v="2"/>
    <s v="2024-2025"/>
    <x v="1"/>
    <x v="84"/>
    <x v="3"/>
    <s v="QLD"/>
    <n v="4215"/>
    <x v="0"/>
    <x v="3"/>
    <x v="5"/>
    <x v="5"/>
    <n v="9.98"/>
    <n v="1"/>
  </r>
  <r>
    <x v="333"/>
    <x v="1"/>
    <s v="2022-2023"/>
    <x v="0"/>
    <x v="55"/>
    <x v="3"/>
    <s v="QLD"/>
    <n v="4703"/>
    <x v="0"/>
    <x v="17"/>
    <x v="5"/>
    <x v="5"/>
    <n v="9.98"/>
    <n v="1"/>
  </r>
  <r>
    <x v="18"/>
    <x v="0"/>
    <s v="2023-2024"/>
    <x v="0"/>
    <x v="39"/>
    <x v="0"/>
    <s v="WA"/>
    <n v="6330"/>
    <x v="0"/>
    <x v="14"/>
    <x v="4"/>
    <x v="4"/>
    <n v="9.99"/>
    <n v="1"/>
  </r>
  <r>
    <x v="58"/>
    <x v="2"/>
    <s v="2024-2025"/>
    <x v="0"/>
    <x v="39"/>
    <x v="0"/>
    <s v="WA"/>
    <n v="6330"/>
    <x v="0"/>
    <x v="14"/>
    <x v="9"/>
    <x v="9"/>
    <n v="9.99"/>
    <n v="1"/>
  </r>
  <r>
    <x v="334"/>
    <x v="2"/>
    <s v="2024-2025"/>
    <x v="0"/>
    <x v="40"/>
    <x v="4"/>
    <s v="VIC"/>
    <n v="3353"/>
    <x v="0"/>
    <x v="8"/>
    <x v="4"/>
    <x v="4"/>
    <n v="9.99"/>
    <n v="1"/>
  </r>
  <r>
    <x v="335"/>
    <x v="1"/>
    <s v="2022-2023"/>
    <x v="1"/>
    <x v="56"/>
    <x v="1"/>
    <s v="NSW"/>
    <n v="2795"/>
    <x v="0"/>
    <x v="11"/>
    <x v="3"/>
    <x v="3"/>
    <n v="9.99"/>
    <n v="1"/>
  </r>
  <r>
    <x v="54"/>
    <x v="0"/>
    <s v="2023-2024"/>
    <x v="0"/>
    <x v="86"/>
    <x v="0"/>
    <s v="WA"/>
    <n v="6725"/>
    <x v="0"/>
    <x v="20"/>
    <x v="7"/>
    <x v="7"/>
    <n v="9.99"/>
    <n v="1"/>
  </r>
  <r>
    <x v="302"/>
    <x v="0"/>
    <s v="2023-2024"/>
    <x v="1"/>
    <x v="42"/>
    <x v="3"/>
    <s v="QLD"/>
    <n v="4870"/>
    <x v="0"/>
    <x v="12"/>
    <x v="0"/>
    <x v="0"/>
    <n v="9.99"/>
    <n v="1"/>
  </r>
  <r>
    <x v="336"/>
    <x v="0"/>
    <s v="2023-2024"/>
    <x v="1"/>
    <x v="67"/>
    <x v="3"/>
    <s v="QLD"/>
    <n v="4551"/>
    <x v="0"/>
    <x v="15"/>
    <x v="2"/>
    <x v="2"/>
    <n v="9.99"/>
    <n v="1"/>
  </r>
  <r>
    <x v="337"/>
    <x v="0"/>
    <s v="2023-2024"/>
    <x v="0"/>
    <x v="43"/>
    <x v="1"/>
    <s v="NSW"/>
    <n v="2560"/>
    <x v="0"/>
    <x v="2"/>
    <x v="2"/>
    <x v="2"/>
    <n v="9.99"/>
    <n v="1"/>
  </r>
  <r>
    <x v="41"/>
    <x v="1"/>
    <s v="2022-2023"/>
    <x v="0"/>
    <x v="4"/>
    <x v="1"/>
    <s v="NSW"/>
    <n v="2154"/>
    <x v="0"/>
    <x v="4"/>
    <x v="4"/>
    <x v="4"/>
    <n v="9.99"/>
    <n v="1"/>
  </r>
  <r>
    <x v="244"/>
    <x v="0"/>
    <s v="2023-2024"/>
    <x v="0"/>
    <x v="68"/>
    <x v="7"/>
    <s v="NT"/>
    <n v="800"/>
    <x v="0"/>
    <x v="19"/>
    <x v="3"/>
    <x v="3"/>
    <n v="9.99"/>
    <n v="1"/>
  </r>
  <r>
    <x v="82"/>
    <x v="2"/>
    <s v="2024-2025"/>
    <x v="0"/>
    <x v="8"/>
    <x v="1"/>
    <s v="NSW"/>
    <n v="2158"/>
    <x v="0"/>
    <x v="4"/>
    <x v="3"/>
    <x v="3"/>
    <n v="9.99"/>
    <n v="1"/>
  </r>
  <r>
    <x v="338"/>
    <x v="0"/>
    <s v="2023-2024"/>
    <x v="1"/>
    <x v="10"/>
    <x v="4"/>
    <s v="VIC"/>
    <n v="3551"/>
    <x v="0"/>
    <x v="8"/>
    <x v="9"/>
    <x v="9"/>
    <n v="9.99"/>
    <n v="1"/>
  </r>
  <r>
    <x v="98"/>
    <x v="2"/>
    <s v="2024-2025"/>
    <x v="1"/>
    <x v="62"/>
    <x v="0"/>
    <s v="WA"/>
    <n v="6112"/>
    <x v="0"/>
    <x v="14"/>
    <x v="4"/>
    <x v="4"/>
    <n v="9.99"/>
    <n v="1"/>
  </r>
  <r>
    <x v="99"/>
    <x v="0"/>
    <s v="2023-2024"/>
    <x v="0"/>
    <x v="70"/>
    <x v="4"/>
    <s v="VIC"/>
    <n v="3400"/>
    <x v="0"/>
    <x v="8"/>
    <x v="3"/>
    <x v="3"/>
    <n v="9.99"/>
    <n v="1"/>
  </r>
  <r>
    <x v="339"/>
    <x v="2"/>
    <s v="2024-2025"/>
    <x v="0"/>
    <x v="94"/>
    <x v="5"/>
    <s v="TAS"/>
    <n v="7250"/>
    <x v="0"/>
    <x v="9"/>
    <x v="5"/>
    <x v="5"/>
    <n v="9.99"/>
    <n v="1"/>
  </r>
  <r>
    <x v="340"/>
    <x v="2"/>
    <s v="2024-2025"/>
    <x v="1"/>
    <x v="16"/>
    <x v="0"/>
    <s v="WA"/>
    <n v="6030"/>
    <x v="0"/>
    <x v="0"/>
    <x v="3"/>
    <x v="3"/>
    <n v="9.99"/>
    <n v="1"/>
  </r>
  <r>
    <x v="80"/>
    <x v="1"/>
    <s v="2022-2023"/>
    <x v="0"/>
    <x v="50"/>
    <x v="4"/>
    <s v="VIC"/>
    <n v="3179"/>
    <x v="0"/>
    <x v="6"/>
    <x v="5"/>
    <x v="5"/>
    <n v="9.99"/>
    <n v="1"/>
  </r>
  <r>
    <x v="204"/>
    <x v="0"/>
    <s v="2023-2024"/>
    <x v="0"/>
    <x v="32"/>
    <x v="6"/>
    <s v="SA"/>
    <n v="5169"/>
    <x v="0"/>
    <x v="13"/>
    <x v="1"/>
    <x v="1"/>
    <n v="9.99"/>
    <n v="1"/>
  </r>
  <r>
    <x v="270"/>
    <x v="0"/>
    <s v="2023-2024"/>
    <x v="1"/>
    <x v="53"/>
    <x v="3"/>
    <s v="QLD"/>
    <n v="4119"/>
    <x v="0"/>
    <x v="10"/>
    <x v="1"/>
    <x v="1"/>
    <n v="9.99"/>
    <n v="1"/>
  </r>
  <r>
    <x v="341"/>
    <x v="1"/>
    <s v="2022-2023"/>
    <x v="0"/>
    <x v="33"/>
    <x v="4"/>
    <s v="VIC"/>
    <n v="3280"/>
    <x v="0"/>
    <x v="8"/>
    <x v="5"/>
    <x v="5"/>
    <n v="9.99"/>
    <n v="1"/>
  </r>
  <r>
    <x v="342"/>
    <x v="0"/>
    <s v="2023-2024"/>
    <x v="0"/>
    <x v="54"/>
    <x v="4"/>
    <s v="VIC"/>
    <n v="3030"/>
    <x v="0"/>
    <x v="7"/>
    <x v="7"/>
    <x v="7"/>
    <n v="9.99"/>
    <n v="1"/>
  </r>
  <r>
    <x v="343"/>
    <x v="0"/>
    <s v="2023-2024"/>
    <x v="0"/>
    <x v="38"/>
    <x v="3"/>
    <s v="QLD"/>
    <n v="4802"/>
    <x v="0"/>
    <x v="12"/>
    <x v="3"/>
    <x v="3"/>
    <n v="10"/>
    <n v="1"/>
  </r>
  <r>
    <x v="344"/>
    <x v="1"/>
    <s v="2022-2023"/>
    <x v="0"/>
    <x v="0"/>
    <x v="0"/>
    <s v="WA"/>
    <n v="6021"/>
    <x v="0"/>
    <x v="0"/>
    <x v="4"/>
    <x v="4"/>
    <n v="10"/>
    <n v="1"/>
  </r>
  <r>
    <x v="131"/>
    <x v="1"/>
    <s v="2022-2023"/>
    <x v="0"/>
    <x v="7"/>
    <x v="4"/>
    <s v="VIC"/>
    <n v="3175"/>
    <x v="0"/>
    <x v="6"/>
    <x v="0"/>
    <x v="0"/>
    <n v="10"/>
    <n v="1"/>
  </r>
  <r>
    <x v="345"/>
    <x v="1"/>
    <s v="2022-2023"/>
    <x v="0"/>
    <x v="11"/>
    <x v="5"/>
    <s v="TAS"/>
    <n v="7010"/>
    <x v="0"/>
    <x v="9"/>
    <x v="3"/>
    <x v="3"/>
    <n v="10"/>
    <n v="1"/>
  </r>
  <r>
    <x v="346"/>
    <x v="0"/>
    <s v="2023-2024"/>
    <x v="0"/>
    <x v="58"/>
    <x v="0"/>
    <s v="WA"/>
    <n v="6027"/>
    <x v="0"/>
    <x v="0"/>
    <x v="3"/>
    <x v="3"/>
    <n v="10"/>
    <n v="1"/>
  </r>
  <r>
    <x v="301"/>
    <x v="1"/>
    <s v="2022-2023"/>
    <x v="0"/>
    <x v="78"/>
    <x v="1"/>
    <s v="NSW"/>
    <n v="2141"/>
    <x v="0"/>
    <x v="4"/>
    <x v="3"/>
    <x v="3"/>
    <n v="10"/>
    <n v="1"/>
  </r>
  <r>
    <x v="163"/>
    <x v="0"/>
    <s v="2023-2024"/>
    <x v="0"/>
    <x v="29"/>
    <x v="4"/>
    <s v="VIC"/>
    <n v="3500"/>
    <x v="0"/>
    <x v="8"/>
    <x v="3"/>
    <x v="3"/>
    <n v="10"/>
    <n v="1"/>
  </r>
  <r>
    <x v="347"/>
    <x v="0"/>
    <s v="2023-2024"/>
    <x v="0"/>
    <x v="18"/>
    <x v="6"/>
    <s v="SA"/>
    <n v="5168"/>
    <x v="0"/>
    <x v="13"/>
    <x v="3"/>
    <x v="3"/>
    <n v="10"/>
    <n v="1"/>
  </r>
  <r>
    <x v="133"/>
    <x v="1"/>
    <s v="2022-2023"/>
    <x v="1"/>
    <x v="60"/>
    <x v="1"/>
    <s v="NSW"/>
    <n v="2541"/>
    <x v="0"/>
    <x v="2"/>
    <x v="2"/>
    <x v="2"/>
    <n v="10"/>
    <n v="1"/>
  </r>
  <r>
    <x v="348"/>
    <x v="1"/>
    <s v="2022-2023"/>
    <x v="0"/>
    <x v="50"/>
    <x v="4"/>
    <s v="VIC"/>
    <n v="3179"/>
    <x v="0"/>
    <x v="6"/>
    <x v="1"/>
    <x v="1"/>
    <n v="10"/>
    <n v="1"/>
  </r>
  <r>
    <x v="110"/>
    <x v="2"/>
    <s v="2024-2025"/>
    <x v="0"/>
    <x v="74"/>
    <x v="1"/>
    <s v="NSW"/>
    <n v="2485"/>
    <x v="0"/>
    <x v="1"/>
    <x v="4"/>
    <x v="4"/>
    <n v="10"/>
    <n v="1"/>
  </r>
  <r>
    <x v="176"/>
    <x v="2"/>
    <s v="2024-2025"/>
    <x v="1"/>
    <x v="84"/>
    <x v="3"/>
    <s v="QLD"/>
    <n v="4215"/>
    <x v="0"/>
    <x v="3"/>
    <x v="3"/>
    <x v="3"/>
    <n v="10.050000000000001"/>
    <n v="1"/>
  </r>
  <r>
    <x v="258"/>
    <x v="0"/>
    <s v="2023-2024"/>
    <x v="0"/>
    <x v="28"/>
    <x v="1"/>
    <s v="NSW"/>
    <n v="2830"/>
    <x v="0"/>
    <x v="11"/>
    <x v="3"/>
    <x v="3"/>
    <n v="10.09"/>
    <n v="1"/>
  </r>
  <r>
    <x v="349"/>
    <x v="1"/>
    <s v="2022-2023"/>
    <x v="0"/>
    <x v="35"/>
    <x v="3"/>
    <s v="QLD"/>
    <n v="4558"/>
    <x v="0"/>
    <x v="15"/>
    <x v="3"/>
    <x v="3"/>
    <n v="10.25"/>
    <n v="1"/>
  </r>
  <r>
    <x v="350"/>
    <x v="1"/>
    <s v="2022-2023"/>
    <x v="0"/>
    <x v="93"/>
    <x v="4"/>
    <s v="VIC"/>
    <n v="3915"/>
    <x v="0"/>
    <x v="16"/>
    <x v="2"/>
    <x v="2"/>
    <n v="10.5"/>
    <n v="1"/>
  </r>
  <r>
    <x v="351"/>
    <x v="0"/>
    <s v="2023-2024"/>
    <x v="0"/>
    <x v="60"/>
    <x v="1"/>
    <s v="NSW"/>
    <n v="2541"/>
    <x v="0"/>
    <x v="2"/>
    <x v="7"/>
    <x v="7"/>
    <n v="10.5"/>
    <n v="1"/>
  </r>
  <r>
    <x v="17"/>
    <x v="0"/>
    <s v="2023-2024"/>
    <x v="0"/>
    <x v="13"/>
    <x v="1"/>
    <s v="NSW"/>
    <n v="2480"/>
    <x v="0"/>
    <x v="1"/>
    <x v="1"/>
    <x v="1"/>
    <n v="10.65"/>
    <n v="1"/>
  </r>
  <r>
    <x v="129"/>
    <x v="0"/>
    <s v="2023-2024"/>
    <x v="0"/>
    <x v="82"/>
    <x v="3"/>
    <s v="QLD"/>
    <n v="4655"/>
    <x v="0"/>
    <x v="17"/>
    <x v="4"/>
    <x v="4"/>
    <n v="10.7"/>
    <n v="1"/>
  </r>
  <r>
    <x v="352"/>
    <x v="0"/>
    <s v="2023-2024"/>
    <x v="1"/>
    <x v="56"/>
    <x v="1"/>
    <s v="NSW"/>
    <n v="2795"/>
    <x v="0"/>
    <x v="11"/>
    <x v="5"/>
    <x v="5"/>
    <n v="10.78"/>
    <n v="1"/>
  </r>
  <r>
    <x v="353"/>
    <x v="1"/>
    <s v="2022-2023"/>
    <x v="1"/>
    <x v="13"/>
    <x v="1"/>
    <s v="NSW"/>
    <n v="2480"/>
    <x v="0"/>
    <x v="1"/>
    <x v="3"/>
    <x v="3"/>
    <n v="10.8"/>
    <n v="1"/>
  </r>
  <r>
    <x v="354"/>
    <x v="1"/>
    <s v="2022-2023"/>
    <x v="0"/>
    <x v="60"/>
    <x v="1"/>
    <s v="NSW"/>
    <n v="2541"/>
    <x v="0"/>
    <x v="2"/>
    <x v="3"/>
    <x v="3"/>
    <n v="10.9"/>
    <n v="1"/>
  </r>
  <r>
    <x v="207"/>
    <x v="0"/>
    <s v="2023-2024"/>
    <x v="0"/>
    <x v="91"/>
    <x v="1"/>
    <s v="NSW"/>
    <n v="2064"/>
    <x v="0"/>
    <x v="5"/>
    <x v="7"/>
    <x v="7"/>
    <n v="10.98"/>
    <n v="1"/>
  </r>
  <r>
    <x v="355"/>
    <x v="0"/>
    <s v="2023-2024"/>
    <x v="1"/>
    <x v="86"/>
    <x v="0"/>
    <s v="WA"/>
    <n v="6725"/>
    <x v="0"/>
    <x v="20"/>
    <x v="4"/>
    <x v="4"/>
    <n v="10.98"/>
    <n v="1"/>
  </r>
  <r>
    <x v="356"/>
    <x v="0"/>
    <s v="2023-2024"/>
    <x v="0"/>
    <x v="14"/>
    <x v="1"/>
    <s v="NSW"/>
    <n v="2790"/>
    <x v="0"/>
    <x v="11"/>
    <x v="2"/>
    <x v="2"/>
    <n v="10.98"/>
    <n v="1"/>
  </r>
  <r>
    <x v="357"/>
    <x v="0"/>
    <s v="2023-2024"/>
    <x v="1"/>
    <x v="73"/>
    <x v="6"/>
    <s v="SA"/>
    <n v="5607"/>
    <x v="0"/>
    <x v="18"/>
    <x v="5"/>
    <x v="5"/>
    <n v="10.98"/>
    <n v="1"/>
  </r>
  <r>
    <x v="271"/>
    <x v="1"/>
    <s v="2022-2023"/>
    <x v="0"/>
    <x v="90"/>
    <x v="3"/>
    <s v="QLD"/>
    <n v="4700"/>
    <x v="0"/>
    <x v="17"/>
    <x v="1"/>
    <x v="1"/>
    <n v="10.98"/>
    <n v="1"/>
  </r>
  <r>
    <x v="37"/>
    <x v="2"/>
    <s v="2024-2025"/>
    <x v="1"/>
    <x v="5"/>
    <x v="1"/>
    <s v="NSW"/>
    <n v="2067"/>
    <x v="0"/>
    <x v="5"/>
    <x v="1"/>
    <x v="1"/>
    <n v="10.99"/>
    <n v="1"/>
  </r>
  <r>
    <x v="6"/>
    <x v="1"/>
    <s v="2022-2023"/>
    <x v="0"/>
    <x v="85"/>
    <x v="0"/>
    <s v="WA"/>
    <n v="6530"/>
    <x v="0"/>
    <x v="20"/>
    <x v="9"/>
    <x v="9"/>
    <n v="10.99"/>
    <n v="1"/>
  </r>
  <r>
    <x v="264"/>
    <x v="0"/>
    <s v="2023-2024"/>
    <x v="0"/>
    <x v="91"/>
    <x v="1"/>
    <s v="NSW"/>
    <n v="2064"/>
    <x v="0"/>
    <x v="5"/>
    <x v="2"/>
    <x v="2"/>
    <n v="11"/>
    <n v="1"/>
  </r>
  <r>
    <x v="358"/>
    <x v="1"/>
    <s v="2022-2023"/>
    <x v="0"/>
    <x v="70"/>
    <x v="4"/>
    <s v="VIC"/>
    <n v="3400"/>
    <x v="0"/>
    <x v="8"/>
    <x v="3"/>
    <x v="3"/>
    <n v="11"/>
    <n v="1"/>
  </r>
  <r>
    <x v="287"/>
    <x v="0"/>
    <s v="2023-2024"/>
    <x v="1"/>
    <x v="83"/>
    <x v="0"/>
    <s v="WA"/>
    <n v="6052"/>
    <x v="0"/>
    <x v="0"/>
    <x v="4"/>
    <x v="4"/>
    <n v="11"/>
    <n v="1"/>
  </r>
  <r>
    <x v="359"/>
    <x v="0"/>
    <s v="2023-2024"/>
    <x v="0"/>
    <x v="32"/>
    <x v="6"/>
    <s v="SA"/>
    <n v="5169"/>
    <x v="0"/>
    <x v="13"/>
    <x v="3"/>
    <x v="3"/>
    <n v="11"/>
    <n v="1"/>
  </r>
  <r>
    <x v="224"/>
    <x v="1"/>
    <s v="2022-2023"/>
    <x v="0"/>
    <x v="19"/>
    <x v="1"/>
    <s v="NSW"/>
    <n v="2800"/>
    <x v="0"/>
    <x v="11"/>
    <x v="4"/>
    <x v="4"/>
    <n v="11.000000000000002"/>
    <n v="1"/>
  </r>
  <r>
    <x v="360"/>
    <x v="2"/>
    <s v="2024-2025"/>
    <x v="1"/>
    <x v="10"/>
    <x v="4"/>
    <s v="VIC"/>
    <n v="3551"/>
    <x v="0"/>
    <x v="8"/>
    <x v="3"/>
    <x v="3"/>
    <n v="11.32"/>
    <n v="1"/>
  </r>
  <r>
    <x v="126"/>
    <x v="0"/>
    <s v="2023-2024"/>
    <x v="0"/>
    <x v="41"/>
    <x v="5"/>
    <s v="TAS"/>
    <n v="7320"/>
    <x v="0"/>
    <x v="9"/>
    <x v="3"/>
    <x v="3"/>
    <n v="11.5"/>
    <n v="1"/>
  </r>
  <r>
    <x v="361"/>
    <x v="2"/>
    <s v="2024-2025"/>
    <x v="0"/>
    <x v="50"/>
    <x v="4"/>
    <s v="VIC"/>
    <n v="3179"/>
    <x v="0"/>
    <x v="6"/>
    <x v="3"/>
    <x v="3"/>
    <n v="11.5"/>
    <n v="1"/>
  </r>
  <r>
    <x v="362"/>
    <x v="0"/>
    <s v="2023-2024"/>
    <x v="0"/>
    <x v="89"/>
    <x v="4"/>
    <s v="VIC"/>
    <n v="3136"/>
    <x v="0"/>
    <x v="6"/>
    <x v="3"/>
    <x v="3"/>
    <n v="11.6"/>
    <n v="1"/>
  </r>
  <r>
    <x v="363"/>
    <x v="2"/>
    <s v="2024-2025"/>
    <x v="0"/>
    <x v="7"/>
    <x v="4"/>
    <s v="VIC"/>
    <n v="3175"/>
    <x v="0"/>
    <x v="6"/>
    <x v="8"/>
    <x v="8"/>
    <n v="11.61"/>
    <n v="1"/>
  </r>
  <r>
    <x v="276"/>
    <x v="0"/>
    <s v="2023-2024"/>
    <x v="1"/>
    <x v="76"/>
    <x v="1"/>
    <s v="NSW"/>
    <n v="2031"/>
    <x v="0"/>
    <x v="5"/>
    <x v="1"/>
    <x v="1"/>
    <n v="11.76"/>
    <n v="1"/>
  </r>
  <r>
    <x v="364"/>
    <x v="2"/>
    <s v="2024-2025"/>
    <x v="1"/>
    <x v="5"/>
    <x v="1"/>
    <s v="NSW"/>
    <n v="2067"/>
    <x v="0"/>
    <x v="5"/>
    <x v="7"/>
    <x v="7"/>
    <n v="11.92"/>
    <n v="1"/>
  </r>
  <r>
    <x v="365"/>
    <x v="0"/>
    <s v="2023-2024"/>
    <x v="1"/>
    <x v="2"/>
    <x v="2"/>
    <s v="ACT"/>
    <n v="2617"/>
    <x v="0"/>
    <x v="2"/>
    <x v="3"/>
    <x v="3"/>
    <n v="11.96"/>
    <n v="1"/>
  </r>
  <r>
    <x v="188"/>
    <x v="0"/>
    <s v="2023-2024"/>
    <x v="0"/>
    <x v="4"/>
    <x v="1"/>
    <s v="NSW"/>
    <n v="2154"/>
    <x v="0"/>
    <x v="4"/>
    <x v="3"/>
    <x v="3"/>
    <n v="11.96"/>
    <n v="1"/>
  </r>
  <r>
    <x v="229"/>
    <x v="1"/>
    <s v="2022-2023"/>
    <x v="1"/>
    <x v="59"/>
    <x v="3"/>
    <s v="QLD"/>
    <n v="4509"/>
    <x v="0"/>
    <x v="3"/>
    <x v="5"/>
    <x v="5"/>
    <n v="11.96"/>
    <n v="1"/>
  </r>
  <r>
    <x v="256"/>
    <x v="0"/>
    <s v="2023-2024"/>
    <x v="1"/>
    <x v="73"/>
    <x v="6"/>
    <s v="SA"/>
    <n v="5607"/>
    <x v="0"/>
    <x v="18"/>
    <x v="6"/>
    <x v="6"/>
    <n v="11.96"/>
    <n v="1"/>
  </r>
  <r>
    <x v="366"/>
    <x v="1"/>
    <s v="2022-2023"/>
    <x v="0"/>
    <x v="39"/>
    <x v="0"/>
    <s v="WA"/>
    <n v="6330"/>
    <x v="0"/>
    <x v="14"/>
    <x v="6"/>
    <x v="6"/>
    <n v="11.97"/>
    <n v="1"/>
  </r>
  <r>
    <x v="145"/>
    <x v="0"/>
    <s v="2023-2024"/>
    <x v="0"/>
    <x v="2"/>
    <x v="2"/>
    <s v="ACT"/>
    <n v="2617"/>
    <x v="0"/>
    <x v="2"/>
    <x v="5"/>
    <x v="5"/>
    <n v="11.97"/>
    <n v="1"/>
  </r>
  <r>
    <x v="367"/>
    <x v="0"/>
    <s v="2023-2024"/>
    <x v="0"/>
    <x v="2"/>
    <x v="2"/>
    <s v="ACT"/>
    <n v="2617"/>
    <x v="0"/>
    <x v="2"/>
    <x v="1"/>
    <x v="1"/>
    <n v="11.97"/>
    <n v="1"/>
  </r>
  <r>
    <x v="87"/>
    <x v="0"/>
    <s v="2023-2024"/>
    <x v="0"/>
    <x v="25"/>
    <x v="4"/>
    <s v="VIC"/>
    <n v="3550"/>
    <x v="0"/>
    <x v="8"/>
    <x v="6"/>
    <x v="6"/>
    <n v="11.97"/>
    <n v="1"/>
  </r>
  <r>
    <x v="330"/>
    <x v="0"/>
    <s v="2023-2024"/>
    <x v="1"/>
    <x v="42"/>
    <x v="3"/>
    <s v="QLD"/>
    <n v="4870"/>
    <x v="0"/>
    <x v="12"/>
    <x v="5"/>
    <x v="5"/>
    <n v="11.97"/>
    <n v="1"/>
  </r>
  <r>
    <x v="368"/>
    <x v="2"/>
    <s v="2024-2025"/>
    <x v="0"/>
    <x v="44"/>
    <x v="4"/>
    <s v="VIC"/>
    <n v="3977"/>
    <x v="0"/>
    <x v="16"/>
    <x v="4"/>
    <x v="4"/>
    <n v="11.97"/>
    <n v="1"/>
  </r>
  <r>
    <x v="283"/>
    <x v="0"/>
    <s v="2023-2024"/>
    <x v="0"/>
    <x v="81"/>
    <x v="3"/>
    <s v="QLD"/>
    <n v="4680"/>
    <x v="0"/>
    <x v="17"/>
    <x v="4"/>
    <x v="4"/>
    <n v="11.97"/>
    <n v="1"/>
  </r>
  <r>
    <x v="224"/>
    <x v="1"/>
    <s v="2022-2023"/>
    <x v="1"/>
    <x v="62"/>
    <x v="0"/>
    <s v="WA"/>
    <n v="6112"/>
    <x v="0"/>
    <x v="14"/>
    <x v="2"/>
    <x v="2"/>
    <n v="11.97"/>
    <n v="1"/>
  </r>
  <r>
    <x v="369"/>
    <x v="0"/>
    <s v="2023-2024"/>
    <x v="0"/>
    <x v="82"/>
    <x v="3"/>
    <s v="QLD"/>
    <n v="4655"/>
    <x v="0"/>
    <x v="17"/>
    <x v="5"/>
    <x v="5"/>
    <n v="11.97"/>
    <n v="1"/>
  </r>
  <r>
    <x v="132"/>
    <x v="0"/>
    <s v="2023-2024"/>
    <x v="0"/>
    <x v="12"/>
    <x v="3"/>
    <s v="QLD"/>
    <n v="4068"/>
    <x v="0"/>
    <x v="10"/>
    <x v="5"/>
    <x v="5"/>
    <n v="11.97"/>
    <n v="1"/>
  </r>
  <r>
    <x v="370"/>
    <x v="2"/>
    <s v="2024-2025"/>
    <x v="1"/>
    <x v="37"/>
    <x v="1"/>
    <s v="NSW"/>
    <n v="2750"/>
    <x v="0"/>
    <x v="11"/>
    <x v="5"/>
    <x v="5"/>
    <n v="11.97"/>
    <n v="1"/>
  </r>
  <r>
    <x v="371"/>
    <x v="2"/>
    <s v="2024-2025"/>
    <x v="0"/>
    <x v="20"/>
    <x v="4"/>
    <s v="VIC"/>
    <n v="3429"/>
    <x v="0"/>
    <x v="8"/>
    <x v="5"/>
    <x v="5"/>
    <n v="11.97"/>
    <n v="1"/>
  </r>
  <r>
    <x v="350"/>
    <x v="1"/>
    <s v="2022-2023"/>
    <x v="0"/>
    <x v="55"/>
    <x v="3"/>
    <s v="QLD"/>
    <n v="4703"/>
    <x v="0"/>
    <x v="17"/>
    <x v="5"/>
    <x v="5"/>
    <n v="11.97"/>
    <n v="1"/>
  </r>
  <r>
    <x v="372"/>
    <x v="0"/>
    <s v="2023-2024"/>
    <x v="0"/>
    <x v="38"/>
    <x v="3"/>
    <s v="QLD"/>
    <n v="4802"/>
    <x v="0"/>
    <x v="12"/>
    <x v="0"/>
    <x v="0"/>
    <n v="11.98"/>
    <n v="1"/>
  </r>
  <r>
    <x v="373"/>
    <x v="0"/>
    <s v="2023-2024"/>
    <x v="0"/>
    <x v="61"/>
    <x v="6"/>
    <s v="SA"/>
    <n v="5343"/>
    <x v="0"/>
    <x v="18"/>
    <x v="4"/>
    <x v="4"/>
    <n v="11.98"/>
    <n v="1"/>
  </r>
  <r>
    <x v="374"/>
    <x v="1"/>
    <s v="2022-2023"/>
    <x v="1"/>
    <x v="86"/>
    <x v="0"/>
    <s v="WA"/>
    <n v="6725"/>
    <x v="0"/>
    <x v="20"/>
    <x v="6"/>
    <x v="6"/>
    <n v="11.98"/>
    <n v="1"/>
  </r>
  <r>
    <x v="26"/>
    <x v="1"/>
    <s v="2022-2023"/>
    <x v="0"/>
    <x v="41"/>
    <x v="5"/>
    <s v="TAS"/>
    <n v="7320"/>
    <x v="0"/>
    <x v="9"/>
    <x v="9"/>
    <x v="9"/>
    <n v="11.98"/>
    <n v="1"/>
  </r>
  <r>
    <x v="375"/>
    <x v="0"/>
    <s v="2023-2024"/>
    <x v="0"/>
    <x v="11"/>
    <x v="5"/>
    <s v="TAS"/>
    <n v="7010"/>
    <x v="0"/>
    <x v="9"/>
    <x v="6"/>
    <x v="6"/>
    <n v="11.98"/>
    <n v="1"/>
  </r>
  <r>
    <x v="57"/>
    <x v="0"/>
    <s v="2023-2024"/>
    <x v="0"/>
    <x v="70"/>
    <x v="4"/>
    <s v="VIC"/>
    <n v="3400"/>
    <x v="0"/>
    <x v="8"/>
    <x v="1"/>
    <x v="1"/>
    <n v="11.98"/>
    <n v="1"/>
  </r>
  <r>
    <x v="344"/>
    <x v="1"/>
    <s v="2022-2023"/>
    <x v="0"/>
    <x v="12"/>
    <x v="3"/>
    <s v="QLD"/>
    <n v="4068"/>
    <x v="0"/>
    <x v="10"/>
    <x v="3"/>
    <x v="3"/>
    <n v="11.98"/>
    <n v="1"/>
  </r>
  <r>
    <x v="376"/>
    <x v="1"/>
    <s v="2022-2023"/>
    <x v="0"/>
    <x v="92"/>
    <x v="3"/>
    <s v="QLD"/>
    <n v="4305"/>
    <x v="0"/>
    <x v="3"/>
    <x v="7"/>
    <x v="7"/>
    <n v="11.98"/>
    <n v="1"/>
  </r>
  <r>
    <x v="356"/>
    <x v="0"/>
    <s v="2023-2024"/>
    <x v="0"/>
    <x v="50"/>
    <x v="4"/>
    <s v="VIC"/>
    <n v="3179"/>
    <x v="0"/>
    <x v="6"/>
    <x v="4"/>
    <x v="4"/>
    <n v="11.98"/>
    <n v="1"/>
  </r>
  <r>
    <x v="377"/>
    <x v="0"/>
    <s v="2023-2024"/>
    <x v="0"/>
    <x v="22"/>
    <x v="1"/>
    <s v="NSW"/>
    <n v="2539"/>
    <x v="0"/>
    <x v="2"/>
    <x v="1"/>
    <x v="1"/>
    <n v="11.98"/>
    <n v="1"/>
  </r>
  <r>
    <x v="357"/>
    <x v="0"/>
    <s v="2023-2024"/>
    <x v="0"/>
    <x v="95"/>
    <x v="7"/>
    <s v="NT"/>
    <n v="870"/>
    <x v="0"/>
    <x v="19"/>
    <x v="3"/>
    <x v="3"/>
    <n v="11.99"/>
    <n v="1"/>
  </r>
  <r>
    <x v="378"/>
    <x v="1"/>
    <s v="2022-2023"/>
    <x v="0"/>
    <x v="34"/>
    <x v="4"/>
    <s v="VIC"/>
    <n v="3018"/>
    <x v="0"/>
    <x v="7"/>
    <x v="1"/>
    <x v="1"/>
    <n v="11.99"/>
    <n v="1"/>
  </r>
  <r>
    <x v="379"/>
    <x v="2"/>
    <s v="2024-2025"/>
    <x v="0"/>
    <x v="30"/>
    <x v="4"/>
    <s v="VIC"/>
    <n v="3131"/>
    <x v="0"/>
    <x v="6"/>
    <x v="3"/>
    <x v="3"/>
    <n v="11.99"/>
    <n v="1"/>
  </r>
  <r>
    <x v="54"/>
    <x v="0"/>
    <s v="2023-2024"/>
    <x v="1"/>
    <x v="23"/>
    <x v="1"/>
    <s v="NSW"/>
    <n v="2650"/>
    <x v="0"/>
    <x v="11"/>
    <x v="0"/>
    <x v="0"/>
    <n v="12"/>
    <n v="1"/>
  </r>
  <r>
    <x v="380"/>
    <x v="0"/>
    <s v="2023-2024"/>
    <x v="0"/>
    <x v="12"/>
    <x v="3"/>
    <s v="QLD"/>
    <n v="4068"/>
    <x v="0"/>
    <x v="10"/>
    <x v="7"/>
    <x v="7"/>
    <n v="12.43"/>
    <n v="1"/>
  </r>
  <r>
    <x v="381"/>
    <x v="0"/>
    <s v="2023-2024"/>
    <x v="0"/>
    <x v="85"/>
    <x v="0"/>
    <s v="WA"/>
    <n v="6530"/>
    <x v="0"/>
    <x v="20"/>
    <x v="3"/>
    <x v="3"/>
    <n v="12.52"/>
    <n v="1"/>
  </r>
  <r>
    <x v="81"/>
    <x v="0"/>
    <s v="2023-2024"/>
    <x v="1"/>
    <x v="2"/>
    <x v="2"/>
    <s v="ACT"/>
    <n v="2617"/>
    <x v="0"/>
    <x v="2"/>
    <x v="4"/>
    <x v="4"/>
    <n v="12.77"/>
    <n v="1"/>
  </r>
  <r>
    <x v="94"/>
    <x v="0"/>
    <s v="2023-2024"/>
    <x v="1"/>
    <x v="0"/>
    <x v="0"/>
    <s v="WA"/>
    <n v="6021"/>
    <x v="0"/>
    <x v="0"/>
    <x v="5"/>
    <x v="5"/>
    <n v="12.98"/>
    <n v="1"/>
  </r>
  <r>
    <x v="311"/>
    <x v="0"/>
    <s v="2023-2024"/>
    <x v="0"/>
    <x v="43"/>
    <x v="1"/>
    <s v="NSW"/>
    <n v="2560"/>
    <x v="0"/>
    <x v="2"/>
    <x v="1"/>
    <x v="1"/>
    <n v="12.98"/>
    <n v="1"/>
  </r>
  <r>
    <x v="274"/>
    <x v="0"/>
    <s v="2023-2024"/>
    <x v="0"/>
    <x v="0"/>
    <x v="0"/>
    <s v="WA"/>
    <n v="6021"/>
    <x v="0"/>
    <x v="0"/>
    <x v="3"/>
    <x v="3"/>
    <n v="12.99"/>
    <n v="1"/>
  </r>
  <r>
    <x v="382"/>
    <x v="1"/>
    <s v="2022-2023"/>
    <x v="0"/>
    <x v="41"/>
    <x v="5"/>
    <s v="TAS"/>
    <n v="7320"/>
    <x v="0"/>
    <x v="9"/>
    <x v="0"/>
    <x v="0"/>
    <n v="12.99"/>
    <n v="1"/>
  </r>
  <r>
    <x v="383"/>
    <x v="0"/>
    <s v="2023-2024"/>
    <x v="0"/>
    <x v="89"/>
    <x v="4"/>
    <s v="VIC"/>
    <n v="3136"/>
    <x v="0"/>
    <x v="6"/>
    <x v="0"/>
    <x v="0"/>
    <n v="12.99"/>
    <n v="1"/>
  </r>
  <r>
    <x v="384"/>
    <x v="1"/>
    <s v="2022-2023"/>
    <x v="0"/>
    <x v="68"/>
    <x v="7"/>
    <s v="NT"/>
    <n v="800"/>
    <x v="0"/>
    <x v="19"/>
    <x v="3"/>
    <x v="3"/>
    <n v="12.99"/>
    <n v="1"/>
  </r>
  <r>
    <x v="385"/>
    <x v="1"/>
    <s v="2022-2023"/>
    <x v="0"/>
    <x v="9"/>
    <x v="4"/>
    <s v="VIC"/>
    <n v="3076"/>
    <x v="0"/>
    <x v="7"/>
    <x v="0"/>
    <x v="0"/>
    <n v="12.99"/>
    <n v="1"/>
  </r>
  <r>
    <x v="386"/>
    <x v="1"/>
    <s v="2022-2023"/>
    <x v="0"/>
    <x v="85"/>
    <x v="0"/>
    <s v="WA"/>
    <n v="6530"/>
    <x v="0"/>
    <x v="20"/>
    <x v="0"/>
    <x v="0"/>
    <n v="12.99"/>
    <n v="1"/>
  </r>
  <r>
    <x v="387"/>
    <x v="2"/>
    <s v="2024-2025"/>
    <x v="0"/>
    <x v="45"/>
    <x v="3"/>
    <s v="QLD"/>
    <n v="4570"/>
    <x v="0"/>
    <x v="15"/>
    <x v="5"/>
    <x v="5"/>
    <n v="12.99"/>
    <n v="1"/>
  </r>
  <r>
    <x v="388"/>
    <x v="0"/>
    <s v="2023-2024"/>
    <x v="0"/>
    <x v="78"/>
    <x v="1"/>
    <s v="NSW"/>
    <n v="2141"/>
    <x v="0"/>
    <x v="4"/>
    <x v="4"/>
    <x v="4"/>
    <n v="12.99"/>
    <n v="1"/>
  </r>
  <r>
    <x v="389"/>
    <x v="2"/>
    <s v="2024-2025"/>
    <x v="1"/>
    <x v="13"/>
    <x v="1"/>
    <s v="NSW"/>
    <n v="2480"/>
    <x v="0"/>
    <x v="1"/>
    <x v="0"/>
    <x v="0"/>
    <n v="12.99"/>
    <n v="1"/>
  </r>
  <r>
    <x v="48"/>
    <x v="0"/>
    <s v="2023-2024"/>
    <x v="1"/>
    <x v="15"/>
    <x v="1"/>
    <s v="NSW"/>
    <n v="2020"/>
    <x v="0"/>
    <x v="5"/>
    <x v="0"/>
    <x v="0"/>
    <n v="12.99"/>
    <n v="1"/>
  </r>
  <r>
    <x v="4"/>
    <x v="0"/>
    <s v="2023-2024"/>
    <x v="0"/>
    <x v="29"/>
    <x v="4"/>
    <s v="VIC"/>
    <n v="3500"/>
    <x v="0"/>
    <x v="8"/>
    <x v="0"/>
    <x v="0"/>
    <n v="12.99"/>
    <n v="1"/>
  </r>
  <r>
    <x v="95"/>
    <x v="1"/>
    <s v="2022-2023"/>
    <x v="1"/>
    <x v="72"/>
    <x v="4"/>
    <s v="VIC"/>
    <n v="3931"/>
    <x v="0"/>
    <x v="16"/>
    <x v="0"/>
    <x v="0"/>
    <n v="12.99"/>
    <n v="1"/>
  </r>
  <r>
    <x v="165"/>
    <x v="0"/>
    <s v="2023-2024"/>
    <x v="1"/>
    <x v="37"/>
    <x v="1"/>
    <s v="NSW"/>
    <n v="2750"/>
    <x v="0"/>
    <x v="11"/>
    <x v="2"/>
    <x v="2"/>
    <n v="12.99"/>
    <n v="1"/>
  </r>
  <r>
    <x v="175"/>
    <x v="1"/>
    <s v="2022-2023"/>
    <x v="1"/>
    <x v="76"/>
    <x v="1"/>
    <s v="NSW"/>
    <n v="2031"/>
    <x v="0"/>
    <x v="5"/>
    <x v="0"/>
    <x v="0"/>
    <n v="12.99"/>
    <n v="1"/>
  </r>
  <r>
    <x v="89"/>
    <x v="0"/>
    <s v="2023-2024"/>
    <x v="1"/>
    <x v="23"/>
    <x v="1"/>
    <s v="NSW"/>
    <n v="2650"/>
    <x v="0"/>
    <x v="11"/>
    <x v="1"/>
    <x v="1"/>
    <n v="12.99"/>
    <n v="1"/>
  </r>
  <r>
    <x v="390"/>
    <x v="0"/>
    <s v="2023-2024"/>
    <x v="0"/>
    <x v="33"/>
    <x v="4"/>
    <s v="VIC"/>
    <n v="3280"/>
    <x v="0"/>
    <x v="8"/>
    <x v="0"/>
    <x v="0"/>
    <n v="12.99"/>
    <n v="1"/>
  </r>
  <r>
    <x v="391"/>
    <x v="2"/>
    <s v="2024-2025"/>
    <x v="0"/>
    <x v="33"/>
    <x v="4"/>
    <s v="VIC"/>
    <n v="3280"/>
    <x v="0"/>
    <x v="8"/>
    <x v="9"/>
    <x v="9"/>
    <n v="12.99"/>
    <n v="1"/>
  </r>
  <r>
    <x v="392"/>
    <x v="2"/>
    <s v="2024-2025"/>
    <x v="0"/>
    <x v="96"/>
    <x v="4"/>
    <s v="VIC"/>
    <n v="3690"/>
    <x v="0"/>
    <x v="16"/>
    <x v="3"/>
    <x v="3"/>
    <n v="12.99"/>
    <n v="1"/>
  </r>
  <r>
    <x v="133"/>
    <x v="1"/>
    <s v="2022-2023"/>
    <x v="0"/>
    <x v="28"/>
    <x v="1"/>
    <s v="NSW"/>
    <n v="2830"/>
    <x v="0"/>
    <x v="11"/>
    <x v="2"/>
    <x v="2"/>
    <n v="13"/>
    <n v="1"/>
  </r>
  <r>
    <x v="393"/>
    <x v="0"/>
    <s v="2023-2024"/>
    <x v="0"/>
    <x v="92"/>
    <x v="3"/>
    <s v="QLD"/>
    <n v="4305"/>
    <x v="0"/>
    <x v="3"/>
    <x v="2"/>
    <x v="2"/>
    <n v="13"/>
    <n v="1"/>
  </r>
  <r>
    <x v="394"/>
    <x v="0"/>
    <s v="2023-2024"/>
    <x v="0"/>
    <x v="22"/>
    <x v="1"/>
    <s v="NSW"/>
    <n v="2539"/>
    <x v="0"/>
    <x v="2"/>
    <x v="3"/>
    <x v="3"/>
    <n v="13"/>
    <n v="1"/>
  </r>
  <r>
    <x v="395"/>
    <x v="1"/>
    <s v="2022-2023"/>
    <x v="0"/>
    <x v="65"/>
    <x v="1"/>
    <s v="NSW"/>
    <n v="2131"/>
    <x v="0"/>
    <x v="4"/>
    <x v="0"/>
    <x v="0"/>
    <n v="13.01"/>
    <n v="1"/>
  </r>
  <r>
    <x v="284"/>
    <x v="2"/>
    <s v="2024-2025"/>
    <x v="0"/>
    <x v="34"/>
    <x v="4"/>
    <s v="VIC"/>
    <n v="3018"/>
    <x v="0"/>
    <x v="7"/>
    <x v="3"/>
    <x v="3"/>
    <n v="13.08"/>
    <n v="1"/>
  </r>
  <r>
    <x v="396"/>
    <x v="0"/>
    <s v="2023-2024"/>
    <x v="0"/>
    <x v="95"/>
    <x v="7"/>
    <s v="NT"/>
    <n v="870"/>
    <x v="0"/>
    <x v="19"/>
    <x v="5"/>
    <x v="5"/>
    <n v="13.27"/>
    <n v="1"/>
  </r>
  <r>
    <x v="239"/>
    <x v="0"/>
    <s v="2023-2024"/>
    <x v="0"/>
    <x v="20"/>
    <x v="4"/>
    <s v="VIC"/>
    <n v="3429"/>
    <x v="0"/>
    <x v="8"/>
    <x v="1"/>
    <x v="1"/>
    <n v="13.440000000000001"/>
    <n v="1"/>
  </r>
  <r>
    <x v="360"/>
    <x v="2"/>
    <s v="2024-2025"/>
    <x v="0"/>
    <x v="2"/>
    <x v="2"/>
    <s v="ACT"/>
    <n v="2617"/>
    <x v="0"/>
    <x v="2"/>
    <x v="1"/>
    <x v="1"/>
    <n v="13.47"/>
    <n v="1"/>
  </r>
  <r>
    <x v="79"/>
    <x v="0"/>
    <s v="2023-2024"/>
    <x v="0"/>
    <x v="72"/>
    <x v="4"/>
    <s v="VIC"/>
    <n v="3931"/>
    <x v="0"/>
    <x v="16"/>
    <x v="2"/>
    <x v="2"/>
    <n v="13.5"/>
    <n v="1"/>
  </r>
  <r>
    <x v="300"/>
    <x v="2"/>
    <s v="2024-2025"/>
    <x v="0"/>
    <x v="52"/>
    <x v="3"/>
    <s v="QLD"/>
    <n v="4053"/>
    <x v="0"/>
    <x v="10"/>
    <x v="3"/>
    <x v="3"/>
    <n v="13.64"/>
    <n v="1"/>
  </r>
  <r>
    <x v="397"/>
    <x v="0"/>
    <s v="2023-2024"/>
    <x v="0"/>
    <x v="69"/>
    <x v="4"/>
    <s v="VIC"/>
    <n v="3199"/>
    <x v="0"/>
    <x v="6"/>
    <x v="6"/>
    <x v="6"/>
    <n v="13.86"/>
    <n v="1"/>
  </r>
  <r>
    <x v="194"/>
    <x v="2"/>
    <s v="2024-2025"/>
    <x v="0"/>
    <x v="27"/>
    <x v="4"/>
    <s v="VIC"/>
    <n v="3066"/>
    <x v="0"/>
    <x v="7"/>
    <x v="0"/>
    <x v="0"/>
    <n v="13.93"/>
    <n v="1"/>
  </r>
  <r>
    <x v="398"/>
    <x v="0"/>
    <s v="2023-2024"/>
    <x v="1"/>
    <x v="73"/>
    <x v="6"/>
    <s v="SA"/>
    <n v="5607"/>
    <x v="0"/>
    <x v="18"/>
    <x v="7"/>
    <x v="7"/>
    <n v="13.95"/>
    <n v="1"/>
  </r>
  <r>
    <x v="17"/>
    <x v="0"/>
    <s v="2023-2024"/>
    <x v="0"/>
    <x v="75"/>
    <x v="0"/>
    <s v="WA"/>
    <n v="6450"/>
    <x v="0"/>
    <x v="20"/>
    <x v="5"/>
    <x v="5"/>
    <n v="13.96"/>
    <n v="1"/>
  </r>
  <r>
    <x v="399"/>
    <x v="0"/>
    <s v="2023-2024"/>
    <x v="0"/>
    <x v="22"/>
    <x v="1"/>
    <s v="NSW"/>
    <n v="2539"/>
    <x v="0"/>
    <x v="2"/>
    <x v="6"/>
    <x v="6"/>
    <n v="13.97"/>
    <n v="1"/>
  </r>
  <r>
    <x v="180"/>
    <x v="1"/>
    <s v="2022-2023"/>
    <x v="0"/>
    <x v="91"/>
    <x v="1"/>
    <s v="NSW"/>
    <n v="2064"/>
    <x v="0"/>
    <x v="5"/>
    <x v="1"/>
    <x v="1"/>
    <n v="13.98"/>
    <n v="1"/>
  </r>
  <r>
    <x v="387"/>
    <x v="2"/>
    <s v="2024-2025"/>
    <x v="0"/>
    <x v="2"/>
    <x v="2"/>
    <s v="ACT"/>
    <n v="2617"/>
    <x v="0"/>
    <x v="2"/>
    <x v="4"/>
    <x v="4"/>
    <n v="13.98"/>
    <n v="1"/>
  </r>
  <r>
    <x v="326"/>
    <x v="0"/>
    <s v="2023-2024"/>
    <x v="0"/>
    <x v="95"/>
    <x v="7"/>
    <s v="NT"/>
    <n v="870"/>
    <x v="0"/>
    <x v="19"/>
    <x v="2"/>
    <x v="2"/>
    <n v="13.99"/>
    <n v="1"/>
  </r>
  <r>
    <x v="37"/>
    <x v="2"/>
    <s v="2024-2025"/>
    <x v="0"/>
    <x v="28"/>
    <x v="1"/>
    <s v="NSW"/>
    <n v="2830"/>
    <x v="0"/>
    <x v="11"/>
    <x v="5"/>
    <x v="5"/>
    <n v="13.99"/>
    <n v="1"/>
  </r>
  <r>
    <x v="63"/>
    <x v="1"/>
    <s v="2022-2023"/>
    <x v="0"/>
    <x v="69"/>
    <x v="4"/>
    <s v="VIC"/>
    <n v="3199"/>
    <x v="0"/>
    <x v="6"/>
    <x v="0"/>
    <x v="0"/>
    <n v="13.99"/>
    <n v="1"/>
  </r>
  <r>
    <x v="400"/>
    <x v="0"/>
    <s v="2023-2024"/>
    <x v="0"/>
    <x v="81"/>
    <x v="3"/>
    <s v="QLD"/>
    <n v="4680"/>
    <x v="0"/>
    <x v="17"/>
    <x v="7"/>
    <x v="7"/>
    <n v="13.99"/>
    <n v="1"/>
  </r>
  <r>
    <x v="350"/>
    <x v="1"/>
    <s v="2022-2023"/>
    <x v="0"/>
    <x v="88"/>
    <x v="6"/>
    <s v="SA"/>
    <n v="5011"/>
    <x v="0"/>
    <x v="13"/>
    <x v="5"/>
    <x v="5"/>
    <n v="14"/>
    <n v="1"/>
  </r>
  <r>
    <x v="401"/>
    <x v="2"/>
    <s v="2024-2025"/>
    <x v="0"/>
    <x v="4"/>
    <x v="1"/>
    <s v="NSW"/>
    <n v="2154"/>
    <x v="0"/>
    <x v="4"/>
    <x v="0"/>
    <x v="0"/>
    <n v="14"/>
    <n v="1"/>
  </r>
  <r>
    <x v="402"/>
    <x v="0"/>
    <s v="2023-2024"/>
    <x v="1"/>
    <x v="56"/>
    <x v="1"/>
    <s v="NSW"/>
    <n v="2795"/>
    <x v="0"/>
    <x v="11"/>
    <x v="2"/>
    <x v="2"/>
    <n v="14.11"/>
    <n v="1"/>
  </r>
  <r>
    <x v="237"/>
    <x v="0"/>
    <s v="2023-2024"/>
    <x v="0"/>
    <x v="2"/>
    <x v="2"/>
    <s v="ACT"/>
    <n v="2617"/>
    <x v="0"/>
    <x v="2"/>
    <x v="3"/>
    <x v="3"/>
    <n v="14.12"/>
    <n v="1"/>
  </r>
  <r>
    <x v="176"/>
    <x v="2"/>
    <s v="2024-2025"/>
    <x v="0"/>
    <x v="34"/>
    <x v="4"/>
    <s v="VIC"/>
    <n v="3018"/>
    <x v="0"/>
    <x v="7"/>
    <x v="8"/>
    <x v="8"/>
    <n v="14.21"/>
    <n v="1"/>
  </r>
  <r>
    <x v="203"/>
    <x v="0"/>
    <s v="2023-2024"/>
    <x v="1"/>
    <x v="59"/>
    <x v="3"/>
    <s v="QLD"/>
    <n v="4509"/>
    <x v="0"/>
    <x v="3"/>
    <x v="5"/>
    <x v="5"/>
    <n v="14.370000000000001"/>
    <n v="1"/>
  </r>
  <r>
    <x v="403"/>
    <x v="0"/>
    <s v="2023-2024"/>
    <x v="0"/>
    <x v="56"/>
    <x v="1"/>
    <s v="NSW"/>
    <n v="2795"/>
    <x v="0"/>
    <x v="11"/>
    <x v="3"/>
    <x v="3"/>
    <n v="14.55"/>
    <n v="1"/>
  </r>
  <r>
    <x v="404"/>
    <x v="1"/>
    <s v="2022-2023"/>
    <x v="0"/>
    <x v="60"/>
    <x v="1"/>
    <s v="NSW"/>
    <n v="2541"/>
    <x v="0"/>
    <x v="2"/>
    <x v="3"/>
    <x v="3"/>
    <n v="14.57"/>
    <n v="1"/>
  </r>
  <r>
    <x v="44"/>
    <x v="0"/>
    <s v="2023-2024"/>
    <x v="0"/>
    <x v="39"/>
    <x v="0"/>
    <s v="WA"/>
    <n v="6330"/>
    <x v="0"/>
    <x v="14"/>
    <x v="7"/>
    <x v="7"/>
    <n v="14.73"/>
    <n v="1"/>
  </r>
  <r>
    <x v="23"/>
    <x v="2"/>
    <s v="2024-2025"/>
    <x v="0"/>
    <x v="56"/>
    <x v="1"/>
    <s v="NSW"/>
    <n v="2795"/>
    <x v="0"/>
    <x v="11"/>
    <x v="5"/>
    <x v="5"/>
    <n v="14.75"/>
    <n v="1"/>
  </r>
  <r>
    <x v="405"/>
    <x v="2"/>
    <s v="2024-2025"/>
    <x v="0"/>
    <x v="56"/>
    <x v="1"/>
    <s v="NSW"/>
    <n v="2795"/>
    <x v="0"/>
    <x v="11"/>
    <x v="3"/>
    <x v="3"/>
    <n v="14.9"/>
    <n v="1"/>
  </r>
  <r>
    <x v="114"/>
    <x v="0"/>
    <s v="2023-2024"/>
    <x v="0"/>
    <x v="81"/>
    <x v="3"/>
    <s v="QLD"/>
    <n v="4680"/>
    <x v="0"/>
    <x v="17"/>
    <x v="2"/>
    <x v="2"/>
    <n v="14.95"/>
    <n v="1"/>
  </r>
  <r>
    <x v="183"/>
    <x v="0"/>
    <s v="2023-2024"/>
    <x v="0"/>
    <x v="50"/>
    <x v="4"/>
    <s v="VIC"/>
    <n v="3179"/>
    <x v="0"/>
    <x v="6"/>
    <x v="2"/>
    <x v="2"/>
    <n v="14.95"/>
    <n v="1"/>
  </r>
  <r>
    <x v="230"/>
    <x v="1"/>
    <s v="2022-2023"/>
    <x v="0"/>
    <x v="34"/>
    <x v="4"/>
    <s v="VIC"/>
    <n v="3018"/>
    <x v="0"/>
    <x v="7"/>
    <x v="4"/>
    <x v="4"/>
    <n v="14.97"/>
    <n v="1"/>
  </r>
  <r>
    <x v="404"/>
    <x v="1"/>
    <s v="2022-2023"/>
    <x v="1"/>
    <x v="56"/>
    <x v="1"/>
    <s v="NSW"/>
    <n v="2795"/>
    <x v="0"/>
    <x v="11"/>
    <x v="0"/>
    <x v="0"/>
    <n v="14.97"/>
    <n v="1"/>
  </r>
  <r>
    <x v="406"/>
    <x v="2"/>
    <s v="2024-2025"/>
    <x v="1"/>
    <x v="76"/>
    <x v="1"/>
    <s v="NSW"/>
    <n v="2031"/>
    <x v="0"/>
    <x v="5"/>
    <x v="5"/>
    <x v="5"/>
    <n v="14.97"/>
    <n v="1"/>
  </r>
  <r>
    <x v="407"/>
    <x v="1"/>
    <s v="2022-2023"/>
    <x v="1"/>
    <x v="50"/>
    <x v="4"/>
    <s v="VIC"/>
    <n v="3179"/>
    <x v="0"/>
    <x v="6"/>
    <x v="5"/>
    <x v="5"/>
    <n v="14.97"/>
    <n v="1"/>
  </r>
  <r>
    <x v="56"/>
    <x v="2"/>
    <s v="2024-2025"/>
    <x v="0"/>
    <x v="74"/>
    <x v="1"/>
    <s v="NSW"/>
    <n v="2485"/>
    <x v="0"/>
    <x v="1"/>
    <x v="7"/>
    <x v="7"/>
    <n v="14.97"/>
    <n v="1"/>
  </r>
  <r>
    <x v="408"/>
    <x v="1"/>
    <s v="2022-2023"/>
    <x v="1"/>
    <x v="53"/>
    <x v="3"/>
    <s v="QLD"/>
    <n v="4119"/>
    <x v="0"/>
    <x v="10"/>
    <x v="1"/>
    <x v="1"/>
    <n v="14.97"/>
    <n v="1"/>
  </r>
  <r>
    <x v="32"/>
    <x v="0"/>
    <s v="2023-2024"/>
    <x v="1"/>
    <x v="83"/>
    <x v="0"/>
    <s v="WA"/>
    <n v="6052"/>
    <x v="0"/>
    <x v="0"/>
    <x v="6"/>
    <x v="6"/>
    <n v="14.98"/>
    <n v="1"/>
  </r>
  <r>
    <x v="409"/>
    <x v="0"/>
    <s v="2023-2024"/>
    <x v="0"/>
    <x v="38"/>
    <x v="3"/>
    <s v="QLD"/>
    <n v="4802"/>
    <x v="0"/>
    <x v="12"/>
    <x v="3"/>
    <x v="3"/>
    <n v="14.99"/>
    <n v="1"/>
  </r>
  <r>
    <x v="37"/>
    <x v="2"/>
    <s v="2024-2025"/>
    <x v="0"/>
    <x v="64"/>
    <x v="1"/>
    <s v="NSW"/>
    <n v="2350"/>
    <x v="0"/>
    <x v="1"/>
    <x v="3"/>
    <x v="3"/>
    <n v="14.99"/>
    <n v="1"/>
  </r>
  <r>
    <x v="410"/>
    <x v="1"/>
    <s v="2022-2023"/>
    <x v="1"/>
    <x v="42"/>
    <x v="3"/>
    <s v="QLD"/>
    <n v="4870"/>
    <x v="0"/>
    <x v="12"/>
    <x v="4"/>
    <x v="4"/>
    <n v="14.99"/>
    <n v="1"/>
  </r>
  <r>
    <x v="411"/>
    <x v="1"/>
    <s v="2022-2023"/>
    <x v="1"/>
    <x v="5"/>
    <x v="1"/>
    <s v="NSW"/>
    <n v="2067"/>
    <x v="0"/>
    <x v="5"/>
    <x v="5"/>
    <x v="5"/>
    <n v="14.99"/>
    <n v="1"/>
  </r>
  <r>
    <x v="412"/>
    <x v="0"/>
    <s v="2023-2024"/>
    <x v="0"/>
    <x v="87"/>
    <x v="2"/>
    <s v="ACT"/>
    <n v="2609"/>
    <x v="0"/>
    <x v="2"/>
    <x v="3"/>
    <x v="3"/>
    <n v="14.99"/>
    <n v="1"/>
  </r>
  <r>
    <x v="413"/>
    <x v="2"/>
    <s v="2024-2025"/>
    <x v="1"/>
    <x v="62"/>
    <x v="0"/>
    <s v="WA"/>
    <n v="6112"/>
    <x v="0"/>
    <x v="14"/>
    <x v="7"/>
    <x v="7"/>
    <n v="14.99"/>
    <n v="1"/>
  </r>
  <r>
    <x v="62"/>
    <x v="0"/>
    <s v="2023-2024"/>
    <x v="1"/>
    <x v="94"/>
    <x v="5"/>
    <s v="TAS"/>
    <n v="7250"/>
    <x v="0"/>
    <x v="9"/>
    <x v="0"/>
    <x v="0"/>
    <n v="14.99"/>
    <n v="1"/>
  </r>
  <r>
    <x v="414"/>
    <x v="0"/>
    <s v="2023-2024"/>
    <x v="0"/>
    <x v="46"/>
    <x v="3"/>
    <s v="QLD"/>
    <n v="4740"/>
    <x v="0"/>
    <x v="17"/>
    <x v="3"/>
    <x v="3"/>
    <n v="14.99"/>
    <n v="1"/>
  </r>
  <r>
    <x v="324"/>
    <x v="0"/>
    <s v="2023-2024"/>
    <x v="1"/>
    <x v="80"/>
    <x v="0"/>
    <s v="WA"/>
    <n v="6109"/>
    <x v="0"/>
    <x v="14"/>
    <x v="4"/>
    <x v="4"/>
    <n v="14.99"/>
    <n v="1"/>
  </r>
  <r>
    <x v="6"/>
    <x v="1"/>
    <s v="2022-2023"/>
    <x v="1"/>
    <x v="15"/>
    <x v="1"/>
    <s v="NSW"/>
    <n v="2020"/>
    <x v="0"/>
    <x v="5"/>
    <x v="0"/>
    <x v="0"/>
    <n v="14.99"/>
    <n v="1"/>
  </r>
  <r>
    <x v="415"/>
    <x v="2"/>
    <s v="2024-2025"/>
    <x v="1"/>
    <x v="37"/>
    <x v="1"/>
    <s v="NSW"/>
    <n v="2750"/>
    <x v="0"/>
    <x v="11"/>
    <x v="1"/>
    <x v="1"/>
    <n v="14.99"/>
    <n v="1"/>
  </r>
  <r>
    <x v="416"/>
    <x v="0"/>
    <s v="2023-2024"/>
    <x v="1"/>
    <x v="37"/>
    <x v="1"/>
    <s v="NSW"/>
    <n v="2750"/>
    <x v="0"/>
    <x v="11"/>
    <x v="4"/>
    <x v="4"/>
    <n v="14.99"/>
    <n v="1"/>
  </r>
  <r>
    <x v="184"/>
    <x v="2"/>
    <s v="2024-2025"/>
    <x v="1"/>
    <x v="37"/>
    <x v="1"/>
    <s v="NSW"/>
    <n v="2750"/>
    <x v="0"/>
    <x v="11"/>
    <x v="0"/>
    <x v="0"/>
    <n v="14.99"/>
    <n v="1"/>
  </r>
  <r>
    <x v="68"/>
    <x v="2"/>
    <s v="2024-2025"/>
    <x v="0"/>
    <x v="57"/>
    <x v="6"/>
    <s v="SA"/>
    <n v="5082"/>
    <x v="0"/>
    <x v="13"/>
    <x v="3"/>
    <x v="3"/>
    <n v="14.99"/>
    <n v="1"/>
  </r>
  <r>
    <x v="46"/>
    <x v="2"/>
    <s v="2024-2025"/>
    <x v="0"/>
    <x v="36"/>
    <x v="4"/>
    <s v="VIC"/>
    <n v="3148"/>
    <x v="0"/>
    <x v="6"/>
    <x v="4"/>
    <x v="4"/>
    <n v="15"/>
    <n v="1"/>
  </r>
  <r>
    <x v="417"/>
    <x v="2"/>
    <s v="2024-2025"/>
    <x v="0"/>
    <x v="46"/>
    <x v="3"/>
    <s v="QLD"/>
    <n v="4740"/>
    <x v="0"/>
    <x v="17"/>
    <x v="3"/>
    <x v="3"/>
    <n v="15"/>
    <n v="1"/>
  </r>
  <r>
    <x v="270"/>
    <x v="0"/>
    <s v="2023-2024"/>
    <x v="1"/>
    <x v="49"/>
    <x v="4"/>
    <s v="VIC"/>
    <n v="3134"/>
    <x v="0"/>
    <x v="6"/>
    <x v="3"/>
    <x v="3"/>
    <n v="15"/>
    <n v="1"/>
  </r>
  <r>
    <x v="418"/>
    <x v="2"/>
    <s v="2024-2025"/>
    <x v="0"/>
    <x v="74"/>
    <x v="1"/>
    <s v="NSW"/>
    <n v="2485"/>
    <x v="0"/>
    <x v="1"/>
    <x v="3"/>
    <x v="3"/>
    <n v="15"/>
    <n v="1"/>
  </r>
  <r>
    <x v="406"/>
    <x v="2"/>
    <s v="2024-2025"/>
    <x v="0"/>
    <x v="64"/>
    <x v="1"/>
    <s v="NSW"/>
    <n v="2350"/>
    <x v="0"/>
    <x v="1"/>
    <x v="1"/>
    <x v="1"/>
    <n v="15.059999999999999"/>
    <n v="1"/>
  </r>
  <r>
    <x v="419"/>
    <x v="2"/>
    <s v="2024-2025"/>
    <x v="0"/>
    <x v="36"/>
    <x v="4"/>
    <s v="VIC"/>
    <n v="3148"/>
    <x v="0"/>
    <x v="6"/>
    <x v="1"/>
    <x v="1"/>
    <n v="15.39"/>
    <n v="1"/>
  </r>
  <r>
    <x v="59"/>
    <x v="0"/>
    <s v="2023-2024"/>
    <x v="0"/>
    <x v="16"/>
    <x v="0"/>
    <s v="WA"/>
    <n v="6030"/>
    <x v="0"/>
    <x v="0"/>
    <x v="3"/>
    <x v="3"/>
    <n v="15.5"/>
    <n v="1"/>
  </r>
  <r>
    <x v="420"/>
    <x v="1"/>
    <s v="2022-2023"/>
    <x v="1"/>
    <x v="36"/>
    <x v="4"/>
    <s v="VIC"/>
    <n v="3148"/>
    <x v="0"/>
    <x v="6"/>
    <x v="2"/>
    <x v="2"/>
    <n v="15.53"/>
    <n v="1"/>
  </r>
  <r>
    <x v="240"/>
    <x v="2"/>
    <s v="2024-2025"/>
    <x v="0"/>
    <x v="5"/>
    <x v="1"/>
    <s v="NSW"/>
    <n v="2067"/>
    <x v="0"/>
    <x v="5"/>
    <x v="7"/>
    <x v="7"/>
    <n v="15.84"/>
    <n v="1"/>
  </r>
  <r>
    <x v="421"/>
    <x v="0"/>
    <s v="2023-2024"/>
    <x v="1"/>
    <x v="23"/>
    <x v="1"/>
    <s v="NSW"/>
    <n v="2650"/>
    <x v="0"/>
    <x v="11"/>
    <x v="2"/>
    <x v="2"/>
    <n v="15.84"/>
    <n v="1"/>
  </r>
  <r>
    <x v="145"/>
    <x v="0"/>
    <s v="2023-2024"/>
    <x v="1"/>
    <x v="10"/>
    <x v="4"/>
    <s v="VIC"/>
    <n v="3551"/>
    <x v="0"/>
    <x v="8"/>
    <x v="2"/>
    <x v="2"/>
    <n v="15.9"/>
    <n v="1"/>
  </r>
  <r>
    <x v="243"/>
    <x v="2"/>
    <s v="2024-2025"/>
    <x v="0"/>
    <x v="39"/>
    <x v="0"/>
    <s v="WA"/>
    <n v="6330"/>
    <x v="0"/>
    <x v="14"/>
    <x v="1"/>
    <x v="1"/>
    <n v="15.92"/>
    <n v="1"/>
  </r>
  <r>
    <x v="118"/>
    <x v="1"/>
    <s v="2022-2023"/>
    <x v="0"/>
    <x v="95"/>
    <x v="7"/>
    <s v="NT"/>
    <n v="870"/>
    <x v="0"/>
    <x v="19"/>
    <x v="5"/>
    <x v="5"/>
    <n v="15.96"/>
    <n v="1"/>
  </r>
  <r>
    <x v="376"/>
    <x v="1"/>
    <s v="2022-2023"/>
    <x v="1"/>
    <x v="36"/>
    <x v="4"/>
    <s v="VIC"/>
    <n v="3148"/>
    <x v="0"/>
    <x v="6"/>
    <x v="7"/>
    <x v="7"/>
    <n v="15.96"/>
    <n v="1"/>
  </r>
  <r>
    <x v="377"/>
    <x v="0"/>
    <s v="2023-2024"/>
    <x v="0"/>
    <x v="44"/>
    <x v="4"/>
    <s v="VIC"/>
    <n v="3977"/>
    <x v="0"/>
    <x v="16"/>
    <x v="6"/>
    <x v="6"/>
    <n v="15.96"/>
    <n v="1"/>
  </r>
  <r>
    <x v="304"/>
    <x v="1"/>
    <s v="2022-2023"/>
    <x v="1"/>
    <x v="10"/>
    <x v="4"/>
    <s v="VIC"/>
    <n v="3551"/>
    <x v="0"/>
    <x v="8"/>
    <x v="1"/>
    <x v="1"/>
    <n v="15.96"/>
    <n v="1"/>
  </r>
  <r>
    <x v="422"/>
    <x v="0"/>
    <s v="2023-2024"/>
    <x v="0"/>
    <x v="78"/>
    <x v="1"/>
    <s v="NSW"/>
    <n v="2141"/>
    <x v="0"/>
    <x v="4"/>
    <x v="1"/>
    <x v="1"/>
    <n v="15.96"/>
    <n v="1"/>
  </r>
  <r>
    <x v="362"/>
    <x v="0"/>
    <s v="2023-2024"/>
    <x v="1"/>
    <x v="76"/>
    <x v="1"/>
    <s v="NSW"/>
    <n v="2031"/>
    <x v="0"/>
    <x v="5"/>
    <x v="6"/>
    <x v="6"/>
    <n v="15.96"/>
    <n v="1"/>
  </r>
  <r>
    <x v="206"/>
    <x v="2"/>
    <s v="2024-2025"/>
    <x v="1"/>
    <x v="36"/>
    <x v="4"/>
    <s v="VIC"/>
    <n v="3148"/>
    <x v="0"/>
    <x v="6"/>
    <x v="2"/>
    <x v="2"/>
    <n v="15.97"/>
    <n v="1"/>
  </r>
  <r>
    <x v="423"/>
    <x v="1"/>
    <s v="2022-2023"/>
    <x v="0"/>
    <x v="63"/>
    <x v="1"/>
    <s v="NSW"/>
    <n v="2015"/>
    <x v="0"/>
    <x v="5"/>
    <x v="0"/>
    <x v="0"/>
    <n v="15.98"/>
    <n v="1"/>
  </r>
  <r>
    <x v="115"/>
    <x v="0"/>
    <s v="2023-2024"/>
    <x v="0"/>
    <x v="34"/>
    <x v="4"/>
    <s v="VIC"/>
    <n v="3018"/>
    <x v="0"/>
    <x v="7"/>
    <x v="5"/>
    <x v="5"/>
    <n v="15.98"/>
    <n v="1"/>
  </r>
  <r>
    <x v="424"/>
    <x v="0"/>
    <s v="2023-2024"/>
    <x v="1"/>
    <x v="86"/>
    <x v="0"/>
    <s v="WA"/>
    <n v="6725"/>
    <x v="0"/>
    <x v="20"/>
    <x v="9"/>
    <x v="9"/>
    <n v="15.98"/>
    <n v="1"/>
  </r>
  <r>
    <x v="413"/>
    <x v="2"/>
    <s v="2024-2025"/>
    <x v="1"/>
    <x v="67"/>
    <x v="3"/>
    <s v="QLD"/>
    <n v="4551"/>
    <x v="0"/>
    <x v="15"/>
    <x v="0"/>
    <x v="0"/>
    <n v="15.98"/>
    <n v="1"/>
  </r>
  <r>
    <x v="425"/>
    <x v="2"/>
    <s v="2024-2025"/>
    <x v="1"/>
    <x v="36"/>
    <x v="4"/>
    <s v="VIC"/>
    <n v="3148"/>
    <x v="0"/>
    <x v="6"/>
    <x v="1"/>
    <x v="1"/>
    <n v="15.98"/>
    <n v="1"/>
  </r>
  <r>
    <x v="365"/>
    <x v="0"/>
    <s v="2023-2024"/>
    <x v="0"/>
    <x v="44"/>
    <x v="4"/>
    <s v="VIC"/>
    <n v="3977"/>
    <x v="0"/>
    <x v="16"/>
    <x v="2"/>
    <x v="2"/>
    <n v="15.98"/>
    <n v="1"/>
  </r>
  <r>
    <x v="261"/>
    <x v="1"/>
    <s v="2022-2023"/>
    <x v="0"/>
    <x v="7"/>
    <x v="4"/>
    <s v="VIC"/>
    <n v="3175"/>
    <x v="0"/>
    <x v="6"/>
    <x v="9"/>
    <x v="9"/>
    <n v="15.98"/>
    <n v="1"/>
  </r>
  <r>
    <x v="184"/>
    <x v="2"/>
    <s v="2024-2025"/>
    <x v="0"/>
    <x v="75"/>
    <x v="0"/>
    <s v="WA"/>
    <n v="6450"/>
    <x v="0"/>
    <x v="20"/>
    <x v="7"/>
    <x v="7"/>
    <n v="15.98"/>
    <n v="1"/>
  </r>
  <r>
    <x v="103"/>
    <x v="1"/>
    <s v="2022-2023"/>
    <x v="0"/>
    <x v="92"/>
    <x v="3"/>
    <s v="QLD"/>
    <n v="4305"/>
    <x v="0"/>
    <x v="3"/>
    <x v="3"/>
    <x v="3"/>
    <n v="15.98"/>
    <n v="1"/>
  </r>
  <r>
    <x v="87"/>
    <x v="0"/>
    <s v="2023-2024"/>
    <x v="0"/>
    <x v="71"/>
    <x v="6"/>
    <s v="SA"/>
    <n v="5043"/>
    <x v="0"/>
    <x v="13"/>
    <x v="2"/>
    <x v="2"/>
    <n v="15.98"/>
    <n v="1"/>
  </r>
  <r>
    <x v="426"/>
    <x v="2"/>
    <s v="2024-2025"/>
    <x v="1"/>
    <x v="49"/>
    <x v="4"/>
    <s v="VIC"/>
    <n v="3134"/>
    <x v="0"/>
    <x v="6"/>
    <x v="2"/>
    <x v="2"/>
    <n v="15.98"/>
    <n v="1"/>
  </r>
  <r>
    <x v="183"/>
    <x v="0"/>
    <s v="2023-2024"/>
    <x v="0"/>
    <x v="84"/>
    <x v="3"/>
    <s v="QLD"/>
    <n v="4215"/>
    <x v="0"/>
    <x v="3"/>
    <x v="1"/>
    <x v="1"/>
    <n v="15.98"/>
    <n v="1"/>
  </r>
  <r>
    <x v="6"/>
    <x v="1"/>
    <s v="2022-2023"/>
    <x v="0"/>
    <x v="54"/>
    <x v="4"/>
    <s v="VIC"/>
    <n v="3030"/>
    <x v="0"/>
    <x v="7"/>
    <x v="3"/>
    <x v="3"/>
    <n v="15.99"/>
    <n v="1"/>
  </r>
  <r>
    <x v="233"/>
    <x v="1"/>
    <s v="2022-2023"/>
    <x v="0"/>
    <x v="39"/>
    <x v="0"/>
    <s v="WA"/>
    <n v="6330"/>
    <x v="0"/>
    <x v="14"/>
    <x v="3"/>
    <x v="3"/>
    <n v="16"/>
    <n v="1"/>
  </r>
  <r>
    <x v="248"/>
    <x v="0"/>
    <s v="2023-2024"/>
    <x v="0"/>
    <x v="8"/>
    <x v="1"/>
    <s v="NSW"/>
    <n v="2158"/>
    <x v="0"/>
    <x v="4"/>
    <x v="0"/>
    <x v="0"/>
    <n v="16"/>
    <n v="1"/>
  </r>
  <r>
    <x v="427"/>
    <x v="0"/>
    <s v="2023-2024"/>
    <x v="0"/>
    <x v="82"/>
    <x v="3"/>
    <s v="QLD"/>
    <n v="4655"/>
    <x v="0"/>
    <x v="17"/>
    <x v="3"/>
    <x v="3"/>
    <n v="16"/>
    <n v="1"/>
  </r>
  <r>
    <x v="428"/>
    <x v="0"/>
    <s v="2023-2024"/>
    <x v="0"/>
    <x v="14"/>
    <x v="1"/>
    <s v="NSW"/>
    <n v="2790"/>
    <x v="0"/>
    <x v="11"/>
    <x v="3"/>
    <x v="3"/>
    <n v="16"/>
    <n v="1"/>
  </r>
  <r>
    <x v="429"/>
    <x v="1"/>
    <s v="2022-2023"/>
    <x v="0"/>
    <x v="15"/>
    <x v="1"/>
    <s v="NSW"/>
    <n v="2020"/>
    <x v="0"/>
    <x v="5"/>
    <x v="3"/>
    <x v="3"/>
    <n v="16.02"/>
    <n v="1"/>
  </r>
  <r>
    <x v="430"/>
    <x v="0"/>
    <s v="2023-2024"/>
    <x v="0"/>
    <x v="82"/>
    <x v="3"/>
    <s v="QLD"/>
    <n v="4655"/>
    <x v="0"/>
    <x v="17"/>
    <x v="3"/>
    <x v="3"/>
    <n v="16.39"/>
    <n v="1"/>
  </r>
  <r>
    <x v="431"/>
    <x v="0"/>
    <s v="2023-2024"/>
    <x v="1"/>
    <x v="23"/>
    <x v="1"/>
    <s v="NSW"/>
    <n v="2650"/>
    <x v="0"/>
    <x v="11"/>
    <x v="1"/>
    <x v="1"/>
    <n v="16.45"/>
    <n v="1"/>
  </r>
  <r>
    <x v="432"/>
    <x v="0"/>
    <s v="2023-2024"/>
    <x v="0"/>
    <x v="75"/>
    <x v="0"/>
    <s v="WA"/>
    <n v="6450"/>
    <x v="0"/>
    <x v="20"/>
    <x v="7"/>
    <x v="7"/>
    <n v="16.490000000000002"/>
    <n v="1"/>
  </r>
  <r>
    <x v="433"/>
    <x v="0"/>
    <s v="2023-2024"/>
    <x v="0"/>
    <x v="43"/>
    <x v="1"/>
    <s v="NSW"/>
    <n v="2560"/>
    <x v="0"/>
    <x v="2"/>
    <x v="3"/>
    <x v="3"/>
    <n v="16.5"/>
    <n v="1"/>
  </r>
  <r>
    <x v="127"/>
    <x v="1"/>
    <s v="2022-2023"/>
    <x v="0"/>
    <x v="47"/>
    <x v="1"/>
    <s v="NSW"/>
    <n v="2101"/>
    <x v="0"/>
    <x v="4"/>
    <x v="3"/>
    <x v="3"/>
    <n v="16.5"/>
    <n v="1"/>
  </r>
  <r>
    <x v="114"/>
    <x v="0"/>
    <s v="2023-2024"/>
    <x v="0"/>
    <x v="50"/>
    <x v="4"/>
    <s v="VIC"/>
    <n v="3179"/>
    <x v="0"/>
    <x v="6"/>
    <x v="2"/>
    <x v="2"/>
    <n v="16.5"/>
    <n v="1"/>
  </r>
  <r>
    <x v="101"/>
    <x v="2"/>
    <s v="2024-2025"/>
    <x v="0"/>
    <x v="74"/>
    <x v="1"/>
    <s v="NSW"/>
    <n v="2485"/>
    <x v="0"/>
    <x v="1"/>
    <x v="6"/>
    <x v="6"/>
    <n v="16.899999999999999"/>
    <n v="1"/>
  </r>
  <r>
    <x v="434"/>
    <x v="0"/>
    <s v="2023-2024"/>
    <x v="0"/>
    <x v="89"/>
    <x v="4"/>
    <s v="VIC"/>
    <n v="3136"/>
    <x v="0"/>
    <x v="6"/>
    <x v="6"/>
    <x v="6"/>
    <n v="16.91"/>
    <n v="1"/>
  </r>
  <r>
    <x v="435"/>
    <x v="0"/>
    <s v="2023-2024"/>
    <x v="0"/>
    <x v="2"/>
    <x v="2"/>
    <s v="ACT"/>
    <n v="2617"/>
    <x v="0"/>
    <x v="2"/>
    <x v="3"/>
    <x v="3"/>
    <n v="16.98"/>
    <n v="1"/>
  </r>
  <r>
    <x v="425"/>
    <x v="2"/>
    <s v="2024-2025"/>
    <x v="0"/>
    <x v="66"/>
    <x v="3"/>
    <s v="QLD"/>
    <n v="4883"/>
    <x v="0"/>
    <x v="12"/>
    <x v="3"/>
    <x v="3"/>
    <n v="16.989999999999998"/>
    <n v="1"/>
  </r>
  <r>
    <x v="104"/>
    <x v="0"/>
    <s v="2023-2024"/>
    <x v="0"/>
    <x v="30"/>
    <x v="4"/>
    <s v="VIC"/>
    <n v="3131"/>
    <x v="0"/>
    <x v="6"/>
    <x v="4"/>
    <x v="4"/>
    <n v="16.989999999999998"/>
    <n v="1"/>
  </r>
  <r>
    <x v="4"/>
    <x v="0"/>
    <s v="2023-2024"/>
    <x v="0"/>
    <x v="32"/>
    <x v="6"/>
    <s v="SA"/>
    <n v="5169"/>
    <x v="0"/>
    <x v="13"/>
    <x v="7"/>
    <x v="7"/>
    <n v="16.989999999999998"/>
    <n v="1"/>
  </r>
  <r>
    <x v="348"/>
    <x v="1"/>
    <s v="2022-2023"/>
    <x v="1"/>
    <x v="52"/>
    <x v="3"/>
    <s v="QLD"/>
    <n v="4053"/>
    <x v="0"/>
    <x v="10"/>
    <x v="0"/>
    <x v="0"/>
    <n v="16.990000000000002"/>
    <n v="1"/>
  </r>
  <r>
    <x v="64"/>
    <x v="1"/>
    <s v="2022-2023"/>
    <x v="0"/>
    <x v="69"/>
    <x v="4"/>
    <s v="VIC"/>
    <n v="3199"/>
    <x v="0"/>
    <x v="6"/>
    <x v="2"/>
    <x v="2"/>
    <n v="17"/>
    <n v="1"/>
  </r>
  <r>
    <x v="365"/>
    <x v="0"/>
    <s v="2023-2024"/>
    <x v="0"/>
    <x v="9"/>
    <x v="4"/>
    <s v="VIC"/>
    <n v="3076"/>
    <x v="0"/>
    <x v="7"/>
    <x v="6"/>
    <x v="6"/>
    <n v="17"/>
    <n v="1"/>
  </r>
  <r>
    <x v="436"/>
    <x v="2"/>
    <s v="2024-2025"/>
    <x v="0"/>
    <x v="50"/>
    <x v="4"/>
    <s v="VIC"/>
    <n v="3179"/>
    <x v="0"/>
    <x v="6"/>
    <x v="3"/>
    <x v="3"/>
    <n v="17"/>
    <n v="1"/>
  </r>
  <r>
    <x v="82"/>
    <x v="2"/>
    <s v="2024-2025"/>
    <x v="1"/>
    <x v="16"/>
    <x v="0"/>
    <s v="WA"/>
    <n v="6030"/>
    <x v="0"/>
    <x v="0"/>
    <x v="6"/>
    <x v="6"/>
    <n v="17.37"/>
    <n v="1"/>
  </r>
  <r>
    <x v="43"/>
    <x v="1"/>
    <s v="2022-2023"/>
    <x v="1"/>
    <x v="79"/>
    <x v="6"/>
    <s v="SA"/>
    <n v="5290"/>
    <x v="0"/>
    <x v="18"/>
    <x v="4"/>
    <x v="4"/>
    <n v="17.46"/>
    <n v="1"/>
  </r>
  <r>
    <x v="437"/>
    <x v="1"/>
    <s v="2022-2023"/>
    <x v="0"/>
    <x v="52"/>
    <x v="3"/>
    <s v="QLD"/>
    <n v="4053"/>
    <x v="0"/>
    <x v="10"/>
    <x v="1"/>
    <x v="1"/>
    <n v="17.490000000000002"/>
    <n v="1"/>
  </r>
  <r>
    <x v="410"/>
    <x v="1"/>
    <s v="2022-2023"/>
    <x v="1"/>
    <x v="59"/>
    <x v="3"/>
    <s v="QLD"/>
    <n v="4509"/>
    <x v="0"/>
    <x v="3"/>
    <x v="1"/>
    <x v="1"/>
    <n v="17.54"/>
    <n v="1"/>
  </r>
  <r>
    <x v="5"/>
    <x v="0"/>
    <s v="2023-2024"/>
    <x v="0"/>
    <x v="1"/>
    <x v="1"/>
    <s v="NSW"/>
    <n v="2478"/>
    <x v="0"/>
    <x v="1"/>
    <x v="5"/>
    <x v="5"/>
    <n v="17.829999999999998"/>
    <n v="1"/>
  </r>
  <r>
    <x v="438"/>
    <x v="1"/>
    <s v="2022-2023"/>
    <x v="0"/>
    <x v="53"/>
    <x v="3"/>
    <s v="QLD"/>
    <n v="4119"/>
    <x v="0"/>
    <x v="10"/>
    <x v="3"/>
    <x v="3"/>
    <n v="17.829999999999998"/>
    <n v="1"/>
  </r>
  <r>
    <x v="156"/>
    <x v="2"/>
    <s v="2024-2025"/>
    <x v="1"/>
    <x v="37"/>
    <x v="1"/>
    <s v="NSW"/>
    <n v="2750"/>
    <x v="0"/>
    <x v="11"/>
    <x v="6"/>
    <x v="6"/>
    <n v="17.91"/>
    <n v="1"/>
  </r>
  <r>
    <x v="236"/>
    <x v="0"/>
    <s v="2023-2024"/>
    <x v="1"/>
    <x v="0"/>
    <x v="0"/>
    <s v="WA"/>
    <n v="6021"/>
    <x v="0"/>
    <x v="0"/>
    <x v="2"/>
    <x v="2"/>
    <n v="17.940000000000001"/>
    <n v="1"/>
  </r>
  <r>
    <x v="385"/>
    <x v="1"/>
    <s v="2022-2023"/>
    <x v="0"/>
    <x v="96"/>
    <x v="4"/>
    <s v="VIC"/>
    <n v="3690"/>
    <x v="0"/>
    <x v="16"/>
    <x v="6"/>
    <x v="6"/>
    <n v="17.940000000000001"/>
    <n v="1"/>
  </r>
  <r>
    <x v="95"/>
    <x v="1"/>
    <s v="2022-2023"/>
    <x v="1"/>
    <x v="47"/>
    <x v="1"/>
    <s v="NSW"/>
    <n v="2101"/>
    <x v="0"/>
    <x v="4"/>
    <x v="3"/>
    <x v="3"/>
    <n v="17.96"/>
    <n v="1"/>
  </r>
  <r>
    <x v="160"/>
    <x v="0"/>
    <s v="2023-2024"/>
    <x v="0"/>
    <x v="2"/>
    <x v="2"/>
    <s v="ACT"/>
    <n v="2617"/>
    <x v="0"/>
    <x v="2"/>
    <x v="2"/>
    <x v="2"/>
    <n v="17.97"/>
    <n v="1"/>
  </r>
  <r>
    <x v="100"/>
    <x v="0"/>
    <s v="2023-2024"/>
    <x v="1"/>
    <x v="61"/>
    <x v="6"/>
    <s v="SA"/>
    <n v="5343"/>
    <x v="0"/>
    <x v="18"/>
    <x v="4"/>
    <x v="4"/>
    <n v="17.97"/>
    <n v="1"/>
  </r>
  <r>
    <x v="18"/>
    <x v="0"/>
    <s v="2023-2024"/>
    <x v="0"/>
    <x v="41"/>
    <x v="5"/>
    <s v="TAS"/>
    <n v="7320"/>
    <x v="0"/>
    <x v="9"/>
    <x v="0"/>
    <x v="0"/>
    <n v="17.97"/>
    <n v="1"/>
  </r>
  <r>
    <x v="439"/>
    <x v="0"/>
    <s v="2023-2024"/>
    <x v="0"/>
    <x v="68"/>
    <x v="7"/>
    <s v="NT"/>
    <n v="800"/>
    <x v="0"/>
    <x v="19"/>
    <x v="5"/>
    <x v="5"/>
    <n v="17.97"/>
    <n v="1"/>
  </r>
  <r>
    <x v="365"/>
    <x v="0"/>
    <s v="2023-2024"/>
    <x v="1"/>
    <x v="62"/>
    <x v="0"/>
    <s v="WA"/>
    <n v="6112"/>
    <x v="0"/>
    <x v="14"/>
    <x v="1"/>
    <x v="1"/>
    <n v="17.97"/>
    <n v="1"/>
  </r>
  <r>
    <x v="440"/>
    <x v="0"/>
    <s v="2023-2024"/>
    <x v="0"/>
    <x v="93"/>
    <x v="4"/>
    <s v="VIC"/>
    <n v="3915"/>
    <x v="0"/>
    <x v="16"/>
    <x v="3"/>
    <x v="3"/>
    <n v="17.97"/>
    <n v="1"/>
  </r>
  <r>
    <x v="441"/>
    <x v="0"/>
    <s v="2023-2024"/>
    <x v="0"/>
    <x v="12"/>
    <x v="3"/>
    <s v="QLD"/>
    <n v="4068"/>
    <x v="0"/>
    <x v="10"/>
    <x v="5"/>
    <x v="5"/>
    <n v="17.97"/>
    <n v="1"/>
  </r>
  <r>
    <x v="442"/>
    <x v="1"/>
    <s v="2022-2023"/>
    <x v="0"/>
    <x v="20"/>
    <x v="4"/>
    <s v="VIC"/>
    <n v="3429"/>
    <x v="0"/>
    <x v="8"/>
    <x v="6"/>
    <x v="6"/>
    <n v="17.97"/>
    <n v="1"/>
  </r>
  <r>
    <x v="396"/>
    <x v="0"/>
    <s v="2023-2024"/>
    <x v="1"/>
    <x v="23"/>
    <x v="1"/>
    <s v="NSW"/>
    <n v="2650"/>
    <x v="0"/>
    <x v="11"/>
    <x v="2"/>
    <x v="2"/>
    <n v="17.97"/>
    <n v="1"/>
  </r>
  <r>
    <x v="286"/>
    <x v="0"/>
    <s v="2023-2024"/>
    <x v="0"/>
    <x v="45"/>
    <x v="3"/>
    <s v="QLD"/>
    <n v="4570"/>
    <x v="0"/>
    <x v="15"/>
    <x v="6"/>
    <x v="6"/>
    <n v="17.98"/>
    <n v="1"/>
  </r>
  <r>
    <x v="280"/>
    <x v="2"/>
    <s v="2024-2025"/>
    <x v="0"/>
    <x v="58"/>
    <x v="0"/>
    <s v="WA"/>
    <n v="6027"/>
    <x v="0"/>
    <x v="0"/>
    <x v="4"/>
    <x v="4"/>
    <n v="17.98"/>
    <n v="1"/>
  </r>
  <r>
    <x v="134"/>
    <x v="0"/>
    <s v="2023-2024"/>
    <x v="1"/>
    <x v="13"/>
    <x v="1"/>
    <s v="NSW"/>
    <n v="2480"/>
    <x v="0"/>
    <x v="1"/>
    <x v="1"/>
    <x v="1"/>
    <n v="17.98"/>
    <n v="1"/>
  </r>
  <r>
    <x v="443"/>
    <x v="1"/>
    <s v="2022-2023"/>
    <x v="0"/>
    <x v="73"/>
    <x v="6"/>
    <s v="SA"/>
    <n v="5607"/>
    <x v="0"/>
    <x v="18"/>
    <x v="1"/>
    <x v="1"/>
    <n v="17.98"/>
    <n v="1"/>
  </r>
  <r>
    <x v="430"/>
    <x v="0"/>
    <s v="2023-2024"/>
    <x v="1"/>
    <x v="76"/>
    <x v="1"/>
    <s v="NSW"/>
    <n v="2031"/>
    <x v="0"/>
    <x v="5"/>
    <x v="0"/>
    <x v="0"/>
    <n v="17.98"/>
    <n v="1"/>
  </r>
  <r>
    <x v="34"/>
    <x v="2"/>
    <s v="2024-2025"/>
    <x v="0"/>
    <x v="95"/>
    <x v="7"/>
    <s v="NT"/>
    <n v="870"/>
    <x v="0"/>
    <x v="19"/>
    <x v="4"/>
    <x v="4"/>
    <n v="17.990000000000002"/>
    <n v="1"/>
  </r>
  <r>
    <x v="391"/>
    <x v="2"/>
    <s v="2024-2025"/>
    <x v="0"/>
    <x v="25"/>
    <x v="4"/>
    <s v="VIC"/>
    <n v="3550"/>
    <x v="0"/>
    <x v="8"/>
    <x v="0"/>
    <x v="0"/>
    <n v="17.990000000000002"/>
    <n v="1"/>
  </r>
  <r>
    <x v="148"/>
    <x v="1"/>
    <s v="2022-2023"/>
    <x v="0"/>
    <x v="19"/>
    <x v="1"/>
    <s v="NSW"/>
    <n v="2800"/>
    <x v="0"/>
    <x v="11"/>
    <x v="3"/>
    <x v="3"/>
    <n v="17.990000000000002"/>
    <n v="1"/>
  </r>
  <r>
    <x v="444"/>
    <x v="0"/>
    <s v="2023-2024"/>
    <x v="0"/>
    <x v="54"/>
    <x v="4"/>
    <s v="VIC"/>
    <n v="3030"/>
    <x v="0"/>
    <x v="7"/>
    <x v="3"/>
    <x v="3"/>
    <n v="17.990000000000002"/>
    <n v="1"/>
  </r>
  <r>
    <x v="393"/>
    <x v="0"/>
    <s v="2023-2024"/>
    <x v="0"/>
    <x v="7"/>
    <x v="4"/>
    <s v="VIC"/>
    <n v="3175"/>
    <x v="0"/>
    <x v="6"/>
    <x v="5"/>
    <x v="5"/>
    <n v="18"/>
    <n v="1"/>
  </r>
  <r>
    <x v="445"/>
    <x v="0"/>
    <s v="2023-2024"/>
    <x v="0"/>
    <x v="81"/>
    <x v="3"/>
    <s v="QLD"/>
    <n v="4680"/>
    <x v="0"/>
    <x v="17"/>
    <x v="3"/>
    <x v="3"/>
    <n v="18"/>
    <n v="1"/>
  </r>
  <r>
    <x v="64"/>
    <x v="1"/>
    <s v="2022-2023"/>
    <x v="0"/>
    <x v="60"/>
    <x v="1"/>
    <s v="NSW"/>
    <n v="2541"/>
    <x v="0"/>
    <x v="2"/>
    <x v="4"/>
    <x v="4"/>
    <n v="18"/>
    <n v="1"/>
  </r>
  <r>
    <x v="370"/>
    <x v="2"/>
    <s v="2024-2025"/>
    <x v="0"/>
    <x v="24"/>
    <x v="1"/>
    <s v="NSW"/>
    <n v="2120"/>
    <x v="0"/>
    <x v="4"/>
    <x v="3"/>
    <x v="3"/>
    <n v="18.010000000000002"/>
    <n v="1"/>
  </r>
  <r>
    <x v="446"/>
    <x v="2"/>
    <s v="2024-2025"/>
    <x v="0"/>
    <x v="9"/>
    <x v="4"/>
    <s v="VIC"/>
    <n v="3076"/>
    <x v="0"/>
    <x v="7"/>
    <x v="3"/>
    <x v="3"/>
    <n v="18.309999999999999"/>
    <n v="1"/>
  </r>
  <r>
    <x v="447"/>
    <x v="0"/>
    <s v="2023-2024"/>
    <x v="0"/>
    <x v="41"/>
    <x v="5"/>
    <s v="TAS"/>
    <n v="7320"/>
    <x v="0"/>
    <x v="9"/>
    <x v="3"/>
    <x v="3"/>
    <n v="18.5"/>
    <n v="1"/>
  </r>
  <r>
    <x v="448"/>
    <x v="0"/>
    <s v="2023-2024"/>
    <x v="0"/>
    <x v="19"/>
    <x v="1"/>
    <s v="NSW"/>
    <n v="2800"/>
    <x v="0"/>
    <x v="11"/>
    <x v="0"/>
    <x v="0"/>
    <n v="18.57"/>
    <n v="1"/>
  </r>
  <r>
    <x v="111"/>
    <x v="0"/>
    <s v="2023-2024"/>
    <x v="0"/>
    <x v="96"/>
    <x v="4"/>
    <s v="VIC"/>
    <n v="3690"/>
    <x v="0"/>
    <x v="16"/>
    <x v="6"/>
    <x v="6"/>
    <n v="18.579999999999998"/>
    <n v="1"/>
  </r>
  <r>
    <x v="83"/>
    <x v="1"/>
    <s v="2022-2023"/>
    <x v="1"/>
    <x v="47"/>
    <x v="1"/>
    <s v="NSW"/>
    <n v="2101"/>
    <x v="0"/>
    <x v="4"/>
    <x v="7"/>
    <x v="7"/>
    <n v="18.89"/>
    <n v="1"/>
  </r>
  <r>
    <x v="331"/>
    <x v="0"/>
    <s v="2023-2024"/>
    <x v="0"/>
    <x v="65"/>
    <x v="1"/>
    <s v="NSW"/>
    <n v="2131"/>
    <x v="0"/>
    <x v="4"/>
    <x v="5"/>
    <x v="5"/>
    <n v="18.950000000000003"/>
    <n v="1"/>
  </r>
  <r>
    <x v="449"/>
    <x v="0"/>
    <s v="2023-2024"/>
    <x v="0"/>
    <x v="11"/>
    <x v="5"/>
    <s v="TAS"/>
    <n v="7010"/>
    <x v="0"/>
    <x v="9"/>
    <x v="6"/>
    <x v="6"/>
    <n v="18.950000000000003"/>
    <n v="1"/>
  </r>
  <r>
    <x v="416"/>
    <x v="0"/>
    <s v="2023-2024"/>
    <x v="0"/>
    <x v="39"/>
    <x v="0"/>
    <s v="WA"/>
    <n v="6330"/>
    <x v="0"/>
    <x v="14"/>
    <x v="2"/>
    <x v="2"/>
    <n v="18.97"/>
    <n v="1"/>
  </r>
  <r>
    <x v="49"/>
    <x v="2"/>
    <s v="2024-2025"/>
    <x v="1"/>
    <x v="26"/>
    <x v="0"/>
    <s v="WA"/>
    <n v="6280"/>
    <x v="0"/>
    <x v="14"/>
    <x v="4"/>
    <x v="4"/>
    <n v="18.98"/>
    <n v="1"/>
  </r>
  <r>
    <x v="150"/>
    <x v="0"/>
    <s v="2023-2024"/>
    <x v="0"/>
    <x v="42"/>
    <x v="3"/>
    <s v="QLD"/>
    <n v="4870"/>
    <x v="0"/>
    <x v="12"/>
    <x v="2"/>
    <x v="2"/>
    <n v="18.990000000000002"/>
    <n v="1"/>
  </r>
  <r>
    <x v="311"/>
    <x v="0"/>
    <s v="2023-2024"/>
    <x v="0"/>
    <x v="61"/>
    <x v="6"/>
    <s v="SA"/>
    <n v="5343"/>
    <x v="0"/>
    <x v="18"/>
    <x v="1"/>
    <x v="1"/>
    <n v="19"/>
    <n v="1"/>
  </r>
  <r>
    <x v="450"/>
    <x v="1"/>
    <s v="2022-2023"/>
    <x v="0"/>
    <x v="39"/>
    <x v="0"/>
    <s v="WA"/>
    <n v="6330"/>
    <x v="0"/>
    <x v="14"/>
    <x v="0"/>
    <x v="0"/>
    <n v="19"/>
    <n v="1"/>
  </r>
  <r>
    <x v="80"/>
    <x v="1"/>
    <s v="2022-2023"/>
    <x v="0"/>
    <x v="49"/>
    <x v="4"/>
    <s v="VIC"/>
    <n v="3134"/>
    <x v="0"/>
    <x v="6"/>
    <x v="2"/>
    <x v="2"/>
    <n v="19"/>
    <n v="1"/>
  </r>
  <r>
    <x v="277"/>
    <x v="2"/>
    <s v="2024-2025"/>
    <x v="1"/>
    <x v="60"/>
    <x v="1"/>
    <s v="NSW"/>
    <n v="2541"/>
    <x v="0"/>
    <x v="2"/>
    <x v="3"/>
    <x v="3"/>
    <n v="19.18"/>
    <n v="1"/>
  </r>
  <r>
    <x v="451"/>
    <x v="2"/>
    <s v="2024-2025"/>
    <x v="0"/>
    <x v="61"/>
    <x v="6"/>
    <s v="SA"/>
    <n v="5343"/>
    <x v="0"/>
    <x v="18"/>
    <x v="3"/>
    <x v="3"/>
    <n v="19.2"/>
    <n v="1"/>
  </r>
  <r>
    <x v="239"/>
    <x v="0"/>
    <s v="2023-2024"/>
    <x v="1"/>
    <x v="67"/>
    <x v="3"/>
    <s v="QLD"/>
    <n v="4551"/>
    <x v="0"/>
    <x v="15"/>
    <x v="5"/>
    <x v="5"/>
    <n v="19.34"/>
    <n v="1"/>
  </r>
  <r>
    <x v="74"/>
    <x v="2"/>
    <s v="2024-2025"/>
    <x v="0"/>
    <x v="11"/>
    <x v="5"/>
    <s v="TAS"/>
    <n v="7010"/>
    <x v="0"/>
    <x v="9"/>
    <x v="7"/>
    <x v="7"/>
    <n v="19.39"/>
    <n v="1"/>
  </r>
  <r>
    <x v="452"/>
    <x v="0"/>
    <s v="2023-2024"/>
    <x v="0"/>
    <x v="89"/>
    <x v="4"/>
    <s v="VIC"/>
    <n v="3136"/>
    <x v="0"/>
    <x v="6"/>
    <x v="1"/>
    <x v="1"/>
    <n v="19.48"/>
    <n v="1"/>
  </r>
  <r>
    <x v="270"/>
    <x v="0"/>
    <s v="2023-2024"/>
    <x v="0"/>
    <x v="82"/>
    <x v="3"/>
    <s v="QLD"/>
    <n v="4655"/>
    <x v="0"/>
    <x v="17"/>
    <x v="4"/>
    <x v="4"/>
    <n v="19.490000000000002"/>
    <n v="1"/>
  </r>
  <r>
    <x v="453"/>
    <x v="0"/>
    <s v="2023-2024"/>
    <x v="0"/>
    <x v="46"/>
    <x v="3"/>
    <s v="QLD"/>
    <n v="4740"/>
    <x v="0"/>
    <x v="17"/>
    <x v="5"/>
    <x v="5"/>
    <n v="19.55"/>
    <n v="1"/>
  </r>
  <r>
    <x v="219"/>
    <x v="1"/>
    <s v="2022-2023"/>
    <x v="0"/>
    <x v="38"/>
    <x v="3"/>
    <s v="QLD"/>
    <n v="4802"/>
    <x v="0"/>
    <x v="12"/>
    <x v="6"/>
    <x v="6"/>
    <n v="19.899999999999999"/>
    <n v="1"/>
  </r>
  <r>
    <x v="454"/>
    <x v="0"/>
    <s v="2023-2024"/>
    <x v="0"/>
    <x v="34"/>
    <x v="4"/>
    <s v="VIC"/>
    <n v="3018"/>
    <x v="0"/>
    <x v="7"/>
    <x v="6"/>
    <x v="6"/>
    <n v="19.95"/>
    <n v="1"/>
  </r>
  <r>
    <x v="455"/>
    <x v="0"/>
    <s v="2023-2024"/>
    <x v="0"/>
    <x v="8"/>
    <x v="1"/>
    <s v="NSW"/>
    <n v="2158"/>
    <x v="0"/>
    <x v="4"/>
    <x v="5"/>
    <x v="5"/>
    <n v="19.95"/>
    <n v="1"/>
  </r>
  <r>
    <x v="128"/>
    <x v="2"/>
    <s v="2024-2025"/>
    <x v="1"/>
    <x v="76"/>
    <x v="1"/>
    <s v="NSW"/>
    <n v="2031"/>
    <x v="0"/>
    <x v="5"/>
    <x v="1"/>
    <x v="1"/>
    <n v="19.95"/>
    <n v="1"/>
  </r>
  <r>
    <x v="254"/>
    <x v="2"/>
    <s v="2024-2025"/>
    <x v="0"/>
    <x v="74"/>
    <x v="1"/>
    <s v="NSW"/>
    <n v="2485"/>
    <x v="0"/>
    <x v="1"/>
    <x v="5"/>
    <x v="5"/>
    <n v="19.95"/>
    <n v="1"/>
  </r>
  <r>
    <x v="179"/>
    <x v="0"/>
    <s v="2023-2024"/>
    <x v="0"/>
    <x v="91"/>
    <x v="1"/>
    <s v="NSW"/>
    <n v="2064"/>
    <x v="0"/>
    <x v="5"/>
    <x v="6"/>
    <x v="6"/>
    <n v="19.96"/>
    <n v="1"/>
  </r>
  <r>
    <x v="382"/>
    <x v="1"/>
    <s v="2022-2023"/>
    <x v="0"/>
    <x v="87"/>
    <x v="2"/>
    <s v="ACT"/>
    <n v="2609"/>
    <x v="0"/>
    <x v="2"/>
    <x v="1"/>
    <x v="1"/>
    <n v="19.96"/>
    <n v="1"/>
  </r>
  <r>
    <x v="371"/>
    <x v="2"/>
    <s v="2024-2025"/>
    <x v="0"/>
    <x v="29"/>
    <x v="4"/>
    <s v="VIC"/>
    <n v="3500"/>
    <x v="0"/>
    <x v="8"/>
    <x v="5"/>
    <x v="5"/>
    <n v="19.96"/>
    <n v="1"/>
  </r>
  <r>
    <x v="265"/>
    <x v="1"/>
    <s v="2022-2023"/>
    <x v="1"/>
    <x v="47"/>
    <x v="1"/>
    <s v="NSW"/>
    <n v="2101"/>
    <x v="0"/>
    <x v="4"/>
    <x v="5"/>
    <x v="5"/>
    <n v="19.96"/>
    <n v="1"/>
  </r>
  <r>
    <x v="456"/>
    <x v="0"/>
    <s v="2023-2024"/>
    <x v="0"/>
    <x v="57"/>
    <x v="6"/>
    <s v="SA"/>
    <n v="5082"/>
    <x v="0"/>
    <x v="13"/>
    <x v="6"/>
    <x v="6"/>
    <n v="19.96"/>
    <n v="1"/>
  </r>
  <r>
    <x v="151"/>
    <x v="2"/>
    <s v="2024-2025"/>
    <x v="1"/>
    <x v="84"/>
    <x v="3"/>
    <s v="QLD"/>
    <n v="4215"/>
    <x v="0"/>
    <x v="3"/>
    <x v="5"/>
    <x v="5"/>
    <n v="19.96"/>
    <n v="1"/>
  </r>
  <r>
    <x v="338"/>
    <x v="0"/>
    <s v="2023-2024"/>
    <x v="1"/>
    <x v="86"/>
    <x v="0"/>
    <s v="WA"/>
    <n v="6725"/>
    <x v="0"/>
    <x v="20"/>
    <x v="2"/>
    <x v="2"/>
    <n v="19.98"/>
    <n v="1"/>
  </r>
  <r>
    <x v="361"/>
    <x v="2"/>
    <s v="2024-2025"/>
    <x v="0"/>
    <x v="43"/>
    <x v="1"/>
    <s v="NSW"/>
    <n v="2560"/>
    <x v="0"/>
    <x v="2"/>
    <x v="4"/>
    <x v="4"/>
    <n v="19.98"/>
    <n v="1"/>
  </r>
  <r>
    <x v="427"/>
    <x v="0"/>
    <s v="2023-2024"/>
    <x v="0"/>
    <x v="11"/>
    <x v="5"/>
    <s v="TAS"/>
    <n v="7010"/>
    <x v="0"/>
    <x v="9"/>
    <x v="3"/>
    <x v="3"/>
    <n v="19.98"/>
    <n v="1"/>
  </r>
  <r>
    <x v="367"/>
    <x v="0"/>
    <s v="2023-2024"/>
    <x v="1"/>
    <x v="47"/>
    <x v="1"/>
    <s v="NSW"/>
    <n v="2101"/>
    <x v="0"/>
    <x v="4"/>
    <x v="4"/>
    <x v="4"/>
    <n v="19.98"/>
    <n v="1"/>
  </r>
  <r>
    <x v="166"/>
    <x v="0"/>
    <s v="2023-2024"/>
    <x v="0"/>
    <x v="51"/>
    <x v="4"/>
    <s v="VIC"/>
    <n v="3630"/>
    <x v="0"/>
    <x v="16"/>
    <x v="9"/>
    <x v="9"/>
    <n v="19.98"/>
    <n v="1"/>
  </r>
  <r>
    <x v="117"/>
    <x v="2"/>
    <s v="2024-2025"/>
    <x v="0"/>
    <x v="55"/>
    <x v="3"/>
    <s v="QLD"/>
    <n v="4703"/>
    <x v="0"/>
    <x v="17"/>
    <x v="4"/>
    <x v="4"/>
    <n v="19.98"/>
    <n v="1"/>
  </r>
  <r>
    <x v="249"/>
    <x v="1"/>
    <s v="2022-2023"/>
    <x v="0"/>
    <x v="38"/>
    <x v="3"/>
    <s v="QLD"/>
    <n v="4802"/>
    <x v="0"/>
    <x v="12"/>
    <x v="3"/>
    <x v="3"/>
    <n v="19.989999999999998"/>
    <n v="1"/>
  </r>
  <r>
    <x v="457"/>
    <x v="1"/>
    <s v="2022-2023"/>
    <x v="0"/>
    <x v="11"/>
    <x v="5"/>
    <s v="TAS"/>
    <n v="7010"/>
    <x v="0"/>
    <x v="9"/>
    <x v="7"/>
    <x v="7"/>
    <n v="19.989999999999998"/>
    <n v="1"/>
  </r>
  <r>
    <x v="453"/>
    <x v="0"/>
    <s v="2023-2024"/>
    <x v="0"/>
    <x v="30"/>
    <x v="4"/>
    <s v="VIC"/>
    <n v="3131"/>
    <x v="0"/>
    <x v="6"/>
    <x v="3"/>
    <x v="3"/>
    <n v="19.989999999999998"/>
    <n v="1"/>
  </r>
  <r>
    <x v="108"/>
    <x v="1"/>
    <s v="2022-2023"/>
    <x v="0"/>
    <x v="90"/>
    <x v="3"/>
    <s v="QLD"/>
    <n v="4700"/>
    <x v="0"/>
    <x v="17"/>
    <x v="1"/>
    <x v="1"/>
    <n v="19.989999999999998"/>
    <n v="1"/>
  </r>
  <r>
    <x v="458"/>
    <x v="2"/>
    <s v="2024-2025"/>
    <x v="0"/>
    <x v="24"/>
    <x v="1"/>
    <s v="NSW"/>
    <n v="2120"/>
    <x v="0"/>
    <x v="4"/>
    <x v="3"/>
    <x v="3"/>
    <n v="19.989999999999998"/>
    <n v="1"/>
  </r>
  <r>
    <x v="53"/>
    <x v="0"/>
    <s v="2023-2024"/>
    <x v="0"/>
    <x v="66"/>
    <x v="3"/>
    <s v="QLD"/>
    <n v="4883"/>
    <x v="0"/>
    <x v="12"/>
    <x v="7"/>
    <x v="7"/>
    <n v="19.990000000000002"/>
    <n v="1"/>
  </r>
  <r>
    <x v="459"/>
    <x v="0"/>
    <s v="2023-2024"/>
    <x v="0"/>
    <x v="63"/>
    <x v="1"/>
    <s v="NSW"/>
    <n v="2015"/>
    <x v="0"/>
    <x v="5"/>
    <x v="3"/>
    <x v="3"/>
    <n v="20"/>
    <n v="1"/>
  </r>
  <r>
    <x v="460"/>
    <x v="1"/>
    <s v="2022-2023"/>
    <x v="0"/>
    <x v="87"/>
    <x v="2"/>
    <s v="ACT"/>
    <n v="2609"/>
    <x v="0"/>
    <x v="2"/>
    <x v="3"/>
    <x v="3"/>
    <n v="20"/>
    <n v="1"/>
  </r>
  <r>
    <x v="116"/>
    <x v="2"/>
    <s v="2024-2025"/>
    <x v="0"/>
    <x v="18"/>
    <x v="6"/>
    <s v="SA"/>
    <n v="5168"/>
    <x v="0"/>
    <x v="13"/>
    <x v="1"/>
    <x v="1"/>
    <n v="20"/>
    <n v="1"/>
  </r>
  <r>
    <x v="461"/>
    <x v="2"/>
    <s v="2024-2025"/>
    <x v="1"/>
    <x v="26"/>
    <x v="0"/>
    <s v="WA"/>
    <n v="6280"/>
    <x v="0"/>
    <x v="14"/>
    <x v="3"/>
    <x v="3"/>
    <n v="20.010000000000002"/>
    <n v="1"/>
  </r>
  <r>
    <x v="281"/>
    <x v="0"/>
    <s v="2023-2024"/>
    <x v="1"/>
    <x v="59"/>
    <x v="3"/>
    <s v="QLD"/>
    <n v="4509"/>
    <x v="0"/>
    <x v="3"/>
    <x v="8"/>
    <x v="8"/>
    <n v="20.18"/>
    <n v="1"/>
  </r>
  <r>
    <x v="286"/>
    <x v="0"/>
    <s v="2023-2024"/>
    <x v="1"/>
    <x v="23"/>
    <x v="1"/>
    <s v="NSW"/>
    <n v="2650"/>
    <x v="0"/>
    <x v="11"/>
    <x v="8"/>
    <x v="8"/>
    <n v="20.32"/>
    <n v="1"/>
  </r>
  <r>
    <x v="151"/>
    <x v="2"/>
    <s v="2024-2025"/>
    <x v="0"/>
    <x v="43"/>
    <x v="1"/>
    <s v="NSW"/>
    <n v="2560"/>
    <x v="0"/>
    <x v="2"/>
    <x v="4"/>
    <x v="4"/>
    <n v="20.5"/>
    <n v="1"/>
  </r>
  <r>
    <x v="462"/>
    <x v="1"/>
    <s v="2022-2023"/>
    <x v="1"/>
    <x v="52"/>
    <x v="3"/>
    <s v="QLD"/>
    <n v="4053"/>
    <x v="0"/>
    <x v="10"/>
    <x v="8"/>
    <x v="8"/>
    <n v="20.58"/>
    <n v="1"/>
  </r>
  <r>
    <x v="326"/>
    <x v="0"/>
    <s v="2023-2024"/>
    <x v="0"/>
    <x v="2"/>
    <x v="2"/>
    <s v="ACT"/>
    <n v="2617"/>
    <x v="0"/>
    <x v="2"/>
    <x v="3"/>
    <x v="3"/>
    <n v="20.59"/>
    <n v="1"/>
  </r>
  <r>
    <x v="54"/>
    <x v="0"/>
    <s v="2023-2024"/>
    <x v="0"/>
    <x v="15"/>
    <x v="1"/>
    <s v="NSW"/>
    <n v="2020"/>
    <x v="0"/>
    <x v="5"/>
    <x v="3"/>
    <x v="3"/>
    <n v="20.75"/>
    <n v="1"/>
  </r>
  <r>
    <x v="463"/>
    <x v="0"/>
    <s v="2023-2024"/>
    <x v="0"/>
    <x v="95"/>
    <x v="7"/>
    <s v="NT"/>
    <n v="870"/>
    <x v="0"/>
    <x v="19"/>
    <x v="7"/>
    <x v="7"/>
    <n v="20.87"/>
    <n v="1"/>
  </r>
  <r>
    <x v="329"/>
    <x v="0"/>
    <s v="2023-2024"/>
    <x v="0"/>
    <x v="9"/>
    <x v="4"/>
    <s v="VIC"/>
    <n v="3076"/>
    <x v="0"/>
    <x v="7"/>
    <x v="7"/>
    <x v="7"/>
    <n v="20.9"/>
    <n v="1"/>
  </r>
  <r>
    <x v="464"/>
    <x v="2"/>
    <s v="2024-2025"/>
    <x v="0"/>
    <x v="40"/>
    <x v="4"/>
    <s v="VIC"/>
    <n v="3353"/>
    <x v="0"/>
    <x v="8"/>
    <x v="5"/>
    <x v="5"/>
    <n v="20.93"/>
    <n v="1"/>
  </r>
  <r>
    <x v="166"/>
    <x v="0"/>
    <s v="2023-2024"/>
    <x v="0"/>
    <x v="78"/>
    <x v="1"/>
    <s v="NSW"/>
    <n v="2141"/>
    <x v="0"/>
    <x v="4"/>
    <x v="6"/>
    <x v="6"/>
    <n v="20.94"/>
    <n v="1"/>
  </r>
  <r>
    <x v="465"/>
    <x v="1"/>
    <s v="2022-2023"/>
    <x v="0"/>
    <x v="69"/>
    <x v="4"/>
    <s v="VIC"/>
    <n v="3199"/>
    <x v="0"/>
    <x v="6"/>
    <x v="5"/>
    <x v="5"/>
    <n v="20.950000000000003"/>
    <n v="1"/>
  </r>
  <r>
    <x v="466"/>
    <x v="2"/>
    <s v="2024-2025"/>
    <x v="0"/>
    <x v="91"/>
    <x v="1"/>
    <s v="NSW"/>
    <n v="2064"/>
    <x v="0"/>
    <x v="5"/>
    <x v="7"/>
    <x v="7"/>
    <n v="20.96"/>
    <n v="1"/>
  </r>
  <r>
    <x v="360"/>
    <x v="2"/>
    <s v="2024-2025"/>
    <x v="0"/>
    <x v="44"/>
    <x v="4"/>
    <s v="VIC"/>
    <n v="3977"/>
    <x v="0"/>
    <x v="16"/>
    <x v="1"/>
    <x v="1"/>
    <n v="20.97"/>
    <n v="1"/>
  </r>
  <r>
    <x v="467"/>
    <x v="0"/>
    <s v="2023-2024"/>
    <x v="0"/>
    <x v="45"/>
    <x v="3"/>
    <s v="QLD"/>
    <n v="4570"/>
    <x v="0"/>
    <x v="15"/>
    <x v="7"/>
    <x v="7"/>
    <n v="20.97"/>
    <n v="1"/>
  </r>
  <r>
    <x v="468"/>
    <x v="2"/>
    <s v="2024-2025"/>
    <x v="0"/>
    <x v="18"/>
    <x v="6"/>
    <s v="SA"/>
    <n v="5168"/>
    <x v="0"/>
    <x v="13"/>
    <x v="1"/>
    <x v="1"/>
    <n v="20.97"/>
    <n v="1"/>
  </r>
  <r>
    <x v="384"/>
    <x v="1"/>
    <s v="2022-2023"/>
    <x v="0"/>
    <x v="11"/>
    <x v="5"/>
    <s v="TAS"/>
    <n v="7010"/>
    <x v="0"/>
    <x v="9"/>
    <x v="3"/>
    <x v="3"/>
    <n v="20.98"/>
    <n v="1"/>
  </r>
  <r>
    <x v="469"/>
    <x v="1"/>
    <s v="2022-2023"/>
    <x v="0"/>
    <x v="24"/>
    <x v="1"/>
    <s v="NSW"/>
    <n v="2120"/>
    <x v="0"/>
    <x v="4"/>
    <x v="0"/>
    <x v="0"/>
    <n v="20.98"/>
    <n v="1"/>
  </r>
  <r>
    <x v="470"/>
    <x v="0"/>
    <s v="2023-2024"/>
    <x v="0"/>
    <x v="65"/>
    <x v="1"/>
    <s v="NSW"/>
    <n v="2131"/>
    <x v="0"/>
    <x v="4"/>
    <x v="4"/>
    <x v="4"/>
    <n v="20.990000000000002"/>
    <n v="1"/>
  </r>
  <r>
    <x v="471"/>
    <x v="2"/>
    <s v="2024-2025"/>
    <x v="0"/>
    <x v="63"/>
    <x v="1"/>
    <s v="NSW"/>
    <n v="2015"/>
    <x v="0"/>
    <x v="5"/>
    <x v="1"/>
    <x v="1"/>
    <n v="21"/>
    <n v="1"/>
  </r>
  <r>
    <x v="354"/>
    <x v="1"/>
    <s v="2022-2023"/>
    <x v="0"/>
    <x v="61"/>
    <x v="6"/>
    <s v="SA"/>
    <n v="5343"/>
    <x v="0"/>
    <x v="18"/>
    <x v="0"/>
    <x v="0"/>
    <n v="21"/>
    <n v="1"/>
  </r>
  <r>
    <x v="472"/>
    <x v="0"/>
    <s v="2023-2024"/>
    <x v="0"/>
    <x v="61"/>
    <x v="6"/>
    <s v="SA"/>
    <n v="5343"/>
    <x v="0"/>
    <x v="18"/>
    <x v="2"/>
    <x v="2"/>
    <n v="21"/>
    <n v="1"/>
  </r>
  <r>
    <x v="473"/>
    <x v="1"/>
    <s v="2022-2023"/>
    <x v="0"/>
    <x v="71"/>
    <x v="6"/>
    <s v="SA"/>
    <n v="5043"/>
    <x v="0"/>
    <x v="13"/>
    <x v="3"/>
    <x v="3"/>
    <n v="21"/>
    <n v="1"/>
  </r>
  <r>
    <x v="113"/>
    <x v="2"/>
    <s v="2024-2025"/>
    <x v="0"/>
    <x v="72"/>
    <x v="4"/>
    <s v="VIC"/>
    <n v="3931"/>
    <x v="0"/>
    <x v="16"/>
    <x v="9"/>
    <x v="9"/>
    <n v="21"/>
    <n v="1"/>
  </r>
  <r>
    <x v="474"/>
    <x v="0"/>
    <s v="2023-2024"/>
    <x v="1"/>
    <x v="30"/>
    <x v="4"/>
    <s v="VIC"/>
    <n v="3131"/>
    <x v="0"/>
    <x v="6"/>
    <x v="3"/>
    <x v="3"/>
    <n v="21"/>
    <n v="1"/>
  </r>
  <r>
    <x v="142"/>
    <x v="1"/>
    <s v="2022-2023"/>
    <x v="1"/>
    <x v="56"/>
    <x v="1"/>
    <s v="NSW"/>
    <n v="2795"/>
    <x v="0"/>
    <x v="11"/>
    <x v="4"/>
    <x v="4"/>
    <n v="21.310000000000002"/>
    <n v="1"/>
  </r>
  <r>
    <x v="475"/>
    <x v="0"/>
    <s v="2023-2024"/>
    <x v="1"/>
    <x v="36"/>
    <x v="4"/>
    <s v="VIC"/>
    <n v="3148"/>
    <x v="0"/>
    <x v="6"/>
    <x v="0"/>
    <x v="0"/>
    <n v="21.48"/>
    <n v="1"/>
  </r>
  <r>
    <x v="476"/>
    <x v="1"/>
    <s v="2022-2023"/>
    <x v="0"/>
    <x v="4"/>
    <x v="1"/>
    <s v="NSW"/>
    <n v="2154"/>
    <x v="0"/>
    <x v="4"/>
    <x v="4"/>
    <x v="4"/>
    <n v="21.490000000000002"/>
    <n v="1"/>
  </r>
  <r>
    <x v="461"/>
    <x v="2"/>
    <s v="2024-2025"/>
    <x v="0"/>
    <x v="43"/>
    <x v="1"/>
    <s v="NSW"/>
    <n v="2560"/>
    <x v="0"/>
    <x v="2"/>
    <x v="3"/>
    <x v="3"/>
    <n v="21.5"/>
    <n v="1"/>
  </r>
  <r>
    <x v="477"/>
    <x v="1"/>
    <s v="2022-2023"/>
    <x v="0"/>
    <x v="36"/>
    <x v="4"/>
    <s v="VIC"/>
    <n v="3148"/>
    <x v="0"/>
    <x v="6"/>
    <x v="3"/>
    <x v="3"/>
    <n v="21.75"/>
    <n v="1"/>
  </r>
  <r>
    <x v="478"/>
    <x v="2"/>
    <s v="2024-2025"/>
    <x v="0"/>
    <x v="7"/>
    <x v="4"/>
    <s v="VIC"/>
    <n v="3175"/>
    <x v="0"/>
    <x v="6"/>
    <x v="2"/>
    <x v="2"/>
    <n v="21.81"/>
    <n v="1"/>
  </r>
  <r>
    <x v="250"/>
    <x v="0"/>
    <s v="2023-2024"/>
    <x v="1"/>
    <x v="60"/>
    <x v="1"/>
    <s v="NSW"/>
    <n v="2541"/>
    <x v="0"/>
    <x v="2"/>
    <x v="6"/>
    <x v="6"/>
    <n v="21.94"/>
    <n v="1"/>
  </r>
  <r>
    <x v="233"/>
    <x v="1"/>
    <s v="2022-2023"/>
    <x v="0"/>
    <x v="22"/>
    <x v="1"/>
    <s v="NSW"/>
    <n v="2539"/>
    <x v="0"/>
    <x v="2"/>
    <x v="5"/>
    <x v="5"/>
    <n v="21.95"/>
    <n v="1"/>
  </r>
  <r>
    <x v="12"/>
    <x v="0"/>
    <s v="2023-2024"/>
    <x v="0"/>
    <x v="54"/>
    <x v="4"/>
    <s v="VIC"/>
    <n v="3030"/>
    <x v="0"/>
    <x v="7"/>
    <x v="5"/>
    <x v="5"/>
    <n v="21.96"/>
    <n v="1"/>
  </r>
  <r>
    <x v="288"/>
    <x v="1"/>
    <s v="2022-2023"/>
    <x v="0"/>
    <x v="7"/>
    <x v="4"/>
    <s v="VIC"/>
    <n v="3175"/>
    <x v="0"/>
    <x v="6"/>
    <x v="1"/>
    <x v="1"/>
    <n v="21.97"/>
    <n v="1"/>
  </r>
  <r>
    <x v="56"/>
    <x v="2"/>
    <s v="2024-2025"/>
    <x v="1"/>
    <x v="84"/>
    <x v="3"/>
    <s v="QLD"/>
    <n v="4215"/>
    <x v="0"/>
    <x v="3"/>
    <x v="2"/>
    <x v="2"/>
    <n v="21.97"/>
    <n v="1"/>
  </r>
  <r>
    <x v="189"/>
    <x v="2"/>
    <s v="2024-2025"/>
    <x v="1"/>
    <x v="16"/>
    <x v="0"/>
    <s v="WA"/>
    <n v="6030"/>
    <x v="0"/>
    <x v="0"/>
    <x v="5"/>
    <x v="5"/>
    <n v="21.98"/>
    <n v="1"/>
  </r>
  <r>
    <x v="479"/>
    <x v="2"/>
    <s v="2024-2025"/>
    <x v="0"/>
    <x v="6"/>
    <x v="0"/>
    <s v="WA"/>
    <n v="6010"/>
    <x v="0"/>
    <x v="0"/>
    <x v="7"/>
    <x v="7"/>
    <n v="21.99"/>
    <n v="1"/>
  </r>
  <r>
    <x v="480"/>
    <x v="0"/>
    <s v="2023-2024"/>
    <x v="0"/>
    <x v="92"/>
    <x v="3"/>
    <s v="QLD"/>
    <n v="4305"/>
    <x v="0"/>
    <x v="3"/>
    <x v="2"/>
    <x v="2"/>
    <n v="21.990000000000002"/>
    <n v="1"/>
  </r>
  <r>
    <x v="31"/>
    <x v="1"/>
    <s v="2022-2023"/>
    <x v="0"/>
    <x v="7"/>
    <x v="4"/>
    <s v="VIC"/>
    <n v="3175"/>
    <x v="0"/>
    <x v="6"/>
    <x v="3"/>
    <x v="3"/>
    <n v="22"/>
    <n v="1"/>
  </r>
  <r>
    <x v="136"/>
    <x v="0"/>
    <s v="2023-2024"/>
    <x v="0"/>
    <x v="51"/>
    <x v="4"/>
    <s v="VIC"/>
    <n v="3630"/>
    <x v="0"/>
    <x v="16"/>
    <x v="4"/>
    <x v="4"/>
    <n v="22"/>
    <n v="1"/>
  </r>
  <r>
    <x v="442"/>
    <x v="1"/>
    <s v="2022-2023"/>
    <x v="0"/>
    <x v="43"/>
    <x v="1"/>
    <s v="NSW"/>
    <n v="2560"/>
    <x v="0"/>
    <x v="2"/>
    <x v="0"/>
    <x v="0"/>
    <n v="22.25"/>
    <n v="1"/>
  </r>
  <r>
    <x v="481"/>
    <x v="2"/>
    <s v="2024-2025"/>
    <x v="0"/>
    <x v="73"/>
    <x v="6"/>
    <s v="SA"/>
    <n v="5607"/>
    <x v="0"/>
    <x v="18"/>
    <x v="2"/>
    <x v="2"/>
    <n v="22.29"/>
    <n v="1"/>
  </r>
  <r>
    <x v="123"/>
    <x v="2"/>
    <s v="2024-2025"/>
    <x v="1"/>
    <x v="56"/>
    <x v="1"/>
    <s v="NSW"/>
    <n v="2795"/>
    <x v="0"/>
    <x v="11"/>
    <x v="3"/>
    <x v="3"/>
    <n v="22.41"/>
    <n v="1"/>
  </r>
  <r>
    <x v="482"/>
    <x v="2"/>
    <s v="2024-2025"/>
    <x v="0"/>
    <x v="28"/>
    <x v="1"/>
    <s v="NSW"/>
    <n v="2830"/>
    <x v="0"/>
    <x v="11"/>
    <x v="5"/>
    <x v="5"/>
    <n v="22.93"/>
    <n v="1"/>
  </r>
  <r>
    <x v="483"/>
    <x v="0"/>
    <s v="2023-2024"/>
    <x v="1"/>
    <x v="16"/>
    <x v="0"/>
    <s v="WA"/>
    <n v="6030"/>
    <x v="0"/>
    <x v="0"/>
    <x v="6"/>
    <x v="6"/>
    <n v="22.939999999999998"/>
    <n v="1"/>
  </r>
  <r>
    <x v="354"/>
    <x v="1"/>
    <s v="2022-2023"/>
    <x v="1"/>
    <x v="49"/>
    <x v="4"/>
    <s v="VIC"/>
    <n v="3134"/>
    <x v="0"/>
    <x v="6"/>
    <x v="5"/>
    <x v="5"/>
    <n v="22.939999999999998"/>
    <n v="1"/>
  </r>
  <r>
    <x v="484"/>
    <x v="0"/>
    <s v="2023-2024"/>
    <x v="0"/>
    <x v="1"/>
    <x v="1"/>
    <s v="NSW"/>
    <n v="2478"/>
    <x v="0"/>
    <x v="1"/>
    <x v="7"/>
    <x v="7"/>
    <n v="22.97"/>
    <n v="1"/>
  </r>
  <r>
    <x v="189"/>
    <x v="2"/>
    <s v="2024-2025"/>
    <x v="0"/>
    <x v="12"/>
    <x v="3"/>
    <s v="QLD"/>
    <n v="4068"/>
    <x v="0"/>
    <x v="10"/>
    <x v="1"/>
    <x v="1"/>
    <n v="22.990000000000002"/>
    <n v="1"/>
  </r>
  <r>
    <x v="330"/>
    <x v="0"/>
    <s v="2023-2024"/>
    <x v="0"/>
    <x v="31"/>
    <x v="1"/>
    <s v="NSW"/>
    <n v="2116"/>
    <x v="0"/>
    <x v="4"/>
    <x v="5"/>
    <x v="5"/>
    <n v="23"/>
    <n v="1"/>
  </r>
  <r>
    <x v="279"/>
    <x v="2"/>
    <s v="2024-2025"/>
    <x v="0"/>
    <x v="6"/>
    <x v="0"/>
    <s v="WA"/>
    <n v="6010"/>
    <x v="0"/>
    <x v="0"/>
    <x v="3"/>
    <x v="3"/>
    <n v="23"/>
    <n v="1"/>
  </r>
  <r>
    <x v="201"/>
    <x v="1"/>
    <s v="2022-2023"/>
    <x v="0"/>
    <x v="64"/>
    <x v="1"/>
    <s v="NSW"/>
    <n v="2350"/>
    <x v="0"/>
    <x v="1"/>
    <x v="3"/>
    <x v="3"/>
    <n v="23.16"/>
    <n v="1"/>
  </r>
  <r>
    <x v="56"/>
    <x v="2"/>
    <s v="2024-2025"/>
    <x v="0"/>
    <x v="38"/>
    <x v="3"/>
    <s v="QLD"/>
    <n v="4802"/>
    <x v="0"/>
    <x v="12"/>
    <x v="2"/>
    <x v="2"/>
    <n v="23.18"/>
    <n v="1"/>
  </r>
  <r>
    <x v="314"/>
    <x v="0"/>
    <s v="2023-2024"/>
    <x v="1"/>
    <x v="94"/>
    <x v="5"/>
    <s v="TAS"/>
    <n v="7250"/>
    <x v="0"/>
    <x v="9"/>
    <x v="0"/>
    <x v="0"/>
    <n v="23.38"/>
    <n v="1"/>
  </r>
  <r>
    <x v="233"/>
    <x v="1"/>
    <s v="2022-2023"/>
    <x v="1"/>
    <x v="47"/>
    <x v="1"/>
    <s v="NSW"/>
    <n v="2101"/>
    <x v="0"/>
    <x v="4"/>
    <x v="4"/>
    <x v="4"/>
    <n v="23.39"/>
    <n v="1"/>
  </r>
  <r>
    <x v="178"/>
    <x v="0"/>
    <s v="2023-2024"/>
    <x v="0"/>
    <x v="80"/>
    <x v="0"/>
    <s v="WA"/>
    <n v="6109"/>
    <x v="0"/>
    <x v="14"/>
    <x v="2"/>
    <x v="2"/>
    <n v="23.490000000000002"/>
    <n v="1"/>
  </r>
  <r>
    <x v="485"/>
    <x v="2"/>
    <s v="2024-2025"/>
    <x v="1"/>
    <x v="10"/>
    <x v="4"/>
    <s v="VIC"/>
    <n v="3551"/>
    <x v="0"/>
    <x v="8"/>
    <x v="6"/>
    <x v="6"/>
    <n v="23.76"/>
    <n v="1"/>
  </r>
  <r>
    <x v="258"/>
    <x v="0"/>
    <s v="2023-2024"/>
    <x v="0"/>
    <x v="80"/>
    <x v="0"/>
    <s v="WA"/>
    <n v="6109"/>
    <x v="0"/>
    <x v="14"/>
    <x v="6"/>
    <x v="6"/>
    <n v="23.89"/>
    <n v="1"/>
  </r>
  <r>
    <x v="363"/>
    <x v="2"/>
    <s v="2024-2025"/>
    <x v="0"/>
    <x v="64"/>
    <x v="1"/>
    <s v="NSW"/>
    <n v="2350"/>
    <x v="0"/>
    <x v="1"/>
    <x v="8"/>
    <x v="8"/>
    <n v="23.9"/>
    <n v="1"/>
  </r>
  <r>
    <x v="148"/>
    <x v="1"/>
    <s v="2022-2023"/>
    <x v="0"/>
    <x v="8"/>
    <x v="1"/>
    <s v="NSW"/>
    <n v="2158"/>
    <x v="0"/>
    <x v="4"/>
    <x v="6"/>
    <x v="6"/>
    <n v="23.92"/>
    <n v="1"/>
  </r>
  <r>
    <x v="192"/>
    <x v="1"/>
    <s v="2022-2023"/>
    <x v="0"/>
    <x v="24"/>
    <x v="1"/>
    <s v="NSW"/>
    <n v="2120"/>
    <x v="0"/>
    <x v="4"/>
    <x v="6"/>
    <x v="6"/>
    <n v="23.92"/>
    <n v="1"/>
  </r>
  <r>
    <x v="333"/>
    <x v="1"/>
    <s v="2022-2023"/>
    <x v="0"/>
    <x v="33"/>
    <x v="4"/>
    <s v="VIC"/>
    <n v="3280"/>
    <x v="0"/>
    <x v="8"/>
    <x v="2"/>
    <x v="2"/>
    <n v="23.92"/>
    <n v="1"/>
  </r>
  <r>
    <x v="228"/>
    <x v="0"/>
    <s v="2023-2024"/>
    <x v="0"/>
    <x v="2"/>
    <x v="2"/>
    <s v="ACT"/>
    <n v="2617"/>
    <x v="0"/>
    <x v="2"/>
    <x v="8"/>
    <x v="8"/>
    <n v="23.94"/>
    <n v="1"/>
  </r>
  <r>
    <x v="189"/>
    <x v="2"/>
    <s v="2024-2025"/>
    <x v="0"/>
    <x v="41"/>
    <x v="5"/>
    <s v="TAS"/>
    <n v="7320"/>
    <x v="0"/>
    <x v="9"/>
    <x v="4"/>
    <x v="4"/>
    <n v="23.94"/>
    <n v="1"/>
  </r>
  <r>
    <x v="486"/>
    <x v="1"/>
    <s v="2022-2023"/>
    <x v="1"/>
    <x v="67"/>
    <x v="3"/>
    <s v="QLD"/>
    <n v="4551"/>
    <x v="0"/>
    <x v="15"/>
    <x v="6"/>
    <x v="6"/>
    <n v="23.94"/>
    <n v="1"/>
  </r>
  <r>
    <x v="487"/>
    <x v="0"/>
    <s v="2023-2024"/>
    <x v="1"/>
    <x v="36"/>
    <x v="4"/>
    <s v="VIC"/>
    <n v="3148"/>
    <x v="0"/>
    <x v="6"/>
    <x v="2"/>
    <x v="2"/>
    <n v="23.94"/>
    <n v="1"/>
  </r>
  <r>
    <x v="488"/>
    <x v="2"/>
    <s v="2024-2025"/>
    <x v="0"/>
    <x v="58"/>
    <x v="0"/>
    <s v="WA"/>
    <n v="6027"/>
    <x v="0"/>
    <x v="0"/>
    <x v="4"/>
    <x v="4"/>
    <n v="23.94"/>
    <n v="1"/>
  </r>
  <r>
    <x v="489"/>
    <x v="0"/>
    <s v="2023-2024"/>
    <x v="1"/>
    <x v="13"/>
    <x v="1"/>
    <s v="NSW"/>
    <n v="2480"/>
    <x v="0"/>
    <x v="1"/>
    <x v="4"/>
    <x v="4"/>
    <n v="23.94"/>
    <n v="1"/>
  </r>
  <r>
    <x v="298"/>
    <x v="1"/>
    <s v="2022-2023"/>
    <x v="1"/>
    <x v="80"/>
    <x v="0"/>
    <s v="WA"/>
    <n v="6109"/>
    <x v="0"/>
    <x v="14"/>
    <x v="5"/>
    <x v="5"/>
    <n v="23.94"/>
    <n v="1"/>
  </r>
  <r>
    <x v="163"/>
    <x v="0"/>
    <s v="2023-2024"/>
    <x v="0"/>
    <x v="5"/>
    <x v="1"/>
    <s v="NSW"/>
    <n v="2067"/>
    <x v="0"/>
    <x v="5"/>
    <x v="3"/>
    <x v="3"/>
    <n v="23.96"/>
    <n v="1"/>
  </r>
  <r>
    <x v="457"/>
    <x v="1"/>
    <s v="2022-2023"/>
    <x v="0"/>
    <x v="68"/>
    <x v="7"/>
    <s v="NT"/>
    <n v="800"/>
    <x v="0"/>
    <x v="19"/>
    <x v="2"/>
    <x v="2"/>
    <n v="23.96"/>
    <n v="1"/>
  </r>
  <r>
    <x v="173"/>
    <x v="0"/>
    <s v="2023-2024"/>
    <x v="1"/>
    <x v="10"/>
    <x v="4"/>
    <s v="VIC"/>
    <n v="3551"/>
    <x v="0"/>
    <x v="8"/>
    <x v="5"/>
    <x v="5"/>
    <n v="23.96"/>
    <n v="1"/>
  </r>
  <r>
    <x v="406"/>
    <x v="2"/>
    <s v="2024-2025"/>
    <x v="0"/>
    <x v="82"/>
    <x v="3"/>
    <s v="QLD"/>
    <n v="4655"/>
    <x v="0"/>
    <x v="17"/>
    <x v="4"/>
    <x v="4"/>
    <n v="23.96"/>
    <n v="1"/>
  </r>
  <r>
    <x v="167"/>
    <x v="2"/>
    <s v="2024-2025"/>
    <x v="0"/>
    <x v="17"/>
    <x v="3"/>
    <s v="QLD"/>
    <n v="4825"/>
    <x v="0"/>
    <x v="12"/>
    <x v="1"/>
    <x v="1"/>
    <n v="23.96"/>
    <n v="1"/>
  </r>
  <r>
    <x v="467"/>
    <x v="0"/>
    <s v="2023-2024"/>
    <x v="0"/>
    <x v="18"/>
    <x v="6"/>
    <s v="SA"/>
    <n v="5168"/>
    <x v="0"/>
    <x v="13"/>
    <x v="6"/>
    <x v="6"/>
    <n v="23.96"/>
    <n v="1"/>
  </r>
  <r>
    <x v="35"/>
    <x v="0"/>
    <s v="2023-2024"/>
    <x v="1"/>
    <x v="50"/>
    <x v="4"/>
    <s v="VIC"/>
    <n v="3179"/>
    <x v="0"/>
    <x v="6"/>
    <x v="0"/>
    <x v="0"/>
    <n v="23.96"/>
    <n v="1"/>
  </r>
  <r>
    <x v="325"/>
    <x v="1"/>
    <s v="2022-2023"/>
    <x v="0"/>
    <x v="20"/>
    <x v="4"/>
    <s v="VIC"/>
    <n v="3429"/>
    <x v="0"/>
    <x v="8"/>
    <x v="0"/>
    <x v="0"/>
    <n v="23.96"/>
    <n v="1"/>
  </r>
  <r>
    <x v="490"/>
    <x v="0"/>
    <s v="2023-2024"/>
    <x v="0"/>
    <x v="21"/>
    <x v="3"/>
    <s v="QLD"/>
    <n v="4012"/>
    <x v="0"/>
    <x v="10"/>
    <x v="2"/>
    <x v="2"/>
    <n v="23.96"/>
    <n v="1"/>
  </r>
  <r>
    <x v="418"/>
    <x v="2"/>
    <s v="2024-2025"/>
    <x v="0"/>
    <x v="88"/>
    <x v="6"/>
    <s v="SA"/>
    <n v="5011"/>
    <x v="0"/>
    <x v="13"/>
    <x v="2"/>
    <x v="2"/>
    <n v="23.96"/>
    <n v="1"/>
  </r>
  <r>
    <x v="491"/>
    <x v="0"/>
    <s v="2023-2024"/>
    <x v="0"/>
    <x v="40"/>
    <x v="4"/>
    <s v="VIC"/>
    <n v="3353"/>
    <x v="0"/>
    <x v="8"/>
    <x v="9"/>
    <x v="9"/>
    <n v="23.97"/>
    <n v="1"/>
  </r>
  <r>
    <x v="97"/>
    <x v="0"/>
    <s v="2023-2024"/>
    <x v="1"/>
    <x v="30"/>
    <x v="4"/>
    <s v="VIC"/>
    <n v="3131"/>
    <x v="0"/>
    <x v="6"/>
    <x v="0"/>
    <x v="0"/>
    <n v="23.97"/>
    <n v="1"/>
  </r>
  <r>
    <x v="319"/>
    <x v="0"/>
    <s v="2023-2024"/>
    <x v="0"/>
    <x v="95"/>
    <x v="7"/>
    <s v="NT"/>
    <n v="870"/>
    <x v="0"/>
    <x v="19"/>
    <x v="3"/>
    <x v="3"/>
    <n v="23.98"/>
    <n v="1"/>
  </r>
  <r>
    <x v="37"/>
    <x v="2"/>
    <s v="2024-2025"/>
    <x v="0"/>
    <x v="48"/>
    <x v="3"/>
    <s v="QLD"/>
    <n v="4566"/>
    <x v="0"/>
    <x v="15"/>
    <x v="7"/>
    <x v="7"/>
    <n v="23.990000000000002"/>
    <n v="1"/>
  </r>
  <r>
    <x v="95"/>
    <x v="1"/>
    <s v="2022-2023"/>
    <x v="0"/>
    <x v="90"/>
    <x v="3"/>
    <s v="QLD"/>
    <n v="4700"/>
    <x v="0"/>
    <x v="17"/>
    <x v="3"/>
    <x v="3"/>
    <n v="23.990000000000002"/>
    <n v="1"/>
  </r>
  <r>
    <x v="492"/>
    <x v="1"/>
    <s v="2022-2023"/>
    <x v="1"/>
    <x v="10"/>
    <x v="4"/>
    <s v="VIC"/>
    <n v="3551"/>
    <x v="0"/>
    <x v="8"/>
    <x v="9"/>
    <x v="9"/>
    <n v="24.04"/>
    <n v="1"/>
  </r>
  <r>
    <x v="225"/>
    <x v="0"/>
    <s v="2023-2024"/>
    <x v="1"/>
    <x v="83"/>
    <x v="0"/>
    <s v="WA"/>
    <n v="6052"/>
    <x v="0"/>
    <x v="0"/>
    <x v="5"/>
    <x v="5"/>
    <n v="24.08"/>
    <n v="1"/>
  </r>
  <r>
    <x v="397"/>
    <x v="0"/>
    <s v="2023-2024"/>
    <x v="1"/>
    <x v="62"/>
    <x v="0"/>
    <s v="WA"/>
    <n v="6112"/>
    <x v="0"/>
    <x v="14"/>
    <x v="3"/>
    <x v="3"/>
    <n v="24.42"/>
    <n v="1"/>
  </r>
  <r>
    <x v="124"/>
    <x v="2"/>
    <s v="2024-2025"/>
    <x v="0"/>
    <x v="58"/>
    <x v="0"/>
    <s v="WA"/>
    <n v="6027"/>
    <x v="0"/>
    <x v="0"/>
    <x v="7"/>
    <x v="7"/>
    <n v="24.439999999999998"/>
    <n v="1"/>
  </r>
  <r>
    <x v="95"/>
    <x v="1"/>
    <s v="2022-2023"/>
    <x v="0"/>
    <x v="54"/>
    <x v="4"/>
    <s v="VIC"/>
    <n v="3030"/>
    <x v="0"/>
    <x v="7"/>
    <x v="4"/>
    <x v="4"/>
    <n v="24.45"/>
    <n v="1"/>
  </r>
  <r>
    <x v="250"/>
    <x v="0"/>
    <s v="2023-2024"/>
    <x v="0"/>
    <x v="73"/>
    <x v="6"/>
    <s v="SA"/>
    <n v="5607"/>
    <x v="0"/>
    <x v="18"/>
    <x v="3"/>
    <x v="3"/>
    <n v="24.46"/>
    <n v="1"/>
  </r>
  <r>
    <x v="493"/>
    <x v="1"/>
    <s v="2022-2023"/>
    <x v="0"/>
    <x v="90"/>
    <x v="3"/>
    <s v="QLD"/>
    <n v="4700"/>
    <x v="0"/>
    <x v="17"/>
    <x v="7"/>
    <x v="7"/>
    <n v="24.490000000000002"/>
    <n v="1"/>
  </r>
  <r>
    <x v="494"/>
    <x v="2"/>
    <s v="2024-2025"/>
    <x v="1"/>
    <x v="56"/>
    <x v="1"/>
    <s v="NSW"/>
    <n v="2795"/>
    <x v="0"/>
    <x v="11"/>
    <x v="0"/>
    <x v="0"/>
    <n v="24.58"/>
    <n v="1"/>
  </r>
  <r>
    <x v="162"/>
    <x v="1"/>
    <s v="2022-2023"/>
    <x v="1"/>
    <x v="56"/>
    <x v="1"/>
    <s v="NSW"/>
    <n v="2795"/>
    <x v="0"/>
    <x v="11"/>
    <x v="7"/>
    <x v="7"/>
    <n v="24.880000000000003"/>
    <n v="1"/>
  </r>
  <r>
    <x v="379"/>
    <x v="2"/>
    <s v="2024-2025"/>
    <x v="1"/>
    <x v="35"/>
    <x v="3"/>
    <s v="QLD"/>
    <n v="4558"/>
    <x v="0"/>
    <x v="15"/>
    <x v="2"/>
    <x v="2"/>
    <n v="24.93"/>
    <n v="1"/>
  </r>
  <r>
    <x v="338"/>
    <x v="0"/>
    <s v="2023-2024"/>
    <x v="0"/>
    <x v="89"/>
    <x v="4"/>
    <s v="VIC"/>
    <n v="3136"/>
    <x v="0"/>
    <x v="6"/>
    <x v="6"/>
    <x v="6"/>
    <n v="24.95"/>
    <n v="1"/>
  </r>
  <r>
    <x v="33"/>
    <x v="2"/>
    <s v="2024-2025"/>
    <x v="1"/>
    <x v="10"/>
    <x v="4"/>
    <s v="VIC"/>
    <n v="3551"/>
    <x v="0"/>
    <x v="8"/>
    <x v="6"/>
    <x v="6"/>
    <n v="24.95"/>
    <n v="1"/>
  </r>
  <r>
    <x v="424"/>
    <x v="0"/>
    <s v="2023-2024"/>
    <x v="0"/>
    <x v="35"/>
    <x v="3"/>
    <s v="QLD"/>
    <n v="4558"/>
    <x v="0"/>
    <x v="15"/>
    <x v="4"/>
    <x v="4"/>
    <n v="24.95"/>
    <n v="1"/>
  </r>
  <r>
    <x v="143"/>
    <x v="2"/>
    <s v="2024-2025"/>
    <x v="1"/>
    <x v="60"/>
    <x v="1"/>
    <s v="NSW"/>
    <n v="2541"/>
    <x v="0"/>
    <x v="2"/>
    <x v="5"/>
    <x v="5"/>
    <n v="24.97"/>
    <n v="1"/>
  </r>
  <r>
    <x v="458"/>
    <x v="2"/>
    <s v="2024-2025"/>
    <x v="1"/>
    <x v="56"/>
    <x v="1"/>
    <s v="NSW"/>
    <n v="2795"/>
    <x v="0"/>
    <x v="11"/>
    <x v="9"/>
    <x v="9"/>
    <n v="24.99"/>
    <n v="1"/>
  </r>
  <r>
    <x v="351"/>
    <x v="0"/>
    <s v="2023-2024"/>
    <x v="0"/>
    <x v="45"/>
    <x v="3"/>
    <s v="QLD"/>
    <n v="4570"/>
    <x v="0"/>
    <x v="15"/>
    <x v="7"/>
    <x v="7"/>
    <n v="24.99"/>
    <n v="1"/>
  </r>
  <r>
    <x v="361"/>
    <x v="2"/>
    <s v="2024-2025"/>
    <x v="0"/>
    <x v="14"/>
    <x v="1"/>
    <s v="NSW"/>
    <n v="2790"/>
    <x v="0"/>
    <x v="11"/>
    <x v="7"/>
    <x v="7"/>
    <n v="24.99"/>
    <n v="1"/>
  </r>
  <r>
    <x v="302"/>
    <x v="0"/>
    <s v="2023-2024"/>
    <x v="0"/>
    <x v="14"/>
    <x v="1"/>
    <s v="NSW"/>
    <n v="2790"/>
    <x v="0"/>
    <x v="11"/>
    <x v="3"/>
    <x v="3"/>
    <n v="24.99"/>
    <n v="1"/>
  </r>
  <r>
    <x v="173"/>
    <x v="0"/>
    <s v="2023-2024"/>
    <x v="0"/>
    <x v="70"/>
    <x v="4"/>
    <s v="VIC"/>
    <n v="3400"/>
    <x v="0"/>
    <x v="8"/>
    <x v="0"/>
    <x v="0"/>
    <n v="24.990000000000002"/>
    <n v="1"/>
  </r>
  <r>
    <x v="495"/>
    <x v="2"/>
    <s v="2024-2025"/>
    <x v="0"/>
    <x v="33"/>
    <x v="4"/>
    <s v="VIC"/>
    <n v="3280"/>
    <x v="0"/>
    <x v="8"/>
    <x v="4"/>
    <x v="4"/>
    <n v="25"/>
    <n v="1"/>
  </r>
  <r>
    <x v="496"/>
    <x v="2"/>
    <s v="2024-2025"/>
    <x v="0"/>
    <x v="13"/>
    <x v="1"/>
    <s v="NSW"/>
    <n v="2480"/>
    <x v="0"/>
    <x v="1"/>
    <x v="5"/>
    <x v="5"/>
    <n v="25"/>
    <n v="1"/>
  </r>
  <r>
    <x v="82"/>
    <x v="2"/>
    <s v="2024-2025"/>
    <x v="0"/>
    <x v="57"/>
    <x v="6"/>
    <s v="SA"/>
    <n v="5082"/>
    <x v="0"/>
    <x v="13"/>
    <x v="3"/>
    <x v="3"/>
    <n v="25"/>
    <n v="1"/>
  </r>
  <r>
    <x v="497"/>
    <x v="0"/>
    <s v="2023-2024"/>
    <x v="0"/>
    <x v="33"/>
    <x v="4"/>
    <s v="VIC"/>
    <n v="3280"/>
    <x v="0"/>
    <x v="8"/>
    <x v="1"/>
    <x v="1"/>
    <n v="25"/>
    <n v="1"/>
  </r>
  <r>
    <x v="498"/>
    <x v="0"/>
    <s v="2023-2024"/>
    <x v="0"/>
    <x v="35"/>
    <x v="3"/>
    <s v="QLD"/>
    <n v="4558"/>
    <x v="0"/>
    <x v="15"/>
    <x v="3"/>
    <x v="3"/>
    <n v="25.19"/>
    <n v="1"/>
  </r>
  <r>
    <x v="188"/>
    <x v="0"/>
    <s v="2023-2024"/>
    <x v="0"/>
    <x v="28"/>
    <x v="1"/>
    <s v="NSW"/>
    <n v="2830"/>
    <x v="0"/>
    <x v="11"/>
    <x v="1"/>
    <x v="1"/>
    <n v="25.2"/>
    <n v="1"/>
  </r>
  <r>
    <x v="55"/>
    <x v="0"/>
    <s v="2023-2024"/>
    <x v="0"/>
    <x v="4"/>
    <x v="1"/>
    <s v="NSW"/>
    <n v="2154"/>
    <x v="0"/>
    <x v="4"/>
    <x v="0"/>
    <x v="0"/>
    <n v="25.5"/>
    <n v="1"/>
  </r>
  <r>
    <x v="499"/>
    <x v="0"/>
    <s v="2023-2024"/>
    <x v="0"/>
    <x v="69"/>
    <x v="4"/>
    <s v="VIC"/>
    <n v="3199"/>
    <x v="0"/>
    <x v="6"/>
    <x v="1"/>
    <x v="1"/>
    <n v="25.52"/>
    <n v="1"/>
  </r>
  <r>
    <x v="361"/>
    <x v="2"/>
    <s v="2024-2025"/>
    <x v="0"/>
    <x v="39"/>
    <x v="0"/>
    <s v="WA"/>
    <n v="6330"/>
    <x v="0"/>
    <x v="14"/>
    <x v="3"/>
    <x v="3"/>
    <n v="25.6"/>
    <n v="1"/>
  </r>
  <r>
    <x v="139"/>
    <x v="2"/>
    <s v="2024-2025"/>
    <x v="0"/>
    <x v="19"/>
    <x v="1"/>
    <s v="NSW"/>
    <n v="2800"/>
    <x v="0"/>
    <x v="11"/>
    <x v="7"/>
    <x v="7"/>
    <n v="25.77"/>
    <n v="1"/>
  </r>
  <r>
    <x v="399"/>
    <x v="0"/>
    <s v="2023-2024"/>
    <x v="0"/>
    <x v="52"/>
    <x v="3"/>
    <s v="QLD"/>
    <n v="4053"/>
    <x v="0"/>
    <x v="10"/>
    <x v="8"/>
    <x v="8"/>
    <n v="25.79"/>
    <n v="1"/>
  </r>
  <r>
    <x v="500"/>
    <x v="1"/>
    <s v="2022-2023"/>
    <x v="0"/>
    <x v="93"/>
    <x v="4"/>
    <s v="VIC"/>
    <n v="3915"/>
    <x v="0"/>
    <x v="16"/>
    <x v="1"/>
    <x v="1"/>
    <n v="25.84"/>
    <n v="1"/>
  </r>
  <r>
    <x v="65"/>
    <x v="2"/>
    <s v="2024-2025"/>
    <x v="1"/>
    <x v="0"/>
    <x v="0"/>
    <s v="WA"/>
    <n v="6021"/>
    <x v="0"/>
    <x v="0"/>
    <x v="5"/>
    <x v="5"/>
    <n v="25.92"/>
    <n v="1"/>
  </r>
  <r>
    <x v="128"/>
    <x v="2"/>
    <s v="2024-2025"/>
    <x v="1"/>
    <x v="23"/>
    <x v="1"/>
    <s v="NSW"/>
    <n v="2650"/>
    <x v="0"/>
    <x v="11"/>
    <x v="6"/>
    <x v="6"/>
    <n v="25.93"/>
    <n v="1"/>
  </r>
  <r>
    <x v="501"/>
    <x v="1"/>
    <s v="2022-2023"/>
    <x v="1"/>
    <x v="48"/>
    <x v="3"/>
    <s v="QLD"/>
    <n v="4566"/>
    <x v="0"/>
    <x v="15"/>
    <x v="5"/>
    <x v="5"/>
    <n v="25.95"/>
    <n v="1"/>
  </r>
  <r>
    <x v="411"/>
    <x v="1"/>
    <s v="2022-2023"/>
    <x v="0"/>
    <x v="77"/>
    <x v="5"/>
    <s v="TAS"/>
    <n v="7018"/>
    <x v="0"/>
    <x v="9"/>
    <x v="1"/>
    <x v="1"/>
    <n v="25.95"/>
    <n v="1"/>
  </r>
  <r>
    <x v="366"/>
    <x v="1"/>
    <s v="2022-2023"/>
    <x v="0"/>
    <x v="51"/>
    <x v="4"/>
    <s v="VIC"/>
    <n v="3630"/>
    <x v="0"/>
    <x v="16"/>
    <x v="5"/>
    <x v="5"/>
    <n v="25.95"/>
    <n v="1"/>
  </r>
  <r>
    <x v="303"/>
    <x v="1"/>
    <s v="2022-2023"/>
    <x v="0"/>
    <x v="88"/>
    <x v="6"/>
    <s v="SA"/>
    <n v="5011"/>
    <x v="0"/>
    <x v="13"/>
    <x v="7"/>
    <x v="7"/>
    <n v="25.95"/>
    <n v="1"/>
  </r>
  <r>
    <x v="325"/>
    <x v="1"/>
    <s v="2022-2023"/>
    <x v="0"/>
    <x v="17"/>
    <x v="3"/>
    <s v="QLD"/>
    <n v="4825"/>
    <x v="0"/>
    <x v="12"/>
    <x v="4"/>
    <x v="4"/>
    <n v="25.96"/>
    <n v="1"/>
  </r>
  <r>
    <x v="384"/>
    <x v="1"/>
    <s v="2022-2023"/>
    <x v="0"/>
    <x v="91"/>
    <x v="1"/>
    <s v="NSW"/>
    <n v="2064"/>
    <x v="0"/>
    <x v="5"/>
    <x v="0"/>
    <x v="0"/>
    <n v="25.98"/>
    <n v="1"/>
  </r>
  <r>
    <x v="502"/>
    <x v="0"/>
    <s v="2023-2024"/>
    <x v="1"/>
    <x v="1"/>
    <x v="1"/>
    <s v="NSW"/>
    <n v="2478"/>
    <x v="0"/>
    <x v="1"/>
    <x v="0"/>
    <x v="0"/>
    <n v="25.98"/>
    <n v="1"/>
  </r>
  <r>
    <x v="503"/>
    <x v="0"/>
    <s v="2023-2024"/>
    <x v="1"/>
    <x v="42"/>
    <x v="3"/>
    <s v="QLD"/>
    <n v="4870"/>
    <x v="0"/>
    <x v="12"/>
    <x v="0"/>
    <x v="0"/>
    <n v="25.98"/>
    <n v="1"/>
  </r>
  <r>
    <x v="504"/>
    <x v="2"/>
    <s v="2024-2025"/>
    <x v="1"/>
    <x v="36"/>
    <x v="4"/>
    <s v="VIC"/>
    <n v="3148"/>
    <x v="0"/>
    <x v="6"/>
    <x v="0"/>
    <x v="0"/>
    <n v="25.98"/>
    <n v="1"/>
  </r>
  <r>
    <x v="41"/>
    <x v="1"/>
    <s v="2022-2023"/>
    <x v="0"/>
    <x v="5"/>
    <x v="1"/>
    <s v="NSW"/>
    <n v="2067"/>
    <x v="0"/>
    <x v="5"/>
    <x v="9"/>
    <x v="9"/>
    <n v="25.98"/>
    <n v="1"/>
  </r>
  <r>
    <x v="505"/>
    <x v="1"/>
    <s v="2022-2023"/>
    <x v="0"/>
    <x v="44"/>
    <x v="4"/>
    <s v="VIC"/>
    <n v="3977"/>
    <x v="0"/>
    <x v="16"/>
    <x v="0"/>
    <x v="0"/>
    <n v="25.98"/>
    <n v="1"/>
  </r>
  <r>
    <x v="506"/>
    <x v="0"/>
    <s v="2023-2024"/>
    <x v="0"/>
    <x v="8"/>
    <x v="1"/>
    <s v="NSW"/>
    <n v="2158"/>
    <x v="0"/>
    <x v="4"/>
    <x v="3"/>
    <x v="3"/>
    <n v="25.98"/>
    <n v="1"/>
  </r>
  <r>
    <x v="235"/>
    <x v="1"/>
    <s v="2022-2023"/>
    <x v="0"/>
    <x v="87"/>
    <x v="2"/>
    <s v="ACT"/>
    <n v="2609"/>
    <x v="0"/>
    <x v="2"/>
    <x v="3"/>
    <x v="3"/>
    <n v="25.98"/>
    <n v="1"/>
  </r>
  <r>
    <x v="507"/>
    <x v="0"/>
    <s v="2023-2024"/>
    <x v="0"/>
    <x v="45"/>
    <x v="3"/>
    <s v="QLD"/>
    <n v="4570"/>
    <x v="0"/>
    <x v="15"/>
    <x v="9"/>
    <x v="9"/>
    <n v="25.98"/>
    <n v="1"/>
  </r>
  <r>
    <x v="182"/>
    <x v="1"/>
    <s v="2022-2023"/>
    <x v="1"/>
    <x v="62"/>
    <x v="0"/>
    <s v="WA"/>
    <n v="6112"/>
    <x v="0"/>
    <x v="14"/>
    <x v="0"/>
    <x v="0"/>
    <n v="25.98"/>
    <n v="1"/>
  </r>
  <r>
    <x v="342"/>
    <x v="0"/>
    <s v="2023-2024"/>
    <x v="0"/>
    <x v="93"/>
    <x v="4"/>
    <s v="VIC"/>
    <n v="3915"/>
    <x v="0"/>
    <x v="16"/>
    <x v="0"/>
    <x v="0"/>
    <n v="25.98"/>
    <n v="1"/>
  </r>
  <r>
    <x v="508"/>
    <x v="0"/>
    <s v="2023-2024"/>
    <x v="0"/>
    <x v="35"/>
    <x v="3"/>
    <s v="QLD"/>
    <n v="4558"/>
    <x v="0"/>
    <x v="15"/>
    <x v="0"/>
    <x v="0"/>
    <n v="25.98"/>
    <n v="1"/>
  </r>
  <r>
    <x v="509"/>
    <x v="0"/>
    <s v="2023-2024"/>
    <x v="1"/>
    <x v="72"/>
    <x v="4"/>
    <s v="VIC"/>
    <n v="3931"/>
    <x v="0"/>
    <x v="16"/>
    <x v="0"/>
    <x v="0"/>
    <n v="25.98"/>
    <n v="1"/>
  </r>
  <r>
    <x v="241"/>
    <x v="0"/>
    <s v="2023-2024"/>
    <x v="0"/>
    <x v="37"/>
    <x v="1"/>
    <s v="NSW"/>
    <n v="2750"/>
    <x v="0"/>
    <x v="11"/>
    <x v="3"/>
    <x v="3"/>
    <n v="25.98"/>
    <n v="1"/>
  </r>
  <r>
    <x v="157"/>
    <x v="2"/>
    <s v="2024-2025"/>
    <x v="0"/>
    <x v="31"/>
    <x v="1"/>
    <s v="NSW"/>
    <n v="2116"/>
    <x v="0"/>
    <x v="4"/>
    <x v="0"/>
    <x v="0"/>
    <n v="25.98"/>
    <n v="1"/>
  </r>
  <r>
    <x v="358"/>
    <x v="1"/>
    <s v="2022-2023"/>
    <x v="1"/>
    <x v="50"/>
    <x v="4"/>
    <s v="VIC"/>
    <n v="3179"/>
    <x v="0"/>
    <x v="6"/>
    <x v="0"/>
    <x v="0"/>
    <n v="25.98"/>
    <n v="1"/>
  </r>
  <r>
    <x v="510"/>
    <x v="1"/>
    <s v="2022-2023"/>
    <x v="0"/>
    <x v="84"/>
    <x v="3"/>
    <s v="QLD"/>
    <n v="4215"/>
    <x v="0"/>
    <x v="3"/>
    <x v="0"/>
    <x v="0"/>
    <n v="25.98"/>
    <n v="1"/>
  </r>
  <r>
    <x v="137"/>
    <x v="2"/>
    <s v="2024-2025"/>
    <x v="0"/>
    <x v="20"/>
    <x v="4"/>
    <s v="VIC"/>
    <n v="3429"/>
    <x v="0"/>
    <x v="8"/>
    <x v="4"/>
    <x v="4"/>
    <n v="25.98"/>
    <n v="1"/>
  </r>
  <r>
    <x v="469"/>
    <x v="1"/>
    <s v="2022-2023"/>
    <x v="0"/>
    <x v="22"/>
    <x v="1"/>
    <s v="NSW"/>
    <n v="2539"/>
    <x v="0"/>
    <x v="2"/>
    <x v="3"/>
    <x v="3"/>
    <n v="25.98"/>
    <n v="1"/>
  </r>
  <r>
    <x v="24"/>
    <x v="0"/>
    <s v="2023-2024"/>
    <x v="0"/>
    <x v="46"/>
    <x v="3"/>
    <s v="QLD"/>
    <n v="4740"/>
    <x v="0"/>
    <x v="17"/>
    <x v="9"/>
    <x v="9"/>
    <n v="26"/>
    <n v="1"/>
  </r>
  <r>
    <x v="320"/>
    <x v="2"/>
    <s v="2024-2025"/>
    <x v="0"/>
    <x v="65"/>
    <x v="1"/>
    <s v="NSW"/>
    <n v="2131"/>
    <x v="0"/>
    <x v="4"/>
    <x v="3"/>
    <x v="3"/>
    <n v="26"/>
    <n v="1"/>
  </r>
  <r>
    <x v="511"/>
    <x v="2"/>
    <s v="2024-2025"/>
    <x v="1"/>
    <x v="2"/>
    <x v="2"/>
    <s v="ACT"/>
    <n v="2617"/>
    <x v="0"/>
    <x v="2"/>
    <x v="3"/>
    <x v="3"/>
    <n v="26.28"/>
    <n v="1"/>
  </r>
  <r>
    <x v="512"/>
    <x v="0"/>
    <s v="2023-2024"/>
    <x v="1"/>
    <x v="59"/>
    <x v="3"/>
    <s v="QLD"/>
    <n v="4509"/>
    <x v="0"/>
    <x v="3"/>
    <x v="8"/>
    <x v="8"/>
    <n v="26.41"/>
    <n v="1"/>
  </r>
  <r>
    <x v="433"/>
    <x v="0"/>
    <s v="2023-2024"/>
    <x v="0"/>
    <x v="63"/>
    <x v="1"/>
    <s v="NSW"/>
    <n v="2015"/>
    <x v="0"/>
    <x v="5"/>
    <x v="3"/>
    <x v="3"/>
    <n v="26.810000000000002"/>
    <n v="1"/>
  </r>
  <r>
    <x v="70"/>
    <x v="0"/>
    <s v="2023-2024"/>
    <x v="0"/>
    <x v="18"/>
    <x v="6"/>
    <s v="SA"/>
    <n v="5168"/>
    <x v="0"/>
    <x v="13"/>
    <x v="7"/>
    <x v="7"/>
    <n v="26.9"/>
    <n v="1"/>
  </r>
  <r>
    <x v="513"/>
    <x v="2"/>
    <s v="2024-2025"/>
    <x v="1"/>
    <x v="18"/>
    <x v="6"/>
    <s v="SA"/>
    <n v="5168"/>
    <x v="0"/>
    <x v="13"/>
    <x v="2"/>
    <x v="2"/>
    <n v="26.91"/>
    <n v="1"/>
  </r>
  <r>
    <x v="514"/>
    <x v="1"/>
    <s v="2022-2023"/>
    <x v="0"/>
    <x v="69"/>
    <x v="4"/>
    <s v="VIC"/>
    <n v="3199"/>
    <x v="0"/>
    <x v="6"/>
    <x v="4"/>
    <x v="4"/>
    <n v="26.95"/>
    <n v="1"/>
  </r>
  <r>
    <x v="84"/>
    <x v="2"/>
    <s v="2024-2025"/>
    <x v="1"/>
    <x v="37"/>
    <x v="1"/>
    <s v="NSW"/>
    <n v="2750"/>
    <x v="0"/>
    <x v="11"/>
    <x v="1"/>
    <x v="1"/>
    <n v="26.950000000000003"/>
    <n v="1"/>
  </r>
  <r>
    <x v="515"/>
    <x v="0"/>
    <s v="2023-2024"/>
    <x v="1"/>
    <x v="94"/>
    <x v="5"/>
    <s v="TAS"/>
    <n v="7250"/>
    <x v="0"/>
    <x v="9"/>
    <x v="4"/>
    <x v="4"/>
    <n v="26.97"/>
    <n v="1"/>
  </r>
  <r>
    <x v="219"/>
    <x v="1"/>
    <s v="2022-2023"/>
    <x v="0"/>
    <x v="24"/>
    <x v="1"/>
    <s v="NSW"/>
    <n v="2120"/>
    <x v="0"/>
    <x v="4"/>
    <x v="7"/>
    <x v="7"/>
    <n v="26.979999999999997"/>
    <n v="1"/>
  </r>
  <r>
    <x v="58"/>
    <x v="2"/>
    <s v="2024-2025"/>
    <x v="0"/>
    <x v="66"/>
    <x v="3"/>
    <s v="QLD"/>
    <n v="4883"/>
    <x v="0"/>
    <x v="12"/>
    <x v="2"/>
    <x v="2"/>
    <n v="26.98"/>
    <n v="1"/>
  </r>
  <r>
    <x v="435"/>
    <x v="0"/>
    <s v="2023-2024"/>
    <x v="0"/>
    <x v="66"/>
    <x v="3"/>
    <s v="QLD"/>
    <n v="4883"/>
    <x v="0"/>
    <x v="12"/>
    <x v="3"/>
    <x v="3"/>
    <n v="26.98"/>
    <n v="1"/>
  </r>
  <r>
    <x v="97"/>
    <x v="0"/>
    <s v="2023-2024"/>
    <x v="0"/>
    <x v="30"/>
    <x v="4"/>
    <s v="VIC"/>
    <n v="3131"/>
    <x v="0"/>
    <x v="6"/>
    <x v="3"/>
    <x v="3"/>
    <n v="26.98"/>
    <n v="1"/>
  </r>
  <r>
    <x v="19"/>
    <x v="0"/>
    <s v="2023-2024"/>
    <x v="0"/>
    <x v="41"/>
    <x v="5"/>
    <s v="TAS"/>
    <n v="7320"/>
    <x v="0"/>
    <x v="9"/>
    <x v="2"/>
    <x v="2"/>
    <n v="26.990000000000002"/>
    <n v="1"/>
  </r>
  <r>
    <x v="172"/>
    <x v="1"/>
    <s v="2022-2023"/>
    <x v="0"/>
    <x v="27"/>
    <x v="4"/>
    <s v="VIC"/>
    <n v="3066"/>
    <x v="0"/>
    <x v="7"/>
    <x v="2"/>
    <x v="2"/>
    <n v="27"/>
    <n v="1"/>
  </r>
  <r>
    <x v="89"/>
    <x v="0"/>
    <s v="2023-2024"/>
    <x v="0"/>
    <x v="87"/>
    <x v="2"/>
    <s v="ACT"/>
    <n v="2609"/>
    <x v="0"/>
    <x v="2"/>
    <x v="5"/>
    <x v="5"/>
    <n v="27.18"/>
    <n v="1"/>
  </r>
  <r>
    <x v="6"/>
    <x v="1"/>
    <s v="2022-2023"/>
    <x v="0"/>
    <x v="35"/>
    <x v="3"/>
    <s v="QLD"/>
    <n v="4558"/>
    <x v="0"/>
    <x v="15"/>
    <x v="1"/>
    <x v="1"/>
    <n v="27.27"/>
    <n v="1"/>
  </r>
  <r>
    <x v="351"/>
    <x v="0"/>
    <s v="2023-2024"/>
    <x v="0"/>
    <x v="2"/>
    <x v="2"/>
    <s v="ACT"/>
    <n v="2617"/>
    <x v="0"/>
    <x v="2"/>
    <x v="4"/>
    <x v="4"/>
    <n v="27.36"/>
    <n v="1"/>
  </r>
  <r>
    <x v="516"/>
    <x v="2"/>
    <s v="2024-2025"/>
    <x v="0"/>
    <x v="74"/>
    <x v="1"/>
    <s v="NSW"/>
    <n v="2485"/>
    <x v="0"/>
    <x v="1"/>
    <x v="2"/>
    <x v="2"/>
    <n v="27.38"/>
    <n v="1"/>
  </r>
  <r>
    <x v="189"/>
    <x v="2"/>
    <s v="2024-2025"/>
    <x v="1"/>
    <x v="2"/>
    <x v="2"/>
    <s v="ACT"/>
    <n v="2617"/>
    <x v="0"/>
    <x v="2"/>
    <x v="0"/>
    <x v="0"/>
    <n v="27.48"/>
    <n v="1"/>
  </r>
  <r>
    <x v="517"/>
    <x v="1"/>
    <s v="2022-2023"/>
    <x v="0"/>
    <x v="81"/>
    <x v="3"/>
    <s v="QLD"/>
    <n v="4680"/>
    <x v="0"/>
    <x v="17"/>
    <x v="3"/>
    <x v="3"/>
    <n v="27.5"/>
    <n v="1"/>
  </r>
  <r>
    <x v="428"/>
    <x v="0"/>
    <s v="2023-2024"/>
    <x v="1"/>
    <x v="18"/>
    <x v="6"/>
    <s v="SA"/>
    <n v="5168"/>
    <x v="0"/>
    <x v="13"/>
    <x v="2"/>
    <x v="2"/>
    <n v="27.53"/>
    <n v="1"/>
  </r>
  <r>
    <x v="427"/>
    <x v="0"/>
    <s v="2023-2024"/>
    <x v="0"/>
    <x v="9"/>
    <x v="4"/>
    <s v="VIC"/>
    <n v="3076"/>
    <x v="0"/>
    <x v="7"/>
    <x v="8"/>
    <x v="8"/>
    <n v="27.62"/>
    <n v="1"/>
  </r>
  <r>
    <x v="51"/>
    <x v="0"/>
    <s v="2023-2024"/>
    <x v="0"/>
    <x v="60"/>
    <x v="1"/>
    <s v="NSW"/>
    <n v="2541"/>
    <x v="0"/>
    <x v="2"/>
    <x v="1"/>
    <x v="1"/>
    <n v="27.72"/>
    <n v="1"/>
  </r>
  <r>
    <x v="244"/>
    <x v="0"/>
    <s v="2023-2024"/>
    <x v="0"/>
    <x v="94"/>
    <x v="5"/>
    <s v="TAS"/>
    <n v="7250"/>
    <x v="0"/>
    <x v="9"/>
    <x v="3"/>
    <x v="3"/>
    <n v="27.86"/>
    <n v="1"/>
  </r>
  <r>
    <x v="518"/>
    <x v="0"/>
    <s v="2023-2024"/>
    <x v="0"/>
    <x v="29"/>
    <x v="4"/>
    <s v="VIC"/>
    <n v="3500"/>
    <x v="0"/>
    <x v="8"/>
    <x v="4"/>
    <x v="4"/>
    <n v="27.93"/>
    <n v="1"/>
  </r>
  <r>
    <x v="468"/>
    <x v="2"/>
    <s v="2024-2025"/>
    <x v="1"/>
    <x v="79"/>
    <x v="6"/>
    <s v="SA"/>
    <n v="5290"/>
    <x v="0"/>
    <x v="18"/>
    <x v="5"/>
    <x v="5"/>
    <n v="27.94"/>
    <n v="1"/>
  </r>
  <r>
    <x v="269"/>
    <x v="1"/>
    <s v="2022-2023"/>
    <x v="0"/>
    <x v="57"/>
    <x v="6"/>
    <s v="SA"/>
    <n v="5082"/>
    <x v="0"/>
    <x v="13"/>
    <x v="5"/>
    <x v="5"/>
    <n v="27.94"/>
    <n v="1"/>
  </r>
  <r>
    <x v="178"/>
    <x v="0"/>
    <s v="2023-2024"/>
    <x v="0"/>
    <x v="84"/>
    <x v="3"/>
    <s v="QLD"/>
    <n v="4215"/>
    <x v="0"/>
    <x v="3"/>
    <x v="6"/>
    <x v="6"/>
    <n v="27.94"/>
    <n v="1"/>
  </r>
  <r>
    <x v="519"/>
    <x v="2"/>
    <s v="2024-2025"/>
    <x v="0"/>
    <x v="3"/>
    <x v="3"/>
    <s v="QLD"/>
    <n v="4220"/>
    <x v="0"/>
    <x v="3"/>
    <x v="6"/>
    <x v="6"/>
    <n v="27.96"/>
    <n v="1"/>
  </r>
  <r>
    <x v="257"/>
    <x v="1"/>
    <s v="2022-2023"/>
    <x v="0"/>
    <x v="96"/>
    <x v="4"/>
    <s v="VIC"/>
    <n v="3690"/>
    <x v="0"/>
    <x v="16"/>
    <x v="4"/>
    <x v="4"/>
    <n v="27.96"/>
    <n v="1"/>
  </r>
  <r>
    <x v="236"/>
    <x v="0"/>
    <s v="2023-2024"/>
    <x v="1"/>
    <x v="53"/>
    <x v="3"/>
    <s v="QLD"/>
    <n v="4119"/>
    <x v="0"/>
    <x v="10"/>
    <x v="0"/>
    <x v="0"/>
    <n v="27.97"/>
    <n v="1"/>
  </r>
  <r>
    <x v="263"/>
    <x v="0"/>
    <s v="2023-2024"/>
    <x v="1"/>
    <x v="53"/>
    <x v="3"/>
    <s v="QLD"/>
    <n v="4119"/>
    <x v="0"/>
    <x v="10"/>
    <x v="4"/>
    <x v="4"/>
    <n v="27.97"/>
    <n v="1"/>
  </r>
  <r>
    <x v="318"/>
    <x v="0"/>
    <s v="2023-2024"/>
    <x v="0"/>
    <x v="8"/>
    <x v="1"/>
    <s v="NSW"/>
    <n v="2158"/>
    <x v="0"/>
    <x v="4"/>
    <x v="2"/>
    <x v="2"/>
    <n v="27.98"/>
    <n v="1"/>
  </r>
  <r>
    <x v="455"/>
    <x v="0"/>
    <s v="2023-2024"/>
    <x v="0"/>
    <x v="81"/>
    <x v="3"/>
    <s v="QLD"/>
    <n v="4680"/>
    <x v="0"/>
    <x v="17"/>
    <x v="3"/>
    <x v="3"/>
    <n v="27.98"/>
    <n v="1"/>
  </r>
  <r>
    <x v="12"/>
    <x v="0"/>
    <s v="2023-2024"/>
    <x v="0"/>
    <x v="70"/>
    <x v="4"/>
    <s v="VIC"/>
    <n v="3400"/>
    <x v="0"/>
    <x v="8"/>
    <x v="3"/>
    <x v="3"/>
    <n v="27.98"/>
    <n v="1"/>
  </r>
  <r>
    <x v="418"/>
    <x v="2"/>
    <s v="2024-2025"/>
    <x v="0"/>
    <x v="44"/>
    <x v="4"/>
    <s v="VIC"/>
    <n v="3977"/>
    <x v="0"/>
    <x v="16"/>
    <x v="0"/>
    <x v="0"/>
    <n v="27.990000000000002"/>
    <n v="1"/>
  </r>
  <r>
    <x v="202"/>
    <x v="2"/>
    <s v="2024-2025"/>
    <x v="0"/>
    <x v="1"/>
    <x v="1"/>
    <s v="NSW"/>
    <n v="2478"/>
    <x v="0"/>
    <x v="1"/>
    <x v="2"/>
    <x v="2"/>
    <n v="28"/>
    <n v="1"/>
  </r>
  <r>
    <x v="514"/>
    <x v="1"/>
    <s v="2022-2023"/>
    <x v="1"/>
    <x v="26"/>
    <x v="0"/>
    <s v="WA"/>
    <n v="6280"/>
    <x v="0"/>
    <x v="14"/>
    <x v="0"/>
    <x v="0"/>
    <n v="28.04"/>
    <n v="1"/>
  </r>
  <r>
    <x v="520"/>
    <x v="0"/>
    <s v="2023-2024"/>
    <x v="0"/>
    <x v="31"/>
    <x v="1"/>
    <s v="NSW"/>
    <n v="2116"/>
    <x v="0"/>
    <x v="4"/>
    <x v="5"/>
    <x v="5"/>
    <n v="28.13"/>
    <n v="1"/>
  </r>
  <r>
    <x v="281"/>
    <x v="0"/>
    <s v="2023-2024"/>
    <x v="0"/>
    <x v="76"/>
    <x v="1"/>
    <s v="NSW"/>
    <n v="2031"/>
    <x v="0"/>
    <x v="5"/>
    <x v="3"/>
    <x v="3"/>
    <n v="28.18"/>
    <n v="1"/>
  </r>
  <r>
    <x v="410"/>
    <x v="1"/>
    <s v="2022-2023"/>
    <x v="0"/>
    <x v="45"/>
    <x v="3"/>
    <s v="QLD"/>
    <n v="4570"/>
    <x v="0"/>
    <x v="15"/>
    <x v="2"/>
    <x v="2"/>
    <n v="28.47"/>
    <n v="1"/>
  </r>
  <r>
    <x v="4"/>
    <x v="0"/>
    <s v="2023-2024"/>
    <x v="0"/>
    <x v="82"/>
    <x v="3"/>
    <s v="QLD"/>
    <n v="4655"/>
    <x v="0"/>
    <x v="17"/>
    <x v="2"/>
    <x v="2"/>
    <n v="28.48"/>
    <n v="1"/>
  </r>
  <r>
    <x v="75"/>
    <x v="2"/>
    <s v="2024-2025"/>
    <x v="1"/>
    <x v="94"/>
    <x v="5"/>
    <s v="TAS"/>
    <n v="7250"/>
    <x v="0"/>
    <x v="9"/>
    <x v="5"/>
    <x v="5"/>
    <n v="28.53"/>
    <n v="1"/>
  </r>
  <r>
    <x v="215"/>
    <x v="2"/>
    <s v="2024-2025"/>
    <x v="1"/>
    <x v="17"/>
    <x v="3"/>
    <s v="QLD"/>
    <n v="4825"/>
    <x v="0"/>
    <x v="12"/>
    <x v="2"/>
    <x v="2"/>
    <n v="28.92"/>
    <n v="1"/>
  </r>
  <r>
    <x v="159"/>
    <x v="0"/>
    <s v="2023-2024"/>
    <x v="0"/>
    <x v="96"/>
    <x v="4"/>
    <s v="VIC"/>
    <n v="3690"/>
    <x v="0"/>
    <x v="16"/>
    <x v="6"/>
    <x v="6"/>
    <n v="28.92"/>
    <n v="1"/>
  </r>
  <r>
    <x v="521"/>
    <x v="0"/>
    <s v="2023-2024"/>
    <x v="1"/>
    <x v="74"/>
    <x v="1"/>
    <s v="NSW"/>
    <n v="2485"/>
    <x v="0"/>
    <x v="1"/>
    <x v="2"/>
    <x v="2"/>
    <n v="28.93"/>
    <n v="1"/>
  </r>
  <r>
    <x v="168"/>
    <x v="0"/>
    <s v="2023-2024"/>
    <x v="0"/>
    <x v="93"/>
    <x v="4"/>
    <s v="VIC"/>
    <n v="3915"/>
    <x v="0"/>
    <x v="16"/>
    <x v="1"/>
    <x v="1"/>
    <n v="28.939999999999998"/>
    <n v="1"/>
  </r>
  <r>
    <x v="31"/>
    <x v="1"/>
    <s v="2022-2023"/>
    <x v="1"/>
    <x v="62"/>
    <x v="0"/>
    <s v="WA"/>
    <n v="6112"/>
    <x v="0"/>
    <x v="14"/>
    <x v="6"/>
    <x v="6"/>
    <n v="28.95"/>
    <n v="1"/>
  </r>
  <r>
    <x v="130"/>
    <x v="1"/>
    <s v="2022-2023"/>
    <x v="0"/>
    <x v="58"/>
    <x v="0"/>
    <s v="WA"/>
    <n v="6027"/>
    <x v="0"/>
    <x v="0"/>
    <x v="6"/>
    <x v="6"/>
    <n v="28.96"/>
    <n v="1"/>
  </r>
  <r>
    <x v="218"/>
    <x v="1"/>
    <s v="2022-2023"/>
    <x v="1"/>
    <x v="60"/>
    <x v="1"/>
    <s v="NSW"/>
    <n v="2541"/>
    <x v="0"/>
    <x v="2"/>
    <x v="3"/>
    <x v="3"/>
    <n v="28.97"/>
    <n v="1"/>
  </r>
  <r>
    <x v="436"/>
    <x v="2"/>
    <s v="2024-2025"/>
    <x v="1"/>
    <x v="12"/>
    <x v="3"/>
    <s v="QLD"/>
    <n v="4068"/>
    <x v="0"/>
    <x v="10"/>
    <x v="1"/>
    <x v="1"/>
    <n v="28.979999999999997"/>
    <n v="1"/>
  </r>
  <r>
    <x v="522"/>
    <x v="0"/>
    <s v="2023-2024"/>
    <x v="1"/>
    <x v="73"/>
    <x v="6"/>
    <s v="SA"/>
    <n v="5607"/>
    <x v="0"/>
    <x v="18"/>
    <x v="1"/>
    <x v="1"/>
    <n v="28.98"/>
    <n v="1"/>
  </r>
  <r>
    <x v="165"/>
    <x v="0"/>
    <s v="2023-2024"/>
    <x v="0"/>
    <x v="32"/>
    <x v="6"/>
    <s v="SA"/>
    <n v="5169"/>
    <x v="0"/>
    <x v="13"/>
    <x v="3"/>
    <x v="3"/>
    <n v="29"/>
    <n v="1"/>
  </r>
  <r>
    <x v="508"/>
    <x v="0"/>
    <s v="2023-2024"/>
    <x v="0"/>
    <x v="39"/>
    <x v="0"/>
    <s v="WA"/>
    <n v="6330"/>
    <x v="0"/>
    <x v="14"/>
    <x v="0"/>
    <x v="0"/>
    <n v="29"/>
    <n v="1"/>
  </r>
  <r>
    <x v="134"/>
    <x v="0"/>
    <s v="2023-2024"/>
    <x v="1"/>
    <x v="5"/>
    <x v="1"/>
    <s v="NSW"/>
    <n v="2067"/>
    <x v="0"/>
    <x v="5"/>
    <x v="3"/>
    <x v="3"/>
    <n v="29"/>
    <n v="1"/>
  </r>
  <r>
    <x v="523"/>
    <x v="1"/>
    <s v="2022-2023"/>
    <x v="0"/>
    <x v="62"/>
    <x v="0"/>
    <s v="WA"/>
    <n v="6112"/>
    <x v="0"/>
    <x v="14"/>
    <x v="3"/>
    <x v="3"/>
    <n v="29"/>
    <n v="1"/>
  </r>
  <r>
    <x v="50"/>
    <x v="0"/>
    <s v="2023-2024"/>
    <x v="0"/>
    <x v="71"/>
    <x v="6"/>
    <s v="SA"/>
    <n v="5043"/>
    <x v="0"/>
    <x v="13"/>
    <x v="3"/>
    <x v="3"/>
    <n v="29.009999999999998"/>
    <n v="1"/>
  </r>
  <r>
    <x v="487"/>
    <x v="0"/>
    <s v="2023-2024"/>
    <x v="1"/>
    <x v="59"/>
    <x v="3"/>
    <s v="QLD"/>
    <n v="4509"/>
    <x v="0"/>
    <x v="3"/>
    <x v="3"/>
    <x v="3"/>
    <n v="29.39"/>
    <n v="1"/>
  </r>
  <r>
    <x v="347"/>
    <x v="0"/>
    <s v="2023-2024"/>
    <x v="1"/>
    <x v="44"/>
    <x v="4"/>
    <s v="VIC"/>
    <n v="3977"/>
    <x v="0"/>
    <x v="16"/>
    <x v="3"/>
    <x v="3"/>
    <n v="29.5"/>
    <n v="1"/>
  </r>
  <r>
    <x v="47"/>
    <x v="2"/>
    <s v="2024-2025"/>
    <x v="0"/>
    <x v="3"/>
    <x v="3"/>
    <s v="QLD"/>
    <n v="4220"/>
    <x v="0"/>
    <x v="3"/>
    <x v="6"/>
    <x v="6"/>
    <n v="29.6"/>
    <n v="1"/>
  </r>
  <r>
    <x v="460"/>
    <x v="1"/>
    <s v="2022-2023"/>
    <x v="0"/>
    <x v="4"/>
    <x v="1"/>
    <s v="NSW"/>
    <n v="2154"/>
    <x v="0"/>
    <x v="4"/>
    <x v="8"/>
    <x v="8"/>
    <n v="29.65"/>
    <n v="1"/>
  </r>
  <r>
    <x v="369"/>
    <x v="0"/>
    <s v="2023-2024"/>
    <x v="1"/>
    <x v="30"/>
    <x v="4"/>
    <s v="VIC"/>
    <n v="3131"/>
    <x v="0"/>
    <x v="6"/>
    <x v="6"/>
    <x v="6"/>
    <n v="29.85"/>
    <n v="1"/>
  </r>
  <r>
    <x v="9"/>
    <x v="0"/>
    <s v="2023-2024"/>
    <x v="1"/>
    <x v="47"/>
    <x v="1"/>
    <s v="NSW"/>
    <n v="2101"/>
    <x v="0"/>
    <x v="4"/>
    <x v="5"/>
    <x v="5"/>
    <n v="29.9"/>
    <n v="1"/>
  </r>
  <r>
    <x v="524"/>
    <x v="0"/>
    <s v="2023-2024"/>
    <x v="0"/>
    <x v="70"/>
    <x v="4"/>
    <s v="VIC"/>
    <n v="3400"/>
    <x v="0"/>
    <x v="8"/>
    <x v="6"/>
    <x v="6"/>
    <n v="29.91"/>
    <n v="1"/>
  </r>
  <r>
    <x v="525"/>
    <x v="2"/>
    <s v="2024-2025"/>
    <x v="0"/>
    <x v="93"/>
    <x v="4"/>
    <s v="VIC"/>
    <n v="3915"/>
    <x v="0"/>
    <x v="16"/>
    <x v="5"/>
    <x v="5"/>
    <n v="29.910000000000004"/>
    <n v="1"/>
  </r>
  <r>
    <x v="280"/>
    <x v="2"/>
    <s v="2024-2025"/>
    <x v="0"/>
    <x v="66"/>
    <x v="3"/>
    <s v="QLD"/>
    <n v="4883"/>
    <x v="0"/>
    <x v="12"/>
    <x v="5"/>
    <x v="5"/>
    <n v="29.92"/>
    <n v="1"/>
  </r>
  <r>
    <x v="78"/>
    <x v="0"/>
    <s v="2023-2024"/>
    <x v="0"/>
    <x v="40"/>
    <x v="4"/>
    <s v="VIC"/>
    <n v="3353"/>
    <x v="0"/>
    <x v="8"/>
    <x v="0"/>
    <x v="0"/>
    <n v="29.95"/>
    <n v="1"/>
  </r>
  <r>
    <x v="526"/>
    <x v="2"/>
    <s v="2024-2025"/>
    <x v="0"/>
    <x v="28"/>
    <x v="1"/>
    <s v="NSW"/>
    <n v="2830"/>
    <x v="0"/>
    <x v="11"/>
    <x v="2"/>
    <x v="2"/>
    <n v="29.95"/>
    <n v="1"/>
  </r>
  <r>
    <x v="527"/>
    <x v="1"/>
    <s v="2022-2023"/>
    <x v="1"/>
    <x v="9"/>
    <x v="4"/>
    <s v="VIC"/>
    <n v="3076"/>
    <x v="0"/>
    <x v="7"/>
    <x v="0"/>
    <x v="0"/>
    <n v="29.95"/>
    <n v="1"/>
  </r>
  <r>
    <x v="528"/>
    <x v="1"/>
    <s v="2022-2023"/>
    <x v="0"/>
    <x v="11"/>
    <x v="5"/>
    <s v="TAS"/>
    <n v="7010"/>
    <x v="0"/>
    <x v="9"/>
    <x v="2"/>
    <x v="2"/>
    <n v="29.95"/>
    <n v="1"/>
  </r>
  <r>
    <x v="360"/>
    <x v="2"/>
    <s v="2024-2025"/>
    <x v="1"/>
    <x v="80"/>
    <x v="0"/>
    <s v="WA"/>
    <n v="6109"/>
    <x v="0"/>
    <x v="14"/>
    <x v="2"/>
    <x v="2"/>
    <n v="29.95"/>
    <n v="1"/>
  </r>
  <r>
    <x v="529"/>
    <x v="0"/>
    <s v="2023-2024"/>
    <x v="0"/>
    <x v="37"/>
    <x v="1"/>
    <s v="NSW"/>
    <n v="2750"/>
    <x v="0"/>
    <x v="11"/>
    <x v="0"/>
    <x v="0"/>
    <n v="29.95"/>
    <n v="1"/>
  </r>
  <r>
    <x v="302"/>
    <x v="0"/>
    <s v="2023-2024"/>
    <x v="0"/>
    <x v="49"/>
    <x v="4"/>
    <s v="VIC"/>
    <n v="3134"/>
    <x v="0"/>
    <x v="6"/>
    <x v="0"/>
    <x v="0"/>
    <n v="29.95"/>
    <n v="1"/>
  </r>
  <r>
    <x v="117"/>
    <x v="2"/>
    <s v="2024-2025"/>
    <x v="0"/>
    <x v="21"/>
    <x v="3"/>
    <s v="QLD"/>
    <n v="4012"/>
    <x v="0"/>
    <x v="10"/>
    <x v="1"/>
    <x v="1"/>
    <n v="29.95"/>
    <n v="1"/>
  </r>
  <r>
    <x v="530"/>
    <x v="1"/>
    <s v="2022-2023"/>
    <x v="1"/>
    <x v="30"/>
    <x v="4"/>
    <s v="VIC"/>
    <n v="3131"/>
    <x v="0"/>
    <x v="6"/>
    <x v="6"/>
    <x v="6"/>
    <n v="29.950000000000003"/>
    <n v="1"/>
  </r>
  <r>
    <x v="103"/>
    <x v="1"/>
    <s v="2022-2023"/>
    <x v="0"/>
    <x v="95"/>
    <x v="7"/>
    <s v="NT"/>
    <n v="870"/>
    <x v="0"/>
    <x v="19"/>
    <x v="4"/>
    <x v="4"/>
    <n v="29.97"/>
    <n v="1"/>
  </r>
  <r>
    <x v="363"/>
    <x v="2"/>
    <s v="2024-2025"/>
    <x v="1"/>
    <x v="1"/>
    <x v="1"/>
    <s v="NSW"/>
    <n v="2478"/>
    <x v="0"/>
    <x v="1"/>
    <x v="5"/>
    <x v="5"/>
    <n v="29.97"/>
    <n v="1"/>
  </r>
  <r>
    <x v="531"/>
    <x v="0"/>
    <s v="2023-2024"/>
    <x v="1"/>
    <x v="9"/>
    <x v="4"/>
    <s v="VIC"/>
    <n v="3076"/>
    <x v="0"/>
    <x v="7"/>
    <x v="4"/>
    <x v="4"/>
    <n v="29.97"/>
    <n v="1"/>
  </r>
  <r>
    <x v="192"/>
    <x v="1"/>
    <s v="2022-2023"/>
    <x v="0"/>
    <x v="82"/>
    <x v="3"/>
    <s v="QLD"/>
    <n v="4655"/>
    <x v="0"/>
    <x v="17"/>
    <x v="7"/>
    <x v="7"/>
    <n v="29.97"/>
    <n v="1"/>
  </r>
  <r>
    <x v="423"/>
    <x v="1"/>
    <s v="2022-2023"/>
    <x v="0"/>
    <x v="92"/>
    <x v="3"/>
    <s v="QLD"/>
    <n v="4305"/>
    <x v="0"/>
    <x v="3"/>
    <x v="3"/>
    <x v="3"/>
    <n v="29.97"/>
    <n v="1"/>
  </r>
  <r>
    <x v="532"/>
    <x v="1"/>
    <s v="2022-2023"/>
    <x v="1"/>
    <x v="16"/>
    <x v="0"/>
    <s v="WA"/>
    <n v="6030"/>
    <x v="0"/>
    <x v="0"/>
    <x v="7"/>
    <x v="7"/>
    <n v="29.97"/>
    <n v="1"/>
  </r>
  <r>
    <x v="168"/>
    <x v="0"/>
    <s v="2023-2024"/>
    <x v="0"/>
    <x v="92"/>
    <x v="3"/>
    <s v="QLD"/>
    <n v="4305"/>
    <x v="0"/>
    <x v="3"/>
    <x v="3"/>
    <x v="3"/>
    <n v="29.98"/>
    <n v="1"/>
  </r>
  <r>
    <x v="328"/>
    <x v="2"/>
    <s v="2024-2025"/>
    <x v="1"/>
    <x v="94"/>
    <x v="5"/>
    <s v="TAS"/>
    <n v="7250"/>
    <x v="0"/>
    <x v="9"/>
    <x v="3"/>
    <x v="3"/>
    <n v="29.98"/>
    <n v="1"/>
  </r>
  <r>
    <x v="50"/>
    <x v="0"/>
    <s v="2023-2024"/>
    <x v="1"/>
    <x v="79"/>
    <x v="6"/>
    <s v="SA"/>
    <n v="5290"/>
    <x v="0"/>
    <x v="18"/>
    <x v="3"/>
    <x v="3"/>
    <n v="29.98"/>
    <n v="1"/>
  </r>
  <r>
    <x v="125"/>
    <x v="2"/>
    <s v="2024-2025"/>
    <x v="0"/>
    <x v="77"/>
    <x v="5"/>
    <s v="TAS"/>
    <n v="7018"/>
    <x v="0"/>
    <x v="9"/>
    <x v="7"/>
    <x v="7"/>
    <n v="29.98"/>
    <n v="1"/>
  </r>
  <r>
    <x v="1"/>
    <x v="0"/>
    <s v="2023-2024"/>
    <x v="1"/>
    <x v="50"/>
    <x v="4"/>
    <s v="VIC"/>
    <n v="3179"/>
    <x v="0"/>
    <x v="6"/>
    <x v="7"/>
    <x v="7"/>
    <n v="29.98"/>
    <n v="1"/>
  </r>
  <r>
    <x v="533"/>
    <x v="1"/>
    <s v="2022-2023"/>
    <x v="0"/>
    <x v="20"/>
    <x v="4"/>
    <s v="VIC"/>
    <n v="3429"/>
    <x v="0"/>
    <x v="8"/>
    <x v="0"/>
    <x v="0"/>
    <n v="29.98"/>
    <n v="1"/>
  </r>
  <r>
    <x v="197"/>
    <x v="0"/>
    <s v="2023-2024"/>
    <x v="1"/>
    <x v="42"/>
    <x v="3"/>
    <s v="QLD"/>
    <n v="4870"/>
    <x v="0"/>
    <x v="12"/>
    <x v="3"/>
    <x v="3"/>
    <n v="29.99"/>
    <n v="1"/>
  </r>
  <r>
    <x v="166"/>
    <x v="0"/>
    <s v="2023-2024"/>
    <x v="0"/>
    <x v="6"/>
    <x v="0"/>
    <s v="WA"/>
    <n v="6010"/>
    <x v="0"/>
    <x v="0"/>
    <x v="9"/>
    <x v="9"/>
    <n v="29.99"/>
    <n v="1"/>
  </r>
  <r>
    <x v="206"/>
    <x v="2"/>
    <s v="2024-2025"/>
    <x v="0"/>
    <x v="52"/>
    <x v="3"/>
    <s v="QLD"/>
    <n v="4053"/>
    <x v="0"/>
    <x v="10"/>
    <x v="0"/>
    <x v="0"/>
    <n v="30.369999999999997"/>
    <n v="1"/>
  </r>
  <r>
    <x v="175"/>
    <x v="1"/>
    <s v="2022-2023"/>
    <x v="0"/>
    <x v="80"/>
    <x v="0"/>
    <s v="WA"/>
    <n v="6109"/>
    <x v="0"/>
    <x v="14"/>
    <x v="7"/>
    <x v="7"/>
    <n v="30.63"/>
    <n v="1"/>
  </r>
  <r>
    <x v="167"/>
    <x v="2"/>
    <s v="2024-2025"/>
    <x v="0"/>
    <x v="63"/>
    <x v="1"/>
    <s v="NSW"/>
    <n v="2015"/>
    <x v="0"/>
    <x v="5"/>
    <x v="5"/>
    <x v="5"/>
    <n v="30.86"/>
    <n v="1"/>
  </r>
  <r>
    <x v="507"/>
    <x v="0"/>
    <s v="2023-2024"/>
    <x v="0"/>
    <x v="1"/>
    <x v="1"/>
    <s v="NSW"/>
    <n v="2478"/>
    <x v="0"/>
    <x v="1"/>
    <x v="3"/>
    <x v="3"/>
    <n v="30.9"/>
    <n v="1"/>
  </r>
  <r>
    <x v="534"/>
    <x v="0"/>
    <s v="2023-2024"/>
    <x v="1"/>
    <x v="12"/>
    <x v="3"/>
    <s v="QLD"/>
    <n v="4068"/>
    <x v="0"/>
    <x v="10"/>
    <x v="2"/>
    <x v="2"/>
    <n v="30.92"/>
    <n v="1"/>
  </r>
  <r>
    <x v="535"/>
    <x v="1"/>
    <s v="2022-2023"/>
    <x v="0"/>
    <x v="55"/>
    <x v="3"/>
    <s v="QLD"/>
    <n v="4703"/>
    <x v="0"/>
    <x v="17"/>
    <x v="2"/>
    <x v="2"/>
    <n v="30.950000000000003"/>
    <n v="1"/>
  </r>
  <r>
    <x v="121"/>
    <x v="0"/>
    <s v="2023-2024"/>
    <x v="0"/>
    <x v="26"/>
    <x v="0"/>
    <s v="WA"/>
    <n v="6280"/>
    <x v="0"/>
    <x v="14"/>
    <x v="8"/>
    <x v="8"/>
    <n v="31"/>
    <n v="1"/>
  </r>
  <r>
    <x v="536"/>
    <x v="1"/>
    <s v="2022-2023"/>
    <x v="0"/>
    <x v="87"/>
    <x v="2"/>
    <s v="ACT"/>
    <n v="2609"/>
    <x v="0"/>
    <x v="2"/>
    <x v="6"/>
    <x v="6"/>
    <n v="31"/>
    <n v="1"/>
  </r>
  <r>
    <x v="518"/>
    <x v="0"/>
    <s v="2023-2024"/>
    <x v="0"/>
    <x v="14"/>
    <x v="1"/>
    <s v="NSW"/>
    <n v="2790"/>
    <x v="0"/>
    <x v="11"/>
    <x v="3"/>
    <x v="3"/>
    <n v="31"/>
    <n v="1"/>
  </r>
  <r>
    <x v="41"/>
    <x v="1"/>
    <s v="2022-2023"/>
    <x v="0"/>
    <x v="3"/>
    <x v="3"/>
    <s v="QLD"/>
    <n v="4220"/>
    <x v="0"/>
    <x v="3"/>
    <x v="5"/>
    <x v="5"/>
    <n v="31.119999999999997"/>
    <n v="1"/>
  </r>
  <r>
    <x v="316"/>
    <x v="0"/>
    <s v="2023-2024"/>
    <x v="0"/>
    <x v="84"/>
    <x v="3"/>
    <s v="QLD"/>
    <n v="4215"/>
    <x v="0"/>
    <x v="3"/>
    <x v="0"/>
    <x v="0"/>
    <n v="31.16"/>
    <n v="1"/>
  </r>
  <r>
    <x v="91"/>
    <x v="0"/>
    <s v="2023-2024"/>
    <x v="0"/>
    <x v="96"/>
    <x v="4"/>
    <s v="VIC"/>
    <n v="3690"/>
    <x v="0"/>
    <x v="16"/>
    <x v="3"/>
    <x v="3"/>
    <n v="31.490000000000002"/>
    <n v="1"/>
  </r>
  <r>
    <x v="178"/>
    <x v="0"/>
    <s v="2023-2024"/>
    <x v="0"/>
    <x v="12"/>
    <x v="3"/>
    <s v="QLD"/>
    <n v="4068"/>
    <x v="0"/>
    <x v="10"/>
    <x v="3"/>
    <x v="3"/>
    <n v="31.5"/>
    <n v="1"/>
  </r>
  <r>
    <x v="346"/>
    <x v="0"/>
    <s v="2023-2024"/>
    <x v="0"/>
    <x v="48"/>
    <x v="3"/>
    <s v="QLD"/>
    <n v="4566"/>
    <x v="0"/>
    <x v="15"/>
    <x v="3"/>
    <x v="3"/>
    <n v="31.5"/>
    <n v="1"/>
  </r>
  <r>
    <x v="459"/>
    <x v="0"/>
    <s v="2023-2024"/>
    <x v="0"/>
    <x v="21"/>
    <x v="3"/>
    <s v="QLD"/>
    <n v="4012"/>
    <x v="0"/>
    <x v="10"/>
    <x v="3"/>
    <x v="3"/>
    <n v="31.5"/>
    <n v="1"/>
  </r>
  <r>
    <x v="537"/>
    <x v="1"/>
    <s v="2022-2023"/>
    <x v="1"/>
    <x v="36"/>
    <x v="4"/>
    <s v="VIC"/>
    <n v="3148"/>
    <x v="0"/>
    <x v="6"/>
    <x v="5"/>
    <x v="5"/>
    <n v="31.68"/>
    <n v="1"/>
  </r>
  <r>
    <x v="538"/>
    <x v="2"/>
    <s v="2024-2025"/>
    <x v="0"/>
    <x v="31"/>
    <x v="1"/>
    <s v="NSW"/>
    <n v="2116"/>
    <x v="0"/>
    <x v="4"/>
    <x v="6"/>
    <x v="6"/>
    <n v="31.68"/>
    <n v="1"/>
  </r>
  <r>
    <x v="307"/>
    <x v="0"/>
    <s v="2023-2024"/>
    <x v="1"/>
    <x v="47"/>
    <x v="1"/>
    <s v="NSW"/>
    <n v="2101"/>
    <x v="0"/>
    <x v="4"/>
    <x v="8"/>
    <x v="8"/>
    <n v="31.84"/>
    <n v="1"/>
  </r>
  <r>
    <x v="192"/>
    <x v="1"/>
    <s v="2022-2023"/>
    <x v="0"/>
    <x v="53"/>
    <x v="3"/>
    <s v="QLD"/>
    <n v="4119"/>
    <x v="0"/>
    <x v="10"/>
    <x v="3"/>
    <x v="3"/>
    <n v="31.880000000000003"/>
    <n v="1"/>
  </r>
  <r>
    <x v="405"/>
    <x v="2"/>
    <s v="2024-2025"/>
    <x v="1"/>
    <x v="90"/>
    <x v="3"/>
    <s v="QLD"/>
    <n v="4700"/>
    <x v="0"/>
    <x v="17"/>
    <x v="5"/>
    <x v="5"/>
    <n v="31.91"/>
    <n v="1"/>
  </r>
  <r>
    <x v="330"/>
    <x v="0"/>
    <s v="2023-2024"/>
    <x v="0"/>
    <x v="69"/>
    <x v="4"/>
    <s v="VIC"/>
    <n v="3199"/>
    <x v="0"/>
    <x v="6"/>
    <x v="5"/>
    <x v="5"/>
    <n v="31.92"/>
    <n v="1"/>
  </r>
  <r>
    <x v="158"/>
    <x v="0"/>
    <s v="2023-2024"/>
    <x v="1"/>
    <x v="53"/>
    <x v="3"/>
    <s v="QLD"/>
    <n v="4119"/>
    <x v="0"/>
    <x v="10"/>
    <x v="1"/>
    <x v="1"/>
    <n v="31.92"/>
    <n v="1"/>
  </r>
  <r>
    <x v="455"/>
    <x v="0"/>
    <s v="2023-2024"/>
    <x v="1"/>
    <x v="23"/>
    <x v="1"/>
    <s v="NSW"/>
    <n v="2650"/>
    <x v="0"/>
    <x v="11"/>
    <x v="7"/>
    <x v="7"/>
    <n v="31.92"/>
    <n v="1"/>
  </r>
  <r>
    <x v="199"/>
    <x v="0"/>
    <s v="2023-2024"/>
    <x v="0"/>
    <x v="27"/>
    <x v="4"/>
    <s v="VIC"/>
    <n v="3066"/>
    <x v="0"/>
    <x v="7"/>
    <x v="5"/>
    <x v="5"/>
    <n v="31.93"/>
    <n v="1"/>
  </r>
  <r>
    <x v="539"/>
    <x v="2"/>
    <s v="2024-2025"/>
    <x v="0"/>
    <x v="9"/>
    <x v="4"/>
    <s v="VIC"/>
    <n v="3076"/>
    <x v="0"/>
    <x v="7"/>
    <x v="5"/>
    <x v="5"/>
    <n v="31.93"/>
    <n v="1"/>
  </r>
  <r>
    <x v="392"/>
    <x v="2"/>
    <s v="2024-2025"/>
    <x v="0"/>
    <x v="34"/>
    <x v="4"/>
    <s v="VIC"/>
    <n v="3018"/>
    <x v="0"/>
    <x v="7"/>
    <x v="0"/>
    <x v="0"/>
    <n v="31.96"/>
    <n v="1"/>
  </r>
  <r>
    <x v="376"/>
    <x v="1"/>
    <s v="2022-2023"/>
    <x v="1"/>
    <x v="9"/>
    <x v="4"/>
    <s v="VIC"/>
    <n v="3076"/>
    <x v="0"/>
    <x v="7"/>
    <x v="1"/>
    <x v="1"/>
    <n v="31.96"/>
    <n v="1"/>
  </r>
  <r>
    <x v="540"/>
    <x v="2"/>
    <s v="2024-2025"/>
    <x v="0"/>
    <x v="81"/>
    <x v="3"/>
    <s v="QLD"/>
    <n v="4680"/>
    <x v="0"/>
    <x v="17"/>
    <x v="5"/>
    <x v="5"/>
    <n v="31.96"/>
    <n v="1"/>
  </r>
  <r>
    <x v="541"/>
    <x v="0"/>
    <s v="2023-2024"/>
    <x v="0"/>
    <x v="45"/>
    <x v="3"/>
    <s v="QLD"/>
    <n v="4570"/>
    <x v="0"/>
    <x v="15"/>
    <x v="6"/>
    <x v="6"/>
    <n v="31.96"/>
    <n v="1"/>
  </r>
  <r>
    <x v="289"/>
    <x v="1"/>
    <s v="2022-2023"/>
    <x v="0"/>
    <x v="35"/>
    <x v="3"/>
    <s v="QLD"/>
    <n v="4558"/>
    <x v="0"/>
    <x v="15"/>
    <x v="3"/>
    <x v="3"/>
    <n v="31.96"/>
    <n v="1"/>
  </r>
  <r>
    <x v="445"/>
    <x v="0"/>
    <s v="2023-2024"/>
    <x v="1"/>
    <x v="19"/>
    <x v="1"/>
    <s v="NSW"/>
    <n v="2800"/>
    <x v="0"/>
    <x v="11"/>
    <x v="0"/>
    <x v="0"/>
    <n v="31.96"/>
    <n v="1"/>
  </r>
  <r>
    <x v="542"/>
    <x v="2"/>
    <s v="2024-2025"/>
    <x v="0"/>
    <x v="90"/>
    <x v="3"/>
    <s v="QLD"/>
    <n v="4700"/>
    <x v="0"/>
    <x v="17"/>
    <x v="0"/>
    <x v="0"/>
    <n v="31.96"/>
    <n v="1"/>
  </r>
  <r>
    <x v="543"/>
    <x v="0"/>
    <s v="2023-2024"/>
    <x v="0"/>
    <x v="87"/>
    <x v="2"/>
    <s v="ACT"/>
    <n v="2609"/>
    <x v="0"/>
    <x v="2"/>
    <x v="0"/>
    <x v="0"/>
    <n v="31.97"/>
    <n v="1"/>
  </r>
  <r>
    <x v="406"/>
    <x v="2"/>
    <s v="2024-2025"/>
    <x v="1"/>
    <x v="48"/>
    <x v="3"/>
    <s v="QLD"/>
    <n v="4566"/>
    <x v="0"/>
    <x v="15"/>
    <x v="6"/>
    <x v="6"/>
    <n v="31.97"/>
    <n v="1"/>
  </r>
  <r>
    <x v="59"/>
    <x v="0"/>
    <s v="2023-2024"/>
    <x v="1"/>
    <x v="16"/>
    <x v="0"/>
    <s v="WA"/>
    <n v="6030"/>
    <x v="0"/>
    <x v="0"/>
    <x v="4"/>
    <x v="4"/>
    <n v="32.46"/>
    <n v="1"/>
  </r>
  <r>
    <x v="358"/>
    <x v="1"/>
    <s v="2022-2023"/>
    <x v="0"/>
    <x v="85"/>
    <x v="0"/>
    <s v="WA"/>
    <n v="6530"/>
    <x v="0"/>
    <x v="20"/>
    <x v="2"/>
    <x v="2"/>
    <n v="32.56"/>
    <n v="1"/>
  </r>
  <r>
    <x v="444"/>
    <x v="0"/>
    <s v="2023-2024"/>
    <x v="1"/>
    <x v="76"/>
    <x v="1"/>
    <s v="NSW"/>
    <n v="2031"/>
    <x v="0"/>
    <x v="5"/>
    <x v="5"/>
    <x v="5"/>
    <n v="32.67"/>
    <n v="1"/>
  </r>
  <r>
    <x v="391"/>
    <x v="2"/>
    <s v="2024-2025"/>
    <x v="0"/>
    <x v="19"/>
    <x v="1"/>
    <s v="NSW"/>
    <n v="2800"/>
    <x v="0"/>
    <x v="11"/>
    <x v="7"/>
    <x v="7"/>
    <n v="32.74"/>
    <n v="1"/>
  </r>
  <r>
    <x v="20"/>
    <x v="0"/>
    <s v="2023-2024"/>
    <x v="0"/>
    <x v="55"/>
    <x v="3"/>
    <s v="QLD"/>
    <n v="4703"/>
    <x v="0"/>
    <x v="17"/>
    <x v="3"/>
    <x v="3"/>
    <n v="32.799999999999997"/>
    <n v="1"/>
  </r>
  <r>
    <x v="31"/>
    <x v="1"/>
    <s v="2022-2023"/>
    <x v="0"/>
    <x v="25"/>
    <x v="4"/>
    <s v="VIC"/>
    <n v="3550"/>
    <x v="0"/>
    <x v="8"/>
    <x v="9"/>
    <x v="9"/>
    <n v="32.85"/>
    <n v="1"/>
  </r>
  <r>
    <x v="544"/>
    <x v="0"/>
    <s v="2023-2024"/>
    <x v="0"/>
    <x v="64"/>
    <x v="1"/>
    <s v="NSW"/>
    <n v="2350"/>
    <x v="0"/>
    <x v="1"/>
    <x v="2"/>
    <x v="2"/>
    <n v="32.89"/>
    <n v="1"/>
  </r>
  <r>
    <x v="417"/>
    <x v="2"/>
    <s v="2024-2025"/>
    <x v="0"/>
    <x v="70"/>
    <x v="4"/>
    <s v="VIC"/>
    <n v="3400"/>
    <x v="0"/>
    <x v="8"/>
    <x v="5"/>
    <x v="5"/>
    <n v="32.89"/>
    <n v="1"/>
  </r>
  <r>
    <x v="545"/>
    <x v="2"/>
    <s v="2024-2025"/>
    <x v="1"/>
    <x v="49"/>
    <x v="4"/>
    <s v="VIC"/>
    <n v="3134"/>
    <x v="0"/>
    <x v="6"/>
    <x v="7"/>
    <x v="7"/>
    <n v="32.94"/>
    <n v="1"/>
  </r>
  <r>
    <x v="514"/>
    <x v="1"/>
    <s v="2022-2023"/>
    <x v="0"/>
    <x v="93"/>
    <x v="4"/>
    <s v="VIC"/>
    <n v="3915"/>
    <x v="0"/>
    <x v="16"/>
    <x v="7"/>
    <x v="7"/>
    <n v="32.950000000000003"/>
    <n v="1"/>
  </r>
  <r>
    <x v="546"/>
    <x v="2"/>
    <s v="2024-2025"/>
    <x v="0"/>
    <x v="54"/>
    <x v="4"/>
    <s v="VIC"/>
    <n v="3030"/>
    <x v="0"/>
    <x v="7"/>
    <x v="9"/>
    <x v="9"/>
    <n v="32.99"/>
    <n v="1"/>
  </r>
  <r>
    <x v="380"/>
    <x v="0"/>
    <s v="2023-2024"/>
    <x v="0"/>
    <x v="84"/>
    <x v="3"/>
    <s v="QLD"/>
    <n v="4215"/>
    <x v="0"/>
    <x v="3"/>
    <x v="0"/>
    <x v="0"/>
    <n v="33"/>
    <n v="1"/>
  </r>
  <r>
    <x v="73"/>
    <x v="1"/>
    <s v="2022-2023"/>
    <x v="0"/>
    <x v="34"/>
    <x v="4"/>
    <s v="VIC"/>
    <n v="3018"/>
    <x v="0"/>
    <x v="7"/>
    <x v="1"/>
    <x v="1"/>
    <n v="33"/>
    <n v="1"/>
  </r>
  <r>
    <x v="178"/>
    <x v="0"/>
    <s v="2023-2024"/>
    <x v="0"/>
    <x v="79"/>
    <x v="6"/>
    <s v="SA"/>
    <n v="5290"/>
    <x v="0"/>
    <x v="18"/>
    <x v="3"/>
    <x v="3"/>
    <n v="33"/>
    <n v="1"/>
  </r>
  <r>
    <x v="547"/>
    <x v="0"/>
    <s v="2023-2024"/>
    <x v="0"/>
    <x v="54"/>
    <x v="4"/>
    <s v="VIC"/>
    <n v="3030"/>
    <x v="0"/>
    <x v="7"/>
    <x v="7"/>
    <x v="7"/>
    <n v="33.380000000000003"/>
    <n v="1"/>
  </r>
  <r>
    <x v="119"/>
    <x v="0"/>
    <s v="2023-2024"/>
    <x v="0"/>
    <x v="59"/>
    <x v="3"/>
    <s v="QLD"/>
    <n v="4509"/>
    <x v="0"/>
    <x v="3"/>
    <x v="7"/>
    <x v="7"/>
    <n v="33.39"/>
    <n v="1"/>
  </r>
  <r>
    <x v="548"/>
    <x v="1"/>
    <s v="2022-2023"/>
    <x v="0"/>
    <x v="68"/>
    <x v="7"/>
    <s v="NT"/>
    <n v="800"/>
    <x v="0"/>
    <x v="19"/>
    <x v="6"/>
    <x v="6"/>
    <n v="33.409999999999997"/>
    <n v="1"/>
  </r>
  <r>
    <x v="56"/>
    <x v="2"/>
    <s v="2024-2025"/>
    <x v="0"/>
    <x v="11"/>
    <x v="5"/>
    <s v="TAS"/>
    <n v="7010"/>
    <x v="0"/>
    <x v="9"/>
    <x v="7"/>
    <x v="7"/>
    <n v="33.43"/>
    <n v="1"/>
  </r>
  <r>
    <x v="549"/>
    <x v="1"/>
    <s v="2022-2023"/>
    <x v="1"/>
    <x v="69"/>
    <x v="4"/>
    <s v="VIC"/>
    <n v="3199"/>
    <x v="0"/>
    <x v="6"/>
    <x v="3"/>
    <x v="3"/>
    <n v="33.75"/>
    <n v="1"/>
  </r>
  <r>
    <x v="135"/>
    <x v="0"/>
    <s v="2023-2024"/>
    <x v="0"/>
    <x v="85"/>
    <x v="0"/>
    <s v="WA"/>
    <n v="6530"/>
    <x v="0"/>
    <x v="20"/>
    <x v="5"/>
    <x v="5"/>
    <n v="33.89"/>
    <n v="1"/>
  </r>
  <r>
    <x v="501"/>
    <x v="1"/>
    <s v="2022-2023"/>
    <x v="0"/>
    <x v="22"/>
    <x v="1"/>
    <s v="NSW"/>
    <n v="2539"/>
    <x v="0"/>
    <x v="2"/>
    <x v="1"/>
    <x v="1"/>
    <n v="33.93"/>
    <n v="1"/>
  </r>
  <r>
    <x v="550"/>
    <x v="0"/>
    <s v="2023-2024"/>
    <x v="0"/>
    <x v="7"/>
    <x v="4"/>
    <s v="VIC"/>
    <n v="3175"/>
    <x v="0"/>
    <x v="6"/>
    <x v="5"/>
    <x v="5"/>
    <n v="33.94"/>
    <n v="1"/>
  </r>
  <r>
    <x v="551"/>
    <x v="0"/>
    <s v="2023-2024"/>
    <x v="0"/>
    <x v="43"/>
    <x v="1"/>
    <s v="NSW"/>
    <n v="2560"/>
    <x v="0"/>
    <x v="2"/>
    <x v="3"/>
    <x v="3"/>
    <n v="33.97"/>
    <n v="1"/>
  </r>
  <r>
    <x v="469"/>
    <x v="1"/>
    <s v="2022-2023"/>
    <x v="0"/>
    <x v="43"/>
    <x v="1"/>
    <s v="NSW"/>
    <n v="2560"/>
    <x v="0"/>
    <x v="2"/>
    <x v="0"/>
    <x v="0"/>
    <n v="33.979999999999997"/>
    <n v="1"/>
  </r>
  <r>
    <x v="384"/>
    <x v="1"/>
    <s v="2022-2023"/>
    <x v="0"/>
    <x v="44"/>
    <x v="4"/>
    <s v="VIC"/>
    <n v="3977"/>
    <x v="0"/>
    <x v="16"/>
    <x v="4"/>
    <x v="4"/>
    <n v="33.979999999999997"/>
    <n v="1"/>
  </r>
  <r>
    <x v="130"/>
    <x v="1"/>
    <s v="2022-2023"/>
    <x v="0"/>
    <x v="13"/>
    <x v="1"/>
    <s v="NSW"/>
    <n v="2480"/>
    <x v="0"/>
    <x v="1"/>
    <x v="3"/>
    <x v="3"/>
    <n v="34.120000000000005"/>
    <n v="1"/>
  </r>
  <r>
    <x v="552"/>
    <x v="2"/>
    <s v="2024-2025"/>
    <x v="0"/>
    <x v="89"/>
    <x v="4"/>
    <s v="VIC"/>
    <n v="3136"/>
    <x v="0"/>
    <x v="6"/>
    <x v="2"/>
    <x v="2"/>
    <n v="34.47"/>
    <n v="1"/>
  </r>
  <r>
    <x v="337"/>
    <x v="0"/>
    <s v="2023-2024"/>
    <x v="0"/>
    <x v="89"/>
    <x v="4"/>
    <s v="VIC"/>
    <n v="3136"/>
    <x v="0"/>
    <x v="6"/>
    <x v="3"/>
    <x v="3"/>
    <n v="34.5"/>
    <n v="1"/>
  </r>
  <r>
    <x v="553"/>
    <x v="2"/>
    <s v="2024-2025"/>
    <x v="0"/>
    <x v="64"/>
    <x v="1"/>
    <s v="NSW"/>
    <n v="2350"/>
    <x v="0"/>
    <x v="1"/>
    <x v="6"/>
    <x v="6"/>
    <n v="34.57"/>
    <n v="1"/>
  </r>
  <r>
    <x v="236"/>
    <x v="0"/>
    <s v="2023-2024"/>
    <x v="1"/>
    <x v="83"/>
    <x v="0"/>
    <s v="WA"/>
    <n v="6052"/>
    <x v="0"/>
    <x v="0"/>
    <x v="0"/>
    <x v="0"/>
    <n v="34.74"/>
    <n v="1"/>
  </r>
  <r>
    <x v="89"/>
    <x v="0"/>
    <s v="2023-2024"/>
    <x v="1"/>
    <x v="67"/>
    <x v="3"/>
    <s v="QLD"/>
    <n v="4551"/>
    <x v="0"/>
    <x v="15"/>
    <x v="8"/>
    <x v="8"/>
    <n v="34.86"/>
    <n v="1"/>
  </r>
  <r>
    <x v="213"/>
    <x v="1"/>
    <s v="2022-2023"/>
    <x v="0"/>
    <x v="75"/>
    <x v="0"/>
    <s v="WA"/>
    <n v="6450"/>
    <x v="0"/>
    <x v="20"/>
    <x v="5"/>
    <x v="5"/>
    <n v="34.910000000000004"/>
    <n v="1"/>
  </r>
  <r>
    <x v="554"/>
    <x v="0"/>
    <s v="2023-2024"/>
    <x v="0"/>
    <x v="96"/>
    <x v="4"/>
    <s v="VIC"/>
    <n v="3690"/>
    <x v="0"/>
    <x v="16"/>
    <x v="5"/>
    <x v="5"/>
    <n v="34.92"/>
    <n v="1"/>
  </r>
  <r>
    <x v="528"/>
    <x v="1"/>
    <s v="2022-2023"/>
    <x v="0"/>
    <x v="39"/>
    <x v="0"/>
    <s v="WA"/>
    <n v="6330"/>
    <x v="0"/>
    <x v="14"/>
    <x v="7"/>
    <x v="7"/>
    <n v="34.93"/>
    <n v="1"/>
  </r>
  <r>
    <x v="289"/>
    <x v="1"/>
    <s v="2022-2023"/>
    <x v="0"/>
    <x v="39"/>
    <x v="0"/>
    <s v="WA"/>
    <n v="6330"/>
    <x v="0"/>
    <x v="14"/>
    <x v="1"/>
    <x v="1"/>
    <n v="34.93"/>
    <n v="1"/>
  </r>
  <r>
    <x v="555"/>
    <x v="2"/>
    <s v="2024-2025"/>
    <x v="0"/>
    <x v="66"/>
    <x v="3"/>
    <s v="QLD"/>
    <n v="4883"/>
    <x v="0"/>
    <x v="12"/>
    <x v="1"/>
    <x v="1"/>
    <n v="34.93"/>
    <n v="1"/>
  </r>
  <r>
    <x v="175"/>
    <x v="1"/>
    <s v="2022-2023"/>
    <x v="1"/>
    <x v="1"/>
    <x v="1"/>
    <s v="NSW"/>
    <n v="2478"/>
    <x v="0"/>
    <x v="1"/>
    <x v="4"/>
    <x v="4"/>
    <n v="34.93"/>
    <n v="1"/>
  </r>
  <r>
    <x v="450"/>
    <x v="1"/>
    <s v="2022-2023"/>
    <x v="0"/>
    <x v="54"/>
    <x v="4"/>
    <s v="VIC"/>
    <n v="3030"/>
    <x v="0"/>
    <x v="7"/>
    <x v="3"/>
    <x v="3"/>
    <n v="34.950000000000003"/>
    <n v="1"/>
  </r>
  <r>
    <x v="535"/>
    <x v="1"/>
    <s v="2022-2023"/>
    <x v="0"/>
    <x v="81"/>
    <x v="3"/>
    <s v="QLD"/>
    <n v="4680"/>
    <x v="0"/>
    <x v="17"/>
    <x v="3"/>
    <x v="3"/>
    <n v="34.96"/>
    <n v="1"/>
  </r>
  <r>
    <x v="556"/>
    <x v="0"/>
    <s v="2023-2024"/>
    <x v="1"/>
    <x v="83"/>
    <x v="0"/>
    <s v="WA"/>
    <n v="6052"/>
    <x v="0"/>
    <x v="0"/>
    <x v="7"/>
    <x v="7"/>
    <n v="34.97"/>
    <n v="1"/>
  </r>
  <r>
    <x v="522"/>
    <x v="0"/>
    <s v="2023-2024"/>
    <x v="0"/>
    <x v="67"/>
    <x v="3"/>
    <s v="QLD"/>
    <n v="4551"/>
    <x v="0"/>
    <x v="15"/>
    <x v="1"/>
    <x v="1"/>
    <n v="34.989999999999995"/>
    <n v="1"/>
  </r>
  <r>
    <x v="307"/>
    <x v="0"/>
    <s v="2023-2024"/>
    <x v="0"/>
    <x v="95"/>
    <x v="7"/>
    <s v="NT"/>
    <n v="870"/>
    <x v="0"/>
    <x v="19"/>
    <x v="7"/>
    <x v="7"/>
    <n v="35"/>
    <n v="1"/>
  </r>
  <r>
    <x v="483"/>
    <x v="0"/>
    <s v="2023-2024"/>
    <x v="0"/>
    <x v="69"/>
    <x v="4"/>
    <s v="VIC"/>
    <n v="3199"/>
    <x v="0"/>
    <x v="6"/>
    <x v="2"/>
    <x v="2"/>
    <n v="35.11"/>
    <n v="1"/>
  </r>
  <r>
    <x v="371"/>
    <x v="2"/>
    <s v="2024-2025"/>
    <x v="0"/>
    <x v="6"/>
    <x v="0"/>
    <s v="WA"/>
    <n v="6010"/>
    <x v="0"/>
    <x v="0"/>
    <x v="4"/>
    <x v="4"/>
    <n v="35.28"/>
    <n v="1"/>
  </r>
  <r>
    <x v="333"/>
    <x v="1"/>
    <s v="2022-2023"/>
    <x v="0"/>
    <x v="88"/>
    <x v="6"/>
    <s v="SA"/>
    <n v="5011"/>
    <x v="0"/>
    <x v="13"/>
    <x v="3"/>
    <x v="3"/>
    <n v="35.480000000000004"/>
    <n v="1"/>
  </r>
  <r>
    <x v="303"/>
    <x v="1"/>
    <s v="2022-2023"/>
    <x v="0"/>
    <x v="3"/>
    <x v="3"/>
    <s v="QLD"/>
    <n v="4220"/>
    <x v="0"/>
    <x v="3"/>
    <x v="6"/>
    <x v="6"/>
    <n v="35.619999999999997"/>
    <n v="1"/>
  </r>
  <r>
    <x v="57"/>
    <x v="0"/>
    <s v="2023-2024"/>
    <x v="0"/>
    <x v="28"/>
    <x v="1"/>
    <s v="NSW"/>
    <n v="2830"/>
    <x v="0"/>
    <x v="11"/>
    <x v="9"/>
    <x v="9"/>
    <n v="35.72"/>
    <n v="1"/>
  </r>
  <r>
    <x v="557"/>
    <x v="0"/>
    <s v="2023-2024"/>
    <x v="0"/>
    <x v="5"/>
    <x v="1"/>
    <s v="NSW"/>
    <n v="2067"/>
    <x v="0"/>
    <x v="5"/>
    <x v="8"/>
    <x v="8"/>
    <n v="35.82"/>
    <n v="1"/>
  </r>
  <r>
    <x v="558"/>
    <x v="0"/>
    <s v="2023-2024"/>
    <x v="0"/>
    <x v="96"/>
    <x v="4"/>
    <s v="VIC"/>
    <n v="3690"/>
    <x v="0"/>
    <x v="16"/>
    <x v="0"/>
    <x v="0"/>
    <n v="35.840000000000003"/>
    <n v="1"/>
  </r>
  <r>
    <x v="559"/>
    <x v="0"/>
    <s v="2023-2024"/>
    <x v="1"/>
    <x v="62"/>
    <x v="0"/>
    <s v="WA"/>
    <n v="6112"/>
    <x v="0"/>
    <x v="14"/>
    <x v="6"/>
    <x v="6"/>
    <n v="35.880000000000003"/>
    <n v="1"/>
  </r>
  <r>
    <x v="77"/>
    <x v="1"/>
    <s v="2022-2023"/>
    <x v="0"/>
    <x v="29"/>
    <x v="4"/>
    <s v="VIC"/>
    <n v="3500"/>
    <x v="0"/>
    <x v="8"/>
    <x v="2"/>
    <x v="2"/>
    <n v="35.880000000000003"/>
    <n v="1"/>
  </r>
  <r>
    <x v="365"/>
    <x v="0"/>
    <s v="2023-2024"/>
    <x v="1"/>
    <x v="48"/>
    <x v="3"/>
    <s v="QLD"/>
    <n v="4566"/>
    <x v="0"/>
    <x v="15"/>
    <x v="6"/>
    <x v="6"/>
    <n v="35.880000000000003"/>
    <n v="1"/>
  </r>
  <r>
    <x v="28"/>
    <x v="2"/>
    <s v="2024-2025"/>
    <x v="1"/>
    <x v="76"/>
    <x v="1"/>
    <s v="NSW"/>
    <n v="2031"/>
    <x v="0"/>
    <x v="5"/>
    <x v="6"/>
    <x v="6"/>
    <n v="35.880000000000003"/>
    <n v="1"/>
  </r>
  <r>
    <x v="14"/>
    <x v="0"/>
    <s v="2023-2024"/>
    <x v="0"/>
    <x v="63"/>
    <x v="1"/>
    <s v="NSW"/>
    <n v="2015"/>
    <x v="0"/>
    <x v="5"/>
    <x v="5"/>
    <x v="5"/>
    <n v="35.909999999999997"/>
    <n v="1"/>
  </r>
  <r>
    <x v="13"/>
    <x v="0"/>
    <s v="2023-2024"/>
    <x v="0"/>
    <x v="27"/>
    <x v="4"/>
    <s v="VIC"/>
    <n v="3066"/>
    <x v="0"/>
    <x v="7"/>
    <x v="7"/>
    <x v="7"/>
    <n v="35.909999999999997"/>
    <n v="1"/>
  </r>
  <r>
    <x v="560"/>
    <x v="0"/>
    <s v="2023-2024"/>
    <x v="0"/>
    <x v="45"/>
    <x v="3"/>
    <s v="QLD"/>
    <n v="4570"/>
    <x v="0"/>
    <x v="15"/>
    <x v="5"/>
    <x v="5"/>
    <n v="35.909999999999997"/>
    <n v="1"/>
  </r>
  <r>
    <x v="326"/>
    <x v="0"/>
    <s v="2023-2024"/>
    <x v="0"/>
    <x v="93"/>
    <x v="4"/>
    <s v="VIC"/>
    <n v="3915"/>
    <x v="0"/>
    <x v="16"/>
    <x v="4"/>
    <x v="4"/>
    <n v="35.909999999999997"/>
    <n v="1"/>
  </r>
  <r>
    <x v="210"/>
    <x v="0"/>
    <s v="2023-2024"/>
    <x v="0"/>
    <x v="78"/>
    <x v="1"/>
    <s v="NSW"/>
    <n v="2141"/>
    <x v="0"/>
    <x v="4"/>
    <x v="6"/>
    <x v="6"/>
    <n v="35.909999999999997"/>
    <n v="1"/>
  </r>
  <r>
    <x v="292"/>
    <x v="0"/>
    <s v="2023-2024"/>
    <x v="0"/>
    <x v="87"/>
    <x v="2"/>
    <s v="ACT"/>
    <n v="2609"/>
    <x v="0"/>
    <x v="2"/>
    <x v="5"/>
    <x v="5"/>
    <n v="35.910000000000004"/>
    <n v="1"/>
  </r>
  <r>
    <x v="335"/>
    <x v="1"/>
    <s v="2022-2023"/>
    <x v="0"/>
    <x v="73"/>
    <x v="6"/>
    <s v="SA"/>
    <n v="5607"/>
    <x v="0"/>
    <x v="18"/>
    <x v="4"/>
    <x v="4"/>
    <n v="35.92"/>
    <n v="1"/>
  </r>
  <r>
    <x v="435"/>
    <x v="0"/>
    <s v="2023-2024"/>
    <x v="0"/>
    <x v="3"/>
    <x v="3"/>
    <s v="QLD"/>
    <n v="4220"/>
    <x v="0"/>
    <x v="3"/>
    <x v="2"/>
    <x v="2"/>
    <n v="35.94"/>
    <n v="1"/>
  </r>
  <r>
    <x v="561"/>
    <x v="0"/>
    <s v="2023-2024"/>
    <x v="1"/>
    <x v="81"/>
    <x v="3"/>
    <s v="QLD"/>
    <n v="4680"/>
    <x v="0"/>
    <x v="17"/>
    <x v="0"/>
    <x v="0"/>
    <n v="35.94"/>
    <n v="1"/>
  </r>
  <r>
    <x v="412"/>
    <x v="0"/>
    <s v="2023-2024"/>
    <x v="1"/>
    <x v="17"/>
    <x v="3"/>
    <s v="QLD"/>
    <n v="4825"/>
    <x v="0"/>
    <x v="12"/>
    <x v="0"/>
    <x v="0"/>
    <n v="35.94"/>
    <n v="1"/>
  </r>
  <r>
    <x v="490"/>
    <x v="0"/>
    <s v="2023-2024"/>
    <x v="0"/>
    <x v="24"/>
    <x v="1"/>
    <s v="NSW"/>
    <n v="2120"/>
    <x v="0"/>
    <x v="4"/>
    <x v="0"/>
    <x v="0"/>
    <n v="35.94"/>
    <n v="1"/>
  </r>
  <r>
    <x v="344"/>
    <x v="1"/>
    <s v="2022-2023"/>
    <x v="0"/>
    <x v="2"/>
    <x v="2"/>
    <s v="ACT"/>
    <n v="2617"/>
    <x v="0"/>
    <x v="2"/>
    <x v="4"/>
    <x v="4"/>
    <n v="35.96"/>
    <n v="1"/>
  </r>
  <r>
    <x v="562"/>
    <x v="1"/>
    <s v="2022-2023"/>
    <x v="1"/>
    <x v="0"/>
    <x v="0"/>
    <s v="WA"/>
    <n v="6021"/>
    <x v="0"/>
    <x v="0"/>
    <x v="3"/>
    <x v="3"/>
    <n v="35.97"/>
    <n v="1"/>
  </r>
  <r>
    <x v="312"/>
    <x v="1"/>
    <s v="2022-2023"/>
    <x v="0"/>
    <x v="57"/>
    <x v="6"/>
    <s v="SA"/>
    <n v="5082"/>
    <x v="0"/>
    <x v="13"/>
    <x v="5"/>
    <x v="5"/>
    <n v="35.980000000000004"/>
    <n v="1"/>
  </r>
  <r>
    <x v="493"/>
    <x v="1"/>
    <s v="2022-2023"/>
    <x v="0"/>
    <x v="65"/>
    <x v="1"/>
    <s v="NSW"/>
    <n v="2131"/>
    <x v="0"/>
    <x v="4"/>
    <x v="3"/>
    <x v="3"/>
    <n v="36"/>
    <n v="1"/>
  </r>
  <r>
    <x v="17"/>
    <x v="0"/>
    <s v="2023-2024"/>
    <x v="0"/>
    <x v="17"/>
    <x v="3"/>
    <s v="QLD"/>
    <n v="4825"/>
    <x v="0"/>
    <x v="12"/>
    <x v="3"/>
    <x v="3"/>
    <n v="36"/>
    <n v="1"/>
  </r>
  <r>
    <x v="417"/>
    <x v="2"/>
    <s v="2024-2025"/>
    <x v="0"/>
    <x v="51"/>
    <x v="4"/>
    <s v="VIC"/>
    <n v="3630"/>
    <x v="0"/>
    <x v="16"/>
    <x v="9"/>
    <x v="9"/>
    <n v="36"/>
    <n v="1"/>
  </r>
  <r>
    <x v="457"/>
    <x v="1"/>
    <s v="2022-2023"/>
    <x v="0"/>
    <x v="88"/>
    <x v="6"/>
    <s v="SA"/>
    <n v="5011"/>
    <x v="0"/>
    <x v="13"/>
    <x v="3"/>
    <x v="3"/>
    <n v="36"/>
    <n v="1"/>
  </r>
  <r>
    <x v="87"/>
    <x v="0"/>
    <s v="2023-2024"/>
    <x v="0"/>
    <x v="68"/>
    <x v="7"/>
    <s v="NT"/>
    <n v="800"/>
    <x v="0"/>
    <x v="19"/>
    <x v="1"/>
    <x v="1"/>
    <n v="36.08"/>
    <n v="1"/>
  </r>
  <r>
    <x v="26"/>
    <x v="1"/>
    <s v="2022-2023"/>
    <x v="0"/>
    <x v="57"/>
    <x v="6"/>
    <s v="SA"/>
    <n v="5082"/>
    <x v="0"/>
    <x v="13"/>
    <x v="7"/>
    <x v="7"/>
    <n v="36.489999999999995"/>
    <n v="1"/>
  </r>
  <r>
    <x v="563"/>
    <x v="0"/>
    <s v="2023-2024"/>
    <x v="0"/>
    <x v="82"/>
    <x v="3"/>
    <s v="QLD"/>
    <n v="4655"/>
    <x v="0"/>
    <x v="17"/>
    <x v="3"/>
    <x v="3"/>
    <n v="36.5"/>
    <n v="1"/>
  </r>
  <r>
    <x v="564"/>
    <x v="0"/>
    <s v="2023-2024"/>
    <x v="0"/>
    <x v="94"/>
    <x v="5"/>
    <s v="TAS"/>
    <n v="7250"/>
    <x v="0"/>
    <x v="9"/>
    <x v="3"/>
    <x v="3"/>
    <n v="36.5"/>
    <n v="1"/>
  </r>
  <r>
    <x v="417"/>
    <x v="2"/>
    <s v="2024-2025"/>
    <x v="1"/>
    <x v="9"/>
    <x v="4"/>
    <s v="VIC"/>
    <n v="3076"/>
    <x v="0"/>
    <x v="7"/>
    <x v="4"/>
    <x v="4"/>
    <n v="36.54"/>
    <n v="1"/>
  </r>
  <r>
    <x v="112"/>
    <x v="0"/>
    <s v="2023-2024"/>
    <x v="0"/>
    <x v="63"/>
    <x v="1"/>
    <s v="NSW"/>
    <n v="2015"/>
    <x v="0"/>
    <x v="5"/>
    <x v="4"/>
    <x v="4"/>
    <n v="36.67"/>
    <n v="1"/>
  </r>
  <r>
    <x v="343"/>
    <x v="0"/>
    <s v="2023-2024"/>
    <x v="1"/>
    <x v="55"/>
    <x v="3"/>
    <s v="QLD"/>
    <n v="4703"/>
    <x v="0"/>
    <x v="17"/>
    <x v="2"/>
    <x v="2"/>
    <n v="36.92"/>
    <n v="1"/>
  </r>
  <r>
    <x v="192"/>
    <x v="1"/>
    <s v="2022-2023"/>
    <x v="1"/>
    <x v="1"/>
    <x v="1"/>
    <s v="NSW"/>
    <n v="2478"/>
    <x v="0"/>
    <x v="1"/>
    <x v="0"/>
    <x v="0"/>
    <n v="36.97"/>
    <n v="1"/>
  </r>
  <r>
    <x v="441"/>
    <x v="0"/>
    <s v="2023-2024"/>
    <x v="0"/>
    <x v="92"/>
    <x v="3"/>
    <s v="QLD"/>
    <n v="4305"/>
    <x v="0"/>
    <x v="3"/>
    <x v="5"/>
    <x v="5"/>
    <n v="36.97"/>
    <n v="1"/>
  </r>
  <r>
    <x v="565"/>
    <x v="1"/>
    <s v="2022-2023"/>
    <x v="0"/>
    <x v="66"/>
    <x v="3"/>
    <s v="QLD"/>
    <n v="4883"/>
    <x v="0"/>
    <x v="12"/>
    <x v="4"/>
    <x v="4"/>
    <n v="37"/>
    <n v="1"/>
  </r>
  <r>
    <x v="419"/>
    <x v="2"/>
    <s v="2024-2025"/>
    <x v="1"/>
    <x v="13"/>
    <x v="1"/>
    <s v="NSW"/>
    <n v="2480"/>
    <x v="0"/>
    <x v="1"/>
    <x v="8"/>
    <x v="8"/>
    <n v="37.19"/>
    <n v="1"/>
  </r>
  <r>
    <x v="566"/>
    <x v="0"/>
    <s v="2023-2024"/>
    <x v="0"/>
    <x v="10"/>
    <x v="4"/>
    <s v="VIC"/>
    <n v="3551"/>
    <x v="0"/>
    <x v="8"/>
    <x v="1"/>
    <x v="1"/>
    <n v="37.33"/>
    <n v="1"/>
  </r>
  <r>
    <x v="501"/>
    <x v="1"/>
    <s v="2022-2023"/>
    <x v="1"/>
    <x v="46"/>
    <x v="3"/>
    <s v="QLD"/>
    <n v="4740"/>
    <x v="0"/>
    <x v="17"/>
    <x v="7"/>
    <x v="7"/>
    <n v="37.42"/>
    <n v="1"/>
  </r>
  <r>
    <x v="56"/>
    <x v="2"/>
    <s v="2024-2025"/>
    <x v="0"/>
    <x v="19"/>
    <x v="1"/>
    <s v="NSW"/>
    <n v="2800"/>
    <x v="0"/>
    <x v="11"/>
    <x v="3"/>
    <x v="3"/>
    <n v="37.46"/>
    <n v="1"/>
  </r>
  <r>
    <x v="567"/>
    <x v="0"/>
    <s v="2023-2024"/>
    <x v="0"/>
    <x v="73"/>
    <x v="6"/>
    <s v="SA"/>
    <n v="5607"/>
    <x v="0"/>
    <x v="18"/>
    <x v="3"/>
    <x v="3"/>
    <n v="37.47"/>
    <n v="1"/>
  </r>
  <r>
    <x v="320"/>
    <x v="2"/>
    <s v="2024-2025"/>
    <x v="0"/>
    <x v="87"/>
    <x v="2"/>
    <s v="ACT"/>
    <n v="2609"/>
    <x v="0"/>
    <x v="2"/>
    <x v="7"/>
    <x v="7"/>
    <n v="37.49"/>
    <n v="1"/>
  </r>
  <r>
    <x v="494"/>
    <x v="2"/>
    <s v="2024-2025"/>
    <x v="1"/>
    <x v="42"/>
    <x v="3"/>
    <s v="QLD"/>
    <n v="4870"/>
    <x v="0"/>
    <x v="12"/>
    <x v="3"/>
    <x v="3"/>
    <n v="37.5"/>
    <n v="1"/>
  </r>
  <r>
    <x v="503"/>
    <x v="0"/>
    <s v="2023-2024"/>
    <x v="1"/>
    <x v="36"/>
    <x v="4"/>
    <s v="VIC"/>
    <n v="3148"/>
    <x v="0"/>
    <x v="6"/>
    <x v="0"/>
    <x v="0"/>
    <n v="37.57"/>
    <n v="1"/>
  </r>
  <r>
    <x v="301"/>
    <x v="1"/>
    <s v="2022-2023"/>
    <x v="0"/>
    <x v="63"/>
    <x v="1"/>
    <s v="NSW"/>
    <n v="2015"/>
    <x v="0"/>
    <x v="5"/>
    <x v="9"/>
    <x v="9"/>
    <n v="37.619999999999997"/>
    <n v="1"/>
  </r>
  <r>
    <x v="230"/>
    <x v="1"/>
    <s v="2022-2023"/>
    <x v="1"/>
    <x v="15"/>
    <x v="1"/>
    <s v="NSW"/>
    <n v="2020"/>
    <x v="0"/>
    <x v="5"/>
    <x v="5"/>
    <x v="5"/>
    <n v="37.619999999999997"/>
    <n v="1"/>
  </r>
  <r>
    <x v="200"/>
    <x v="2"/>
    <s v="2024-2025"/>
    <x v="1"/>
    <x v="72"/>
    <x v="4"/>
    <s v="VIC"/>
    <n v="3931"/>
    <x v="0"/>
    <x v="16"/>
    <x v="4"/>
    <x v="4"/>
    <n v="37.620000000000005"/>
    <n v="1"/>
  </r>
  <r>
    <x v="426"/>
    <x v="2"/>
    <s v="2024-2025"/>
    <x v="0"/>
    <x v="59"/>
    <x v="3"/>
    <s v="QLD"/>
    <n v="4509"/>
    <x v="0"/>
    <x v="3"/>
    <x v="5"/>
    <x v="5"/>
    <n v="37.909999999999997"/>
    <n v="1"/>
  </r>
  <r>
    <x v="408"/>
    <x v="1"/>
    <s v="2022-2023"/>
    <x v="0"/>
    <x v="92"/>
    <x v="3"/>
    <s v="QLD"/>
    <n v="4305"/>
    <x v="0"/>
    <x v="3"/>
    <x v="6"/>
    <x v="6"/>
    <n v="37.910000000000004"/>
    <n v="1"/>
  </r>
  <r>
    <x v="568"/>
    <x v="2"/>
    <s v="2024-2025"/>
    <x v="0"/>
    <x v="96"/>
    <x v="4"/>
    <s v="VIC"/>
    <n v="3690"/>
    <x v="0"/>
    <x v="16"/>
    <x v="5"/>
    <x v="5"/>
    <n v="37.93"/>
    <n v="1"/>
  </r>
  <r>
    <x v="27"/>
    <x v="0"/>
    <s v="2023-2024"/>
    <x v="1"/>
    <x v="79"/>
    <x v="6"/>
    <s v="SA"/>
    <n v="5290"/>
    <x v="0"/>
    <x v="18"/>
    <x v="7"/>
    <x v="7"/>
    <n v="37.96"/>
    <n v="1"/>
  </r>
  <r>
    <x v="167"/>
    <x v="2"/>
    <s v="2024-2025"/>
    <x v="0"/>
    <x v="93"/>
    <x v="4"/>
    <s v="VIC"/>
    <n v="3915"/>
    <x v="0"/>
    <x v="16"/>
    <x v="4"/>
    <x v="4"/>
    <n v="37.979999999999997"/>
    <n v="1"/>
  </r>
  <r>
    <x v="84"/>
    <x v="2"/>
    <s v="2024-2025"/>
    <x v="0"/>
    <x v="4"/>
    <x v="1"/>
    <s v="NSW"/>
    <n v="2154"/>
    <x v="0"/>
    <x v="4"/>
    <x v="5"/>
    <x v="5"/>
    <n v="38"/>
    <n v="1"/>
  </r>
  <r>
    <x v="150"/>
    <x v="0"/>
    <s v="2023-2024"/>
    <x v="0"/>
    <x v="19"/>
    <x v="1"/>
    <s v="NSW"/>
    <n v="2800"/>
    <x v="0"/>
    <x v="11"/>
    <x v="3"/>
    <x v="3"/>
    <n v="38"/>
    <n v="1"/>
  </r>
  <r>
    <x v="127"/>
    <x v="1"/>
    <s v="2022-2023"/>
    <x v="0"/>
    <x v="40"/>
    <x v="4"/>
    <s v="VIC"/>
    <n v="3353"/>
    <x v="0"/>
    <x v="8"/>
    <x v="7"/>
    <x v="7"/>
    <n v="38.130000000000003"/>
    <n v="1"/>
  </r>
  <r>
    <x v="72"/>
    <x v="2"/>
    <s v="2024-2025"/>
    <x v="0"/>
    <x v="34"/>
    <x v="4"/>
    <s v="VIC"/>
    <n v="3018"/>
    <x v="0"/>
    <x v="7"/>
    <x v="7"/>
    <x v="7"/>
    <n v="38.28"/>
    <n v="1"/>
  </r>
  <r>
    <x v="167"/>
    <x v="2"/>
    <s v="2024-2025"/>
    <x v="1"/>
    <x v="35"/>
    <x v="3"/>
    <s v="QLD"/>
    <n v="4558"/>
    <x v="0"/>
    <x v="15"/>
    <x v="5"/>
    <x v="5"/>
    <n v="38.340000000000003"/>
    <n v="1"/>
  </r>
  <r>
    <x v="294"/>
    <x v="1"/>
    <s v="2022-2023"/>
    <x v="0"/>
    <x v="96"/>
    <x v="4"/>
    <s v="VIC"/>
    <n v="3690"/>
    <x v="0"/>
    <x v="16"/>
    <x v="2"/>
    <x v="2"/>
    <n v="38.480000000000004"/>
    <n v="1"/>
  </r>
  <r>
    <x v="535"/>
    <x v="1"/>
    <s v="2022-2023"/>
    <x v="1"/>
    <x v="61"/>
    <x v="6"/>
    <s v="SA"/>
    <n v="5343"/>
    <x v="0"/>
    <x v="18"/>
    <x v="2"/>
    <x v="2"/>
    <n v="38.869999999999997"/>
    <n v="1"/>
  </r>
  <r>
    <x v="569"/>
    <x v="1"/>
    <s v="2022-2023"/>
    <x v="0"/>
    <x v="38"/>
    <x v="3"/>
    <s v="QLD"/>
    <n v="4802"/>
    <x v="0"/>
    <x v="12"/>
    <x v="7"/>
    <x v="7"/>
    <n v="38.92"/>
    <n v="1"/>
  </r>
  <r>
    <x v="24"/>
    <x v="0"/>
    <s v="2023-2024"/>
    <x v="0"/>
    <x v="2"/>
    <x v="2"/>
    <s v="ACT"/>
    <n v="2617"/>
    <x v="0"/>
    <x v="2"/>
    <x v="6"/>
    <x v="6"/>
    <n v="38.94"/>
    <n v="1"/>
  </r>
  <r>
    <x v="570"/>
    <x v="0"/>
    <s v="2023-2024"/>
    <x v="0"/>
    <x v="69"/>
    <x v="4"/>
    <s v="VIC"/>
    <n v="3199"/>
    <x v="0"/>
    <x v="6"/>
    <x v="2"/>
    <x v="2"/>
    <n v="38.94"/>
    <n v="1"/>
  </r>
  <r>
    <x v="376"/>
    <x v="1"/>
    <s v="2022-2023"/>
    <x v="0"/>
    <x v="57"/>
    <x v="6"/>
    <s v="SA"/>
    <n v="5082"/>
    <x v="0"/>
    <x v="13"/>
    <x v="2"/>
    <x v="2"/>
    <n v="38.96"/>
    <n v="1"/>
  </r>
  <r>
    <x v="163"/>
    <x v="0"/>
    <s v="2023-2024"/>
    <x v="0"/>
    <x v="95"/>
    <x v="7"/>
    <s v="NT"/>
    <n v="870"/>
    <x v="0"/>
    <x v="19"/>
    <x v="0"/>
    <x v="0"/>
    <n v="38.97"/>
    <n v="1"/>
  </r>
  <r>
    <x v="571"/>
    <x v="1"/>
    <s v="2022-2023"/>
    <x v="0"/>
    <x v="78"/>
    <x v="1"/>
    <s v="NSW"/>
    <n v="2141"/>
    <x v="0"/>
    <x v="4"/>
    <x v="0"/>
    <x v="0"/>
    <n v="38.97"/>
    <n v="1"/>
  </r>
  <r>
    <x v="363"/>
    <x v="2"/>
    <s v="2024-2025"/>
    <x v="1"/>
    <x v="78"/>
    <x v="1"/>
    <s v="NSW"/>
    <n v="2141"/>
    <x v="0"/>
    <x v="4"/>
    <x v="4"/>
    <x v="4"/>
    <n v="38.97"/>
    <n v="1"/>
  </r>
  <r>
    <x v="265"/>
    <x v="1"/>
    <s v="2022-2023"/>
    <x v="1"/>
    <x v="49"/>
    <x v="4"/>
    <s v="VIC"/>
    <n v="3134"/>
    <x v="0"/>
    <x v="6"/>
    <x v="0"/>
    <x v="0"/>
    <n v="38.97"/>
    <n v="1"/>
  </r>
  <r>
    <x v="117"/>
    <x v="2"/>
    <s v="2024-2025"/>
    <x v="0"/>
    <x v="90"/>
    <x v="3"/>
    <s v="QLD"/>
    <n v="4700"/>
    <x v="0"/>
    <x v="17"/>
    <x v="0"/>
    <x v="0"/>
    <n v="38.97"/>
    <n v="1"/>
  </r>
  <r>
    <x v="572"/>
    <x v="0"/>
    <s v="2023-2024"/>
    <x v="0"/>
    <x v="77"/>
    <x v="5"/>
    <s v="TAS"/>
    <n v="7018"/>
    <x v="0"/>
    <x v="9"/>
    <x v="0"/>
    <x v="0"/>
    <n v="38.97"/>
    <n v="1"/>
  </r>
  <r>
    <x v="181"/>
    <x v="0"/>
    <s v="2023-2024"/>
    <x v="0"/>
    <x v="31"/>
    <x v="1"/>
    <s v="NSW"/>
    <n v="2116"/>
    <x v="0"/>
    <x v="4"/>
    <x v="0"/>
    <x v="0"/>
    <n v="38.97"/>
    <n v="1"/>
  </r>
  <r>
    <x v="214"/>
    <x v="2"/>
    <s v="2024-2025"/>
    <x v="0"/>
    <x v="19"/>
    <x v="1"/>
    <s v="NSW"/>
    <n v="2800"/>
    <x v="0"/>
    <x v="11"/>
    <x v="0"/>
    <x v="0"/>
    <n v="39"/>
    <n v="1"/>
  </r>
  <r>
    <x v="375"/>
    <x v="0"/>
    <s v="2023-2024"/>
    <x v="0"/>
    <x v="31"/>
    <x v="1"/>
    <s v="NSW"/>
    <n v="2116"/>
    <x v="0"/>
    <x v="4"/>
    <x v="2"/>
    <x v="2"/>
    <n v="39.049999999999997"/>
    <n v="1"/>
  </r>
  <r>
    <x v="111"/>
    <x v="0"/>
    <s v="2023-2024"/>
    <x v="1"/>
    <x v="16"/>
    <x v="0"/>
    <s v="WA"/>
    <n v="6030"/>
    <x v="0"/>
    <x v="0"/>
    <x v="7"/>
    <x v="7"/>
    <n v="39.480000000000004"/>
    <n v="1"/>
  </r>
  <r>
    <x v="423"/>
    <x v="1"/>
    <s v="2022-2023"/>
    <x v="1"/>
    <x v="4"/>
    <x v="1"/>
    <s v="NSW"/>
    <n v="2154"/>
    <x v="0"/>
    <x v="4"/>
    <x v="0"/>
    <x v="0"/>
    <n v="39.5"/>
    <n v="1"/>
  </r>
  <r>
    <x v="573"/>
    <x v="1"/>
    <s v="2022-2023"/>
    <x v="1"/>
    <x v="60"/>
    <x v="1"/>
    <s v="NSW"/>
    <n v="2541"/>
    <x v="0"/>
    <x v="2"/>
    <x v="1"/>
    <x v="1"/>
    <n v="39.58"/>
    <n v="1"/>
  </r>
  <r>
    <x v="293"/>
    <x v="0"/>
    <s v="2023-2024"/>
    <x v="0"/>
    <x v="22"/>
    <x v="1"/>
    <s v="NSW"/>
    <n v="2539"/>
    <x v="0"/>
    <x v="2"/>
    <x v="7"/>
    <x v="7"/>
    <n v="39.78"/>
    <n v="1"/>
  </r>
  <r>
    <x v="406"/>
    <x v="2"/>
    <s v="2024-2025"/>
    <x v="0"/>
    <x v="53"/>
    <x v="3"/>
    <s v="QLD"/>
    <n v="4119"/>
    <x v="0"/>
    <x v="10"/>
    <x v="1"/>
    <x v="1"/>
    <n v="39.799999999999997"/>
    <n v="1"/>
  </r>
  <r>
    <x v="509"/>
    <x v="0"/>
    <s v="2023-2024"/>
    <x v="1"/>
    <x v="36"/>
    <x v="4"/>
    <s v="VIC"/>
    <n v="3148"/>
    <x v="0"/>
    <x v="6"/>
    <x v="7"/>
    <x v="7"/>
    <n v="39.83"/>
    <n v="1"/>
  </r>
  <r>
    <x v="574"/>
    <x v="2"/>
    <s v="2024-2025"/>
    <x v="1"/>
    <x v="48"/>
    <x v="3"/>
    <s v="QLD"/>
    <n v="4566"/>
    <x v="0"/>
    <x v="15"/>
    <x v="4"/>
    <x v="4"/>
    <n v="39.909999999999997"/>
    <n v="1"/>
  </r>
  <r>
    <x v="423"/>
    <x v="1"/>
    <s v="2022-2023"/>
    <x v="1"/>
    <x v="86"/>
    <x v="0"/>
    <s v="WA"/>
    <n v="6725"/>
    <x v="0"/>
    <x v="20"/>
    <x v="6"/>
    <x v="6"/>
    <n v="39.92"/>
    <n v="1"/>
  </r>
  <r>
    <x v="464"/>
    <x v="2"/>
    <s v="2024-2025"/>
    <x v="0"/>
    <x v="8"/>
    <x v="1"/>
    <s v="NSW"/>
    <n v="2158"/>
    <x v="0"/>
    <x v="4"/>
    <x v="7"/>
    <x v="7"/>
    <n v="39.94"/>
    <n v="1"/>
  </r>
  <r>
    <x v="575"/>
    <x v="0"/>
    <s v="2023-2024"/>
    <x v="0"/>
    <x v="34"/>
    <x v="4"/>
    <s v="VIC"/>
    <n v="3018"/>
    <x v="0"/>
    <x v="7"/>
    <x v="2"/>
    <x v="2"/>
    <n v="39.950000000000003"/>
    <n v="1"/>
  </r>
  <r>
    <x v="9"/>
    <x v="0"/>
    <s v="2023-2024"/>
    <x v="0"/>
    <x v="34"/>
    <x v="4"/>
    <s v="VIC"/>
    <n v="3018"/>
    <x v="0"/>
    <x v="7"/>
    <x v="1"/>
    <x v="1"/>
    <n v="39.950000000000003"/>
    <n v="1"/>
  </r>
  <r>
    <x v="515"/>
    <x v="0"/>
    <s v="2023-2024"/>
    <x v="1"/>
    <x v="1"/>
    <x v="1"/>
    <s v="NSW"/>
    <n v="2478"/>
    <x v="0"/>
    <x v="1"/>
    <x v="6"/>
    <x v="6"/>
    <n v="39.950000000000003"/>
    <n v="1"/>
  </r>
  <r>
    <x v="214"/>
    <x v="2"/>
    <s v="2024-2025"/>
    <x v="1"/>
    <x v="36"/>
    <x v="4"/>
    <s v="VIC"/>
    <n v="3148"/>
    <x v="0"/>
    <x v="6"/>
    <x v="1"/>
    <x v="1"/>
    <n v="39.950000000000003"/>
    <n v="1"/>
  </r>
  <r>
    <x v="497"/>
    <x v="0"/>
    <s v="2023-2024"/>
    <x v="0"/>
    <x v="5"/>
    <x v="1"/>
    <s v="NSW"/>
    <n v="2067"/>
    <x v="0"/>
    <x v="5"/>
    <x v="2"/>
    <x v="2"/>
    <n v="39.950000000000003"/>
    <n v="1"/>
  </r>
  <r>
    <x v="420"/>
    <x v="1"/>
    <s v="2022-2023"/>
    <x v="0"/>
    <x v="27"/>
    <x v="4"/>
    <s v="VIC"/>
    <n v="3066"/>
    <x v="0"/>
    <x v="7"/>
    <x v="5"/>
    <x v="5"/>
    <n v="39.950000000000003"/>
    <n v="1"/>
  </r>
  <r>
    <x v="281"/>
    <x v="0"/>
    <s v="2023-2024"/>
    <x v="0"/>
    <x v="91"/>
    <x v="1"/>
    <s v="NSW"/>
    <n v="2064"/>
    <x v="0"/>
    <x v="5"/>
    <x v="9"/>
    <x v="9"/>
    <n v="39.96"/>
    <n v="1"/>
  </r>
  <r>
    <x v="120"/>
    <x v="2"/>
    <s v="2024-2025"/>
    <x v="1"/>
    <x v="61"/>
    <x v="6"/>
    <s v="SA"/>
    <n v="5343"/>
    <x v="0"/>
    <x v="18"/>
    <x v="3"/>
    <x v="3"/>
    <n v="39.96"/>
    <n v="1"/>
  </r>
  <r>
    <x v="392"/>
    <x v="2"/>
    <s v="2024-2025"/>
    <x v="0"/>
    <x v="5"/>
    <x v="1"/>
    <s v="NSW"/>
    <n v="2067"/>
    <x v="0"/>
    <x v="5"/>
    <x v="4"/>
    <x v="4"/>
    <n v="39.96"/>
    <n v="1"/>
  </r>
  <r>
    <x v="30"/>
    <x v="1"/>
    <s v="2022-2023"/>
    <x v="0"/>
    <x v="45"/>
    <x v="3"/>
    <s v="QLD"/>
    <n v="4570"/>
    <x v="0"/>
    <x v="15"/>
    <x v="5"/>
    <x v="5"/>
    <n v="39.96"/>
    <n v="1"/>
  </r>
  <r>
    <x v="229"/>
    <x v="1"/>
    <s v="2022-2023"/>
    <x v="0"/>
    <x v="90"/>
    <x v="3"/>
    <s v="QLD"/>
    <n v="4700"/>
    <x v="0"/>
    <x v="17"/>
    <x v="2"/>
    <x v="2"/>
    <n v="39.96"/>
    <n v="1"/>
  </r>
  <r>
    <x v="109"/>
    <x v="0"/>
    <s v="2023-2024"/>
    <x v="0"/>
    <x v="86"/>
    <x v="0"/>
    <s v="WA"/>
    <n v="6725"/>
    <x v="0"/>
    <x v="20"/>
    <x v="3"/>
    <x v="3"/>
    <n v="39.97"/>
    <n v="1"/>
  </r>
  <r>
    <x v="199"/>
    <x v="0"/>
    <s v="2023-2024"/>
    <x v="1"/>
    <x v="71"/>
    <x v="6"/>
    <s v="SA"/>
    <n v="5043"/>
    <x v="0"/>
    <x v="13"/>
    <x v="0"/>
    <x v="0"/>
    <n v="39.97"/>
    <n v="1"/>
  </r>
  <r>
    <x v="284"/>
    <x v="2"/>
    <s v="2024-2025"/>
    <x v="0"/>
    <x v="22"/>
    <x v="1"/>
    <s v="NSW"/>
    <n v="2539"/>
    <x v="0"/>
    <x v="2"/>
    <x v="4"/>
    <x v="4"/>
    <n v="40"/>
    <n v="1"/>
  </r>
  <r>
    <x v="33"/>
    <x v="2"/>
    <s v="2024-2025"/>
    <x v="1"/>
    <x v="56"/>
    <x v="1"/>
    <s v="NSW"/>
    <n v="2795"/>
    <x v="0"/>
    <x v="11"/>
    <x v="9"/>
    <x v="9"/>
    <n v="40.21"/>
    <n v="1"/>
  </r>
  <r>
    <x v="66"/>
    <x v="1"/>
    <s v="2022-2023"/>
    <x v="1"/>
    <x v="4"/>
    <x v="1"/>
    <s v="NSW"/>
    <n v="2154"/>
    <x v="0"/>
    <x v="4"/>
    <x v="7"/>
    <x v="7"/>
    <n v="40.230000000000004"/>
    <n v="1"/>
  </r>
  <r>
    <x v="488"/>
    <x v="2"/>
    <s v="2024-2025"/>
    <x v="0"/>
    <x v="77"/>
    <x v="5"/>
    <s v="TAS"/>
    <n v="7018"/>
    <x v="0"/>
    <x v="9"/>
    <x v="6"/>
    <x v="6"/>
    <n v="40.29"/>
    <n v="1"/>
  </r>
  <r>
    <x v="328"/>
    <x v="2"/>
    <s v="2024-2025"/>
    <x v="0"/>
    <x v="27"/>
    <x v="4"/>
    <s v="VIC"/>
    <n v="3066"/>
    <x v="0"/>
    <x v="7"/>
    <x v="1"/>
    <x v="1"/>
    <n v="40.39"/>
    <n v="1"/>
  </r>
  <r>
    <x v="522"/>
    <x v="0"/>
    <s v="2023-2024"/>
    <x v="0"/>
    <x v="92"/>
    <x v="3"/>
    <s v="QLD"/>
    <n v="4305"/>
    <x v="0"/>
    <x v="3"/>
    <x v="6"/>
    <x v="6"/>
    <n v="40.450000000000003"/>
    <n v="1"/>
  </r>
  <r>
    <x v="576"/>
    <x v="0"/>
    <s v="2023-2024"/>
    <x v="0"/>
    <x v="27"/>
    <x v="4"/>
    <s v="VIC"/>
    <n v="3066"/>
    <x v="0"/>
    <x v="7"/>
    <x v="2"/>
    <x v="2"/>
    <n v="40.729999999999997"/>
    <n v="1"/>
  </r>
  <r>
    <x v="482"/>
    <x v="2"/>
    <s v="2024-2025"/>
    <x v="0"/>
    <x v="63"/>
    <x v="1"/>
    <s v="NSW"/>
    <n v="2015"/>
    <x v="0"/>
    <x v="5"/>
    <x v="1"/>
    <x v="1"/>
    <n v="40.79"/>
    <n v="1"/>
  </r>
  <r>
    <x v="471"/>
    <x v="2"/>
    <s v="2024-2025"/>
    <x v="0"/>
    <x v="25"/>
    <x v="4"/>
    <s v="VIC"/>
    <n v="3550"/>
    <x v="0"/>
    <x v="8"/>
    <x v="1"/>
    <x v="1"/>
    <n v="40.950000000000003"/>
    <n v="1"/>
  </r>
  <r>
    <x v="185"/>
    <x v="0"/>
    <s v="2023-2024"/>
    <x v="0"/>
    <x v="82"/>
    <x v="3"/>
    <s v="QLD"/>
    <n v="4655"/>
    <x v="0"/>
    <x v="17"/>
    <x v="3"/>
    <x v="3"/>
    <n v="40.980000000000004"/>
    <n v="1"/>
  </r>
  <r>
    <x v="151"/>
    <x v="2"/>
    <s v="2024-2025"/>
    <x v="1"/>
    <x v="23"/>
    <x v="1"/>
    <s v="NSW"/>
    <n v="2650"/>
    <x v="0"/>
    <x v="11"/>
    <x v="4"/>
    <x v="4"/>
    <n v="41.48"/>
    <n v="1"/>
  </r>
  <r>
    <x v="491"/>
    <x v="0"/>
    <s v="2023-2024"/>
    <x v="1"/>
    <x v="36"/>
    <x v="4"/>
    <s v="VIC"/>
    <n v="3148"/>
    <x v="0"/>
    <x v="6"/>
    <x v="4"/>
    <x v="4"/>
    <n v="41.64"/>
    <n v="1"/>
  </r>
  <r>
    <x v="458"/>
    <x v="2"/>
    <s v="2024-2025"/>
    <x v="1"/>
    <x v="47"/>
    <x v="1"/>
    <s v="NSW"/>
    <n v="2101"/>
    <x v="0"/>
    <x v="4"/>
    <x v="1"/>
    <x v="1"/>
    <n v="41.64"/>
    <n v="1"/>
  </r>
  <r>
    <x v="577"/>
    <x v="0"/>
    <s v="2023-2024"/>
    <x v="1"/>
    <x v="79"/>
    <x v="6"/>
    <s v="SA"/>
    <n v="5290"/>
    <x v="0"/>
    <x v="18"/>
    <x v="7"/>
    <x v="7"/>
    <n v="41.75"/>
    <n v="1"/>
  </r>
  <r>
    <x v="259"/>
    <x v="2"/>
    <s v="2024-2025"/>
    <x v="0"/>
    <x v="19"/>
    <x v="1"/>
    <s v="NSW"/>
    <n v="2800"/>
    <x v="0"/>
    <x v="11"/>
    <x v="3"/>
    <x v="3"/>
    <n v="41.870000000000005"/>
    <n v="1"/>
  </r>
  <r>
    <x v="242"/>
    <x v="1"/>
    <s v="2022-2023"/>
    <x v="1"/>
    <x v="72"/>
    <x v="4"/>
    <s v="VIC"/>
    <n v="3931"/>
    <x v="0"/>
    <x v="16"/>
    <x v="5"/>
    <x v="5"/>
    <n v="41.88"/>
    <n v="1"/>
  </r>
  <r>
    <x v="438"/>
    <x v="1"/>
    <s v="2022-2023"/>
    <x v="0"/>
    <x v="77"/>
    <x v="5"/>
    <s v="TAS"/>
    <n v="7018"/>
    <x v="0"/>
    <x v="9"/>
    <x v="4"/>
    <x v="4"/>
    <n v="41.92"/>
    <n v="1"/>
  </r>
  <r>
    <x v="578"/>
    <x v="2"/>
    <s v="2024-2025"/>
    <x v="0"/>
    <x v="91"/>
    <x v="1"/>
    <s v="NSW"/>
    <n v="2064"/>
    <x v="0"/>
    <x v="5"/>
    <x v="0"/>
    <x v="0"/>
    <n v="41.93"/>
    <n v="1"/>
  </r>
  <r>
    <x v="461"/>
    <x v="2"/>
    <s v="2024-2025"/>
    <x v="1"/>
    <x v="0"/>
    <x v="0"/>
    <s v="WA"/>
    <n v="6021"/>
    <x v="0"/>
    <x v="0"/>
    <x v="0"/>
    <x v="0"/>
    <n v="41.93"/>
    <n v="1"/>
  </r>
  <r>
    <x v="469"/>
    <x v="1"/>
    <s v="2022-2023"/>
    <x v="0"/>
    <x v="40"/>
    <x v="4"/>
    <s v="VIC"/>
    <n v="3353"/>
    <x v="0"/>
    <x v="8"/>
    <x v="5"/>
    <x v="5"/>
    <n v="41.93"/>
    <n v="1"/>
  </r>
  <r>
    <x v="29"/>
    <x v="0"/>
    <s v="2023-2024"/>
    <x v="0"/>
    <x v="89"/>
    <x v="4"/>
    <s v="VIC"/>
    <n v="3136"/>
    <x v="0"/>
    <x v="6"/>
    <x v="1"/>
    <x v="1"/>
    <n v="41.93"/>
    <n v="1"/>
  </r>
  <r>
    <x v="579"/>
    <x v="0"/>
    <s v="2023-2024"/>
    <x v="0"/>
    <x v="68"/>
    <x v="7"/>
    <s v="NT"/>
    <n v="800"/>
    <x v="0"/>
    <x v="19"/>
    <x v="2"/>
    <x v="2"/>
    <n v="41.93"/>
    <n v="1"/>
  </r>
  <r>
    <x v="580"/>
    <x v="0"/>
    <s v="2023-2024"/>
    <x v="0"/>
    <x v="69"/>
    <x v="4"/>
    <s v="VIC"/>
    <n v="3199"/>
    <x v="0"/>
    <x v="6"/>
    <x v="2"/>
    <x v="2"/>
    <n v="41.93"/>
    <n v="1"/>
  </r>
  <r>
    <x v="348"/>
    <x v="1"/>
    <s v="2022-2023"/>
    <x v="0"/>
    <x v="58"/>
    <x v="0"/>
    <s v="WA"/>
    <n v="6027"/>
    <x v="0"/>
    <x v="0"/>
    <x v="6"/>
    <x v="6"/>
    <n v="41.93"/>
    <n v="1"/>
  </r>
  <r>
    <x v="83"/>
    <x v="1"/>
    <s v="2022-2023"/>
    <x v="1"/>
    <x v="16"/>
    <x v="0"/>
    <s v="WA"/>
    <n v="6030"/>
    <x v="0"/>
    <x v="0"/>
    <x v="0"/>
    <x v="0"/>
    <n v="41.93"/>
    <n v="1"/>
  </r>
  <r>
    <x v="581"/>
    <x v="0"/>
    <s v="2023-2024"/>
    <x v="1"/>
    <x v="79"/>
    <x v="6"/>
    <s v="SA"/>
    <n v="5290"/>
    <x v="0"/>
    <x v="18"/>
    <x v="6"/>
    <x v="6"/>
    <n v="41.93"/>
    <n v="1"/>
  </r>
  <r>
    <x v="147"/>
    <x v="0"/>
    <s v="2023-2024"/>
    <x v="0"/>
    <x v="7"/>
    <x v="4"/>
    <s v="VIC"/>
    <n v="3175"/>
    <x v="0"/>
    <x v="6"/>
    <x v="4"/>
    <x v="4"/>
    <n v="41.96"/>
    <n v="1"/>
  </r>
  <r>
    <x v="168"/>
    <x v="0"/>
    <s v="2023-2024"/>
    <x v="0"/>
    <x v="43"/>
    <x v="1"/>
    <s v="NSW"/>
    <n v="2560"/>
    <x v="0"/>
    <x v="2"/>
    <x v="7"/>
    <x v="7"/>
    <n v="41.97"/>
    <n v="1"/>
  </r>
  <r>
    <x v="582"/>
    <x v="0"/>
    <s v="2023-2024"/>
    <x v="0"/>
    <x v="62"/>
    <x v="0"/>
    <s v="WA"/>
    <n v="6112"/>
    <x v="0"/>
    <x v="14"/>
    <x v="3"/>
    <x v="3"/>
    <n v="42"/>
    <n v="1"/>
  </r>
  <r>
    <x v="39"/>
    <x v="0"/>
    <s v="2023-2024"/>
    <x v="0"/>
    <x v="69"/>
    <x v="4"/>
    <s v="VIC"/>
    <n v="3199"/>
    <x v="0"/>
    <x v="6"/>
    <x v="1"/>
    <x v="1"/>
    <n v="42.17"/>
    <n v="1"/>
  </r>
  <r>
    <x v="583"/>
    <x v="2"/>
    <s v="2024-2025"/>
    <x v="0"/>
    <x v="14"/>
    <x v="1"/>
    <s v="NSW"/>
    <n v="2790"/>
    <x v="0"/>
    <x v="11"/>
    <x v="7"/>
    <x v="7"/>
    <n v="42.65"/>
    <n v="1"/>
  </r>
  <r>
    <x v="472"/>
    <x v="0"/>
    <s v="2023-2024"/>
    <x v="0"/>
    <x v="84"/>
    <x v="3"/>
    <s v="QLD"/>
    <n v="4215"/>
    <x v="0"/>
    <x v="3"/>
    <x v="8"/>
    <x v="8"/>
    <n v="42.79"/>
    <n v="1"/>
  </r>
  <r>
    <x v="418"/>
    <x v="2"/>
    <s v="2024-2025"/>
    <x v="0"/>
    <x v="89"/>
    <x v="4"/>
    <s v="VIC"/>
    <n v="3136"/>
    <x v="0"/>
    <x v="6"/>
    <x v="6"/>
    <x v="6"/>
    <n v="42.92"/>
    <n v="1"/>
  </r>
  <r>
    <x v="500"/>
    <x v="1"/>
    <s v="2022-2023"/>
    <x v="0"/>
    <x v="29"/>
    <x v="4"/>
    <s v="VIC"/>
    <n v="3500"/>
    <x v="0"/>
    <x v="8"/>
    <x v="5"/>
    <x v="5"/>
    <n v="42.92"/>
    <n v="1"/>
  </r>
  <r>
    <x v="225"/>
    <x v="0"/>
    <s v="2023-2024"/>
    <x v="0"/>
    <x v="75"/>
    <x v="0"/>
    <s v="WA"/>
    <n v="6450"/>
    <x v="0"/>
    <x v="20"/>
    <x v="2"/>
    <x v="2"/>
    <n v="42.93"/>
    <n v="1"/>
  </r>
  <r>
    <x v="179"/>
    <x v="0"/>
    <s v="2023-2024"/>
    <x v="1"/>
    <x v="42"/>
    <x v="3"/>
    <s v="QLD"/>
    <n v="4870"/>
    <x v="0"/>
    <x v="12"/>
    <x v="3"/>
    <x v="3"/>
    <n v="42.96"/>
    <n v="1"/>
  </r>
  <r>
    <x v="541"/>
    <x v="0"/>
    <s v="2023-2024"/>
    <x v="0"/>
    <x v="65"/>
    <x v="1"/>
    <s v="NSW"/>
    <n v="2131"/>
    <x v="0"/>
    <x v="4"/>
    <x v="3"/>
    <x v="3"/>
    <n v="42.98"/>
    <n v="1"/>
  </r>
  <r>
    <x v="584"/>
    <x v="1"/>
    <s v="2022-2023"/>
    <x v="0"/>
    <x v="71"/>
    <x v="6"/>
    <s v="SA"/>
    <n v="5043"/>
    <x v="0"/>
    <x v="13"/>
    <x v="3"/>
    <x v="3"/>
    <n v="43"/>
    <n v="1"/>
  </r>
  <r>
    <x v="585"/>
    <x v="0"/>
    <s v="2023-2024"/>
    <x v="0"/>
    <x v="13"/>
    <x v="1"/>
    <s v="NSW"/>
    <n v="2480"/>
    <x v="0"/>
    <x v="1"/>
    <x v="9"/>
    <x v="9"/>
    <n v="43.13"/>
    <n v="1"/>
  </r>
  <r>
    <x v="184"/>
    <x v="2"/>
    <s v="2024-2025"/>
    <x v="0"/>
    <x v="5"/>
    <x v="1"/>
    <s v="NSW"/>
    <n v="2067"/>
    <x v="0"/>
    <x v="5"/>
    <x v="8"/>
    <x v="8"/>
    <n v="43.28"/>
    <n v="1"/>
  </r>
  <r>
    <x v="368"/>
    <x v="2"/>
    <s v="2024-2025"/>
    <x v="0"/>
    <x v="70"/>
    <x v="4"/>
    <s v="VIC"/>
    <n v="3400"/>
    <x v="0"/>
    <x v="8"/>
    <x v="7"/>
    <x v="7"/>
    <n v="43.47"/>
    <n v="1"/>
  </r>
  <r>
    <x v="175"/>
    <x v="1"/>
    <s v="2022-2023"/>
    <x v="0"/>
    <x v="7"/>
    <x v="4"/>
    <s v="VIC"/>
    <n v="3175"/>
    <x v="0"/>
    <x v="6"/>
    <x v="8"/>
    <x v="8"/>
    <n v="43.56"/>
    <n v="1"/>
  </r>
  <r>
    <x v="365"/>
    <x v="0"/>
    <s v="2023-2024"/>
    <x v="0"/>
    <x v="89"/>
    <x v="4"/>
    <s v="VIC"/>
    <n v="3136"/>
    <x v="0"/>
    <x v="6"/>
    <x v="5"/>
    <x v="5"/>
    <n v="43.58"/>
    <n v="1"/>
  </r>
  <r>
    <x v="586"/>
    <x v="0"/>
    <s v="2023-2024"/>
    <x v="0"/>
    <x v="5"/>
    <x v="1"/>
    <s v="NSW"/>
    <n v="2067"/>
    <x v="0"/>
    <x v="5"/>
    <x v="2"/>
    <x v="2"/>
    <n v="43.64"/>
    <n v="1"/>
  </r>
  <r>
    <x v="86"/>
    <x v="1"/>
    <s v="2022-2023"/>
    <x v="1"/>
    <x v="13"/>
    <x v="1"/>
    <s v="NSW"/>
    <n v="2480"/>
    <x v="0"/>
    <x v="1"/>
    <x v="1"/>
    <x v="1"/>
    <n v="43.75"/>
    <n v="1"/>
  </r>
  <r>
    <x v="334"/>
    <x v="2"/>
    <s v="2024-2025"/>
    <x v="0"/>
    <x v="6"/>
    <x v="0"/>
    <s v="WA"/>
    <n v="6010"/>
    <x v="0"/>
    <x v="0"/>
    <x v="5"/>
    <x v="5"/>
    <n v="43.89"/>
    <n v="1"/>
  </r>
  <r>
    <x v="233"/>
    <x v="1"/>
    <s v="2022-2023"/>
    <x v="0"/>
    <x v="14"/>
    <x v="1"/>
    <s v="NSW"/>
    <n v="2790"/>
    <x v="0"/>
    <x v="11"/>
    <x v="5"/>
    <x v="5"/>
    <n v="43.89"/>
    <n v="1"/>
  </r>
  <r>
    <x v="510"/>
    <x v="1"/>
    <s v="2022-2023"/>
    <x v="0"/>
    <x v="67"/>
    <x v="3"/>
    <s v="QLD"/>
    <n v="4551"/>
    <x v="0"/>
    <x v="15"/>
    <x v="6"/>
    <x v="6"/>
    <n v="43.900000000000006"/>
    <n v="1"/>
  </r>
  <r>
    <x v="587"/>
    <x v="0"/>
    <s v="2023-2024"/>
    <x v="1"/>
    <x v="9"/>
    <x v="4"/>
    <s v="VIC"/>
    <n v="3076"/>
    <x v="0"/>
    <x v="7"/>
    <x v="6"/>
    <x v="6"/>
    <n v="43.900000000000006"/>
    <n v="1"/>
  </r>
  <r>
    <x v="316"/>
    <x v="0"/>
    <s v="2023-2024"/>
    <x v="0"/>
    <x v="44"/>
    <x v="4"/>
    <s v="VIC"/>
    <n v="3977"/>
    <x v="0"/>
    <x v="16"/>
    <x v="6"/>
    <x v="6"/>
    <n v="43.92"/>
    <n v="1"/>
  </r>
  <r>
    <x v="155"/>
    <x v="2"/>
    <s v="2024-2025"/>
    <x v="0"/>
    <x v="25"/>
    <x v="4"/>
    <s v="VIC"/>
    <n v="3550"/>
    <x v="0"/>
    <x v="8"/>
    <x v="5"/>
    <x v="5"/>
    <n v="43.95"/>
    <n v="1"/>
  </r>
  <r>
    <x v="87"/>
    <x v="0"/>
    <s v="2023-2024"/>
    <x v="1"/>
    <x v="80"/>
    <x v="0"/>
    <s v="WA"/>
    <n v="6109"/>
    <x v="0"/>
    <x v="14"/>
    <x v="3"/>
    <x v="3"/>
    <n v="43.96"/>
    <n v="1"/>
  </r>
  <r>
    <x v="387"/>
    <x v="2"/>
    <s v="2024-2025"/>
    <x v="0"/>
    <x v="65"/>
    <x v="1"/>
    <s v="NSW"/>
    <n v="2131"/>
    <x v="0"/>
    <x v="4"/>
    <x v="7"/>
    <x v="7"/>
    <n v="43.97"/>
    <n v="1"/>
  </r>
  <r>
    <x v="588"/>
    <x v="0"/>
    <s v="2023-2024"/>
    <x v="0"/>
    <x v="20"/>
    <x v="4"/>
    <s v="VIC"/>
    <n v="3429"/>
    <x v="0"/>
    <x v="8"/>
    <x v="7"/>
    <x v="7"/>
    <n v="43.97"/>
    <n v="1"/>
  </r>
  <r>
    <x v="100"/>
    <x v="0"/>
    <s v="2023-2024"/>
    <x v="0"/>
    <x v="79"/>
    <x v="6"/>
    <s v="SA"/>
    <n v="5290"/>
    <x v="0"/>
    <x v="18"/>
    <x v="3"/>
    <x v="3"/>
    <n v="44"/>
    <n v="1"/>
  </r>
  <r>
    <x v="579"/>
    <x v="0"/>
    <s v="2023-2024"/>
    <x v="1"/>
    <x v="74"/>
    <x v="1"/>
    <s v="NSW"/>
    <n v="2485"/>
    <x v="0"/>
    <x v="1"/>
    <x v="2"/>
    <x v="2"/>
    <n v="44.33"/>
    <n v="1"/>
  </r>
  <r>
    <x v="299"/>
    <x v="1"/>
    <s v="2022-2023"/>
    <x v="1"/>
    <x v="52"/>
    <x v="3"/>
    <s v="QLD"/>
    <n v="4053"/>
    <x v="0"/>
    <x v="10"/>
    <x v="8"/>
    <x v="8"/>
    <n v="44.38"/>
    <n v="1"/>
  </r>
  <r>
    <x v="553"/>
    <x v="2"/>
    <s v="2024-2025"/>
    <x v="1"/>
    <x v="55"/>
    <x v="3"/>
    <s v="QLD"/>
    <n v="4703"/>
    <x v="0"/>
    <x v="17"/>
    <x v="4"/>
    <x v="4"/>
    <n v="44.42"/>
    <n v="1"/>
  </r>
  <r>
    <x v="205"/>
    <x v="0"/>
    <s v="2023-2024"/>
    <x v="0"/>
    <x v="66"/>
    <x v="3"/>
    <s v="QLD"/>
    <n v="4883"/>
    <x v="0"/>
    <x v="12"/>
    <x v="7"/>
    <x v="7"/>
    <n v="44.47"/>
    <n v="1"/>
  </r>
  <r>
    <x v="508"/>
    <x v="0"/>
    <s v="2023-2024"/>
    <x v="1"/>
    <x v="49"/>
    <x v="4"/>
    <s v="VIC"/>
    <n v="3134"/>
    <x v="0"/>
    <x v="6"/>
    <x v="3"/>
    <x v="3"/>
    <n v="44.47"/>
    <n v="1"/>
  </r>
  <r>
    <x v="454"/>
    <x v="0"/>
    <s v="2023-2024"/>
    <x v="0"/>
    <x v="25"/>
    <x v="4"/>
    <s v="VIC"/>
    <n v="3550"/>
    <x v="0"/>
    <x v="8"/>
    <x v="0"/>
    <x v="0"/>
    <n v="44.5"/>
    <n v="1"/>
  </r>
  <r>
    <x v="589"/>
    <x v="0"/>
    <s v="2023-2024"/>
    <x v="0"/>
    <x v="57"/>
    <x v="6"/>
    <s v="SA"/>
    <n v="5082"/>
    <x v="0"/>
    <x v="13"/>
    <x v="4"/>
    <x v="4"/>
    <n v="44.5"/>
    <n v="1"/>
  </r>
  <r>
    <x v="421"/>
    <x v="0"/>
    <s v="2023-2024"/>
    <x v="0"/>
    <x v="84"/>
    <x v="3"/>
    <s v="QLD"/>
    <n v="4215"/>
    <x v="0"/>
    <x v="3"/>
    <x v="3"/>
    <x v="3"/>
    <n v="44.53"/>
    <n v="1"/>
  </r>
  <r>
    <x v="62"/>
    <x v="0"/>
    <s v="2023-2024"/>
    <x v="0"/>
    <x v="31"/>
    <x v="1"/>
    <s v="NSW"/>
    <n v="2116"/>
    <x v="0"/>
    <x v="4"/>
    <x v="8"/>
    <x v="8"/>
    <n v="44.599999999999994"/>
    <n v="1"/>
  </r>
  <r>
    <x v="590"/>
    <x v="0"/>
    <s v="2023-2024"/>
    <x v="0"/>
    <x v="75"/>
    <x v="0"/>
    <s v="WA"/>
    <n v="6450"/>
    <x v="0"/>
    <x v="20"/>
    <x v="0"/>
    <x v="0"/>
    <n v="44.67"/>
    <n v="1"/>
  </r>
  <r>
    <x v="514"/>
    <x v="1"/>
    <s v="2022-2023"/>
    <x v="0"/>
    <x v="68"/>
    <x v="7"/>
    <s v="NT"/>
    <n v="800"/>
    <x v="0"/>
    <x v="19"/>
    <x v="8"/>
    <x v="8"/>
    <n v="44.820000000000007"/>
    <n v="1"/>
  </r>
  <r>
    <x v="532"/>
    <x v="1"/>
    <s v="2022-2023"/>
    <x v="1"/>
    <x v="52"/>
    <x v="3"/>
    <s v="QLD"/>
    <n v="4053"/>
    <x v="0"/>
    <x v="10"/>
    <x v="5"/>
    <x v="5"/>
    <n v="44.84"/>
    <n v="1"/>
  </r>
  <r>
    <x v="160"/>
    <x v="0"/>
    <s v="2023-2024"/>
    <x v="0"/>
    <x v="17"/>
    <x v="3"/>
    <s v="QLD"/>
    <n v="4825"/>
    <x v="0"/>
    <x v="12"/>
    <x v="6"/>
    <x v="6"/>
    <n v="44.87"/>
    <n v="1"/>
  </r>
  <r>
    <x v="591"/>
    <x v="2"/>
    <s v="2024-2025"/>
    <x v="0"/>
    <x v="76"/>
    <x v="1"/>
    <s v="NSW"/>
    <n v="2031"/>
    <x v="0"/>
    <x v="5"/>
    <x v="3"/>
    <x v="3"/>
    <n v="44.9"/>
    <n v="1"/>
  </r>
  <r>
    <x v="196"/>
    <x v="0"/>
    <s v="2023-2024"/>
    <x v="0"/>
    <x v="38"/>
    <x v="3"/>
    <s v="QLD"/>
    <n v="4802"/>
    <x v="0"/>
    <x v="12"/>
    <x v="9"/>
    <x v="9"/>
    <n v="44.91"/>
    <n v="1"/>
  </r>
  <r>
    <x v="537"/>
    <x v="1"/>
    <s v="2022-2023"/>
    <x v="0"/>
    <x v="78"/>
    <x v="1"/>
    <s v="NSW"/>
    <n v="2141"/>
    <x v="0"/>
    <x v="4"/>
    <x v="6"/>
    <x v="6"/>
    <n v="44.91"/>
    <n v="1"/>
  </r>
  <r>
    <x v="578"/>
    <x v="2"/>
    <s v="2024-2025"/>
    <x v="0"/>
    <x v="15"/>
    <x v="1"/>
    <s v="NSW"/>
    <n v="2020"/>
    <x v="0"/>
    <x v="5"/>
    <x v="6"/>
    <x v="6"/>
    <n v="44.91"/>
    <n v="1"/>
  </r>
  <r>
    <x v="14"/>
    <x v="0"/>
    <s v="2023-2024"/>
    <x v="0"/>
    <x v="51"/>
    <x v="4"/>
    <s v="VIC"/>
    <n v="3630"/>
    <x v="0"/>
    <x v="16"/>
    <x v="2"/>
    <x v="2"/>
    <n v="44.91"/>
    <n v="1"/>
  </r>
  <r>
    <x v="189"/>
    <x v="2"/>
    <s v="2024-2025"/>
    <x v="1"/>
    <x v="61"/>
    <x v="6"/>
    <s v="SA"/>
    <n v="5343"/>
    <x v="0"/>
    <x v="18"/>
    <x v="7"/>
    <x v="7"/>
    <n v="44.96"/>
    <n v="1"/>
  </r>
  <r>
    <x v="358"/>
    <x v="1"/>
    <s v="2022-2023"/>
    <x v="0"/>
    <x v="6"/>
    <x v="0"/>
    <s v="WA"/>
    <n v="6010"/>
    <x v="0"/>
    <x v="0"/>
    <x v="3"/>
    <x v="3"/>
    <n v="44.97"/>
    <n v="1"/>
  </r>
  <r>
    <x v="573"/>
    <x v="1"/>
    <s v="2022-2023"/>
    <x v="1"/>
    <x v="16"/>
    <x v="0"/>
    <s v="WA"/>
    <n v="6030"/>
    <x v="0"/>
    <x v="0"/>
    <x v="0"/>
    <x v="0"/>
    <n v="44.97"/>
    <n v="1"/>
  </r>
  <r>
    <x v="294"/>
    <x v="1"/>
    <s v="2022-2023"/>
    <x v="1"/>
    <x v="30"/>
    <x v="4"/>
    <s v="VIC"/>
    <n v="3131"/>
    <x v="0"/>
    <x v="6"/>
    <x v="7"/>
    <x v="7"/>
    <n v="44.97"/>
    <n v="1"/>
  </r>
  <r>
    <x v="590"/>
    <x v="0"/>
    <s v="2023-2024"/>
    <x v="0"/>
    <x v="33"/>
    <x v="4"/>
    <s v="VIC"/>
    <n v="3280"/>
    <x v="0"/>
    <x v="8"/>
    <x v="3"/>
    <x v="3"/>
    <n v="44.97"/>
    <n v="1"/>
  </r>
  <r>
    <x v="503"/>
    <x v="0"/>
    <s v="2023-2024"/>
    <x v="0"/>
    <x v="63"/>
    <x v="1"/>
    <s v="NSW"/>
    <n v="2015"/>
    <x v="0"/>
    <x v="5"/>
    <x v="3"/>
    <x v="3"/>
    <n v="45"/>
    <n v="1"/>
  </r>
  <r>
    <x v="143"/>
    <x v="2"/>
    <s v="2024-2025"/>
    <x v="0"/>
    <x v="72"/>
    <x v="4"/>
    <s v="VIC"/>
    <n v="3931"/>
    <x v="0"/>
    <x v="16"/>
    <x v="3"/>
    <x v="3"/>
    <n v="45"/>
    <n v="1"/>
  </r>
  <r>
    <x v="368"/>
    <x v="2"/>
    <s v="2024-2025"/>
    <x v="0"/>
    <x v="48"/>
    <x v="3"/>
    <s v="QLD"/>
    <n v="4566"/>
    <x v="0"/>
    <x v="15"/>
    <x v="9"/>
    <x v="9"/>
    <n v="45"/>
    <n v="1"/>
  </r>
  <r>
    <x v="238"/>
    <x v="2"/>
    <s v="2024-2025"/>
    <x v="1"/>
    <x v="86"/>
    <x v="0"/>
    <s v="WA"/>
    <n v="6725"/>
    <x v="0"/>
    <x v="20"/>
    <x v="7"/>
    <x v="7"/>
    <n v="45.15"/>
    <n v="1"/>
  </r>
  <r>
    <x v="293"/>
    <x v="0"/>
    <s v="2023-2024"/>
    <x v="0"/>
    <x v="22"/>
    <x v="1"/>
    <s v="NSW"/>
    <n v="2539"/>
    <x v="0"/>
    <x v="2"/>
    <x v="7"/>
    <x v="7"/>
    <n v="45.15"/>
    <n v="1"/>
  </r>
  <r>
    <x v="592"/>
    <x v="1"/>
    <s v="2022-2023"/>
    <x v="0"/>
    <x v="63"/>
    <x v="1"/>
    <s v="NSW"/>
    <n v="2015"/>
    <x v="0"/>
    <x v="5"/>
    <x v="4"/>
    <x v="4"/>
    <n v="45.46"/>
    <n v="1"/>
  </r>
  <r>
    <x v="20"/>
    <x v="0"/>
    <s v="2023-2024"/>
    <x v="0"/>
    <x v="87"/>
    <x v="2"/>
    <s v="ACT"/>
    <n v="2609"/>
    <x v="0"/>
    <x v="2"/>
    <x v="3"/>
    <x v="3"/>
    <n v="45.46"/>
    <n v="1"/>
  </r>
  <r>
    <x v="593"/>
    <x v="0"/>
    <s v="2023-2024"/>
    <x v="0"/>
    <x v="33"/>
    <x v="4"/>
    <s v="VIC"/>
    <n v="3280"/>
    <x v="0"/>
    <x v="8"/>
    <x v="3"/>
    <x v="3"/>
    <n v="45.49"/>
    <n v="1"/>
  </r>
  <r>
    <x v="594"/>
    <x v="1"/>
    <s v="2022-2023"/>
    <x v="0"/>
    <x v="39"/>
    <x v="0"/>
    <s v="WA"/>
    <n v="6330"/>
    <x v="0"/>
    <x v="14"/>
    <x v="6"/>
    <x v="6"/>
    <n v="45.54"/>
    <n v="1"/>
  </r>
  <r>
    <x v="366"/>
    <x v="1"/>
    <s v="2022-2023"/>
    <x v="1"/>
    <x v="79"/>
    <x v="6"/>
    <s v="SA"/>
    <n v="5290"/>
    <x v="0"/>
    <x v="18"/>
    <x v="5"/>
    <x v="5"/>
    <n v="45.65"/>
    <n v="1"/>
  </r>
  <r>
    <x v="595"/>
    <x v="0"/>
    <s v="2023-2024"/>
    <x v="0"/>
    <x v="25"/>
    <x v="4"/>
    <s v="VIC"/>
    <n v="3550"/>
    <x v="0"/>
    <x v="8"/>
    <x v="3"/>
    <x v="3"/>
    <n v="45.89"/>
    <n v="1"/>
  </r>
  <r>
    <x v="546"/>
    <x v="2"/>
    <s v="2024-2025"/>
    <x v="1"/>
    <x v="18"/>
    <x v="6"/>
    <s v="SA"/>
    <n v="5168"/>
    <x v="0"/>
    <x v="13"/>
    <x v="4"/>
    <x v="4"/>
    <n v="45.91"/>
    <n v="1"/>
  </r>
  <r>
    <x v="441"/>
    <x v="0"/>
    <s v="2023-2024"/>
    <x v="0"/>
    <x v="44"/>
    <x v="4"/>
    <s v="VIC"/>
    <n v="3977"/>
    <x v="0"/>
    <x v="16"/>
    <x v="5"/>
    <x v="5"/>
    <n v="45.92"/>
    <n v="1"/>
  </r>
  <r>
    <x v="433"/>
    <x v="0"/>
    <s v="2023-2024"/>
    <x v="1"/>
    <x v="83"/>
    <x v="0"/>
    <s v="WA"/>
    <n v="6052"/>
    <x v="0"/>
    <x v="0"/>
    <x v="7"/>
    <x v="7"/>
    <n v="45.92"/>
    <n v="1"/>
  </r>
  <r>
    <x v="596"/>
    <x v="0"/>
    <s v="2023-2024"/>
    <x v="0"/>
    <x v="32"/>
    <x v="6"/>
    <s v="SA"/>
    <n v="5169"/>
    <x v="0"/>
    <x v="13"/>
    <x v="3"/>
    <x v="3"/>
    <n v="46"/>
    <n v="1"/>
  </r>
  <r>
    <x v="525"/>
    <x v="2"/>
    <s v="2024-2025"/>
    <x v="0"/>
    <x v="25"/>
    <x v="4"/>
    <s v="VIC"/>
    <n v="3550"/>
    <x v="0"/>
    <x v="8"/>
    <x v="8"/>
    <x v="8"/>
    <n v="46.31"/>
    <n v="1"/>
  </r>
  <r>
    <x v="347"/>
    <x v="0"/>
    <s v="2023-2024"/>
    <x v="0"/>
    <x v="73"/>
    <x v="6"/>
    <s v="SA"/>
    <n v="5607"/>
    <x v="0"/>
    <x v="18"/>
    <x v="3"/>
    <x v="3"/>
    <n v="46.5"/>
    <n v="1"/>
  </r>
  <r>
    <x v="424"/>
    <x v="0"/>
    <s v="2023-2024"/>
    <x v="1"/>
    <x v="61"/>
    <x v="6"/>
    <s v="SA"/>
    <n v="5343"/>
    <x v="0"/>
    <x v="18"/>
    <x v="7"/>
    <x v="7"/>
    <n v="46.9"/>
    <n v="1"/>
  </r>
  <r>
    <x v="207"/>
    <x v="0"/>
    <s v="2023-2024"/>
    <x v="0"/>
    <x v="2"/>
    <x v="2"/>
    <s v="ACT"/>
    <n v="2617"/>
    <x v="0"/>
    <x v="2"/>
    <x v="4"/>
    <x v="4"/>
    <n v="46.91"/>
    <n v="1"/>
  </r>
  <r>
    <x v="597"/>
    <x v="0"/>
    <s v="2023-2024"/>
    <x v="1"/>
    <x v="71"/>
    <x v="6"/>
    <s v="SA"/>
    <n v="5043"/>
    <x v="0"/>
    <x v="13"/>
    <x v="4"/>
    <x v="4"/>
    <n v="46.93"/>
    <n v="1"/>
  </r>
  <r>
    <x v="586"/>
    <x v="0"/>
    <s v="2023-2024"/>
    <x v="0"/>
    <x v="38"/>
    <x v="3"/>
    <s v="QLD"/>
    <n v="4802"/>
    <x v="0"/>
    <x v="12"/>
    <x v="0"/>
    <x v="0"/>
    <n v="46.96"/>
    <n v="1"/>
  </r>
  <r>
    <x v="475"/>
    <x v="0"/>
    <s v="2023-2024"/>
    <x v="0"/>
    <x v="61"/>
    <x v="6"/>
    <s v="SA"/>
    <n v="5343"/>
    <x v="0"/>
    <x v="18"/>
    <x v="3"/>
    <x v="3"/>
    <n v="47"/>
    <n v="1"/>
  </r>
  <r>
    <x v="495"/>
    <x v="2"/>
    <s v="2024-2025"/>
    <x v="1"/>
    <x v="62"/>
    <x v="0"/>
    <s v="WA"/>
    <n v="6112"/>
    <x v="0"/>
    <x v="14"/>
    <x v="2"/>
    <x v="2"/>
    <n v="47.440000000000005"/>
    <n v="1"/>
  </r>
  <r>
    <x v="153"/>
    <x v="1"/>
    <s v="2022-2023"/>
    <x v="0"/>
    <x v="85"/>
    <x v="0"/>
    <s v="WA"/>
    <n v="6530"/>
    <x v="0"/>
    <x v="20"/>
    <x v="8"/>
    <x v="8"/>
    <n v="47.64"/>
    <n v="1"/>
  </r>
  <r>
    <x v="598"/>
    <x v="1"/>
    <s v="2022-2023"/>
    <x v="1"/>
    <x v="36"/>
    <x v="4"/>
    <s v="VIC"/>
    <n v="3148"/>
    <x v="0"/>
    <x v="6"/>
    <x v="6"/>
    <x v="6"/>
    <n v="47.84"/>
    <n v="1"/>
  </r>
  <r>
    <x v="322"/>
    <x v="0"/>
    <s v="2023-2024"/>
    <x v="1"/>
    <x v="94"/>
    <x v="5"/>
    <s v="TAS"/>
    <n v="7250"/>
    <x v="0"/>
    <x v="9"/>
    <x v="6"/>
    <x v="6"/>
    <n v="47.84"/>
    <n v="1"/>
  </r>
  <r>
    <x v="280"/>
    <x v="2"/>
    <s v="2024-2025"/>
    <x v="0"/>
    <x v="32"/>
    <x v="6"/>
    <s v="SA"/>
    <n v="5169"/>
    <x v="0"/>
    <x v="13"/>
    <x v="6"/>
    <x v="6"/>
    <n v="47.84"/>
    <n v="1"/>
  </r>
  <r>
    <x v="331"/>
    <x v="0"/>
    <s v="2023-2024"/>
    <x v="0"/>
    <x v="65"/>
    <x v="1"/>
    <s v="NSW"/>
    <n v="2131"/>
    <x v="0"/>
    <x v="4"/>
    <x v="5"/>
    <x v="5"/>
    <n v="47.849999999999994"/>
    <n v="1"/>
  </r>
  <r>
    <x v="251"/>
    <x v="2"/>
    <s v="2024-2025"/>
    <x v="1"/>
    <x v="1"/>
    <x v="1"/>
    <s v="NSW"/>
    <n v="2478"/>
    <x v="0"/>
    <x v="1"/>
    <x v="7"/>
    <x v="7"/>
    <n v="47.86"/>
    <n v="1"/>
  </r>
  <r>
    <x v="599"/>
    <x v="2"/>
    <s v="2024-2025"/>
    <x v="0"/>
    <x v="64"/>
    <x v="1"/>
    <s v="NSW"/>
    <n v="2350"/>
    <x v="0"/>
    <x v="1"/>
    <x v="1"/>
    <x v="1"/>
    <n v="47.88"/>
    <n v="1"/>
  </r>
  <r>
    <x v="339"/>
    <x v="2"/>
    <s v="2024-2025"/>
    <x v="0"/>
    <x v="84"/>
    <x v="3"/>
    <s v="QLD"/>
    <n v="4215"/>
    <x v="0"/>
    <x v="3"/>
    <x v="6"/>
    <x v="6"/>
    <n v="47.88"/>
    <n v="1"/>
  </r>
  <r>
    <x v="600"/>
    <x v="0"/>
    <s v="2023-2024"/>
    <x v="0"/>
    <x v="21"/>
    <x v="3"/>
    <s v="QLD"/>
    <n v="4012"/>
    <x v="0"/>
    <x v="10"/>
    <x v="5"/>
    <x v="5"/>
    <n v="47.88"/>
    <n v="1"/>
  </r>
  <r>
    <x v="17"/>
    <x v="0"/>
    <s v="2023-2024"/>
    <x v="0"/>
    <x v="6"/>
    <x v="0"/>
    <s v="WA"/>
    <n v="6010"/>
    <x v="0"/>
    <x v="0"/>
    <x v="2"/>
    <x v="2"/>
    <n v="47.92"/>
    <n v="1"/>
  </r>
  <r>
    <x v="196"/>
    <x v="0"/>
    <s v="2023-2024"/>
    <x v="0"/>
    <x v="87"/>
    <x v="2"/>
    <s v="ACT"/>
    <n v="2609"/>
    <x v="0"/>
    <x v="2"/>
    <x v="4"/>
    <x v="4"/>
    <n v="47.92"/>
    <n v="1"/>
  </r>
  <r>
    <x v="410"/>
    <x v="1"/>
    <s v="2022-2023"/>
    <x v="1"/>
    <x v="30"/>
    <x v="4"/>
    <s v="VIC"/>
    <n v="3131"/>
    <x v="0"/>
    <x v="6"/>
    <x v="9"/>
    <x v="9"/>
    <n v="47.92"/>
    <n v="1"/>
  </r>
  <r>
    <x v="73"/>
    <x v="1"/>
    <s v="2022-2023"/>
    <x v="0"/>
    <x v="21"/>
    <x v="3"/>
    <s v="QLD"/>
    <n v="4012"/>
    <x v="0"/>
    <x v="10"/>
    <x v="6"/>
    <x v="6"/>
    <n v="47.92"/>
    <n v="1"/>
  </r>
  <r>
    <x v="163"/>
    <x v="0"/>
    <s v="2023-2024"/>
    <x v="0"/>
    <x v="34"/>
    <x v="4"/>
    <s v="VIC"/>
    <n v="3018"/>
    <x v="0"/>
    <x v="7"/>
    <x v="1"/>
    <x v="1"/>
    <n v="47.94"/>
    <n v="1"/>
  </r>
  <r>
    <x v="385"/>
    <x v="1"/>
    <s v="2022-2023"/>
    <x v="0"/>
    <x v="2"/>
    <x v="2"/>
    <s v="ACT"/>
    <n v="2617"/>
    <x v="0"/>
    <x v="2"/>
    <x v="3"/>
    <x v="3"/>
    <n v="47.94"/>
    <n v="1"/>
  </r>
  <r>
    <x v="601"/>
    <x v="0"/>
    <s v="2023-2024"/>
    <x v="1"/>
    <x v="62"/>
    <x v="0"/>
    <s v="WA"/>
    <n v="6112"/>
    <x v="0"/>
    <x v="14"/>
    <x v="2"/>
    <x v="2"/>
    <n v="47.94"/>
    <n v="1"/>
  </r>
  <r>
    <x v="194"/>
    <x v="2"/>
    <s v="2024-2025"/>
    <x v="1"/>
    <x v="94"/>
    <x v="5"/>
    <s v="TAS"/>
    <n v="7250"/>
    <x v="0"/>
    <x v="9"/>
    <x v="7"/>
    <x v="7"/>
    <n v="47.94"/>
    <n v="1"/>
  </r>
  <r>
    <x v="246"/>
    <x v="2"/>
    <s v="2024-2025"/>
    <x v="0"/>
    <x v="15"/>
    <x v="1"/>
    <s v="NSW"/>
    <n v="2020"/>
    <x v="0"/>
    <x v="5"/>
    <x v="1"/>
    <x v="1"/>
    <n v="47.94"/>
    <n v="1"/>
  </r>
  <r>
    <x v="433"/>
    <x v="0"/>
    <s v="2023-2024"/>
    <x v="1"/>
    <x v="52"/>
    <x v="3"/>
    <s v="QLD"/>
    <n v="4053"/>
    <x v="0"/>
    <x v="10"/>
    <x v="3"/>
    <x v="3"/>
    <n v="47.94"/>
    <n v="1"/>
  </r>
  <r>
    <x v="541"/>
    <x v="0"/>
    <s v="2023-2024"/>
    <x v="1"/>
    <x v="53"/>
    <x v="3"/>
    <s v="QLD"/>
    <n v="4119"/>
    <x v="0"/>
    <x v="10"/>
    <x v="0"/>
    <x v="0"/>
    <n v="47.94"/>
    <n v="1"/>
  </r>
  <r>
    <x v="161"/>
    <x v="0"/>
    <s v="2023-2024"/>
    <x v="0"/>
    <x v="91"/>
    <x v="1"/>
    <s v="NSW"/>
    <n v="2064"/>
    <x v="0"/>
    <x v="5"/>
    <x v="2"/>
    <x v="2"/>
    <n v="47.95"/>
    <n v="1"/>
  </r>
  <r>
    <x v="322"/>
    <x v="0"/>
    <s v="2023-2024"/>
    <x v="0"/>
    <x v="81"/>
    <x v="3"/>
    <s v="QLD"/>
    <n v="4680"/>
    <x v="0"/>
    <x v="17"/>
    <x v="3"/>
    <x v="3"/>
    <n v="47.97"/>
    <n v="1"/>
  </r>
  <r>
    <x v="602"/>
    <x v="0"/>
    <s v="2023-2024"/>
    <x v="1"/>
    <x v="48"/>
    <x v="3"/>
    <s v="QLD"/>
    <n v="4566"/>
    <x v="0"/>
    <x v="15"/>
    <x v="7"/>
    <x v="7"/>
    <n v="47.97"/>
    <n v="1"/>
  </r>
  <r>
    <x v="313"/>
    <x v="0"/>
    <s v="2023-2024"/>
    <x v="0"/>
    <x v="70"/>
    <x v="4"/>
    <s v="VIC"/>
    <n v="3400"/>
    <x v="0"/>
    <x v="8"/>
    <x v="3"/>
    <x v="3"/>
    <n v="47.980000000000004"/>
    <n v="1"/>
  </r>
  <r>
    <x v="595"/>
    <x v="0"/>
    <s v="2023-2024"/>
    <x v="0"/>
    <x v="62"/>
    <x v="0"/>
    <s v="WA"/>
    <n v="6112"/>
    <x v="0"/>
    <x v="14"/>
    <x v="3"/>
    <x v="3"/>
    <n v="48"/>
    <n v="1"/>
  </r>
  <r>
    <x v="428"/>
    <x v="0"/>
    <s v="2023-2024"/>
    <x v="1"/>
    <x v="20"/>
    <x v="4"/>
    <s v="VIC"/>
    <n v="3429"/>
    <x v="0"/>
    <x v="8"/>
    <x v="3"/>
    <x v="3"/>
    <n v="48"/>
    <n v="1"/>
  </r>
  <r>
    <x v="393"/>
    <x v="0"/>
    <s v="2023-2024"/>
    <x v="0"/>
    <x v="24"/>
    <x v="1"/>
    <s v="NSW"/>
    <n v="2120"/>
    <x v="0"/>
    <x v="4"/>
    <x v="7"/>
    <x v="7"/>
    <n v="48.04"/>
    <n v="1"/>
  </r>
  <r>
    <x v="434"/>
    <x v="0"/>
    <s v="2023-2024"/>
    <x v="1"/>
    <x v="13"/>
    <x v="1"/>
    <s v="NSW"/>
    <n v="2480"/>
    <x v="0"/>
    <x v="1"/>
    <x v="8"/>
    <x v="8"/>
    <n v="48.09"/>
    <n v="1"/>
  </r>
  <r>
    <x v="540"/>
    <x v="2"/>
    <s v="2024-2025"/>
    <x v="0"/>
    <x v="64"/>
    <x v="1"/>
    <s v="NSW"/>
    <n v="2350"/>
    <x v="0"/>
    <x v="1"/>
    <x v="7"/>
    <x v="7"/>
    <n v="48.209999999999994"/>
    <n v="1"/>
  </r>
  <r>
    <x v="603"/>
    <x v="2"/>
    <s v="2024-2025"/>
    <x v="0"/>
    <x v="31"/>
    <x v="1"/>
    <s v="NSW"/>
    <n v="2116"/>
    <x v="0"/>
    <x v="4"/>
    <x v="3"/>
    <x v="3"/>
    <n v="48.83"/>
    <n v="1"/>
  </r>
  <r>
    <x v="89"/>
    <x v="0"/>
    <s v="2023-2024"/>
    <x v="1"/>
    <x v="16"/>
    <x v="0"/>
    <s v="WA"/>
    <n v="6030"/>
    <x v="0"/>
    <x v="0"/>
    <x v="5"/>
    <x v="5"/>
    <n v="48.85"/>
    <n v="1"/>
  </r>
  <r>
    <x v="546"/>
    <x v="2"/>
    <s v="2024-2025"/>
    <x v="0"/>
    <x v="31"/>
    <x v="1"/>
    <s v="NSW"/>
    <n v="2116"/>
    <x v="0"/>
    <x v="4"/>
    <x v="2"/>
    <x v="2"/>
    <n v="48.910000000000004"/>
    <n v="1"/>
  </r>
  <r>
    <x v="471"/>
    <x v="2"/>
    <s v="2024-2025"/>
    <x v="1"/>
    <x v="23"/>
    <x v="1"/>
    <s v="NSW"/>
    <n v="2650"/>
    <x v="0"/>
    <x v="11"/>
    <x v="5"/>
    <x v="5"/>
    <n v="48.92"/>
    <n v="1"/>
  </r>
  <r>
    <x v="423"/>
    <x v="1"/>
    <s v="2022-2023"/>
    <x v="0"/>
    <x v="95"/>
    <x v="7"/>
    <s v="NT"/>
    <n v="870"/>
    <x v="0"/>
    <x v="19"/>
    <x v="2"/>
    <x v="2"/>
    <n v="48.93"/>
    <n v="1"/>
  </r>
  <r>
    <x v="223"/>
    <x v="1"/>
    <s v="2022-2023"/>
    <x v="0"/>
    <x v="27"/>
    <x v="4"/>
    <s v="VIC"/>
    <n v="3066"/>
    <x v="0"/>
    <x v="7"/>
    <x v="1"/>
    <x v="1"/>
    <n v="48.93"/>
    <n v="1"/>
  </r>
  <r>
    <x v="522"/>
    <x v="0"/>
    <s v="2023-2024"/>
    <x v="1"/>
    <x v="42"/>
    <x v="3"/>
    <s v="QLD"/>
    <n v="4870"/>
    <x v="0"/>
    <x v="12"/>
    <x v="3"/>
    <x v="3"/>
    <n v="48.94"/>
    <n v="1"/>
  </r>
  <r>
    <x v="604"/>
    <x v="2"/>
    <s v="2024-2025"/>
    <x v="1"/>
    <x v="46"/>
    <x v="3"/>
    <s v="QLD"/>
    <n v="4740"/>
    <x v="0"/>
    <x v="17"/>
    <x v="3"/>
    <x v="3"/>
    <n v="48.97"/>
    <n v="1"/>
  </r>
  <r>
    <x v="599"/>
    <x v="2"/>
    <s v="2024-2025"/>
    <x v="1"/>
    <x v="51"/>
    <x v="4"/>
    <s v="VIC"/>
    <n v="3630"/>
    <x v="0"/>
    <x v="16"/>
    <x v="3"/>
    <x v="3"/>
    <n v="49"/>
    <n v="1"/>
  </r>
  <r>
    <x v="67"/>
    <x v="2"/>
    <s v="2024-2025"/>
    <x v="1"/>
    <x v="10"/>
    <x v="4"/>
    <s v="VIC"/>
    <n v="3551"/>
    <x v="0"/>
    <x v="8"/>
    <x v="7"/>
    <x v="7"/>
    <n v="49.25"/>
    <n v="1"/>
  </r>
  <r>
    <x v="605"/>
    <x v="0"/>
    <s v="2023-2024"/>
    <x v="0"/>
    <x v="65"/>
    <x v="1"/>
    <s v="NSW"/>
    <n v="2131"/>
    <x v="0"/>
    <x v="4"/>
    <x v="1"/>
    <x v="1"/>
    <n v="49.9"/>
    <n v="1"/>
  </r>
  <r>
    <x v="265"/>
    <x v="1"/>
    <s v="2022-2023"/>
    <x v="1"/>
    <x v="56"/>
    <x v="1"/>
    <s v="NSW"/>
    <n v="2795"/>
    <x v="0"/>
    <x v="11"/>
    <x v="1"/>
    <x v="1"/>
    <n v="49.9"/>
    <n v="1"/>
  </r>
  <r>
    <x v="293"/>
    <x v="0"/>
    <s v="2023-2024"/>
    <x v="0"/>
    <x v="6"/>
    <x v="0"/>
    <s v="WA"/>
    <n v="6010"/>
    <x v="0"/>
    <x v="0"/>
    <x v="2"/>
    <x v="2"/>
    <n v="49.91"/>
    <n v="1"/>
  </r>
  <r>
    <x v="110"/>
    <x v="2"/>
    <s v="2024-2025"/>
    <x v="1"/>
    <x v="19"/>
    <x v="1"/>
    <s v="NSW"/>
    <n v="2800"/>
    <x v="0"/>
    <x v="11"/>
    <x v="9"/>
    <x v="9"/>
    <n v="49.93"/>
    <n v="1"/>
  </r>
  <r>
    <x v="171"/>
    <x v="1"/>
    <s v="2022-2023"/>
    <x v="1"/>
    <x v="10"/>
    <x v="4"/>
    <s v="VIC"/>
    <n v="3551"/>
    <x v="0"/>
    <x v="8"/>
    <x v="3"/>
    <x v="3"/>
    <n v="49.94"/>
    <n v="1"/>
  </r>
  <r>
    <x v="31"/>
    <x v="1"/>
    <s v="2022-2023"/>
    <x v="0"/>
    <x v="81"/>
    <x v="3"/>
    <s v="QLD"/>
    <n v="4680"/>
    <x v="0"/>
    <x v="17"/>
    <x v="0"/>
    <x v="0"/>
    <n v="49.94"/>
    <n v="1"/>
  </r>
  <r>
    <x v="109"/>
    <x v="0"/>
    <s v="2023-2024"/>
    <x v="0"/>
    <x v="82"/>
    <x v="3"/>
    <s v="QLD"/>
    <n v="4655"/>
    <x v="0"/>
    <x v="17"/>
    <x v="7"/>
    <x v="7"/>
    <n v="49.94"/>
    <n v="1"/>
  </r>
  <r>
    <x v="606"/>
    <x v="0"/>
    <s v="2023-2024"/>
    <x v="0"/>
    <x v="92"/>
    <x v="3"/>
    <s v="QLD"/>
    <n v="4305"/>
    <x v="0"/>
    <x v="3"/>
    <x v="3"/>
    <x v="3"/>
    <n v="49.94"/>
    <n v="1"/>
  </r>
  <r>
    <x v="382"/>
    <x v="1"/>
    <s v="2022-2023"/>
    <x v="0"/>
    <x v="57"/>
    <x v="6"/>
    <s v="SA"/>
    <n v="5082"/>
    <x v="0"/>
    <x v="13"/>
    <x v="7"/>
    <x v="7"/>
    <n v="49.94"/>
    <n v="1"/>
  </r>
  <r>
    <x v="417"/>
    <x v="2"/>
    <s v="2024-2025"/>
    <x v="1"/>
    <x v="12"/>
    <x v="3"/>
    <s v="QLD"/>
    <n v="4068"/>
    <x v="0"/>
    <x v="10"/>
    <x v="3"/>
    <x v="3"/>
    <n v="49.95"/>
    <n v="1"/>
  </r>
  <r>
    <x v="607"/>
    <x v="0"/>
    <s v="2023-2024"/>
    <x v="1"/>
    <x v="50"/>
    <x v="4"/>
    <s v="VIC"/>
    <n v="3179"/>
    <x v="0"/>
    <x v="6"/>
    <x v="4"/>
    <x v="4"/>
    <n v="49.95"/>
    <n v="1"/>
  </r>
  <r>
    <x v="408"/>
    <x v="1"/>
    <s v="2022-2023"/>
    <x v="0"/>
    <x v="96"/>
    <x v="4"/>
    <s v="VIC"/>
    <n v="3690"/>
    <x v="0"/>
    <x v="16"/>
    <x v="7"/>
    <x v="7"/>
    <n v="49.97"/>
    <n v="1"/>
  </r>
  <r>
    <x v="591"/>
    <x v="2"/>
    <s v="2024-2025"/>
    <x v="0"/>
    <x v="8"/>
    <x v="1"/>
    <s v="NSW"/>
    <n v="2158"/>
    <x v="0"/>
    <x v="4"/>
    <x v="0"/>
    <x v="0"/>
    <n v="49.980000000000004"/>
    <n v="1"/>
  </r>
  <r>
    <x v="239"/>
    <x v="0"/>
    <s v="2023-2024"/>
    <x v="0"/>
    <x v="41"/>
    <x v="5"/>
    <s v="TAS"/>
    <n v="7320"/>
    <x v="0"/>
    <x v="9"/>
    <x v="3"/>
    <x v="3"/>
    <n v="50"/>
    <n v="1"/>
  </r>
  <r>
    <x v="498"/>
    <x v="0"/>
    <s v="2023-2024"/>
    <x v="0"/>
    <x v="22"/>
    <x v="1"/>
    <s v="NSW"/>
    <n v="2539"/>
    <x v="0"/>
    <x v="2"/>
    <x v="3"/>
    <x v="3"/>
    <n v="50"/>
    <n v="1"/>
  </r>
  <r>
    <x v="608"/>
    <x v="2"/>
    <s v="2024-2025"/>
    <x v="0"/>
    <x v="67"/>
    <x v="3"/>
    <s v="QLD"/>
    <n v="4551"/>
    <x v="0"/>
    <x v="15"/>
    <x v="1"/>
    <x v="1"/>
    <n v="50.22"/>
    <n v="1"/>
  </r>
  <r>
    <x v="609"/>
    <x v="0"/>
    <s v="2023-2024"/>
    <x v="1"/>
    <x v="10"/>
    <x v="4"/>
    <s v="VIC"/>
    <n v="3551"/>
    <x v="0"/>
    <x v="8"/>
    <x v="4"/>
    <x v="4"/>
    <n v="50.25"/>
    <n v="1"/>
  </r>
  <r>
    <x v="563"/>
    <x v="0"/>
    <s v="2023-2024"/>
    <x v="0"/>
    <x v="65"/>
    <x v="1"/>
    <s v="NSW"/>
    <n v="2131"/>
    <x v="0"/>
    <x v="4"/>
    <x v="7"/>
    <x v="7"/>
    <n v="50.36"/>
    <n v="1"/>
  </r>
  <r>
    <x v="270"/>
    <x v="0"/>
    <s v="2023-2024"/>
    <x v="0"/>
    <x v="63"/>
    <x v="1"/>
    <s v="NSW"/>
    <n v="2015"/>
    <x v="0"/>
    <x v="5"/>
    <x v="8"/>
    <x v="8"/>
    <n v="50.4"/>
    <n v="1"/>
  </r>
  <r>
    <x v="12"/>
    <x v="0"/>
    <s v="2023-2024"/>
    <x v="0"/>
    <x v="65"/>
    <x v="1"/>
    <s v="NSW"/>
    <n v="2131"/>
    <x v="0"/>
    <x v="4"/>
    <x v="6"/>
    <x v="6"/>
    <n v="50.400000000000006"/>
    <n v="1"/>
  </r>
  <r>
    <x v="610"/>
    <x v="0"/>
    <s v="2023-2024"/>
    <x v="0"/>
    <x v="91"/>
    <x v="1"/>
    <s v="NSW"/>
    <n v="2064"/>
    <x v="0"/>
    <x v="5"/>
    <x v="0"/>
    <x v="0"/>
    <n v="50.97"/>
    <n v="1"/>
  </r>
  <r>
    <x v="31"/>
    <x v="1"/>
    <s v="2022-2023"/>
    <x v="0"/>
    <x v="60"/>
    <x v="1"/>
    <s v="NSW"/>
    <n v="2541"/>
    <x v="0"/>
    <x v="2"/>
    <x v="6"/>
    <x v="6"/>
    <n v="51"/>
    <n v="1"/>
  </r>
  <r>
    <x v="255"/>
    <x v="0"/>
    <s v="2023-2024"/>
    <x v="1"/>
    <x v="5"/>
    <x v="1"/>
    <s v="NSW"/>
    <n v="2067"/>
    <x v="0"/>
    <x v="5"/>
    <x v="5"/>
    <x v="5"/>
    <n v="51"/>
    <n v="1"/>
  </r>
  <r>
    <x v="517"/>
    <x v="1"/>
    <s v="2022-2023"/>
    <x v="0"/>
    <x v="67"/>
    <x v="3"/>
    <s v="QLD"/>
    <n v="4551"/>
    <x v="0"/>
    <x v="15"/>
    <x v="3"/>
    <x v="3"/>
    <n v="51"/>
    <n v="1"/>
  </r>
  <r>
    <x v="185"/>
    <x v="0"/>
    <s v="2023-2024"/>
    <x v="1"/>
    <x v="7"/>
    <x v="4"/>
    <s v="VIC"/>
    <n v="3175"/>
    <x v="0"/>
    <x v="6"/>
    <x v="7"/>
    <x v="7"/>
    <n v="51.05"/>
    <n v="1"/>
  </r>
  <r>
    <x v="285"/>
    <x v="1"/>
    <s v="2022-2023"/>
    <x v="0"/>
    <x v="81"/>
    <x v="3"/>
    <s v="QLD"/>
    <n v="4680"/>
    <x v="0"/>
    <x v="17"/>
    <x v="2"/>
    <x v="2"/>
    <n v="51.5"/>
    <n v="1"/>
  </r>
  <r>
    <x v="244"/>
    <x v="0"/>
    <s v="2023-2024"/>
    <x v="0"/>
    <x v="5"/>
    <x v="1"/>
    <s v="NSW"/>
    <n v="2067"/>
    <x v="0"/>
    <x v="5"/>
    <x v="4"/>
    <x v="4"/>
    <n v="51.87"/>
    <n v="1"/>
  </r>
  <r>
    <x v="154"/>
    <x v="1"/>
    <s v="2022-2023"/>
    <x v="0"/>
    <x v="70"/>
    <x v="4"/>
    <s v="VIC"/>
    <n v="3400"/>
    <x v="0"/>
    <x v="8"/>
    <x v="4"/>
    <x v="4"/>
    <n v="51.87"/>
    <n v="1"/>
  </r>
  <r>
    <x v="454"/>
    <x v="0"/>
    <s v="2023-2024"/>
    <x v="0"/>
    <x v="91"/>
    <x v="1"/>
    <s v="NSW"/>
    <n v="2064"/>
    <x v="0"/>
    <x v="5"/>
    <x v="7"/>
    <x v="7"/>
    <n v="51.94"/>
    <n v="1"/>
  </r>
  <r>
    <x v="611"/>
    <x v="0"/>
    <s v="2023-2024"/>
    <x v="0"/>
    <x v="3"/>
    <x v="3"/>
    <s v="QLD"/>
    <n v="4220"/>
    <x v="0"/>
    <x v="3"/>
    <x v="0"/>
    <x v="0"/>
    <n v="51.96"/>
    <n v="1"/>
  </r>
  <r>
    <x v="612"/>
    <x v="0"/>
    <s v="2023-2024"/>
    <x v="1"/>
    <x v="26"/>
    <x v="0"/>
    <s v="WA"/>
    <n v="6280"/>
    <x v="0"/>
    <x v="14"/>
    <x v="0"/>
    <x v="0"/>
    <n v="51.96"/>
    <n v="1"/>
  </r>
  <r>
    <x v="159"/>
    <x v="0"/>
    <s v="2023-2024"/>
    <x v="0"/>
    <x v="67"/>
    <x v="3"/>
    <s v="QLD"/>
    <n v="4551"/>
    <x v="0"/>
    <x v="15"/>
    <x v="0"/>
    <x v="0"/>
    <n v="51.96"/>
    <n v="1"/>
  </r>
  <r>
    <x v="550"/>
    <x v="0"/>
    <s v="2023-2024"/>
    <x v="0"/>
    <x v="8"/>
    <x v="1"/>
    <s v="NSW"/>
    <n v="2158"/>
    <x v="0"/>
    <x v="4"/>
    <x v="9"/>
    <x v="9"/>
    <n v="51.96"/>
    <n v="1"/>
  </r>
  <r>
    <x v="320"/>
    <x v="2"/>
    <s v="2024-2025"/>
    <x v="1"/>
    <x v="10"/>
    <x v="4"/>
    <s v="VIC"/>
    <n v="3551"/>
    <x v="0"/>
    <x v="8"/>
    <x v="0"/>
    <x v="0"/>
    <n v="51.96"/>
    <n v="1"/>
  </r>
  <r>
    <x v="415"/>
    <x v="2"/>
    <s v="2024-2025"/>
    <x v="0"/>
    <x v="69"/>
    <x v="4"/>
    <s v="VIC"/>
    <n v="3199"/>
    <x v="0"/>
    <x v="6"/>
    <x v="0"/>
    <x v="0"/>
    <n v="51.96"/>
    <n v="1"/>
  </r>
  <r>
    <x v="421"/>
    <x v="0"/>
    <s v="2023-2024"/>
    <x v="1"/>
    <x v="87"/>
    <x v="2"/>
    <s v="ACT"/>
    <n v="2609"/>
    <x v="0"/>
    <x v="2"/>
    <x v="0"/>
    <x v="0"/>
    <n v="51.96"/>
    <n v="1"/>
  </r>
  <r>
    <x v="134"/>
    <x v="0"/>
    <s v="2023-2024"/>
    <x v="0"/>
    <x v="81"/>
    <x v="3"/>
    <s v="QLD"/>
    <n v="4680"/>
    <x v="0"/>
    <x v="17"/>
    <x v="0"/>
    <x v="0"/>
    <n v="51.96"/>
    <n v="1"/>
  </r>
  <r>
    <x v="157"/>
    <x v="2"/>
    <s v="2024-2025"/>
    <x v="1"/>
    <x v="12"/>
    <x v="3"/>
    <s v="QLD"/>
    <n v="4068"/>
    <x v="0"/>
    <x v="10"/>
    <x v="0"/>
    <x v="0"/>
    <n v="51.96"/>
    <n v="1"/>
  </r>
  <r>
    <x v="131"/>
    <x v="1"/>
    <s v="2022-2023"/>
    <x v="0"/>
    <x v="92"/>
    <x v="3"/>
    <s v="QLD"/>
    <n v="4305"/>
    <x v="0"/>
    <x v="3"/>
    <x v="0"/>
    <x v="0"/>
    <n v="51.96"/>
    <n v="1"/>
  </r>
  <r>
    <x v="613"/>
    <x v="2"/>
    <s v="2024-2025"/>
    <x v="0"/>
    <x v="92"/>
    <x v="3"/>
    <s v="QLD"/>
    <n v="4305"/>
    <x v="0"/>
    <x v="3"/>
    <x v="4"/>
    <x v="4"/>
    <n v="51.96"/>
    <n v="1"/>
  </r>
  <r>
    <x v="454"/>
    <x v="0"/>
    <s v="2023-2024"/>
    <x v="1"/>
    <x v="46"/>
    <x v="3"/>
    <s v="QLD"/>
    <n v="4740"/>
    <x v="0"/>
    <x v="17"/>
    <x v="0"/>
    <x v="0"/>
    <n v="51.96"/>
    <n v="1"/>
  </r>
  <r>
    <x v="541"/>
    <x v="0"/>
    <s v="2023-2024"/>
    <x v="0"/>
    <x v="73"/>
    <x v="6"/>
    <s v="SA"/>
    <n v="5607"/>
    <x v="0"/>
    <x v="18"/>
    <x v="0"/>
    <x v="0"/>
    <n v="51.96"/>
    <n v="1"/>
  </r>
  <r>
    <x v="498"/>
    <x v="0"/>
    <s v="2023-2024"/>
    <x v="1"/>
    <x v="20"/>
    <x v="4"/>
    <s v="VIC"/>
    <n v="3429"/>
    <x v="0"/>
    <x v="8"/>
    <x v="0"/>
    <x v="0"/>
    <n v="51.96"/>
    <n v="1"/>
  </r>
  <r>
    <x v="314"/>
    <x v="0"/>
    <s v="2023-2024"/>
    <x v="0"/>
    <x v="24"/>
    <x v="1"/>
    <s v="NSW"/>
    <n v="2120"/>
    <x v="0"/>
    <x v="4"/>
    <x v="0"/>
    <x v="0"/>
    <n v="51.96"/>
    <n v="1"/>
  </r>
  <r>
    <x v="598"/>
    <x v="1"/>
    <s v="2022-2023"/>
    <x v="0"/>
    <x v="22"/>
    <x v="1"/>
    <s v="NSW"/>
    <n v="2539"/>
    <x v="0"/>
    <x v="2"/>
    <x v="0"/>
    <x v="0"/>
    <n v="51.96"/>
    <n v="1"/>
  </r>
  <r>
    <x v="614"/>
    <x v="1"/>
    <s v="2022-2023"/>
    <x v="0"/>
    <x v="88"/>
    <x v="6"/>
    <s v="SA"/>
    <n v="5011"/>
    <x v="0"/>
    <x v="13"/>
    <x v="6"/>
    <x v="6"/>
    <n v="51.96"/>
    <n v="1"/>
  </r>
  <r>
    <x v="210"/>
    <x v="0"/>
    <s v="2023-2024"/>
    <x v="0"/>
    <x v="88"/>
    <x v="6"/>
    <s v="SA"/>
    <n v="5011"/>
    <x v="0"/>
    <x v="13"/>
    <x v="0"/>
    <x v="0"/>
    <n v="51.96"/>
    <n v="1"/>
  </r>
  <r>
    <x v="416"/>
    <x v="0"/>
    <s v="2023-2024"/>
    <x v="0"/>
    <x v="57"/>
    <x v="6"/>
    <s v="SA"/>
    <n v="5082"/>
    <x v="0"/>
    <x v="13"/>
    <x v="3"/>
    <x v="3"/>
    <n v="51.980000000000004"/>
    <n v="1"/>
  </r>
  <r>
    <x v="63"/>
    <x v="1"/>
    <s v="2022-2023"/>
    <x v="0"/>
    <x v="51"/>
    <x v="4"/>
    <s v="VIC"/>
    <n v="3630"/>
    <x v="0"/>
    <x v="16"/>
    <x v="7"/>
    <x v="7"/>
    <n v="51.980000000000004"/>
    <n v="1"/>
  </r>
  <r>
    <x v="502"/>
    <x v="0"/>
    <s v="2023-2024"/>
    <x v="0"/>
    <x v="74"/>
    <x v="1"/>
    <s v="NSW"/>
    <n v="2485"/>
    <x v="0"/>
    <x v="1"/>
    <x v="7"/>
    <x v="7"/>
    <n v="52.15"/>
    <n v="1"/>
  </r>
  <r>
    <x v="496"/>
    <x v="2"/>
    <s v="2024-2025"/>
    <x v="1"/>
    <x v="90"/>
    <x v="3"/>
    <s v="QLD"/>
    <n v="4700"/>
    <x v="0"/>
    <x v="17"/>
    <x v="4"/>
    <x v="4"/>
    <n v="52.269999999999996"/>
    <n v="1"/>
  </r>
  <r>
    <x v="3"/>
    <x v="0"/>
    <s v="2023-2024"/>
    <x v="0"/>
    <x v="61"/>
    <x v="6"/>
    <s v="SA"/>
    <n v="5343"/>
    <x v="0"/>
    <x v="18"/>
    <x v="3"/>
    <x v="3"/>
    <n v="52.3"/>
    <n v="1"/>
  </r>
  <r>
    <x v="380"/>
    <x v="0"/>
    <s v="2023-2024"/>
    <x v="1"/>
    <x v="86"/>
    <x v="0"/>
    <s v="WA"/>
    <n v="6725"/>
    <x v="0"/>
    <x v="20"/>
    <x v="2"/>
    <x v="2"/>
    <n v="52.45"/>
    <n v="1"/>
  </r>
  <r>
    <x v="394"/>
    <x v="0"/>
    <s v="2023-2024"/>
    <x v="0"/>
    <x v="63"/>
    <x v="1"/>
    <s v="NSW"/>
    <n v="2015"/>
    <x v="0"/>
    <x v="5"/>
    <x v="2"/>
    <x v="2"/>
    <n v="52.519999999999996"/>
    <n v="1"/>
  </r>
  <r>
    <x v="7"/>
    <x v="0"/>
    <s v="2023-2024"/>
    <x v="0"/>
    <x v="85"/>
    <x v="0"/>
    <s v="WA"/>
    <n v="6530"/>
    <x v="0"/>
    <x v="20"/>
    <x v="0"/>
    <x v="0"/>
    <n v="52.71"/>
    <n v="1"/>
  </r>
  <r>
    <x v="491"/>
    <x v="0"/>
    <s v="2023-2024"/>
    <x v="0"/>
    <x v="92"/>
    <x v="3"/>
    <s v="QLD"/>
    <n v="4305"/>
    <x v="0"/>
    <x v="3"/>
    <x v="1"/>
    <x v="1"/>
    <n v="52.9"/>
    <n v="1"/>
  </r>
  <r>
    <x v="193"/>
    <x v="2"/>
    <s v="2024-2025"/>
    <x v="1"/>
    <x v="1"/>
    <x v="1"/>
    <s v="NSW"/>
    <n v="2478"/>
    <x v="0"/>
    <x v="1"/>
    <x v="2"/>
    <x v="2"/>
    <n v="52.92"/>
    <n v="1"/>
  </r>
  <r>
    <x v="532"/>
    <x v="1"/>
    <s v="2022-2023"/>
    <x v="1"/>
    <x v="46"/>
    <x v="3"/>
    <s v="QLD"/>
    <n v="4740"/>
    <x v="0"/>
    <x v="17"/>
    <x v="2"/>
    <x v="2"/>
    <n v="52.92"/>
    <n v="1"/>
  </r>
  <r>
    <x v="615"/>
    <x v="1"/>
    <s v="2022-2023"/>
    <x v="1"/>
    <x v="0"/>
    <x v="0"/>
    <s v="WA"/>
    <n v="6021"/>
    <x v="0"/>
    <x v="0"/>
    <x v="3"/>
    <x v="3"/>
    <n v="52.94"/>
    <n v="1"/>
  </r>
  <r>
    <x v="616"/>
    <x v="0"/>
    <s v="2023-2024"/>
    <x v="0"/>
    <x v="77"/>
    <x v="5"/>
    <s v="TAS"/>
    <n v="7018"/>
    <x v="0"/>
    <x v="9"/>
    <x v="2"/>
    <x v="2"/>
    <n v="52.95"/>
    <n v="1"/>
  </r>
  <r>
    <x v="164"/>
    <x v="1"/>
    <s v="2022-2023"/>
    <x v="0"/>
    <x v="6"/>
    <x v="0"/>
    <s v="WA"/>
    <n v="6010"/>
    <x v="0"/>
    <x v="0"/>
    <x v="3"/>
    <x v="3"/>
    <n v="52.97"/>
    <n v="1"/>
  </r>
  <r>
    <x v="595"/>
    <x v="0"/>
    <s v="2023-2024"/>
    <x v="0"/>
    <x v="28"/>
    <x v="1"/>
    <s v="NSW"/>
    <n v="2830"/>
    <x v="0"/>
    <x v="11"/>
    <x v="0"/>
    <x v="0"/>
    <n v="53"/>
    <n v="1"/>
  </r>
  <r>
    <x v="581"/>
    <x v="0"/>
    <s v="2023-2024"/>
    <x v="0"/>
    <x v="93"/>
    <x v="4"/>
    <s v="VIC"/>
    <n v="3915"/>
    <x v="0"/>
    <x v="16"/>
    <x v="3"/>
    <x v="3"/>
    <n v="53.430000000000007"/>
    <n v="1"/>
  </r>
  <r>
    <x v="599"/>
    <x v="2"/>
    <s v="2024-2025"/>
    <x v="0"/>
    <x v="77"/>
    <x v="5"/>
    <s v="TAS"/>
    <n v="7018"/>
    <x v="0"/>
    <x v="9"/>
    <x v="9"/>
    <x v="9"/>
    <n v="53.46"/>
    <n v="1"/>
  </r>
  <r>
    <x v="332"/>
    <x v="0"/>
    <s v="2023-2024"/>
    <x v="1"/>
    <x v="5"/>
    <x v="1"/>
    <s v="NSW"/>
    <n v="2067"/>
    <x v="0"/>
    <x v="5"/>
    <x v="4"/>
    <x v="4"/>
    <n v="53.82"/>
    <n v="1"/>
  </r>
  <r>
    <x v="289"/>
    <x v="1"/>
    <s v="2022-2023"/>
    <x v="0"/>
    <x v="96"/>
    <x v="4"/>
    <s v="VIC"/>
    <n v="3690"/>
    <x v="0"/>
    <x v="16"/>
    <x v="2"/>
    <x v="2"/>
    <n v="53.82"/>
    <n v="1"/>
  </r>
  <r>
    <x v="617"/>
    <x v="2"/>
    <s v="2024-2025"/>
    <x v="1"/>
    <x v="42"/>
    <x v="3"/>
    <s v="QLD"/>
    <n v="4870"/>
    <x v="0"/>
    <x v="12"/>
    <x v="6"/>
    <x v="6"/>
    <n v="53.89"/>
    <n v="1"/>
  </r>
  <r>
    <x v="618"/>
    <x v="1"/>
    <s v="2022-2023"/>
    <x v="0"/>
    <x v="89"/>
    <x v="4"/>
    <s v="VIC"/>
    <n v="3136"/>
    <x v="0"/>
    <x v="6"/>
    <x v="2"/>
    <x v="2"/>
    <n v="53.900000000000006"/>
    <n v="1"/>
  </r>
  <r>
    <x v="576"/>
    <x v="0"/>
    <s v="2023-2024"/>
    <x v="0"/>
    <x v="40"/>
    <x v="4"/>
    <s v="VIC"/>
    <n v="3353"/>
    <x v="0"/>
    <x v="8"/>
    <x v="3"/>
    <x v="3"/>
    <n v="53.91"/>
    <n v="1"/>
  </r>
  <r>
    <x v="619"/>
    <x v="0"/>
    <s v="2023-2024"/>
    <x v="1"/>
    <x v="56"/>
    <x v="1"/>
    <s v="NSW"/>
    <n v="2795"/>
    <x v="0"/>
    <x v="11"/>
    <x v="6"/>
    <x v="6"/>
    <n v="53.91"/>
    <n v="1"/>
  </r>
  <r>
    <x v="620"/>
    <x v="1"/>
    <s v="2022-2023"/>
    <x v="0"/>
    <x v="11"/>
    <x v="5"/>
    <s v="TAS"/>
    <n v="7010"/>
    <x v="0"/>
    <x v="9"/>
    <x v="0"/>
    <x v="0"/>
    <n v="53.91"/>
    <n v="1"/>
  </r>
  <r>
    <x v="150"/>
    <x v="0"/>
    <s v="2023-2024"/>
    <x v="1"/>
    <x v="70"/>
    <x v="4"/>
    <s v="VIC"/>
    <n v="3400"/>
    <x v="0"/>
    <x v="8"/>
    <x v="3"/>
    <x v="3"/>
    <n v="53.91"/>
    <n v="1"/>
  </r>
  <r>
    <x v="6"/>
    <x v="1"/>
    <s v="2022-2023"/>
    <x v="0"/>
    <x v="32"/>
    <x v="6"/>
    <s v="SA"/>
    <n v="5169"/>
    <x v="0"/>
    <x v="13"/>
    <x v="0"/>
    <x v="0"/>
    <n v="53.91"/>
    <n v="1"/>
  </r>
  <r>
    <x v="47"/>
    <x v="2"/>
    <s v="2024-2025"/>
    <x v="0"/>
    <x v="96"/>
    <x v="4"/>
    <s v="VIC"/>
    <n v="3690"/>
    <x v="0"/>
    <x v="16"/>
    <x v="0"/>
    <x v="0"/>
    <n v="53.91"/>
    <n v="1"/>
  </r>
  <r>
    <x v="443"/>
    <x v="1"/>
    <s v="2022-2023"/>
    <x v="0"/>
    <x v="88"/>
    <x v="6"/>
    <s v="SA"/>
    <n v="5011"/>
    <x v="0"/>
    <x v="13"/>
    <x v="6"/>
    <x v="6"/>
    <n v="53.91"/>
    <n v="1"/>
  </r>
  <r>
    <x v="46"/>
    <x v="2"/>
    <s v="2024-2025"/>
    <x v="0"/>
    <x v="28"/>
    <x v="1"/>
    <s v="NSW"/>
    <n v="2830"/>
    <x v="0"/>
    <x v="11"/>
    <x v="7"/>
    <x v="7"/>
    <n v="53.94"/>
    <n v="1"/>
  </r>
  <r>
    <x v="212"/>
    <x v="0"/>
    <s v="2023-2024"/>
    <x v="0"/>
    <x v="95"/>
    <x v="7"/>
    <s v="NT"/>
    <n v="870"/>
    <x v="0"/>
    <x v="19"/>
    <x v="3"/>
    <x v="3"/>
    <n v="53.95"/>
    <n v="1"/>
  </r>
  <r>
    <x v="292"/>
    <x v="0"/>
    <s v="2023-2024"/>
    <x v="1"/>
    <x v="79"/>
    <x v="6"/>
    <s v="SA"/>
    <n v="5290"/>
    <x v="0"/>
    <x v="18"/>
    <x v="3"/>
    <x v="3"/>
    <n v="53.95"/>
    <n v="1"/>
  </r>
  <r>
    <x v="591"/>
    <x v="2"/>
    <s v="2024-2025"/>
    <x v="0"/>
    <x v="38"/>
    <x v="3"/>
    <s v="QLD"/>
    <n v="4802"/>
    <x v="0"/>
    <x v="12"/>
    <x v="3"/>
    <x v="3"/>
    <n v="53.96"/>
    <n v="1"/>
  </r>
  <r>
    <x v="214"/>
    <x v="2"/>
    <s v="2024-2025"/>
    <x v="0"/>
    <x v="12"/>
    <x v="3"/>
    <s v="QLD"/>
    <n v="4068"/>
    <x v="0"/>
    <x v="10"/>
    <x v="9"/>
    <x v="9"/>
    <n v="54"/>
    <n v="1"/>
  </r>
  <r>
    <x v="77"/>
    <x v="1"/>
    <s v="2022-2023"/>
    <x v="0"/>
    <x v="26"/>
    <x v="0"/>
    <s v="WA"/>
    <n v="6280"/>
    <x v="0"/>
    <x v="14"/>
    <x v="5"/>
    <x v="5"/>
    <n v="54.129999999999995"/>
    <n v="1"/>
  </r>
  <r>
    <x v="621"/>
    <x v="0"/>
    <s v="2023-2024"/>
    <x v="1"/>
    <x v="67"/>
    <x v="3"/>
    <s v="QLD"/>
    <n v="4551"/>
    <x v="0"/>
    <x v="15"/>
    <x v="0"/>
    <x v="0"/>
    <n v="54.62"/>
    <n v="1"/>
  </r>
  <r>
    <x v="20"/>
    <x v="0"/>
    <s v="2023-2024"/>
    <x v="0"/>
    <x v="9"/>
    <x v="4"/>
    <s v="VIC"/>
    <n v="3076"/>
    <x v="0"/>
    <x v="7"/>
    <x v="3"/>
    <x v="3"/>
    <n v="54.66"/>
    <n v="1"/>
  </r>
  <r>
    <x v="165"/>
    <x v="0"/>
    <s v="2023-2024"/>
    <x v="1"/>
    <x v="35"/>
    <x v="3"/>
    <s v="QLD"/>
    <n v="4558"/>
    <x v="0"/>
    <x v="15"/>
    <x v="6"/>
    <x v="6"/>
    <n v="54.82"/>
    <n v="1"/>
  </r>
  <r>
    <x v="622"/>
    <x v="0"/>
    <s v="2023-2024"/>
    <x v="0"/>
    <x v="89"/>
    <x v="4"/>
    <s v="VIC"/>
    <n v="3136"/>
    <x v="0"/>
    <x v="6"/>
    <x v="4"/>
    <x v="4"/>
    <n v="54.88"/>
    <n v="1"/>
  </r>
  <r>
    <x v="623"/>
    <x v="1"/>
    <s v="2022-2023"/>
    <x v="0"/>
    <x v="57"/>
    <x v="6"/>
    <s v="SA"/>
    <n v="5082"/>
    <x v="0"/>
    <x v="13"/>
    <x v="5"/>
    <x v="5"/>
    <n v="54.89"/>
    <n v="1"/>
  </r>
  <r>
    <x v="227"/>
    <x v="0"/>
    <s v="2023-2024"/>
    <x v="1"/>
    <x v="52"/>
    <x v="3"/>
    <s v="QLD"/>
    <n v="4053"/>
    <x v="0"/>
    <x v="10"/>
    <x v="6"/>
    <x v="6"/>
    <n v="54.89"/>
    <n v="1"/>
  </r>
  <r>
    <x v="392"/>
    <x v="2"/>
    <s v="2024-2025"/>
    <x v="0"/>
    <x v="22"/>
    <x v="1"/>
    <s v="NSW"/>
    <n v="2539"/>
    <x v="0"/>
    <x v="2"/>
    <x v="1"/>
    <x v="1"/>
    <n v="54.89"/>
    <n v="1"/>
  </r>
  <r>
    <x v="338"/>
    <x v="0"/>
    <s v="2023-2024"/>
    <x v="0"/>
    <x v="32"/>
    <x v="6"/>
    <s v="SA"/>
    <n v="5169"/>
    <x v="0"/>
    <x v="13"/>
    <x v="6"/>
    <x v="6"/>
    <n v="54.92"/>
    <n v="1"/>
  </r>
  <r>
    <x v="224"/>
    <x v="1"/>
    <s v="2022-2023"/>
    <x v="1"/>
    <x v="83"/>
    <x v="0"/>
    <s v="WA"/>
    <n v="6052"/>
    <x v="0"/>
    <x v="0"/>
    <x v="3"/>
    <x v="3"/>
    <n v="54.97"/>
    <n v="1"/>
  </r>
  <r>
    <x v="33"/>
    <x v="2"/>
    <s v="2024-2025"/>
    <x v="1"/>
    <x v="90"/>
    <x v="3"/>
    <s v="QLD"/>
    <n v="4700"/>
    <x v="0"/>
    <x v="17"/>
    <x v="9"/>
    <x v="9"/>
    <n v="54.99"/>
    <n v="1"/>
  </r>
  <r>
    <x v="624"/>
    <x v="2"/>
    <s v="2024-2025"/>
    <x v="0"/>
    <x v="43"/>
    <x v="1"/>
    <s v="NSW"/>
    <n v="2560"/>
    <x v="0"/>
    <x v="2"/>
    <x v="4"/>
    <x v="4"/>
    <n v="55"/>
    <n v="1"/>
  </r>
  <r>
    <x v="192"/>
    <x v="1"/>
    <s v="2022-2023"/>
    <x v="1"/>
    <x v="35"/>
    <x v="3"/>
    <s v="QLD"/>
    <n v="4558"/>
    <x v="0"/>
    <x v="15"/>
    <x v="1"/>
    <x v="1"/>
    <n v="55.13"/>
    <n v="1"/>
  </r>
  <r>
    <x v="625"/>
    <x v="0"/>
    <s v="2023-2024"/>
    <x v="0"/>
    <x v="92"/>
    <x v="3"/>
    <s v="QLD"/>
    <n v="4305"/>
    <x v="0"/>
    <x v="3"/>
    <x v="5"/>
    <x v="5"/>
    <n v="55.14"/>
    <n v="1"/>
  </r>
  <r>
    <x v="471"/>
    <x v="2"/>
    <s v="2024-2025"/>
    <x v="1"/>
    <x v="47"/>
    <x v="1"/>
    <s v="NSW"/>
    <n v="2101"/>
    <x v="0"/>
    <x v="4"/>
    <x v="1"/>
    <x v="1"/>
    <n v="55.47"/>
    <n v="1"/>
  </r>
  <r>
    <x v="424"/>
    <x v="0"/>
    <s v="2023-2024"/>
    <x v="0"/>
    <x v="44"/>
    <x v="4"/>
    <s v="VIC"/>
    <n v="3977"/>
    <x v="0"/>
    <x v="16"/>
    <x v="5"/>
    <x v="5"/>
    <n v="55.5"/>
    <n v="1"/>
  </r>
  <r>
    <x v="40"/>
    <x v="0"/>
    <s v="2023-2024"/>
    <x v="0"/>
    <x v="67"/>
    <x v="3"/>
    <s v="QLD"/>
    <n v="4551"/>
    <x v="0"/>
    <x v="15"/>
    <x v="7"/>
    <x v="7"/>
    <n v="55.57"/>
    <n v="1"/>
  </r>
  <r>
    <x v="316"/>
    <x v="0"/>
    <s v="2023-2024"/>
    <x v="0"/>
    <x v="45"/>
    <x v="3"/>
    <s v="QLD"/>
    <n v="4570"/>
    <x v="0"/>
    <x v="15"/>
    <x v="2"/>
    <x v="2"/>
    <n v="55.86"/>
    <n v="1"/>
  </r>
  <r>
    <x v="82"/>
    <x v="2"/>
    <s v="2024-2025"/>
    <x v="0"/>
    <x v="92"/>
    <x v="3"/>
    <s v="QLD"/>
    <n v="4305"/>
    <x v="0"/>
    <x v="3"/>
    <x v="4"/>
    <x v="4"/>
    <n v="55.86"/>
    <n v="1"/>
  </r>
  <r>
    <x v="292"/>
    <x v="0"/>
    <s v="2023-2024"/>
    <x v="1"/>
    <x v="76"/>
    <x v="1"/>
    <s v="NSW"/>
    <n v="2031"/>
    <x v="0"/>
    <x v="5"/>
    <x v="4"/>
    <x v="4"/>
    <n v="55.9"/>
    <n v="1"/>
  </r>
  <r>
    <x v="548"/>
    <x v="1"/>
    <s v="2022-2023"/>
    <x v="0"/>
    <x v="58"/>
    <x v="0"/>
    <s v="WA"/>
    <n v="6027"/>
    <x v="0"/>
    <x v="0"/>
    <x v="4"/>
    <x v="4"/>
    <n v="55.92"/>
    <n v="1"/>
  </r>
  <r>
    <x v="626"/>
    <x v="2"/>
    <s v="2024-2025"/>
    <x v="0"/>
    <x v="63"/>
    <x v="1"/>
    <s v="NSW"/>
    <n v="2015"/>
    <x v="0"/>
    <x v="5"/>
    <x v="9"/>
    <x v="9"/>
    <n v="55.93"/>
    <n v="1"/>
  </r>
  <r>
    <x v="615"/>
    <x v="1"/>
    <s v="2022-2023"/>
    <x v="0"/>
    <x v="89"/>
    <x v="4"/>
    <s v="VIC"/>
    <n v="3136"/>
    <x v="0"/>
    <x v="6"/>
    <x v="4"/>
    <x v="4"/>
    <n v="55.93"/>
    <n v="1"/>
  </r>
  <r>
    <x v="134"/>
    <x v="0"/>
    <s v="2023-2024"/>
    <x v="1"/>
    <x v="9"/>
    <x v="4"/>
    <s v="VIC"/>
    <n v="3076"/>
    <x v="0"/>
    <x v="7"/>
    <x v="1"/>
    <x v="1"/>
    <n v="55.93"/>
    <n v="1"/>
  </r>
  <r>
    <x v="587"/>
    <x v="0"/>
    <s v="2023-2024"/>
    <x v="0"/>
    <x v="93"/>
    <x v="4"/>
    <s v="VIC"/>
    <n v="3915"/>
    <x v="0"/>
    <x v="16"/>
    <x v="3"/>
    <x v="3"/>
    <n v="55.93"/>
    <n v="1"/>
  </r>
  <r>
    <x v="272"/>
    <x v="1"/>
    <s v="2022-2023"/>
    <x v="1"/>
    <x v="53"/>
    <x v="3"/>
    <s v="QLD"/>
    <n v="4119"/>
    <x v="0"/>
    <x v="10"/>
    <x v="2"/>
    <x v="2"/>
    <n v="55.93"/>
    <n v="1"/>
  </r>
  <r>
    <x v="522"/>
    <x v="0"/>
    <s v="2023-2024"/>
    <x v="0"/>
    <x v="59"/>
    <x v="3"/>
    <s v="QLD"/>
    <n v="4509"/>
    <x v="0"/>
    <x v="3"/>
    <x v="4"/>
    <x v="4"/>
    <n v="55.95"/>
    <n v="1"/>
  </r>
  <r>
    <x v="149"/>
    <x v="2"/>
    <s v="2024-2025"/>
    <x v="0"/>
    <x v="5"/>
    <x v="1"/>
    <s v="NSW"/>
    <n v="2067"/>
    <x v="0"/>
    <x v="5"/>
    <x v="6"/>
    <x v="6"/>
    <n v="56"/>
    <n v="1"/>
  </r>
  <r>
    <x v="443"/>
    <x v="1"/>
    <s v="2022-2023"/>
    <x v="1"/>
    <x v="79"/>
    <x v="6"/>
    <s v="SA"/>
    <n v="5290"/>
    <x v="0"/>
    <x v="18"/>
    <x v="2"/>
    <x v="2"/>
    <n v="56.46"/>
    <n v="1"/>
  </r>
  <r>
    <x v="479"/>
    <x v="2"/>
    <s v="2024-2025"/>
    <x v="0"/>
    <x v="59"/>
    <x v="3"/>
    <s v="QLD"/>
    <n v="4509"/>
    <x v="0"/>
    <x v="3"/>
    <x v="3"/>
    <x v="3"/>
    <n v="56.699999999999996"/>
    <n v="1"/>
  </r>
  <r>
    <x v="315"/>
    <x v="0"/>
    <s v="2023-2024"/>
    <x v="1"/>
    <x v="13"/>
    <x v="1"/>
    <s v="NSW"/>
    <n v="2480"/>
    <x v="0"/>
    <x v="1"/>
    <x v="5"/>
    <x v="5"/>
    <n v="56.81"/>
    <n v="1"/>
  </r>
  <r>
    <x v="394"/>
    <x v="0"/>
    <s v="2023-2024"/>
    <x v="1"/>
    <x v="54"/>
    <x v="4"/>
    <s v="VIC"/>
    <n v="3030"/>
    <x v="0"/>
    <x v="7"/>
    <x v="2"/>
    <x v="2"/>
    <n v="56.81"/>
    <n v="1"/>
  </r>
  <r>
    <x v="331"/>
    <x v="0"/>
    <s v="2023-2024"/>
    <x v="0"/>
    <x v="13"/>
    <x v="1"/>
    <s v="NSW"/>
    <n v="2480"/>
    <x v="0"/>
    <x v="1"/>
    <x v="1"/>
    <x v="1"/>
    <n v="57"/>
    <n v="1"/>
  </r>
  <r>
    <x v="345"/>
    <x v="1"/>
    <s v="2022-2023"/>
    <x v="0"/>
    <x v="10"/>
    <x v="4"/>
    <s v="VIC"/>
    <n v="3551"/>
    <x v="0"/>
    <x v="8"/>
    <x v="5"/>
    <x v="5"/>
    <n v="57.18"/>
    <n v="1"/>
  </r>
  <r>
    <x v="535"/>
    <x v="1"/>
    <s v="2022-2023"/>
    <x v="0"/>
    <x v="75"/>
    <x v="0"/>
    <s v="WA"/>
    <n v="6450"/>
    <x v="0"/>
    <x v="20"/>
    <x v="3"/>
    <x v="3"/>
    <n v="57.2"/>
    <n v="1"/>
  </r>
  <r>
    <x v="296"/>
    <x v="0"/>
    <s v="2023-2024"/>
    <x v="0"/>
    <x v="58"/>
    <x v="0"/>
    <s v="WA"/>
    <n v="6027"/>
    <x v="0"/>
    <x v="0"/>
    <x v="7"/>
    <x v="7"/>
    <n v="57.2"/>
    <n v="1"/>
  </r>
  <r>
    <x v="297"/>
    <x v="2"/>
    <s v="2024-2025"/>
    <x v="0"/>
    <x v="66"/>
    <x v="3"/>
    <s v="QLD"/>
    <n v="4883"/>
    <x v="0"/>
    <x v="12"/>
    <x v="3"/>
    <x v="3"/>
    <n v="57.44"/>
    <n v="1"/>
  </r>
  <r>
    <x v="507"/>
    <x v="0"/>
    <s v="2023-2024"/>
    <x v="1"/>
    <x v="17"/>
    <x v="3"/>
    <s v="QLD"/>
    <n v="4825"/>
    <x v="0"/>
    <x v="12"/>
    <x v="0"/>
    <x v="0"/>
    <n v="57.66"/>
    <n v="1"/>
  </r>
  <r>
    <x v="494"/>
    <x v="2"/>
    <s v="2024-2025"/>
    <x v="1"/>
    <x v="2"/>
    <x v="2"/>
    <s v="ACT"/>
    <n v="2617"/>
    <x v="0"/>
    <x v="2"/>
    <x v="5"/>
    <x v="5"/>
    <n v="57.8"/>
    <n v="1"/>
  </r>
  <r>
    <x v="171"/>
    <x v="1"/>
    <s v="2022-2023"/>
    <x v="1"/>
    <x v="86"/>
    <x v="0"/>
    <s v="WA"/>
    <n v="6725"/>
    <x v="0"/>
    <x v="20"/>
    <x v="7"/>
    <x v="7"/>
    <n v="57.86"/>
    <n v="1"/>
  </r>
  <r>
    <x v="61"/>
    <x v="1"/>
    <s v="2022-2023"/>
    <x v="1"/>
    <x v="46"/>
    <x v="3"/>
    <s v="QLD"/>
    <n v="4740"/>
    <x v="0"/>
    <x v="17"/>
    <x v="6"/>
    <x v="6"/>
    <n v="57.88"/>
    <n v="1"/>
  </r>
  <r>
    <x v="179"/>
    <x v="0"/>
    <s v="2023-2024"/>
    <x v="0"/>
    <x v="27"/>
    <x v="4"/>
    <s v="VIC"/>
    <n v="3066"/>
    <x v="0"/>
    <x v="7"/>
    <x v="0"/>
    <x v="0"/>
    <n v="57.91"/>
    <n v="1"/>
  </r>
  <r>
    <x v="393"/>
    <x v="0"/>
    <s v="2023-2024"/>
    <x v="0"/>
    <x v="51"/>
    <x v="4"/>
    <s v="VIC"/>
    <n v="3630"/>
    <x v="0"/>
    <x v="16"/>
    <x v="7"/>
    <x v="7"/>
    <n v="57.94"/>
    <n v="1"/>
  </r>
  <r>
    <x v="497"/>
    <x v="0"/>
    <s v="2023-2024"/>
    <x v="1"/>
    <x v="17"/>
    <x v="3"/>
    <s v="QLD"/>
    <n v="4825"/>
    <x v="0"/>
    <x v="12"/>
    <x v="3"/>
    <x v="3"/>
    <n v="57.940000000000005"/>
    <n v="1"/>
  </r>
  <r>
    <x v="480"/>
    <x v="0"/>
    <s v="2023-2024"/>
    <x v="0"/>
    <x v="28"/>
    <x v="1"/>
    <s v="NSW"/>
    <n v="2830"/>
    <x v="0"/>
    <x v="11"/>
    <x v="3"/>
    <x v="3"/>
    <n v="57.96"/>
    <n v="1"/>
  </r>
  <r>
    <x v="247"/>
    <x v="2"/>
    <s v="2024-2025"/>
    <x v="1"/>
    <x v="35"/>
    <x v="3"/>
    <s v="QLD"/>
    <n v="4558"/>
    <x v="0"/>
    <x v="15"/>
    <x v="7"/>
    <x v="7"/>
    <n v="58.19"/>
    <n v="1"/>
  </r>
  <r>
    <x v="15"/>
    <x v="0"/>
    <s v="2023-2024"/>
    <x v="1"/>
    <x v="0"/>
    <x v="0"/>
    <s v="WA"/>
    <n v="6021"/>
    <x v="0"/>
    <x v="0"/>
    <x v="7"/>
    <x v="7"/>
    <n v="58.459999999999994"/>
    <n v="1"/>
  </r>
  <r>
    <x v="27"/>
    <x v="0"/>
    <s v="2023-2024"/>
    <x v="0"/>
    <x v="78"/>
    <x v="1"/>
    <s v="NSW"/>
    <n v="2141"/>
    <x v="0"/>
    <x v="4"/>
    <x v="7"/>
    <x v="7"/>
    <n v="58.769999999999996"/>
    <n v="1"/>
  </r>
  <r>
    <x v="627"/>
    <x v="2"/>
    <s v="2024-2025"/>
    <x v="0"/>
    <x v="20"/>
    <x v="4"/>
    <s v="VIC"/>
    <n v="3429"/>
    <x v="0"/>
    <x v="8"/>
    <x v="2"/>
    <x v="2"/>
    <n v="58.82"/>
    <n v="1"/>
  </r>
  <r>
    <x v="524"/>
    <x v="0"/>
    <s v="2023-2024"/>
    <x v="1"/>
    <x v="83"/>
    <x v="0"/>
    <s v="WA"/>
    <n v="6052"/>
    <x v="0"/>
    <x v="0"/>
    <x v="5"/>
    <x v="5"/>
    <n v="58.84"/>
    <n v="1"/>
  </r>
  <r>
    <x v="628"/>
    <x v="0"/>
    <s v="2023-2024"/>
    <x v="1"/>
    <x v="81"/>
    <x v="3"/>
    <s v="QLD"/>
    <n v="4680"/>
    <x v="0"/>
    <x v="17"/>
    <x v="5"/>
    <x v="5"/>
    <n v="58.88"/>
    <n v="1"/>
  </r>
  <r>
    <x v="629"/>
    <x v="1"/>
    <s v="2022-2023"/>
    <x v="1"/>
    <x v="42"/>
    <x v="3"/>
    <s v="QLD"/>
    <n v="4870"/>
    <x v="0"/>
    <x v="12"/>
    <x v="7"/>
    <x v="7"/>
    <n v="58.89"/>
    <n v="1"/>
  </r>
  <r>
    <x v="351"/>
    <x v="0"/>
    <s v="2023-2024"/>
    <x v="1"/>
    <x v="72"/>
    <x v="4"/>
    <s v="VIC"/>
    <n v="3931"/>
    <x v="0"/>
    <x v="16"/>
    <x v="6"/>
    <x v="6"/>
    <n v="58.9"/>
    <n v="1"/>
  </r>
  <r>
    <x v="20"/>
    <x v="0"/>
    <s v="2023-2024"/>
    <x v="1"/>
    <x v="23"/>
    <x v="1"/>
    <s v="NSW"/>
    <n v="2650"/>
    <x v="0"/>
    <x v="11"/>
    <x v="1"/>
    <x v="1"/>
    <n v="58.9"/>
    <n v="1"/>
  </r>
  <r>
    <x v="193"/>
    <x v="2"/>
    <s v="2024-2025"/>
    <x v="0"/>
    <x v="28"/>
    <x v="1"/>
    <s v="NSW"/>
    <n v="2830"/>
    <x v="0"/>
    <x v="11"/>
    <x v="0"/>
    <x v="0"/>
    <n v="58.96"/>
    <n v="1"/>
  </r>
  <r>
    <x v="364"/>
    <x v="2"/>
    <s v="2024-2025"/>
    <x v="1"/>
    <x v="80"/>
    <x v="0"/>
    <s v="WA"/>
    <n v="6109"/>
    <x v="0"/>
    <x v="14"/>
    <x v="4"/>
    <x v="4"/>
    <n v="58.96"/>
    <n v="1"/>
  </r>
  <r>
    <x v="408"/>
    <x v="1"/>
    <s v="2022-2023"/>
    <x v="0"/>
    <x v="21"/>
    <x v="3"/>
    <s v="QLD"/>
    <n v="4012"/>
    <x v="0"/>
    <x v="10"/>
    <x v="7"/>
    <x v="7"/>
    <n v="58.96"/>
    <n v="1"/>
  </r>
  <r>
    <x v="41"/>
    <x v="1"/>
    <s v="2022-2023"/>
    <x v="0"/>
    <x v="78"/>
    <x v="1"/>
    <s v="NSW"/>
    <n v="2141"/>
    <x v="0"/>
    <x v="4"/>
    <x v="3"/>
    <x v="3"/>
    <n v="58.97"/>
    <n v="1"/>
  </r>
  <r>
    <x v="528"/>
    <x v="1"/>
    <s v="2022-2023"/>
    <x v="0"/>
    <x v="32"/>
    <x v="6"/>
    <s v="SA"/>
    <n v="5169"/>
    <x v="0"/>
    <x v="13"/>
    <x v="3"/>
    <x v="3"/>
    <n v="59"/>
    <n v="1"/>
  </r>
  <r>
    <x v="266"/>
    <x v="1"/>
    <s v="2022-2023"/>
    <x v="1"/>
    <x v="23"/>
    <x v="1"/>
    <s v="NSW"/>
    <n v="2650"/>
    <x v="0"/>
    <x v="11"/>
    <x v="3"/>
    <x v="3"/>
    <n v="59"/>
    <n v="1"/>
  </r>
  <r>
    <x v="145"/>
    <x v="0"/>
    <s v="2023-2024"/>
    <x v="0"/>
    <x v="5"/>
    <x v="1"/>
    <s v="NSW"/>
    <n v="2067"/>
    <x v="0"/>
    <x v="5"/>
    <x v="0"/>
    <x v="0"/>
    <n v="59.3"/>
    <n v="1"/>
  </r>
  <r>
    <x v="251"/>
    <x v="2"/>
    <s v="2024-2025"/>
    <x v="1"/>
    <x v="22"/>
    <x v="1"/>
    <s v="NSW"/>
    <n v="2539"/>
    <x v="0"/>
    <x v="2"/>
    <x v="2"/>
    <x v="2"/>
    <n v="59.43"/>
    <n v="1"/>
  </r>
  <r>
    <x v="124"/>
    <x v="2"/>
    <s v="2024-2025"/>
    <x v="0"/>
    <x v="58"/>
    <x v="0"/>
    <s v="WA"/>
    <n v="6027"/>
    <x v="0"/>
    <x v="0"/>
    <x v="5"/>
    <x v="5"/>
    <n v="59.45"/>
    <n v="1"/>
  </r>
  <r>
    <x v="205"/>
    <x v="0"/>
    <s v="2023-2024"/>
    <x v="1"/>
    <x v="71"/>
    <x v="6"/>
    <s v="SA"/>
    <n v="5043"/>
    <x v="0"/>
    <x v="13"/>
    <x v="4"/>
    <x v="4"/>
    <n v="59.580000000000005"/>
    <n v="1"/>
  </r>
  <r>
    <x v="90"/>
    <x v="2"/>
    <s v="2024-2025"/>
    <x v="0"/>
    <x v="14"/>
    <x v="1"/>
    <s v="NSW"/>
    <n v="2790"/>
    <x v="0"/>
    <x v="11"/>
    <x v="1"/>
    <x v="1"/>
    <n v="59.85"/>
    <n v="1"/>
  </r>
  <r>
    <x v="340"/>
    <x v="2"/>
    <s v="2024-2025"/>
    <x v="1"/>
    <x v="42"/>
    <x v="3"/>
    <s v="QLD"/>
    <n v="4870"/>
    <x v="0"/>
    <x v="12"/>
    <x v="1"/>
    <x v="1"/>
    <n v="59.88"/>
    <n v="1"/>
  </r>
  <r>
    <x v="583"/>
    <x v="2"/>
    <s v="2024-2025"/>
    <x v="1"/>
    <x v="12"/>
    <x v="3"/>
    <s v="QLD"/>
    <n v="4068"/>
    <x v="0"/>
    <x v="10"/>
    <x v="1"/>
    <x v="1"/>
    <n v="59.88"/>
    <n v="1"/>
  </r>
  <r>
    <x v="102"/>
    <x v="0"/>
    <s v="2023-2024"/>
    <x v="0"/>
    <x v="64"/>
    <x v="1"/>
    <s v="NSW"/>
    <n v="2350"/>
    <x v="0"/>
    <x v="1"/>
    <x v="4"/>
    <x v="4"/>
    <n v="59.9"/>
    <n v="1"/>
  </r>
  <r>
    <x v="403"/>
    <x v="0"/>
    <s v="2023-2024"/>
    <x v="0"/>
    <x v="28"/>
    <x v="1"/>
    <s v="NSW"/>
    <n v="2830"/>
    <x v="0"/>
    <x v="11"/>
    <x v="0"/>
    <x v="0"/>
    <n v="59.9"/>
    <n v="1"/>
  </r>
  <r>
    <x v="331"/>
    <x v="0"/>
    <s v="2023-2024"/>
    <x v="1"/>
    <x v="87"/>
    <x v="2"/>
    <s v="ACT"/>
    <n v="2609"/>
    <x v="0"/>
    <x v="2"/>
    <x v="2"/>
    <x v="2"/>
    <n v="59.9"/>
    <n v="1"/>
  </r>
  <r>
    <x v="403"/>
    <x v="0"/>
    <s v="2023-2024"/>
    <x v="1"/>
    <x v="83"/>
    <x v="0"/>
    <s v="WA"/>
    <n v="6052"/>
    <x v="0"/>
    <x v="0"/>
    <x v="6"/>
    <x v="6"/>
    <n v="59.9"/>
    <n v="1"/>
  </r>
  <r>
    <x v="630"/>
    <x v="0"/>
    <s v="2023-2024"/>
    <x v="1"/>
    <x v="17"/>
    <x v="3"/>
    <s v="QLD"/>
    <n v="4825"/>
    <x v="0"/>
    <x v="12"/>
    <x v="4"/>
    <x v="4"/>
    <n v="59.9"/>
    <n v="1"/>
  </r>
  <r>
    <x v="16"/>
    <x v="1"/>
    <s v="2022-2023"/>
    <x v="1"/>
    <x v="46"/>
    <x v="3"/>
    <s v="QLD"/>
    <n v="4740"/>
    <x v="0"/>
    <x v="17"/>
    <x v="2"/>
    <x v="2"/>
    <n v="59.900000000000006"/>
    <n v="1"/>
  </r>
  <r>
    <x v="631"/>
    <x v="2"/>
    <s v="2024-2025"/>
    <x v="1"/>
    <x v="9"/>
    <x v="4"/>
    <s v="VIC"/>
    <n v="3076"/>
    <x v="0"/>
    <x v="7"/>
    <x v="9"/>
    <x v="9"/>
    <n v="59.94"/>
    <n v="1"/>
  </r>
  <r>
    <x v="500"/>
    <x v="1"/>
    <s v="2022-2023"/>
    <x v="1"/>
    <x v="56"/>
    <x v="1"/>
    <s v="NSW"/>
    <n v="2795"/>
    <x v="0"/>
    <x v="11"/>
    <x v="3"/>
    <x v="3"/>
    <n v="59.96"/>
    <n v="1"/>
  </r>
  <r>
    <x v="136"/>
    <x v="0"/>
    <s v="2023-2024"/>
    <x v="0"/>
    <x v="90"/>
    <x v="3"/>
    <s v="QLD"/>
    <n v="4700"/>
    <x v="0"/>
    <x v="17"/>
    <x v="3"/>
    <x v="3"/>
    <n v="59.96"/>
    <n v="1"/>
  </r>
  <r>
    <x v="632"/>
    <x v="2"/>
    <s v="2024-2025"/>
    <x v="1"/>
    <x v="41"/>
    <x v="5"/>
    <s v="TAS"/>
    <n v="7320"/>
    <x v="0"/>
    <x v="9"/>
    <x v="3"/>
    <x v="3"/>
    <n v="59.97"/>
    <n v="1"/>
  </r>
  <r>
    <x v="532"/>
    <x v="1"/>
    <s v="2022-2023"/>
    <x v="0"/>
    <x v="7"/>
    <x v="4"/>
    <s v="VIC"/>
    <n v="3175"/>
    <x v="0"/>
    <x v="6"/>
    <x v="4"/>
    <x v="4"/>
    <n v="59.97"/>
    <n v="1"/>
  </r>
  <r>
    <x v="254"/>
    <x v="2"/>
    <s v="2024-2025"/>
    <x v="1"/>
    <x v="78"/>
    <x v="1"/>
    <s v="NSW"/>
    <n v="2141"/>
    <x v="0"/>
    <x v="4"/>
    <x v="3"/>
    <x v="3"/>
    <n v="59.97"/>
    <n v="1"/>
  </r>
  <r>
    <x v="461"/>
    <x v="2"/>
    <s v="2024-2025"/>
    <x v="1"/>
    <x v="76"/>
    <x v="1"/>
    <s v="NSW"/>
    <n v="2031"/>
    <x v="0"/>
    <x v="5"/>
    <x v="3"/>
    <x v="3"/>
    <n v="59.97"/>
    <n v="1"/>
  </r>
  <r>
    <x v="633"/>
    <x v="1"/>
    <s v="2022-2023"/>
    <x v="1"/>
    <x v="90"/>
    <x v="3"/>
    <s v="QLD"/>
    <n v="4700"/>
    <x v="0"/>
    <x v="17"/>
    <x v="9"/>
    <x v="9"/>
    <n v="59.97"/>
    <n v="1"/>
  </r>
  <r>
    <x v="524"/>
    <x v="0"/>
    <s v="2023-2024"/>
    <x v="0"/>
    <x v="89"/>
    <x v="4"/>
    <s v="VIC"/>
    <n v="3136"/>
    <x v="0"/>
    <x v="6"/>
    <x v="9"/>
    <x v="9"/>
    <n v="59.98"/>
    <n v="1"/>
  </r>
  <r>
    <x v="51"/>
    <x v="0"/>
    <s v="2023-2024"/>
    <x v="0"/>
    <x v="11"/>
    <x v="5"/>
    <s v="TAS"/>
    <n v="7010"/>
    <x v="0"/>
    <x v="9"/>
    <x v="3"/>
    <x v="3"/>
    <n v="60"/>
    <n v="1"/>
  </r>
  <r>
    <x v="59"/>
    <x v="0"/>
    <s v="2023-2024"/>
    <x v="0"/>
    <x v="13"/>
    <x v="1"/>
    <s v="NSW"/>
    <n v="2480"/>
    <x v="0"/>
    <x v="1"/>
    <x v="0"/>
    <x v="0"/>
    <n v="60.2"/>
    <n v="1"/>
  </r>
  <r>
    <x v="250"/>
    <x v="0"/>
    <s v="2023-2024"/>
    <x v="1"/>
    <x v="48"/>
    <x v="3"/>
    <s v="QLD"/>
    <n v="4566"/>
    <x v="0"/>
    <x v="15"/>
    <x v="3"/>
    <x v="3"/>
    <n v="60.440000000000005"/>
    <n v="1"/>
  </r>
  <r>
    <x v="589"/>
    <x v="0"/>
    <s v="2023-2024"/>
    <x v="1"/>
    <x v="53"/>
    <x v="3"/>
    <s v="QLD"/>
    <n v="4119"/>
    <x v="0"/>
    <x v="10"/>
    <x v="3"/>
    <x v="3"/>
    <n v="60.78"/>
    <n v="1"/>
  </r>
  <r>
    <x v="199"/>
    <x v="0"/>
    <s v="2023-2024"/>
    <x v="1"/>
    <x v="12"/>
    <x v="3"/>
    <s v="QLD"/>
    <n v="4068"/>
    <x v="0"/>
    <x v="10"/>
    <x v="6"/>
    <x v="6"/>
    <n v="60.879999999999995"/>
    <n v="1"/>
  </r>
  <r>
    <x v="476"/>
    <x v="1"/>
    <s v="2022-2023"/>
    <x v="0"/>
    <x v="68"/>
    <x v="7"/>
    <s v="NT"/>
    <n v="800"/>
    <x v="0"/>
    <x v="19"/>
    <x v="9"/>
    <x v="9"/>
    <n v="61"/>
    <n v="1"/>
  </r>
  <r>
    <x v="398"/>
    <x v="0"/>
    <s v="2023-2024"/>
    <x v="0"/>
    <x v="26"/>
    <x v="0"/>
    <s v="WA"/>
    <n v="6280"/>
    <x v="0"/>
    <x v="14"/>
    <x v="1"/>
    <x v="1"/>
    <n v="61.1"/>
    <n v="1"/>
  </r>
  <r>
    <x v="634"/>
    <x v="1"/>
    <s v="2022-2023"/>
    <x v="0"/>
    <x v="75"/>
    <x v="0"/>
    <s v="WA"/>
    <n v="6450"/>
    <x v="0"/>
    <x v="20"/>
    <x v="0"/>
    <x v="0"/>
    <n v="61.13"/>
    <n v="1"/>
  </r>
  <r>
    <x v="540"/>
    <x v="2"/>
    <s v="2024-2025"/>
    <x v="1"/>
    <x v="86"/>
    <x v="0"/>
    <s v="WA"/>
    <n v="6725"/>
    <x v="0"/>
    <x v="20"/>
    <x v="5"/>
    <x v="5"/>
    <n v="61.410000000000004"/>
    <n v="1"/>
  </r>
  <r>
    <x v="558"/>
    <x v="0"/>
    <s v="2023-2024"/>
    <x v="1"/>
    <x v="76"/>
    <x v="1"/>
    <s v="NSW"/>
    <n v="2031"/>
    <x v="0"/>
    <x v="5"/>
    <x v="7"/>
    <x v="7"/>
    <n v="61.449999999999996"/>
    <n v="1"/>
  </r>
  <r>
    <x v="520"/>
    <x v="0"/>
    <s v="2023-2024"/>
    <x v="0"/>
    <x v="27"/>
    <x v="4"/>
    <s v="VIC"/>
    <n v="3066"/>
    <x v="0"/>
    <x v="7"/>
    <x v="6"/>
    <x v="6"/>
    <n v="61.569999999999993"/>
    <n v="1"/>
  </r>
  <r>
    <x v="405"/>
    <x v="2"/>
    <s v="2024-2025"/>
    <x v="1"/>
    <x v="41"/>
    <x v="5"/>
    <s v="TAS"/>
    <n v="7320"/>
    <x v="0"/>
    <x v="9"/>
    <x v="5"/>
    <x v="5"/>
    <n v="61.8"/>
    <n v="1"/>
  </r>
  <r>
    <x v="178"/>
    <x v="0"/>
    <s v="2023-2024"/>
    <x v="1"/>
    <x v="86"/>
    <x v="0"/>
    <s v="WA"/>
    <n v="6725"/>
    <x v="0"/>
    <x v="20"/>
    <x v="2"/>
    <x v="2"/>
    <n v="61.89"/>
    <n v="1"/>
  </r>
  <r>
    <x v="43"/>
    <x v="1"/>
    <s v="2022-2023"/>
    <x v="0"/>
    <x v="6"/>
    <x v="0"/>
    <s v="WA"/>
    <n v="6010"/>
    <x v="0"/>
    <x v="0"/>
    <x v="6"/>
    <x v="6"/>
    <n v="61.91"/>
    <n v="1"/>
  </r>
  <r>
    <x v="635"/>
    <x v="0"/>
    <s v="2023-2024"/>
    <x v="1"/>
    <x v="41"/>
    <x v="5"/>
    <s v="TAS"/>
    <n v="7320"/>
    <x v="0"/>
    <x v="9"/>
    <x v="3"/>
    <x v="3"/>
    <n v="61.940000000000005"/>
    <n v="1"/>
  </r>
  <r>
    <x v="469"/>
    <x v="1"/>
    <s v="2022-2023"/>
    <x v="0"/>
    <x v="95"/>
    <x v="7"/>
    <s v="NT"/>
    <n v="870"/>
    <x v="0"/>
    <x v="19"/>
    <x v="3"/>
    <x v="3"/>
    <n v="61.96"/>
    <n v="1"/>
  </r>
  <r>
    <x v="305"/>
    <x v="0"/>
    <s v="2023-2024"/>
    <x v="0"/>
    <x v="30"/>
    <x v="4"/>
    <s v="VIC"/>
    <n v="3131"/>
    <x v="0"/>
    <x v="6"/>
    <x v="2"/>
    <x v="2"/>
    <n v="62.15"/>
    <n v="1"/>
  </r>
  <r>
    <x v="273"/>
    <x v="1"/>
    <s v="2022-2023"/>
    <x v="0"/>
    <x v="85"/>
    <x v="0"/>
    <s v="WA"/>
    <n v="6530"/>
    <x v="0"/>
    <x v="20"/>
    <x v="7"/>
    <x v="7"/>
    <n v="62.21"/>
    <n v="1"/>
  </r>
  <r>
    <x v="13"/>
    <x v="0"/>
    <s v="2023-2024"/>
    <x v="1"/>
    <x v="72"/>
    <x v="4"/>
    <s v="VIC"/>
    <n v="3931"/>
    <x v="0"/>
    <x v="16"/>
    <x v="3"/>
    <x v="3"/>
    <n v="62.35"/>
    <n v="1"/>
  </r>
  <r>
    <x v="163"/>
    <x v="0"/>
    <s v="2023-2024"/>
    <x v="0"/>
    <x v="29"/>
    <x v="4"/>
    <s v="VIC"/>
    <n v="3500"/>
    <x v="0"/>
    <x v="8"/>
    <x v="3"/>
    <x v="3"/>
    <n v="62.46"/>
    <n v="1"/>
  </r>
  <r>
    <x v="636"/>
    <x v="0"/>
    <s v="2023-2024"/>
    <x v="0"/>
    <x v="45"/>
    <x v="3"/>
    <s v="QLD"/>
    <n v="4570"/>
    <x v="0"/>
    <x v="15"/>
    <x v="0"/>
    <x v="0"/>
    <n v="62.480000000000004"/>
    <n v="1"/>
  </r>
  <r>
    <x v="14"/>
    <x v="0"/>
    <s v="2023-2024"/>
    <x v="0"/>
    <x v="42"/>
    <x v="3"/>
    <s v="QLD"/>
    <n v="4870"/>
    <x v="0"/>
    <x v="12"/>
    <x v="7"/>
    <x v="7"/>
    <n v="62.49"/>
    <n v="1"/>
  </r>
  <r>
    <x v="637"/>
    <x v="1"/>
    <s v="2022-2023"/>
    <x v="0"/>
    <x v="75"/>
    <x v="0"/>
    <s v="WA"/>
    <n v="6450"/>
    <x v="0"/>
    <x v="20"/>
    <x v="2"/>
    <x v="2"/>
    <n v="62.620000000000005"/>
    <n v="1"/>
  </r>
  <r>
    <x v="570"/>
    <x v="0"/>
    <s v="2023-2024"/>
    <x v="0"/>
    <x v="10"/>
    <x v="4"/>
    <s v="VIC"/>
    <n v="3551"/>
    <x v="0"/>
    <x v="8"/>
    <x v="5"/>
    <x v="5"/>
    <n v="62.75"/>
    <n v="1"/>
  </r>
  <r>
    <x v="185"/>
    <x v="0"/>
    <s v="2023-2024"/>
    <x v="1"/>
    <x v="51"/>
    <x v="4"/>
    <s v="VIC"/>
    <n v="3630"/>
    <x v="0"/>
    <x v="16"/>
    <x v="6"/>
    <x v="6"/>
    <n v="62.839999999999996"/>
    <n v="1"/>
  </r>
  <r>
    <x v="638"/>
    <x v="0"/>
    <s v="2023-2024"/>
    <x v="0"/>
    <x v="33"/>
    <x v="4"/>
    <s v="VIC"/>
    <n v="3280"/>
    <x v="0"/>
    <x v="8"/>
    <x v="5"/>
    <x v="5"/>
    <n v="62.910000000000004"/>
    <n v="1"/>
  </r>
  <r>
    <x v="334"/>
    <x v="2"/>
    <s v="2024-2025"/>
    <x v="0"/>
    <x v="82"/>
    <x v="3"/>
    <s v="QLD"/>
    <n v="4655"/>
    <x v="0"/>
    <x v="17"/>
    <x v="0"/>
    <x v="0"/>
    <n v="63"/>
    <n v="1"/>
  </r>
  <r>
    <x v="113"/>
    <x v="2"/>
    <s v="2024-2025"/>
    <x v="0"/>
    <x v="13"/>
    <x v="1"/>
    <s v="NSW"/>
    <n v="2480"/>
    <x v="0"/>
    <x v="1"/>
    <x v="1"/>
    <x v="1"/>
    <n v="63.11"/>
    <n v="1"/>
  </r>
  <r>
    <x v="445"/>
    <x v="0"/>
    <s v="2023-2024"/>
    <x v="0"/>
    <x v="88"/>
    <x v="6"/>
    <s v="SA"/>
    <n v="5011"/>
    <x v="0"/>
    <x v="13"/>
    <x v="2"/>
    <x v="2"/>
    <n v="63.46"/>
    <n v="1"/>
  </r>
  <r>
    <x v="631"/>
    <x v="2"/>
    <s v="2024-2025"/>
    <x v="0"/>
    <x v="77"/>
    <x v="5"/>
    <s v="TAS"/>
    <n v="7018"/>
    <x v="0"/>
    <x v="9"/>
    <x v="7"/>
    <x v="7"/>
    <n v="63.64"/>
    <n v="1"/>
  </r>
  <r>
    <x v="639"/>
    <x v="1"/>
    <s v="2022-2023"/>
    <x v="0"/>
    <x v="75"/>
    <x v="0"/>
    <s v="WA"/>
    <n v="6450"/>
    <x v="0"/>
    <x v="20"/>
    <x v="6"/>
    <x v="6"/>
    <n v="63.89"/>
    <n v="1"/>
  </r>
  <r>
    <x v="432"/>
    <x v="0"/>
    <s v="2023-2024"/>
    <x v="0"/>
    <x v="38"/>
    <x v="3"/>
    <s v="QLD"/>
    <n v="4802"/>
    <x v="0"/>
    <x v="12"/>
    <x v="7"/>
    <x v="7"/>
    <n v="63.92"/>
    <n v="1"/>
  </r>
  <r>
    <x v="640"/>
    <x v="0"/>
    <s v="2023-2024"/>
    <x v="0"/>
    <x v="43"/>
    <x v="1"/>
    <s v="NSW"/>
    <n v="2560"/>
    <x v="0"/>
    <x v="2"/>
    <x v="0"/>
    <x v="0"/>
    <n v="63.92"/>
    <n v="1"/>
  </r>
  <r>
    <x v="308"/>
    <x v="1"/>
    <s v="2022-2023"/>
    <x v="1"/>
    <x v="83"/>
    <x v="0"/>
    <s v="WA"/>
    <n v="6052"/>
    <x v="0"/>
    <x v="0"/>
    <x v="2"/>
    <x v="2"/>
    <n v="63.92"/>
    <n v="1"/>
  </r>
  <r>
    <x v="496"/>
    <x v="2"/>
    <s v="2024-2025"/>
    <x v="1"/>
    <x v="47"/>
    <x v="1"/>
    <s v="NSW"/>
    <n v="2101"/>
    <x v="0"/>
    <x v="4"/>
    <x v="9"/>
    <x v="9"/>
    <n v="63.92"/>
    <n v="1"/>
  </r>
  <r>
    <x v="52"/>
    <x v="2"/>
    <s v="2024-2025"/>
    <x v="0"/>
    <x v="26"/>
    <x v="0"/>
    <s v="WA"/>
    <n v="6280"/>
    <x v="0"/>
    <x v="14"/>
    <x v="1"/>
    <x v="1"/>
    <n v="64"/>
    <n v="1"/>
  </r>
  <r>
    <x v="191"/>
    <x v="0"/>
    <s v="2023-2024"/>
    <x v="0"/>
    <x v="64"/>
    <x v="1"/>
    <s v="NSW"/>
    <n v="2350"/>
    <x v="0"/>
    <x v="1"/>
    <x v="1"/>
    <x v="1"/>
    <n v="64.87"/>
    <n v="1"/>
  </r>
  <r>
    <x v="225"/>
    <x v="0"/>
    <s v="2023-2024"/>
    <x v="1"/>
    <x v="0"/>
    <x v="0"/>
    <s v="WA"/>
    <n v="6021"/>
    <x v="0"/>
    <x v="0"/>
    <x v="4"/>
    <x v="4"/>
    <n v="64.89"/>
    <n v="1"/>
  </r>
  <r>
    <x v="543"/>
    <x v="0"/>
    <s v="2023-2024"/>
    <x v="0"/>
    <x v="45"/>
    <x v="3"/>
    <s v="QLD"/>
    <n v="4570"/>
    <x v="0"/>
    <x v="15"/>
    <x v="7"/>
    <x v="7"/>
    <n v="64.900000000000006"/>
    <n v="1"/>
  </r>
  <r>
    <x v="35"/>
    <x v="0"/>
    <s v="2023-2024"/>
    <x v="0"/>
    <x v="63"/>
    <x v="1"/>
    <s v="NSW"/>
    <n v="2015"/>
    <x v="0"/>
    <x v="5"/>
    <x v="0"/>
    <x v="0"/>
    <n v="64.95"/>
    <n v="1"/>
  </r>
  <r>
    <x v="362"/>
    <x v="0"/>
    <s v="2023-2024"/>
    <x v="0"/>
    <x v="95"/>
    <x v="7"/>
    <s v="NT"/>
    <n v="870"/>
    <x v="0"/>
    <x v="19"/>
    <x v="3"/>
    <x v="3"/>
    <n v="64.95"/>
    <n v="1"/>
  </r>
  <r>
    <x v="221"/>
    <x v="0"/>
    <s v="2023-2024"/>
    <x v="1"/>
    <x v="71"/>
    <x v="6"/>
    <s v="SA"/>
    <n v="5043"/>
    <x v="0"/>
    <x v="13"/>
    <x v="3"/>
    <x v="3"/>
    <n v="64.95"/>
    <n v="1"/>
  </r>
  <r>
    <x v="598"/>
    <x v="1"/>
    <s v="2022-2023"/>
    <x v="0"/>
    <x v="15"/>
    <x v="1"/>
    <s v="NSW"/>
    <n v="2020"/>
    <x v="0"/>
    <x v="5"/>
    <x v="0"/>
    <x v="0"/>
    <n v="64.95"/>
    <n v="1"/>
  </r>
  <r>
    <x v="518"/>
    <x v="0"/>
    <s v="2023-2024"/>
    <x v="1"/>
    <x v="76"/>
    <x v="1"/>
    <s v="NSW"/>
    <n v="2031"/>
    <x v="0"/>
    <x v="5"/>
    <x v="0"/>
    <x v="0"/>
    <n v="64.95"/>
    <n v="1"/>
  </r>
  <r>
    <x v="618"/>
    <x v="1"/>
    <s v="2022-2023"/>
    <x v="0"/>
    <x v="32"/>
    <x v="6"/>
    <s v="SA"/>
    <n v="5169"/>
    <x v="0"/>
    <x v="13"/>
    <x v="0"/>
    <x v="0"/>
    <n v="64.95"/>
    <n v="1"/>
  </r>
  <r>
    <x v="20"/>
    <x v="0"/>
    <s v="2023-2024"/>
    <x v="0"/>
    <x v="51"/>
    <x v="4"/>
    <s v="VIC"/>
    <n v="3630"/>
    <x v="0"/>
    <x v="16"/>
    <x v="4"/>
    <x v="4"/>
    <n v="64.95"/>
    <n v="1"/>
  </r>
  <r>
    <x v="497"/>
    <x v="0"/>
    <s v="2023-2024"/>
    <x v="1"/>
    <x v="55"/>
    <x v="3"/>
    <s v="QLD"/>
    <n v="4703"/>
    <x v="0"/>
    <x v="17"/>
    <x v="3"/>
    <x v="3"/>
    <n v="64.95"/>
    <n v="1"/>
  </r>
  <r>
    <x v="410"/>
    <x v="1"/>
    <s v="2022-2023"/>
    <x v="0"/>
    <x v="27"/>
    <x v="4"/>
    <s v="VIC"/>
    <n v="3066"/>
    <x v="0"/>
    <x v="7"/>
    <x v="8"/>
    <x v="8"/>
    <n v="64.960000000000008"/>
    <n v="1"/>
  </r>
  <r>
    <x v="324"/>
    <x v="0"/>
    <s v="2023-2024"/>
    <x v="0"/>
    <x v="5"/>
    <x v="1"/>
    <s v="NSW"/>
    <n v="2067"/>
    <x v="0"/>
    <x v="5"/>
    <x v="1"/>
    <x v="1"/>
    <n v="64.98"/>
    <n v="1"/>
  </r>
  <r>
    <x v="189"/>
    <x v="2"/>
    <s v="2024-2025"/>
    <x v="1"/>
    <x v="59"/>
    <x v="3"/>
    <s v="QLD"/>
    <n v="4509"/>
    <x v="0"/>
    <x v="3"/>
    <x v="1"/>
    <x v="1"/>
    <n v="65.209999999999994"/>
    <n v="1"/>
  </r>
  <r>
    <x v="641"/>
    <x v="0"/>
    <s v="2023-2024"/>
    <x v="0"/>
    <x v="77"/>
    <x v="5"/>
    <s v="TAS"/>
    <n v="7018"/>
    <x v="0"/>
    <x v="9"/>
    <x v="3"/>
    <x v="3"/>
    <n v="65.490000000000009"/>
    <n v="1"/>
  </r>
  <r>
    <x v="43"/>
    <x v="1"/>
    <s v="2022-2023"/>
    <x v="1"/>
    <x v="52"/>
    <x v="3"/>
    <s v="QLD"/>
    <n v="4053"/>
    <x v="0"/>
    <x v="10"/>
    <x v="3"/>
    <x v="3"/>
    <n v="65.490000000000009"/>
    <n v="1"/>
  </r>
  <r>
    <x v="596"/>
    <x v="0"/>
    <s v="2023-2024"/>
    <x v="1"/>
    <x v="36"/>
    <x v="4"/>
    <s v="VIC"/>
    <n v="3148"/>
    <x v="0"/>
    <x v="6"/>
    <x v="9"/>
    <x v="9"/>
    <n v="65.5"/>
    <n v="1"/>
  </r>
  <r>
    <x v="631"/>
    <x v="2"/>
    <s v="2024-2025"/>
    <x v="1"/>
    <x v="74"/>
    <x v="1"/>
    <s v="NSW"/>
    <n v="2485"/>
    <x v="0"/>
    <x v="1"/>
    <x v="2"/>
    <x v="2"/>
    <n v="65.56"/>
    <n v="1"/>
  </r>
  <r>
    <x v="115"/>
    <x v="0"/>
    <s v="2023-2024"/>
    <x v="0"/>
    <x v="58"/>
    <x v="0"/>
    <s v="WA"/>
    <n v="6027"/>
    <x v="0"/>
    <x v="0"/>
    <x v="6"/>
    <x v="6"/>
    <n v="65.8"/>
    <n v="1"/>
  </r>
  <r>
    <x v="112"/>
    <x v="0"/>
    <s v="2023-2024"/>
    <x v="1"/>
    <x v="71"/>
    <x v="6"/>
    <s v="SA"/>
    <n v="5043"/>
    <x v="0"/>
    <x v="13"/>
    <x v="2"/>
    <x v="2"/>
    <n v="65.88"/>
    <n v="1"/>
  </r>
  <r>
    <x v="195"/>
    <x v="0"/>
    <s v="2023-2024"/>
    <x v="1"/>
    <x v="30"/>
    <x v="4"/>
    <s v="VIC"/>
    <n v="3131"/>
    <x v="0"/>
    <x v="6"/>
    <x v="6"/>
    <x v="6"/>
    <n v="65.88"/>
    <n v="1"/>
  </r>
  <r>
    <x v="327"/>
    <x v="0"/>
    <s v="2023-2024"/>
    <x v="0"/>
    <x v="40"/>
    <x v="4"/>
    <s v="VIC"/>
    <n v="3353"/>
    <x v="0"/>
    <x v="8"/>
    <x v="1"/>
    <x v="1"/>
    <n v="65.89"/>
    <n v="1"/>
  </r>
  <r>
    <x v="642"/>
    <x v="2"/>
    <s v="2024-2025"/>
    <x v="1"/>
    <x v="43"/>
    <x v="1"/>
    <s v="NSW"/>
    <n v="2560"/>
    <x v="0"/>
    <x v="2"/>
    <x v="0"/>
    <x v="0"/>
    <n v="65.89"/>
    <n v="1"/>
  </r>
  <r>
    <x v="570"/>
    <x v="0"/>
    <s v="2023-2024"/>
    <x v="0"/>
    <x v="27"/>
    <x v="4"/>
    <s v="VIC"/>
    <n v="3066"/>
    <x v="0"/>
    <x v="7"/>
    <x v="2"/>
    <x v="2"/>
    <n v="65.89"/>
    <n v="1"/>
  </r>
  <r>
    <x v="420"/>
    <x v="1"/>
    <s v="2022-2023"/>
    <x v="1"/>
    <x v="82"/>
    <x v="3"/>
    <s v="QLD"/>
    <n v="4655"/>
    <x v="0"/>
    <x v="17"/>
    <x v="0"/>
    <x v="0"/>
    <n v="65.89"/>
    <n v="1"/>
  </r>
  <r>
    <x v="588"/>
    <x v="0"/>
    <s v="2023-2024"/>
    <x v="1"/>
    <x v="70"/>
    <x v="4"/>
    <s v="VIC"/>
    <n v="3400"/>
    <x v="0"/>
    <x v="8"/>
    <x v="0"/>
    <x v="0"/>
    <n v="65.89"/>
    <n v="1"/>
  </r>
  <r>
    <x v="83"/>
    <x v="1"/>
    <s v="2022-2023"/>
    <x v="0"/>
    <x v="58"/>
    <x v="0"/>
    <s v="WA"/>
    <n v="6027"/>
    <x v="0"/>
    <x v="0"/>
    <x v="9"/>
    <x v="9"/>
    <n v="65.89"/>
    <n v="1"/>
  </r>
  <r>
    <x v="643"/>
    <x v="0"/>
    <s v="2023-2024"/>
    <x v="1"/>
    <x v="80"/>
    <x v="0"/>
    <s v="WA"/>
    <n v="6109"/>
    <x v="0"/>
    <x v="14"/>
    <x v="9"/>
    <x v="9"/>
    <n v="65.89"/>
    <n v="1"/>
  </r>
  <r>
    <x v="430"/>
    <x v="0"/>
    <s v="2023-2024"/>
    <x v="0"/>
    <x v="15"/>
    <x v="1"/>
    <s v="NSW"/>
    <n v="2020"/>
    <x v="0"/>
    <x v="5"/>
    <x v="0"/>
    <x v="0"/>
    <n v="65.89"/>
    <n v="1"/>
  </r>
  <r>
    <x v="225"/>
    <x v="0"/>
    <s v="2023-2024"/>
    <x v="0"/>
    <x v="21"/>
    <x v="3"/>
    <s v="QLD"/>
    <n v="4012"/>
    <x v="0"/>
    <x v="10"/>
    <x v="0"/>
    <x v="0"/>
    <n v="65.89"/>
    <n v="1"/>
  </r>
  <r>
    <x v="604"/>
    <x v="2"/>
    <s v="2024-2025"/>
    <x v="1"/>
    <x v="41"/>
    <x v="5"/>
    <s v="TAS"/>
    <n v="7320"/>
    <x v="0"/>
    <x v="9"/>
    <x v="5"/>
    <x v="5"/>
    <n v="65.900000000000006"/>
    <n v="1"/>
  </r>
  <r>
    <x v="479"/>
    <x v="2"/>
    <s v="2024-2025"/>
    <x v="1"/>
    <x v="74"/>
    <x v="1"/>
    <s v="NSW"/>
    <n v="2485"/>
    <x v="0"/>
    <x v="1"/>
    <x v="4"/>
    <x v="4"/>
    <n v="65.92"/>
    <n v="1"/>
  </r>
  <r>
    <x v="53"/>
    <x v="0"/>
    <s v="2023-2024"/>
    <x v="1"/>
    <x v="43"/>
    <x v="1"/>
    <s v="NSW"/>
    <n v="2560"/>
    <x v="0"/>
    <x v="2"/>
    <x v="1"/>
    <x v="1"/>
    <n v="65.930000000000007"/>
    <n v="1"/>
  </r>
  <r>
    <x v="140"/>
    <x v="0"/>
    <s v="2023-2024"/>
    <x v="0"/>
    <x v="45"/>
    <x v="3"/>
    <s v="QLD"/>
    <n v="4570"/>
    <x v="0"/>
    <x v="15"/>
    <x v="4"/>
    <x v="4"/>
    <n v="65.930000000000007"/>
    <n v="1"/>
  </r>
  <r>
    <x v="518"/>
    <x v="0"/>
    <s v="2023-2024"/>
    <x v="0"/>
    <x v="68"/>
    <x v="7"/>
    <s v="NT"/>
    <n v="800"/>
    <x v="0"/>
    <x v="19"/>
    <x v="3"/>
    <x v="3"/>
    <n v="65.960000000000008"/>
    <n v="1"/>
  </r>
  <r>
    <x v="395"/>
    <x v="1"/>
    <s v="2022-2023"/>
    <x v="1"/>
    <x v="86"/>
    <x v="0"/>
    <s v="WA"/>
    <n v="6725"/>
    <x v="0"/>
    <x v="20"/>
    <x v="9"/>
    <x v="9"/>
    <n v="66"/>
    <n v="1"/>
  </r>
  <r>
    <x v="259"/>
    <x v="2"/>
    <s v="2024-2025"/>
    <x v="1"/>
    <x v="48"/>
    <x v="3"/>
    <s v="QLD"/>
    <n v="4566"/>
    <x v="0"/>
    <x v="15"/>
    <x v="2"/>
    <x v="2"/>
    <n v="66.11"/>
    <n v="1"/>
  </r>
  <r>
    <x v="294"/>
    <x v="1"/>
    <s v="2022-2023"/>
    <x v="0"/>
    <x v="37"/>
    <x v="1"/>
    <s v="NSW"/>
    <n v="2750"/>
    <x v="0"/>
    <x v="11"/>
    <x v="6"/>
    <x v="6"/>
    <n v="66.650000000000006"/>
    <n v="1"/>
  </r>
  <r>
    <x v="625"/>
    <x v="0"/>
    <s v="2023-2024"/>
    <x v="0"/>
    <x v="39"/>
    <x v="0"/>
    <s v="WA"/>
    <n v="6330"/>
    <x v="0"/>
    <x v="14"/>
    <x v="8"/>
    <x v="8"/>
    <n v="66.87"/>
    <n v="1"/>
  </r>
  <r>
    <x v="342"/>
    <x v="0"/>
    <s v="2023-2024"/>
    <x v="0"/>
    <x v="49"/>
    <x v="4"/>
    <s v="VIC"/>
    <n v="3134"/>
    <x v="0"/>
    <x v="6"/>
    <x v="2"/>
    <x v="2"/>
    <n v="66.87"/>
    <n v="1"/>
  </r>
  <r>
    <x v="227"/>
    <x v="0"/>
    <s v="2023-2024"/>
    <x v="1"/>
    <x v="26"/>
    <x v="0"/>
    <s v="WA"/>
    <n v="6280"/>
    <x v="0"/>
    <x v="14"/>
    <x v="8"/>
    <x v="8"/>
    <n v="66.92"/>
    <n v="1"/>
  </r>
  <r>
    <x v="235"/>
    <x v="1"/>
    <s v="2022-2023"/>
    <x v="0"/>
    <x v="28"/>
    <x v="1"/>
    <s v="NSW"/>
    <n v="2830"/>
    <x v="0"/>
    <x v="11"/>
    <x v="8"/>
    <x v="8"/>
    <n v="66.930000000000007"/>
    <n v="1"/>
  </r>
  <r>
    <x v="3"/>
    <x v="0"/>
    <s v="2023-2024"/>
    <x v="0"/>
    <x v="66"/>
    <x v="3"/>
    <s v="QLD"/>
    <n v="4883"/>
    <x v="0"/>
    <x v="12"/>
    <x v="3"/>
    <x v="3"/>
    <n v="66.94"/>
    <n v="1"/>
  </r>
  <r>
    <x v="499"/>
    <x v="0"/>
    <s v="2023-2024"/>
    <x v="0"/>
    <x v="58"/>
    <x v="0"/>
    <s v="WA"/>
    <n v="6027"/>
    <x v="0"/>
    <x v="0"/>
    <x v="3"/>
    <x v="3"/>
    <n v="66.94"/>
    <n v="1"/>
  </r>
  <r>
    <x v="587"/>
    <x v="0"/>
    <s v="2023-2024"/>
    <x v="1"/>
    <x v="71"/>
    <x v="6"/>
    <s v="SA"/>
    <n v="5043"/>
    <x v="0"/>
    <x v="13"/>
    <x v="3"/>
    <x v="3"/>
    <n v="66.95"/>
    <n v="1"/>
  </r>
  <r>
    <x v="342"/>
    <x v="0"/>
    <s v="2023-2024"/>
    <x v="1"/>
    <x v="77"/>
    <x v="5"/>
    <s v="TAS"/>
    <n v="7018"/>
    <x v="0"/>
    <x v="9"/>
    <x v="3"/>
    <x v="3"/>
    <n v="66.960000000000008"/>
    <n v="1"/>
  </r>
  <r>
    <x v="644"/>
    <x v="0"/>
    <s v="2023-2024"/>
    <x v="0"/>
    <x v="68"/>
    <x v="7"/>
    <s v="NT"/>
    <n v="800"/>
    <x v="0"/>
    <x v="19"/>
    <x v="7"/>
    <x v="7"/>
    <n v="67.180000000000007"/>
    <n v="1"/>
  </r>
  <r>
    <x v="645"/>
    <x v="0"/>
    <s v="2023-2024"/>
    <x v="0"/>
    <x v="51"/>
    <x v="4"/>
    <s v="VIC"/>
    <n v="3630"/>
    <x v="0"/>
    <x v="16"/>
    <x v="5"/>
    <x v="5"/>
    <n v="67.430000000000007"/>
    <n v="1"/>
  </r>
  <r>
    <x v="621"/>
    <x v="0"/>
    <s v="2023-2024"/>
    <x v="1"/>
    <x v="60"/>
    <x v="1"/>
    <s v="NSW"/>
    <n v="2541"/>
    <x v="0"/>
    <x v="2"/>
    <x v="8"/>
    <x v="8"/>
    <n v="67.45"/>
    <n v="1"/>
  </r>
  <r>
    <x v="335"/>
    <x v="1"/>
    <s v="2022-2023"/>
    <x v="1"/>
    <x v="49"/>
    <x v="4"/>
    <s v="VIC"/>
    <n v="3134"/>
    <x v="0"/>
    <x v="6"/>
    <x v="3"/>
    <x v="3"/>
    <n v="67.47"/>
    <n v="1"/>
  </r>
  <r>
    <x v="525"/>
    <x v="2"/>
    <s v="2024-2025"/>
    <x v="0"/>
    <x v="34"/>
    <x v="4"/>
    <s v="VIC"/>
    <n v="3018"/>
    <x v="0"/>
    <x v="7"/>
    <x v="1"/>
    <x v="1"/>
    <n v="67.58"/>
    <n v="1"/>
  </r>
  <r>
    <x v="362"/>
    <x v="0"/>
    <s v="2023-2024"/>
    <x v="0"/>
    <x v="69"/>
    <x v="4"/>
    <s v="VIC"/>
    <n v="3199"/>
    <x v="0"/>
    <x v="6"/>
    <x v="3"/>
    <x v="3"/>
    <n v="67.66"/>
    <n v="1"/>
  </r>
  <r>
    <x v="176"/>
    <x v="2"/>
    <s v="2024-2025"/>
    <x v="0"/>
    <x v="28"/>
    <x v="1"/>
    <s v="NSW"/>
    <n v="2830"/>
    <x v="0"/>
    <x v="11"/>
    <x v="6"/>
    <x v="6"/>
    <n v="67.83"/>
    <n v="1"/>
  </r>
  <r>
    <x v="532"/>
    <x v="1"/>
    <s v="2022-2023"/>
    <x v="1"/>
    <x v="94"/>
    <x v="5"/>
    <s v="TAS"/>
    <n v="7250"/>
    <x v="0"/>
    <x v="9"/>
    <x v="4"/>
    <x v="4"/>
    <n v="67.83"/>
    <n v="1"/>
  </r>
  <r>
    <x v="71"/>
    <x v="0"/>
    <s v="2023-2024"/>
    <x v="0"/>
    <x v="54"/>
    <x v="4"/>
    <s v="VIC"/>
    <n v="3030"/>
    <x v="0"/>
    <x v="7"/>
    <x v="1"/>
    <x v="1"/>
    <n v="67.83"/>
    <n v="1"/>
  </r>
  <r>
    <x v="646"/>
    <x v="0"/>
    <s v="2023-2024"/>
    <x v="1"/>
    <x v="90"/>
    <x v="3"/>
    <s v="QLD"/>
    <n v="4700"/>
    <x v="0"/>
    <x v="17"/>
    <x v="5"/>
    <x v="5"/>
    <n v="67.849999999999994"/>
    <n v="1"/>
  </r>
  <r>
    <x v="118"/>
    <x v="1"/>
    <s v="2022-2023"/>
    <x v="1"/>
    <x v="12"/>
    <x v="3"/>
    <s v="QLD"/>
    <n v="4068"/>
    <x v="0"/>
    <x v="10"/>
    <x v="8"/>
    <x v="8"/>
    <n v="67.86"/>
    <n v="1"/>
  </r>
  <r>
    <x v="279"/>
    <x v="2"/>
    <s v="2024-2025"/>
    <x v="0"/>
    <x v="54"/>
    <x v="4"/>
    <s v="VIC"/>
    <n v="3030"/>
    <x v="0"/>
    <x v="7"/>
    <x v="2"/>
    <x v="2"/>
    <n v="67.89"/>
    <n v="1"/>
  </r>
  <r>
    <x v="647"/>
    <x v="0"/>
    <s v="2023-2024"/>
    <x v="1"/>
    <x v="54"/>
    <x v="4"/>
    <s v="VIC"/>
    <n v="3030"/>
    <x v="0"/>
    <x v="7"/>
    <x v="0"/>
    <x v="0"/>
    <n v="67.94"/>
    <n v="1"/>
  </r>
  <r>
    <x v="366"/>
    <x v="1"/>
    <s v="2022-2023"/>
    <x v="0"/>
    <x v="24"/>
    <x v="1"/>
    <s v="NSW"/>
    <n v="2120"/>
    <x v="0"/>
    <x v="4"/>
    <x v="3"/>
    <x v="3"/>
    <n v="68"/>
    <n v="1"/>
  </r>
  <r>
    <x v="120"/>
    <x v="2"/>
    <s v="2024-2025"/>
    <x v="0"/>
    <x v="67"/>
    <x v="3"/>
    <s v="QLD"/>
    <n v="4551"/>
    <x v="0"/>
    <x v="15"/>
    <x v="4"/>
    <x v="4"/>
    <n v="68.290000000000006"/>
    <n v="1"/>
  </r>
  <r>
    <x v="311"/>
    <x v="0"/>
    <s v="2023-2024"/>
    <x v="0"/>
    <x v="2"/>
    <x v="2"/>
    <s v="ACT"/>
    <n v="2617"/>
    <x v="0"/>
    <x v="2"/>
    <x v="8"/>
    <x v="8"/>
    <n v="68.419999999999987"/>
    <n v="1"/>
  </r>
  <r>
    <x v="370"/>
    <x v="2"/>
    <s v="2024-2025"/>
    <x v="0"/>
    <x v="24"/>
    <x v="1"/>
    <s v="NSW"/>
    <n v="2120"/>
    <x v="0"/>
    <x v="4"/>
    <x v="7"/>
    <x v="7"/>
    <n v="68.44"/>
    <n v="1"/>
  </r>
  <r>
    <x v="2"/>
    <x v="1"/>
    <s v="2022-2023"/>
    <x v="1"/>
    <x v="48"/>
    <x v="3"/>
    <s v="QLD"/>
    <n v="4566"/>
    <x v="0"/>
    <x v="15"/>
    <x v="7"/>
    <x v="7"/>
    <n v="69.11"/>
    <n v="1"/>
  </r>
  <r>
    <x v="449"/>
    <x v="0"/>
    <s v="2023-2024"/>
    <x v="1"/>
    <x v="4"/>
    <x v="1"/>
    <s v="NSW"/>
    <n v="2154"/>
    <x v="0"/>
    <x v="4"/>
    <x v="8"/>
    <x v="8"/>
    <n v="69.2"/>
    <n v="1"/>
  </r>
  <r>
    <x v="438"/>
    <x v="1"/>
    <s v="2022-2023"/>
    <x v="0"/>
    <x v="40"/>
    <x v="4"/>
    <s v="VIC"/>
    <n v="3353"/>
    <x v="0"/>
    <x v="8"/>
    <x v="7"/>
    <x v="7"/>
    <n v="69.27"/>
    <n v="1"/>
  </r>
  <r>
    <x v="447"/>
    <x v="0"/>
    <s v="2023-2024"/>
    <x v="1"/>
    <x v="12"/>
    <x v="3"/>
    <s v="QLD"/>
    <n v="4068"/>
    <x v="0"/>
    <x v="10"/>
    <x v="8"/>
    <x v="8"/>
    <n v="69.3"/>
    <n v="1"/>
  </r>
  <r>
    <x v="175"/>
    <x v="1"/>
    <s v="2022-2023"/>
    <x v="0"/>
    <x v="31"/>
    <x v="1"/>
    <s v="NSW"/>
    <n v="2116"/>
    <x v="0"/>
    <x v="4"/>
    <x v="1"/>
    <x v="1"/>
    <n v="69.400000000000006"/>
    <n v="1"/>
  </r>
  <r>
    <x v="252"/>
    <x v="1"/>
    <s v="2022-2023"/>
    <x v="0"/>
    <x v="13"/>
    <x v="1"/>
    <s v="NSW"/>
    <n v="2480"/>
    <x v="0"/>
    <x v="1"/>
    <x v="1"/>
    <x v="1"/>
    <n v="69.86"/>
    <n v="1"/>
  </r>
  <r>
    <x v="590"/>
    <x v="0"/>
    <s v="2023-2024"/>
    <x v="0"/>
    <x v="52"/>
    <x v="3"/>
    <s v="QLD"/>
    <n v="4053"/>
    <x v="0"/>
    <x v="10"/>
    <x v="0"/>
    <x v="0"/>
    <n v="70"/>
    <n v="1"/>
  </r>
  <r>
    <x v="378"/>
    <x v="1"/>
    <s v="2022-2023"/>
    <x v="1"/>
    <x v="74"/>
    <x v="1"/>
    <s v="NSW"/>
    <n v="2485"/>
    <x v="0"/>
    <x v="1"/>
    <x v="3"/>
    <x v="3"/>
    <n v="70.25"/>
    <n v="1"/>
  </r>
  <r>
    <x v="628"/>
    <x v="0"/>
    <s v="2023-2024"/>
    <x v="0"/>
    <x v="40"/>
    <x v="4"/>
    <s v="VIC"/>
    <n v="3353"/>
    <x v="0"/>
    <x v="8"/>
    <x v="2"/>
    <x v="2"/>
    <n v="70.34"/>
    <n v="1"/>
  </r>
  <r>
    <x v="132"/>
    <x v="0"/>
    <s v="2023-2024"/>
    <x v="1"/>
    <x v="77"/>
    <x v="5"/>
    <s v="TAS"/>
    <n v="7018"/>
    <x v="0"/>
    <x v="9"/>
    <x v="3"/>
    <x v="3"/>
    <n v="70.45"/>
    <n v="1"/>
  </r>
  <r>
    <x v="648"/>
    <x v="1"/>
    <s v="2022-2023"/>
    <x v="0"/>
    <x v="73"/>
    <x v="6"/>
    <s v="SA"/>
    <n v="5607"/>
    <x v="0"/>
    <x v="18"/>
    <x v="3"/>
    <x v="3"/>
    <n v="70.5"/>
    <n v="1"/>
  </r>
  <r>
    <x v="563"/>
    <x v="0"/>
    <s v="2023-2024"/>
    <x v="1"/>
    <x v="56"/>
    <x v="1"/>
    <s v="NSW"/>
    <n v="2795"/>
    <x v="0"/>
    <x v="11"/>
    <x v="8"/>
    <x v="8"/>
    <n v="70.599999999999994"/>
    <n v="1"/>
  </r>
  <r>
    <x v="121"/>
    <x v="0"/>
    <s v="2023-2024"/>
    <x v="1"/>
    <x v="20"/>
    <x v="4"/>
    <s v="VIC"/>
    <n v="3429"/>
    <x v="0"/>
    <x v="8"/>
    <x v="2"/>
    <x v="2"/>
    <n v="70.680000000000007"/>
    <n v="1"/>
  </r>
  <r>
    <x v="649"/>
    <x v="1"/>
    <s v="2022-2023"/>
    <x v="0"/>
    <x v="40"/>
    <x v="4"/>
    <s v="VIC"/>
    <n v="3353"/>
    <x v="0"/>
    <x v="8"/>
    <x v="5"/>
    <x v="5"/>
    <n v="70.83"/>
    <n v="1"/>
  </r>
  <r>
    <x v="450"/>
    <x v="1"/>
    <s v="2022-2023"/>
    <x v="1"/>
    <x v="15"/>
    <x v="1"/>
    <s v="NSW"/>
    <n v="2020"/>
    <x v="0"/>
    <x v="5"/>
    <x v="8"/>
    <x v="8"/>
    <n v="70.930000000000007"/>
    <n v="1"/>
  </r>
  <r>
    <x v="306"/>
    <x v="2"/>
    <s v="2024-2025"/>
    <x v="0"/>
    <x v="3"/>
    <x v="3"/>
    <s v="QLD"/>
    <n v="4220"/>
    <x v="0"/>
    <x v="3"/>
    <x v="3"/>
    <x v="3"/>
    <n v="71.14"/>
    <n v="1"/>
  </r>
  <r>
    <x v="91"/>
    <x v="0"/>
    <s v="2023-2024"/>
    <x v="0"/>
    <x v="57"/>
    <x v="6"/>
    <s v="SA"/>
    <n v="5082"/>
    <x v="0"/>
    <x v="13"/>
    <x v="6"/>
    <x v="6"/>
    <n v="71.39"/>
    <n v="1"/>
  </r>
  <r>
    <x v="578"/>
    <x v="2"/>
    <s v="2024-2025"/>
    <x v="0"/>
    <x v="58"/>
    <x v="0"/>
    <s v="WA"/>
    <n v="6027"/>
    <x v="0"/>
    <x v="0"/>
    <x v="2"/>
    <x v="2"/>
    <n v="71.490000000000009"/>
    <n v="1"/>
  </r>
  <r>
    <x v="437"/>
    <x v="1"/>
    <s v="2022-2023"/>
    <x v="0"/>
    <x v="31"/>
    <x v="1"/>
    <s v="NSW"/>
    <n v="2116"/>
    <x v="0"/>
    <x v="4"/>
    <x v="9"/>
    <x v="9"/>
    <n v="71.5"/>
    <n v="1"/>
  </r>
  <r>
    <x v="68"/>
    <x v="2"/>
    <s v="2024-2025"/>
    <x v="0"/>
    <x v="63"/>
    <x v="1"/>
    <s v="NSW"/>
    <n v="2015"/>
    <x v="0"/>
    <x v="5"/>
    <x v="7"/>
    <x v="7"/>
    <n v="71.709999999999994"/>
    <n v="1"/>
  </r>
  <r>
    <x v="466"/>
    <x v="2"/>
    <s v="2024-2025"/>
    <x v="0"/>
    <x v="27"/>
    <x v="4"/>
    <s v="VIC"/>
    <n v="3066"/>
    <x v="0"/>
    <x v="7"/>
    <x v="3"/>
    <x v="3"/>
    <n v="71.760000000000005"/>
    <n v="1"/>
  </r>
  <r>
    <x v="485"/>
    <x v="2"/>
    <s v="2024-2025"/>
    <x v="1"/>
    <x v="3"/>
    <x v="3"/>
    <s v="QLD"/>
    <n v="4220"/>
    <x v="0"/>
    <x v="3"/>
    <x v="1"/>
    <x v="1"/>
    <n v="71.819999999999993"/>
    <n v="1"/>
  </r>
  <r>
    <x v="54"/>
    <x v="0"/>
    <s v="2023-2024"/>
    <x v="0"/>
    <x v="10"/>
    <x v="4"/>
    <s v="VIC"/>
    <n v="3551"/>
    <x v="0"/>
    <x v="8"/>
    <x v="1"/>
    <x v="1"/>
    <n v="71.86"/>
    <n v="1"/>
  </r>
  <r>
    <x v="427"/>
    <x v="0"/>
    <s v="2023-2024"/>
    <x v="1"/>
    <x v="78"/>
    <x v="1"/>
    <s v="NSW"/>
    <n v="2141"/>
    <x v="0"/>
    <x v="4"/>
    <x v="2"/>
    <x v="2"/>
    <n v="71.88"/>
    <n v="1"/>
  </r>
  <r>
    <x v="516"/>
    <x v="2"/>
    <s v="2024-2025"/>
    <x v="1"/>
    <x v="23"/>
    <x v="1"/>
    <s v="NSW"/>
    <n v="2650"/>
    <x v="0"/>
    <x v="11"/>
    <x v="5"/>
    <x v="5"/>
    <n v="71.88"/>
    <n v="1"/>
  </r>
  <r>
    <x v="369"/>
    <x v="0"/>
    <s v="2023-2024"/>
    <x v="0"/>
    <x v="59"/>
    <x v="3"/>
    <s v="QLD"/>
    <n v="4509"/>
    <x v="0"/>
    <x v="3"/>
    <x v="9"/>
    <x v="9"/>
    <n v="71.91"/>
    <n v="1"/>
  </r>
  <r>
    <x v="548"/>
    <x v="1"/>
    <s v="2022-2023"/>
    <x v="0"/>
    <x v="33"/>
    <x v="4"/>
    <s v="VIC"/>
    <n v="3280"/>
    <x v="0"/>
    <x v="8"/>
    <x v="4"/>
    <x v="4"/>
    <n v="72.84"/>
    <n v="1"/>
  </r>
  <r>
    <x v="27"/>
    <x v="0"/>
    <s v="2023-2024"/>
    <x v="1"/>
    <x v="0"/>
    <x v="0"/>
    <s v="WA"/>
    <n v="6021"/>
    <x v="0"/>
    <x v="0"/>
    <x v="4"/>
    <x v="4"/>
    <n v="72.900000000000006"/>
    <n v="1"/>
  </r>
  <r>
    <x v="181"/>
    <x v="0"/>
    <s v="2023-2024"/>
    <x v="1"/>
    <x v="20"/>
    <x v="4"/>
    <s v="VIC"/>
    <n v="3429"/>
    <x v="0"/>
    <x v="8"/>
    <x v="3"/>
    <x v="3"/>
    <n v="72.94"/>
    <n v="1"/>
  </r>
  <r>
    <x v="599"/>
    <x v="2"/>
    <s v="2024-2025"/>
    <x v="0"/>
    <x v="68"/>
    <x v="7"/>
    <s v="NT"/>
    <n v="800"/>
    <x v="0"/>
    <x v="19"/>
    <x v="3"/>
    <x v="3"/>
    <n v="73.12"/>
    <n v="1"/>
  </r>
  <r>
    <x v="462"/>
    <x v="1"/>
    <s v="2022-2023"/>
    <x v="0"/>
    <x v="12"/>
    <x v="3"/>
    <s v="QLD"/>
    <n v="4068"/>
    <x v="0"/>
    <x v="10"/>
    <x v="2"/>
    <x v="2"/>
    <n v="73.22"/>
    <n v="1"/>
  </r>
  <r>
    <x v="260"/>
    <x v="1"/>
    <s v="2022-2023"/>
    <x v="0"/>
    <x v="39"/>
    <x v="0"/>
    <s v="WA"/>
    <n v="6330"/>
    <x v="0"/>
    <x v="14"/>
    <x v="3"/>
    <x v="3"/>
    <n v="73.490000000000009"/>
    <n v="1"/>
  </r>
  <r>
    <x v="585"/>
    <x v="0"/>
    <s v="2023-2024"/>
    <x v="0"/>
    <x v="18"/>
    <x v="6"/>
    <s v="SA"/>
    <n v="5168"/>
    <x v="0"/>
    <x v="13"/>
    <x v="3"/>
    <x v="3"/>
    <n v="73.5"/>
    <n v="1"/>
  </r>
  <r>
    <x v="381"/>
    <x v="0"/>
    <s v="2023-2024"/>
    <x v="1"/>
    <x v="30"/>
    <x v="4"/>
    <s v="VIC"/>
    <n v="3131"/>
    <x v="0"/>
    <x v="6"/>
    <x v="7"/>
    <x v="7"/>
    <n v="73.59"/>
    <n v="1"/>
  </r>
  <r>
    <x v="357"/>
    <x v="0"/>
    <s v="2023-2024"/>
    <x v="1"/>
    <x v="78"/>
    <x v="1"/>
    <s v="NSW"/>
    <n v="2141"/>
    <x v="0"/>
    <x v="4"/>
    <x v="6"/>
    <x v="6"/>
    <n v="73.830000000000013"/>
    <n v="1"/>
  </r>
  <r>
    <x v="571"/>
    <x v="1"/>
    <s v="2022-2023"/>
    <x v="1"/>
    <x v="35"/>
    <x v="3"/>
    <s v="QLD"/>
    <n v="4558"/>
    <x v="0"/>
    <x v="15"/>
    <x v="8"/>
    <x v="8"/>
    <n v="73.89"/>
    <n v="1"/>
  </r>
  <r>
    <x v="28"/>
    <x v="2"/>
    <s v="2024-2025"/>
    <x v="0"/>
    <x v="91"/>
    <x v="1"/>
    <s v="NSW"/>
    <n v="2064"/>
    <x v="0"/>
    <x v="5"/>
    <x v="4"/>
    <x v="4"/>
    <n v="73.930000000000007"/>
    <n v="1"/>
  </r>
  <r>
    <x v="583"/>
    <x v="2"/>
    <s v="2024-2025"/>
    <x v="1"/>
    <x v="18"/>
    <x v="6"/>
    <s v="SA"/>
    <n v="5168"/>
    <x v="0"/>
    <x v="13"/>
    <x v="3"/>
    <x v="3"/>
    <n v="74"/>
    <n v="1"/>
  </r>
  <r>
    <x v="608"/>
    <x v="2"/>
    <s v="2024-2025"/>
    <x v="0"/>
    <x v="84"/>
    <x v="3"/>
    <s v="QLD"/>
    <n v="4215"/>
    <x v="0"/>
    <x v="3"/>
    <x v="7"/>
    <x v="7"/>
    <n v="74.16"/>
    <n v="1"/>
  </r>
  <r>
    <x v="650"/>
    <x v="0"/>
    <s v="2023-2024"/>
    <x v="1"/>
    <x v="35"/>
    <x v="3"/>
    <s v="QLD"/>
    <n v="4558"/>
    <x v="0"/>
    <x v="15"/>
    <x v="8"/>
    <x v="8"/>
    <n v="74.169999999999987"/>
    <n v="1"/>
  </r>
  <r>
    <x v="219"/>
    <x v="1"/>
    <s v="2022-2023"/>
    <x v="0"/>
    <x v="90"/>
    <x v="3"/>
    <s v="QLD"/>
    <n v="4700"/>
    <x v="0"/>
    <x v="17"/>
    <x v="6"/>
    <x v="6"/>
    <n v="74.34"/>
    <n v="1"/>
  </r>
  <r>
    <x v="651"/>
    <x v="0"/>
    <s v="2023-2024"/>
    <x v="1"/>
    <x v="94"/>
    <x v="5"/>
    <s v="TAS"/>
    <n v="7250"/>
    <x v="0"/>
    <x v="9"/>
    <x v="2"/>
    <x v="2"/>
    <n v="74.5"/>
    <n v="1"/>
  </r>
  <r>
    <x v="368"/>
    <x v="2"/>
    <s v="2024-2025"/>
    <x v="0"/>
    <x v="84"/>
    <x v="3"/>
    <s v="QLD"/>
    <n v="4215"/>
    <x v="0"/>
    <x v="3"/>
    <x v="6"/>
    <x v="6"/>
    <n v="74.75"/>
    <n v="1"/>
  </r>
  <r>
    <x v="381"/>
    <x v="0"/>
    <s v="2023-2024"/>
    <x v="0"/>
    <x v="32"/>
    <x v="6"/>
    <s v="SA"/>
    <n v="5169"/>
    <x v="0"/>
    <x v="13"/>
    <x v="2"/>
    <x v="2"/>
    <n v="74.789999999999992"/>
    <n v="1"/>
  </r>
  <r>
    <x v="652"/>
    <x v="2"/>
    <s v="2024-2025"/>
    <x v="0"/>
    <x v="25"/>
    <x v="4"/>
    <s v="VIC"/>
    <n v="3550"/>
    <x v="0"/>
    <x v="8"/>
    <x v="6"/>
    <x v="6"/>
    <n v="74.86"/>
    <n v="1"/>
  </r>
  <r>
    <x v="153"/>
    <x v="1"/>
    <s v="2022-2023"/>
    <x v="0"/>
    <x v="67"/>
    <x v="3"/>
    <s v="QLD"/>
    <n v="4551"/>
    <x v="0"/>
    <x v="15"/>
    <x v="1"/>
    <x v="1"/>
    <n v="74.88"/>
    <n v="1"/>
  </r>
  <r>
    <x v="467"/>
    <x v="0"/>
    <s v="2023-2024"/>
    <x v="0"/>
    <x v="7"/>
    <x v="4"/>
    <s v="VIC"/>
    <n v="3175"/>
    <x v="0"/>
    <x v="6"/>
    <x v="3"/>
    <x v="3"/>
    <n v="74.91"/>
    <n v="1"/>
  </r>
  <r>
    <x v="234"/>
    <x v="2"/>
    <s v="2024-2025"/>
    <x v="0"/>
    <x v="59"/>
    <x v="3"/>
    <s v="QLD"/>
    <n v="4509"/>
    <x v="0"/>
    <x v="3"/>
    <x v="3"/>
    <x v="3"/>
    <n v="74.910000000000011"/>
    <n v="1"/>
  </r>
  <r>
    <x v="282"/>
    <x v="2"/>
    <s v="2024-2025"/>
    <x v="0"/>
    <x v="32"/>
    <x v="6"/>
    <s v="SA"/>
    <n v="5169"/>
    <x v="0"/>
    <x v="13"/>
    <x v="3"/>
    <x v="3"/>
    <n v="74.930000000000007"/>
    <n v="1"/>
  </r>
  <r>
    <x v="401"/>
    <x v="2"/>
    <s v="2024-2025"/>
    <x v="0"/>
    <x v="38"/>
    <x v="3"/>
    <s v="QLD"/>
    <n v="4802"/>
    <x v="0"/>
    <x v="12"/>
    <x v="4"/>
    <x v="4"/>
    <n v="74.95"/>
    <n v="1"/>
  </r>
  <r>
    <x v="416"/>
    <x v="0"/>
    <s v="2023-2024"/>
    <x v="1"/>
    <x v="1"/>
    <x v="1"/>
    <s v="NSW"/>
    <n v="2478"/>
    <x v="0"/>
    <x v="1"/>
    <x v="7"/>
    <x v="7"/>
    <n v="74.95"/>
    <n v="1"/>
  </r>
  <r>
    <x v="598"/>
    <x v="1"/>
    <s v="2022-2023"/>
    <x v="0"/>
    <x v="89"/>
    <x v="4"/>
    <s v="VIC"/>
    <n v="3136"/>
    <x v="0"/>
    <x v="6"/>
    <x v="3"/>
    <x v="3"/>
    <n v="74.95"/>
    <n v="1"/>
  </r>
  <r>
    <x v="50"/>
    <x v="0"/>
    <s v="2023-2024"/>
    <x v="0"/>
    <x v="61"/>
    <x v="6"/>
    <s v="SA"/>
    <n v="5343"/>
    <x v="0"/>
    <x v="18"/>
    <x v="2"/>
    <x v="2"/>
    <n v="75.05"/>
    <n v="1"/>
  </r>
  <r>
    <x v="457"/>
    <x v="1"/>
    <s v="2022-2023"/>
    <x v="1"/>
    <x v="45"/>
    <x v="3"/>
    <s v="QLD"/>
    <n v="4570"/>
    <x v="0"/>
    <x v="15"/>
    <x v="4"/>
    <x v="4"/>
    <n v="75.41"/>
    <n v="1"/>
  </r>
  <r>
    <x v="506"/>
    <x v="0"/>
    <s v="2023-2024"/>
    <x v="0"/>
    <x v="40"/>
    <x v="4"/>
    <s v="VIC"/>
    <n v="3353"/>
    <x v="0"/>
    <x v="8"/>
    <x v="0"/>
    <x v="0"/>
    <n v="75.5"/>
    <n v="1"/>
  </r>
  <r>
    <x v="653"/>
    <x v="0"/>
    <s v="2023-2024"/>
    <x v="1"/>
    <x v="62"/>
    <x v="0"/>
    <s v="WA"/>
    <n v="6112"/>
    <x v="0"/>
    <x v="14"/>
    <x v="4"/>
    <x v="4"/>
    <n v="75.89"/>
    <n v="1"/>
  </r>
  <r>
    <x v="470"/>
    <x v="0"/>
    <s v="2023-2024"/>
    <x v="0"/>
    <x v="44"/>
    <x v="4"/>
    <s v="VIC"/>
    <n v="3977"/>
    <x v="0"/>
    <x v="16"/>
    <x v="4"/>
    <x v="4"/>
    <n v="75.959999999999994"/>
    <n v="1"/>
  </r>
  <r>
    <x v="228"/>
    <x v="0"/>
    <s v="2023-2024"/>
    <x v="1"/>
    <x v="47"/>
    <x v="1"/>
    <s v="NSW"/>
    <n v="2101"/>
    <x v="0"/>
    <x v="4"/>
    <x v="1"/>
    <x v="1"/>
    <n v="75.960000000000008"/>
    <n v="1"/>
  </r>
  <r>
    <x v="74"/>
    <x v="2"/>
    <s v="2024-2025"/>
    <x v="1"/>
    <x v="50"/>
    <x v="4"/>
    <s v="VIC"/>
    <n v="3179"/>
    <x v="0"/>
    <x v="6"/>
    <x v="2"/>
    <x v="2"/>
    <n v="76.210000000000008"/>
    <n v="1"/>
  </r>
  <r>
    <x v="168"/>
    <x v="0"/>
    <s v="2023-2024"/>
    <x v="0"/>
    <x v="90"/>
    <x v="3"/>
    <s v="QLD"/>
    <n v="4700"/>
    <x v="0"/>
    <x v="17"/>
    <x v="7"/>
    <x v="7"/>
    <n v="76.66"/>
    <n v="1"/>
  </r>
  <r>
    <x v="246"/>
    <x v="2"/>
    <s v="2024-2025"/>
    <x v="0"/>
    <x v="75"/>
    <x v="0"/>
    <s v="WA"/>
    <n v="6450"/>
    <x v="0"/>
    <x v="20"/>
    <x v="6"/>
    <x v="6"/>
    <n v="76.86999999999999"/>
    <n v="1"/>
  </r>
  <r>
    <x v="323"/>
    <x v="0"/>
    <s v="2023-2024"/>
    <x v="1"/>
    <x v="43"/>
    <x v="1"/>
    <s v="NSW"/>
    <n v="2560"/>
    <x v="0"/>
    <x v="2"/>
    <x v="2"/>
    <x v="2"/>
    <n v="76.88"/>
    <n v="1"/>
  </r>
  <r>
    <x v="373"/>
    <x v="0"/>
    <s v="2023-2024"/>
    <x v="0"/>
    <x v="37"/>
    <x v="1"/>
    <s v="NSW"/>
    <n v="2750"/>
    <x v="0"/>
    <x v="11"/>
    <x v="7"/>
    <x v="7"/>
    <n v="76.899999999999991"/>
    <n v="1"/>
  </r>
  <r>
    <x v="536"/>
    <x v="1"/>
    <s v="2022-2023"/>
    <x v="1"/>
    <x v="83"/>
    <x v="0"/>
    <s v="WA"/>
    <n v="6052"/>
    <x v="0"/>
    <x v="0"/>
    <x v="3"/>
    <x v="3"/>
    <n v="76.92"/>
    <n v="1"/>
  </r>
  <r>
    <x v="378"/>
    <x v="1"/>
    <s v="2022-2023"/>
    <x v="1"/>
    <x v="47"/>
    <x v="1"/>
    <s v="NSW"/>
    <n v="2101"/>
    <x v="0"/>
    <x v="4"/>
    <x v="9"/>
    <x v="9"/>
    <n v="76.95"/>
    <n v="1"/>
  </r>
  <r>
    <x v="12"/>
    <x v="0"/>
    <s v="2023-2024"/>
    <x v="0"/>
    <x v="75"/>
    <x v="0"/>
    <s v="WA"/>
    <n v="6450"/>
    <x v="0"/>
    <x v="20"/>
    <x v="3"/>
    <x v="3"/>
    <n v="77"/>
    <n v="1"/>
  </r>
  <r>
    <x v="553"/>
    <x v="2"/>
    <s v="2024-2025"/>
    <x v="0"/>
    <x v="67"/>
    <x v="3"/>
    <s v="QLD"/>
    <n v="4551"/>
    <x v="0"/>
    <x v="15"/>
    <x v="3"/>
    <x v="3"/>
    <n v="77.12"/>
    <n v="1"/>
  </r>
  <r>
    <x v="3"/>
    <x v="0"/>
    <s v="2023-2024"/>
    <x v="1"/>
    <x v="50"/>
    <x v="4"/>
    <s v="VIC"/>
    <n v="3179"/>
    <x v="0"/>
    <x v="6"/>
    <x v="6"/>
    <x v="6"/>
    <n v="77.14"/>
    <n v="1"/>
  </r>
  <r>
    <x v="433"/>
    <x v="0"/>
    <s v="2023-2024"/>
    <x v="0"/>
    <x v="21"/>
    <x v="3"/>
    <s v="QLD"/>
    <n v="4012"/>
    <x v="0"/>
    <x v="10"/>
    <x v="6"/>
    <x v="6"/>
    <n v="77.350000000000009"/>
    <n v="1"/>
  </r>
  <r>
    <x v="279"/>
    <x v="2"/>
    <s v="2024-2025"/>
    <x v="0"/>
    <x v="13"/>
    <x v="1"/>
    <s v="NSW"/>
    <n v="2480"/>
    <x v="0"/>
    <x v="1"/>
    <x v="2"/>
    <x v="2"/>
    <n v="77.87"/>
    <n v="1"/>
  </r>
  <r>
    <x v="256"/>
    <x v="0"/>
    <s v="2023-2024"/>
    <x v="1"/>
    <x v="14"/>
    <x v="1"/>
    <s v="NSW"/>
    <n v="2790"/>
    <x v="0"/>
    <x v="11"/>
    <x v="2"/>
    <x v="2"/>
    <n v="77.87"/>
    <n v="1"/>
  </r>
  <r>
    <x v="518"/>
    <x v="0"/>
    <s v="2023-2024"/>
    <x v="1"/>
    <x v="79"/>
    <x v="6"/>
    <s v="SA"/>
    <n v="5290"/>
    <x v="0"/>
    <x v="18"/>
    <x v="9"/>
    <x v="9"/>
    <n v="77.87"/>
    <n v="1"/>
  </r>
  <r>
    <x v="323"/>
    <x v="0"/>
    <s v="2023-2024"/>
    <x v="1"/>
    <x v="30"/>
    <x v="4"/>
    <s v="VIC"/>
    <n v="3131"/>
    <x v="0"/>
    <x v="6"/>
    <x v="0"/>
    <x v="0"/>
    <n v="77.87"/>
    <n v="1"/>
  </r>
  <r>
    <x v="424"/>
    <x v="0"/>
    <s v="2023-2024"/>
    <x v="1"/>
    <x v="23"/>
    <x v="1"/>
    <s v="NSW"/>
    <n v="2650"/>
    <x v="0"/>
    <x v="11"/>
    <x v="0"/>
    <x v="0"/>
    <n v="77.87"/>
    <n v="1"/>
  </r>
  <r>
    <x v="635"/>
    <x v="0"/>
    <s v="2023-2024"/>
    <x v="0"/>
    <x v="49"/>
    <x v="4"/>
    <s v="VIC"/>
    <n v="3134"/>
    <x v="0"/>
    <x v="6"/>
    <x v="3"/>
    <x v="3"/>
    <n v="77.92"/>
    <n v="1"/>
  </r>
  <r>
    <x v="245"/>
    <x v="0"/>
    <s v="2023-2024"/>
    <x v="0"/>
    <x v="61"/>
    <x v="6"/>
    <s v="SA"/>
    <n v="5343"/>
    <x v="0"/>
    <x v="18"/>
    <x v="0"/>
    <x v="0"/>
    <n v="77.94"/>
    <n v="1"/>
  </r>
  <r>
    <x v="307"/>
    <x v="0"/>
    <s v="2023-2024"/>
    <x v="1"/>
    <x v="43"/>
    <x v="1"/>
    <s v="NSW"/>
    <n v="2560"/>
    <x v="0"/>
    <x v="2"/>
    <x v="9"/>
    <x v="9"/>
    <n v="77.94"/>
    <n v="1"/>
  </r>
  <r>
    <x v="128"/>
    <x v="2"/>
    <s v="2024-2025"/>
    <x v="1"/>
    <x v="4"/>
    <x v="1"/>
    <s v="NSW"/>
    <n v="2154"/>
    <x v="0"/>
    <x v="4"/>
    <x v="9"/>
    <x v="9"/>
    <n v="77.94"/>
    <n v="1"/>
  </r>
  <r>
    <x v="638"/>
    <x v="0"/>
    <s v="2023-2024"/>
    <x v="0"/>
    <x v="11"/>
    <x v="5"/>
    <s v="TAS"/>
    <n v="7010"/>
    <x v="0"/>
    <x v="9"/>
    <x v="0"/>
    <x v="0"/>
    <n v="77.94"/>
    <n v="1"/>
  </r>
  <r>
    <x v="13"/>
    <x v="0"/>
    <s v="2023-2024"/>
    <x v="1"/>
    <x v="82"/>
    <x v="3"/>
    <s v="QLD"/>
    <n v="4655"/>
    <x v="0"/>
    <x v="17"/>
    <x v="0"/>
    <x v="0"/>
    <n v="77.94"/>
    <n v="1"/>
  </r>
  <r>
    <x v="57"/>
    <x v="0"/>
    <s v="2023-2024"/>
    <x v="1"/>
    <x v="20"/>
    <x v="4"/>
    <s v="VIC"/>
    <n v="3429"/>
    <x v="0"/>
    <x v="8"/>
    <x v="3"/>
    <x v="3"/>
    <n v="77.94"/>
    <n v="1"/>
  </r>
  <r>
    <x v="440"/>
    <x v="0"/>
    <s v="2023-2024"/>
    <x v="0"/>
    <x v="21"/>
    <x v="3"/>
    <s v="QLD"/>
    <n v="4012"/>
    <x v="0"/>
    <x v="10"/>
    <x v="0"/>
    <x v="0"/>
    <n v="77.94"/>
    <n v="1"/>
  </r>
  <r>
    <x v="462"/>
    <x v="1"/>
    <s v="2022-2023"/>
    <x v="0"/>
    <x v="96"/>
    <x v="4"/>
    <s v="VIC"/>
    <n v="3690"/>
    <x v="0"/>
    <x v="16"/>
    <x v="0"/>
    <x v="0"/>
    <n v="77.94"/>
    <n v="1"/>
  </r>
  <r>
    <x v="438"/>
    <x v="1"/>
    <s v="2022-2023"/>
    <x v="0"/>
    <x v="25"/>
    <x v="4"/>
    <s v="VIC"/>
    <n v="3550"/>
    <x v="0"/>
    <x v="8"/>
    <x v="7"/>
    <x v="7"/>
    <n v="78.62"/>
    <n v="1"/>
  </r>
  <r>
    <x v="654"/>
    <x v="2"/>
    <s v="2024-2025"/>
    <x v="1"/>
    <x v="17"/>
    <x v="3"/>
    <s v="QLD"/>
    <n v="4825"/>
    <x v="0"/>
    <x v="12"/>
    <x v="1"/>
    <x v="1"/>
    <n v="78.89"/>
    <n v="1"/>
  </r>
  <r>
    <x v="152"/>
    <x v="0"/>
    <s v="2023-2024"/>
    <x v="0"/>
    <x v="17"/>
    <x v="3"/>
    <s v="QLD"/>
    <n v="4825"/>
    <x v="0"/>
    <x v="12"/>
    <x v="3"/>
    <x v="3"/>
    <n v="78.97"/>
    <n v="1"/>
  </r>
  <r>
    <x v="414"/>
    <x v="0"/>
    <s v="2023-2024"/>
    <x v="1"/>
    <x v="51"/>
    <x v="4"/>
    <s v="VIC"/>
    <n v="3630"/>
    <x v="0"/>
    <x v="16"/>
    <x v="3"/>
    <x v="3"/>
    <n v="78.97"/>
    <n v="1"/>
  </r>
  <r>
    <x v="552"/>
    <x v="2"/>
    <s v="2024-2025"/>
    <x v="0"/>
    <x v="3"/>
    <x v="3"/>
    <s v="QLD"/>
    <n v="4220"/>
    <x v="0"/>
    <x v="3"/>
    <x v="0"/>
    <x v="0"/>
    <n v="79"/>
    <n v="1"/>
  </r>
  <r>
    <x v="275"/>
    <x v="2"/>
    <s v="2024-2025"/>
    <x v="0"/>
    <x v="39"/>
    <x v="0"/>
    <s v="WA"/>
    <n v="6330"/>
    <x v="0"/>
    <x v="14"/>
    <x v="1"/>
    <x v="1"/>
    <n v="79.099999999999994"/>
    <n v="1"/>
  </r>
  <r>
    <x v="175"/>
    <x v="1"/>
    <s v="2022-2023"/>
    <x v="1"/>
    <x v="50"/>
    <x v="4"/>
    <s v="VIC"/>
    <n v="3179"/>
    <x v="0"/>
    <x v="6"/>
    <x v="0"/>
    <x v="0"/>
    <n v="79.289999999999992"/>
    <n v="1"/>
  </r>
  <r>
    <x v="16"/>
    <x v="1"/>
    <s v="2022-2023"/>
    <x v="1"/>
    <x v="42"/>
    <x v="3"/>
    <s v="QLD"/>
    <n v="4870"/>
    <x v="0"/>
    <x v="12"/>
    <x v="6"/>
    <x v="6"/>
    <n v="79.62"/>
    <n v="1"/>
  </r>
  <r>
    <x v="629"/>
    <x v="1"/>
    <s v="2022-2023"/>
    <x v="0"/>
    <x v="40"/>
    <x v="4"/>
    <s v="VIC"/>
    <n v="3353"/>
    <x v="0"/>
    <x v="8"/>
    <x v="6"/>
    <x v="6"/>
    <n v="79.72"/>
    <n v="1"/>
  </r>
  <r>
    <x v="372"/>
    <x v="0"/>
    <s v="2023-2024"/>
    <x v="1"/>
    <x v="19"/>
    <x v="1"/>
    <s v="NSW"/>
    <n v="2800"/>
    <x v="0"/>
    <x v="11"/>
    <x v="4"/>
    <x v="4"/>
    <n v="79.900000000000006"/>
    <n v="1"/>
  </r>
  <r>
    <x v="302"/>
    <x v="0"/>
    <s v="2023-2024"/>
    <x v="1"/>
    <x v="81"/>
    <x v="3"/>
    <s v="QLD"/>
    <n v="4680"/>
    <x v="0"/>
    <x v="17"/>
    <x v="7"/>
    <x v="7"/>
    <n v="79.910000000000011"/>
    <n v="1"/>
  </r>
  <r>
    <x v="55"/>
    <x v="0"/>
    <s v="2023-2024"/>
    <x v="1"/>
    <x v="3"/>
    <x v="3"/>
    <s v="QLD"/>
    <n v="4220"/>
    <x v="0"/>
    <x v="3"/>
    <x v="4"/>
    <x v="4"/>
    <n v="79.92"/>
    <n v="1"/>
  </r>
  <r>
    <x v="617"/>
    <x v="2"/>
    <s v="2024-2025"/>
    <x v="0"/>
    <x v="68"/>
    <x v="7"/>
    <s v="NT"/>
    <n v="800"/>
    <x v="0"/>
    <x v="19"/>
    <x v="8"/>
    <x v="8"/>
    <n v="79.94"/>
    <n v="1"/>
  </r>
  <r>
    <x v="447"/>
    <x v="0"/>
    <s v="2023-2024"/>
    <x v="1"/>
    <x v="83"/>
    <x v="0"/>
    <s v="WA"/>
    <n v="6052"/>
    <x v="0"/>
    <x v="0"/>
    <x v="2"/>
    <x v="2"/>
    <n v="79.94"/>
    <n v="1"/>
  </r>
  <r>
    <x v="214"/>
    <x v="2"/>
    <s v="2024-2025"/>
    <x v="1"/>
    <x v="46"/>
    <x v="3"/>
    <s v="QLD"/>
    <n v="4740"/>
    <x v="0"/>
    <x v="17"/>
    <x v="7"/>
    <x v="7"/>
    <n v="79.94"/>
    <n v="1"/>
  </r>
  <r>
    <x v="655"/>
    <x v="0"/>
    <s v="2023-2024"/>
    <x v="1"/>
    <x v="7"/>
    <x v="4"/>
    <s v="VIC"/>
    <n v="3175"/>
    <x v="0"/>
    <x v="6"/>
    <x v="7"/>
    <x v="7"/>
    <n v="79.95"/>
    <n v="1"/>
  </r>
  <r>
    <x v="182"/>
    <x v="1"/>
    <s v="2022-2023"/>
    <x v="1"/>
    <x v="72"/>
    <x v="4"/>
    <s v="VIC"/>
    <n v="3931"/>
    <x v="0"/>
    <x v="16"/>
    <x v="3"/>
    <x v="3"/>
    <n v="79.95"/>
    <n v="1"/>
  </r>
  <r>
    <x v="537"/>
    <x v="1"/>
    <s v="2022-2023"/>
    <x v="1"/>
    <x v="82"/>
    <x v="3"/>
    <s v="QLD"/>
    <n v="4655"/>
    <x v="0"/>
    <x v="17"/>
    <x v="9"/>
    <x v="9"/>
    <n v="79.98"/>
    <n v="1"/>
  </r>
  <r>
    <x v="389"/>
    <x v="2"/>
    <s v="2024-2025"/>
    <x v="1"/>
    <x v="14"/>
    <x v="1"/>
    <s v="NSW"/>
    <n v="2790"/>
    <x v="0"/>
    <x v="11"/>
    <x v="9"/>
    <x v="9"/>
    <n v="79.98"/>
    <n v="1"/>
  </r>
  <r>
    <x v="501"/>
    <x v="1"/>
    <s v="2022-2023"/>
    <x v="1"/>
    <x v="42"/>
    <x v="3"/>
    <s v="QLD"/>
    <n v="4870"/>
    <x v="0"/>
    <x v="12"/>
    <x v="3"/>
    <x v="3"/>
    <n v="80.45"/>
    <n v="1"/>
  </r>
  <r>
    <x v="656"/>
    <x v="1"/>
    <s v="2022-2023"/>
    <x v="1"/>
    <x v="23"/>
    <x v="1"/>
    <s v="NSW"/>
    <n v="2650"/>
    <x v="0"/>
    <x v="11"/>
    <x v="2"/>
    <x v="2"/>
    <n v="80.45"/>
    <n v="1"/>
  </r>
  <r>
    <x v="452"/>
    <x v="0"/>
    <s v="2023-2024"/>
    <x v="1"/>
    <x v="0"/>
    <x v="0"/>
    <s v="WA"/>
    <n v="6021"/>
    <x v="0"/>
    <x v="0"/>
    <x v="2"/>
    <x v="2"/>
    <n v="80.460000000000008"/>
    <n v="1"/>
  </r>
  <r>
    <x v="25"/>
    <x v="1"/>
    <s v="2022-2023"/>
    <x v="0"/>
    <x v="30"/>
    <x v="4"/>
    <s v="VIC"/>
    <n v="3131"/>
    <x v="0"/>
    <x v="6"/>
    <x v="3"/>
    <x v="3"/>
    <n v="80.5"/>
    <n v="1"/>
  </r>
  <r>
    <x v="657"/>
    <x v="0"/>
    <s v="2023-2024"/>
    <x v="1"/>
    <x v="80"/>
    <x v="0"/>
    <s v="WA"/>
    <n v="6109"/>
    <x v="0"/>
    <x v="14"/>
    <x v="5"/>
    <x v="5"/>
    <n v="80.92"/>
    <n v="1"/>
  </r>
  <r>
    <x v="522"/>
    <x v="0"/>
    <s v="2023-2024"/>
    <x v="1"/>
    <x v="50"/>
    <x v="4"/>
    <s v="VIC"/>
    <n v="3179"/>
    <x v="0"/>
    <x v="6"/>
    <x v="6"/>
    <x v="6"/>
    <n v="80.92"/>
    <n v="1"/>
  </r>
  <r>
    <x v="569"/>
    <x v="1"/>
    <s v="2022-2023"/>
    <x v="1"/>
    <x v="55"/>
    <x v="3"/>
    <s v="QLD"/>
    <n v="4703"/>
    <x v="0"/>
    <x v="17"/>
    <x v="4"/>
    <x v="4"/>
    <n v="80.94"/>
    <n v="1"/>
  </r>
  <r>
    <x v="602"/>
    <x v="0"/>
    <s v="2023-2024"/>
    <x v="0"/>
    <x v="11"/>
    <x v="5"/>
    <s v="TAS"/>
    <n v="7010"/>
    <x v="0"/>
    <x v="9"/>
    <x v="2"/>
    <x v="2"/>
    <n v="80.95"/>
    <n v="1"/>
  </r>
  <r>
    <x v="539"/>
    <x v="2"/>
    <s v="2024-2025"/>
    <x v="1"/>
    <x v="49"/>
    <x v="4"/>
    <s v="VIC"/>
    <n v="3134"/>
    <x v="0"/>
    <x v="6"/>
    <x v="6"/>
    <x v="6"/>
    <n v="80.95"/>
    <n v="1"/>
  </r>
  <r>
    <x v="275"/>
    <x v="2"/>
    <s v="2024-2025"/>
    <x v="1"/>
    <x v="23"/>
    <x v="1"/>
    <s v="NSW"/>
    <n v="2650"/>
    <x v="0"/>
    <x v="11"/>
    <x v="3"/>
    <x v="3"/>
    <n v="81.25"/>
    <n v="1"/>
  </r>
  <r>
    <x v="540"/>
    <x v="2"/>
    <s v="2024-2025"/>
    <x v="1"/>
    <x v="36"/>
    <x v="4"/>
    <s v="VIC"/>
    <n v="3148"/>
    <x v="0"/>
    <x v="6"/>
    <x v="9"/>
    <x v="9"/>
    <n v="81.510000000000005"/>
    <n v="1"/>
  </r>
  <r>
    <x v="600"/>
    <x v="0"/>
    <s v="2023-2024"/>
    <x v="0"/>
    <x v="95"/>
    <x v="7"/>
    <s v="NT"/>
    <n v="870"/>
    <x v="0"/>
    <x v="19"/>
    <x v="6"/>
    <x v="6"/>
    <n v="81.540000000000006"/>
    <n v="1"/>
  </r>
  <r>
    <x v="544"/>
    <x v="0"/>
    <s v="2023-2024"/>
    <x v="1"/>
    <x v="56"/>
    <x v="1"/>
    <s v="NSW"/>
    <n v="2795"/>
    <x v="0"/>
    <x v="11"/>
    <x v="6"/>
    <x v="6"/>
    <n v="81.59"/>
    <n v="1"/>
  </r>
  <r>
    <x v="200"/>
    <x v="2"/>
    <s v="2024-2025"/>
    <x v="1"/>
    <x v="53"/>
    <x v="3"/>
    <s v="QLD"/>
    <n v="4119"/>
    <x v="0"/>
    <x v="10"/>
    <x v="8"/>
    <x v="8"/>
    <n v="81.73"/>
    <n v="1"/>
  </r>
  <r>
    <x v="199"/>
    <x v="0"/>
    <s v="2023-2024"/>
    <x v="0"/>
    <x v="87"/>
    <x v="2"/>
    <s v="ACT"/>
    <n v="2609"/>
    <x v="0"/>
    <x v="2"/>
    <x v="7"/>
    <x v="7"/>
    <n v="81.800000000000011"/>
    <n v="1"/>
  </r>
  <r>
    <x v="127"/>
    <x v="1"/>
    <s v="2022-2023"/>
    <x v="1"/>
    <x v="7"/>
    <x v="4"/>
    <s v="VIC"/>
    <n v="3175"/>
    <x v="0"/>
    <x v="6"/>
    <x v="5"/>
    <x v="5"/>
    <n v="81.81"/>
    <n v="1"/>
  </r>
  <r>
    <x v="210"/>
    <x v="0"/>
    <s v="2023-2024"/>
    <x v="0"/>
    <x v="8"/>
    <x v="1"/>
    <s v="NSW"/>
    <n v="2158"/>
    <x v="0"/>
    <x v="4"/>
    <x v="2"/>
    <x v="2"/>
    <n v="81.86"/>
    <n v="1"/>
  </r>
  <r>
    <x v="6"/>
    <x v="1"/>
    <s v="2022-2023"/>
    <x v="1"/>
    <x v="46"/>
    <x v="3"/>
    <s v="QLD"/>
    <n v="4740"/>
    <x v="0"/>
    <x v="17"/>
    <x v="4"/>
    <x v="4"/>
    <n v="81.95"/>
    <n v="1"/>
  </r>
  <r>
    <x v="519"/>
    <x v="2"/>
    <s v="2024-2025"/>
    <x v="0"/>
    <x v="60"/>
    <x v="1"/>
    <s v="NSW"/>
    <n v="2541"/>
    <x v="0"/>
    <x v="2"/>
    <x v="1"/>
    <x v="1"/>
    <n v="82.16"/>
    <n v="1"/>
  </r>
  <r>
    <x v="364"/>
    <x v="2"/>
    <s v="2024-2025"/>
    <x v="0"/>
    <x v="27"/>
    <x v="4"/>
    <s v="VIC"/>
    <n v="3066"/>
    <x v="0"/>
    <x v="7"/>
    <x v="7"/>
    <x v="7"/>
    <n v="82.169999999999987"/>
    <n v="1"/>
  </r>
  <r>
    <x v="141"/>
    <x v="0"/>
    <s v="2023-2024"/>
    <x v="0"/>
    <x v="84"/>
    <x v="3"/>
    <s v="QLD"/>
    <n v="4215"/>
    <x v="0"/>
    <x v="3"/>
    <x v="3"/>
    <x v="3"/>
    <n v="82.21"/>
    <n v="1"/>
  </r>
  <r>
    <x v="658"/>
    <x v="2"/>
    <s v="2024-2025"/>
    <x v="1"/>
    <x v="53"/>
    <x v="3"/>
    <s v="QLD"/>
    <n v="4119"/>
    <x v="0"/>
    <x v="10"/>
    <x v="3"/>
    <x v="3"/>
    <n v="82.3"/>
    <n v="1"/>
  </r>
  <r>
    <x v="395"/>
    <x v="1"/>
    <s v="2022-2023"/>
    <x v="0"/>
    <x v="44"/>
    <x v="4"/>
    <s v="VIC"/>
    <n v="3977"/>
    <x v="0"/>
    <x v="16"/>
    <x v="6"/>
    <x v="6"/>
    <n v="82.7"/>
    <n v="1"/>
  </r>
  <r>
    <x v="215"/>
    <x v="2"/>
    <s v="2024-2025"/>
    <x v="0"/>
    <x v="37"/>
    <x v="1"/>
    <s v="NSW"/>
    <n v="2750"/>
    <x v="0"/>
    <x v="11"/>
    <x v="3"/>
    <x v="3"/>
    <n v="82.92"/>
    <n v="1"/>
  </r>
  <r>
    <x v="272"/>
    <x v="1"/>
    <s v="2022-2023"/>
    <x v="0"/>
    <x v="31"/>
    <x v="1"/>
    <s v="NSW"/>
    <n v="2116"/>
    <x v="0"/>
    <x v="4"/>
    <x v="8"/>
    <x v="8"/>
    <n v="83.02"/>
    <n v="1"/>
  </r>
  <r>
    <x v="489"/>
    <x v="0"/>
    <s v="2023-2024"/>
    <x v="0"/>
    <x v="43"/>
    <x v="1"/>
    <s v="NSW"/>
    <n v="2560"/>
    <x v="0"/>
    <x v="2"/>
    <x v="6"/>
    <x v="6"/>
    <n v="83.18"/>
    <n v="1"/>
  </r>
  <r>
    <x v="659"/>
    <x v="2"/>
    <s v="2024-2025"/>
    <x v="1"/>
    <x v="36"/>
    <x v="4"/>
    <s v="VIC"/>
    <n v="3148"/>
    <x v="0"/>
    <x v="6"/>
    <x v="6"/>
    <x v="6"/>
    <n v="83.39"/>
    <n v="1"/>
  </r>
  <r>
    <x v="7"/>
    <x v="0"/>
    <s v="2023-2024"/>
    <x v="1"/>
    <x v="71"/>
    <x v="6"/>
    <s v="SA"/>
    <n v="5043"/>
    <x v="0"/>
    <x v="13"/>
    <x v="9"/>
    <x v="9"/>
    <n v="83.47999999999999"/>
    <n v="1"/>
  </r>
  <r>
    <x v="46"/>
    <x v="2"/>
    <s v="2024-2025"/>
    <x v="0"/>
    <x v="27"/>
    <x v="4"/>
    <s v="VIC"/>
    <n v="3066"/>
    <x v="0"/>
    <x v="7"/>
    <x v="6"/>
    <x v="6"/>
    <n v="83.789999999999992"/>
    <n v="1"/>
  </r>
  <r>
    <x v="658"/>
    <x v="2"/>
    <s v="2024-2025"/>
    <x v="0"/>
    <x v="34"/>
    <x v="4"/>
    <s v="VIC"/>
    <n v="3018"/>
    <x v="0"/>
    <x v="7"/>
    <x v="3"/>
    <x v="3"/>
    <n v="83.86"/>
    <n v="1"/>
  </r>
  <r>
    <x v="450"/>
    <x v="1"/>
    <s v="2022-2023"/>
    <x v="1"/>
    <x v="80"/>
    <x v="0"/>
    <s v="WA"/>
    <n v="6109"/>
    <x v="0"/>
    <x v="14"/>
    <x v="6"/>
    <x v="6"/>
    <n v="83.86"/>
    <n v="1"/>
  </r>
  <r>
    <x v="174"/>
    <x v="0"/>
    <s v="2023-2024"/>
    <x v="0"/>
    <x v="92"/>
    <x v="3"/>
    <s v="QLD"/>
    <n v="4305"/>
    <x v="0"/>
    <x v="3"/>
    <x v="3"/>
    <x v="3"/>
    <n v="83.89"/>
    <n v="1"/>
  </r>
  <r>
    <x v="77"/>
    <x v="1"/>
    <s v="2022-2023"/>
    <x v="0"/>
    <x v="6"/>
    <x v="0"/>
    <s v="WA"/>
    <n v="6010"/>
    <x v="0"/>
    <x v="0"/>
    <x v="4"/>
    <x v="4"/>
    <n v="83.93"/>
    <n v="1"/>
  </r>
  <r>
    <x v="29"/>
    <x v="0"/>
    <s v="2023-2024"/>
    <x v="1"/>
    <x v="77"/>
    <x v="5"/>
    <s v="TAS"/>
    <n v="7018"/>
    <x v="0"/>
    <x v="9"/>
    <x v="4"/>
    <x v="4"/>
    <n v="83.949999999999989"/>
    <n v="1"/>
  </r>
  <r>
    <x v="439"/>
    <x v="0"/>
    <s v="2023-2024"/>
    <x v="0"/>
    <x v="89"/>
    <x v="4"/>
    <s v="VIC"/>
    <n v="3136"/>
    <x v="0"/>
    <x v="6"/>
    <x v="7"/>
    <x v="7"/>
    <n v="84.16"/>
    <n v="1"/>
  </r>
  <r>
    <x v="504"/>
    <x v="2"/>
    <s v="2024-2025"/>
    <x v="0"/>
    <x v="22"/>
    <x v="1"/>
    <s v="NSW"/>
    <n v="2539"/>
    <x v="0"/>
    <x v="2"/>
    <x v="3"/>
    <x v="3"/>
    <n v="84.44"/>
    <n v="1"/>
  </r>
  <r>
    <x v="194"/>
    <x v="2"/>
    <s v="2024-2025"/>
    <x v="1"/>
    <x v="22"/>
    <x v="1"/>
    <s v="NSW"/>
    <n v="2539"/>
    <x v="0"/>
    <x v="2"/>
    <x v="3"/>
    <x v="3"/>
    <n v="84.93"/>
    <n v="1"/>
  </r>
  <r>
    <x v="213"/>
    <x v="1"/>
    <s v="2022-2023"/>
    <x v="0"/>
    <x v="88"/>
    <x v="6"/>
    <s v="SA"/>
    <n v="5011"/>
    <x v="0"/>
    <x v="13"/>
    <x v="4"/>
    <x v="4"/>
    <n v="84.94"/>
    <n v="1"/>
  </r>
  <r>
    <x v="646"/>
    <x v="0"/>
    <s v="2023-2024"/>
    <x v="1"/>
    <x v="23"/>
    <x v="1"/>
    <s v="NSW"/>
    <n v="2650"/>
    <x v="0"/>
    <x v="11"/>
    <x v="4"/>
    <x v="4"/>
    <n v="84.95"/>
    <n v="1"/>
  </r>
  <r>
    <x v="28"/>
    <x v="2"/>
    <s v="2024-2025"/>
    <x v="1"/>
    <x v="76"/>
    <x v="1"/>
    <s v="NSW"/>
    <n v="2031"/>
    <x v="0"/>
    <x v="5"/>
    <x v="8"/>
    <x v="8"/>
    <n v="85.65"/>
    <n v="1"/>
  </r>
  <r>
    <x v="2"/>
    <x v="1"/>
    <s v="2022-2023"/>
    <x v="1"/>
    <x v="83"/>
    <x v="0"/>
    <s v="WA"/>
    <n v="6052"/>
    <x v="0"/>
    <x v="0"/>
    <x v="6"/>
    <x v="6"/>
    <n v="85.82"/>
    <n v="1"/>
  </r>
  <r>
    <x v="549"/>
    <x v="1"/>
    <s v="2022-2023"/>
    <x v="1"/>
    <x v="50"/>
    <x v="4"/>
    <s v="VIC"/>
    <n v="3179"/>
    <x v="0"/>
    <x v="6"/>
    <x v="7"/>
    <x v="7"/>
    <n v="85.84"/>
    <n v="1"/>
  </r>
  <r>
    <x v="355"/>
    <x v="0"/>
    <s v="2023-2024"/>
    <x v="0"/>
    <x v="88"/>
    <x v="6"/>
    <s v="SA"/>
    <n v="5011"/>
    <x v="0"/>
    <x v="13"/>
    <x v="7"/>
    <x v="7"/>
    <n v="85.86"/>
    <n v="1"/>
  </r>
  <r>
    <x v="452"/>
    <x v="0"/>
    <s v="2023-2024"/>
    <x v="1"/>
    <x v="18"/>
    <x v="6"/>
    <s v="SA"/>
    <n v="5168"/>
    <x v="0"/>
    <x v="13"/>
    <x v="6"/>
    <x v="6"/>
    <n v="85.88"/>
    <n v="1"/>
  </r>
  <r>
    <x v="461"/>
    <x v="2"/>
    <s v="2024-2025"/>
    <x v="0"/>
    <x v="95"/>
    <x v="7"/>
    <s v="NT"/>
    <n v="870"/>
    <x v="0"/>
    <x v="19"/>
    <x v="3"/>
    <x v="3"/>
    <n v="85.92"/>
    <n v="1"/>
  </r>
  <r>
    <x v="165"/>
    <x v="0"/>
    <s v="2023-2024"/>
    <x v="0"/>
    <x v="13"/>
    <x v="1"/>
    <s v="NSW"/>
    <n v="2480"/>
    <x v="0"/>
    <x v="1"/>
    <x v="3"/>
    <x v="3"/>
    <n v="85.949999999999989"/>
    <n v="1"/>
  </r>
  <r>
    <x v="194"/>
    <x v="2"/>
    <s v="2024-2025"/>
    <x v="0"/>
    <x v="5"/>
    <x v="1"/>
    <s v="NSW"/>
    <n v="2067"/>
    <x v="0"/>
    <x v="5"/>
    <x v="1"/>
    <x v="1"/>
    <n v="86.29"/>
    <n v="1"/>
  </r>
  <r>
    <x v="378"/>
    <x v="1"/>
    <s v="2022-2023"/>
    <x v="0"/>
    <x v="75"/>
    <x v="0"/>
    <s v="WA"/>
    <n v="6450"/>
    <x v="0"/>
    <x v="20"/>
    <x v="9"/>
    <x v="9"/>
    <n v="86.43"/>
    <n v="1"/>
  </r>
  <r>
    <x v="456"/>
    <x v="0"/>
    <s v="2023-2024"/>
    <x v="0"/>
    <x v="71"/>
    <x v="6"/>
    <s v="SA"/>
    <n v="5043"/>
    <x v="0"/>
    <x v="13"/>
    <x v="7"/>
    <x v="7"/>
    <n v="86.48"/>
    <n v="1"/>
  </r>
  <r>
    <x v="272"/>
    <x v="1"/>
    <s v="2022-2023"/>
    <x v="0"/>
    <x v="12"/>
    <x v="3"/>
    <s v="QLD"/>
    <n v="4068"/>
    <x v="0"/>
    <x v="10"/>
    <x v="6"/>
    <x v="6"/>
    <n v="86.77"/>
    <n v="1"/>
  </r>
  <r>
    <x v="56"/>
    <x v="2"/>
    <s v="2024-2025"/>
    <x v="1"/>
    <x v="79"/>
    <x v="6"/>
    <s v="SA"/>
    <n v="5290"/>
    <x v="0"/>
    <x v="18"/>
    <x v="3"/>
    <x v="3"/>
    <n v="86.789999999999992"/>
    <n v="1"/>
  </r>
  <r>
    <x v="298"/>
    <x v="1"/>
    <s v="2022-2023"/>
    <x v="1"/>
    <x v="90"/>
    <x v="3"/>
    <s v="QLD"/>
    <n v="4700"/>
    <x v="0"/>
    <x v="17"/>
    <x v="2"/>
    <x v="2"/>
    <n v="86.88000000000001"/>
    <n v="1"/>
  </r>
  <r>
    <x v="79"/>
    <x v="0"/>
    <s v="2023-2024"/>
    <x v="1"/>
    <x v="79"/>
    <x v="6"/>
    <s v="SA"/>
    <n v="5290"/>
    <x v="0"/>
    <x v="18"/>
    <x v="4"/>
    <x v="4"/>
    <n v="86.91"/>
    <n v="1"/>
  </r>
  <r>
    <x v="407"/>
    <x v="1"/>
    <s v="2022-2023"/>
    <x v="1"/>
    <x v="56"/>
    <x v="1"/>
    <s v="NSW"/>
    <n v="2795"/>
    <x v="0"/>
    <x v="11"/>
    <x v="0"/>
    <x v="0"/>
    <n v="86.940000000000012"/>
    <n v="1"/>
  </r>
  <r>
    <x v="488"/>
    <x v="2"/>
    <s v="2024-2025"/>
    <x v="1"/>
    <x v="26"/>
    <x v="0"/>
    <s v="WA"/>
    <n v="6280"/>
    <x v="0"/>
    <x v="14"/>
    <x v="3"/>
    <x v="3"/>
    <n v="87.410000000000011"/>
    <n v="1"/>
  </r>
  <r>
    <x v="455"/>
    <x v="0"/>
    <s v="2023-2024"/>
    <x v="0"/>
    <x v="60"/>
    <x v="1"/>
    <s v="NSW"/>
    <n v="2541"/>
    <x v="0"/>
    <x v="2"/>
    <x v="5"/>
    <x v="5"/>
    <n v="87.63000000000001"/>
    <n v="1"/>
  </r>
  <r>
    <x v="358"/>
    <x v="1"/>
    <s v="2022-2023"/>
    <x v="1"/>
    <x v="52"/>
    <x v="3"/>
    <s v="QLD"/>
    <n v="4053"/>
    <x v="0"/>
    <x v="10"/>
    <x v="7"/>
    <x v="7"/>
    <n v="87.679999999999993"/>
    <n v="1"/>
  </r>
  <r>
    <x v="415"/>
    <x v="2"/>
    <s v="2024-2025"/>
    <x v="1"/>
    <x v="80"/>
    <x v="0"/>
    <s v="WA"/>
    <n v="6109"/>
    <x v="0"/>
    <x v="14"/>
    <x v="1"/>
    <x v="1"/>
    <n v="87.78"/>
    <n v="1"/>
  </r>
  <r>
    <x v="294"/>
    <x v="1"/>
    <s v="2022-2023"/>
    <x v="0"/>
    <x v="35"/>
    <x v="3"/>
    <s v="QLD"/>
    <n v="4558"/>
    <x v="0"/>
    <x v="15"/>
    <x v="1"/>
    <x v="1"/>
    <n v="87.78"/>
    <n v="1"/>
  </r>
  <r>
    <x v="660"/>
    <x v="0"/>
    <s v="2023-2024"/>
    <x v="0"/>
    <x v="90"/>
    <x v="3"/>
    <s v="QLD"/>
    <n v="4700"/>
    <x v="0"/>
    <x v="17"/>
    <x v="4"/>
    <x v="4"/>
    <n v="87.83"/>
    <n v="1"/>
  </r>
  <r>
    <x v="594"/>
    <x v="1"/>
    <s v="2022-2023"/>
    <x v="0"/>
    <x v="63"/>
    <x v="1"/>
    <s v="NSW"/>
    <n v="2015"/>
    <x v="0"/>
    <x v="5"/>
    <x v="0"/>
    <x v="0"/>
    <n v="87.85"/>
    <n v="1"/>
  </r>
  <r>
    <x v="160"/>
    <x v="0"/>
    <s v="2023-2024"/>
    <x v="1"/>
    <x v="77"/>
    <x v="5"/>
    <s v="TAS"/>
    <n v="7018"/>
    <x v="0"/>
    <x v="9"/>
    <x v="3"/>
    <x v="3"/>
    <n v="87.96"/>
    <n v="1"/>
  </r>
  <r>
    <x v="661"/>
    <x v="0"/>
    <s v="2023-2024"/>
    <x v="0"/>
    <x v="88"/>
    <x v="6"/>
    <s v="SA"/>
    <n v="5011"/>
    <x v="0"/>
    <x v="13"/>
    <x v="3"/>
    <x v="3"/>
    <n v="88.42"/>
    <n v="1"/>
  </r>
  <r>
    <x v="616"/>
    <x v="0"/>
    <s v="2023-2024"/>
    <x v="1"/>
    <x v="72"/>
    <x v="4"/>
    <s v="VIC"/>
    <n v="3931"/>
    <x v="0"/>
    <x v="16"/>
    <x v="7"/>
    <x v="7"/>
    <n v="88.460000000000008"/>
    <n v="1"/>
  </r>
  <r>
    <x v="356"/>
    <x v="0"/>
    <s v="2023-2024"/>
    <x v="0"/>
    <x v="22"/>
    <x v="1"/>
    <s v="NSW"/>
    <n v="2539"/>
    <x v="0"/>
    <x v="2"/>
    <x v="3"/>
    <x v="3"/>
    <n v="88.5"/>
    <n v="1"/>
  </r>
  <r>
    <x v="219"/>
    <x v="1"/>
    <s v="2022-2023"/>
    <x v="0"/>
    <x v="8"/>
    <x v="1"/>
    <s v="NSW"/>
    <n v="2158"/>
    <x v="0"/>
    <x v="4"/>
    <x v="7"/>
    <x v="7"/>
    <n v="88.859999999999985"/>
    <n v="1"/>
  </r>
  <r>
    <x v="583"/>
    <x v="2"/>
    <s v="2024-2025"/>
    <x v="1"/>
    <x v="57"/>
    <x v="6"/>
    <s v="SA"/>
    <n v="5082"/>
    <x v="0"/>
    <x v="13"/>
    <x v="1"/>
    <x v="1"/>
    <n v="88.88"/>
    <n v="1"/>
  </r>
  <r>
    <x v="153"/>
    <x v="1"/>
    <s v="2022-2023"/>
    <x v="0"/>
    <x v="7"/>
    <x v="4"/>
    <s v="VIC"/>
    <n v="3175"/>
    <x v="0"/>
    <x v="6"/>
    <x v="1"/>
    <x v="1"/>
    <n v="88.92"/>
    <n v="1"/>
  </r>
  <r>
    <x v="653"/>
    <x v="0"/>
    <s v="2023-2024"/>
    <x v="1"/>
    <x v="83"/>
    <x v="0"/>
    <s v="WA"/>
    <n v="6052"/>
    <x v="0"/>
    <x v="0"/>
    <x v="7"/>
    <x v="7"/>
    <n v="88.95"/>
    <n v="1"/>
  </r>
  <r>
    <x v="134"/>
    <x v="0"/>
    <s v="2023-2024"/>
    <x v="1"/>
    <x v="50"/>
    <x v="4"/>
    <s v="VIC"/>
    <n v="3179"/>
    <x v="0"/>
    <x v="6"/>
    <x v="5"/>
    <x v="5"/>
    <n v="89.19"/>
    <n v="1"/>
  </r>
  <r>
    <x v="383"/>
    <x v="0"/>
    <s v="2023-2024"/>
    <x v="1"/>
    <x v="4"/>
    <x v="1"/>
    <s v="NSW"/>
    <n v="2154"/>
    <x v="0"/>
    <x v="4"/>
    <x v="1"/>
    <x v="1"/>
    <n v="89.32"/>
    <n v="1"/>
  </r>
  <r>
    <x v="628"/>
    <x v="0"/>
    <s v="2023-2024"/>
    <x v="0"/>
    <x v="5"/>
    <x v="1"/>
    <s v="NSW"/>
    <n v="2067"/>
    <x v="0"/>
    <x v="5"/>
    <x v="2"/>
    <x v="2"/>
    <n v="89.36"/>
    <n v="1"/>
  </r>
  <r>
    <x v="415"/>
    <x v="2"/>
    <s v="2024-2025"/>
    <x v="0"/>
    <x v="5"/>
    <x v="1"/>
    <s v="NSW"/>
    <n v="2067"/>
    <x v="0"/>
    <x v="5"/>
    <x v="3"/>
    <x v="3"/>
    <n v="89.41"/>
    <n v="1"/>
  </r>
  <r>
    <x v="123"/>
    <x v="2"/>
    <s v="2024-2025"/>
    <x v="0"/>
    <x v="67"/>
    <x v="3"/>
    <s v="QLD"/>
    <n v="4551"/>
    <x v="0"/>
    <x v="15"/>
    <x v="3"/>
    <x v="3"/>
    <n v="89.539999999999992"/>
    <n v="1"/>
  </r>
  <r>
    <x v="168"/>
    <x v="0"/>
    <s v="2023-2024"/>
    <x v="0"/>
    <x v="8"/>
    <x v="1"/>
    <s v="NSW"/>
    <n v="2158"/>
    <x v="0"/>
    <x v="4"/>
    <x v="1"/>
    <x v="1"/>
    <n v="89.82"/>
    <n v="1"/>
  </r>
  <r>
    <x v="3"/>
    <x v="0"/>
    <s v="2023-2024"/>
    <x v="0"/>
    <x v="59"/>
    <x v="3"/>
    <s v="QLD"/>
    <n v="4509"/>
    <x v="0"/>
    <x v="3"/>
    <x v="1"/>
    <x v="1"/>
    <n v="89.82"/>
    <n v="1"/>
  </r>
  <r>
    <x v="269"/>
    <x v="1"/>
    <s v="2022-2023"/>
    <x v="1"/>
    <x v="33"/>
    <x v="4"/>
    <s v="VIC"/>
    <n v="3280"/>
    <x v="0"/>
    <x v="8"/>
    <x v="9"/>
    <x v="9"/>
    <n v="89.82"/>
    <n v="1"/>
  </r>
  <r>
    <x v="624"/>
    <x v="2"/>
    <s v="2024-2025"/>
    <x v="1"/>
    <x v="18"/>
    <x v="6"/>
    <s v="SA"/>
    <n v="5168"/>
    <x v="0"/>
    <x v="13"/>
    <x v="4"/>
    <x v="4"/>
    <n v="89.9"/>
    <n v="1"/>
  </r>
  <r>
    <x v="182"/>
    <x v="1"/>
    <s v="2022-2023"/>
    <x v="1"/>
    <x v="42"/>
    <x v="3"/>
    <s v="QLD"/>
    <n v="4870"/>
    <x v="0"/>
    <x v="12"/>
    <x v="4"/>
    <x v="4"/>
    <n v="89.91"/>
    <n v="1"/>
  </r>
  <r>
    <x v="145"/>
    <x v="0"/>
    <s v="2023-2024"/>
    <x v="1"/>
    <x v="30"/>
    <x v="4"/>
    <s v="VIC"/>
    <n v="3131"/>
    <x v="0"/>
    <x v="6"/>
    <x v="4"/>
    <x v="4"/>
    <n v="89.91"/>
    <n v="1"/>
  </r>
  <r>
    <x v="600"/>
    <x v="0"/>
    <s v="2023-2024"/>
    <x v="0"/>
    <x v="29"/>
    <x v="4"/>
    <s v="VIC"/>
    <n v="3500"/>
    <x v="0"/>
    <x v="8"/>
    <x v="7"/>
    <x v="7"/>
    <n v="89.919999999999987"/>
    <n v="1"/>
  </r>
  <r>
    <x v="192"/>
    <x v="1"/>
    <s v="2022-2023"/>
    <x v="1"/>
    <x v="29"/>
    <x v="4"/>
    <s v="VIC"/>
    <n v="3500"/>
    <x v="0"/>
    <x v="8"/>
    <x v="2"/>
    <x v="2"/>
    <n v="89.93"/>
    <n v="1"/>
  </r>
  <r>
    <x v="343"/>
    <x v="0"/>
    <s v="2023-2024"/>
    <x v="0"/>
    <x v="37"/>
    <x v="1"/>
    <s v="NSW"/>
    <n v="2750"/>
    <x v="0"/>
    <x v="11"/>
    <x v="3"/>
    <x v="3"/>
    <n v="89.94"/>
    <n v="1"/>
  </r>
  <r>
    <x v="467"/>
    <x v="0"/>
    <s v="2023-2024"/>
    <x v="1"/>
    <x v="20"/>
    <x v="4"/>
    <s v="VIC"/>
    <n v="3429"/>
    <x v="0"/>
    <x v="8"/>
    <x v="3"/>
    <x v="3"/>
    <n v="89.95"/>
    <n v="1"/>
  </r>
  <r>
    <x v="93"/>
    <x v="2"/>
    <s v="2024-2025"/>
    <x v="0"/>
    <x v="67"/>
    <x v="3"/>
    <s v="QLD"/>
    <n v="4551"/>
    <x v="0"/>
    <x v="15"/>
    <x v="9"/>
    <x v="9"/>
    <n v="89.97"/>
    <n v="1"/>
  </r>
  <r>
    <x v="551"/>
    <x v="0"/>
    <s v="2023-2024"/>
    <x v="0"/>
    <x v="75"/>
    <x v="0"/>
    <s v="WA"/>
    <n v="6450"/>
    <x v="0"/>
    <x v="20"/>
    <x v="9"/>
    <x v="9"/>
    <n v="89.97"/>
    <n v="1"/>
  </r>
  <r>
    <x v="231"/>
    <x v="0"/>
    <s v="2023-2024"/>
    <x v="0"/>
    <x v="31"/>
    <x v="1"/>
    <s v="NSW"/>
    <n v="2116"/>
    <x v="0"/>
    <x v="4"/>
    <x v="1"/>
    <x v="1"/>
    <n v="90.22"/>
    <n v="1"/>
  </r>
  <r>
    <x v="76"/>
    <x v="2"/>
    <s v="2024-2025"/>
    <x v="1"/>
    <x v="24"/>
    <x v="1"/>
    <s v="NSW"/>
    <n v="2120"/>
    <x v="0"/>
    <x v="4"/>
    <x v="3"/>
    <x v="3"/>
    <n v="90.43"/>
    <n v="1"/>
  </r>
  <r>
    <x v="595"/>
    <x v="0"/>
    <s v="2023-2024"/>
    <x v="0"/>
    <x v="89"/>
    <x v="4"/>
    <s v="VIC"/>
    <n v="3136"/>
    <x v="0"/>
    <x v="6"/>
    <x v="3"/>
    <x v="3"/>
    <n v="90.44"/>
    <n v="1"/>
  </r>
  <r>
    <x v="371"/>
    <x v="2"/>
    <s v="2024-2025"/>
    <x v="1"/>
    <x v="46"/>
    <x v="3"/>
    <s v="QLD"/>
    <n v="4740"/>
    <x v="0"/>
    <x v="17"/>
    <x v="4"/>
    <x v="4"/>
    <n v="90.850000000000009"/>
    <n v="1"/>
  </r>
  <r>
    <x v="76"/>
    <x v="2"/>
    <s v="2024-2025"/>
    <x v="0"/>
    <x v="5"/>
    <x v="1"/>
    <s v="NSW"/>
    <n v="2067"/>
    <x v="0"/>
    <x v="5"/>
    <x v="2"/>
    <x v="2"/>
    <n v="90.87"/>
    <n v="1"/>
  </r>
  <r>
    <x v="270"/>
    <x v="0"/>
    <s v="2023-2024"/>
    <x v="0"/>
    <x v="34"/>
    <x v="4"/>
    <s v="VIC"/>
    <n v="3018"/>
    <x v="0"/>
    <x v="7"/>
    <x v="0"/>
    <x v="0"/>
    <n v="90.93"/>
    <n v="1"/>
  </r>
  <r>
    <x v="585"/>
    <x v="0"/>
    <s v="2023-2024"/>
    <x v="0"/>
    <x v="6"/>
    <x v="0"/>
    <s v="WA"/>
    <n v="6010"/>
    <x v="0"/>
    <x v="0"/>
    <x v="0"/>
    <x v="0"/>
    <n v="90.93"/>
    <n v="1"/>
  </r>
  <r>
    <x v="49"/>
    <x v="2"/>
    <s v="2024-2025"/>
    <x v="1"/>
    <x v="93"/>
    <x v="4"/>
    <s v="VIC"/>
    <n v="3915"/>
    <x v="0"/>
    <x v="16"/>
    <x v="4"/>
    <x v="4"/>
    <n v="90.93"/>
    <n v="1"/>
  </r>
  <r>
    <x v="321"/>
    <x v="0"/>
    <s v="2023-2024"/>
    <x v="0"/>
    <x v="58"/>
    <x v="0"/>
    <s v="WA"/>
    <n v="6027"/>
    <x v="0"/>
    <x v="0"/>
    <x v="0"/>
    <x v="0"/>
    <n v="90.93"/>
    <n v="1"/>
  </r>
  <r>
    <x v="258"/>
    <x v="0"/>
    <s v="2023-2024"/>
    <x v="1"/>
    <x v="60"/>
    <x v="1"/>
    <s v="NSW"/>
    <n v="2541"/>
    <x v="0"/>
    <x v="2"/>
    <x v="0"/>
    <x v="0"/>
    <n v="90.93"/>
    <n v="1"/>
  </r>
  <r>
    <x v="662"/>
    <x v="2"/>
    <s v="2024-2025"/>
    <x v="1"/>
    <x v="24"/>
    <x v="1"/>
    <s v="NSW"/>
    <n v="2120"/>
    <x v="0"/>
    <x v="4"/>
    <x v="3"/>
    <x v="3"/>
    <n v="90.93"/>
    <n v="1"/>
  </r>
  <r>
    <x v="311"/>
    <x v="0"/>
    <s v="2023-2024"/>
    <x v="1"/>
    <x v="55"/>
    <x v="3"/>
    <s v="QLD"/>
    <n v="4703"/>
    <x v="0"/>
    <x v="17"/>
    <x v="0"/>
    <x v="0"/>
    <n v="90.93"/>
    <n v="1"/>
  </r>
  <r>
    <x v="87"/>
    <x v="0"/>
    <s v="2023-2024"/>
    <x v="1"/>
    <x v="17"/>
    <x v="3"/>
    <s v="QLD"/>
    <n v="4825"/>
    <x v="0"/>
    <x v="12"/>
    <x v="7"/>
    <x v="7"/>
    <n v="90.95"/>
    <n v="1"/>
  </r>
  <r>
    <x v="246"/>
    <x v="2"/>
    <s v="2024-2025"/>
    <x v="1"/>
    <x v="9"/>
    <x v="4"/>
    <s v="VIC"/>
    <n v="3076"/>
    <x v="0"/>
    <x v="7"/>
    <x v="3"/>
    <x v="3"/>
    <n v="90.97"/>
    <n v="1"/>
  </r>
  <r>
    <x v="43"/>
    <x v="1"/>
    <s v="2022-2023"/>
    <x v="1"/>
    <x v="71"/>
    <x v="6"/>
    <s v="SA"/>
    <n v="5043"/>
    <x v="0"/>
    <x v="13"/>
    <x v="1"/>
    <x v="1"/>
    <n v="91.009999999999991"/>
    <n v="1"/>
  </r>
  <r>
    <x v="572"/>
    <x v="0"/>
    <s v="2023-2024"/>
    <x v="0"/>
    <x v="27"/>
    <x v="4"/>
    <s v="VIC"/>
    <n v="3066"/>
    <x v="0"/>
    <x v="7"/>
    <x v="3"/>
    <x v="3"/>
    <n v="91.1"/>
    <n v="1"/>
  </r>
  <r>
    <x v="399"/>
    <x v="0"/>
    <s v="2023-2024"/>
    <x v="1"/>
    <x v="52"/>
    <x v="3"/>
    <s v="QLD"/>
    <n v="4053"/>
    <x v="0"/>
    <x v="10"/>
    <x v="3"/>
    <x v="3"/>
    <n v="91.339999999999989"/>
    <n v="1"/>
  </r>
  <r>
    <x v="144"/>
    <x v="1"/>
    <s v="2022-2023"/>
    <x v="1"/>
    <x v="86"/>
    <x v="0"/>
    <s v="WA"/>
    <n v="6725"/>
    <x v="0"/>
    <x v="20"/>
    <x v="1"/>
    <x v="1"/>
    <n v="91.37"/>
    <n v="1"/>
  </r>
  <r>
    <x v="269"/>
    <x v="1"/>
    <s v="2022-2023"/>
    <x v="0"/>
    <x v="68"/>
    <x v="7"/>
    <s v="NT"/>
    <n v="800"/>
    <x v="0"/>
    <x v="19"/>
    <x v="3"/>
    <x v="3"/>
    <n v="91.7"/>
    <n v="1"/>
  </r>
  <r>
    <x v="369"/>
    <x v="0"/>
    <s v="2023-2024"/>
    <x v="1"/>
    <x v="78"/>
    <x v="1"/>
    <s v="NSW"/>
    <n v="2141"/>
    <x v="0"/>
    <x v="4"/>
    <x v="5"/>
    <x v="5"/>
    <n v="91.77"/>
    <n v="1"/>
  </r>
  <r>
    <x v="233"/>
    <x v="1"/>
    <s v="2022-2023"/>
    <x v="0"/>
    <x v="88"/>
    <x v="6"/>
    <s v="SA"/>
    <n v="5011"/>
    <x v="0"/>
    <x v="13"/>
    <x v="1"/>
    <x v="1"/>
    <n v="91.77"/>
    <n v="1"/>
  </r>
  <r>
    <x v="81"/>
    <x v="0"/>
    <s v="2023-2024"/>
    <x v="1"/>
    <x v="22"/>
    <x v="1"/>
    <s v="NSW"/>
    <n v="2539"/>
    <x v="0"/>
    <x v="2"/>
    <x v="4"/>
    <x v="4"/>
    <n v="91.83"/>
    <n v="1"/>
  </r>
  <r>
    <x v="291"/>
    <x v="2"/>
    <s v="2024-2025"/>
    <x v="1"/>
    <x v="36"/>
    <x v="4"/>
    <s v="VIC"/>
    <n v="3148"/>
    <x v="0"/>
    <x v="6"/>
    <x v="8"/>
    <x v="8"/>
    <n v="91.87"/>
    <n v="1"/>
  </r>
  <r>
    <x v="306"/>
    <x v="2"/>
    <s v="2024-2025"/>
    <x v="1"/>
    <x v="33"/>
    <x v="4"/>
    <s v="VIC"/>
    <n v="3280"/>
    <x v="0"/>
    <x v="8"/>
    <x v="4"/>
    <x v="4"/>
    <n v="91.91"/>
    <n v="1"/>
  </r>
  <r>
    <x v="299"/>
    <x v="1"/>
    <s v="2022-2023"/>
    <x v="0"/>
    <x v="10"/>
    <x v="4"/>
    <s v="VIC"/>
    <n v="3551"/>
    <x v="0"/>
    <x v="8"/>
    <x v="3"/>
    <x v="3"/>
    <n v="91.950000000000017"/>
    <n v="1"/>
  </r>
  <r>
    <x v="586"/>
    <x v="0"/>
    <s v="2023-2024"/>
    <x v="0"/>
    <x v="65"/>
    <x v="1"/>
    <s v="NSW"/>
    <n v="2131"/>
    <x v="0"/>
    <x v="4"/>
    <x v="2"/>
    <x v="2"/>
    <n v="92.39"/>
    <n v="1"/>
  </r>
  <r>
    <x v="379"/>
    <x v="2"/>
    <s v="2024-2025"/>
    <x v="0"/>
    <x v="34"/>
    <x v="4"/>
    <s v="VIC"/>
    <n v="3018"/>
    <x v="0"/>
    <x v="7"/>
    <x v="8"/>
    <x v="8"/>
    <n v="92.61"/>
    <n v="1"/>
  </r>
  <r>
    <x v="86"/>
    <x v="1"/>
    <s v="2022-2023"/>
    <x v="1"/>
    <x v="79"/>
    <x v="6"/>
    <s v="SA"/>
    <n v="5290"/>
    <x v="0"/>
    <x v="18"/>
    <x v="2"/>
    <x v="2"/>
    <n v="92.82"/>
    <n v="1"/>
  </r>
  <r>
    <x v="622"/>
    <x v="0"/>
    <s v="2023-2024"/>
    <x v="0"/>
    <x v="51"/>
    <x v="4"/>
    <s v="VIC"/>
    <n v="3630"/>
    <x v="0"/>
    <x v="16"/>
    <x v="4"/>
    <x v="4"/>
    <n v="92.88"/>
    <n v="1"/>
  </r>
  <r>
    <x v="359"/>
    <x v="0"/>
    <s v="2023-2024"/>
    <x v="0"/>
    <x v="5"/>
    <x v="1"/>
    <s v="NSW"/>
    <n v="2067"/>
    <x v="0"/>
    <x v="5"/>
    <x v="3"/>
    <x v="3"/>
    <n v="92.89"/>
    <n v="1"/>
  </r>
  <r>
    <x v="653"/>
    <x v="0"/>
    <s v="2023-2024"/>
    <x v="0"/>
    <x v="2"/>
    <x v="2"/>
    <s v="ACT"/>
    <n v="2617"/>
    <x v="0"/>
    <x v="2"/>
    <x v="0"/>
    <x v="0"/>
    <n v="93"/>
    <n v="1"/>
  </r>
  <r>
    <x v="40"/>
    <x v="0"/>
    <s v="2023-2024"/>
    <x v="1"/>
    <x v="50"/>
    <x v="4"/>
    <s v="VIC"/>
    <n v="3179"/>
    <x v="0"/>
    <x v="6"/>
    <x v="4"/>
    <x v="4"/>
    <n v="93.31"/>
    <n v="1"/>
  </r>
  <r>
    <x v="634"/>
    <x v="1"/>
    <s v="2022-2023"/>
    <x v="0"/>
    <x v="2"/>
    <x v="2"/>
    <s v="ACT"/>
    <n v="2617"/>
    <x v="0"/>
    <x v="2"/>
    <x v="4"/>
    <x v="4"/>
    <n v="93.81"/>
    <n v="1"/>
  </r>
  <r>
    <x v="13"/>
    <x v="0"/>
    <s v="2023-2024"/>
    <x v="1"/>
    <x v="82"/>
    <x v="3"/>
    <s v="QLD"/>
    <n v="4655"/>
    <x v="0"/>
    <x v="17"/>
    <x v="7"/>
    <x v="7"/>
    <n v="93.810000000000016"/>
    <n v="1"/>
  </r>
  <r>
    <x v="59"/>
    <x v="0"/>
    <s v="2023-2024"/>
    <x v="0"/>
    <x v="3"/>
    <x v="3"/>
    <s v="QLD"/>
    <n v="4220"/>
    <x v="0"/>
    <x v="3"/>
    <x v="7"/>
    <x v="7"/>
    <n v="93.85"/>
    <n v="1"/>
  </r>
  <r>
    <x v="173"/>
    <x v="0"/>
    <s v="2023-2024"/>
    <x v="1"/>
    <x v="30"/>
    <x v="4"/>
    <s v="VIC"/>
    <n v="3131"/>
    <x v="0"/>
    <x v="6"/>
    <x v="7"/>
    <x v="7"/>
    <n v="93.850000000000009"/>
    <n v="1"/>
  </r>
  <r>
    <x v="426"/>
    <x v="2"/>
    <s v="2024-2025"/>
    <x v="0"/>
    <x v="90"/>
    <x v="3"/>
    <s v="QLD"/>
    <n v="4700"/>
    <x v="0"/>
    <x v="17"/>
    <x v="3"/>
    <x v="3"/>
    <n v="93.95"/>
    <n v="1"/>
  </r>
  <r>
    <x v="68"/>
    <x v="2"/>
    <s v="2024-2025"/>
    <x v="0"/>
    <x v="28"/>
    <x v="1"/>
    <s v="NSW"/>
    <n v="2830"/>
    <x v="0"/>
    <x v="11"/>
    <x v="5"/>
    <x v="5"/>
    <n v="94"/>
    <n v="1"/>
  </r>
  <r>
    <x v="60"/>
    <x v="0"/>
    <s v="2023-2024"/>
    <x v="0"/>
    <x v="69"/>
    <x v="4"/>
    <s v="VIC"/>
    <n v="3199"/>
    <x v="0"/>
    <x v="6"/>
    <x v="5"/>
    <x v="5"/>
    <n v="94.23"/>
    <n v="1"/>
  </r>
  <r>
    <x v="449"/>
    <x v="0"/>
    <s v="2023-2024"/>
    <x v="1"/>
    <x v="55"/>
    <x v="3"/>
    <s v="QLD"/>
    <n v="4703"/>
    <x v="0"/>
    <x v="17"/>
    <x v="3"/>
    <x v="3"/>
    <n v="94.44"/>
    <n v="1"/>
  </r>
  <r>
    <x v="461"/>
    <x v="2"/>
    <s v="2024-2025"/>
    <x v="1"/>
    <x v="44"/>
    <x v="4"/>
    <s v="VIC"/>
    <n v="3977"/>
    <x v="0"/>
    <x v="16"/>
    <x v="3"/>
    <x v="3"/>
    <n v="94.5"/>
    <n v="1"/>
  </r>
  <r>
    <x v="663"/>
    <x v="0"/>
    <s v="2023-2024"/>
    <x v="0"/>
    <x v="61"/>
    <x v="6"/>
    <s v="SA"/>
    <n v="5343"/>
    <x v="0"/>
    <x v="18"/>
    <x v="5"/>
    <x v="5"/>
    <n v="94.740000000000009"/>
    <n v="1"/>
  </r>
  <r>
    <x v="114"/>
    <x v="0"/>
    <s v="2023-2024"/>
    <x v="1"/>
    <x v="20"/>
    <x v="4"/>
    <s v="VIC"/>
    <n v="3429"/>
    <x v="0"/>
    <x v="8"/>
    <x v="1"/>
    <x v="1"/>
    <n v="94.81"/>
    <n v="1"/>
  </r>
  <r>
    <x v="2"/>
    <x v="1"/>
    <s v="2022-2023"/>
    <x v="1"/>
    <x v="17"/>
    <x v="3"/>
    <s v="QLD"/>
    <n v="4825"/>
    <x v="0"/>
    <x v="12"/>
    <x v="0"/>
    <x v="0"/>
    <n v="94.91"/>
    <n v="1"/>
  </r>
  <r>
    <x v="112"/>
    <x v="0"/>
    <s v="2023-2024"/>
    <x v="1"/>
    <x v="0"/>
    <x v="0"/>
    <s v="WA"/>
    <n v="6021"/>
    <x v="0"/>
    <x v="0"/>
    <x v="7"/>
    <x v="7"/>
    <n v="94.93"/>
    <n v="1"/>
  </r>
  <r>
    <x v="32"/>
    <x v="0"/>
    <s v="2023-2024"/>
    <x v="1"/>
    <x v="18"/>
    <x v="6"/>
    <s v="SA"/>
    <n v="5168"/>
    <x v="0"/>
    <x v="13"/>
    <x v="2"/>
    <x v="2"/>
    <n v="95.04"/>
    <n v="1"/>
  </r>
  <r>
    <x v="664"/>
    <x v="0"/>
    <s v="2023-2024"/>
    <x v="1"/>
    <x v="53"/>
    <x v="3"/>
    <s v="QLD"/>
    <n v="4119"/>
    <x v="0"/>
    <x v="10"/>
    <x v="4"/>
    <x v="4"/>
    <n v="95.27"/>
    <n v="1"/>
  </r>
  <r>
    <x v="640"/>
    <x v="0"/>
    <s v="2023-2024"/>
    <x v="1"/>
    <x v="3"/>
    <x v="3"/>
    <s v="QLD"/>
    <n v="4220"/>
    <x v="0"/>
    <x v="3"/>
    <x v="9"/>
    <x v="9"/>
    <n v="95.32"/>
    <n v="1"/>
  </r>
  <r>
    <x v="211"/>
    <x v="2"/>
    <s v="2024-2025"/>
    <x v="1"/>
    <x v="53"/>
    <x v="3"/>
    <s v="QLD"/>
    <n v="4119"/>
    <x v="0"/>
    <x v="10"/>
    <x v="8"/>
    <x v="8"/>
    <n v="95.32"/>
    <n v="1"/>
  </r>
  <r>
    <x v="665"/>
    <x v="0"/>
    <s v="2023-2024"/>
    <x v="1"/>
    <x v="54"/>
    <x v="4"/>
    <s v="VIC"/>
    <n v="3030"/>
    <x v="0"/>
    <x v="7"/>
    <x v="7"/>
    <x v="7"/>
    <n v="95.38000000000001"/>
    <n v="1"/>
  </r>
  <r>
    <x v="614"/>
    <x v="1"/>
    <s v="2022-2023"/>
    <x v="1"/>
    <x v="35"/>
    <x v="3"/>
    <s v="QLD"/>
    <n v="4558"/>
    <x v="0"/>
    <x v="15"/>
    <x v="3"/>
    <x v="3"/>
    <n v="95.559999999999988"/>
    <n v="1"/>
  </r>
  <r>
    <x v="38"/>
    <x v="0"/>
    <s v="2023-2024"/>
    <x v="0"/>
    <x v="65"/>
    <x v="1"/>
    <s v="NSW"/>
    <n v="2131"/>
    <x v="0"/>
    <x v="4"/>
    <x v="2"/>
    <x v="2"/>
    <n v="95.72999999999999"/>
    <n v="1"/>
  </r>
  <r>
    <x v="611"/>
    <x v="0"/>
    <s v="2023-2024"/>
    <x v="1"/>
    <x v="24"/>
    <x v="1"/>
    <s v="NSW"/>
    <n v="2120"/>
    <x v="0"/>
    <x v="4"/>
    <x v="5"/>
    <x v="5"/>
    <n v="95.759999999999991"/>
    <n v="1"/>
  </r>
  <r>
    <x v="600"/>
    <x v="0"/>
    <s v="2023-2024"/>
    <x v="0"/>
    <x v="27"/>
    <x v="4"/>
    <s v="VIC"/>
    <n v="3066"/>
    <x v="0"/>
    <x v="7"/>
    <x v="6"/>
    <x v="6"/>
    <n v="95.8"/>
    <n v="1"/>
  </r>
  <r>
    <x v="407"/>
    <x v="1"/>
    <s v="2022-2023"/>
    <x v="1"/>
    <x v="14"/>
    <x v="1"/>
    <s v="NSW"/>
    <n v="2790"/>
    <x v="0"/>
    <x v="11"/>
    <x v="6"/>
    <x v="6"/>
    <n v="95.84"/>
    <n v="1"/>
  </r>
  <r>
    <x v="312"/>
    <x v="1"/>
    <s v="2022-2023"/>
    <x v="1"/>
    <x v="35"/>
    <x v="3"/>
    <s v="QLD"/>
    <n v="4558"/>
    <x v="0"/>
    <x v="15"/>
    <x v="6"/>
    <x v="6"/>
    <n v="95.84"/>
    <n v="1"/>
  </r>
  <r>
    <x v="416"/>
    <x v="0"/>
    <s v="2023-2024"/>
    <x v="0"/>
    <x v="49"/>
    <x v="4"/>
    <s v="VIC"/>
    <n v="3134"/>
    <x v="0"/>
    <x v="6"/>
    <x v="5"/>
    <x v="5"/>
    <n v="95.85"/>
    <n v="1"/>
  </r>
  <r>
    <x v="253"/>
    <x v="0"/>
    <s v="2023-2024"/>
    <x v="1"/>
    <x v="54"/>
    <x v="4"/>
    <s v="VIC"/>
    <n v="3030"/>
    <x v="0"/>
    <x v="7"/>
    <x v="4"/>
    <x v="4"/>
    <n v="95.85"/>
    <n v="1"/>
  </r>
  <r>
    <x v="482"/>
    <x v="2"/>
    <s v="2024-2025"/>
    <x v="1"/>
    <x v="45"/>
    <x v="3"/>
    <s v="QLD"/>
    <n v="4570"/>
    <x v="0"/>
    <x v="15"/>
    <x v="1"/>
    <x v="1"/>
    <n v="95.87"/>
    <n v="1"/>
  </r>
  <r>
    <x v="635"/>
    <x v="0"/>
    <s v="2023-2024"/>
    <x v="1"/>
    <x v="25"/>
    <x v="4"/>
    <s v="VIC"/>
    <n v="3550"/>
    <x v="0"/>
    <x v="8"/>
    <x v="1"/>
    <x v="1"/>
    <n v="95.88"/>
    <n v="1"/>
  </r>
  <r>
    <x v="663"/>
    <x v="0"/>
    <s v="2023-2024"/>
    <x v="0"/>
    <x v="76"/>
    <x v="1"/>
    <s v="NSW"/>
    <n v="2031"/>
    <x v="0"/>
    <x v="5"/>
    <x v="1"/>
    <x v="1"/>
    <n v="95.88"/>
    <n v="1"/>
  </r>
  <r>
    <x v="167"/>
    <x v="2"/>
    <s v="2024-2025"/>
    <x v="1"/>
    <x v="45"/>
    <x v="3"/>
    <s v="QLD"/>
    <n v="4570"/>
    <x v="0"/>
    <x v="15"/>
    <x v="3"/>
    <x v="3"/>
    <n v="95.94"/>
    <n v="1"/>
  </r>
  <r>
    <x v="537"/>
    <x v="1"/>
    <s v="2022-2023"/>
    <x v="0"/>
    <x v="45"/>
    <x v="3"/>
    <s v="QLD"/>
    <n v="4570"/>
    <x v="0"/>
    <x v="15"/>
    <x v="3"/>
    <x v="3"/>
    <n v="96.53"/>
    <n v="1"/>
  </r>
  <r>
    <x v="564"/>
    <x v="0"/>
    <s v="2023-2024"/>
    <x v="1"/>
    <x v="78"/>
    <x v="1"/>
    <s v="NSW"/>
    <n v="2141"/>
    <x v="0"/>
    <x v="4"/>
    <x v="7"/>
    <x v="7"/>
    <n v="96.81"/>
    <n v="1"/>
  </r>
  <r>
    <x v="649"/>
    <x v="1"/>
    <s v="2022-2023"/>
    <x v="1"/>
    <x v="77"/>
    <x v="5"/>
    <s v="TAS"/>
    <n v="7018"/>
    <x v="0"/>
    <x v="9"/>
    <x v="5"/>
    <x v="5"/>
    <n v="96.820000000000007"/>
    <n v="1"/>
  </r>
  <r>
    <x v="81"/>
    <x v="0"/>
    <s v="2023-2024"/>
    <x v="1"/>
    <x v="72"/>
    <x v="4"/>
    <s v="VIC"/>
    <n v="3931"/>
    <x v="0"/>
    <x v="16"/>
    <x v="4"/>
    <x v="4"/>
    <n v="96.830000000000013"/>
    <n v="1"/>
  </r>
  <r>
    <x v="435"/>
    <x v="0"/>
    <s v="2023-2024"/>
    <x v="1"/>
    <x v="4"/>
    <x v="1"/>
    <s v="NSW"/>
    <n v="2154"/>
    <x v="0"/>
    <x v="4"/>
    <x v="3"/>
    <x v="3"/>
    <n v="96.91"/>
    <n v="1"/>
  </r>
  <r>
    <x v="280"/>
    <x v="2"/>
    <s v="2024-2025"/>
    <x v="1"/>
    <x v="74"/>
    <x v="1"/>
    <s v="NSW"/>
    <n v="2485"/>
    <x v="0"/>
    <x v="1"/>
    <x v="4"/>
    <x v="4"/>
    <n v="96.93"/>
    <n v="1"/>
  </r>
  <r>
    <x v="160"/>
    <x v="0"/>
    <s v="2023-2024"/>
    <x v="1"/>
    <x v="16"/>
    <x v="0"/>
    <s v="WA"/>
    <n v="6030"/>
    <x v="0"/>
    <x v="0"/>
    <x v="3"/>
    <x v="3"/>
    <n v="96.97"/>
    <n v="1"/>
  </r>
  <r>
    <x v="235"/>
    <x v="1"/>
    <s v="2022-2023"/>
    <x v="0"/>
    <x v="52"/>
    <x v="3"/>
    <s v="QLD"/>
    <n v="4053"/>
    <x v="0"/>
    <x v="10"/>
    <x v="0"/>
    <x v="0"/>
    <n v="97"/>
    <n v="1"/>
  </r>
  <r>
    <x v="421"/>
    <x v="0"/>
    <s v="2023-2024"/>
    <x v="0"/>
    <x v="35"/>
    <x v="3"/>
    <s v="QLD"/>
    <n v="4558"/>
    <x v="0"/>
    <x v="15"/>
    <x v="0"/>
    <x v="0"/>
    <n v="97"/>
    <n v="1"/>
  </r>
  <r>
    <x v="666"/>
    <x v="2"/>
    <s v="2024-2025"/>
    <x v="1"/>
    <x v="18"/>
    <x v="6"/>
    <s v="SA"/>
    <n v="5168"/>
    <x v="0"/>
    <x v="13"/>
    <x v="3"/>
    <x v="3"/>
    <n v="97.41"/>
    <n v="1"/>
  </r>
  <r>
    <x v="540"/>
    <x v="2"/>
    <s v="2024-2025"/>
    <x v="1"/>
    <x v="15"/>
    <x v="1"/>
    <s v="NSW"/>
    <n v="2020"/>
    <x v="0"/>
    <x v="5"/>
    <x v="6"/>
    <x v="6"/>
    <n v="97.51"/>
    <n v="1"/>
  </r>
  <r>
    <x v="344"/>
    <x v="1"/>
    <s v="2022-2023"/>
    <x v="0"/>
    <x v="9"/>
    <x v="4"/>
    <s v="VIC"/>
    <n v="3076"/>
    <x v="0"/>
    <x v="7"/>
    <x v="9"/>
    <x v="9"/>
    <n v="97.74"/>
    <n v="1"/>
  </r>
  <r>
    <x v="347"/>
    <x v="0"/>
    <s v="2023-2024"/>
    <x v="0"/>
    <x v="27"/>
    <x v="4"/>
    <s v="VIC"/>
    <n v="3066"/>
    <x v="0"/>
    <x v="7"/>
    <x v="2"/>
    <x v="2"/>
    <n v="97.81"/>
    <n v="1"/>
  </r>
  <r>
    <x v="560"/>
    <x v="0"/>
    <s v="2023-2024"/>
    <x v="1"/>
    <x v="72"/>
    <x v="4"/>
    <s v="VIC"/>
    <n v="3931"/>
    <x v="0"/>
    <x v="16"/>
    <x v="2"/>
    <x v="2"/>
    <n v="97.83"/>
    <n v="1"/>
  </r>
  <r>
    <x v="104"/>
    <x v="0"/>
    <s v="2023-2024"/>
    <x v="0"/>
    <x v="40"/>
    <x v="4"/>
    <s v="VIC"/>
    <n v="3353"/>
    <x v="0"/>
    <x v="8"/>
    <x v="6"/>
    <x v="6"/>
    <n v="97.84"/>
    <n v="1"/>
  </r>
  <r>
    <x v="471"/>
    <x v="2"/>
    <s v="2024-2025"/>
    <x v="1"/>
    <x v="57"/>
    <x v="6"/>
    <s v="SA"/>
    <n v="5082"/>
    <x v="0"/>
    <x v="13"/>
    <x v="2"/>
    <x v="2"/>
    <n v="97.86"/>
    <n v="1"/>
  </r>
  <r>
    <x v="443"/>
    <x v="1"/>
    <s v="2022-2023"/>
    <x v="0"/>
    <x v="84"/>
    <x v="3"/>
    <s v="QLD"/>
    <n v="4215"/>
    <x v="0"/>
    <x v="3"/>
    <x v="1"/>
    <x v="1"/>
    <n v="97.86"/>
    <n v="1"/>
  </r>
  <r>
    <x v="500"/>
    <x v="1"/>
    <s v="2022-2023"/>
    <x v="1"/>
    <x v="50"/>
    <x v="4"/>
    <s v="VIC"/>
    <n v="3179"/>
    <x v="0"/>
    <x v="6"/>
    <x v="3"/>
    <x v="3"/>
    <n v="97.92"/>
    <n v="1"/>
  </r>
  <r>
    <x v="24"/>
    <x v="0"/>
    <s v="2023-2024"/>
    <x v="1"/>
    <x v="17"/>
    <x v="3"/>
    <s v="QLD"/>
    <n v="4825"/>
    <x v="0"/>
    <x v="12"/>
    <x v="2"/>
    <x v="2"/>
    <n v="97.93"/>
    <n v="1"/>
  </r>
  <r>
    <x v="15"/>
    <x v="0"/>
    <s v="2023-2024"/>
    <x v="1"/>
    <x v="72"/>
    <x v="4"/>
    <s v="VIC"/>
    <n v="3931"/>
    <x v="0"/>
    <x v="16"/>
    <x v="7"/>
    <x v="7"/>
    <n v="98.13"/>
    <n v="1"/>
  </r>
  <r>
    <x v="136"/>
    <x v="0"/>
    <s v="2023-2024"/>
    <x v="1"/>
    <x v="96"/>
    <x v="4"/>
    <s v="VIC"/>
    <n v="3690"/>
    <x v="0"/>
    <x v="16"/>
    <x v="3"/>
    <x v="3"/>
    <n v="98.14"/>
    <n v="1"/>
  </r>
  <r>
    <x v="603"/>
    <x v="2"/>
    <s v="2024-2025"/>
    <x v="0"/>
    <x v="69"/>
    <x v="4"/>
    <s v="VIC"/>
    <n v="3199"/>
    <x v="0"/>
    <x v="6"/>
    <x v="4"/>
    <x v="4"/>
    <n v="98.41"/>
    <n v="1"/>
  </r>
  <r>
    <x v="503"/>
    <x v="0"/>
    <s v="2023-2024"/>
    <x v="0"/>
    <x v="39"/>
    <x v="0"/>
    <s v="WA"/>
    <n v="6330"/>
    <x v="0"/>
    <x v="14"/>
    <x v="1"/>
    <x v="1"/>
    <n v="98.740000000000009"/>
    <n v="1"/>
  </r>
  <r>
    <x v="53"/>
    <x v="0"/>
    <s v="2023-2024"/>
    <x v="1"/>
    <x v="93"/>
    <x v="4"/>
    <s v="VIC"/>
    <n v="3915"/>
    <x v="0"/>
    <x v="16"/>
    <x v="0"/>
    <x v="0"/>
    <n v="98.9"/>
    <n v="1"/>
  </r>
  <r>
    <x v="436"/>
    <x v="2"/>
    <s v="2024-2025"/>
    <x v="1"/>
    <x v="72"/>
    <x v="4"/>
    <s v="VIC"/>
    <n v="3931"/>
    <x v="0"/>
    <x v="16"/>
    <x v="2"/>
    <x v="2"/>
    <n v="98.93"/>
    <n v="1"/>
  </r>
  <r>
    <x v="390"/>
    <x v="0"/>
    <s v="2023-2024"/>
    <x v="1"/>
    <x v="70"/>
    <x v="4"/>
    <s v="VIC"/>
    <n v="3400"/>
    <x v="0"/>
    <x v="8"/>
    <x v="5"/>
    <x v="5"/>
    <n v="98.95"/>
    <n v="1"/>
  </r>
  <r>
    <x v="358"/>
    <x v="1"/>
    <s v="2022-2023"/>
    <x v="0"/>
    <x v="96"/>
    <x v="4"/>
    <s v="VIC"/>
    <n v="3690"/>
    <x v="0"/>
    <x v="16"/>
    <x v="3"/>
    <x v="3"/>
    <n v="98.990000000000009"/>
    <n v="1"/>
  </r>
  <r>
    <x v="229"/>
    <x v="1"/>
    <s v="2022-2023"/>
    <x v="0"/>
    <x v="86"/>
    <x v="0"/>
    <s v="WA"/>
    <n v="6725"/>
    <x v="0"/>
    <x v="20"/>
    <x v="3"/>
    <x v="3"/>
    <n v="99.39"/>
    <n v="1"/>
  </r>
  <r>
    <x v="667"/>
    <x v="0"/>
    <s v="2023-2024"/>
    <x v="1"/>
    <x v="56"/>
    <x v="1"/>
    <s v="NSW"/>
    <n v="2795"/>
    <x v="0"/>
    <x v="11"/>
    <x v="6"/>
    <x v="6"/>
    <n v="99.440000000000012"/>
    <n v="1"/>
  </r>
  <r>
    <x v="613"/>
    <x v="2"/>
    <s v="2024-2025"/>
    <x v="0"/>
    <x v="65"/>
    <x v="1"/>
    <s v="NSW"/>
    <n v="2131"/>
    <x v="0"/>
    <x v="4"/>
    <x v="4"/>
    <x v="4"/>
    <n v="99.48"/>
    <n v="1"/>
  </r>
  <r>
    <x v="173"/>
    <x v="0"/>
    <s v="2023-2024"/>
    <x v="0"/>
    <x v="76"/>
    <x v="1"/>
    <s v="NSW"/>
    <n v="2031"/>
    <x v="0"/>
    <x v="5"/>
    <x v="5"/>
    <x v="5"/>
    <n v="99.77000000000001"/>
    <n v="1"/>
  </r>
  <r>
    <x v="61"/>
    <x v="1"/>
    <s v="2022-2023"/>
    <x v="0"/>
    <x v="5"/>
    <x v="1"/>
    <s v="NSW"/>
    <n v="2067"/>
    <x v="0"/>
    <x v="5"/>
    <x v="1"/>
    <x v="1"/>
    <n v="99.8"/>
    <n v="1"/>
  </r>
  <r>
    <x v="499"/>
    <x v="0"/>
    <s v="2023-2024"/>
    <x v="1"/>
    <x v="47"/>
    <x v="1"/>
    <s v="NSW"/>
    <n v="2101"/>
    <x v="0"/>
    <x v="4"/>
    <x v="1"/>
    <x v="1"/>
    <n v="99.8"/>
    <n v="1"/>
  </r>
  <r>
    <x v="544"/>
    <x v="0"/>
    <s v="2023-2024"/>
    <x v="0"/>
    <x v="40"/>
    <x v="4"/>
    <s v="VIC"/>
    <n v="3353"/>
    <x v="0"/>
    <x v="8"/>
    <x v="4"/>
    <x v="4"/>
    <n v="99.95"/>
    <n v="1"/>
  </r>
  <r>
    <x v="54"/>
    <x v="0"/>
    <s v="2023-2024"/>
    <x v="0"/>
    <x v="48"/>
    <x v="3"/>
    <s v="QLD"/>
    <n v="4566"/>
    <x v="0"/>
    <x v="15"/>
    <x v="1"/>
    <x v="1"/>
    <n v="100"/>
    <n v="1"/>
  </r>
  <r>
    <x v="87"/>
    <x v="0"/>
    <s v="2023-2024"/>
    <x v="0"/>
    <x v="64"/>
    <x v="1"/>
    <s v="NSW"/>
    <n v="2350"/>
    <x v="0"/>
    <x v="1"/>
    <x v="8"/>
    <x v="8"/>
    <n v="100.38"/>
    <n v="1"/>
  </r>
  <r>
    <x v="246"/>
    <x v="2"/>
    <s v="2024-2025"/>
    <x v="0"/>
    <x v="61"/>
    <x v="6"/>
    <s v="SA"/>
    <n v="5343"/>
    <x v="0"/>
    <x v="18"/>
    <x v="3"/>
    <x v="3"/>
    <n v="100.6"/>
    <n v="1"/>
  </r>
  <r>
    <x v="144"/>
    <x v="1"/>
    <s v="2022-2023"/>
    <x v="0"/>
    <x v="69"/>
    <x v="4"/>
    <s v="VIC"/>
    <n v="3199"/>
    <x v="0"/>
    <x v="6"/>
    <x v="8"/>
    <x v="8"/>
    <n v="100.77"/>
    <n v="1"/>
  </r>
  <r>
    <x v="250"/>
    <x v="0"/>
    <s v="2023-2024"/>
    <x v="0"/>
    <x v="26"/>
    <x v="0"/>
    <s v="WA"/>
    <n v="6280"/>
    <x v="0"/>
    <x v="14"/>
    <x v="7"/>
    <x v="7"/>
    <n v="100.83000000000001"/>
    <n v="1"/>
  </r>
  <r>
    <x v="90"/>
    <x v="2"/>
    <s v="2024-2025"/>
    <x v="1"/>
    <x v="15"/>
    <x v="1"/>
    <s v="NSW"/>
    <n v="2020"/>
    <x v="0"/>
    <x v="5"/>
    <x v="4"/>
    <x v="4"/>
    <n v="101.5"/>
    <n v="1"/>
  </r>
  <r>
    <x v="668"/>
    <x v="2"/>
    <s v="2024-2025"/>
    <x v="1"/>
    <x v="52"/>
    <x v="3"/>
    <s v="QLD"/>
    <n v="4053"/>
    <x v="0"/>
    <x v="10"/>
    <x v="1"/>
    <x v="1"/>
    <n v="101.55"/>
    <n v="1"/>
  </r>
  <r>
    <x v="214"/>
    <x v="2"/>
    <s v="2024-2025"/>
    <x v="0"/>
    <x v="57"/>
    <x v="6"/>
    <s v="SA"/>
    <n v="5082"/>
    <x v="0"/>
    <x v="13"/>
    <x v="6"/>
    <x v="6"/>
    <n v="101.66"/>
    <n v="1"/>
  </r>
  <r>
    <x v="406"/>
    <x v="2"/>
    <s v="2024-2025"/>
    <x v="0"/>
    <x v="21"/>
    <x v="3"/>
    <s v="QLD"/>
    <n v="4012"/>
    <x v="0"/>
    <x v="10"/>
    <x v="2"/>
    <x v="2"/>
    <n v="101.87"/>
    <n v="1"/>
  </r>
  <r>
    <x v="539"/>
    <x v="2"/>
    <s v="2024-2025"/>
    <x v="1"/>
    <x v="35"/>
    <x v="3"/>
    <s v="QLD"/>
    <n v="4558"/>
    <x v="0"/>
    <x v="15"/>
    <x v="9"/>
    <x v="9"/>
    <n v="101.88"/>
    <n v="1"/>
  </r>
  <r>
    <x v="314"/>
    <x v="0"/>
    <s v="2023-2024"/>
    <x v="0"/>
    <x v="89"/>
    <x v="4"/>
    <s v="VIC"/>
    <n v="3136"/>
    <x v="0"/>
    <x v="6"/>
    <x v="3"/>
    <x v="3"/>
    <n v="101.89000000000001"/>
    <n v="1"/>
  </r>
  <r>
    <x v="541"/>
    <x v="0"/>
    <s v="2023-2024"/>
    <x v="1"/>
    <x v="24"/>
    <x v="1"/>
    <s v="NSW"/>
    <n v="2120"/>
    <x v="0"/>
    <x v="4"/>
    <x v="6"/>
    <x v="6"/>
    <n v="102.33000000000001"/>
    <n v="1"/>
  </r>
  <r>
    <x v="493"/>
    <x v="1"/>
    <s v="2022-2023"/>
    <x v="0"/>
    <x v="24"/>
    <x v="1"/>
    <s v="NSW"/>
    <n v="2120"/>
    <x v="0"/>
    <x v="4"/>
    <x v="2"/>
    <x v="2"/>
    <n v="102.43"/>
    <n v="1"/>
  </r>
  <r>
    <x v="198"/>
    <x v="2"/>
    <s v="2024-2025"/>
    <x v="1"/>
    <x v="80"/>
    <x v="0"/>
    <s v="WA"/>
    <n v="6109"/>
    <x v="0"/>
    <x v="14"/>
    <x v="0"/>
    <x v="0"/>
    <n v="102.62"/>
    <n v="1"/>
  </r>
  <r>
    <x v="669"/>
    <x v="1"/>
    <s v="2022-2023"/>
    <x v="0"/>
    <x v="94"/>
    <x v="5"/>
    <s v="TAS"/>
    <n v="7250"/>
    <x v="0"/>
    <x v="9"/>
    <x v="2"/>
    <x v="2"/>
    <n v="102.77"/>
    <n v="1"/>
  </r>
  <r>
    <x v="469"/>
    <x v="1"/>
    <s v="2022-2023"/>
    <x v="0"/>
    <x v="11"/>
    <x v="5"/>
    <s v="TAS"/>
    <n v="7010"/>
    <x v="0"/>
    <x v="9"/>
    <x v="4"/>
    <x v="4"/>
    <n v="102.81"/>
    <n v="1"/>
  </r>
  <r>
    <x v="500"/>
    <x v="1"/>
    <s v="2022-2023"/>
    <x v="0"/>
    <x v="57"/>
    <x v="6"/>
    <s v="SA"/>
    <n v="5082"/>
    <x v="0"/>
    <x v="13"/>
    <x v="3"/>
    <x v="3"/>
    <n v="102.89999999999999"/>
    <n v="1"/>
  </r>
  <r>
    <x v="56"/>
    <x v="2"/>
    <s v="2024-2025"/>
    <x v="0"/>
    <x v="21"/>
    <x v="3"/>
    <s v="QLD"/>
    <n v="4012"/>
    <x v="0"/>
    <x v="10"/>
    <x v="0"/>
    <x v="0"/>
    <n v="102.93"/>
    <n v="1"/>
  </r>
  <r>
    <x v="95"/>
    <x v="1"/>
    <s v="2022-2023"/>
    <x v="0"/>
    <x v="59"/>
    <x v="3"/>
    <s v="QLD"/>
    <n v="4509"/>
    <x v="0"/>
    <x v="3"/>
    <x v="1"/>
    <x v="1"/>
    <n v="103"/>
    <n v="1"/>
  </r>
  <r>
    <x v="635"/>
    <x v="0"/>
    <s v="2023-2024"/>
    <x v="0"/>
    <x v="31"/>
    <x v="1"/>
    <s v="NSW"/>
    <n v="2116"/>
    <x v="0"/>
    <x v="4"/>
    <x v="0"/>
    <x v="0"/>
    <n v="103.07"/>
    <n v="1"/>
  </r>
  <r>
    <x v="376"/>
    <x v="1"/>
    <s v="2022-2023"/>
    <x v="1"/>
    <x v="48"/>
    <x v="3"/>
    <s v="QLD"/>
    <n v="4566"/>
    <x v="0"/>
    <x v="15"/>
    <x v="6"/>
    <x v="6"/>
    <n v="103.77"/>
    <n v="1"/>
  </r>
  <r>
    <x v="117"/>
    <x v="2"/>
    <s v="2024-2025"/>
    <x v="1"/>
    <x v="70"/>
    <x v="4"/>
    <s v="VIC"/>
    <n v="3400"/>
    <x v="0"/>
    <x v="8"/>
    <x v="7"/>
    <x v="7"/>
    <n v="103.87"/>
    <n v="1"/>
  </r>
  <r>
    <x v="114"/>
    <x v="0"/>
    <s v="2023-2024"/>
    <x v="1"/>
    <x v="93"/>
    <x v="4"/>
    <s v="VIC"/>
    <n v="3915"/>
    <x v="0"/>
    <x v="16"/>
    <x v="3"/>
    <x v="3"/>
    <n v="103.92"/>
    <n v="1"/>
  </r>
  <r>
    <x v="670"/>
    <x v="0"/>
    <s v="2023-2024"/>
    <x v="0"/>
    <x v="18"/>
    <x v="6"/>
    <s v="SA"/>
    <n v="5168"/>
    <x v="0"/>
    <x v="13"/>
    <x v="0"/>
    <x v="0"/>
    <n v="103.92"/>
    <n v="1"/>
  </r>
  <r>
    <x v="217"/>
    <x v="0"/>
    <s v="2023-2024"/>
    <x v="1"/>
    <x v="50"/>
    <x v="4"/>
    <s v="VIC"/>
    <n v="3179"/>
    <x v="0"/>
    <x v="6"/>
    <x v="3"/>
    <x v="3"/>
    <n v="103.92"/>
    <n v="1"/>
  </r>
  <r>
    <x v="671"/>
    <x v="1"/>
    <s v="2022-2023"/>
    <x v="1"/>
    <x v="53"/>
    <x v="3"/>
    <s v="QLD"/>
    <n v="4119"/>
    <x v="0"/>
    <x v="10"/>
    <x v="0"/>
    <x v="0"/>
    <n v="103.92"/>
    <n v="1"/>
  </r>
  <r>
    <x v="672"/>
    <x v="0"/>
    <s v="2023-2024"/>
    <x v="1"/>
    <x v="18"/>
    <x v="6"/>
    <s v="SA"/>
    <n v="5168"/>
    <x v="0"/>
    <x v="13"/>
    <x v="3"/>
    <x v="3"/>
    <n v="104.47"/>
    <n v="1"/>
  </r>
  <r>
    <x v="596"/>
    <x v="0"/>
    <s v="2023-2024"/>
    <x v="1"/>
    <x v="50"/>
    <x v="4"/>
    <s v="VIC"/>
    <n v="3179"/>
    <x v="0"/>
    <x v="6"/>
    <x v="7"/>
    <x v="7"/>
    <n v="104.5"/>
    <n v="1"/>
  </r>
  <r>
    <x v="1"/>
    <x v="0"/>
    <s v="2023-2024"/>
    <x v="0"/>
    <x v="13"/>
    <x v="1"/>
    <s v="NSW"/>
    <n v="2480"/>
    <x v="0"/>
    <x v="1"/>
    <x v="4"/>
    <x v="4"/>
    <n v="104.73"/>
    <n v="1"/>
  </r>
  <r>
    <x v="278"/>
    <x v="0"/>
    <s v="2023-2024"/>
    <x v="0"/>
    <x v="67"/>
    <x v="3"/>
    <s v="QLD"/>
    <n v="4551"/>
    <x v="0"/>
    <x v="15"/>
    <x v="8"/>
    <x v="8"/>
    <n v="104.77"/>
    <n v="1"/>
  </r>
  <r>
    <x v="673"/>
    <x v="2"/>
    <s v="2024-2025"/>
    <x v="1"/>
    <x v="80"/>
    <x v="0"/>
    <s v="WA"/>
    <n v="6109"/>
    <x v="0"/>
    <x v="14"/>
    <x v="1"/>
    <x v="1"/>
    <n v="104.79"/>
    <n v="1"/>
  </r>
  <r>
    <x v="252"/>
    <x v="1"/>
    <s v="2022-2023"/>
    <x v="0"/>
    <x v="15"/>
    <x v="1"/>
    <s v="NSW"/>
    <n v="2020"/>
    <x v="0"/>
    <x v="5"/>
    <x v="1"/>
    <x v="1"/>
    <n v="104.79"/>
    <n v="1"/>
  </r>
  <r>
    <x v="649"/>
    <x v="1"/>
    <s v="2022-2023"/>
    <x v="0"/>
    <x v="96"/>
    <x v="4"/>
    <s v="VIC"/>
    <n v="3690"/>
    <x v="0"/>
    <x v="16"/>
    <x v="1"/>
    <x v="1"/>
    <n v="104.79"/>
    <n v="1"/>
  </r>
  <r>
    <x v="324"/>
    <x v="0"/>
    <s v="2023-2024"/>
    <x v="0"/>
    <x v="61"/>
    <x v="6"/>
    <s v="SA"/>
    <n v="5343"/>
    <x v="0"/>
    <x v="18"/>
    <x v="2"/>
    <x v="2"/>
    <n v="104.84"/>
    <n v="1"/>
  </r>
  <r>
    <x v="159"/>
    <x v="0"/>
    <s v="2023-2024"/>
    <x v="0"/>
    <x v="16"/>
    <x v="0"/>
    <s v="WA"/>
    <n v="6030"/>
    <x v="0"/>
    <x v="0"/>
    <x v="4"/>
    <x v="4"/>
    <n v="104.89000000000001"/>
    <n v="1"/>
  </r>
  <r>
    <x v="445"/>
    <x v="0"/>
    <s v="2023-2024"/>
    <x v="1"/>
    <x v="16"/>
    <x v="0"/>
    <s v="WA"/>
    <n v="6030"/>
    <x v="0"/>
    <x v="0"/>
    <x v="4"/>
    <x v="4"/>
    <n v="104.9"/>
    <n v="1"/>
  </r>
  <r>
    <x v="651"/>
    <x v="0"/>
    <s v="2023-2024"/>
    <x v="0"/>
    <x v="64"/>
    <x v="1"/>
    <s v="NSW"/>
    <n v="2350"/>
    <x v="0"/>
    <x v="1"/>
    <x v="3"/>
    <x v="3"/>
    <n v="104.93"/>
    <n v="1"/>
  </r>
  <r>
    <x v="353"/>
    <x v="1"/>
    <s v="2022-2023"/>
    <x v="1"/>
    <x v="80"/>
    <x v="0"/>
    <s v="WA"/>
    <n v="6109"/>
    <x v="0"/>
    <x v="14"/>
    <x v="0"/>
    <x v="0"/>
    <n v="104.93"/>
    <n v="1"/>
  </r>
  <r>
    <x v="129"/>
    <x v="0"/>
    <s v="2023-2024"/>
    <x v="1"/>
    <x v="20"/>
    <x v="4"/>
    <s v="VIC"/>
    <n v="3429"/>
    <x v="0"/>
    <x v="8"/>
    <x v="9"/>
    <x v="9"/>
    <n v="104.93"/>
    <n v="1"/>
  </r>
  <r>
    <x v="573"/>
    <x v="1"/>
    <s v="2022-2023"/>
    <x v="1"/>
    <x v="16"/>
    <x v="0"/>
    <s v="WA"/>
    <n v="6030"/>
    <x v="0"/>
    <x v="0"/>
    <x v="2"/>
    <x v="2"/>
    <n v="104.98"/>
    <n v="1"/>
  </r>
  <r>
    <x v="335"/>
    <x v="1"/>
    <s v="2022-2023"/>
    <x v="1"/>
    <x v="45"/>
    <x v="3"/>
    <s v="QLD"/>
    <n v="4570"/>
    <x v="0"/>
    <x v="15"/>
    <x v="1"/>
    <x v="1"/>
    <n v="105.37"/>
    <n v="1"/>
  </r>
  <r>
    <x v="395"/>
    <x v="1"/>
    <s v="2022-2023"/>
    <x v="0"/>
    <x v="21"/>
    <x v="3"/>
    <s v="QLD"/>
    <n v="4012"/>
    <x v="0"/>
    <x v="10"/>
    <x v="3"/>
    <x v="3"/>
    <n v="105.4"/>
    <n v="1"/>
  </r>
  <r>
    <x v="305"/>
    <x v="0"/>
    <s v="2023-2024"/>
    <x v="1"/>
    <x v="56"/>
    <x v="1"/>
    <s v="NSW"/>
    <n v="2795"/>
    <x v="0"/>
    <x v="11"/>
    <x v="2"/>
    <x v="2"/>
    <n v="105.47"/>
    <n v="1"/>
  </r>
  <r>
    <x v="674"/>
    <x v="2"/>
    <s v="2024-2025"/>
    <x v="0"/>
    <x v="91"/>
    <x v="1"/>
    <s v="NSW"/>
    <n v="2064"/>
    <x v="0"/>
    <x v="5"/>
    <x v="2"/>
    <x v="2"/>
    <n v="105.76"/>
    <n v="1"/>
  </r>
  <r>
    <x v="607"/>
    <x v="0"/>
    <s v="2023-2024"/>
    <x v="1"/>
    <x v="74"/>
    <x v="1"/>
    <s v="NSW"/>
    <n v="2485"/>
    <x v="0"/>
    <x v="1"/>
    <x v="7"/>
    <x v="7"/>
    <n v="105.82"/>
    <n v="1"/>
  </r>
  <r>
    <x v="675"/>
    <x v="2"/>
    <s v="2024-2025"/>
    <x v="0"/>
    <x v="34"/>
    <x v="4"/>
    <s v="VIC"/>
    <n v="3018"/>
    <x v="0"/>
    <x v="7"/>
    <x v="6"/>
    <x v="6"/>
    <n v="105.84"/>
    <n v="1"/>
  </r>
  <r>
    <x v="406"/>
    <x v="2"/>
    <s v="2024-2025"/>
    <x v="1"/>
    <x v="86"/>
    <x v="0"/>
    <s v="WA"/>
    <n v="6725"/>
    <x v="0"/>
    <x v="20"/>
    <x v="6"/>
    <x v="6"/>
    <n v="105.88"/>
    <n v="1"/>
  </r>
  <r>
    <x v="223"/>
    <x v="1"/>
    <s v="2022-2023"/>
    <x v="1"/>
    <x v="82"/>
    <x v="3"/>
    <s v="QLD"/>
    <n v="4655"/>
    <x v="0"/>
    <x v="17"/>
    <x v="6"/>
    <x v="6"/>
    <n v="105.88"/>
    <n v="1"/>
  </r>
  <r>
    <x v="384"/>
    <x v="1"/>
    <s v="2022-2023"/>
    <x v="0"/>
    <x v="18"/>
    <x v="6"/>
    <s v="SA"/>
    <n v="5168"/>
    <x v="0"/>
    <x v="13"/>
    <x v="9"/>
    <x v="9"/>
    <n v="105.91000000000001"/>
    <n v="1"/>
  </r>
  <r>
    <x v="632"/>
    <x v="2"/>
    <s v="2024-2025"/>
    <x v="1"/>
    <x v="41"/>
    <x v="5"/>
    <s v="TAS"/>
    <n v="7320"/>
    <x v="0"/>
    <x v="9"/>
    <x v="7"/>
    <x v="7"/>
    <n v="105.92"/>
    <n v="1"/>
  </r>
  <r>
    <x v="675"/>
    <x v="2"/>
    <s v="2024-2025"/>
    <x v="1"/>
    <x v="55"/>
    <x v="3"/>
    <s v="QLD"/>
    <n v="4703"/>
    <x v="0"/>
    <x v="17"/>
    <x v="3"/>
    <x v="3"/>
    <n v="106.35"/>
    <n v="1"/>
  </r>
  <r>
    <x v="546"/>
    <x v="2"/>
    <s v="2024-2025"/>
    <x v="0"/>
    <x v="8"/>
    <x v="1"/>
    <s v="NSW"/>
    <n v="2158"/>
    <x v="0"/>
    <x v="4"/>
    <x v="3"/>
    <x v="3"/>
    <n v="106.94"/>
    <n v="1"/>
  </r>
  <r>
    <x v="173"/>
    <x v="0"/>
    <s v="2023-2024"/>
    <x v="0"/>
    <x v="3"/>
    <x v="3"/>
    <s v="QLD"/>
    <n v="4220"/>
    <x v="0"/>
    <x v="3"/>
    <x v="1"/>
    <x v="1"/>
    <n v="106.99000000000001"/>
    <n v="1"/>
  </r>
  <r>
    <x v="308"/>
    <x v="1"/>
    <s v="2022-2023"/>
    <x v="0"/>
    <x v="44"/>
    <x v="4"/>
    <s v="VIC"/>
    <n v="3977"/>
    <x v="0"/>
    <x v="16"/>
    <x v="2"/>
    <x v="2"/>
    <n v="107.78"/>
    <n v="1"/>
  </r>
  <r>
    <x v="132"/>
    <x v="0"/>
    <s v="2023-2024"/>
    <x v="1"/>
    <x v="42"/>
    <x v="3"/>
    <s v="QLD"/>
    <n v="4870"/>
    <x v="0"/>
    <x v="12"/>
    <x v="2"/>
    <x v="2"/>
    <n v="107.9"/>
    <n v="1"/>
  </r>
  <r>
    <x v="663"/>
    <x v="0"/>
    <s v="2023-2024"/>
    <x v="0"/>
    <x v="15"/>
    <x v="1"/>
    <s v="NSW"/>
    <n v="2020"/>
    <x v="0"/>
    <x v="5"/>
    <x v="2"/>
    <x v="2"/>
    <n v="107.9"/>
    <n v="1"/>
  </r>
  <r>
    <x v="3"/>
    <x v="0"/>
    <s v="2023-2024"/>
    <x v="1"/>
    <x v="74"/>
    <x v="1"/>
    <s v="NSW"/>
    <n v="2485"/>
    <x v="0"/>
    <x v="1"/>
    <x v="3"/>
    <x v="3"/>
    <n v="108.44"/>
    <n v="1"/>
  </r>
  <r>
    <x v="535"/>
    <x v="1"/>
    <s v="2022-2023"/>
    <x v="0"/>
    <x v="18"/>
    <x v="6"/>
    <s v="SA"/>
    <n v="5168"/>
    <x v="0"/>
    <x v="13"/>
    <x v="4"/>
    <x v="4"/>
    <n v="108.46000000000001"/>
    <n v="1"/>
  </r>
  <r>
    <x v="612"/>
    <x v="0"/>
    <s v="2023-2024"/>
    <x v="0"/>
    <x v="51"/>
    <x v="4"/>
    <s v="VIC"/>
    <n v="3630"/>
    <x v="0"/>
    <x v="16"/>
    <x v="4"/>
    <x v="4"/>
    <n v="108.76"/>
    <n v="1"/>
  </r>
  <r>
    <x v="598"/>
    <x v="1"/>
    <s v="2022-2023"/>
    <x v="1"/>
    <x v="74"/>
    <x v="1"/>
    <s v="NSW"/>
    <n v="2485"/>
    <x v="0"/>
    <x v="1"/>
    <x v="1"/>
    <x v="1"/>
    <n v="108.78"/>
    <n v="1"/>
  </r>
  <r>
    <x v="457"/>
    <x v="1"/>
    <s v="2022-2023"/>
    <x v="0"/>
    <x v="39"/>
    <x v="0"/>
    <s v="WA"/>
    <n v="6330"/>
    <x v="0"/>
    <x v="14"/>
    <x v="9"/>
    <x v="9"/>
    <n v="108.87"/>
    <n v="1"/>
  </r>
  <r>
    <x v="224"/>
    <x v="1"/>
    <s v="2022-2023"/>
    <x v="1"/>
    <x v="9"/>
    <x v="4"/>
    <s v="VIC"/>
    <n v="3076"/>
    <x v="0"/>
    <x v="7"/>
    <x v="0"/>
    <x v="0"/>
    <n v="108.91"/>
    <n v="1"/>
  </r>
  <r>
    <x v="542"/>
    <x v="2"/>
    <s v="2024-2025"/>
    <x v="1"/>
    <x v="74"/>
    <x v="1"/>
    <s v="NSW"/>
    <n v="2485"/>
    <x v="0"/>
    <x v="1"/>
    <x v="1"/>
    <x v="1"/>
    <n v="109.04"/>
    <n v="1"/>
  </r>
  <r>
    <x v="676"/>
    <x v="1"/>
    <s v="2022-2023"/>
    <x v="0"/>
    <x v="10"/>
    <x v="4"/>
    <s v="VIC"/>
    <n v="3551"/>
    <x v="0"/>
    <x v="8"/>
    <x v="6"/>
    <x v="6"/>
    <n v="109.08"/>
    <n v="1"/>
  </r>
  <r>
    <x v="480"/>
    <x v="0"/>
    <s v="2023-2024"/>
    <x v="0"/>
    <x v="64"/>
    <x v="1"/>
    <s v="NSW"/>
    <n v="2350"/>
    <x v="0"/>
    <x v="1"/>
    <x v="6"/>
    <x v="6"/>
    <n v="109.69999999999999"/>
    <n v="1"/>
  </r>
  <r>
    <x v="260"/>
    <x v="1"/>
    <s v="2022-2023"/>
    <x v="1"/>
    <x v="4"/>
    <x v="1"/>
    <s v="NSW"/>
    <n v="2154"/>
    <x v="0"/>
    <x v="4"/>
    <x v="6"/>
    <x v="6"/>
    <n v="109.69999999999999"/>
    <n v="1"/>
  </r>
  <r>
    <x v="132"/>
    <x v="0"/>
    <s v="2023-2024"/>
    <x v="1"/>
    <x v="28"/>
    <x v="1"/>
    <s v="NSW"/>
    <n v="2830"/>
    <x v="0"/>
    <x v="11"/>
    <x v="3"/>
    <x v="3"/>
    <n v="109.78999999999999"/>
    <n v="1"/>
  </r>
  <r>
    <x v="194"/>
    <x v="2"/>
    <s v="2024-2025"/>
    <x v="1"/>
    <x v="60"/>
    <x v="1"/>
    <s v="NSW"/>
    <n v="2541"/>
    <x v="0"/>
    <x v="2"/>
    <x v="3"/>
    <x v="3"/>
    <n v="109.83"/>
    <n v="1"/>
  </r>
  <r>
    <x v="81"/>
    <x v="0"/>
    <s v="2023-2024"/>
    <x v="1"/>
    <x v="43"/>
    <x v="1"/>
    <s v="NSW"/>
    <n v="2560"/>
    <x v="0"/>
    <x v="2"/>
    <x v="4"/>
    <x v="4"/>
    <n v="109.89"/>
    <n v="1"/>
  </r>
  <r>
    <x v="515"/>
    <x v="0"/>
    <s v="2023-2024"/>
    <x v="0"/>
    <x v="62"/>
    <x v="0"/>
    <s v="WA"/>
    <n v="6112"/>
    <x v="0"/>
    <x v="14"/>
    <x v="3"/>
    <x v="3"/>
    <n v="109.91"/>
    <n v="1"/>
  </r>
  <r>
    <x v="114"/>
    <x v="0"/>
    <s v="2023-2024"/>
    <x v="1"/>
    <x v="3"/>
    <x v="3"/>
    <s v="QLD"/>
    <n v="4220"/>
    <x v="0"/>
    <x v="3"/>
    <x v="3"/>
    <x v="3"/>
    <n v="109.95"/>
    <n v="1"/>
  </r>
  <r>
    <x v="551"/>
    <x v="0"/>
    <s v="2023-2024"/>
    <x v="0"/>
    <x v="94"/>
    <x v="5"/>
    <s v="TAS"/>
    <n v="7250"/>
    <x v="0"/>
    <x v="9"/>
    <x v="3"/>
    <x v="3"/>
    <n v="110.22"/>
    <n v="1"/>
  </r>
  <r>
    <x v="288"/>
    <x v="1"/>
    <s v="2022-2023"/>
    <x v="1"/>
    <x v="23"/>
    <x v="1"/>
    <s v="NSW"/>
    <n v="2650"/>
    <x v="0"/>
    <x v="11"/>
    <x v="1"/>
    <x v="1"/>
    <n v="110.41"/>
    <n v="1"/>
  </r>
  <r>
    <x v="599"/>
    <x v="2"/>
    <s v="2024-2025"/>
    <x v="0"/>
    <x v="31"/>
    <x v="1"/>
    <s v="NSW"/>
    <n v="2116"/>
    <x v="0"/>
    <x v="4"/>
    <x v="6"/>
    <x v="6"/>
    <n v="110.62"/>
    <n v="1"/>
  </r>
  <r>
    <x v="587"/>
    <x v="0"/>
    <s v="2023-2024"/>
    <x v="1"/>
    <x v="48"/>
    <x v="3"/>
    <s v="QLD"/>
    <n v="4566"/>
    <x v="0"/>
    <x v="15"/>
    <x v="2"/>
    <x v="2"/>
    <n v="110.63000000000001"/>
    <n v="1"/>
  </r>
  <r>
    <x v="206"/>
    <x v="2"/>
    <s v="2024-2025"/>
    <x v="0"/>
    <x v="51"/>
    <x v="4"/>
    <s v="VIC"/>
    <n v="3630"/>
    <x v="0"/>
    <x v="16"/>
    <x v="7"/>
    <x v="7"/>
    <n v="111.25"/>
    <n v="1"/>
  </r>
  <r>
    <x v="677"/>
    <x v="0"/>
    <s v="2023-2024"/>
    <x v="1"/>
    <x v="79"/>
    <x v="6"/>
    <s v="SA"/>
    <n v="5290"/>
    <x v="0"/>
    <x v="18"/>
    <x v="0"/>
    <x v="0"/>
    <n v="111.27000000000001"/>
    <n v="1"/>
  </r>
  <r>
    <x v="115"/>
    <x v="0"/>
    <s v="2023-2024"/>
    <x v="1"/>
    <x v="70"/>
    <x v="4"/>
    <s v="VIC"/>
    <n v="3400"/>
    <x v="0"/>
    <x v="8"/>
    <x v="2"/>
    <x v="2"/>
    <n v="111.39"/>
    <n v="1"/>
  </r>
  <r>
    <x v="2"/>
    <x v="1"/>
    <s v="2022-2023"/>
    <x v="1"/>
    <x v="87"/>
    <x v="2"/>
    <s v="ACT"/>
    <n v="2609"/>
    <x v="0"/>
    <x v="2"/>
    <x v="2"/>
    <x v="2"/>
    <n v="111.7"/>
    <n v="1"/>
  </r>
  <r>
    <x v="579"/>
    <x v="0"/>
    <s v="2023-2024"/>
    <x v="0"/>
    <x v="11"/>
    <x v="5"/>
    <s v="TAS"/>
    <n v="7010"/>
    <x v="0"/>
    <x v="9"/>
    <x v="1"/>
    <x v="1"/>
    <n v="111.72"/>
    <n v="1"/>
  </r>
  <r>
    <x v="522"/>
    <x v="0"/>
    <s v="2023-2024"/>
    <x v="0"/>
    <x v="13"/>
    <x v="1"/>
    <s v="NSW"/>
    <n v="2480"/>
    <x v="0"/>
    <x v="1"/>
    <x v="4"/>
    <x v="4"/>
    <n v="111.75"/>
    <n v="1"/>
  </r>
  <r>
    <x v="325"/>
    <x v="1"/>
    <s v="2022-2023"/>
    <x v="0"/>
    <x v="77"/>
    <x v="5"/>
    <s v="TAS"/>
    <n v="7018"/>
    <x v="0"/>
    <x v="9"/>
    <x v="2"/>
    <x v="2"/>
    <n v="111.79"/>
    <n v="1"/>
  </r>
  <r>
    <x v="653"/>
    <x v="0"/>
    <s v="2023-2024"/>
    <x v="0"/>
    <x v="21"/>
    <x v="3"/>
    <s v="QLD"/>
    <n v="4012"/>
    <x v="0"/>
    <x v="10"/>
    <x v="4"/>
    <x v="4"/>
    <n v="111.83"/>
    <n v="1"/>
  </r>
  <r>
    <x v="597"/>
    <x v="0"/>
    <s v="2023-2024"/>
    <x v="1"/>
    <x v="4"/>
    <x v="1"/>
    <s v="NSW"/>
    <n v="2154"/>
    <x v="0"/>
    <x v="4"/>
    <x v="2"/>
    <x v="2"/>
    <n v="111.86"/>
    <n v="1"/>
  </r>
  <r>
    <x v="595"/>
    <x v="0"/>
    <s v="2023-2024"/>
    <x v="0"/>
    <x v="19"/>
    <x v="1"/>
    <s v="NSW"/>
    <n v="2800"/>
    <x v="0"/>
    <x v="11"/>
    <x v="1"/>
    <x v="1"/>
    <n v="112"/>
    <n v="1"/>
  </r>
  <r>
    <x v="506"/>
    <x v="0"/>
    <s v="2023-2024"/>
    <x v="0"/>
    <x v="2"/>
    <x v="2"/>
    <s v="ACT"/>
    <n v="2617"/>
    <x v="0"/>
    <x v="2"/>
    <x v="2"/>
    <x v="2"/>
    <n v="112.14"/>
    <n v="1"/>
  </r>
  <r>
    <x v="572"/>
    <x v="0"/>
    <s v="2023-2024"/>
    <x v="0"/>
    <x v="92"/>
    <x v="3"/>
    <s v="QLD"/>
    <n v="4305"/>
    <x v="0"/>
    <x v="3"/>
    <x v="7"/>
    <x v="7"/>
    <n v="112.37"/>
    <n v="1"/>
  </r>
  <r>
    <x v="419"/>
    <x v="2"/>
    <s v="2024-2025"/>
    <x v="1"/>
    <x v="92"/>
    <x v="3"/>
    <s v="QLD"/>
    <n v="4305"/>
    <x v="0"/>
    <x v="3"/>
    <x v="2"/>
    <x v="2"/>
    <n v="112.64"/>
    <n v="1"/>
  </r>
  <r>
    <x v="118"/>
    <x v="1"/>
    <s v="2022-2023"/>
    <x v="0"/>
    <x v="37"/>
    <x v="1"/>
    <s v="NSW"/>
    <n v="2750"/>
    <x v="0"/>
    <x v="11"/>
    <x v="2"/>
    <x v="2"/>
    <n v="112.78"/>
    <n v="1"/>
  </r>
  <r>
    <x v="231"/>
    <x v="0"/>
    <s v="2023-2024"/>
    <x v="1"/>
    <x v="70"/>
    <x v="4"/>
    <s v="VIC"/>
    <n v="3400"/>
    <x v="0"/>
    <x v="8"/>
    <x v="3"/>
    <x v="3"/>
    <n v="112.92"/>
    <n v="1"/>
  </r>
  <r>
    <x v="334"/>
    <x v="2"/>
    <s v="2024-2025"/>
    <x v="0"/>
    <x v="55"/>
    <x v="3"/>
    <s v="QLD"/>
    <n v="4703"/>
    <x v="0"/>
    <x v="17"/>
    <x v="7"/>
    <x v="7"/>
    <n v="113.67999999999999"/>
    <n v="1"/>
  </r>
  <r>
    <x v="274"/>
    <x v="0"/>
    <s v="2023-2024"/>
    <x v="1"/>
    <x v="43"/>
    <x v="1"/>
    <s v="NSW"/>
    <n v="2560"/>
    <x v="0"/>
    <x v="2"/>
    <x v="1"/>
    <x v="1"/>
    <n v="113.75999999999999"/>
    <n v="1"/>
  </r>
  <r>
    <x v="339"/>
    <x v="2"/>
    <s v="2024-2025"/>
    <x v="1"/>
    <x v="4"/>
    <x v="1"/>
    <s v="NSW"/>
    <n v="2154"/>
    <x v="0"/>
    <x v="4"/>
    <x v="0"/>
    <x v="0"/>
    <n v="113.81"/>
    <n v="1"/>
  </r>
  <r>
    <x v="439"/>
    <x v="0"/>
    <s v="2023-2024"/>
    <x v="1"/>
    <x v="72"/>
    <x v="4"/>
    <s v="VIC"/>
    <n v="3931"/>
    <x v="0"/>
    <x v="16"/>
    <x v="5"/>
    <x v="5"/>
    <n v="113.89"/>
    <n v="1"/>
  </r>
  <r>
    <x v="65"/>
    <x v="2"/>
    <s v="2024-2025"/>
    <x v="1"/>
    <x v="72"/>
    <x v="4"/>
    <s v="VIC"/>
    <n v="3931"/>
    <x v="0"/>
    <x v="16"/>
    <x v="3"/>
    <x v="3"/>
    <n v="113.91"/>
    <n v="1"/>
  </r>
  <r>
    <x v="248"/>
    <x v="0"/>
    <s v="2023-2024"/>
    <x v="0"/>
    <x v="70"/>
    <x v="4"/>
    <s v="VIC"/>
    <n v="3400"/>
    <x v="0"/>
    <x v="8"/>
    <x v="7"/>
    <x v="7"/>
    <n v="114.42999999999999"/>
    <n v="1"/>
  </r>
  <r>
    <x v="299"/>
    <x v="1"/>
    <s v="2022-2023"/>
    <x v="1"/>
    <x v="4"/>
    <x v="1"/>
    <s v="NSW"/>
    <n v="2154"/>
    <x v="0"/>
    <x v="4"/>
    <x v="2"/>
    <x v="2"/>
    <n v="114.78"/>
    <n v="1"/>
  </r>
  <r>
    <x v="603"/>
    <x v="2"/>
    <s v="2024-2025"/>
    <x v="1"/>
    <x v="19"/>
    <x v="1"/>
    <s v="NSW"/>
    <n v="2800"/>
    <x v="0"/>
    <x v="11"/>
    <x v="8"/>
    <x v="8"/>
    <n v="114.82000000000001"/>
    <n v="1"/>
  </r>
  <r>
    <x v="319"/>
    <x v="0"/>
    <s v="2023-2024"/>
    <x v="0"/>
    <x v="85"/>
    <x v="0"/>
    <s v="WA"/>
    <n v="6530"/>
    <x v="0"/>
    <x v="20"/>
    <x v="3"/>
    <x v="3"/>
    <n v="115.41"/>
    <n v="1"/>
  </r>
  <r>
    <x v="678"/>
    <x v="1"/>
    <s v="2022-2023"/>
    <x v="1"/>
    <x v="30"/>
    <x v="4"/>
    <s v="VIC"/>
    <n v="3131"/>
    <x v="0"/>
    <x v="6"/>
    <x v="0"/>
    <x v="0"/>
    <n v="115.62"/>
    <n v="1"/>
  </r>
  <r>
    <x v="319"/>
    <x v="0"/>
    <s v="2023-2024"/>
    <x v="0"/>
    <x v="66"/>
    <x v="3"/>
    <s v="QLD"/>
    <n v="4883"/>
    <x v="0"/>
    <x v="12"/>
    <x v="6"/>
    <x v="6"/>
    <n v="115.67"/>
    <n v="1"/>
  </r>
  <r>
    <x v="286"/>
    <x v="0"/>
    <s v="2023-2024"/>
    <x v="1"/>
    <x v="52"/>
    <x v="3"/>
    <s v="QLD"/>
    <n v="4053"/>
    <x v="0"/>
    <x v="10"/>
    <x v="4"/>
    <x v="4"/>
    <n v="115.7"/>
    <n v="1"/>
  </r>
  <r>
    <x v="474"/>
    <x v="0"/>
    <s v="2023-2024"/>
    <x v="0"/>
    <x v="1"/>
    <x v="1"/>
    <s v="NSW"/>
    <n v="2478"/>
    <x v="0"/>
    <x v="1"/>
    <x v="5"/>
    <x v="5"/>
    <n v="115.71"/>
    <n v="1"/>
  </r>
  <r>
    <x v="440"/>
    <x v="0"/>
    <s v="2023-2024"/>
    <x v="0"/>
    <x v="34"/>
    <x v="4"/>
    <s v="VIC"/>
    <n v="3018"/>
    <x v="0"/>
    <x v="7"/>
    <x v="3"/>
    <x v="3"/>
    <n v="115.85"/>
    <n v="1"/>
  </r>
  <r>
    <x v="498"/>
    <x v="0"/>
    <s v="2023-2024"/>
    <x v="1"/>
    <x v="14"/>
    <x v="1"/>
    <s v="NSW"/>
    <n v="2790"/>
    <x v="0"/>
    <x v="11"/>
    <x v="0"/>
    <x v="0"/>
    <n v="115.92"/>
    <n v="1"/>
  </r>
  <r>
    <x v="523"/>
    <x v="1"/>
    <s v="2022-2023"/>
    <x v="1"/>
    <x v="22"/>
    <x v="1"/>
    <s v="NSW"/>
    <n v="2539"/>
    <x v="0"/>
    <x v="2"/>
    <x v="3"/>
    <x v="3"/>
    <n v="115.93"/>
    <n v="1"/>
  </r>
  <r>
    <x v="620"/>
    <x v="1"/>
    <s v="2022-2023"/>
    <x v="1"/>
    <x v="23"/>
    <x v="1"/>
    <s v="NSW"/>
    <n v="2650"/>
    <x v="0"/>
    <x v="11"/>
    <x v="7"/>
    <x v="7"/>
    <n v="116.57"/>
    <n v="1"/>
  </r>
  <r>
    <x v="404"/>
    <x v="1"/>
    <s v="2022-2023"/>
    <x v="1"/>
    <x v="47"/>
    <x v="1"/>
    <s v="NSW"/>
    <n v="2101"/>
    <x v="0"/>
    <x v="4"/>
    <x v="6"/>
    <x v="6"/>
    <n v="116.71000000000001"/>
    <n v="1"/>
  </r>
  <r>
    <x v="543"/>
    <x v="0"/>
    <s v="2023-2024"/>
    <x v="0"/>
    <x v="52"/>
    <x v="3"/>
    <s v="QLD"/>
    <n v="4053"/>
    <x v="0"/>
    <x v="10"/>
    <x v="1"/>
    <x v="1"/>
    <n v="116.71000000000001"/>
    <n v="1"/>
  </r>
  <r>
    <x v="36"/>
    <x v="2"/>
    <s v="2024-2025"/>
    <x v="0"/>
    <x v="51"/>
    <x v="4"/>
    <s v="VIC"/>
    <n v="3630"/>
    <x v="0"/>
    <x v="16"/>
    <x v="6"/>
    <x v="6"/>
    <n v="116.8"/>
    <n v="1"/>
  </r>
  <r>
    <x v="44"/>
    <x v="0"/>
    <s v="2023-2024"/>
    <x v="0"/>
    <x v="67"/>
    <x v="3"/>
    <s v="QLD"/>
    <n v="4551"/>
    <x v="0"/>
    <x v="15"/>
    <x v="9"/>
    <x v="9"/>
    <n v="116.86"/>
    <n v="1"/>
  </r>
  <r>
    <x v="624"/>
    <x v="2"/>
    <s v="2024-2025"/>
    <x v="0"/>
    <x v="25"/>
    <x v="4"/>
    <s v="VIC"/>
    <n v="3550"/>
    <x v="0"/>
    <x v="8"/>
    <x v="0"/>
    <x v="0"/>
    <n v="116.91"/>
    <n v="1"/>
  </r>
  <r>
    <x v="561"/>
    <x v="0"/>
    <s v="2023-2024"/>
    <x v="1"/>
    <x v="70"/>
    <x v="4"/>
    <s v="VIC"/>
    <n v="3400"/>
    <x v="0"/>
    <x v="8"/>
    <x v="4"/>
    <x v="4"/>
    <n v="116.91"/>
    <n v="1"/>
  </r>
  <r>
    <x v="395"/>
    <x v="1"/>
    <s v="2022-2023"/>
    <x v="0"/>
    <x v="7"/>
    <x v="4"/>
    <s v="VIC"/>
    <n v="3175"/>
    <x v="0"/>
    <x v="6"/>
    <x v="9"/>
    <x v="9"/>
    <n v="117.41"/>
    <n v="1"/>
  </r>
  <r>
    <x v="679"/>
    <x v="0"/>
    <s v="2023-2024"/>
    <x v="0"/>
    <x v="33"/>
    <x v="4"/>
    <s v="VIC"/>
    <n v="3280"/>
    <x v="0"/>
    <x v="8"/>
    <x v="3"/>
    <x v="3"/>
    <n v="117.44"/>
    <n v="1"/>
  </r>
  <r>
    <x v="432"/>
    <x v="0"/>
    <s v="2023-2024"/>
    <x v="0"/>
    <x v="27"/>
    <x v="4"/>
    <s v="VIC"/>
    <n v="3066"/>
    <x v="0"/>
    <x v="7"/>
    <x v="4"/>
    <x v="4"/>
    <n v="117.63"/>
    <n v="1"/>
  </r>
  <r>
    <x v="530"/>
    <x v="1"/>
    <s v="2022-2023"/>
    <x v="0"/>
    <x v="64"/>
    <x v="1"/>
    <s v="NSW"/>
    <n v="2350"/>
    <x v="0"/>
    <x v="1"/>
    <x v="3"/>
    <x v="3"/>
    <n v="117.72"/>
    <n v="1"/>
  </r>
  <r>
    <x v="370"/>
    <x v="2"/>
    <s v="2024-2025"/>
    <x v="0"/>
    <x v="26"/>
    <x v="0"/>
    <s v="WA"/>
    <n v="6280"/>
    <x v="0"/>
    <x v="14"/>
    <x v="3"/>
    <x v="3"/>
    <n v="117.99"/>
    <n v="1"/>
  </r>
  <r>
    <x v="462"/>
    <x v="1"/>
    <s v="2022-2023"/>
    <x v="0"/>
    <x v="44"/>
    <x v="4"/>
    <s v="VIC"/>
    <n v="3977"/>
    <x v="0"/>
    <x v="16"/>
    <x v="3"/>
    <x v="3"/>
    <n v="118.5"/>
    <n v="1"/>
  </r>
  <r>
    <x v="107"/>
    <x v="1"/>
    <s v="2022-2023"/>
    <x v="0"/>
    <x v="84"/>
    <x v="3"/>
    <s v="QLD"/>
    <n v="4215"/>
    <x v="0"/>
    <x v="3"/>
    <x v="1"/>
    <x v="1"/>
    <n v="118.5"/>
    <n v="1"/>
  </r>
  <r>
    <x v="668"/>
    <x v="2"/>
    <s v="2024-2025"/>
    <x v="1"/>
    <x v="41"/>
    <x v="5"/>
    <s v="TAS"/>
    <n v="7320"/>
    <x v="0"/>
    <x v="9"/>
    <x v="6"/>
    <x v="6"/>
    <n v="118.75"/>
    <n v="1"/>
  </r>
  <r>
    <x v="537"/>
    <x v="1"/>
    <s v="2022-2023"/>
    <x v="1"/>
    <x v="16"/>
    <x v="0"/>
    <s v="WA"/>
    <n v="6030"/>
    <x v="0"/>
    <x v="0"/>
    <x v="9"/>
    <x v="9"/>
    <n v="118.8"/>
    <n v="1"/>
  </r>
  <r>
    <x v="680"/>
    <x v="0"/>
    <s v="2023-2024"/>
    <x v="0"/>
    <x v="73"/>
    <x v="6"/>
    <s v="SA"/>
    <n v="5607"/>
    <x v="0"/>
    <x v="18"/>
    <x v="3"/>
    <x v="3"/>
    <n v="118.82"/>
    <n v="1"/>
  </r>
  <r>
    <x v="183"/>
    <x v="0"/>
    <s v="2023-2024"/>
    <x v="1"/>
    <x v="77"/>
    <x v="5"/>
    <s v="TAS"/>
    <n v="7018"/>
    <x v="0"/>
    <x v="9"/>
    <x v="6"/>
    <x v="6"/>
    <n v="119.19"/>
    <n v="1"/>
  </r>
  <r>
    <x v="417"/>
    <x v="2"/>
    <s v="2024-2025"/>
    <x v="1"/>
    <x v="87"/>
    <x v="2"/>
    <s v="ACT"/>
    <n v="2609"/>
    <x v="0"/>
    <x v="2"/>
    <x v="5"/>
    <x v="5"/>
    <n v="119.22"/>
    <n v="1"/>
  </r>
  <r>
    <x v="537"/>
    <x v="1"/>
    <s v="2022-2023"/>
    <x v="0"/>
    <x v="85"/>
    <x v="0"/>
    <s v="WA"/>
    <n v="6530"/>
    <x v="0"/>
    <x v="20"/>
    <x v="9"/>
    <x v="9"/>
    <n v="119.36"/>
    <n v="1"/>
  </r>
  <r>
    <x v="150"/>
    <x v="0"/>
    <s v="2023-2024"/>
    <x v="0"/>
    <x v="33"/>
    <x v="4"/>
    <s v="VIC"/>
    <n v="3280"/>
    <x v="0"/>
    <x v="8"/>
    <x v="2"/>
    <x v="2"/>
    <n v="119.41"/>
    <n v="1"/>
  </r>
  <r>
    <x v="343"/>
    <x v="0"/>
    <s v="2023-2024"/>
    <x v="1"/>
    <x v="47"/>
    <x v="1"/>
    <s v="NSW"/>
    <n v="2101"/>
    <x v="0"/>
    <x v="4"/>
    <x v="4"/>
    <x v="4"/>
    <n v="119.7"/>
    <n v="1"/>
  </r>
  <r>
    <x v="583"/>
    <x v="2"/>
    <s v="2024-2025"/>
    <x v="1"/>
    <x v="33"/>
    <x v="4"/>
    <s v="VIC"/>
    <n v="3280"/>
    <x v="0"/>
    <x v="8"/>
    <x v="1"/>
    <x v="1"/>
    <n v="119.76"/>
    <n v="1"/>
  </r>
  <r>
    <x v="473"/>
    <x v="1"/>
    <s v="2022-2023"/>
    <x v="1"/>
    <x v="36"/>
    <x v="4"/>
    <s v="VIC"/>
    <n v="3148"/>
    <x v="0"/>
    <x v="6"/>
    <x v="1"/>
    <x v="1"/>
    <n v="119.8"/>
    <n v="1"/>
  </r>
  <r>
    <x v="11"/>
    <x v="0"/>
    <s v="2023-2024"/>
    <x v="1"/>
    <x v="93"/>
    <x v="4"/>
    <s v="VIC"/>
    <n v="3915"/>
    <x v="0"/>
    <x v="16"/>
    <x v="1"/>
    <x v="1"/>
    <n v="119.8"/>
    <n v="1"/>
  </r>
  <r>
    <x v="433"/>
    <x v="0"/>
    <s v="2023-2024"/>
    <x v="1"/>
    <x v="33"/>
    <x v="4"/>
    <s v="VIC"/>
    <n v="3280"/>
    <x v="0"/>
    <x v="8"/>
    <x v="0"/>
    <x v="0"/>
    <n v="119.80000000000001"/>
    <n v="1"/>
  </r>
  <r>
    <x v="82"/>
    <x v="2"/>
    <s v="2024-2025"/>
    <x v="1"/>
    <x v="72"/>
    <x v="4"/>
    <s v="VIC"/>
    <n v="3931"/>
    <x v="0"/>
    <x v="16"/>
    <x v="0"/>
    <x v="0"/>
    <n v="119.88"/>
    <n v="1"/>
  </r>
  <r>
    <x v="352"/>
    <x v="0"/>
    <s v="2023-2024"/>
    <x v="0"/>
    <x v="6"/>
    <x v="0"/>
    <s v="WA"/>
    <n v="6010"/>
    <x v="0"/>
    <x v="0"/>
    <x v="3"/>
    <x v="3"/>
    <n v="119.91000000000001"/>
    <n v="1"/>
  </r>
  <r>
    <x v="287"/>
    <x v="0"/>
    <s v="2023-2024"/>
    <x v="0"/>
    <x v="61"/>
    <x v="6"/>
    <s v="SA"/>
    <n v="5343"/>
    <x v="0"/>
    <x v="18"/>
    <x v="3"/>
    <x v="3"/>
    <n v="119.92"/>
    <n v="1"/>
  </r>
  <r>
    <x v="107"/>
    <x v="1"/>
    <s v="2022-2023"/>
    <x v="0"/>
    <x v="58"/>
    <x v="0"/>
    <s v="WA"/>
    <n v="6027"/>
    <x v="0"/>
    <x v="0"/>
    <x v="3"/>
    <x v="3"/>
    <n v="119.92"/>
    <n v="1"/>
  </r>
  <r>
    <x v="368"/>
    <x v="2"/>
    <s v="2024-2025"/>
    <x v="0"/>
    <x v="34"/>
    <x v="4"/>
    <s v="VIC"/>
    <n v="3018"/>
    <x v="0"/>
    <x v="7"/>
    <x v="9"/>
    <x v="9"/>
    <n v="119.96"/>
    <n v="1"/>
  </r>
  <r>
    <x v="342"/>
    <x v="0"/>
    <s v="2023-2024"/>
    <x v="0"/>
    <x v="31"/>
    <x v="1"/>
    <s v="NSW"/>
    <n v="2116"/>
    <x v="0"/>
    <x v="4"/>
    <x v="9"/>
    <x v="9"/>
    <n v="119.96"/>
    <n v="1"/>
  </r>
  <r>
    <x v="321"/>
    <x v="0"/>
    <s v="2023-2024"/>
    <x v="0"/>
    <x v="31"/>
    <x v="1"/>
    <s v="NSW"/>
    <n v="2116"/>
    <x v="0"/>
    <x v="4"/>
    <x v="3"/>
    <x v="3"/>
    <n v="120.13"/>
    <n v="1"/>
  </r>
  <r>
    <x v="549"/>
    <x v="1"/>
    <s v="2022-2023"/>
    <x v="0"/>
    <x v="27"/>
    <x v="4"/>
    <s v="VIC"/>
    <n v="3066"/>
    <x v="0"/>
    <x v="7"/>
    <x v="1"/>
    <x v="1"/>
    <n v="120.49000000000001"/>
    <n v="1"/>
  </r>
  <r>
    <x v="409"/>
    <x v="0"/>
    <s v="2023-2024"/>
    <x v="1"/>
    <x v="53"/>
    <x v="3"/>
    <s v="QLD"/>
    <n v="4119"/>
    <x v="0"/>
    <x v="10"/>
    <x v="2"/>
    <x v="2"/>
    <n v="120.55999999999999"/>
    <n v="1"/>
  </r>
  <r>
    <x v="493"/>
    <x v="1"/>
    <s v="2022-2023"/>
    <x v="0"/>
    <x v="49"/>
    <x v="4"/>
    <s v="VIC"/>
    <n v="3134"/>
    <x v="0"/>
    <x v="6"/>
    <x v="7"/>
    <x v="7"/>
    <n v="120.78"/>
    <n v="1"/>
  </r>
  <r>
    <x v="298"/>
    <x v="1"/>
    <s v="2022-2023"/>
    <x v="0"/>
    <x v="5"/>
    <x v="1"/>
    <s v="NSW"/>
    <n v="2067"/>
    <x v="0"/>
    <x v="5"/>
    <x v="2"/>
    <x v="2"/>
    <n v="120.78999999999999"/>
    <n v="1"/>
  </r>
  <r>
    <x v="103"/>
    <x v="1"/>
    <s v="2022-2023"/>
    <x v="1"/>
    <x v="4"/>
    <x v="1"/>
    <s v="NSW"/>
    <n v="2154"/>
    <x v="0"/>
    <x v="4"/>
    <x v="2"/>
    <x v="2"/>
    <n v="121.32000000000001"/>
    <n v="1"/>
  </r>
  <r>
    <x v="524"/>
    <x v="0"/>
    <s v="2023-2024"/>
    <x v="0"/>
    <x v="26"/>
    <x v="0"/>
    <s v="WA"/>
    <n v="6280"/>
    <x v="0"/>
    <x v="14"/>
    <x v="6"/>
    <x v="6"/>
    <n v="121.57"/>
    <n v="1"/>
  </r>
  <r>
    <x v="330"/>
    <x v="0"/>
    <s v="2023-2024"/>
    <x v="0"/>
    <x v="96"/>
    <x v="4"/>
    <s v="VIC"/>
    <n v="3690"/>
    <x v="0"/>
    <x v="16"/>
    <x v="7"/>
    <x v="7"/>
    <n v="121.76"/>
    <n v="1"/>
  </r>
  <r>
    <x v="303"/>
    <x v="1"/>
    <s v="2022-2023"/>
    <x v="1"/>
    <x v="46"/>
    <x v="3"/>
    <s v="QLD"/>
    <n v="4740"/>
    <x v="0"/>
    <x v="17"/>
    <x v="2"/>
    <x v="2"/>
    <n v="121.78"/>
    <n v="1"/>
  </r>
  <r>
    <x v="633"/>
    <x v="1"/>
    <s v="2022-2023"/>
    <x v="1"/>
    <x v="3"/>
    <x v="3"/>
    <s v="QLD"/>
    <n v="4220"/>
    <x v="0"/>
    <x v="3"/>
    <x v="7"/>
    <x v="7"/>
    <n v="121.8"/>
    <n v="1"/>
  </r>
  <r>
    <x v="600"/>
    <x v="0"/>
    <s v="2023-2024"/>
    <x v="0"/>
    <x v="48"/>
    <x v="3"/>
    <s v="QLD"/>
    <n v="4566"/>
    <x v="0"/>
    <x v="15"/>
    <x v="2"/>
    <x v="2"/>
    <n v="121.85"/>
    <n v="1"/>
  </r>
  <r>
    <x v="252"/>
    <x v="1"/>
    <s v="2022-2023"/>
    <x v="0"/>
    <x v="8"/>
    <x v="1"/>
    <s v="NSW"/>
    <n v="2158"/>
    <x v="0"/>
    <x v="4"/>
    <x v="3"/>
    <x v="3"/>
    <n v="121.92"/>
    <n v="1"/>
  </r>
  <r>
    <x v="266"/>
    <x v="1"/>
    <s v="2022-2023"/>
    <x v="1"/>
    <x v="48"/>
    <x v="3"/>
    <s v="QLD"/>
    <n v="4566"/>
    <x v="0"/>
    <x v="15"/>
    <x v="3"/>
    <x v="3"/>
    <n v="121.92"/>
    <n v="1"/>
  </r>
  <r>
    <x v="681"/>
    <x v="2"/>
    <s v="2024-2025"/>
    <x v="1"/>
    <x v="76"/>
    <x v="1"/>
    <s v="NSW"/>
    <n v="2031"/>
    <x v="0"/>
    <x v="5"/>
    <x v="8"/>
    <x v="8"/>
    <n v="122.03999999999999"/>
    <n v="1"/>
  </r>
  <r>
    <x v="351"/>
    <x v="0"/>
    <s v="2023-2024"/>
    <x v="1"/>
    <x v="56"/>
    <x v="1"/>
    <s v="NSW"/>
    <n v="2795"/>
    <x v="0"/>
    <x v="11"/>
    <x v="5"/>
    <x v="5"/>
    <n v="122.41"/>
    <n v="1"/>
  </r>
  <r>
    <x v="682"/>
    <x v="1"/>
    <s v="2022-2023"/>
    <x v="1"/>
    <x v="20"/>
    <x v="4"/>
    <s v="VIC"/>
    <n v="3429"/>
    <x v="0"/>
    <x v="8"/>
    <x v="7"/>
    <x v="7"/>
    <n v="122.63"/>
    <n v="1"/>
  </r>
  <r>
    <x v="274"/>
    <x v="0"/>
    <s v="2023-2024"/>
    <x v="0"/>
    <x v="38"/>
    <x v="3"/>
    <s v="QLD"/>
    <n v="4802"/>
    <x v="0"/>
    <x v="12"/>
    <x v="5"/>
    <x v="5"/>
    <n v="122.69"/>
    <n v="1"/>
  </r>
  <r>
    <x v="525"/>
    <x v="2"/>
    <s v="2024-2025"/>
    <x v="1"/>
    <x v="43"/>
    <x v="1"/>
    <s v="NSW"/>
    <n v="2560"/>
    <x v="0"/>
    <x v="2"/>
    <x v="7"/>
    <x v="7"/>
    <n v="122.72999999999999"/>
    <n v="1"/>
  </r>
  <r>
    <x v="112"/>
    <x v="0"/>
    <s v="2023-2024"/>
    <x v="1"/>
    <x v="23"/>
    <x v="1"/>
    <s v="NSW"/>
    <n v="2650"/>
    <x v="0"/>
    <x v="11"/>
    <x v="6"/>
    <x v="6"/>
    <n v="122.77000000000001"/>
    <n v="1"/>
  </r>
  <r>
    <x v="630"/>
    <x v="0"/>
    <s v="2023-2024"/>
    <x v="0"/>
    <x v="15"/>
    <x v="1"/>
    <s v="NSW"/>
    <n v="2020"/>
    <x v="0"/>
    <x v="5"/>
    <x v="9"/>
    <x v="9"/>
    <n v="122.86999999999999"/>
    <n v="1"/>
  </r>
  <r>
    <x v="446"/>
    <x v="2"/>
    <s v="2024-2025"/>
    <x v="0"/>
    <x v="22"/>
    <x v="1"/>
    <s v="NSW"/>
    <n v="2539"/>
    <x v="0"/>
    <x v="2"/>
    <x v="6"/>
    <x v="6"/>
    <n v="122.89"/>
    <n v="1"/>
  </r>
  <r>
    <x v="458"/>
    <x v="2"/>
    <s v="2024-2025"/>
    <x v="1"/>
    <x v="92"/>
    <x v="3"/>
    <s v="QLD"/>
    <n v="4305"/>
    <x v="0"/>
    <x v="3"/>
    <x v="3"/>
    <x v="3"/>
    <n v="122.91"/>
    <n v="1"/>
  </r>
  <r>
    <x v="36"/>
    <x v="2"/>
    <s v="2024-2025"/>
    <x v="0"/>
    <x v="38"/>
    <x v="3"/>
    <s v="QLD"/>
    <n v="4802"/>
    <x v="0"/>
    <x v="12"/>
    <x v="3"/>
    <x v="3"/>
    <n v="123.16"/>
    <n v="1"/>
  </r>
  <r>
    <x v="315"/>
    <x v="0"/>
    <s v="2023-2024"/>
    <x v="0"/>
    <x v="38"/>
    <x v="3"/>
    <s v="QLD"/>
    <n v="4802"/>
    <x v="0"/>
    <x v="12"/>
    <x v="2"/>
    <x v="2"/>
    <n v="123.31"/>
    <n v="1"/>
  </r>
  <r>
    <x v="282"/>
    <x v="2"/>
    <s v="2024-2025"/>
    <x v="1"/>
    <x v="41"/>
    <x v="5"/>
    <s v="TAS"/>
    <n v="7320"/>
    <x v="0"/>
    <x v="9"/>
    <x v="3"/>
    <x v="3"/>
    <n v="123.42"/>
    <n v="1"/>
  </r>
  <r>
    <x v="580"/>
    <x v="0"/>
    <s v="2023-2024"/>
    <x v="1"/>
    <x v="93"/>
    <x v="4"/>
    <s v="VIC"/>
    <n v="3915"/>
    <x v="0"/>
    <x v="16"/>
    <x v="3"/>
    <x v="3"/>
    <n v="123.86"/>
    <n v="1"/>
  </r>
  <r>
    <x v="602"/>
    <x v="0"/>
    <s v="2023-2024"/>
    <x v="1"/>
    <x v="78"/>
    <x v="1"/>
    <s v="NSW"/>
    <n v="2141"/>
    <x v="0"/>
    <x v="4"/>
    <x v="0"/>
    <x v="0"/>
    <n v="123.91"/>
    <n v="1"/>
  </r>
  <r>
    <x v="501"/>
    <x v="1"/>
    <s v="2022-2023"/>
    <x v="0"/>
    <x v="25"/>
    <x v="4"/>
    <s v="VIC"/>
    <n v="3550"/>
    <x v="0"/>
    <x v="8"/>
    <x v="3"/>
    <x v="3"/>
    <n v="124.08000000000001"/>
    <n v="1"/>
  </r>
  <r>
    <x v="540"/>
    <x v="2"/>
    <s v="2024-2025"/>
    <x v="1"/>
    <x v="93"/>
    <x v="4"/>
    <s v="VIC"/>
    <n v="3915"/>
    <x v="0"/>
    <x v="16"/>
    <x v="5"/>
    <x v="5"/>
    <n v="124.22"/>
    <n v="1"/>
  </r>
  <r>
    <x v="157"/>
    <x v="2"/>
    <s v="2024-2025"/>
    <x v="0"/>
    <x v="69"/>
    <x v="4"/>
    <s v="VIC"/>
    <n v="3199"/>
    <x v="0"/>
    <x v="6"/>
    <x v="1"/>
    <x v="1"/>
    <n v="124.75"/>
    <n v="1"/>
  </r>
  <r>
    <x v="45"/>
    <x v="0"/>
    <s v="2023-2024"/>
    <x v="1"/>
    <x v="17"/>
    <x v="3"/>
    <s v="QLD"/>
    <n v="4825"/>
    <x v="0"/>
    <x v="12"/>
    <x v="1"/>
    <x v="1"/>
    <n v="124.75"/>
    <n v="1"/>
  </r>
  <r>
    <x v="399"/>
    <x v="0"/>
    <s v="2023-2024"/>
    <x v="0"/>
    <x v="46"/>
    <x v="3"/>
    <s v="QLD"/>
    <n v="4740"/>
    <x v="0"/>
    <x v="17"/>
    <x v="1"/>
    <x v="1"/>
    <n v="124.8"/>
    <n v="1"/>
  </r>
  <r>
    <x v="307"/>
    <x v="0"/>
    <s v="2023-2024"/>
    <x v="1"/>
    <x v="43"/>
    <x v="1"/>
    <s v="NSW"/>
    <n v="2560"/>
    <x v="0"/>
    <x v="2"/>
    <x v="4"/>
    <x v="4"/>
    <n v="124.89000000000001"/>
    <n v="1"/>
  </r>
  <r>
    <x v="683"/>
    <x v="0"/>
    <s v="2023-2024"/>
    <x v="1"/>
    <x v="36"/>
    <x v="4"/>
    <s v="VIC"/>
    <n v="3148"/>
    <x v="0"/>
    <x v="6"/>
    <x v="8"/>
    <x v="8"/>
    <n v="125.13"/>
    <n v="1"/>
  </r>
  <r>
    <x v="56"/>
    <x v="2"/>
    <s v="2024-2025"/>
    <x v="0"/>
    <x v="15"/>
    <x v="1"/>
    <s v="NSW"/>
    <n v="2020"/>
    <x v="0"/>
    <x v="5"/>
    <x v="6"/>
    <x v="6"/>
    <n v="125.28"/>
    <n v="1"/>
  </r>
  <r>
    <x v="684"/>
    <x v="2"/>
    <s v="2024-2025"/>
    <x v="0"/>
    <x v="27"/>
    <x v="4"/>
    <s v="VIC"/>
    <n v="3066"/>
    <x v="0"/>
    <x v="7"/>
    <x v="7"/>
    <x v="7"/>
    <n v="126.35"/>
    <n v="1"/>
  </r>
  <r>
    <x v="226"/>
    <x v="0"/>
    <s v="2023-2024"/>
    <x v="0"/>
    <x v="37"/>
    <x v="1"/>
    <s v="NSW"/>
    <n v="2750"/>
    <x v="0"/>
    <x v="11"/>
    <x v="7"/>
    <x v="7"/>
    <n v="126.67"/>
    <n v="1"/>
  </r>
  <r>
    <x v="198"/>
    <x v="2"/>
    <s v="2024-2025"/>
    <x v="0"/>
    <x v="59"/>
    <x v="3"/>
    <s v="QLD"/>
    <n v="4509"/>
    <x v="0"/>
    <x v="3"/>
    <x v="2"/>
    <x v="2"/>
    <n v="127.25"/>
    <n v="1"/>
  </r>
  <r>
    <x v="562"/>
    <x v="1"/>
    <s v="2022-2023"/>
    <x v="0"/>
    <x v="6"/>
    <x v="0"/>
    <s v="WA"/>
    <n v="6010"/>
    <x v="0"/>
    <x v="0"/>
    <x v="1"/>
    <x v="1"/>
    <n v="127.28"/>
    <n v="1"/>
  </r>
  <r>
    <x v="261"/>
    <x v="1"/>
    <s v="2022-2023"/>
    <x v="1"/>
    <x v="43"/>
    <x v="1"/>
    <s v="NSW"/>
    <n v="2560"/>
    <x v="0"/>
    <x v="2"/>
    <x v="8"/>
    <x v="8"/>
    <n v="127.72999999999999"/>
    <n v="1"/>
  </r>
  <r>
    <x v="685"/>
    <x v="0"/>
    <s v="2023-2024"/>
    <x v="1"/>
    <x v="43"/>
    <x v="1"/>
    <s v="NSW"/>
    <n v="2560"/>
    <x v="0"/>
    <x v="2"/>
    <x v="1"/>
    <x v="1"/>
    <n v="127.82"/>
    <n v="1"/>
  </r>
  <r>
    <x v="50"/>
    <x v="0"/>
    <s v="2023-2024"/>
    <x v="0"/>
    <x v="55"/>
    <x v="3"/>
    <s v="QLD"/>
    <n v="4703"/>
    <x v="0"/>
    <x v="17"/>
    <x v="4"/>
    <x v="4"/>
    <n v="127.86999999999999"/>
    <n v="1"/>
  </r>
  <r>
    <x v="481"/>
    <x v="2"/>
    <s v="2024-2025"/>
    <x v="0"/>
    <x v="76"/>
    <x v="1"/>
    <s v="NSW"/>
    <n v="2031"/>
    <x v="0"/>
    <x v="5"/>
    <x v="9"/>
    <x v="9"/>
    <n v="128.09"/>
    <n v="1"/>
  </r>
  <r>
    <x v="371"/>
    <x v="2"/>
    <s v="2024-2025"/>
    <x v="0"/>
    <x v="95"/>
    <x v="7"/>
    <s v="NT"/>
    <n v="870"/>
    <x v="0"/>
    <x v="19"/>
    <x v="7"/>
    <x v="7"/>
    <n v="128.81"/>
    <n v="1"/>
  </r>
  <r>
    <x v="35"/>
    <x v="0"/>
    <s v="2023-2024"/>
    <x v="0"/>
    <x v="15"/>
    <x v="1"/>
    <s v="NSW"/>
    <n v="2020"/>
    <x v="0"/>
    <x v="5"/>
    <x v="9"/>
    <x v="9"/>
    <n v="128.94"/>
    <n v="1"/>
  </r>
  <r>
    <x v="508"/>
    <x v="0"/>
    <s v="2023-2024"/>
    <x v="0"/>
    <x v="13"/>
    <x v="1"/>
    <s v="NSW"/>
    <n v="2480"/>
    <x v="0"/>
    <x v="1"/>
    <x v="5"/>
    <x v="5"/>
    <n v="129.06"/>
    <n v="1"/>
  </r>
  <r>
    <x v="448"/>
    <x v="0"/>
    <s v="2023-2024"/>
    <x v="0"/>
    <x v="49"/>
    <x v="4"/>
    <s v="VIC"/>
    <n v="3134"/>
    <x v="0"/>
    <x v="6"/>
    <x v="7"/>
    <x v="7"/>
    <n v="129.56"/>
    <n v="1"/>
  </r>
  <r>
    <x v="125"/>
    <x v="2"/>
    <s v="2024-2025"/>
    <x v="0"/>
    <x v="91"/>
    <x v="1"/>
    <s v="NSW"/>
    <n v="2064"/>
    <x v="0"/>
    <x v="5"/>
    <x v="5"/>
    <x v="5"/>
    <n v="129.68"/>
    <n v="1"/>
  </r>
  <r>
    <x v="686"/>
    <x v="1"/>
    <s v="2022-2023"/>
    <x v="1"/>
    <x v="1"/>
    <x v="1"/>
    <s v="NSW"/>
    <n v="2478"/>
    <x v="0"/>
    <x v="1"/>
    <x v="6"/>
    <x v="6"/>
    <n v="129.74"/>
    <n v="1"/>
  </r>
  <r>
    <x v="670"/>
    <x v="0"/>
    <s v="2023-2024"/>
    <x v="0"/>
    <x v="12"/>
    <x v="3"/>
    <s v="QLD"/>
    <n v="4068"/>
    <x v="0"/>
    <x v="10"/>
    <x v="3"/>
    <x v="3"/>
    <n v="129.82"/>
    <n v="1"/>
  </r>
  <r>
    <x v="173"/>
    <x v="0"/>
    <s v="2023-2024"/>
    <x v="1"/>
    <x v="35"/>
    <x v="3"/>
    <s v="QLD"/>
    <n v="4558"/>
    <x v="0"/>
    <x v="15"/>
    <x v="3"/>
    <x v="3"/>
    <n v="129.87"/>
    <n v="1"/>
  </r>
  <r>
    <x v="542"/>
    <x v="2"/>
    <s v="2024-2025"/>
    <x v="1"/>
    <x v="17"/>
    <x v="3"/>
    <s v="QLD"/>
    <n v="4825"/>
    <x v="0"/>
    <x v="12"/>
    <x v="3"/>
    <x v="3"/>
    <n v="129.9"/>
    <n v="1"/>
  </r>
  <r>
    <x v="495"/>
    <x v="2"/>
    <s v="2024-2025"/>
    <x v="1"/>
    <x v="22"/>
    <x v="1"/>
    <s v="NSW"/>
    <n v="2539"/>
    <x v="0"/>
    <x v="2"/>
    <x v="0"/>
    <x v="0"/>
    <n v="129.91"/>
    <n v="1"/>
  </r>
  <r>
    <x v="429"/>
    <x v="1"/>
    <s v="2022-2023"/>
    <x v="0"/>
    <x v="64"/>
    <x v="1"/>
    <s v="NSW"/>
    <n v="2350"/>
    <x v="0"/>
    <x v="1"/>
    <x v="3"/>
    <x v="3"/>
    <n v="130.26"/>
    <n v="1"/>
  </r>
  <r>
    <x v="436"/>
    <x v="2"/>
    <s v="2024-2025"/>
    <x v="0"/>
    <x v="68"/>
    <x v="7"/>
    <s v="NT"/>
    <n v="800"/>
    <x v="0"/>
    <x v="19"/>
    <x v="9"/>
    <x v="9"/>
    <n v="130.86000000000001"/>
    <n v="1"/>
  </r>
  <r>
    <x v="389"/>
    <x v="2"/>
    <s v="2024-2025"/>
    <x v="0"/>
    <x v="62"/>
    <x v="0"/>
    <s v="WA"/>
    <n v="6112"/>
    <x v="0"/>
    <x v="14"/>
    <x v="3"/>
    <x v="3"/>
    <n v="130.93"/>
    <n v="1"/>
  </r>
  <r>
    <x v="607"/>
    <x v="0"/>
    <s v="2023-2024"/>
    <x v="0"/>
    <x v="19"/>
    <x v="1"/>
    <s v="NSW"/>
    <n v="2800"/>
    <x v="0"/>
    <x v="11"/>
    <x v="2"/>
    <x v="2"/>
    <n v="130.99"/>
    <n v="1"/>
  </r>
  <r>
    <x v="637"/>
    <x v="1"/>
    <s v="2022-2023"/>
    <x v="0"/>
    <x v="27"/>
    <x v="4"/>
    <s v="VIC"/>
    <n v="3066"/>
    <x v="0"/>
    <x v="7"/>
    <x v="3"/>
    <x v="3"/>
    <n v="131.18"/>
    <n v="1"/>
  </r>
  <r>
    <x v="546"/>
    <x v="2"/>
    <s v="2024-2025"/>
    <x v="0"/>
    <x v="68"/>
    <x v="7"/>
    <s v="NT"/>
    <n v="800"/>
    <x v="0"/>
    <x v="19"/>
    <x v="4"/>
    <x v="4"/>
    <n v="131.26999999999998"/>
    <n v="1"/>
  </r>
  <r>
    <x v="628"/>
    <x v="0"/>
    <s v="2023-2024"/>
    <x v="0"/>
    <x v="68"/>
    <x v="7"/>
    <s v="NT"/>
    <n v="800"/>
    <x v="0"/>
    <x v="19"/>
    <x v="5"/>
    <x v="5"/>
    <n v="131.47"/>
    <n v="1"/>
  </r>
  <r>
    <x v="656"/>
    <x v="1"/>
    <s v="2022-2023"/>
    <x v="0"/>
    <x v="26"/>
    <x v="0"/>
    <s v="WA"/>
    <n v="6280"/>
    <x v="0"/>
    <x v="14"/>
    <x v="6"/>
    <x v="6"/>
    <n v="131.78"/>
    <n v="1"/>
  </r>
  <r>
    <x v="248"/>
    <x v="0"/>
    <s v="2023-2024"/>
    <x v="0"/>
    <x v="51"/>
    <x v="4"/>
    <s v="VIC"/>
    <n v="3630"/>
    <x v="0"/>
    <x v="16"/>
    <x v="6"/>
    <x v="6"/>
    <n v="131.82999999999998"/>
    <n v="1"/>
  </r>
  <r>
    <x v="560"/>
    <x v="0"/>
    <s v="2023-2024"/>
    <x v="1"/>
    <x v="14"/>
    <x v="1"/>
    <s v="NSW"/>
    <n v="2790"/>
    <x v="0"/>
    <x v="11"/>
    <x v="9"/>
    <x v="9"/>
    <n v="131.9"/>
    <n v="1"/>
  </r>
  <r>
    <x v="166"/>
    <x v="0"/>
    <s v="2023-2024"/>
    <x v="1"/>
    <x v="47"/>
    <x v="1"/>
    <s v="NSW"/>
    <n v="2101"/>
    <x v="0"/>
    <x v="4"/>
    <x v="8"/>
    <x v="8"/>
    <n v="131.97999999999999"/>
    <n v="1"/>
  </r>
  <r>
    <x v="383"/>
    <x v="0"/>
    <s v="2023-2024"/>
    <x v="0"/>
    <x v="34"/>
    <x v="4"/>
    <s v="VIC"/>
    <n v="3018"/>
    <x v="0"/>
    <x v="7"/>
    <x v="5"/>
    <x v="5"/>
    <n v="132.66"/>
    <n v="1"/>
  </r>
  <r>
    <x v="454"/>
    <x v="0"/>
    <s v="2023-2024"/>
    <x v="0"/>
    <x v="51"/>
    <x v="4"/>
    <s v="VIC"/>
    <n v="3630"/>
    <x v="0"/>
    <x v="16"/>
    <x v="1"/>
    <x v="1"/>
    <n v="132.75"/>
    <n v="1"/>
  </r>
  <r>
    <x v="204"/>
    <x v="0"/>
    <s v="2023-2024"/>
    <x v="1"/>
    <x v="0"/>
    <x v="0"/>
    <s v="WA"/>
    <n v="6021"/>
    <x v="0"/>
    <x v="0"/>
    <x v="6"/>
    <x v="6"/>
    <n v="133.67000000000002"/>
    <n v="1"/>
  </r>
  <r>
    <x v="170"/>
    <x v="0"/>
    <s v="2023-2024"/>
    <x v="0"/>
    <x v="18"/>
    <x v="6"/>
    <s v="SA"/>
    <n v="5168"/>
    <x v="0"/>
    <x v="13"/>
    <x v="7"/>
    <x v="7"/>
    <n v="133.76999999999998"/>
    <n v="1"/>
  </r>
  <r>
    <x v="375"/>
    <x v="0"/>
    <s v="2023-2024"/>
    <x v="0"/>
    <x v="8"/>
    <x v="1"/>
    <s v="NSW"/>
    <n v="2158"/>
    <x v="0"/>
    <x v="4"/>
    <x v="6"/>
    <x v="6"/>
    <n v="133.77000000000001"/>
    <n v="1"/>
  </r>
  <r>
    <x v="687"/>
    <x v="0"/>
    <s v="2023-2024"/>
    <x v="1"/>
    <x v="14"/>
    <x v="1"/>
    <s v="NSW"/>
    <n v="2790"/>
    <x v="0"/>
    <x v="11"/>
    <x v="1"/>
    <x v="1"/>
    <n v="133.82"/>
    <n v="1"/>
  </r>
  <r>
    <x v="103"/>
    <x v="1"/>
    <s v="2022-2023"/>
    <x v="1"/>
    <x v="43"/>
    <x v="1"/>
    <s v="NSW"/>
    <n v="2560"/>
    <x v="0"/>
    <x v="2"/>
    <x v="6"/>
    <x v="6"/>
    <n v="134.18"/>
    <n v="1"/>
  </r>
  <r>
    <x v="504"/>
    <x v="2"/>
    <s v="2024-2025"/>
    <x v="0"/>
    <x v="49"/>
    <x v="4"/>
    <s v="VIC"/>
    <n v="3134"/>
    <x v="0"/>
    <x v="6"/>
    <x v="1"/>
    <x v="1"/>
    <n v="134.72999999999999"/>
    <n v="1"/>
  </r>
  <r>
    <x v="448"/>
    <x v="0"/>
    <s v="2023-2024"/>
    <x v="1"/>
    <x v="14"/>
    <x v="1"/>
    <s v="NSW"/>
    <n v="2790"/>
    <x v="0"/>
    <x v="11"/>
    <x v="3"/>
    <x v="3"/>
    <n v="134.9"/>
    <n v="1"/>
  </r>
  <r>
    <x v="530"/>
    <x v="1"/>
    <s v="2022-2023"/>
    <x v="1"/>
    <x v="87"/>
    <x v="2"/>
    <s v="ACT"/>
    <n v="2609"/>
    <x v="0"/>
    <x v="2"/>
    <x v="9"/>
    <x v="9"/>
    <n v="134.91"/>
    <n v="1"/>
  </r>
  <r>
    <x v="688"/>
    <x v="0"/>
    <s v="2023-2024"/>
    <x v="0"/>
    <x v="11"/>
    <x v="5"/>
    <s v="TAS"/>
    <n v="7010"/>
    <x v="0"/>
    <x v="9"/>
    <x v="2"/>
    <x v="2"/>
    <n v="135.84"/>
    <n v="1"/>
  </r>
  <r>
    <x v="620"/>
    <x v="1"/>
    <s v="2022-2023"/>
    <x v="1"/>
    <x v="78"/>
    <x v="1"/>
    <s v="NSW"/>
    <n v="2141"/>
    <x v="0"/>
    <x v="4"/>
    <x v="3"/>
    <x v="3"/>
    <n v="135.92000000000002"/>
    <n v="1"/>
  </r>
  <r>
    <x v="328"/>
    <x v="2"/>
    <s v="2024-2025"/>
    <x v="1"/>
    <x v="53"/>
    <x v="3"/>
    <s v="QLD"/>
    <n v="4119"/>
    <x v="0"/>
    <x v="10"/>
    <x v="8"/>
    <x v="8"/>
    <n v="136.16999999999999"/>
    <n v="1"/>
  </r>
  <r>
    <x v="658"/>
    <x v="2"/>
    <s v="2024-2025"/>
    <x v="0"/>
    <x v="19"/>
    <x v="1"/>
    <s v="NSW"/>
    <n v="2800"/>
    <x v="0"/>
    <x v="11"/>
    <x v="1"/>
    <x v="1"/>
    <n v="136.28"/>
    <n v="1"/>
  </r>
  <r>
    <x v="83"/>
    <x v="1"/>
    <s v="2022-2023"/>
    <x v="1"/>
    <x v="29"/>
    <x v="4"/>
    <s v="VIC"/>
    <n v="3500"/>
    <x v="0"/>
    <x v="8"/>
    <x v="2"/>
    <x v="2"/>
    <n v="136.41"/>
    <n v="1"/>
  </r>
  <r>
    <x v="689"/>
    <x v="1"/>
    <s v="2022-2023"/>
    <x v="0"/>
    <x v="62"/>
    <x v="0"/>
    <s v="WA"/>
    <n v="6112"/>
    <x v="0"/>
    <x v="14"/>
    <x v="3"/>
    <x v="3"/>
    <n v="136.47"/>
    <n v="1"/>
  </r>
  <r>
    <x v="609"/>
    <x v="0"/>
    <s v="2023-2024"/>
    <x v="0"/>
    <x v="84"/>
    <x v="3"/>
    <s v="QLD"/>
    <n v="4215"/>
    <x v="0"/>
    <x v="3"/>
    <x v="4"/>
    <x v="4"/>
    <n v="136.66"/>
    <n v="1"/>
  </r>
  <r>
    <x v="9"/>
    <x v="0"/>
    <s v="2023-2024"/>
    <x v="1"/>
    <x v="93"/>
    <x v="4"/>
    <s v="VIC"/>
    <n v="3915"/>
    <x v="0"/>
    <x v="16"/>
    <x v="2"/>
    <x v="2"/>
    <n v="136.79"/>
    <n v="1"/>
  </r>
  <r>
    <x v="29"/>
    <x v="0"/>
    <s v="2023-2024"/>
    <x v="0"/>
    <x v="26"/>
    <x v="0"/>
    <s v="WA"/>
    <n v="6280"/>
    <x v="0"/>
    <x v="14"/>
    <x v="4"/>
    <x v="4"/>
    <n v="136.85"/>
    <n v="1"/>
  </r>
  <r>
    <x v="246"/>
    <x v="2"/>
    <s v="2024-2025"/>
    <x v="1"/>
    <x v="29"/>
    <x v="4"/>
    <s v="VIC"/>
    <n v="3500"/>
    <x v="0"/>
    <x v="8"/>
    <x v="2"/>
    <x v="2"/>
    <n v="137.76000000000002"/>
    <n v="1"/>
  </r>
  <r>
    <x v="594"/>
    <x v="1"/>
    <s v="2022-2023"/>
    <x v="0"/>
    <x v="49"/>
    <x v="4"/>
    <s v="VIC"/>
    <n v="3134"/>
    <x v="0"/>
    <x v="6"/>
    <x v="9"/>
    <x v="9"/>
    <n v="137.76999999999998"/>
    <n v="1"/>
  </r>
  <r>
    <x v="8"/>
    <x v="0"/>
    <s v="2023-2024"/>
    <x v="1"/>
    <x v="42"/>
    <x v="3"/>
    <s v="QLD"/>
    <n v="4870"/>
    <x v="0"/>
    <x v="12"/>
    <x v="9"/>
    <x v="9"/>
    <n v="137.81"/>
    <n v="1"/>
  </r>
  <r>
    <x v="687"/>
    <x v="0"/>
    <s v="2023-2024"/>
    <x v="0"/>
    <x v="25"/>
    <x v="4"/>
    <s v="VIC"/>
    <n v="3550"/>
    <x v="0"/>
    <x v="8"/>
    <x v="8"/>
    <x v="8"/>
    <n v="138.13"/>
    <n v="1"/>
  </r>
  <r>
    <x v="536"/>
    <x v="1"/>
    <s v="2022-2023"/>
    <x v="0"/>
    <x v="39"/>
    <x v="0"/>
    <s v="WA"/>
    <n v="6330"/>
    <x v="0"/>
    <x v="14"/>
    <x v="1"/>
    <x v="1"/>
    <n v="138.26"/>
    <n v="1"/>
  </r>
  <r>
    <x v="690"/>
    <x v="1"/>
    <s v="2022-2023"/>
    <x v="1"/>
    <x v="80"/>
    <x v="0"/>
    <s v="WA"/>
    <n v="6109"/>
    <x v="0"/>
    <x v="14"/>
    <x v="3"/>
    <x v="3"/>
    <n v="138.38"/>
    <n v="1"/>
  </r>
  <r>
    <x v="276"/>
    <x v="0"/>
    <s v="2023-2024"/>
    <x v="1"/>
    <x v="71"/>
    <x v="6"/>
    <s v="SA"/>
    <n v="5043"/>
    <x v="0"/>
    <x v="13"/>
    <x v="2"/>
    <x v="2"/>
    <n v="138.86000000000001"/>
    <n v="1"/>
  </r>
  <r>
    <x v="239"/>
    <x v="0"/>
    <s v="2023-2024"/>
    <x v="1"/>
    <x v="36"/>
    <x v="4"/>
    <s v="VIC"/>
    <n v="3148"/>
    <x v="0"/>
    <x v="6"/>
    <x v="4"/>
    <x v="4"/>
    <n v="138.99"/>
    <n v="1"/>
  </r>
  <r>
    <x v="581"/>
    <x v="0"/>
    <s v="2023-2024"/>
    <x v="1"/>
    <x v="42"/>
    <x v="3"/>
    <s v="QLD"/>
    <n v="4870"/>
    <x v="0"/>
    <x v="12"/>
    <x v="4"/>
    <x v="4"/>
    <n v="139.01999999999998"/>
    <n v="1"/>
  </r>
  <r>
    <x v="556"/>
    <x v="0"/>
    <s v="2023-2024"/>
    <x v="1"/>
    <x v="57"/>
    <x v="6"/>
    <s v="SA"/>
    <n v="5082"/>
    <x v="0"/>
    <x v="13"/>
    <x v="2"/>
    <x v="2"/>
    <n v="139.66999999999999"/>
    <n v="1"/>
  </r>
  <r>
    <x v="663"/>
    <x v="0"/>
    <s v="2023-2024"/>
    <x v="0"/>
    <x v="69"/>
    <x v="4"/>
    <s v="VIC"/>
    <n v="3199"/>
    <x v="0"/>
    <x v="6"/>
    <x v="8"/>
    <x v="8"/>
    <n v="139.69999999999999"/>
    <n v="1"/>
  </r>
  <r>
    <x v="335"/>
    <x v="1"/>
    <s v="2022-2023"/>
    <x v="1"/>
    <x v="79"/>
    <x v="6"/>
    <s v="SA"/>
    <n v="5290"/>
    <x v="0"/>
    <x v="18"/>
    <x v="1"/>
    <x v="1"/>
    <n v="139.72"/>
    <n v="1"/>
  </r>
  <r>
    <x v="203"/>
    <x v="0"/>
    <s v="2023-2024"/>
    <x v="0"/>
    <x v="36"/>
    <x v="4"/>
    <s v="VIC"/>
    <n v="3148"/>
    <x v="0"/>
    <x v="6"/>
    <x v="0"/>
    <x v="0"/>
    <n v="139.86000000000001"/>
    <n v="1"/>
  </r>
  <r>
    <x v="691"/>
    <x v="2"/>
    <s v="2024-2025"/>
    <x v="1"/>
    <x v="96"/>
    <x v="4"/>
    <s v="VIC"/>
    <n v="3690"/>
    <x v="0"/>
    <x v="16"/>
    <x v="1"/>
    <x v="1"/>
    <n v="139.86000000000001"/>
    <n v="1"/>
  </r>
  <r>
    <x v="206"/>
    <x v="2"/>
    <s v="2024-2025"/>
    <x v="1"/>
    <x v="58"/>
    <x v="0"/>
    <s v="WA"/>
    <n v="6027"/>
    <x v="0"/>
    <x v="0"/>
    <x v="3"/>
    <x v="3"/>
    <n v="139.88"/>
    <n v="1"/>
  </r>
  <r>
    <x v="413"/>
    <x v="2"/>
    <s v="2024-2025"/>
    <x v="0"/>
    <x v="45"/>
    <x v="3"/>
    <s v="QLD"/>
    <n v="4570"/>
    <x v="0"/>
    <x v="15"/>
    <x v="2"/>
    <x v="2"/>
    <n v="139.96"/>
    <n v="1"/>
  </r>
  <r>
    <x v="188"/>
    <x v="0"/>
    <s v="2023-2024"/>
    <x v="1"/>
    <x v="56"/>
    <x v="1"/>
    <s v="NSW"/>
    <n v="2795"/>
    <x v="0"/>
    <x v="11"/>
    <x v="7"/>
    <x v="7"/>
    <n v="140.03000000000003"/>
    <n v="1"/>
  </r>
  <r>
    <x v="45"/>
    <x v="0"/>
    <s v="2023-2024"/>
    <x v="0"/>
    <x v="69"/>
    <x v="4"/>
    <s v="VIC"/>
    <n v="3199"/>
    <x v="0"/>
    <x v="6"/>
    <x v="4"/>
    <x v="4"/>
    <n v="140.38999999999999"/>
    <n v="1"/>
  </r>
  <r>
    <x v="94"/>
    <x v="0"/>
    <s v="2023-2024"/>
    <x v="1"/>
    <x v="80"/>
    <x v="0"/>
    <s v="WA"/>
    <n v="6109"/>
    <x v="0"/>
    <x v="14"/>
    <x v="7"/>
    <x v="7"/>
    <n v="140.69999999999999"/>
    <n v="1"/>
  </r>
  <r>
    <x v="662"/>
    <x v="2"/>
    <s v="2024-2025"/>
    <x v="1"/>
    <x v="48"/>
    <x v="3"/>
    <s v="QLD"/>
    <n v="4566"/>
    <x v="0"/>
    <x v="15"/>
    <x v="4"/>
    <x v="4"/>
    <n v="141.30000000000001"/>
    <n v="1"/>
  </r>
  <r>
    <x v="240"/>
    <x v="2"/>
    <s v="2024-2025"/>
    <x v="1"/>
    <x v="30"/>
    <x v="4"/>
    <s v="VIC"/>
    <n v="3131"/>
    <x v="0"/>
    <x v="6"/>
    <x v="2"/>
    <x v="2"/>
    <n v="141.76999999999998"/>
    <n v="1"/>
  </r>
  <r>
    <x v="133"/>
    <x v="1"/>
    <s v="2022-2023"/>
    <x v="0"/>
    <x v="65"/>
    <x v="1"/>
    <s v="NSW"/>
    <n v="2131"/>
    <x v="0"/>
    <x v="4"/>
    <x v="0"/>
    <x v="0"/>
    <n v="142.89000000000001"/>
    <n v="1"/>
  </r>
  <r>
    <x v="143"/>
    <x v="2"/>
    <s v="2024-2025"/>
    <x v="0"/>
    <x v="76"/>
    <x v="1"/>
    <s v="NSW"/>
    <n v="2031"/>
    <x v="0"/>
    <x v="5"/>
    <x v="1"/>
    <x v="1"/>
    <n v="142.89000000000001"/>
    <n v="1"/>
  </r>
  <r>
    <x v="220"/>
    <x v="0"/>
    <s v="2023-2024"/>
    <x v="0"/>
    <x v="94"/>
    <x v="5"/>
    <s v="TAS"/>
    <n v="7250"/>
    <x v="0"/>
    <x v="9"/>
    <x v="3"/>
    <x v="3"/>
    <n v="142.89999999999998"/>
    <n v="1"/>
  </r>
  <r>
    <x v="136"/>
    <x v="0"/>
    <s v="2023-2024"/>
    <x v="1"/>
    <x v="17"/>
    <x v="3"/>
    <s v="QLD"/>
    <n v="4825"/>
    <x v="0"/>
    <x v="12"/>
    <x v="2"/>
    <x v="2"/>
    <n v="143.71"/>
    <n v="1"/>
  </r>
  <r>
    <x v="539"/>
    <x v="2"/>
    <s v="2024-2025"/>
    <x v="0"/>
    <x v="16"/>
    <x v="0"/>
    <s v="WA"/>
    <n v="6030"/>
    <x v="0"/>
    <x v="0"/>
    <x v="2"/>
    <x v="2"/>
    <n v="143.79"/>
    <n v="1"/>
  </r>
  <r>
    <x v="18"/>
    <x v="0"/>
    <s v="2023-2024"/>
    <x v="1"/>
    <x v="11"/>
    <x v="5"/>
    <s v="TAS"/>
    <n v="7010"/>
    <x v="0"/>
    <x v="9"/>
    <x v="4"/>
    <x v="4"/>
    <n v="143.88999999999999"/>
    <n v="1"/>
  </r>
  <r>
    <x v="413"/>
    <x v="2"/>
    <s v="2024-2025"/>
    <x v="1"/>
    <x v="79"/>
    <x v="6"/>
    <s v="SA"/>
    <n v="5290"/>
    <x v="0"/>
    <x v="18"/>
    <x v="6"/>
    <x v="6"/>
    <n v="143.91999999999999"/>
    <n v="1"/>
  </r>
  <r>
    <x v="692"/>
    <x v="0"/>
    <s v="2023-2024"/>
    <x v="0"/>
    <x v="44"/>
    <x v="4"/>
    <s v="VIC"/>
    <n v="3977"/>
    <x v="0"/>
    <x v="16"/>
    <x v="9"/>
    <x v="9"/>
    <n v="144.08000000000001"/>
    <n v="1"/>
  </r>
  <r>
    <x v="406"/>
    <x v="2"/>
    <s v="2024-2025"/>
    <x v="1"/>
    <x v="45"/>
    <x v="3"/>
    <s v="QLD"/>
    <n v="4570"/>
    <x v="0"/>
    <x v="15"/>
    <x v="5"/>
    <x v="5"/>
    <n v="144.18"/>
    <n v="1"/>
  </r>
  <r>
    <x v="251"/>
    <x v="2"/>
    <s v="2024-2025"/>
    <x v="1"/>
    <x v="71"/>
    <x v="6"/>
    <s v="SA"/>
    <n v="5043"/>
    <x v="0"/>
    <x v="13"/>
    <x v="4"/>
    <x v="4"/>
    <n v="144.87"/>
    <n v="1"/>
  </r>
  <r>
    <x v="24"/>
    <x v="0"/>
    <s v="2023-2024"/>
    <x v="1"/>
    <x v="43"/>
    <x v="1"/>
    <s v="NSW"/>
    <n v="2560"/>
    <x v="0"/>
    <x v="2"/>
    <x v="9"/>
    <x v="9"/>
    <n v="145.80000000000001"/>
    <n v="1"/>
  </r>
  <r>
    <x v="600"/>
    <x v="0"/>
    <s v="2023-2024"/>
    <x v="0"/>
    <x v="21"/>
    <x v="3"/>
    <s v="QLD"/>
    <n v="4012"/>
    <x v="0"/>
    <x v="10"/>
    <x v="2"/>
    <x v="2"/>
    <n v="145.88"/>
    <n v="1"/>
  </r>
  <r>
    <x v="693"/>
    <x v="0"/>
    <s v="2023-2024"/>
    <x v="0"/>
    <x v="94"/>
    <x v="5"/>
    <s v="TAS"/>
    <n v="7250"/>
    <x v="0"/>
    <x v="9"/>
    <x v="4"/>
    <x v="4"/>
    <n v="145.91"/>
    <n v="1"/>
  </r>
  <r>
    <x v="487"/>
    <x v="0"/>
    <s v="2023-2024"/>
    <x v="0"/>
    <x v="6"/>
    <x v="0"/>
    <s v="WA"/>
    <n v="6010"/>
    <x v="0"/>
    <x v="0"/>
    <x v="7"/>
    <x v="7"/>
    <n v="146.26999999999998"/>
    <n v="1"/>
  </r>
  <r>
    <x v="606"/>
    <x v="0"/>
    <s v="2023-2024"/>
    <x v="0"/>
    <x v="40"/>
    <x v="4"/>
    <s v="VIC"/>
    <n v="3353"/>
    <x v="0"/>
    <x v="8"/>
    <x v="8"/>
    <x v="8"/>
    <n v="146.48000000000002"/>
    <n v="1"/>
  </r>
  <r>
    <x v="86"/>
    <x v="1"/>
    <s v="2022-2023"/>
    <x v="0"/>
    <x v="44"/>
    <x v="4"/>
    <s v="VIC"/>
    <n v="3977"/>
    <x v="0"/>
    <x v="16"/>
    <x v="7"/>
    <x v="7"/>
    <n v="146.63"/>
    <n v="1"/>
  </r>
  <r>
    <x v="623"/>
    <x v="1"/>
    <s v="2022-2023"/>
    <x v="1"/>
    <x v="62"/>
    <x v="0"/>
    <s v="WA"/>
    <n v="6112"/>
    <x v="0"/>
    <x v="14"/>
    <x v="7"/>
    <x v="7"/>
    <n v="146.68"/>
    <n v="1"/>
  </r>
  <r>
    <x v="262"/>
    <x v="2"/>
    <s v="2024-2025"/>
    <x v="1"/>
    <x v="3"/>
    <x v="3"/>
    <s v="QLD"/>
    <n v="4220"/>
    <x v="0"/>
    <x v="3"/>
    <x v="3"/>
    <x v="3"/>
    <n v="146.88"/>
    <n v="1"/>
  </r>
  <r>
    <x v="210"/>
    <x v="0"/>
    <s v="2023-2024"/>
    <x v="1"/>
    <x v="14"/>
    <x v="1"/>
    <s v="NSW"/>
    <n v="2790"/>
    <x v="0"/>
    <x v="11"/>
    <x v="3"/>
    <x v="3"/>
    <n v="146.93"/>
    <n v="1"/>
  </r>
  <r>
    <x v="336"/>
    <x v="0"/>
    <s v="2023-2024"/>
    <x v="0"/>
    <x v="35"/>
    <x v="3"/>
    <s v="QLD"/>
    <n v="4558"/>
    <x v="0"/>
    <x v="15"/>
    <x v="3"/>
    <x v="3"/>
    <n v="147.74"/>
    <n v="1"/>
  </r>
  <r>
    <x v="137"/>
    <x v="2"/>
    <s v="2024-2025"/>
    <x v="1"/>
    <x v="76"/>
    <x v="1"/>
    <s v="NSW"/>
    <n v="2031"/>
    <x v="0"/>
    <x v="5"/>
    <x v="1"/>
    <x v="1"/>
    <n v="147.80000000000001"/>
    <n v="1"/>
  </r>
  <r>
    <x v="35"/>
    <x v="0"/>
    <s v="2023-2024"/>
    <x v="1"/>
    <x v="83"/>
    <x v="0"/>
    <s v="WA"/>
    <n v="6052"/>
    <x v="0"/>
    <x v="0"/>
    <x v="0"/>
    <x v="0"/>
    <n v="147.86000000000001"/>
    <n v="1"/>
  </r>
  <r>
    <x v="86"/>
    <x v="1"/>
    <s v="2022-2023"/>
    <x v="0"/>
    <x v="39"/>
    <x v="0"/>
    <s v="WA"/>
    <n v="6330"/>
    <x v="0"/>
    <x v="14"/>
    <x v="3"/>
    <x v="3"/>
    <n v="147.88999999999999"/>
    <n v="1"/>
  </r>
  <r>
    <x v="682"/>
    <x v="1"/>
    <s v="2022-2023"/>
    <x v="1"/>
    <x v="70"/>
    <x v="4"/>
    <s v="VIC"/>
    <n v="3400"/>
    <x v="0"/>
    <x v="8"/>
    <x v="3"/>
    <x v="3"/>
    <n v="147.88999999999999"/>
    <n v="1"/>
  </r>
  <r>
    <x v="655"/>
    <x v="0"/>
    <s v="2023-2024"/>
    <x v="1"/>
    <x v="20"/>
    <x v="4"/>
    <s v="VIC"/>
    <n v="3429"/>
    <x v="0"/>
    <x v="8"/>
    <x v="5"/>
    <x v="5"/>
    <n v="148.33000000000001"/>
    <n v="1"/>
  </r>
  <r>
    <x v="641"/>
    <x v="0"/>
    <s v="2023-2024"/>
    <x v="0"/>
    <x v="41"/>
    <x v="5"/>
    <s v="TAS"/>
    <n v="7320"/>
    <x v="0"/>
    <x v="9"/>
    <x v="2"/>
    <x v="2"/>
    <n v="148.72"/>
    <n v="1"/>
  </r>
  <r>
    <x v="292"/>
    <x v="0"/>
    <s v="2023-2024"/>
    <x v="1"/>
    <x v="54"/>
    <x v="4"/>
    <s v="VIC"/>
    <n v="3030"/>
    <x v="0"/>
    <x v="7"/>
    <x v="6"/>
    <x v="6"/>
    <n v="148.76999999999998"/>
    <n v="1"/>
  </r>
  <r>
    <x v="576"/>
    <x v="0"/>
    <s v="2023-2024"/>
    <x v="1"/>
    <x v="87"/>
    <x v="2"/>
    <s v="ACT"/>
    <n v="2609"/>
    <x v="0"/>
    <x v="2"/>
    <x v="2"/>
    <x v="2"/>
    <n v="148.78"/>
    <n v="1"/>
  </r>
  <r>
    <x v="233"/>
    <x v="1"/>
    <s v="2022-2023"/>
    <x v="0"/>
    <x v="67"/>
    <x v="3"/>
    <s v="QLD"/>
    <n v="4551"/>
    <x v="0"/>
    <x v="15"/>
    <x v="1"/>
    <x v="1"/>
    <n v="148.82"/>
    <n v="1"/>
  </r>
  <r>
    <x v="417"/>
    <x v="2"/>
    <s v="2024-2025"/>
    <x v="0"/>
    <x v="57"/>
    <x v="6"/>
    <s v="SA"/>
    <n v="5082"/>
    <x v="0"/>
    <x v="13"/>
    <x v="0"/>
    <x v="0"/>
    <n v="148.87"/>
    <n v="1"/>
  </r>
  <r>
    <x v="611"/>
    <x v="0"/>
    <s v="2023-2024"/>
    <x v="0"/>
    <x v="15"/>
    <x v="1"/>
    <s v="NSW"/>
    <n v="2020"/>
    <x v="0"/>
    <x v="5"/>
    <x v="4"/>
    <x v="4"/>
    <n v="148.88999999999999"/>
    <n v="1"/>
  </r>
  <r>
    <x v="289"/>
    <x v="1"/>
    <s v="2022-2023"/>
    <x v="1"/>
    <x v="32"/>
    <x v="6"/>
    <s v="SA"/>
    <n v="5169"/>
    <x v="0"/>
    <x v="13"/>
    <x v="9"/>
    <x v="9"/>
    <n v="148.88999999999999"/>
    <n v="1"/>
  </r>
  <r>
    <x v="102"/>
    <x v="0"/>
    <s v="2023-2024"/>
    <x v="0"/>
    <x v="69"/>
    <x v="4"/>
    <s v="VIC"/>
    <n v="3199"/>
    <x v="0"/>
    <x v="6"/>
    <x v="3"/>
    <x v="3"/>
    <n v="149.29000000000002"/>
    <n v="1"/>
  </r>
  <r>
    <x v="620"/>
    <x v="1"/>
    <s v="2022-2023"/>
    <x v="1"/>
    <x v="78"/>
    <x v="1"/>
    <s v="NSW"/>
    <n v="2141"/>
    <x v="0"/>
    <x v="4"/>
    <x v="9"/>
    <x v="9"/>
    <n v="149.79"/>
    <n v="1"/>
  </r>
  <r>
    <x v="94"/>
    <x v="0"/>
    <s v="2023-2024"/>
    <x v="0"/>
    <x v="91"/>
    <x v="1"/>
    <s v="NSW"/>
    <n v="2064"/>
    <x v="0"/>
    <x v="5"/>
    <x v="9"/>
    <x v="9"/>
    <n v="149.79999999999998"/>
    <n v="1"/>
  </r>
  <r>
    <x v="612"/>
    <x v="0"/>
    <s v="2023-2024"/>
    <x v="1"/>
    <x v="3"/>
    <x v="3"/>
    <s v="QLD"/>
    <n v="4220"/>
    <x v="0"/>
    <x v="3"/>
    <x v="3"/>
    <x v="3"/>
    <n v="149.9"/>
    <n v="1"/>
  </r>
  <r>
    <x v="404"/>
    <x v="1"/>
    <s v="2022-2023"/>
    <x v="0"/>
    <x v="76"/>
    <x v="1"/>
    <s v="NSW"/>
    <n v="2031"/>
    <x v="0"/>
    <x v="5"/>
    <x v="9"/>
    <x v="9"/>
    <n v="149.94999999999999"/>
    <n v="1"/>
  </r>
  <r>
    <x v="274"/>
    <x v="0"/>
    <s v="2023-2024"/>
    <x v="1"/>
    <x v="25"/>
    <x v="4"/>
    <s v="VIC"/>
    <n v="3550"/>
    <x v="0"/>
    <x v="8"/>
    <x v="4"/>
    <x v="4"/>
    <n v="149.99"/>
    <n v="1"/>
  </r>
  <r>
    <x v="307"/>
    <x v="0"/>
    <s v="2023-2024"/>
    <x v="0"/>
    <x v="65"/>
    <x v="1"/>
    <s v="NSW"/>
    <n v="2131"/>
    <x v="0"/>
    <x v="4"/>
    <x v="6"/>
    <x v="6"/>
    <n v="150.59"/>
    <n v="1"/>
  </r>
  <r>
    <x v="307"/>
    <x v="0"/>
    <s v="2023-2024"/>
    <x v="0"/>
    <x v="6"/>
    <x v="0"/>
    <s v="WA"/>
    <n v="6010"/>
    <x v="0"/>
    <x v="0"/>
    <x v="5"/>
    <x v="5"/>
    <n v="150.61000000000001"/>
    <n v="1"/>
  </r>
  <r>
    <x v="465"/>
    <x v="1"/>
    <s v="2022-2023"/>
    <x v="0"/>
    <x v="36"/>
    <x v="4"/>
    <s v="VIC"/>
    <n v="3148"/>
    <x v="0"/>
    <x v="6"/>
    <x v="1"/>
    <x v="1"/>
    <n v="150.63999999999999"/>
    <n v="1"/>
  </r>
  <r>
    <x v="522"/>
    <x v="0"/>
    <s v="2023-2024"/>
    <x v="0"/>
    <x v="15"/>
    <x v="1"/>
    <s v="NSW"/>
    <n v="2020"/>
    <x v="0"/>
    <x v="5"/>
    <x v="1"/>
    <x v="1"/>
    <n v="150.86000000000001"/>
    <n v="1"/>
  </r>
  <r>
    <x v="130"/>
    <x v="1"/>
    <s v="2022-2023"/>
    <x v="0"/>
    <x v="38"/>
    <x v="3"/>
    <s v="QLD"/>
    <n v="4802"/>
    <x v="0"/>
    <x v="12"/>
    <x v="7"/>
    <x v="7"/>
    <n v="151.01"/>
    <n v="1"/>
  </r>
  <r>
    <x v="324"/>
    <x v="0"/>
    <s v="2023-2024"/>
    <x v="0"/>
    <x v="2"/>
    <x v="2"/>
    <s v="ACT"/>
    <n v="2617"/>
    <x v="0"/>
    <x v="2"/>
    <x v="8"/>
    <x v="8"/>
    <n v="151.02000000000001"/>
    <n v="1"/>
  </r>
  <r>
    <x v="56"/>
    <x v="2"/>
    <s v="2024-2025"/>
    <x v="0"/>
    <x v="54"/>
    <x v="4"/>
    <s v="VIC"/>
    <n v="3030"/>
    <x v="0"/>
    <x v="7"/>
    <x v="9"/>
    <x v="9"/>
    <n v="151.12"/>
    <n v="1"/>
  </r>
  <r>
    <x v="603"/>
    <x v="2"/>
    <s v="2024-2025"/>
    <x v="0"/>
    <x v="31"/>
    <x v="1"/>
    <s v="NSW"/>
    <n v="2116"/>
    <x v="0"/>
    <x v="4"/>
    <x v="7"/>
    <x v="7"/>
    <n v="151.13000000000002"/>
    <n v="1"/>
  </r>
  <r>
    <x v="3"/>
    <x v="0"/>
    <s v="2023-2024"/>
    <x v="1"/>
    <x v="17"/>
    <x v="3"/>
    <s v="QLD"/>
    <n v="4825"/>
    <x v="0"/>
    <x v="12"/>
    <x v="3"/>
    <x v="3"/>
    <n v="151.25"/>
    <n v="1"/>
  </r>
  <r>
    <x v="42"/>
    <x v="0"/>
    <s v="2023-2024"/>
    <x v="0"/>
    <x v="15"/>
    <x v="1"/>
    <s v="NSW"/>
    <n v="2020"/>
    <x v="0"/>
    <x v="5"/>
    <x v="9"/>
    <x v="9"/>
    <n v="151.76"/>
    <n v="1"/>
  </r>
  <r>
    <x v="641"/>
    <x v="0"/>
    <s v="2023-2024"/>
    <x v="0"/>
    <x v="61"/>
    <x v="6"/>
    <s v="SA"/>
    <n v="5343"/>
    <x v="0"/>
    <x v="18"/>
    <x v="6"/>
    <x v="6"/>
    <n v="151.85"/>
    <n v="1"/>
  </r>
  <r>
    <x v="0"/>
    <x v="0"/>
    <s v="2023-2024"/>
    <x v="1"/>
    <x v="11"/>
    <x v="5"/>
    <s v="TAS"/>
    <n v="7010"/>
    <x v="0"/>
    <x v="9"/>
    <x v="3"/>
    <x v="3"/>
    <n v="151.86000000000001"/>
    <n v="1"/>
  </r>
  <r>
    <x v="325"/>
    <x v="1"/>
    <s v="2022-2023"/>
    <x v="1"/>
    <x v="24"/>
    <x v="1"/>
    <s v="NSW"/>
    <n v="2120"/>
    <x v="0"/>
    <x v="4"/>
    <x v="9"/>
    <x v="9"/>
    <n v="151.88999999999999"/>
    <n v="1"/>
  </r>
  <r>
    <x v="491"/>
    <x v="0"/>
    <s v="2023-2024"/>
    <x v="0"/>
    <x v="40"/>
    <x v="4"/>
    <s v="VIC"/>
    <n v="3353"/>
    <x v="0"/>
    <x v="8"/>
    <x v="1"/>
    <x v="1"/>
    <n v="151.93"/>
    <n v="1"/>
  </r>
  <r>
    <x v="194"/>
    <x v="2"/>
    <s v="2024-2025"/>
    <x v="1"/>
    <x v="32"/>
    <x v="6"/>
    <s v="SA"/>
    <n v="5169"/>
    <x v="0"/>
    <x v="13"/>
    <x v="0"/>
    <x v="0"/>
    <n v="152.34"/>
    <n v="1"/>
  </r>
  <r>
    <x v="367"/>
    <x v="0"/>
    <s v="2023-2024"/>
    <x v="0"/>
    <x v="66"/>
    <x v="3"/>
    <s v="QLD"/>
    <n v="4883"/>
    <x v="0"/>
    <x v="12"/>
    <x v="1"/>
    <x v="1"/>
    <n v="152.67000000000002"/>
    <n v="1"/>
  </r>
  <r>
    <x v="584"/>
    <x v="1"/>
    <s v="2022-2023"/>
    <x v="0"/>
    <x v="85"/>
    <x v="0"/>
    <s v="WA"/>
    <n v="6530"/>
    <x v="0"/>
    <x v="20"/>
    <x v="1"/>
    <x v="1"/>
    <n v="152.71"/>
    <n v="1"/>
  </r>
  <r>
    <x v="397"/>
    <x v="0"/>
    <s v="2023-2024"/>
    <x v="0"/>
    <x v="35"/>
    <x v="3"/>
    <s v="QLD"/>
    <n v="4558"/>
    <x v="0"/>
    <x v="15"/>
    <x v="1"/>
    <x v="1"/>
    <n v="152.77000000000001"/>
    <n v="1"/>
  </r>
  <r>
    <x v="543"/>
    <x v="0"/>
    <s v="2023-2024"/>
    <x v="0"/>
    <x v="95"/>
    <x v="7"/>
    <s v="NT"/>
    <n v="870"/>
    <x v="0"/>
    <x v="19"/>
    <x v="1"/>
    <x v="1"/>
    <n v="152.86000000000001"/>
    <n v="1"/>
  </r>
  <r>
    <x v="694"/>
    <x v="2"/>
    <s v="2024-2025"/>
    <x v="1"/>
    <x v="46"/>
    <x v="3"/>
    <s v="QLD"/>
    <n v="4740"/>
    <x v="0"/>
    <x v="17"/>
    <x v="0"/>
    <x v="0"/>
    <n v="152.86000000000001"/>
    <n v="1"/>
  </r>
  <r>
    <x v="660"/>
    <x v="0"/>
    <s v="2023-2024"/>
    <x v="0"/>
    <x v="88"/>
    <x v="6"/>
    <s v="SA"/>
    <n v="5011"/>
    <x v="0"/>
    <x v="13"/>
    <x v="3"/>
    <x v="3"/>
    <n v="152.9"/>
    <n v="1"/>
  </r>
  <r>
    <x v="375"/>
    <x v="0"/>
    <s v="2023-2024"/>
    <x v="0"/>
    <x v="48"/>
    <x v="3"/>
    <s v="QLD"/>
    <n v="4566"/>
    <x v="0"/>
    <x v="15"/>
    <x v="3"/>
    <x v="3"/>
    <n v="153.62"/>
    <n v="1"/>
  </r>
  <r>
    <x v="240"/>
    <x v="2"/>
    <s v="2024-2025"/>
    <x v="0"/>
    <x v="2"/>
    <x v="2"/>
    <s v="ACT"/>
    <n v="2617"/>
    <x v="0"/>
    <x v="2"/>
    <x v="2"/>
    <x v="2"/>
    <n v="153.76"/>
    <n v="1"/>
  </r>
  <r>
    <x v="644"/>
    <x v="0"/>
    <s v="2023-2024"/>
    <x v="1"/>
    <x v="9"/>
    <x v="4"/>
    <s v="VIC"/>
    <n v="3076"/>
    <x v="0"/>
    <x v="7"/>
    <x v="3"/>
    <x v="3"/>
    <n v="154.07"/>
    <n v="1"/>
  </r>
  <r>
    <x v="500"/>
    <x v="1"/>
    <s v="2022-2023"/>
    <x v="1"/>
    <x v="60"/>
    <x v="1"/>
    <s v="NSW"/>
    <n v="2541"/>
    <x v="0"/>
    <x v="2"/>
    <x v="1"/>
    <x v="1"/>
    <n v="154.47"/>
    <n v="1"/>
  </r>
  <r>
    <x v="525"/>
    <x v="2"/>
    <s v="2024-2025"/>
    <x v="0"/>
    <x v="10"/>
    <x v="4"/>
    <s v="VIC"/>
    <n v="3551"/>
    <x v="0"/>
    <x v="8"/>
    <x v="0"/>
    <x v="0"/>
    <n v="154.47999999999999"/>
    <n v="1"/>
  </r>
  <r>
    <x v="568"/>
    <x v="2"/>
    <s v="2024-2025"/>
    <x v="0"/>
    <x v="15"/>
    <x v="1"/>
    <s v="NSW"/>
    <n v="2020"/>
    <x v="0"/>
    <x v="5"/>
    <x v="3"/>
    <x v="3"/>
    <n v="154.55000000000001"/>
    <n v="1"/>
  </r>
  <r>
    <x v="606"/>
    <x v="0"/>
    <s v="2023-2024"/>
    <x v="1"/>
    <x v="74"/>
    <x v="1"/>
    <s v="NSW"/>
    <n v="2485"/>
    <x v="0"/>
    <x v="1"/>
    <x v="9"/>
    <x v="9"/>
    <n v="154.84"/>
    <n v="1"/>
  </r>
  <r>
    <x v="384"/>
    <x v="1"/>
    <s v="2022-2023"/>
    <x v="0"/>
    <x v="10"/>
    <x v="4"/>
    <s v="VIC"/>
    <n v="3551"/>
    <x v="0"/>
    <x v="8"/>
    <x v="6"/>
    <x v="6"/>
    <n v="154.87"/>
    <n v="1"/>
  </r>
  <r>
    <x v="557"/>
    <x v="0"/>
    <s v="2023-2024"/>
    <x v="0"/>
    <x v="37"/>
    <x v="1"/>
    <s v="NSW"/>
    <n v="2750"/>
    <x v="0"/>
    <x v="11"/>
    <x v="3"/>
    <x v="3"/>
    <n v="154.89000000000001"/>
    <n v="1"/>
  </r>
  <r>
    <x v="588"/>
    <x v="0"/>
    <s v="2023-2024"/>
    <x v="1"/>
    <x v="85"/>
    <x v="0"/>
    <s v="WA"/>
    <n v="6530"/>
    <x v="0"/>
    <x v="20"/>
    <x v="4"/>
    <x v="4"/>
    <n v="155"/>
    <n v="1"/>
  </r>
  <r>
    <x v="26"/>
    <x v="1"/>
    <s v="2022-2023"/>
    <x v="1"/>
    <x v="80"/>
    <x v="0"/>
    <s v="WA"/>
    <n v="6109"/>
    <x v="0"/>
    <x v="14"/>
    <x v="5"/>
    <x v="5"/>
    <n v="155.46"/>
    <n v="1"/>
  </r>
  <r>
    <x v="385"/>
    <x v="1"/>
    <s v="2022-2023"/>
    <x v="0"/>
    <x v="88"/>
    <x v="6"/>
    <s v="SA"/>
    <n v="5011"/>
    <x v="0"/>
    <x v="13"/>
    <x v="9"/>
    <x v="9"/>
    <n v="155.74"/>
    <n v="1"/>
  </r>
  <r>
    <x v="458"/>
    <x v="2"/>
    <s v="2024-2025"/>
    <x v="0"/>
    <x v="2"/>
    <x v="2"/>
    <s v="ACT"/>
    <n v="2617"/>
    <x v="0"/>
    <x v="2"/>
    <x v="1"/>
    <x v="1"/>
    <n v="156.04000000000002"/>
    <n v="1"/>
  </r>
  <r>
    <x v="251"/>
    <x v="2"/>
    <s v="2024-2025"/>
    <x v="0"/>
    <x v="54"/>
    <x v="4"/>
    <s v="VIC"/>
    <n v="3030"/>
    <x v="0"/>
    <x v="7"/>
    <x v="5"/>
    <x v="5"/>
    <n v="157.41999999999999"/>
    <n v="1"/>
  </r>
  <r>
    <x v="241"/>
    <x v="0"/>
    <s v="2023-2024"/>
    <x v="1"/>
    <x v="51"/>
    <x v="4"/>
    <s v="VIC"/>
    <n v="3630"/>
    <x v="0"/>
    <x v="16"/>
    <x v="2"/>
    <x v="2"/>
    <n v="157.44999999999999"/>
    <n v="1"/>
  </r>
  <r>
    <x v="417"/>
    <x v="2"/>
    <s v="2024-2025"/>
    <x v="1"/>
    <x v="9"/>
    <x v="4"/>
    <s v="VIC"/>
    <n v="3076"/>
    <x v="0"/>
    <x v="7"/>
    <x v="9"/>
    <x v="9"/>
    <n v="157.69999999999999"/>
    <n v="1"/>
  </r>
  <r>
    <x v="177"/>
    <x v="1"/>
    <s v="2022-2023"/>
    <x v="1"/>
    <x v="33"/>
    <x v="4"/>
    <s v="VIC"/>
    <n v="3280"/>
    <x v="0"/>
    <x v="8"/>
    <x v="2"/>
    <x v="2"/>
    <n v="157.74"/>
    <n v="1"/>
  </r>
  <r>
    <x v="464"/>
    <x v="2"/>
    <s v="2024-2025"/>
    <x v="0"/>
    <x v="16"/>
    <x v="0"/>
    <s v="WA"/>
    <n v="6030"/>
    <x v="0"/>
    <x v="0"/>
    <x v="1"/>
    <x v="1"/>
    <n v="157.80000000000001"/>
    <n v="1"/>
  </r>
  <r>
    <x v="393"/>
    <x v="0"/>
    <s v="2023-2024"/>
    <x v="0"/>
    <x v="94"/>
    <x v="5"/>
    <s v="TAS"/>
    <n v="7250"/>
    <x v="0"/>
    <x v="9"/>
    <x v="0"/>
    <x v="0"/>
    <n v="157.81"/>
    <n v="1"/>
  </r>
  <r>
    <x v="163"/>
    <x v="0"/>
    <s v="2023-2024"/>
    <x v="1"/>
    <x v="24"/>
    <x v="1"/>
    <s v="NSW"/>
    <n v="2120"/>
    <x v="0"/>
    <x v="4"/>
    <x v="3"/>
    <x v="3"/>
    <n v="157.82999999999998"/>
    <n v="1"/>
  </r>
  <r>
    <x v="652"/>
    <x v="2"/>
    <s v="2024-2025"/>
    <x v="1"/>
    <x v="7"/>
    <x v="4"/>
    <s v="VIC"/>
    <n v="3175"/>
    <x v="0"/>
    <x v="6"/>
    <x v="3"/>
    <x v="3"/>
    <n v="157.91000000000003"/>
    <n v="1"/>
  </r>
  <r>
    <x v="560"/>
    <x v="0"/>
    <s v="2023-2024"/>
    <x v="0"/>
    <x v="39"/>
    <x v="0"/>
    <s v="WA"/>
    <n v="6330"/>
    <x v="0"/>
    <x v="14"/>
    <x v="8"/>
    <x v="8"/>
    <n v="157.94999999999999"/>
    <n v="1"/>
  </r>
  <r>
    <x v="618"/>
    <x v="1"/>
    <s v="2022-2023"/>
    <x v="1"/>
    <x v="28"/>
    <x v="1"/>
    <s v="NSW"/>
    <n v="2830"/>
    <x v="0"/>
    <x v="11"/>
    <x v="4"/>
    <x v="4"/>
    <n v="157.97999999999999"/>
    <n v="1"/>
  </r>
  <r>
    <x v="418"/>
    <x v="2"/>
    <s v="2024-2025"/>
    <x v="0"/>
    <x v="54"/>
    <x v="4"/>
    <s v="VIC"/>
    <n v="3030"/>
    <x v="0"/>
    <x v="7"/>
    <x v="4"/>
    <x v="4"/>
    <n v="158.05000000000001"/>
    <n v="1"/>
  </r>
  <r>
    <x v="470"/>
    <x v="0"/>
    <s v="2023-2024"/>
    <x v="0"/>
    <x v="45"/>
    <x v="3"/>
    <s v="QLD"/>
    <n v="4570"/>
    <x v="0"/>
    <x v="15"/>
    <x v="7"/>
    <x v="7"/>
    <n v="158.43000000000004"/>
    <n v="1"/>
  </r>
  <r>
    <x v="538"/>
    <x v="2"/>
    <s v="2024-2025"/>
    <x v="0"/>
    <x v="67"/>
    <x v="3"/>
    <s v="QLD"/>
    <n v="4551"/>
    <x v="0"/>
    <x v="15"/>
    <x v="4"/>
    <x v="4"/>
    <n v="158.54"/>
    <n v="1"/>
  </r>
  <r>
    <x v="213"/>
    <x v="1"/>
    <s v="2022-2023"/>
    <x v="0"/>
    <x v="94"/>
    <x v="5"/>
    <s v="TAS"/>
    <n v="7250"/>
    <x v="0"/>
    <x v="9"/>
    <x v="3"/>
    <x v="3"/>
    <n v="158.78"/>
    <n v="1"/>
  </r>
  <r>
    <x v="137"/>
    <x v="2"/>
    <s v="2024-2025"/>
    <x v="1"/>
    <x v="75"/>
    <x v="0"/>
    <s v="WA"/>
    <n v="6450"/>
    <x v="0"/>
    <x v="20"/>
    <x v="4"/>
    <x v="4"/>
    <n v="159.11000000000001"/>
    <n v="1"/>
  </r>
  <r>
    <x v="232"/>
    <x v="1"/>
    <s v="2022-2023"/>
    <x v="0"/>
    <x v="35"/>
    <x v="3"/>
    <s v="QLD"/>
    <n v="4558"/>
    <x v="0"/>
    <x v="15"/>
    <x v="4"/>
    <x v="4"/>
    <n v="159.58000000000001"/>
    <n v="1"/>
  </r>
  <r>
    <x v="695"/>
    <x v="0"/>
    <s v="2023-2024"/>
    <x v="1"/>
    <x v="83"/>
    <x v="0"/>
    <s v="WA"/>
    <n v="6052"/>
    <x v="0"/>
    <x v="0"/>
    <x v="2"/>
    <x v="2"/>
    <n v="159.73000000000002"/>
    <n v="1"/>
  </r>
  <r>
    <x v="610"/>
    <x v="0"/>
    <s v="2023-2024"/>
    <x v="0"/>
    <x v="75"/>
    <x v="0"/>
    <s v="WA"/>
    <n v="6450"/>
    <x v="0"/>
    <x v="20"/>
    <x v="3"/>
    <x v="3"/>
    <n v="159.91"/>
    <n v="1"/>
  </r>
  <r>
    <x v="1"/>
    <x v="0"/>
    <s v="2023-2024"/>
    <x v="0"/>
    <x v="31"/>
    <x v="1"/>
    <s v="NSW"/>
    <n v="2116"/>
    <x v="0"/>
    <x v="4"/>
    <x v="3"/>
    <x v="3"/>
    <n v="160.08000000000001"/>
    <n v="1"/>
  </r>
  <r>
    <x v="370"/>
    <x v="2"/>
    <s v="2024-2025"/>
    <x v="1"/>
    <x v="70"/>
    <x v="4"/>
    <s v="VIC"/>
    <n v="3400"/>
    <x v="0"/>
    <x v="8"/>
    <x v="6"/>
    <x v="6"/>
    <n v="160.44999999999999"/>
    <n v="1"/>
  </r>
  <r>
    <x v="4"/>
    <x v="0"/>
    <s v="2023-2024"/>
    <x v="1"/>
    <x v="29"/>
    <x v="4"/>
    <s v="VIC"/>
    <n v="3500"/>
    <x v="0"/>
    <x v="8"/>
    <x v="9"/>
    <x v="9"/>
    <n v="160.84"/>
    <n v="1"/>
  </r>
  <r>
    <x v="692"/>
    <x v="0"/>
    <s v="2023-2024"/>
    <x v="0"/>
    <x v="15"/>
    <x v="1"/>
    <s v="NSW"/>
    <n v="2020"/>
    <x v="0"/>
    <x v="5"/>
    <x v="2"/>
    <x v="2"/>
    <n v="161.12"/>
    <n v="1"/>
  </r>
  <r>
    <x v="24"/>
    <x v="0"/>
    <s v="2023-2024"/>
    <x v="0"/>
    <x v="12"/>
    <x v="3"/>
    <s v="QLD"/>
    <n v="4068"/>
    <x v="0"/>
    <x v="10"/>
    <x v="5"/>
    <x v="5"/>
    <n v="161.18"/>
    <n v="1"/>
  </r>
  <r>
    <x v="334"/>
    <x v="2"/>
    <s v="2024-2025"/>
    <x v="0"/>
    <x v="59"/>
    <x v="3"/>
    <s v="QLD"/>
    <n v="4509"/>
    <x v="0"/>
    <x v="3"/>
    <x v="6"/>
    <x v="6"/>
    <n v="161.68"/>
    <n v="1"/>
  </r>
  <r>
    <x v="365"/>
    <x v="0"/>
    <s v="2023-2024"/>
    <x v="0"/>
    <x v="86"/>
    <x v="0"/>
    <s v="WA"/>
    <n v="6725"/>
    <x v="0"/>
    <x v="20"/>
    <x v="3"/>
    <x v="3"/>
    <n v="161.88"/>
    <n v="1"/>
  </r>
  <r>
    <x v="17"/>
    <x v="0"/>
    <s v="2023-2024"/>
    <x v="0"/>
    <x v="79"/>
    <x v="6"/>
    <s v="SA"/>
    <n v="5290"/>
    <x v="0"/>
    <x v="18"/>
    <x v="4"/>
    <x v="4"/>
    <n v="163.15"/>
    <n v="1"/>
  </r>
  <r>
    <x v="301"/>
    <x v="1"/>
    <s v="2022-2023"/>
    <x v="0"/>
    <x v="15"/>
    <x v="1"/>
    <s v="NSW"/>
    <n v="2020"/>
    <x v="0"/>
    <x v="5"/>
    <x v="3"/>
    <x v="3"/>
    <n v="163.38"/>
    <n v="1"/>
  </r>
  <r>
    <x v="544"/>
    <x v="0"/>
    <s v="2023-2024"/>
    <x v="0"/>
    <x v="5"/>
    <x v="1"/>
    <s v="NSW"/>
    <n v="2067"/>
    <x v="0"/>
    <x v="5"/>
    <x v="8"/>
    <x v="8"/>
    <n v="163.71"/>
    <n v="1"/>
  </r>
  <r>
    <x v="235"/>
    <x v="1"/>
    <s v="2022-2023"/>
    <x v="0"/>
    <x v="61"/>
    <x v="6"/>
    <s v="SA"/>
    <n v="5343"/>
    <x v="0"/>
    <x v="18"/>
    <x v="4"/>
    <x v="4"/>
    <n v="163.77000000000001"/>
    <n v="1"/>
  </r>
  <r>
    <x v="371"/>
    <x v="2"/>
    <s v="2024-2025"/>
    <x v="1"/>
    <x v="43"/>
    <x v="1"/>
    <s v="NSW"/>
    <n v="2560"/>
    <x v="0"/>
    <x v="2"/>
    <x v="1"/>
    <x v="1"/>
    <n v="163.81"/>
    <n v="1"/>
  </r>
  <r>
    <x v="510"/>
    <x v="1"/>
    <s v="2022-2023"/>
    <x v="0"/>
    <x v="69"/>
    <x v="4"/>
    <s v="VIC"/>
    <n v="3199"/>
    <x v="0"/>
    <x v="6"/>
    <x v="8"/>
    <x v="8"/>
    <n v="164.26"/>
    <n v="1"/>
  </r>
  <r>
    <x v="406"/>
    <x v="2"/>
    <s v="2024-2025"/>
    <x v="1"/>
    <x v="53"/>
    <x v="3"/>
    <s v="QLD"/>
    <n v="4119"/>
    <x v="0"/>
    <x v="10"/>
    <x v="4"/>
    <x v="4"/>
    <n v="164.36"/>
    <n v="1"/>
  </r>
  <r>
    <x v="360"/>
    <x v="2"/>
    <s v="2024-2025"/>
    <x v="0"/>
    <x v="61"/>
    <x v="6"/>
    <s v="SA"/>
    <n v="5343"/>
    <x v="0"/>
    <x v="18"/>
    <x v="7"/>
    <x v="7"/>
    <n v="164.51999999999998"/>
    <n v="1"/>
  </r>
  <r>
    <x v="61"/>
    <x v="1"/>
    <s v="2022-2023"/>
    <x v="0"/>
    <x v="61"/>
    <x v="6"/>
    <s v="SA"/>
    <n v="5343"/>
    <x v="0"/>
    <x v="18"/>
    <x v="6"/>
    <x v="6"/>
    <n v="164.82"/>
    <n v="1"/>
  </r>
  <r>
    <x v="500"/>
    <x v="1"/>
    <s v="2022-2023"/>
    <x v="1"/>
    <x v="24"/>
    <x v="1"/>
    <s v="NSW"/>
    <n v="2120"/>
    <x v="0"/>
    <x v="4"/>
    <x v="4"/>
    <x v="4"/>
    <n v="164.89"/>
    <n v="1"/>
  </r>
  <r>
    <x v="308"/>
    <x v="1"/>
    <s v="2022-2023"/>
    <x v="0"/>
    <x v="2"/>
    <x v="2"/>
    <s v="ACT"/>
    <n v="2617"/>
    <x v="0"/>
    <x v="2"/>
    <x v="7"/>
    <x v="7"/>
    <n v="164.96"/>
    <n v="1"/>
  </r>
  <r>
    <x v="560"/>
    <x v="0"/>
    <s v="2023-2024"/>
    <x v="0"/>
    <x v="69"/>
    <x v="4"/>
    <s v="VIC"/>
    <n v="3199"/>
    <x v="0"/>
    <x v="6"/>
    <x v="7"/>
    <x v="7"/>
    <n v="165.05"/>
    <n v="1"/>
  </r>
  <r>
    <x v="493"/>
    <x v="1"/>
    <s v="2022-2023"/>
    <x v="1"/>
    <x v="42"/>
    <x v="3"/>
    <s v="QLD"/>
    <n v="4870"/>
    <x v="0"/>
    <x v="12"/>
    <x v="3"/>
    <x v="3"/>
    <n v="165.22"/>
    <n v="1"/>
  </r>
  <r>
    <x v="521"/>
    <x v="0"/>
    <s v="2023-2024"/>
    <x v="0"/>
    <x v="64"/>
    <x v="1"/>
    <s v="NSW"/>
    <n v="2350"/>
    <x v="0"/>
    <x v="1"/>
    <x v="5"/>
    <x v="5"/>
    <n v="165.44"/>
    <n v="1"/>
  </r>
  <r>
    <x v="696"/>
    <x v="1"/>
    <s v="2022-2023"/>
    <x v="0"/>
    <x v="79"/>
    <x v="6"/>
    <s v="SA"/>
    <n v="5290"/>
    <x v="0"/>
    <x v="18"/>
    <x v="2"/>
    <x v="2"/>
    <n v="165.67"/>
    <n v="1"/>
  </r>
  <r>
    <x v="637"/>
    <x v="1"/>
    <s v="2022-2023"/>
    <x v="1"/>
    <x v="9"/>
    <x v="4"/>
    <s v="VIC"/>
    <n v="3076"/>
    <x v="0"/>
    <x v="7"/>
    <x v="2"/>
    <x v="2"/>
    <n v="165.71"/>
    <n v="1"/>
  </r>
  <r>
    <x v="619"/>
    <x v="0"/>
    <s v="2023-2024"/>
    <x v="1"/>
    <x v="83"/>
    <x v="0"/>
    <s v="WA"/>
    <n v="6052"/>
    <x v="0"/>
    <x v="0"/>
    <x v="3"/>
    <x v="3"/>
    <n v="165.82"/>
    <n v="1"/>
  </r>
  <r>
    <x v="404"/>
    <x v="1"/>
    <s v="2022-2023"/>
    <x v="1"/>
    <x v="74"/>
    <x v="1"/>
    <s v="NSW"/>
    <n v="2485"/>
    <x v="0"/>
    <x v="1"/>
    <x v="5"/>
    <x v="5"/>
    <n v="166.25"/>
    <n v="1"/>
  </r>
  <r>
    <x v="274"/>
    <x v="0"/>
    <s v="2023-2024"/>
    <x v="0"/>
    <x v="39"/>
    <x v="0"/>
    <s v="WA"/>
    <n v="6330"/>
    <x v="0"/>
    <x v="14"/>
    <x v="3"/>
    <x v="3"/>
    <n v="166.53"/>
    <n v="1"/>
  </r>
  <r>
    <x v="32"/>
    <x v="0"/>
    <s v="2023-2024"/>
    <x v="1"/>
    <x v="78"/>
    <x v="1"/>
    <s v="NSW"/>
    <n v="2141"/>
    <x v="0"/>
    <x v="4"/>
    <x v="3"/>
    <x v="3"/>
    <n v="167.13"/>
    <n v="1"/>
  </r>
  <r>
    <x v="559"/>
    <x v="0"/>
    <s v="2023-2024"/>
    <x v="0"/>
    <x v="91"/>
    <x v="1"/>
    <s v="NSW"/>
    <n v="2064"/>
    <x v="0"/>
    <x v="5"/>
    <x v="5"/>
    <x v="5"/>
    <n v="167.18"/>
    <n v="1"/>
  </r>
  <r>
    <x v="196"/>
    <x v="0"/>
    <s v="2023-2024"/>
    <x v="0"/>
    <x v="44"/>
    <x v="4"/>
    <s v="VIC"/>
    <n v="3977"/>
    <x v="0"/>
    <x v="16"/>
    <x v="1"/>
    <x v="1"/>
    <n v="167.18"/>
    <n v="1"/>
  </r>
  <r>
    <x v="341"/>
    <x v="1"/>
    <s v="2022-2023"/>
    <x v="1"/>
    <x v="11"/>
    <x v="5"/>
    <s v="TAS"/>
    <n v="7010"/>
    <x v="0"/>
    <x v="9"/>
    <x v="5"/>
    <x v="5"/>
    <n v="167.49"/>
    <n v="1"/>
  </r>
  <r>
    <x v="496"/>
    <x v="2"/>
    <s v="2024-2025"/>
    <x v="1"/>
    <x v="81"/>
    <x v="3"/>
    <s v="QLD"/>
    <n v="4680"/>
    <x v="0"/>
    <x v="17"/>
    <x v="7"/>
    <x v="7"/>
    <n v="167.71"/>
    <n v="1"/>
  </r>
  <r>
    <x v="39"/>
    <x v="0"/>
    <s v="2023-2024"/>
    <x v="0"/>
    <x v="55"/>
    <x v="3"/>
    <s v="QLD"/>
    <n v="4703"/>
    <x v="0"/>
    <x v="17"/>
    <x v="2"/>
    <x v="2"/>
    <n v="167.74"/>
    <n v="1"/>
  </r>
  <r>
    <x v="585"/>
    <x v="0"/>
    <s v="2023-2024"/>
    <x v="0"/>
    <x v="48"/>
    <x v="3"/>
    <s v="QLD"/>
    <n v="4566"/>
    <x v="0"/>
    <x v="15"/>
    <x v="0"/>
    <x v="0"/>
    <n v="167.89"/>
    <n v="1"/>
  </r>
  <r>
    <x v="455"/>
    <x v="0"/>
    <s v="2023-2024"/>
    <x v="0"/>
    <x v="93"/>
    <x v="4"/>
    <s v="VIC"/>
    <n v="3915"/>
    <x v="0"/>
    <x v="16"/>
    <x v="7"/>
    <x v="7"/>
    <n v="168.05"/>
    <n v="1"/>
  </r>
  <r>
    <x v="214"/>
    <x v="2"/>
    <s v="2024-2025"/>
    <x v="0"/>
    <x v="6"/>
    <x v="0"/>
    <s v="WA"/>
    <n v="6010"/>
    <x v="0"/>
    <x v="0"/>
    <x v="3"/>
    <x v="3"/>
    <n v="168.54000000000002"/>
    <n v="1"/>
  </r>
  <r>
    <x v="53"/>
    <x v="0"/>
    <s v="2023-2024"/>
    <x v="0"/>
    <x v="12"/>
    <x v="3"/>
    <s v="QLD"/>
    <n v="4068"/>
    <x v="0"/>
    <x v="10"/>
    <x v="5"/>
    <x v="5"/>
    <n v="168.66000000000003"/>
    <n v="1"/>
  </r>
  <r>
    <x v="450"/>
    <x v="1"/>
    <s v="2022-2023"/>
    <x v="1"/>
    <x v="78"/>
    <x v="1"/>
    <s v="NSW"/>
    <n v="2141"/>
    <x v="0"/>
    <x v="4"/>
    <x v="7"/>
    <x v="7"/>
    <n v="168.74"/>
    <n v="1"/>
  </r>
  <r>
    <x v="697"/>
    <x v="1"/>
    <s v="2022-2023"/>
    <x v="1"/>
    <x v="50"/>
    <x v="4"/>
    <s v="VIC"/>
    <n v="3179"/>
    <x v="0"/>
    <x v="6"/>
    <x v="0"/>
    <x v="0"/>
    <n v="168.79000000000002"/>
    <n v="1"/>
  </r>
  <r>
    <x v="157"/>
    <x v="2"/>
    <s v="2024-2025"/>
    <x v="0"/>
    <x v="38"/>
    <x v="3"/>
    <s v="QLD"/>
    <n v="4802"/>
    <x v="0"/>
    <x v="12"/>
    <x v="4"/>
    <x v="4"/>
    <n v="168.87"/>
    <n v="1"/>
  </r>
  <r>
    <x v="591"/>
    <x v="2"/>
    <s v="2024-2025"/>
    <x v="0"/>
    <x v="41"/>
    <x v="5"/>
    <s v="TAS"/>
    <n v="7320"/>
    <x v="0"/>
    <x v="9"/>
    <x v="0"/>
    <x v="0"/>
    <n v="168.87"/>
    <n v="1"/>
  </r>
  <r>
    <x v="206"/>
    <x v="2"/>
    <s v="2024-2025"/>
    <x v="1"/>
    <x v="82"/>
    <x v="3"/>
    <s v="QLD"/>
    <n v="4655"/>
    <x v="0"/>
    <x v="17"/>
    <x v="2"/>
    <x v="2"/>
    <n v="169.1"/>
    <n v="1"/>
  </r>
  <r>
    <x v="326"/>
    <x v="0"/>
    <s v="2023-2024"/>
    <x v="0"/>
    <x v="6"/>
    <x v="0"/>
    <s v="WA"/>
    <n v="6010"/>
    <x v="0"/>
    <x v="0"/>
    <x v="2"/>
    <x v="2"/>
    <n v="169.19"/>
    <n v="1"/>
  </r>
  <r>
    <x v="556"/>
    <x v="0"/>
    <s v="2023-2024"/>
    <x v="0"/>
    <x v="13"/>
    <x v="1"/>
    <s v="NSW"/>
    <n v="2480"/>
    <x v="0"/>
    <x v="1"/>
    <x v="6"/>
    <x v="6"/>
    <n v="169.26"/>
    <n v="1"/>
  </r>
  <r>
    <x v="698"/>
    <x v="2"/>
    <s v="2024-2025"/>
    <x v="0"/>
    <x v="58"/>
    <x v="0"/>
    <s v="WA"/>
    <n v="6027"/>
    <x v="0"/>
    <x v="0"/>
    <x v="2"/>
    <x v="2"/>
    <n v="169.78000000000003"/>
    <n v="1"/>
  </r>
  <r>
    <x v="274"/>
    <x v="0"/>
    <s v="2023-2024"/>
    <x v="1"/>
    <x v="43"/>
    <x v="1"/>
    <s v="NSW"/>
    <n v="2560"/>
    <x v="0"/>
    <x v="2"/>
    <x v="1"/>
    <x v="1"/>
    <n v="170.28"/>
    <n v="1"/>
  </r>
  <r>
    <x v="211"/>
    <x v="2"/>
    <s v="2024-2025"/>
    <x v="0"/>
    <x v="95"/>
    <x v="7"/>
    <s v="NT"/>
    <n v="870"/>
    <x v="0"/>
    <x v="19"/>
    <x v="7"/>
    <x v="7"/>
    <n v="170.72"/>
    <n v="1"/>
  </r>
  <r>
    <x v="602"/>
    <x v="0"/>
    <s v="2023-2024"/>
    <x v="1"/>
    <x v="10"/>
    <x v="4"/>
    <s v="VIC"/>
    <n v="3551"/>
    <x v="0"/>
    <x v="8"/>
    <x v="3"/>
    <x v="3"/>
    <n v="171.16"/>
    <n v="1"/>
  </r>
  <r>
    <x v="411"/>
    <x v="1"/>
    <s v="2022-2023"/>
    <x v="0"/>
    <x v="7"/>
    <x v="4"/>
    <s v="VIC"/>
    <n v="3175"/>
    <x v="0"/>
    <x v="6"/>
    <x v="8"/>
    <x v="8"/>
    <n v="171.54999999999998"/>
    <n v="1"/>
  </r>
  <r>
    <x v="240"/>
    <x v="2"/>
    <s v="2024-2025"/>
    <x v="0"/>
    <x v="88"/>
    <x v="6"/>
    <s v="SA"/>
    <n v="5011"/>
    <x v="0"/>
    <x v="13"/>
    <x v="4"/>
    <x v="4"/>
    <n v="171.76"/>
    <n v="1"/>
  </r>
  <r>
    <x v="522"/>
    <x v="0"/>
    <s v="2023-2024"/>
    <x v="0"/>
    <x v="26"/>
    <x v="0"/>
    <s v="WA"/>
    <n v="6280"/>
    <x v="0"/>
    <x v="14"/>
    <x v="8"/>
    <x v="8"/>
    <n v="171.81"/>
    <n v="1"/>
  </r>
  <r>
    <x v="447"/>
    <x v="0"/>
    <s v="2023-2024"/>
    <x v="1"/>
    <x v="45"/>
    <x v="3"/>
    <s v="QLD"/>
    <n v="4570"/>
    <x v="0"/>
    <x v="15"/>
    <x v="3"/>
    <x v="3"/>
    <n v="171.94"/>
    <n v="1"/>
  </r>
  <r>
    <x v="364"/>
    <x v="2"/>
    <s v="2024-2025"/>
    <x v="0"/>
    <x v="34"/>
    <x v="4"/>
    <s v="VIC"/>
    <n v="3018"/>
    <x v="0"/>
    <x v="7"/>
    <x v="9"/>
    <x v="9"/>
    <n v="172.26"/>
    <n v="1"/>
  </r>
  <r>
    <x v="304"/>
    <x v="1"/>
    <s v="2022-2023"/>
    <x v="0"/>
    <x v="88"/>
    <x v="6"/>
    <s v="SA"/>
    <n v="5011"/>
    <x v="0"/>
    <x v="13"/>
    <x v="5"/>
    <x v="5"/>
    <n v="172.73000000000002"/>
    <n v="1"/>
  </r>
  <r>
    <x v="65"/>
    <x v="2"/>
    <s v="2024-2025"/>
    <x v="1"/>
    <x v="0"/>
    <x v="0"/>
    <s v="WA"/>
    <n v="6021"/>
    <x v="0"/>
    <x v="0"/>
    <x v="3"/>
    <x v="3"/>
    <n v="172.82999999999998"/>
    <n v="1"/>
  </r>
  <r>
    <x v="597"/>
    <x v="0"/>
    <s v="2023-2024"/>
    <x v="0"/>
    <x v="92"/>
    <x v="3"/>
    <s v="QLD"/>
    <n v="4305"/>
    <x v="0"/>
    <x v="3"/>
    <x v="1"/>
    <x v="1"/>
    <n v="173.71"/>
    <n v="1"/>
  </r>
  <r>
    <x v="47"/>
    <x v="2"/>
    <s v="2024-2025"/>
    <x v="0"/>
    <x v="40"/>
    <x v="4"/>
    <s v="VIC"/>
    <n v="3353"/>
    <x v="0"/>
    <x v="8"/>
    <x v="8"/>
    <x v="8"/>
    <n v="174.04"/>
    <n v="1"/>
  </r>
  <r>
    <x v="465"/>
    <x v="1"/>
    <s v="2022-2023"/>
    <x v="0"/>
    <x v="95"/>
    <x v="7"/>
    <s v="NT"/>
    <n v="870"/>
    <x v="0"/>
    <x v="19"/>
    <x v="1"/>
    <x v="1"/>
    <n v="174.35"/>
    <n v="1"/>
  </r>
  <r>
    <x v="427"/>
    <x v="0"/>
    <s v="2023-2024"/>
    <x v="0"/>
    <x v="21"/>
    <x v="3"/>
    <s v="QLD"/>
    <n v="4012"/>
    <x v="0"/>
    <x v="10"/>
    <x v="1"/>
    <x v="1"/>
    <n v="174.60000000000002"/>
    <n v="1"/>
  </r>
  <r>
    <x v="446"/>
    <x v="2"/>
    <s v="2024-2025"/>
    <x v="1"/>
    <x v="32"/>
    <x v="6"/>
    <s v="SA"/>
    <n v="5169"/>
    <x v="0"/>
    <x v="13"/>
    <x v="7"/>
    <x v="7"/>
    <n v="174.74"/>
    <n v="1"/>
  </r>
  <r>
    <x v="311"/>
    <x v="0"/>
    <s v="2023-2024"/>
    <x v="0"/>
    <x v="26"/>
    <x v="0"/>
    <s v="WA"/>
    <n v="6280"/>
    <x v="0"/>
    <x v="14"/>
    <x v="3"/>
    <x v="3"/>
    <n v="174.82"/>
    <n v="1"/>
  </r>
  <r>
    <x v="317"/>
    <x v="0"/>
    <s v="2023-2024"/>
    <x v="1"/>
    <x v="52"/>
    <x v="3"/>
    <s v="QLD"/>
    <n v="4053"/>
    <x v="0"/>
    <x v="10"/>
    <x v="3"/>
    <x v="3"/>
    <n v="174.94"/>
    <n v="1"/>
  </r>
  <r>
    <x v="342"/>
    <x v="0"/>
    <s v="2023-2024"/>
    <x v="0"/>
    <x v="13"/>
    <x v="1"/>
    <s v="NSW"/>
    <n v="2480"/>
    <x v="0"/>
    <x v="1"/>
    <x v="5"/>
    <x v="5"/>
    <n v="175.01000000000002"/>
    <n v="1"/>
  </r>
  <r>
    <x v="462"/>
    <x v="1"/>
    <s v="2022-2023"/>
    <x v="0"/>
    <x v="11"/>
    <x v="5"/>
    <s v="TAS"/>
    <n v="7010"/>
    <x v="0"/>
    <x v="9"/>
    <x v="5"/>
    <x v="5"/>
    <n v="175.07"/>
    <n v="1"/>
  </r>
  <r>
    <x v="306"/>
    <x v="2"/>
    <s v="2024-2025"/>
    <x v="0"/>
    <x v="51"/>
    <x v="4"/>
    <s v="VIC"/>
    <n v="3630"/>
    <x v="0"/>
    <x v="16"/>
    <x v="7"/>
    <x v="7"/>
    <n v="175.13"/>
    <n v="1"/>
  </r>
  <r>
    <x v="118"/>
    <x v="1"/>
    <s v="2022-2023"/>
    <x v="0"/>
    <x v="55"/>
    <x v="3"/>
    <s v="QLD"/>
    <n v="4703"/>
    <x v="0"/>
    <x v="17"/>
    <x v="5"/>
    <x v="5"/>
    <n v="175.13"/>
    <n v="1"/>
  </r>
  <r>
    <x v="327"/>
    <x v="0"/>
    <s v="2023-2024"/>
    <x v="1"/>
    <x v="4"/>
    <x v="1"/>
    <s v="NSW"/>
    <n v="2154"/>
    <x v="0"/>
    <x v="4"/>
    <x v="1"/>
    <x v="1"/>
    <n v="175.76000000000002"/>
    <n v="1"/>
  </r>
  <r>
    <x v="435"/>
    <x v="0"/>
    <s v="2023-2024"/>
    <x v="1"/>
    <x v="9"/>
    <x v="4"/>
    <s v="VIC"/>
    <n v="3076"/>
    <x v="0"/>
    <x v="7"/>
    <x v="1"/>
    <x v="1"/>
    <n v="175.79999999999998"/>
    <n v="1"/>
  </r>
  <r>
    <x v="380"/>
    <x v="0"/>
    <s v="2023-2024"/>
    <x v="1"/>
    <x v="33"/>
    <x v="4"/>
    <s v="VIC"/>
    <n v="3280"/>
    <x v="0"/>
    <x v="8"/>
    <x v="3"/>
    <x v="3"/>
    <n v="175.86"/>
    <n v="1"/>
  </r>
  <r>
    <x v="275"/>
    <x v="2"/>
    <s v="2024-2025"/>
    <x v="1"/>
    <x v="29"/>
    <x v="4"/>
    <s v="VIC"/>
    <n v="3500"/>
    <x v="0"/>
    <x v="8"/>
    <x v="3"/>
    <x v="3"/>
    <n v="176.12"/>
    <n v="1"/>
  </r>
  <r>
    <x v="312"/>
    <x v="1"/>
    <s v="2022-2023"/>
    <x v="0"/>
    <x v="79"/>
    <x v="6"/>
    <s v="SA"/>
    <n v="5290"/>
    <x v="0"/>
    <x v="18"/>
    <x v="7"/>
    <x v="7"/>
    <n v="176.19"/>
    <n v="1"/>
  </r>
  <r>
    <x v="270"/>
    <x v="0"/>
    <s v="2023-2024"/>
    <x v="0"/>
    <x v="48"/>
    <x v="3"/>
    <s v="QLD"/>
    <n v="4566"/>
    <x v="0"/>
    <x v="15"/>
    <x v="7"/>
    <x v="7"/>
    <n v="176.37"/>
    <n v="1"/>
  </r>
  <r>
    <x v="599"/>
    <x v="2"/>
    <s v="2024-2025"/>
    <x v="0"/>
    <x v="12"/>
    <x v="3"/>
    <s v="QLD"/>
    <n v="4068"/>
    <x v="0"/>
    <x v="10"/>
    <x v="6"/>
    <x v="6"/>
    <n v="176.54"/>
    <n v="1"/>
  </r>
  <r>
    <x v="535"/>
    <x v="1"/>
    <s v="2022-2023"/>
    <x v="0"/>
    <x v="94"/>
    <x v="5"/>
    <s v="TAS"/>
    <n v="7250"/>
    <x v="0"/>
    <x v="9"/>
    <x v="5"/>
    <x v="5"/>
    <n v="176.66"/>
    <n v="1"/>
  </r>
  <r>
    <x v="456"/>
    <x v="0"/>
    <s v="2023-2024"/>
    <x v="0"/>
    <x v="26"/>
    <x v="0"/>
    <s v="WA"/>
    <n v="6280"/>
    <x v="0"/>
    <x v="14"/>
    <x v="9"/>
    <x v="9"/>
    <n v="176.79000000000002"/>
    <n v="1"/>
  </r>
  <r>
    <x v="653"/>
    <x v="0"/>
    <s v="2023-2024"/>
    <x v="1"/>
    <x v="0"/>
    <x v="0"/>
    <s v="WA"/>
    <n v="6021"/>
    <x v="0"/>
    <x v="0"/>
    <x v="4"/>
    <x v="4"/>
    <n v="176.81"/>
    <n v="1"/>
  </r>
  <r>
    <x v="664"/>
    <x v="0"/>
    <s v="2023-2024"/>
    <x v="0"/>
    <x v="80"/>
    <x v="0"/>
    <s v="WA"/>
    <n v="6109"/>
    <x v="0"/>
    <x v="14"/>
    <x v="2"/>
    <x v="2"/>
    <n v="177.19"/>
    <n v="1"/>
  </r>
  <r>
    <x v="630"/>
    <x v="0"/>
    <s v="2023-2024"/>
    <x v="1"/>
    <x v="20"/>
    <x v="4"/>
    <s v="VIC"/>
    <n v="3429"/>
    <x v="0"/>
    <x v="8"/>
    <x v="6"/>
    <x v="6"/>
    <n v="177.74"/>
    <n v="1"/>
  </r>
  <r>
    <x v="152"/>
    <x v="0"/>
    <s v="2023-2024"/>
    <x v="1"/>
    <x v="32"/>
    <x v="6"/>
    <s v="SA"/>
    <n v="5169"/>
    <x v="0"/>
    <x v="13"/>
    <x v="3"/>
    <x v="3"/>
    <n v="177.9"/>
    <n v="1"/>
  </r>
  <r>
    <x v="32"/>
    <x v="0"/>
    <s v="2023-2024"/>
    <x v="1"/>
    <x v="0"/>
    <x v="0"/>
    <s v="WA"/>
    <n v="6021"/>
    <x v="0"/>
    <x v="0"/>
    <x v="3"/>
    <x v="3"/>
    <n v="177.91"/>
    <n v="1"/>
  </r>
  <r>
    <x v="287"/>
    <x v="0"/>
    <s v="2023-2024"/>
    <x v="0"/>
    <x v="21"/>
    <x v="3"/>
    <s v="QLD"/>
    <n v="4012"/>
    <x v="0"/>
    <x v="10"/>
    <x v="9"/>
    <x v="9"/>
    <n v="178.39000000000001"/>
    <n v="1"/>
  </r>
  <r>
    <x v="261"/>
    <x v="1"/>
    <s v="2022-2023"/>
    <x v="0"/>
    <x v="85"/>
    <x v="0"/>
    <s v="WA"/>
    <n v="6530"/>
    <x v="0"/>
    <x v="20"/>
    <x v="8"/>
    <x v="8"/>
    <n v="179.13"/>
    <n v="1"/>
  </r>
  <r>
    <x v="152"/>
    <x v="0"/>
    <s v="2023-2024"/>
    <x v="1"/>
    <x v="29"/>
    <x v="4"/>
    <s v="VIC"/>
    <n v="3500"/>
    <x v="0"/>
    <x v="8"/>
    <x v="5"/>
    <x v="5"/>
    <n v="179.66"/>
    <n v="1"/>
  </r>
  <r>
    <x v="178"/>
    <x v="0"/>
    <s v="2023-2024"/>
    <x v="0"/>
    <x v="91"/>
    <x v="1"/>
    <s v="NSW"/>
    <n v="2064"/>
    <x v="0"/>
    <x v="5"/>
    <x v="6"/>
    <x v="6"/>
    <n v="179.69"/>
    <n v="1"/>
  </r>
  <r>
    <x v="48"/>
    <x v="0"/>
    <s v="2023-2024"/>
    <x v="1"/>
    <x v="0"/>
    <x v="0"/>
    <s v="WA"/>
    <n v="6021"/>
    <x v="0"/>
    <x v="0"/>
    <x v="9"/>
    <x v="9"/>
    <n v="179.7"/>
    <n v="1"/>
  </r>
  <r>
    <x v="646"/>
    <x v="0"/>
    <s v="2023-2024"/>
    <x v="1"/>
    <x v="82"/>
    <x v="3"/>
    <s v="QLD"/>
    <n v="4655"/>
    <x v="0"/>
    <x v="17"/>
    <x v="9"/>
    <x v="9"/>
    <n v="179.7"/>
    <n v="1"/>
  </r>
  <r>
    <x v="359"/>
    <x v="0"/>
    <s v="2023-2024"/>
    <x v="0"/>
    <x v="1"/>
    <x v="1"/>
    <s v="NSW"/>
    <n v="2478"/>
    <x v="0"/>
    <x v="1"/>
    <x v="9"/>
    <x v="9"/>
    <n v="179.82"/>
    <n v="1"/>
  </r>
  <r>
    <x v="277"/>
    <x v="2"/>
    <s v="2024-2025"/>
    <x v="0"/>
    <x v="21"/>
    <x v="3"/>
    <s v="QLD"/>
    <n v="4012"/>
    <x v="0"/>
    <x v="10"/>
    <x v="3"/>
    <x v="3"/>
    <n v="179.85000000000002"/>
    <n v="1"/>
  </r>
  <r>
    <x v="350"/>
    <x v="1"/>
    <s v="2022-2023"/>
    <x v="1"/>
    <x v="52"/>
    <x v="3"/>
    <s v="QLD"/>
    <n v="4053"/>
    <x v="0"/>
    <x v="10"/>
    <x v="9"/>
    <x v="9"/>
    <n v="179.94"/>
    <n v="1"/>
  </r>
  <r>
    <x v="694"/>
    <x v="2"/>
    <s v="2024-2025"/>
    <x v="0"/>
    <x v="55"/>
    <x v="3"/>
    <s v="QLD"/>
    <n v="4703"/>
    <x v="0"/>
    <x v="17"/>
    <x v="9"/>
    <x v="9"/>
    <n v="179.94"/>
    <n v="1"/>
  </r>
  <r>
    <x v="55"/>
    <x v="0"/>
    <s v="2023-2024"/>
    <x v="1"/>
    <x v="17"/>
    <x v="3"/>
    <s v="QLD"/>
    <n v="4825"/>
    <x v="0"/>
    <x v="12"/>
    <x v="5"/>
    <x v="5"/>
    <n v="180.70999999999998"/>
    <n v="1"/>
  </r>
  <r>
    <x v="636"/>
    <x v="0"/>
    <s v="2023-2024"/>
    <x v="0"/>
    <x v="20"/>
    <x v="4"/>
    <s v="VIC"/>
    <n v="3429"/>
    <x v="0"/>
    <x v="8"/>
    <x v="4"/>
    <x v="4"/>
    <n v="180.82999999999998"/>
    <n v="1"/>
  </r>
  <r>
    <x v="127"/>
    <x v="1"/>
    <s v="2022-2023"/>
    <x v="0"/>
    <x v="31"/>
    <x v="1"/>
    <s v="NSW"/>
    <n v="2116"/>
    <x v="0"/>
    <x v="4"/>
    <x v="4"/>
    <x v="4"/>
    <n v="181.11"/>
    <n v="1"/>
  </r>
  <r>
    <x v="379"/>
    <x v="2"/>
    <s v="2024-2025"/>
    <x v="0"/>
    <x v="66"/>
    <x v="3"/>
    <s v="QLD"/>
    <n v="4883"/>
    <x v="0"/>
    <x v="12"/>
    <x v="2"/>
    <x v="2"/>
    <n v="181.29"/>
    <n v="1"/>
  </r>
  <r>
    <x v="78"/>
    <x v="0"/>
    <s v="2023-2024"/>
    <x v="0"/>
    <x v="88"/>
    <x v="6"/>
    <s v="SA"/>
    <n v="5011"/>
    <x v="0"/>
    <x v="13"/>
    <x v="3"/>
    <x v="3"/>
    <n v="181.32000000000002"/>
    <n v="1"/>
  </r>
  <r>
    <x v="699"/>
    <x v="2"/>
    <s v="2024-2025"/>
    <x v="1"/>
    <x v="28"/>
    <x v="1"/>
    <s v="NSW"/>
    <n v="2830"/>
    <x v="0"/>
    <x v="11"/>
    <x v="2"/>
    <x v="2"/>
    <n v="181.74"/>
    <n v="1"/>
  </r>
  <r>
    <x v="641"/>
    <x v="0"/>
    <s v="2023-2024"/>
    <x v="1"/>
    <x v="46"/>
    <x v="3"/>
    <s v="QLD"/>
    <n v="4740"/>
    <x v="0"/>
    <x v="17"/>
    <x v="7"/>
    <x v="7"/>
    <n v="181.75000000000003"/>
    <n v="1"/>
  </r>
  <r>
    <x v="99"/>
    <x v="0"/>
    <s v="2023-2024"/>
    <x v="1"/>
    <x v="90"/>
    <x v="3"/>
    <s v="QLD"/>
    <n v="4700"/>
    <x v="0"/>
    <x v="17"/>
    <x v="3"/>
    <x v="3"/>
    <n v="181.85"/>
    <n v="1"/>
  </r>
  <r>
    <x v="700"/>
    <x v="2"/>
    <s v="2024-2025"/>
    <x v="1"/>
    <x v="28"/>
    <x v="1"/>
    <s v="NSW"/>
    <n v="2830"/>
    <x v="0"/>
    <x v="11"/>
    <x v="3"/>
    <x v="3"/>
    <n v="182.3"/>
    <n v="1"/>
  </r>
  <r>
    <x v="692"/>
    <x v="0"/>
    <s v="2023-2024"/>
    <x v="1"/>
    <x v="28"/>
    <x v="1"/>
    <s v="NSW"/>
    <n v="2830"/>
    <x v="0"/>
    <x v="11"/>
    <x v="3"/>
    <x v="3"/>
    <n v="182.98000000000002"/>
    <n v="1"/>
  </r>
  <r>
    <x v="463"/>
    <x v="0"/>
    <s v="2023-2024"/>
    <x v="1"/>
    <x v="30"/>
    <x v="4"/>
    <s v="VIC"/>
    <n v="3131"/>
    <x v="0"/>
    <x v="6"/>
    <x v="4"/>
    <x v="4"/>
    <n v="183.33"/>
    <n v="1"/>
  </r>
  <r>
    <x v="3"/>
    <x v="0"/>
    <s v="2023-2024"/>
    <x v="1"/>
    <x v="33"/>
    <x v="4"/>
    <s v="VIC"/>
    <n v="3280"/>
    <x v="0"/>
    <x v="8"/>
    <x v="7"/>
    <x v="7"/>
    <n v="183.35"/>
    <n v="1"/>
  </r>
  <r>
    <x v="296"/>
    <x v="0"/>
    <s v="2023-2024"/>
    <x v="1"/>
    <x v="30"/>
    <x v="4"/>
    <s v="VIC"/>
    <n v="3131"/>
    <x v="0"/>
    <x v="6"/>
    <x v="5"/>
    <x v="5"/>
    <n v="183.61"/>
    <n v="1"/>
  </r>
  <r>
    <x v="639"/>
    <x v="1"/>
    <s v="2022-2023"/>
    <x v="0"/>
    <x v="37"/>
    <x v="1"/>
    <s v="NSW"/>
    <n v="2750"/>
    <x v="0"/>
    <x v="11"/>
    <x v="2"/>
    <x v="2"/>
    <n v="183.67000000000002"/>
    <n v="1"/>
  </r>
  <r>
    <x v="701"/>
    <x v="2"/>
    <s v="2024-2025"/>
    <x v="1"/>
    <x v="24"/>
    <x v="1"/>
    <s v="NSW"/>
    <n v="2120"/>
    <x v="0"/>
    <x v="4"/>
    <x v="4"/>
    <x v="4"/>
    <n v="183.7"/>
    <n v="1"/>
  </r>
  <r>
    <x v="319"/>
    <x v="0"/>
    <s v="2023-2024"/>
    <x v="1"/>
    <x v="0"/>
    <x v="0"/>
    <s v="WA"/>
    <n v="6021"/>
    <x v="0"/>
    <x v="0"/>
    <x v="1"/>
    <x v="1"/>
    <n v="184.13000000000002"/>
    <n v="1"/>
  </r>
  <r>
    <x v="353"/>
    <x v="1"/>
    <s v="2022-2023"/>
    <x v="1"/>
    <x v="28"/>
    <x v="1"/>
    <s v="NSW"/>
    <n v="2830"/>
    <x v="0"/>
    <x v="11"/>
    <x v="1"/>
    <x v="1"/>
    <n v="184.24"/>
    <n v="1"/>
  </r>
  <r>
    <x v="353"/>
    <x v="1"/>
    <s v="2022-2023"/>
    <x v="1"/>
    <x v="28"/>
    <x v="1"/>
    <s v="NSW"/>
    <n v="2830"/>
    <x v="0"/>
    <x v="11"/>
    <x v="8"/>
    <x v="8"/>
    <n v="184.62"/>
    <n v="1"/>
  </r>
  <r>
    <x v="333"/>
    <x v="1"/>
    <s v="2022-2023"/>
    <x v="1"/>
    <x v="55"/>
    <x v="3"/>
    <s v="QLD"/>
    <n v="4703"/>
    <x v="0"/>
    <x v="17"/>
    <x v="0"/>
    <x v="0"/>
    <n v="184.87"/>
    <n v="1"/>
  </r>
  <r>
    <x v="520"/>
    <x v="0"/>
    <s v="2023-2024"/>
    <x v="0"/>
    <x v="93"/>
    <x v="4"/>
    <s v="VIC"/>
    <n v="3915"/>
    <x v="0"/>
    <x v="16"/>
    <x v="9"/>
    <x v="9"/>
    <n v="184.97"/>
    <n v="1"/>
  </r>
  <r>
    <x v="199"/>
    <x v="0"/>
    <s v="2023-2024"/>
    <x v="0"/>
    <x v="43"/>
    <x v="1"/>
    <s v="NSW"/>
    <n v="2560"/>
    <x v="0"/>
    <x v="2"/>
    <x v="9"/>
    <x v="9"/>
    <n v="185.32999999999998"/>
    <n v="1"/>
  </r>
  <r>
    <x v="171"/>
    <x v="1"/>
    <s v="2022-2023"/>
    <x v="0"/>
    <x v="12"/>
    <x v="3"/>
    <s v="QLD"/>
    <n v="4068"/>
    <x v="0"/>
    <x v="10"/>
    <x v="3"/>
    <x v="3"/>
    <n v="185.34"/>
    <n v="1"/>
  </r>
  <r>
    <x v="2"/>
    <x v="1"/>
    <s v="2022-2023"/>
    <x v="0"/>
    <x v="35"/>
    <x v="3"/>
    <s v="QLD"/>
    <n v="4558"/>
    <x v="0"/>
    <x v="15"/>
    <x v="6"/>
    <x v="6"/>
    <n v="185.7"/>
    <n v="1"/>
  </r>
  <r>
    <x v="55"/>
    <x v="0"/>
    <s v="2023-2024"/>
    <x v="0"/>
    <x v="73"/>
    <x v="6"/>
    <s v="SA"/>
    <n v="5607"/>
    <x v="0"/>
    <x v="18"/>
    <x v="9"/>
    <x v="9"/>
    <n v="185.80999999999997"/>
    <n v="1"/>
  </r>
  <r>
    <x v="449"/>
    <x v="0"/>
    <s v="2023-2024"/>
    <x v="0"/>
    <x v="5"/>
    <x v="1"/>
    <s v="NSW"/>
    <n v="2067"/>
    <x v="0"/>
    <x v="5"/>
    <x v="0"/>
    <x v="0"/>
    <n v="185.82"/>
    <n v="1"/>
  </r>
  <r>
    <x v="603"/>
    <x v="2"/>
    <s v="2024-2025"/>
    <x v="0"/>
    <x v="53"/>
    <x v="3"/>
    <s v="QLD"/>
    <n v="4119"/>
    <x v="0"/>
    <x v="10"/>
    <x v="0"/>
    <x v="0"/>
    <n v="185.82999999999998"/>
    <n v="1"/>
  </r>
  <r>
    <x v="88"/>
    <x v="0"/>
    <s v="2023-2024"/>
    <x v="1"/>
    <x v="70"/>
    <x v="4"/>
    <s v="VIC"/>
    <n v="3400"/>
    <x v="0"/>
    <x v="8"/>
    <x v="5"/>
    <x v="5"/>
    <n v="187.22"/>
    <n v="1"/>
  </r>
  <r>
    <x v="33"/>
    <x v="2"/>
    <s v="2024-2025"/>
    <x v="1"/>
    <x v="92"/>
    <x v="3"/>
    <s v="QLD"/>
    <n v="4305"/>
    <x v="0"/>
    <x v="3"/>
    <x v="7"/>
    <x v="7"/>
    <n v="187.41000000000003"/>
    <n v="1"/>
  </r>
  <r>
    <x v="511"/>
    <x v="2"/>
    <s v="2024-2025"/>
    <x v="1"/>
    <x v="41"/>
    <x v="5"/>
    <s v="TAS"/>
    <n v="7320"/>
    <x v="0"/>
    <x v="9"/>
    <x v="6"/>
    <x v="6"/>
    <n v="187.53"/>
    <n v="1"/>
  </r>
  <r>
    <x v="701"/>
    <x v="2"/>
    <s v="2024-2025"/>
    <x v="0"/>
    <x v="5"/>
    <x v="1"/>
    <s v="NSW"/>
    <n v="2067"/>
    <x v="0"/>
    <x v="5"/>
    <x v="1"/>
    <x v="1"/>
    <n v="187.81"/>
    <n v="1"/>
  </r>
  <r>
    <x v="541"/>
    <x v="0"/>
    <s v="2023-2024"/>
    <x v="1"/>
    <x v="55"/>
    <x v="3"/>
    <s v="QLD"/>
    <n v="4703"/>
    <x v="0"/>
    <x v="17"/>
    <x v="6"/>
    <x v="6"/>
    <n v="188.13"/>
    <n v="1"/>
  </r>
  <r>
    <x v="408"/>
    <x v="1"/>
    <s v="2022-2023"/>
    <x v="1"/>
    <x v="42"/>
    <x v="3"/>
    <s v="QLD"/>
    <n v="4870"/>
    <x v="0"/>
    <x v="12"/>
    <x v="5"/>
    <x v="5"/>
    <n v="188.22"/>
    <n v="1"/>
  </r>
  <r>
    <x v="235"/>
    <x v="1"/>
    <s v="2022-2023"/>
    <x v="1"/>
    <x v="0"/>
    <x v="0"/>
    <s v="WA"/>
    <n v="6021"/>
    <x v="0"/>
    <x v="0"/>
    <x v="1"/>
    <x v="1"/>
    <n v="188.94"/>
    <n v="1"/>
  </r>
  <r>
    <x v="425"/>
    <x v="2"/>
    <s v="2024-2025"/>
    <x v="0"/>
    <x v="2"/>
    <x v="2"/>
    <s v="ACT"/>
    <n v="2617"/>
    <x v="0"/>
    <x v="2"/>
    <x v="4"/>
    <x v="4"/>
    <n v="189.58"/>
    <n v="1"/>
  </r>
  <r>
    <x v="240"/>
    <x v="2"/>
    <s v="2024-2025"/>
    <x v="0"/>
    <x v="10"/>
    <x v="4"/>
    <s v="VIC"/>
    <n v="3551"/>
    <x v="0"/>
    <x v="8"/>
    <x v="8"/>
    <x v="8"/>
    <n v="189.72"/>
    <n v="1"/>
  </r>
  <r>
    <x v="197"/>
    <x v="0"/>
    <s v="2023-2024"/>
    <x v="0"/>
    <x v="5"/>
    <x v="1"/>
    <s v="NSW"/>
    <n v="2067"/>
    <x v="0"/>
    <x v="5"/>
    <x v="9"/>
    <x v="9"/>
    <n v="189.81"/>
    <n v="1"/>
  </r>
  <r>
    <x v="233"/>
    <x v="1"/>
    <s v="2022-2023"/>
    <x v="1"/>
    <x v="28"/>
    <x v="1"/>
    <s v="NSW"/>
    <n v="2830"/>
    <x v="0"/>
    <x v="11"/>
    <x v="3"/>
    <x v="3"/>
    <n v="189.82"/>
    <n v="1"/>
  </r>
  <r>
    <x v="203"/>
    <x v="0"/>
    <s v="2023-2024"/>
    <x v="1"/>
    <x v="72"/>
    <x v="4"/>
    <s v="VIC"/>
    <n v="3931"/>
    <x v="0"/>
    <x v="16"/>
    <x v="0"/>
    <x v="0"/>
    <n v="189.87"/>
    <n v="1"/>
  </r>
  <r>
    <x v="589"/>
    <x v="0"/>
    <s v="2023-2024"/>
    <x v="1"/>
    <x v="1"/>
    <x v="1"/>
    <s v="NSW"/>
    <n v="2478"/>
    <x v="0"/>
    <x v="1"/>
    <x v="3"/>
    <x v="3"/>
    <n v="190.83"/>
    <n v="1"/>
  </r>
  <r>
    <x v="664"/>
    <x v="0"/>
    <s v="2023-2024"/>
    <x v="1"/>
    <x v="17"/>
    <x v="3"/>
    <s v="QLD"/>
    <n v="4825"/>
    <x v="0"/>
    <x v="12"/>
    <x v="9"/>
    <x v="9"/>
    <n v="191.07999999999998"/>
    <n v="1"/>
  </r>
  <r>
    <x v="372"/>
    <x v="0"/>
    <s v="2023-2024"/>
    <x v="0"/>
    <x v="49"/>
    <x v="4"/>
    <s v="VIC"/>
    <n v="3134"/>
    <x v="0"/>
    <x v="6"/>
    <x v="6"/>
    <x v="6"/>
    <n v="191.57999999999998"/>
    <n v="1"/>
  </r>
  <r>
    <x v="27"/>
    <x v="0"/>
    <s v="2023-2024"/>
    <x v="0"/>
    <x v="5"/>
    <x v="1"/>
    <s v="NSW"/>
    <n v="2067"/>
    <x v="0"/>
    <x v="5"/>
    <x v="9"/>
    <x v="9"/>
    <n v="191.62"/>
    <n v="1"/>
  </r>
  <r>
    <x v="435"/>
    <x v="0"/>
    <s v="2023-2024"/>
    <x v="1"/>
    <x v="43"/>
    <x v="1"/>
    <s v="NSW"/>
    <n v="2560"/>
    <x v="0"/>
    <x v="2"/>
    <x v="8"/>
    <x v="8"/>
    <n v="191.65"/>
    <n v="1"/>
  </r>
  <r>
    <x v="108"/>
    <x v="1"/>
    <s v="2022-2023"/>
    <x v="1"/>
    <x v="10"/>
    <x v="4"/>
    <s v="VIC"/>
    <n v="3551"/>
    <x v="0"/>
    <x v="8"/>
    <x v="1"/>
    <x v="1"/>
    <n v="192.45999999999998"/>
    <n v="1"/>
  </r>
  <r>
    <x v="689"/>
    <x v="1"/>
    <s v="2022-2023"/>
    <x v="0"/>
    <x v="40"/>
    <x v="4"/>
    <s v="VIC"/>
    <n v="3353"/>
    <x v="0"/>
    <x v="8"/>
    <x v="3"/>
    <x v="3"/>
    <n v="192.47"/>
    <n v="1"/>
  </r>
  <r>
    <x v="198"/>
    <x v="2"/>
    <s v="2024-2025"/>
    <x v="0"/>
    <x v="64"/>
    <x v="1"/>
    <s v="NSW"/>
    <n v="2350"/>
    <x v="0"/>
    <x v="1"/>
    <x v="2"/>
    <x v="2"/>
    <n v="192.65"/>
    <n v="1"/>
  </r>
  <r>
    <x v="399"/>
    <x v="0"/>
    <s v="2023-2024"/>
    <x v="0"/>
    <x v="17"/>
    <x v="3"/>
    <s v="QLD"/>
    <n v="4825"/>
    <x v="0"/>
    <x v="12"/>
    <x v="5"/>
    <x v="5"/>
    <n v="192.67"/>
    <n v="1"/>
  </r>
  <r>
    <x v="7"/>
    <x v="0"/>
    <s v="2023-2024"/>
    <x v="1"/>
    <x v="92"/>
    <x v="3"/>
    <s v="QLD"/>
    <n v="4305"/>
    <x v="0"/>
    <x v="3"/>
    <x v="7"/>
    <x v="7"/>
    <n v="193.7"/>
    <n v="1"/>
  </r>
  <r>
    <x v="52"/>
    <x v="2"/>
    <s v="2024-2025"/>
    <x v="1"/>
    <x v="82"/>
    <x v="3"/>
    <s v="QLD"/>
    <n v="4655"/>
    <x v="0"/>
    <x v="17"/>
    <x v="4"/>
    <x v="4"/>
    <n v="193.8"/>
    <n v="1"/>
  </r>
  <r>
    <x v="698"/>
    <x v="2"/>
    <s v="2024-2025"/>
    <x v="1"/>
    <x v="0"/>
    <x v="0"/>
    <s v="WA"/>
    <n v="6021"/>
    <x v="0"/>
    <x v="0"/>
    <x v="3"/>
    <x v="3"/>
    <n v="193.95"/>
    <n v="1"/>
  </r>
  <r>
    <x v="218"/>
    <x v="1"/>
    <s v="2022-2023"/>
    <x v="0"/>
    <x v="65"/>
    <x v="1"/>
    <s v="NSW"/>
    <n v="2131"/>
    <x v="0"/>
    <x v="4"/>
    <x v="3"/>
    <x v="3"/>
    <n v="194.06"/>
    <n v="1"/>
  </r>
  <r>
    <x v="587"/>
    <x v="0"/>
    <s v="2023-2024"/>
    <x v="0"/>
    <x v="27"/>
    <x v="4"/>
    <s v="VIC"/>
    <n v="3066"/>
    <x v="0"/>
    <x v="7"/>
    <x v="3"/>
    <x v="3"/>
    <n v="194.56"/>
    <n v="1"/>
  </r>
  <r>
    <x v="586"/>
    <x v="0"/>
    <s v="2023-2024"/>
    <x v="0"/>
    <x v="86"/>
    <x v="0"/>
    <s v="WA"/>
    <n v="6725"/>
    <x v="0"/>
    <x v="20"/>
    <x v="5"/>
    <x v="5"/>
    <n v="194.63"/>
    <n v="1"/>
  </r>
  <r>
    <x v="668"/>
    <x v="2"/>
    <s v="2024-2025"/>
    <x v="0"/>
    <x v="36"/>
    <x v="4"/>
    <s v="VIC"/>
    <n v="3148"/>
    <x v="0"/>
    <x v="6"/>
    <x v="3"/>
    <x v="3"/>
    <n v="194.64"/>
    <n v="1"/>
  </r>
  <r>
    <x v="344"/>
    <x v="1"/>
    <s v="2022-2023"/>
    <x v="0"/>
    <x v="7"/>
    <x v="4"/>
    <s v="VIC"/>
    <n v="3175"/>
    <x v="0"/>
    <x v="6"/>
    <x v="2"/>
    <x v="2"/>
    <n v="194.64999999999998"/>
    <n v="1"/>
  </r>
  <r>
    <x v="702"/>
    <x v="0"/>
    <s v="2023-2024"/>
    <x v="1"/>
    <x v="82"/>
    <x v="3"/>
    <s v="QLD"/>
    <n v="4655"/>
    <x v="0"/>
    <x v="17"/>
    <x v="1"/>
    <x v="1"/>
    <n v="194.71"/>
    <n v="1"/>
  </r>
  <r>
    <x v="434"/>
    <x v="0"/>
    <s v="2023-2024"/>
    <x v="0"/>
    <x v="16"/>
    <x v="0"/>
    <s v="WA"/>
    <n v="6030"/>
    <x v="0"/>
    <x v="0"/>
    <x v="4"/>
    <x v="4"/>
    <n v="194.85"/>
    <n v="1"/>
  </r>
  <r>
    <x v="699"/>
    <x v="2"/>
    <s v="2024-2025"/>
    <x v="0"/>
    <x v="75"/>
    <x v="0"/>
    <s v="WA"/>
    <n v="6450"/>
    <x v="0"/>
    <x v="20"/>
    <x v="7"/>
    <x v="7"/>
    <n v="195.1"/>
    <n v="1"/>
  </r>
  <r>
    <x v="450"/>
    <x v="1"/>
    <s v="2022-2023"/>
    <x v="1"/>
    <x v="71"/>
    <x v="6"/>
    <s v="SA"/>
    <n v="5043"/>
    <x v="0"/>
    <x v="13"/>
    <x v="5"/>
    <x v="5"/>
    <n v="195.16"/>
    <n v="1"/>
  </r>
  <r>
    <x v="324"/>
    <x v="0"/>
    <s v="2023-2024"/>
    <x v="0"/>
    <x v="63"/>
    <x v="1"/>
    <s v="NSW"/>
    <n v="2015"/>
    <x v="0"/>
    <x v="5"/>
    <x v="8"/>
    <x v="8"/>
    <n v="195.35000000000002"/>
    <n v="1"/>
  </r>
  <r>
    <x v="613"/>
    <x v="2"/>
    <s v="2024-2025"/>
    <x v="0"/>
    <x v="63"/>
    <x v="1"/>
    <s v="NSW"/>
    <n v="2015"/>
    <x v="0"/>
    <x v="5"/>
    <x v="7"/>
    <x v="7"/>
    <n v="195.65000000000003"/>
    <n v="1"/>
  </r>
  <r>
    <x v="33"/>
    <x v="2"/>
    <s v="2024-2025"/>
    <x v="1"/>
    <x v="29"/>
    <x v="4"/>
    <s v="VIC"/>
    <n v="3500"/>
    <x v="0"/>
    <x v="8"/>
    <x v="6"/>
    <x v="6"/>
    <n v="196.21"/>
    <n v="1"/>
  </r>
  <r>
    <x v="424"/>
    <x v="0"/>
    <s v="2023-2024"/>
    <x v="0"/>
    <x v="60"/>
    <x v="1"/>
    <s v="NSW"/>
    <n v="2541"/>
    <x v="0"/>
    <x v="2"/>
    <x v="0"/>
    <x v="0"/>
    <n v="196.23999999999998"/>
    <n v="1"/>
  </r>
  <r>
    <x v="1"/>
    <x v="0"/>
    <s v="2023-2024"/>
    <x v="1"/>
    <x v="28"/>
    <x v="1"/>
    <s v="NSW"/>
    <n v="2830"/>
    <x v="0"/>
    <x v="11"/>
    <x v="6"/>
    <x v="6"/>
    <n v="196.49"/>
    <n v="1"/>
  </r>
  <r>
    <x v="361"/>
    <x v="2"/>
    <s v="2024-2025"/>
    <x v="1"/>
    <x v="75"/>
    <x v="0"/>
    <s v="WA"/>
    <n v="6450"/>
    <x v="0"/>
    <x v="20"/>
    <x v="2"/>
    <x v="2"/>
    <n v="196.62"/>
    <n v="1"/>
  </r>
  <r>
    <x v="256"/>
    <x v="0"/>
    <s v="2023-2024"/>
    <x v="0"/>
    <x v="55"/>
    <x v="3"/>
    <s v="QLD"/>
    <n v="4703"/>
    <x v="0"/>
    <x v="17"/>
    <x v="3"/>
    <x v="3"/>
    <n v="196.82"/>
    <n v="1"/>
  </r>
  <r>
    <x v="304"/>
    <x v="1"/>
    <s v="2022-2023"/>
    <x v="0"/>
    <x v="90"/>
    <x v="3"/>
    <s v="QLD"/>
    <n v="4700"/>
    <x v="0"/>
    <x v="17"/>
    <x v="3"/>
    <x v="3"/>
    <n v="196.88000000000002"/>
    <n v="1"/>
  </r>
  <r>
    <x v="65"/>
    <x v="2"/>
    <s v="2024-2025"/>
    <x v="0"/>
    <x v="69"/>
    <x v="4"/>
    <s v="VIC"/>
    <n v="3199"/>
    <x v="0"/>
    <x v="6"/>
    <x v="3"/>
    <x v="3"/>
    <n v="197.04"/>
    <n v="1"/>
  </r>
  <r>
    <x v="703"/>
    <x v="0"/>
    <s v="2023-2024"/>
    <x v="0"/>
    <x v="73"/>
    <x v="6"/>
    <s v="SA"/>
    <n v="5607"/>
    <x v="0"/>
    <x v="18"/>
    <x v="6"/>
    <x v="6"/>
    <n v="197.66"/>
    <n v="1"/>
  </r>
  <r>
    <x v="440"/>
    <x v="0"/>
    <s v="2023-2024"/>
    <x v="0"/>
    <x v="85"/>
    <x v="0"/>
    <s v="WA"/>
    <n v="6530"/>
    <x v="0"/>
    <x v="20"/>
    <x v="1"/>
    <x v="1"/>
    <n v="197.91"/>
    <n v="1"/>
  </r>
  <r>
    <x v="120"/>
    <x v="2"/>
    <s v="2024-2025"/>
    <x v="0"/>
    <x v="26"/>
    <x v="0"/>
    <s v="WA"/>
    <n v="6280"/>
    <x v="0"/>
    <x v="14"/>
    <x v="8"/>
    <x v="8"/>
    <n v="198.01999999999998"/>
    <n v="1"/>
  </r>
  <r>
    <x v="455"/>
    <x v="0"/>
    <s v="2023-2024"/>
    <x v="1"/>
    <x v="0"/>
    <x v="0"/>
    <s v="WA"/>
    <n v="6021"/>
    <x v="0"/>
    <x v="0"/>
    <x v="2"/>
    <x v="2"/>
    <n v="198.07"/>
    <n v="1"/>
  </r>
  <r>
    <x v="447"/>
    <x v="0"/>
    <s v="2023-2024"/>
    <x v="0"/>
    <x v="20"/>
    <x v="4"/>
    <s v="VIC"/>
    <n v="3429"/>
    <x v="0"/>
    <x v="8"/>
    <x v="4"/>
    <x v="4"/>
    <n v="198.64"/>
    <n v="1"/>
  </r>
  <r>
    <x v="603"/>
    <x v="2"/>
    <s v="2024-2025"/>
    <x v="0"/>
    <x v="25"/>
    <x v="4"/>
    <s v="VIC"/>
    <n v="3550"/>
    <x v="0"/>
    <x v="8"/>
    <x v="1"/>
    <x v="1"/>
    <n v="198.75"/>
    <n v="1"/>
  </r>
  <r>
    <x v="366"/>
    <x v="1"/>
    <s v="2022-2023"/>
    <x v="0"/>
    <x v="21"/>
    <x v="3"/>
    <s v="QLD"/>
    <n v="4012"/>
    <x v="0"/>
    <x v="10"/>
    <x v="3"/>
    <x v="3"/>
    <n v="198.84"/>
    <n v="1"/>
  </r>
  <r>
    <x v="415"/>
    <x v="2"/>
    <s v="2024-2025"/>
    <x v="0"/>
    <x v="2"/>
    <x v="2"/>
    <s v="ACT"/>
    <n v="2617"/>
    <x v="0"/>
    <x v="2"/>
    <x v="0"/>
    <x v="0"/>
    <n v="199.12"/>
    <n v="1"/>
  </r>
  <r>
    <x v="613"/>
    <x v="2"/>
    <s v="2024-2025"/>
    <x v="0"/>
    <x v="94"/>
    <x v="5"/>
    <s v="TAS"/>
    <n v="7250"/>
    <x v="0"/>
    <x v="9"/>
    <x v="7"/>
    <x v="7"/>
    <n v="199.82"/>
    <n v="1"/>
  </r>
  <r>
    <x v="511"/>
    <x v="2"/>
    <s v="2024-2025"/>
    <x v="0"/>
    <x v="58"/>
    <x v="0"/>
    <s v="WA"/>
    <n v="6027"/>
    <x v="0"/>
    <x v="0"/>
    <x v="9"/>
    <x v="9"/>
    <n v="199.95"/>
    <n v="1"/>
  </r>
  <r>
    <x v="691"/>
    <x v="2"/>
    <s v="2024-2025"/>
    <x v="0"/>
    <x v="63"/>
    <x v="1"/>
    <s v="NSW"/>
    <n v="2015"/>
    <x v="0"/>
    <x v="5"/>
    <x v="5"/>
    <x v="5"/>
    <n v="200.05"/>
    <n v="1"/>
  </r>
  <r>
    <x v="47"/>
    <x v="2"/>
    <s v="2024-2025"/>
    <x v="0"/>
    <x v="19"/>
    <x v="1"/>
    <s v="NSW"/>
    <n v="2800"/>
    <x v="0"/>
    <x v="11"/>
    <x v="6"/>
    <x v="6"/>
    <n v="200.39"/>
    <n v="1"/>
  </r>
  <r>
    <x v="704"/>
    <x v="0"/>
    <s v="2023-2024"/>
    <x v="0"/>
    <x v="15"/>
    <x v="1"/>
    <s v="NSW"/>
    <n v="2020"/>
    <x v="0"/>
    <x v="5"/>
    <x v="1"/>
    <x v="1"/>
    <n v="200.44"/>
    <n v="1"/>
  </r>
  <r>
    <x v="94"/>
    <x v="0"/>
    <s v="2023-2024"/>
    <x v="0"/>
    <x v="90"/>
    <x v="3"/>
    <s v="QLD"/>
    <n v="4700"/>
    <x v="0"/>
    <x v="17"/>
    <x v="1"/>
    <x v="1"/>
    <n v="200.64999999999998"/>
    <n v="1"/>
  </r>
  <r>
    <x v="186"/>
    <x v="2"/>
    <s v="2024-2025"/>
    <x v="0"/>
    <x v="84"/>
    <x v="3"/>
    <s v="QLD"/>
    <n v="4215"/>
    <x v="0"/>
    <x v="3"/>
    <x v="9"/>
    <x v="9"/>
    <n v="200.70999999999998"/>
    <n v="1"/>
  </r>
  <r>
    <x v="589"/>
    <x v="0"/>
    <s v="2023-2024"/>
    <x v="0"/>
    <x v="83"/>
    <x v="0"/>
    <s v="WA"/>
    <n v="6052"/>
    <x v="0"/>
    <x v="0"/>
    <x v="1"/>
    <x v="1"/>
    <n v="200.73"/>
    <n v="1"/>
  </r>
  <r>
    <x v="33"/>
    <x v="2"/>
    <s v="2024-2025"/>
    <x v="1"/>
    <x v="9"/>
    <x v="4"/>
    <s v="VIC"/>
    <n v="3076"/>
    <x v="0"/>
    <x v="7"/>
    <x v="0"/>
    <x v="0"/>
    <n v="200.82000000000002"/>
    <n v="1"/>
  </r>
  <r>
    <x v="465"/>
    <x v="1"/>
    <s v="2022-2023"/>
    <x v="1"/>
    <x v="4"/>
    <x v="1"/>
    <s v="NSW"/>
    <n v="2154"/>
    <x v="0"/>
    <x v="4"/>
    <x v="3"/>
    <x v="3"/>
    <n v="200.87"/>
    <n v="1"/>
  </r>
  <r>
    <x v="705"/>
    <x v="0"/>
    <s v="2023-2024"/>
    <x v="0"/>
    <x v="59"/>
    <x v="3"/>
    <s v="QLD"/>
    <n v="4509"/>
    <x v="0"/>
    <x v="3"/>
    <x v="8"/>
    <x v="8"/>
    <n v="200.87"/>
    <n v="1"/>
  </r>
  <r>
    <x v="214"/>
    <x v="2"/>
    <s v="2024-2025"/>
    <x v="0"/>
    <x v="73"/>
    <x v="6"/>
    <s v="SA"/>
    <n v="5607"/>
    <x v="0"/>
    <x v="18"/>
    <x v="6"/>
    <x v="6"/>
    <n v="201.14"/>
    <n v="1"/>
  </r>
  <r>
    <x v="679"/>
    <x v="0"/>
    <s v="2023-2024"/>
    <x v="1"/>
    <x v="17"/>
    <x v="3"/>
    <s v="QLD"/>
    <n v="4825"/>
    <x v="0"/>
    <x v="12"/>
    <x v="0"/>
    <x v="0"/>
    <n v="201.22"/>
    <n v="1"/>
  </r>
  <r>
    <x v="385"/>
    <x v="1"/>
    <s v="2022-2023"/>
    <x v="0"/>
    <x v="49"/>
    <x v="4"/>
    <s v="VIC"/>
    <n v="3134"/>
    <x v="0"/>
    <x v="6"/>
    <x v="7"/>
    <x v="7"/>
    <n v="201.22000000000003"/>
    <n v="1"/>
  </r>
  <r>
    <x v="177"/>
    <x v="1"/>
    <s v="2022-2023"/>
    <x v="1"/>
    <x v="33"/>
    <x v="4"/>
    <s v="VIC"/>
    <n v="3280"/>
    <x v="0"/>
    <x v="8"/>
    <x v="3"/>
    <x v="3"/>
    <n v="201.92"/>
    <n v="1"/>
  </r>
  <r>
    <x v="211"/>
    <x v="2"/>
    <s v="2024-2025"/>
    <x v="0"/>
    <x v="77"/>
    <x v="5"/>
    <s v="TAS"/>
    <n v="7018"/>
    <x v="0"/>
    <x v="9"/>
    <x v="3"/>
    <x v="3"/>
    <n v="202.16"/>
    <n v="1"/>
  </r>
  <r>
    <x v="353"/>
    <x v="1"/>
    <s v="2022-2023"/>
    <x v="0"/>
    <x v="42"/>
    <x v="3"/>
    <s v="QLD"/>
    <n v="4870"/>
    <x v="0"/>
    <x v="12"/>
    <x v="5"/>
    <x v="5"/>
    <n v="202.28"/>
    <n v="1"/>
  </r>
  <r>
    <x v="522"/>
    <x v="0"/>
    <s v="2023-2024"/>
    <x v="0"/>
    <x v="95"/>
    <x v="7"/>
    <s v="NT"/>
    <n v="870"/>
    <x v="0"/>
    <x v="19"/>
    <x v="2"/>
    <x v="2"/>
    <n v="202.61"/>
    <n v="1"/>
  </r>
  <r>
    <x v="588"/>
    <x v="0"/>
    <s v="2023-2024"/>
    <x v="0"/>
    <x v="34"/>
    <x v="4"/>
    <s v="VIC"/>
    <n v="3018"/>
    <x v="0"/>
    <x v="7"/>
    <x v="4"/>
    <x v="4"/>
    <n v="202.86999999999998"/>
    <n v="1"/>
  </r>
  <r>
    <x v="585"/>
    <x v="0"/>
    <s v="2023-2024"/>
    <x v="1"/>
    <x v="4"/>
    <x v="1"/>
    <s v="NSW"/>
    <n v="2154"/>
    <x v="0"/>
    <x v="4"/>
    <x v="1"/>
    <x v="1"/>
    <n v="203.66"/>
    <n v="1"/>
  </r>
  <r>
    <x v="690"/>
    <x v="1"/>
    <s v="2022-2023"/>
    <x v="0"/>
    <x v="47"/>
    <x v="1"/>
    <s v="NSW"/>
    <n v="2101"/>
    <x v="0"/>
    <x v="4"/>
    <x v="1"/>
    <x v="1"/>
    <n v="203.68"/>
    <n v="1"/>
  </r>
  <r>
    <x v="72"/>
    <x v="2"/>
    <s v="2024-2025"/>
    <x v="1"/>
    <x v="9"/>
    <x v="4"/>
    <s v="VIC"/>
    <n v="3076"/>
    <x v="0"/>
    <x v="7"/>
    <x v="2"/>
    <x v="2"/>
    <n v="203.88"/>
    <n v="1"/>
  </r>
  <r>
    <x v="158"/>
    <x v="0"/>
    <s v="2023-2024"/>
    <x v="0"/>
    <x v="61"/>
    <x v="6"/>
    <s v="SA"/>
    <n v="5343"/>
    <x v="0"/>
    <x v="18"/>
    <x v="9"/>
    <x v="9"/>
    <n v="204.10000000000002"/>
    <n v="1"/>
  </r>
  <r>
    <x v="649"/>
    <x v="1"/>
    <s v="2022-2023"/>
    <x v="0"/>
    <x v="5"/>
    <x v="1"/>
    <s v="NSW"/>
    <n v="2067"/>
    <x v="0"/>
    <x v="5"/>
    <x v="1"/>
    <x v="1"/>
    <n v="204.21"/>
    <n v="1"/>
  </r>
  <r>
    <x v="620"/>
    <x v="1"/>
    <s v="2022-2023"/>
    <x v="0"/>
    <x v="35"/>
    <x v="3"/>
    <s v="QLD"/>
    <n v="4558"/>
    <x v="0"/>
    <x v="15"/>
    <x v="4"/>
    <x v="4"/>
    <n v="204.48000000000002"/>
    <n v="1"/>
  </r>
  <r>
    <x v="76"/>
    <x v="2"/>
    <s v="2024-2025"/>
    <x v="0"/>
    <x v="88"/>
    <x v="6"/>
    <s v="SA"/>
    <n v="5011"/>
    <x v="0"/>
    <x v="13"/>
    <x v="1"/>
    <x v="1"/>
    <n v="204.59"/>
    <n v="1"/>
  </r>
  <r>
    <x v="706"/>
    <x v="1"/>
    <s v="2022-2023"/>
    <x v="0"/>
    <x v="66"/>
    <x v="3"/>
    <s v="QLD"/>
    <n v="4883"/>
    <x v="0"/>
    <x v="12"/>
    <x v="5"/>
    <x v="5"/>
    <n v="204.61"/>
    <n v="1"/>
  </r>
  <r>
    <x v="58"/>
    <x v="2"/>
    <s v="2024-2025"/>
    <x v="1"/>
    <x v="32"/>
    <x v="6"/>
    <s v="SA"/>
    <n v="5169"/>
    <x v="0"/>
    <x v="13"/>
    <x v="4"/>
    <x v="4"/>
    <n v="204.64"/>
    <n v="1"/>
  </r>
  <r>
    <x v="175"/>
    <x v="1"/>
    <s v="2022-2023"/>
    <x v="0"/>
    <x v="58"/>
    <x v="0"/>
    <s v="WA"/>
    <n v="6027"/>
    <x v="0"/>
    <x v="0"/>
    <x v="7"/>
    <x v="7"/>
    <n v="204.69000000000003"/>
    <n v="1"/>
  </r>
  <r>
    <x v="707"/>
    <x v="1"/>
    <s v="2022-2023"/>
    <x v="0"/>
    <x v="51"/>
    <x v="4"/>
    <s v="VIC"/>
    <n v="3630"/>
    <x v="0"/>
    <x v="16"/>
    <x v="3"/>
    <x v="3"/>
    <n v="204.79000000000002"/>
    <n v="1"/>
  </r>
  <r>
    <x v="521"/>
    <x v="0"/>
    <s v="2023-2024"/>
    <x v="1"/>
    <x v="82"/>
    <x v="3"/>
    <s v="QLD"/>
    <n v="4655"/>
    <x v="0"/>
    <x v="17"/>
    <x v="0"/>
    <x v="0"/>
    <n v="204.82999999999998"/>
    <n v="1"/>
  </r>
  <r>
    <x v="174"/>
    <x v="0"/>
    <s v="2023-2024"/>
    <x v="0"/>
    <x v="37"/>
    <x v="1"/>
    <s v="NSW"/>
    <n v="2750"/>
    <x v="0"/>
    <x v="11"/>
    <x v="7"/>
    <x v="7"/>
    <n v="204.84"/>
    <n v="1"/>
  </r>
  <r>
    <x v="564"/>
    <x v="0"/>
    <s v="2023-2024"/>
    <x v="0"/>
    <x v="45"/>
    <x v="3"/>
    <s v="QLD"/>
    <n v="4570"/>
    <x v="0"/>
    <x v="15"/>
    <x v="0"/>
    <x v="0"/>
    <n v="204.85"/>
    <n v="1"/>
  </r>
  <r>
    <x v="645"/>
    <x v="0"/>
    <s v="2023-2024"/>
    <x v="1"/>
    <x v="9"/>
    <x v="4"/>
    <s v="VIC"/>
    <n v="3076"/>
    <x v="0"/>
    <x v="7"/>
    <x v="8"/>
    <x v="8"/>
    <n v="205.46"/>
    <n v="1"/>
  </r>
  <r>
    <x v="156"/>
    <x v="2"/>
    <s v="2024-2025"/>
    <x v="1"/>
    <x v="23"/>
    <x v="1"/>
    <s v="NSW"/>
    <n v="2650"/>
    <x v="0"/>
    <x v="11"/>
    <x v="0"/>
    <x v="0"/>
    <n v="205.64"/>
    <n v="1"/>
  </r>
  <r>
    <x v="469"/>
    <x v="1"/>
    <s v="2022-2023"/>
    <x v="1"/>
    <x v="36"/>
    <x v="4"/>
    <s v="VIC"/>
    <n v="3148"/>
    <x v="0"/>
    <x v="6"/>
    <x v="1"/>
    <x v="1"/>
    <n v="205.76999999999998"/>
    <n v="1"/>
  </r>
  <r>
    <x v="691"/>
    <x v="2"/>
    <s v="2024-2025"/>
    <x v="0"/>
    <x v="65"/>
    <x v="1"/>
    <s v="NSW"/>
    <n v="2131"/>
    <x v="0"/>
    <x v="4"/>
    <x v="1"/>
    <x v="1"/>
    <n v="206.74"/>
    <n v="1"/>
  </r>
  <r>
    <x v="307"/>
    <x v="0"/>
    <s v="2023-2024"/>
    <x v="1"/>
    <x v="81"/>
    <x v="3"/>
    <s v="QLD"/>
    <n v="4680"/>
    <x v="0"/>
    <x v="17"/>
    <x v="3"/>
    <x v="3"/>
    <n v="206.82"/>
    <n v="1"/>
  </r>
  <r>
    <x v="439"/>
    <x v="0"/>
    <s v="2023-2024"/>
    <x v="1"/>
    <x v="96"/>
    <x v="4"/>
    <s v="VIC"/>
    <n v="3690"/>
    <x v="0"/>
    <x v="16"/>
    <x v="4"/>
    <x v="4"/>
    <n v="207.62"/>
    <n v="1"/>
  </r>
  <r>
    <x v="190"/>
    <x v="1"/>
    <s v="2022-2023"/>
    <x v="1"/>
    <x v="22"/>
    <x v="1"/>
    <s v="NSW"/>
    <n v="2539"/>
    <x v="0"/>
    <x v="2"/>
    <x v="7"/>
    <x v="7"/>
    <n v="207.73"/>
    <n v="1"/>
  </r>
  <r>
    <x v="161"/>
    <x v="0"/>
    <s v="2023-2024"/>
    <x v="1"/>
    <x v="33"/>
    <x v="4"/>
    <s v="VIC"/>
    <n v="3280"/>
    <x v="0"/>
    <x v="8"/>
    <x v="4"/>
    <x v="4"/>
    <n v="207.74"/>
    <n v="1"/>
  </r>
  <r>
    <x v="600"/>
    <x v="0"/>
    <s v="2023-2024"/>
    <x v="0"/>
    <x v="12"/>
    <x v="3"/>
    <s v="QLD"/>
    <n v="4068"/>
    <x v="0"/>
    <x v="10"/>
    <x v="8"/>
    <x v="8"/>
    <n v="207.77"/>
    <n v="1"/>
  </r>
  <r>
    <x v="41"/>
    <x v="1"/>
    <s v="2022-2023"/>
    <x v="1"/>
    <x v="70"/>
    <x v="4"/>
    <s v="VIC"/>
    <n v="3400"/>
    <x v="0"/>
    <x v="8"/>
    <x v="0"/>
    <x v="0"/>
    <n v="207.84"/>
    <n v="1"/>
  </r>
  <r>
    <x v="196"/>
    <x v="0"/>
    <s v="2023-2024"/>
    <x v="1"/>
    <x v="30"/>
    <x v="4"/>
    <s v="VIC"/>
    <n v="3131"/>
    <x v="0"/>
    <x v="6"/>
    <x v="3"/>
    <x v="3"/>
    <n v="207.84"/>
    <n v="1"/>
  </r>
  <r>
    <x v="610"/>
    <x v="0"/>
    <s v="2023-2024"/>
    <x v="0"/>
    <x v="35"/>
    <x v="3"/>
    <s v="QLD"/>
    <n v="4558"/>
    <x v="0"/>
    <x v="15"/>
    <x v="3"/>
    <x v="3"/>
    <n v="208.14000000000001"/>
    <n v="1"/>
  </r>
  <r>
    <x v="708"/>
    <x v="1"/>
    <s v="2022-2023"/>
    <x v="0"/>
    <x v="95"/>
    <x v="7"/>
    <s v="NT"/>
    <n v="870"/>
    <x v="0"/>
    <x v="19"/>
    <x v="9"/>
    <x v="9"/>
    <n v="208.22"/>
    <n v="1"/>
  </r>
  <r>
    <x v="623"/>
    <x v="1"/>
    <s v="2022-2023"/>
    <x v="0"/>
    <x v="61"/>
    <x v="6"/>
    <s v="SA"/>
    <n v="5343"/>
    <x v="0"/>
    <x v="18"/>
    <x v="9"/>
    <x v="9"/>
    <n v="208.44"/>
    <n v="1"/>
  </r>
  <r>
    <x v="316"/>
    <x v="0"/>
    <s v="2023-2024"/>
    <x v="1"/>
    <x v="81"/>
    <x v="3"/>
    <s v="QLD"/>
    <n v="4680"/>
    <x v="0"/>
    <x v="17"/>
    <x v="5"/>
    <x v="5"/>
    <n v="208.73000000000002"/>
    <n v="1"/>
  </r>
  <r>
    <x v="667"/>
    <x v="0"/>
    <s v="2023-2024"/>
    <x v="1"/>
    <x v="41"/>
    <x v="5"/>
    <s v="TAS"/>
    <n v="7320"/>
    <x v="0"/>
    <x v="9"/>
    <x v="7"/>
    <x v="7"/>
    <n v="209.62"/>
    <n v="1"/>
  </r>
  <r>
    <x v="235"/>
    <x v="1"/>
    <s v="2022-2023"/>
    <x v="0"/>
    <x v="23"/>
    <x v="1"/>
    <s v="NSW"/>
    <n v="2650"/>
    <x v="0"/>
    <x v="11"/>
    <x v="1"/>
    <x v="1"/>
    <n v="209.62"/>
    <n v="1"/>
  </r>
  <r>
    <x v="549"/>
    <x v="1"/>
    <s v="2022-2023"/>
    <x v="0"/>
    <x v="66"/>
    <x v="3"/>
    <s v="QLD"/>
    <n v="4883"/>
    <x v="0"/>
    <x v="12"/>
    <x v="9"/>
    <x v="9"/>
    <n v="209.65"/>
    <n v="1"/>
  </r>
  <r>
    <x v="444"/>
    <x v="0"/>
    <s v="2023-2024"/>
    <x v="0"/>
    <x v="27"/>
    <x v="4"/>
    <s v="VIC"/>
    <n v="3066"/>
    <x v="0"/>
    <x v="7"/>
    <x v="1"/>
    <x v="1"/>
    <n v="209.65"/>
    <n v="1"/>
  </r>
  <r>
    <x v="93"/>
    <x v="2"/>
    <s v="2024-2025"/>
    <x v="0"/>
    <x v="49"/>
    <x v="4"/>
    <s v="VIC"/>
    <n v="3134"/>
    <x v="0"/>
    <x v="6"/>
    <x v="4"/>
    <x v="4"/>
    <n v="209.79"/>
    <n v="1"/>
  </r>
  <r>
    <x v="299"/>
    <x v="1"/>
    <s v="2022-2023"/>
    <x v="0"/>
    <x v="76"/>
    <x v="1"/>
    <s v="NSW"/>
    <n v="2031"/>
    <x v="0"/>
    <x v="5"/>
    <x v="2"/>
    <x v="2"/>
    <n v="209.8"/>
    <n v="1"/>
  </r>
  <r>
    <x v="334"/>
    <x v="2"/>
    <s v="2024-2025"/>
    <x v="1"/>
    <x v="70"/>
    <x v="4"/>
    <s v="VIC"/>
    <n v="3400"/>
    <x v="0"/>
    <x v="8"/>
    <x v="9"/>
    <x v="9"/>
    <n v="209.9"/>
    <n v="1"/>
  </r>
  <r>
    <x v="543"/>
    <x v="0"/>
    <s v="2023-2024"/>
    <x v="0"/>
    <x v="70"/>
    <x v="4"/>
    <s v="VIC"/>
    <n v="3400"/>
    <x v="0"/>
    <x v="8"/>
    <x v="1"/>
    <x v="1"/>
    <n v="210.05"/>
    <n v="1"/>
  </r>
  <r>
    <x v="86"/>
    <x v="1"/>
    <s v="2022-2023"/>
    <x v="0"/>
    <x v="5"/>
    <x v="1"/>
    <s v="NSW"/>
    <n v="2067"/>
    <x v="0"/>
    <x v="5"/>
    <x v="4"/>
    <x v="4"/>
    <n v="210.75"/>
    <n v="1"/>
  </r>
  <r>
    <x v="543"/>
    <x v="0"/>
    <s v="2023-2024"/>
    <x v="1"/>
    <x v="85"/>
    <x v="0"/>
    <s v="WA"/>
    <n v="6530"/>
    <x v="0"/>
    <x v="20"/>
    <x v="4"/>
    <x v="4"/>
    <n v="210.75"/>
    <n v="1"/>
  </r>
  <r>
    <x v="421"/>
    <x v="0"/>
    <s v="2023-2024"/>
    <x v="0"/>
    <x v="42"/>
    <x v="3"/>
    <s v="QLD"/>
    <n v="4870"/>
    <x v="0"/>
    <x v="12"/>
    <x v="3"/>
    <x v="3"/>
    <n v="210.81"/>
    <n v="1"/>
  </r>
  <r>
    <x v="401"/>
    <x v="2"/>
    <s v="2024-2025"/>
    <x v="1"/>
    <x v="32"/>
    <x v="6"/>
    <s v="SA"/>
    <n v="5169"/>
    <x v="0"/>
    <x v="13"/>
    <x v="7"/>
    <x v="7"/>
    <n v="211.57000000000002"/>
    <n v="1"/>
  </r>
  <r>
    <x v="0"/>
    <x v="0"/>
    <s v="2023-2024"/>
    <x v="0"/>
    <x v="10"/>
    <x v="4"/>
    <s v="VIC"/>
    <n v="3551"/>
    <x v="0"/>
    <x v="8"/>
    <x v="8"/>
    <x v="8"/>
    <n v="211.59"/>
    <n v="1"/>
  </r>
  <r>
    <x v="428"/>
    <x v="0"/>
    <s v="2023-2024"/>
    <x v="0"/>
    <x v="73"/>
    <x v="6"/>
    <s v="SA"/>
    <n v="5607"/>
    <x v="0"/>
    <x v="18"/>
    <x v="2"/>
    <x v="2"/>
    <n v="211.63"/>
    <n v="1"/>
  </r>
  <r>
    <x v="709"/>
    <x v="0"/>
    <s v="2023-2024"/>
    <x v="0"/>
    <x v="38"/>
    <x v="3"/>
    <s v="QLD"/>
    <n v="4802"/>
    <x v="0"/>
    <x v="12"/>
    <x v="6"/>
    <x v="6"/>
    <n v="212.54999999999998"/>
    <n v="1"/>
  </r>
  <r>
    <x v="330"/>
    <x v="0"/>
    <s v="2023-2024"/>
    <x v="0"/>
    <x v="88"/>
    <x v="6"/>
    <s v="SA"/>
    <n v="5011"/>
    <x v="0"/>
    <x v="13"/>
    <x v="4"/>
    <x v="4"/>
    <n v="212.8"/>
    <n v="1"/>
  </r>
  <r>
    <x v="331"/>
    <x v="0"/>
    <s v="2023-2024"/>
    <x v="1"/>
    <x v="56"/>
    <x v="1"/>
    <s v="NSW"/>
    <n v="2795"/>
    <x v="0"/>
    <x v="11"/>
    <x v="8"/>
    <x v="8"/>
    <n v="212.88"/>
    <n v="1"/>
  </r>
  <r>
    <x v="481"/>
    <x v="2"/>
    <s v="2024-2025"/>
    <x v="0"/>
    <x v="62"/>
    <x v="0"/>
    <s v="WA"/>
    <n v="6112"/>
    <x v="0"/>
    <x v="14"/>
    <x v="3"/>
    <x v="3"/>
    <n v="212.91"/>
    <n v="1"/>
  </r>
  <r>
    <x v="616"/>
    <x v="0"/>
    <s v="2023-2024"/>
    <x v="1"/>
    <x v="7"/>
    <x v="4"/>
    <s v="VIC"/>
    <n v="3175"/>
    <x v="0"/>
    <x v="6"/>
    <x v="1"/>
    <x v="1"/>
    <n v="213.03"/>
    <n v="1"/>
  </r>
  <r>
    <x v="687"/>
    <x v="0"/>
    <s v="2023-2024"/>
    <x v="0"/>
    <x v="44"/>
    <x v="4"/>
    <s v="VIC"/>
    <n v="3977"/>
    <x v="0"/>
    <x v="16"/>
    <x v="7"/>
    <x v="7"/>
    <n v="213.16"/>
    <n v="1"/>
  </r>
  <r>
    <x v="459"/>
    <x v="0"/>
    <s v="2023-2024"/>
    <x v="0"/>
    <x v="65"/>
    <x v="1"/>
    <s v="NSW"/>
    <n v="2131"/>
    <x v="0"/>
    <x v="4"/>
    <x v="3"/>
    <x v="3"/>
    <n v="213.37"/>
    <n v="1"/>
  </r>
  <r>
    <x v="403"/>
    <x v="0"/>
    <s v="2023-2024"/>
    <x v="1"/>
    <x v="96"/>
    <x v="4"/>
    <s v="VIC"/>
    <n v="3690"/>
    <x v="0"/>
    <x v="16"/>
    <x v="5"/>
    <x v="5"/>
    <n v="213.62"/>
    <n v="1"/>
  </r>
  <r>
    <x v="710"/>
    <x v="1"/>
    <s v="2022-2023"/>
    <x v="0"/>
    <x v="73"/>
    <x v="6"/>
    <s v="SA"/>
    <n v="5607"/>
    <x v="0"/>
    <x v="18"/>
    <x v="4"/>
    <x v="4"/>
    <n v="213.75"/>
    <n v="1"/>
  </r>
  <r>
    <x v="527"/>
    <x v="1"/>
    <s v="2022-2023"/>
    <x v="1"/>
    <x v="72"/>
    <x v="4"/>
    <s v="VIC"/>
    <n v="3931"/>
    <x v="0"/>
    <x v="16"/>
    <x v="4"/>
    <x v="4"/>
    <n v="213.8"/>
    <n v="1"/>
  </r>
  <r>
    <x v="350"/>
    <x v="1"/>
    <s v="2022-2023"/>
    <x v="1"/>
    <x v="0"/>
    <x v="0"/>
    <s v="WA"/>
    <n v="6021"/>
    <x v="0"/>
    <x v="0"/>
    <x v="0"/>
    <x v="0"/>
    <n v="213.83"/>
    <n v="1"/>
  </r>
  <r>
    <x v="556"/>
    <x v="0"/>
    <s v="2023-2024"/>
    <x v="1"/>
    <x v="32"/>
    <x v="6"/>
    <s v="SA"/>
    <n v="5169"/>
    <x v="0"/>
    <x v="13"/>
    <x v="4"/>
    <x v="4"/>
    <n v="213.92000000000002"/>
    <n v="1"/>
  </r>
  <r>
    <x v="490"/>
    <x v="0"/>
    <s v="2023-2024"/>
    <x v="0"/>
    <x v="15"/>
    <x v="1"/>
    <s v="NSW"/>
    <n v="2020"/>
    <x v="0"/>
    <x v="5"/>
    <x v="6"/>
    <x v="6"/>
    <n v="214.01000000000002"/>
    <n v="1"/>
  </r>
  <r>
    <x v="606"/>
    <x v="0"/>
    <s v="2023-2024"/>
    <x v="0"/>
    <x v="21"/>
    <x v="3"/>
    <s v="QLD"/>
    <n v="4012"/>
    <x v="0"/>
    <x v="10"/>
    <x v="5"/>
    <x v="5"/>
    <n v="214.07"/>
    <n v="1"/>
  </r>
  <r>
    <x v="460"/>
    <x v="1"/>
    <s v="2022-2023"/>
    <x v="0"/>
    <x v="63"/>
    <x v="1"/>
    <s v="NSW"/>
    <n v="2015"/>
    <x v="0"/>
    <x v="5"/>
    <x v="5"/>
    <x v="5"/>
    <n v="214.48000000000002"/>
    <n v="1"/>
  </r>
  <r>
    <x v="326"/>
    <x v="0"/>
    <s v="2023-2024"/>
    <x v="1"/>
    <x v="68"/>
    <x v="7"/>
    <s v="NT"/>
    <n v="800"/>
    <x v="0"/>
    <x v="19"/>
    <x v="5"/>
    <x v="5"/>
    <n v="215.45000000000002"/>
    <n v="1"/>
  </r>
  <r>
    <x v="155"/>
    <x v="2"/>
    <s v="2024-2025"/>
    <x v="1"/>
    <x v="14"/>
    <x v="1"/>
    <s v="NSW"/>
    <n v="2790"/>
    <x v="0"/>
    <x v="11"/>
    <x v="3"/>
    <x v="3"/>
    <n v="215.58"/>
    <n v="1"/>
  </r>
  <r>
    <x v="449"/>
    <x v="0"/>
    <s v="2023-2024"/>
    <x v="0"/>
    <x v="3"/>
    <x v="3"/>
    <s v="QLD"/>
    <n v="4220"/>
    <x v="0"/>
    <x v="3"/>
    <x v="2"/>
    <x v="2"/>
    <n v="215.69"/>
    <n v="1"/>
  </r>
  <r>
    <x v="263"/>
    <x v="0"/>
    <s v="2023-2024"/>
    <x v="1"/>
    <x v="42"/>
    <x v="3"/>
    <s v="QLD"/>
    <n v="4870"/>
    <x v="0"/>
    <x v="12"/>
    <x v="0"/>
    <x v="0"/>
    <n v="215.89"/>
    <n v="1"/>
  </r>
  <r>
    <x v="544"/>
    <x v="0"/>
    <s v="2023-2024"/>
    <x v="0"/>
    <x v="77"/>
    <x v="5"/>
    <s v="TAS"/>
    <n v="7018"/>
    <x v="0"/>
    <x v="9"/>
    <x v="0"/>
    <x v="0"/>
    <n v="216.70999999999998"/>
    <n v="1"/>
  </r>
  <r>
    <x v="711"/>
    <x v="2"/>
    <s v="2024-2025"/>
    <x v="0"/>
    <x v="6"/>
    <x v="0"/>
    <s v="WA"/>
    <n v="6010"/>
    <x v="0"/>
    <x v="0"/>
    <x v="2"/>
    <x v="2"/>
    <n v="217.11"/>
    <n v="1"/>
  </r>
  <r>
    <x v="220"/>
    <x v="0"/>
    <s v="2023-2024"/>
    <x v="1"/>
    <x v="25"/>
    <x v="4"/>
    <s v="VIC"/>
    <n v="3550"/>
    <x v="0"/>
    <x v="8"/>
    <x v="5"/>
    <x v="5"/>
    <n v="217.45000000000002"/>
    <n v="1"/>
  </r>
  <r>
    <x v="152"/>
    <x v="0"/>
    <s v="2023-2024"/>
    <x v="0"/>
    <x v="23"/>
    <x v="1"/>
    <s v="NSW"/>
    <n v="2650"/>
    <x v="0"/>
    <x v="11"/>
    <x v="3"/>
    <x v="3"/>
    <n v="218.4"/>
    <n v="1"/>
  </r>
  <r>
    <x v="486"/>
    <x v="1"/>
    <s v="2022-2023"/>
    <x v="0"/>
    <x v="2"/>
    <x v="2"/>
    <s v="ACT"/>
    <n v="2617"/>
    <x v="0"/>
    <x v="2"/>
    <x v="9"/>
    <x v="9"/>
    <n v="218.43"/>
    <n v="1"/>
  </r>
  <r>
    <x v="712"/>
    <x v="0"/>
    <s v="2023-2024"/>
    <x v="0"/>
    <x v="42"/>
    <x v="3"/>
    <s v="QLD"/>
    <n v="4870"/>
    <x v="0"/>
    <x v="12"/>
    <x v="2"/>
    <x v="2"/>
    <n v="218.6"/>
    <n v="1"/>
  </r>
  <r>
    <x v="344"/>
    <x v="1"/>
    <s v="2022-2023"/>
    <x v="1"/>
    <x v="85"/>
    <x v="0"/>
    <s v="WA"/>
    <n v="6530"/>
    <x v="0"/>
    <x v="20"/>
    <x v="6"/>
    <x v="6"/>
    <n v="218.63"/>
    <n v="1"/>
  </r>
  <r>
    <x v="659"/>
    <x v="2"/>
    <s v="2024-2025"/>
    <x v="0"/>
    <x v="16"/>
    <x v="0"/>
    <s v="WA"/>
    <n v="6030"/>
    <x v="0"/>
    <x v="0"/>
    <x v="3"/>
    <x v="3"/>
    <n v="218.78"/>
    <n v="1"/>
  </r>
  <r>
    <x v="259"/>
    <x v="2"/>
    <s v="2024-2025"/>
    <x v="1"/>
    <x v="93"/>
    <x v="4"/>
    <s v="VIC"/>
    <n v="3915"/>
    <x v="0"/>
    <x v="16"/>
    <x v="6"/>
    <x v="6"/>
    <n v="220.18"/>
    <n v="1"/>
  </r>
  <r>
    <x v="454"/>
    <x v="0"/>
    <s v="2023-2024"/>
    <x v="0"/>
    <x v="85"/>
    <x v="0"/>
    <s v="WA"/>
    <n v="6530"/>
    <x v="0"/>
    <x v="20"/>
    <x v="1"/>
    <x v="1"/>
    <n v="220.2"/>
    <n v="1"/>
  </r>
  <r>
    <x v="521"/>
    <x v="0"/>
    <s v="2023-2024"/>
    <x v="0"/>
    <x v="44"/>
    <x v="4"/>
    <s v="VIC"/>
    <n v="3977"/>
    <x v="0"/>
    <x v="16"/>
    <x v="3"/>
    <x v="3"/>
    <n v="220.78"/>
    <n v="1"/>
  </r>
  <r>
    <x v="133"/>
    <x v="1"/>
    <s v="2022-2023"/>
    <x v="0"/>
    <x v="86"/>
    <x v="0"/>
    <s v="WA"/>
    <n v="6725"/>
    <x v="0"/>
    <x v="20"/>
    <x v="4"/>
    <x v="4"/>
    <n v="220.83"/>
    <n v="1"/>
  </r>
  <r>
    <x v="587"/>
    <x v="0"/>
    <s v="2023-2024"/>
    <x v="1"/>
    <x v="25"/>
    <x v="4"/>
    <s v="VIC"/>
    <n v="3550"/>
    <x v="0"/>
    <x v="8"/>
    <x v="8"/>
    <x v="8"/>
    <n v="220.85"/>
    <n v="1"/>
  </r>
  <r>
    <x v="232"/>
    <x v="1"/>
    <s v="2022-2023"/>
    <x v="1"/>
    <x v="24"/>
    <x v="1"/>
    <s v="NSW"/>
    <n v="2120"/>
    <x v="0"/>
    <x v="4"/>
    <x v="4"/>
    <x v="4"/>
    <n v="221.82999999999998"/>
    <n v="1"/>
  </r>
  <r>
    <x v="590"/>
    <x v="0"/>
    <s v="2023-2024"/>
    <x v="0"/>
    <x v="65"/>
    <x v="1"/>
    <s v="NSW"/>
    <n v="2131"/>
    <x v="0"/>
    <x v="4"/>
    <x v="9"/>
    <x v="9"/>
    <n v="221.93"/>
    <n v="1"/>
  </r>
  <r>
    <x v="34"/>
    <x v="2"/>
    <s v="2024-2025"/>
    <x v="0"/>
    <x v="68"/>
    <x v="7"/>
    <s v="NT"/>
    <n v="800"/>
    <x v="0"/>
    <x v="19"/>
    <x v="6"/>
    <x v="6"/>
    <n v="222.81"/>
    <n v="1"/>
  </r>
  <r>
    <x v="136"/>
    <x v="0"/>
    <s v="2023-2024"/>
    <x v="0"/>
    <x v="41"/>
    <x v="5"/>
    <s v="TAS"/>
    <n v="7320"/>
    <x v="0"/>
    <x v="9"/>
    <x v="4"/>
    <x v="4"/>
    <n v="223.23"/>
    <n v="1"/>
  </r>
  <r>
    <x v="713"/>
    <x v="2"/>
    <s v="2024-2025"/>
    <x v="1"/>
    <x v="74"/>
    <x v="1"/>
    <s v="NSW"/>
    <n v="2485"/>
    <x v="0"/>
    <x v="1"/>
    <x v="4"/>
    <x v="4"/>
    <n v="223.31"/>
    <n v="1"/>
  </r>
  <r>
    <x v="291"/>
    <x v="2"/>
    <s v="2024-2025"/>
    <x v="0"/>
    <x v="60"/>
    <x v="1"/>
    <s v="NSW"/>
    <n v="2541"/>
    <x v="0"/>
    <x v="2"/>
    <x v="2"/>
    <x v="2"/>
    <n v="223.63"/>
    <n v="1"/>
  </r>
  <r>
    <x v="321"/>
    <x v="0"/>
    <s v="2023-2024"/>
    <x v="1"/>
    <x v="9"/>
    <x v="4"/>
    <s v="VIC"/>
    <n v="3076"/>
    <x v="0"/>
    <x v="7"/>
    <x v="5"/>
    <x v="5"/>
    <n v="223.71"/>
    <n v="1"/>
  </r>
  <r>
    <x v="607"/>
    <x v="0"/>
    <s v="2023-2024"/>
    <x v="1"/>
    <x v="88"/>
    <x v="6"/>
    <s v="SA"/>
    <n v="5011"/>
    <x v="0"/>
    <x v="13"/>
    <x v="0"/>
    <x v="0"/>
    <n v="223.72"/>
    <n v="1"/>
  </r>
  <r>
    <x v="197"/>
    <x v="0"/>
    <s v="2023-2024"/>
    <x v="1"/>
    <x v="71"/>
    <x v="6"/>
    <s v="SA"/>
    <n v="5043"/>
    <x v="0"/>
    <x v="13"/>
    <x v="4"/>
    <x v="4"/>
    <n v="224.14"/>
    <n v="1"/>
  </r>
  <r>
    <x v="264"/>
    <x v="0"/>
    <s v="2023-2024"/>
    <x v="0"/>
    <x v="6"/>
    <x v="0"/>
    <s v="WA"/>
    <n v="6010"/>
    <x v="0"/>
    <x v="0"/>
    <x v="0"/>
    <x v="0"/>
    <n v="224.54"/>
    <n v="1"/>
  </r>
  <r>
    <x v="507"/>
    <x v="0"/>
    <s v="2023-2024"/>
    <x v="0"/>
    <x v="41"/>
    <x v="5"/>
    <s v="TAS"/>
    <n v="7320"/>
    <x v="0"/>
    <x v="9"/>
    <x v="1"/>
    <x v="1"/>
    <n v="224.79999999999998"/>
    <n v="1"/>
  </r>
  <r>
    <x v="297"/>
    <x v="2"/>
    <s v="2024-2025"/>
    <x v="1"/>
    <x v="4"/>
    <x v="1"/>
    <s v="NSW"/>
    <n v="2154"/>
    <x v="0"/>
    <x v="4"/>
    <x v="0"/>
    <x v="0"/>
    <n v="224.8"/>
    <n v="1"/>
  </r>
  <r>
    <x v="92"/>
    <x v="0"/>
    <s v="2023-2024"/>
    <x v="1"/>
    <x v="11"/>
    <x v="5"/>
    <s v="TAS"/>
    <n v="7010"/>
    <x v="0"/>
    <x v="9"/>
    <x v="9"/>
    <x v="9"/>
    <n v="224.85"/>
    <n v="1"/>
  </r>
  <r>
    <x v="566"/>
    <x v="0"/>
    <s v="2023-2024"/>
    <x v="1"/>
    <x v="17"/>
    <x v="3"/>
    <s v="QLD"/>
    <n v="4825"/>
    <x v="0"/>
    <x v="12"/>
    <x v="4"/>
    <x v="4"/>
    <n v="224.89"/>
    <n v="1"/>
  </r>
  <r>
    <x v="101"/>
    <x v="2"/>
    <s v="2024-2025"/>
    <x v="1"/>
    <x v="85"/>
    <x v="0"/>
    <s v="WA"/>
    <n v="6530"/>
    <x v="0"/>
    <x v="20"/>
    <x v="2"/>
    <x v="2"/>
    <n v="224.95"/>
    <n v="1"/>
  </r>
  <r>
    <x v="352"/>
    <x v="0"/>
    <s v="2023-2024"/>
    <x v="0"/>
    <x v="60"/>
    <x v="1"/>
    <s v="NSW"/>
    <n v="2541"/>
    <x v="0"/>
    <x v="2"/>
    <x v="7"/>
    <x v="7"/>
    <n v="225.73"/>
    <n v="1"/>
  </r>
  <r>
    <x v="363"/>
    <x v="2"/>
    <s v="2024-2025"/>
    <x v="0"/>
    <x v="36"/>
    <x v="4"/>
    <s v="VIC"/>
    <n v="3148"/>
    <x v="0"/>
    <x v="6"/>
    <x v="5"/>
    <x v="5"/>
    <n v="226.2"/>
    <n v="1"/>
  </r>
  <r>
    <x v="283"/>
    <x v="0"/>
    <s v="2023-2024"/>
    <x v="0"/>
    <x v="73"/>
    <x v="6"/>
    <s v="SA"/>
    <n v="5607"/>
    <x v="0"/>
    <x v="18"/>
    <x v="7"/>
    <x v="7"/>
    <n v="226.42"/>
    <n v="1"/>
  </r>
  <r>
    <x v="543"/>
    <x v="0"/>
    <s v="2023-2024"/>
    <x v="1"/>
    <x v="81"/>
    <x v="3"/>
    <s v="QLD"/>
    <n v="4680"/>
    <x v="0"/>
    <x v="17"/>
    <x v="6"/>
    <x v="6"/>
    <n v="226.63"/>
    <n v="1"/>
  </r>
  <r>
    <x v="92"/>
    <x v="0"/>
    <s v="2023-2024"/>
    <x v="0"/>
    <x v="20"/>
    <x v="4"/>
    <s v="VIC"/>
    <n v="3429"/>
    <x v="0"/>
    <x v="8"/>
    <x v="4"/>
    <x v="4"/>
    <n v="226.67000000000002"/>
    <n v="1"/>
  </r>
  <r>
    <x v="355"/>
    <x v="0"/>
    <s v="2023-2024"/>
    <x v="1"/>
    <x v="53"/>
    <x v="3"/>
    <s v="QLD"/>
    <n v="4119"/>
    <x v="0"/>
    <x v="10"/>
    <x v="2"/>
    <x v="2"/>
    <n v="228.73"/>
    <n v="1"/>
  </r>
  <r>
    <x v="626"/>
    <x v="2"/>
    <s v="2024-2025"/>
    <x v="0"/>
    <x v="73"/>
    <x v="6"/>
    <s v="SA"/>
    <n v="5607"/>
    <x v="0"/>
    <x v="18"/>
    <x v="4"/>
    <x v="4"/>
    <n v="228.76999999999998"/>
    <n v="1"/>
  </r>
  <r>
    <x v="281"/>
    <x v="0"/>
    <s v="2023-2024"/>
    <x v="0"/>
    <x v="18"/>
    <x v="6"/>
    <s v="SA"/>
    <n v="5168"/>
    <x v="0"/>
    <x v="13"/>
    <x v="5"/>
    <x v="5"/>
    <n v="228.95"/>
    <n v="1"/>
  </r>
  <r>
    <x v="555"/>
    <x v="2"/>
    <s v="2024-2025"/>
    <x v="0"/>
    <x v="34"/>
    <x v="4"/>
    <s v="VIC"/>
    <n v="3018"/>
    <x v="0"/>
    <x v="7"/>
    <x v="8"/>
    <x v="8"/>
    <n v="229.38"/>
    <n v="1"/>
  </r>
  <r>
    <x v="291"/>
    <x v="2"/>
    <s v="2024-2025"/>
    <x v="0"/>
    <x v="79"/>
    <x v="6"/>
    <s v="SA"/>
    <n v="5290"/>
    <x v="0"/>
    <x v="18"/>
    <x v="7"/>
    <x v="7"/>
    <n v="229.4"/>
    <n v="1"/>
  </r>
  <r>
    <x v="662"/>
    <x v="2"/>
    <s v="2024-2025"/>
    <x v="0"/>
    <x v="58"/>
    <x v="0"/>
    <s v="WA"/>
    <n v="6027"/>
    <x v="0"/>
    <x v="0"/>
    <x v="5"/>
    <x v="5"/>
    <n v="229.40000000000003"/>
    <n v="1"/>
  </r>
  <r>
    <x v="523"/>
    <x v="1"/>
    <s v="2022-2023"/>
    <x v="0"/>
    <x v="84"/>
    <x v="3"/>
    <s v="QLD"/>
    <n v="4215"/>
    <x v="0"/>
    <x v="3"/>
    <x v="4"/>
    <x v="4"/>
    <n v="229.63"/>
    <n v="1"/>
  </r>
  <r>
    <x v="293"/>
    <x v="0"/>
    <s v="2023-2024"/>
    <x v="0"/>
    <x v="54"/>
    <x v="4"/>
    <s v="VIC"/>
    <n v="3030"/>
    <x v="0"/>
    <x v="7"/>
    <x v="7"/>
    <x v="7"/>
    <n v="230.62999999999997"/>
    <n v="1"/>
  </r>
  <r>
    <x v="365"/>
    <x v="0"/>
    <s v="2023-2024"/>
    <x v="1"/>
    <x v="53"/>
    <x v="3"/>
    <s v="QLD"/>
    <n v="4119"/>
    <x v="0"/>
    <x v="10"/>
    <x v="1"/>
    <x v="1"/>
    <n v="230.93999999999997"/>
    <n v="1"/>
  </r>
  <r>
    <x v="216"/>
    <x v="0"/>
    <s v="2023-2024"/>
    <x v="0"/>
    <x v="16"/>
    <x v="0"/>
    <s v="WA"/>
    <n v="6030"/>
    <x v="0"/>
    <x v="0"/>
    <x v="4"/>
    <x v="4"/>
    <n v="231.04"/>
    <n v="1"/>
  </r>
  <r>
    <x v="223"/>
    <x v="1"/>
    <s v="2022-2023"/>
    <x v="0"/>
    <x v="20"/>
    <x v="4"/>
    <s v="VIC"/>
    <n v="3429"/>
    <x v="0"/>
    <x v="8"/>
    <x v="7"/>
    <x v="7"/>
    <n v="231.19"/>
    <n v="1"/>
  </r>
  <r>
    <x v="647"/>
    <x v="0"/>
    <s v="2023-2024"/>
    <x v="0"/>
    <x v="62"/>
    <x v="0"/>
    <s v="WA"/>
    <n v="6112"/>
    <x v="0"/>
    <x v="14"/>
    <x v="1"/>
    <x v="1"/>
    <n v="231.23"/>
    <n v="1"/>
  </r>
  <r>
    <x v="306"/>
    <x v="2"/>
    <s v="2024-2025"/>
    <x v="1"/>
    <x v="71"/>
    <x v="6"/>
    <s v="SA"/>
    <n v="5043"/>
    <x v="0"/>
    <x v="13"/>
    <x v="6"/>
    <x v="6"/>
    <n v="231.54"/>
    <n v="1"/>
  </r>
  <r>
    <x v="371"/>
    <x v="2"/>
    <s v="2024-2025"/>
    <x v="1"/>
    <x v="46"/>
    <x v="3"/>
    <s v="QLD"/>
    <n v="4740"/>
    <x v="0"/>
    <x v="17"/>
    <x v="5"/>
    <x v="5"/>
    <n v="231.64000000000001"/>
    <n v="1"/>
  </r>
  <r>
    <x v="87"/>
    <x v="0"/>
    <s v="2023-2024"/>
    <x v="0"/>
    <x v="71"/>
    <x v="6"/>
    <s v="SA"/>
    <n v="5043"/>
    <x v="0"/>
    <x v="13"/>
    <x v="3"/>
    <x v="3"/>
    <n v="231.76000000000002"/>
    <n v="1"/>
  </r>
  <r>
    <x v="395"/>
    <x v="1"/>
    <s v="2022-2023"/>
    <x v="1"/>
    <x v="9"/>
    <x v="4"/>
    <s v="VIC"/>
    <n v="3076"/>
    <x v="0"/>
    <x v="7"/>
    <x v="2"/>
    <x v="2"/>
    <n v="232.06"/>
    <n v="1"/>
  </r>
  <r>
    <x v="221"/>
    <x v="0"/>
    <s v="2023-2024"/>
    <x v="0"/>
    <x v="2"/>
    <x v="2"/>
    <s v="ACT"/>
    <n v="2617"/>
    <x v="0"/>
    <x v="2"/>
    <x v="7"/>
    <x v="7"/>
    <n v="232.54999999999995"/>
    <n v="1"/>
  </r>
  <r>
    <x v="596"/>
    <x v="0"/>
    <s v="2023-2024"/>
    <x v="0"/>
    <x v="6"/>
    <x v="0"/>
    <s v="WA"/>
    <n v="6010"/>
    <x v="0"/>
    <x v="0"/>
    <x v="1"/>
    <x v="1"/>
    <n v="232.67000000000002"/>
    <n v="1"/>
  </r>
  <r>
    <x v="19"/>
    <x v="0"/>
    <s v="2023-2024"/>
    <x v="1"/>
    <x v="79"/>
    <x v="6"/>
    <s v="SA"/>
    <n v="5290"/>
    <x v="0"/>
    <x v="18"/>
    <x v="1"/>
    <x v="1"/>
    <n v="232.78"/>
    <n v="1"/>
  </r>
  <r>
    <x v="113"/>
    <x v="2"/>
    <s v="2024-2025"/>
    <x v="1"/>
    <x v="75"/>
    <x v="0"/>
    <s v="WA"/>
    <n v="6450"/>
    <x v="0"/>
    <x v="20"/>
    <x v="5"/>
    <x v="5"/>
    <n v="232.91000000000003"/>
    <n v="1"/>
  </r>
  <r>
    <x v="681"/>
    <x v="2"/>
    <s v="2024-2025"/>
    <x v="0"/>
    <x v="8"/>
    <x v="1"/>
    <s v="NSW"/>
    <n v="2158"/>
    <x v="0"/>
    <x v="4"/>
    <x v="6"/>
    <x v="6"/>
    <n v="233.18"/>
    <n v="1"/>
  </r>
  <r>
    <x v="606"/>
    <x v="0"/>
    <s v="2023-2024"/>
    <x v="0"/>
    <x v="15"/>
    <x v="1"/>
    <s v="NSW"/>
    <n v="2020"/>
    <x v="0"/>
    <x v="5"/>
    <x v="3"/>
    <x v="3"/>
    <n v="233.82999999999998"/>
    <n v="1"/>
  </r>
  <r>
    <x v="622"/>
    <x v="0"/>
    <s v="2023-2024"/>
    <x v="0"/>
    <x v="68"/>
    <x v="7"/>
    <s v="NT"/>
    <n v="800"/>
    <x v="0"/>
    <x v="19"/>
    <x v="9"/>
    <x v="9"/>
    <n v="233.93"/>
    <n v="1"/>
  </r>
  <r>
    <x v="493"/>
    <x v="1"/>
    <s v="2022-2023"/>
    <x v="1"/>
    <x v="14"/>
    <x v="1"/>
    <s v="NSW"/>
    <n v="2790"/>
    <x v="0"/>
    <x v="11"/>
    <x v="6"/>
    <x v="6"/>
    <n v="234.14"/>
    <n v="1"/>
  </r>
  <r>
    <x v="155"/>
    <x v="2"/>
    <s v="2024-2025"/>
    <x v="0"/>
    <x v="30"/>
    <x v="4"/>
    <s v="VIC"/>
    <n v="3131"/>
    <x v="0"/>
    <x v="6"/>
    <x v="1"/>
    <x v="1"/>
    <n v="234.53"/>
    <n v="1"/>
  </r>
  <r>
    <x v="322"/>
    <x v="0"/>
    <s v="2023-2024"/>
    <x v="0"/>
    <x v="78"/>
    <x v="1"/>
    <s v="NSW"/>
    <n v="2141"/>
    <x v="0"/>
    <x v="4"/>
    <x v="1"/>
    <x v="1"/>
    <n v="234.54"/>
    <n v="1"/>
  </r>
  <r>
    <x v="394"/>
    <x v="0"/>
    <s v="2023-2024"/>
    <x v="1"/>
    <x v="56"/>
    <x v="1"/>
    <s v="NSW"/>
    <n v="2795"/>
    <x v="0"/>
    <x v="11"/>
    <x v="3"/>
    <x v="3"/>
    <n v="234.68"/>
    <n v="1"/>
  </r>
  <r>
    <x v="330"/>
    <x v="0"/>
    <s v="2023-2024"/>
    <x v="0"/>
    <x v="64"/>
    <x v="1"/>
    <s v="NSW"/>
    <n v="2350"/>
    <x v="0"/>
    <x v="1"/>
    <x v="6"/>
    <x v="6"/>
    <n v="234.90999999999997"/>
    <n v="1"/>
  </r>
  <r>
    <x v="403"/>
    <x v="0"/>
    <s v="2023-2024"/>
    <x v="1"/>
    <x v="14"/>
    <x v="1"/>
    <s v="NSW"/>
    <n v="2790"/>
    <x v="0"/>
    <x v="11"/>
    <x v="4"/>
    <x v="4"/>
    <n v="235.48000000000002"/>
    <n v="1"/>
  </r>
  <r>
    <x v="351"/>
    <x v="0"/>
    <s v="2023-2024"/>
    <x v="0"/>
    <x v="89"/>
    <x v="4"/>
    <s v="VIC"/>
    <n v="3136"/>
    <x v="0"/>
    <x v="6"/>
    <x v="7"/>
    <x v="7"/>
    <n v="235.59"/>
    <n v="1"/>
  </r>
  <r>
    <x v="321"/>
    <x v="0"/>
    <s v="2023-2024"/>
    <x v="1"/>
    <x v="19"/>
    <x v="1"/>
    <s v="NSW"/>
    <n v="2800"/>
    <x v="0"/>
    <x v="11"/>
    <x v="2"/>
    <x v="2"/>
    <n v="236.00000000000006"/>
    <n v="1"/>
  </r>
  <r>
    <x v="287"/>
    <x v="0"/>
    <s v="2023-2024"/>
    <x v="1"/>
    <x v="24"/>
    <x v="1"/>
    <s v="NSW"/>
    <n v="2120"/>
    <x v="0"/>
    <x v="4"/>
    <x v="4"/>
    <x v="4"/>
    <n v="236.66000000000003"/>
    <n v="1"/>
  </r>
  <r>
    <x v="167"/>
    <x v="2"/>
    <s v="2024-2025"/>
    <x v="0"/>
    <x v="77"/>
    <x v="5"/>
    <s v="TAS"/>
    <n v="7018"/>
    <x v="0"/>
    <x v="9"/>
    <x v="3"/>
    <x v="3"/>
    <n v="236.77999999999997"/>
    <n v="1"/>
  </r>
  <r>
    <x v="347"/>
    <x v="0"/>
    <s v="2023-2024"/>
    <x v="1"/>
    <x v="75"/>
    <x v="0"/>
    <s v="WA"/>
    <n v="6450"/>
    <x v="0"/>
    <x v="20"/>
    <x v="4"/>
    <x v="4"/>
    <n v="236.79"/>
    <n v="1"/>
  </r>
  <r>
    <x v="586"/>
    <x v="0"/>
    <s v="2023-2024"/>
    <x v="0"/>
    <x v="89"/>
    <x v="4"/>
    <s v="VIC"/>
    <n v="3136"/>
    <x v="0"/>
    <x v="6"/>
    <x v="2"/>
    <x v="2"/>
    <n v="237.59"/>
    <n v="1"/>
  </r>
  <r>
    <x v="273"/>
    <x v="1"/>
    <s v="2022-2023"/>
    <x v="1"/>
    <x v="36"/>
    <x v="4"/>
    <s v="VIC"/>
    <n v="3148"/>
    <x v="0"/>
    <x v="6"/>
    <x v="8"/>
    <x v="8"/>
    <n v="237.69"/>
    <n v="1"/>
  </r>
  <r>
    <x v="326"/>
    <x v="0"/>
    <s v="2023-2024"/>
    <x v="0"/>
    <x v="26"/>
    <x v="0"/>
    <s v="WA"/>
    <n v="6280"/>
    <x v="0"/>
    <x v="14"/>
    <x v="0"/>
    <x v="0"/>
    <n v="237.81"/>
    <n v="1"/>
  </r>
  <r>
    <x v="127"/>
    <x v="1"/>
    <s v="2022-2023"/>
    <x v="1"/>
    <x v="3"/>
    <x v="3"/>
    <s v="QLD"/>
    <n v="4220"/>
    <x v="0"/>
    <x v="3"/>
    <x v="5"/>
    <x v="5"/>
    <n v="238.1"/>
    <n v="1"/>
  </r>
  <r>
    <x v="231"/>
    <x v="0"/>
    <s v="2023-2024"/>
    <x v="1"/>
    <x v="43"/>
    <x v="1"/>
    <s v="NSW"/>
    <n v="2560"/>
    <x v="0"/>
    <x v="2"/>
    <x v="2"/>
    <x v="2"/>
    <n v="238.21"/>
    <n v="1"/>
  </r>
  <r>
    <x v="433"/>
    <x v="0"/>
    <s v="2023-2024"/>
    <x v="0"/>
    <x v="59"/>
    <x v="3"/>
    <s v="QLD"/>
    <n v="4509"/>
    <x v="0"/>
    <x v="3"/>
    <x v="1"/>
    <x v="1"/>
    <n v="238.78000000000003"/>
    <n v="1"/>
  </r>
  <r>
    <x v="559"/>
    <x v="0"/>
    <s v="2023-2024"/>
    <x v="1"/>
    <x v="83"/>
    <x v="0"/>
    <s v="WA"/>
    <n v="6052"/>
    <x v="0"/>
    <x v="0"/>
    <x v="1"/>
    <x v="1"/>
    <n v="239.52"/>
    <n v="1"/>
  </r>
  <r>
    <x v="255"/>
    <x v="0"/>
    <s v="2023-2024"/>
    <x v="0"/>
    <x v="41"/>
    <x v="5"/>
    <s v="TAS"/>
    <n v="7320"/>
    <x v="0"/>
    <x v="9"/>
    <x v="0"/>
    <x v="0"/>
    <n v="239.82999999999998"/>
    <n v="1"/>
  </r>
  <r>
    <x v="510"/>
    <x v="1"/>
    <s v="2022-2023"/>
    <x v="0"/>
    <x v="86"/>
    <x v="0"/>
    <s v="WA"/>
    <n v="6725"/>
    <x v="0"/>
    <x v="20"/>
    <x v="3"/>
    <x v="3"/>
    <n v="239.83"/>
    <n v="1"/>
  </r>
  <r>
    <x v="450"/>
    <x v="1"/>
    <s v="2022-2023"/>
    <x v="0"/>
    <x v="47"/>
    <x v="1"/>
    <s v="NSW"/>
    <n v="2101"/>
    <x v="0"/>
    <x v="4"/>
    <x v="4"/>
    <x v="4"/>
    <n v="239.84"/>
    <n v="1"/>
  </r>
  <r>
    <x v="188"/>
    <x v="0"/>
    <s v="2023-2024"/>
    <x v="0"/>
    <x v="89"/>
    <x v="4"/>
    <s v="VIC"/>
    <n v="3136"/>
    <x v="0"/>
    <x v="6"/>
    <x v="9"/>
    <x v="9"/>
    <n v="239.92"/>
    <n v="1"/>
  </r>
  <r>
    <x v="479"/>
    <x v="2"/>
    <s v="2024-2025"/>
    <x v="0"/>
    <x v="95"/>
    <x v="7"/>
    <s v="NT"/>
    <n v="870"/>
    <x v="0"/>
    <x v="19"/>
    <x v="9"/>
    <x v="9"/>
    <n v="239.94"/>
    <n v="1"/>
  </r>
  <r>
    <x v="315"/>
    <x v="0"/>
    <s v="2023-2024"/>
    <x v="1"/>
    <x v="81"/>
    <x v="3"/>
    <s v="QLD"/>
    <n v="4680"/>
    <x v="0"/>
    <x v="17"/>
    <x v="9"/>
    <x v="9"/>
    <n v="239.94"/>
    <n v="1"/>
  </r>
  <r>
    <x v="284"/>
    <x v="2"/>
    <s v="2024-2025"/>
    <x v="0"/>
    <x v="59"/>
    <x v="3"/>
    <s v="QLD"/>
    <n v="4509"/>
    <x v="0"/>
    <x v="3"/>
    <x v="6"/>
    <x v="6"/>
    <n v="239.94"/>
    <n v="1"/>
  </r>
  <r>
    <x v="691"/>
    <x v="2"/>
    <s v="2024-2025"/>
    <x v="1"/>
    <x v="14"/>
    <x v="1"/>
    <s v="NSW"/>
    <n v="2790"/>
    <x v="0"/>
    <x v="11"/>
    <x v="5"/>
    <x v="5"/>
    <n v="240.01"/>
    <n v="1"/>
  </r>
  <r>
    <x v="569"/>
    <x v="1"/>
    <s v="2022-2023"/>
    <x v="0"/>
    <x v="26"/>
    <x v="0"/>
    <s v="WA"/>
    <n v="6280"/>
    <x v="0"/>
    <x v="14"/>
    <x v="2"/>
    <x v="2"/>
    <n v="240.70999999999998"/>
    <n v="1"/>
  </r>
  <r>
    <x v="553"/>
    <x v="2"/>
    <s v="2024-2025"/>
    <x v="0"/>
    <x v="39"/>
    <x v="0"/>
    <s v="WA"/>
    <n v="6330"/>
    <x v="0"/>
    <x v="14"/>
    <x v="3"/>
    <x v="3"/>
    <n v="240.82"/>
    <n v="1"/>
  </r>
  <r>
    <x v="209"/>
    <x v="2"/>
    <s v="2024-2025"/>
    <x v="0"/>
    <x v="49"/>
    <x v="4"/>
    <s v="VIC"/>
    <n v="3134"/>
    <x v="0"/>
    <x v="6"/>
    <x v="0"/>
    <x v="0"/>
    <n v="240.93"/>
    <n v="1"/>
  </r>
  <r>
    <x v="221"/>
    <x v="0"/>
    <s v="2023-2024"/>
    <x v="0"/>
    <x v="62"/>
    <x v="0"/>
    <s v="WA"/>
    <n v="6112"/>
    <x v="0"/>
    <x v="14"/>
    <x v="4"/>
    <x v="4"/>
    <n v="241.28000000000003"/>
    <n v="1"/>
  </r>
  <r>
    <x v="106"/>
    <x v="0"/>
    <s v="2023-2024"/>
    <x v="0"/>
    <x v="89"/>
    <x v="4"/>
    <s v="VIC"/>
    <n v="3136"/>
    <x v="0"/>
    <x v="6"/>
    <x v="0"/>
    <x v="0"/>
    <n v="241.33"/>
    <n v="1"/>
  </r>
  <r>
    <x v="428"/>
    <x v="0"/>
    <s v="2023-2024"/>
    <x v="0"/>
    <x v="50"/>
    <x v="4"/>
    <s v="VIC"/>
    <n v="3179"/>
    <x v="0"/>
    <x v="6"/>
    <x v="2"/>
    <x v="2"/>
    <n v="241.51999999999998"/>
    <n v="1"/>
  </r>
  <r>
    <x v="332"/>
    <x v="0"/>
    <s v="2023-2024"/>
    <x v="0"/>
    <x v="52"/>
    <x v="3"/>
    <s v="QLD"/>
    <n v="4053"/>
    <x v="0"/>
    <x v="10"/>
    <x v="5"/>
    <x v="5"/>
    <n v="241.72"/>
    <n v="1"/>
  </r>
  <r>
    <x v="514"/>
    <x v="1"/>
    <s v="2022-2023"/>
    <x v="0"/>
    <x v="2"/>
    <x v="2"/>
    <s v="ACT"/>
    <n v="2617"/>
    <x v="0"/>
    <x v="2"/>
    <x v="3"/>
    <x v="3"/>
    <n v="241.85"/>
    <n v="1"/>
  </r>
  <r>
    <x v="260"/>
    <x v="1"/>
    <s v="2022-2023"/>
    <x v="0"/>
    <x v="76"/>
    <x v="1"/>
    <s v="NSW"/>
    <n v="2031"/>
    <x v="0"/>
    <x v="5"/>
    <x v="1"/>
    <x v="1"/>
    <n v="242.06"/>
    <n v="1"/>
  </r>
  <r>
    <x v="490"/>
    <x v="0"/>
    <s v="2023-2024"/>
    <x v="0"/>
    <x v="16"/>
    <x v="0"/>
    <s v="WA"/>
    <n v="6030"/>
    <x v="0"/>
    <x v="0"/>
    <x v="1"/>
    <x v="1"/>
    <n v="242.20999999999998"/>
    <n v="1"/>
  </r>
  <r>
    <x v="499"/>
    <x v="0"/>
    <s v="2023-2024"/>
    <x v="1"/>
    <x v="0"/>
    <x v="0"/>
    <s v="WA"/>
    <n v="6021"/>
    <x v="0"/>
    <x v="0"/>
    <x v="3"/>
    <x v="3"/>
    <n v="242.3"/>
    <n v="1"/>
  </r>
  <r>
    <x v="65"/>
    <x v="2"/>
    <s v="2024-2025"/>
    <x v="0"/>
    <x v="13"/>
    <x v="1"/>
    <s v="NSW"/>
    <n v="2480"/>
    <x v="0"/>
    <x v="1"/>
    <x v="6"/>
    <x v="6"/>
    <n v="242.32999999999998"/>
    <n v="1"/>
  </r>
  <r>
    <x v="556"/>
    <x v="0"/>
    <s v="2023-2024"/>
    <x v="0"/>
    <x v="48"/>
    <x v="3"/>
    <s v="QLD"/>
    <n v="4566"/>
    <x v="0"/>
    <x v="15"/>
    <x v="5"/>
    <x v="5"/>
    <n v="242.57000000000002"/>
    <n v="1"/>
  </r>
  <r>
    <x v="366"/>
    <x v="1"/>
    <s v="2022-2023"/>
    <x v="1"/>
    <x v="70"/>
    <x v="4"/>
    <s v="VIC"/>
    <n v="3400"/>
    <x v="0"/>
    <x v="8"/>
    <x v="7"/>
    <x v="7"/>
    <n v="242.72000000000003"/>
    <n v="1"/>
  </r>
  <r>
    <x v="42"/>
    <x v="0"/>
    <s v="2023-2024"/>
    <x v="0"/>
    <x v="40"/>
    <x v="4"/>
    <s v="VIC"/>
    <n v="3353"/>
    <x v="0"/>
    <x v="8"/>
    <x v="3"/>
    <x v="3"/>
    <n v="242.86"/>
    <n v="1"/>
  </r>
  <r>
    <x v="63"/>
    <x v="1"/>
    <s v="2022-2023"/>
    <x v="0"/>
    <x v="8"/>
    <x v="1"/>
    <s v="NSW"/>
    <n v="2158"/>
    <x v="0"/>
    <x v="4"/>
    <x v="4"/>
    <x v="4"/>
    <n v="243.72000000000003"/>
    <n v="1"/>
  </r>
  <r>
    <x v="619"/>
    <x v="0"/>
    <s v="2023-2024"/>
    <x v="0"/>
    <x v="37"/>
    <x v="1"/>
    <s v="NSW"/>
    <n v="2750"/>
    <x v="0"/>
    <x v="11"/>
    <x v="3"/>
    <x v="3"/>
    <n v="243.73999999999998"/>
    <n v="1"/>
  </r>
  <r>
    <x v="86"/>
    <x v="1"/>
    <s v="2022-2023"/>
    <x v="0"/>
    <x v="38"/>
    <x v="3"/>
    <s v="QLD"/>
    <n v="4802"/>
    <x v="0"/>
    <x v="12"/>
    <x v="3"/>
    <x v="3"/>
    <n v="243.83"/>
    <n v="1"/>
  </r>
  <r>
    <x v="593"/>
    <x v="0"/>
    <s v="2023-2024"/>
    <x v="0"/>
    <x v="38"/>
    <x v="3"/>
    <s v="QLD"/>
    <n v="4802"/>
    <x v="0"/>
    <x v="12"/>
    <x v="0"/>
    <x v="0"/>
    <n v="244.92000000000002"/>
    <n v="1"/>
  </r>
  <r>
    <x v="132"/>
    <x v="0"/>
    <s v="2023-2024"/>
    <x v="1"/>
    <x v="22"/>
    <x v="1"/>
    <s v="NSW"/>
    <n v="2539"/>
    <x v="0"/>
    <x v="2"/>
    <x v="6"/>
    <x v="6"/>
    <n v="245.48"/>
    <n v="1"/>
  </r>
  <r>
    <x v="19"/>
    <x v="0"/>
    <s v="2023-2024"/>
    <x v="1"/>
    <x v="83"/>
    <x v="0"/>
    <s v="WA"/>
    <n v="6052"/>
    <x v="0"/>
    <x v="0"/>
    <x v="9"/>
    <x v="9"/>
    <n v="245.59"/>
    <n v="1"/>
  </r>
  <r>
    <x v="412"/>
    <x v="0"/>
    <s v="2023-2024"/>
    <x v="0"/>
    <x v="16"/>
    <x v="0"/>
    <s v="WA"/>
    <n v="6030"/>
    <x v="0"/>
    <x v="0"/>
    <x v="3"/>
    <x v="3"/>
    <n v="245.63"/>
    <n v="1"/>
  </r>
  <r>
    <x v="396"/>
    <x v="0"/>
    <s v="2023-2024"/>
    <x v="0"/>
    <x v="91"/>
    <x v="1"/>
    <s v="NSW"/>
    <n v="2064"/>
    <x v="0"/>
    <x v="5"/>
    <x v="3"/>
    <x v="3"/>
    <n v="245.79000000000002"/>
    <n v="1"/>
  </r>
  <r>
    <x v="440"/>
    <x v="0"/>
    <s v="2023-2024"/>
    <x v="0"/>
    <x v="1"/>
    <x v="1"/>
    <s v="NSW"/>
    <n v="2478"/>
    <x v="0"/>
    <x v="1"/>
    <x v="6"/>
    <x v="6"/>
    <n v="245.98000000000002"/>
    <n v="1"/>
  </r>
  <r>
    <x v="9"/>
    <x v="0"/>
    <s v="2023-2024"/>
    <x v="0"/>
    <x v="51"/>
    <x v="4"/>
    <s v="VIC"/>
    <n v="3630"/>
    <x v="0"/>
    <x v="16"/>
    <x v="3"/>
    <x v="3"/>
    <n v="246.26"/>
    <n v="1"/>
  </r>
  <r>
    <x v="322"/>
    <x v="0"/>
    <s v="2023-2024"/>
    <x v="1"/>
    <x v="74"/>
    <x v="1"/>
    <s v="NSW"/>
    <n v="2485"/>
    <x v="0"/>
    <x v="1"/>
    <x v="3"/>
    <x v="3"/>
    <n v="246.42000000000002"/>
    <n v="1"/>
  </r>
  <r>
    <x v="273"/>
    <x v="1"/>
    <s v="2022-2023"/>
    <x v="1"/>
    <x v="9"/>
    <x v="4"/>
    <s v="VIC"/>
    <n v="3076"/>
    <x v="0"/>
    <x v="7"/>
    <x v="6"/>
    <x v="6"/>
    <n v="247.39"/>
    <n v="1"/>
  </r>
  <r>
    <x v="230"/>
    <x v="1"/>
    <s v="2022-2023"/>
    <x v="0"/>
    <x v="49"/>
    <x v="4"/>
    <s v="VIC"/>
    <n v="3134"/>
    <x v="0"/>
    <x v="6"/>
    <x v="9"/>
    <x v="9"/>
    <n v="248.01999999999998"/>
    <n v="1"/>
  </r>
  <r>
    <x v="56"/>
    <x v="2"/>
    <s v="2024-2025"/>
    <x v="0"/>
    <x v="61"/>
    <x v="6"/>
    <s v="SA"/>
    <n v="5343"/>
    <x v="0"/>
    <x v="18"/>
    <x v="7"/>
    <x v="7"/>
    <n v="248.08"/>
    <n v="1"/>
  </r>
  <r>
    <x v="456"/>
    <x v="0"/>
    <s v="2023-2024"/>
    <x v="0"/>
    <x v="89"/>
    <x v="4"/>
    <s v="VIC"/>
    <n v="3136"/>
    <x v="0"/>
    <x v="6"/>
    <x v="4"/>
    <x v="4"/>
    <n v="248.3"/>
    <n v="1"/>
  </r>
  <r>
    <x v="516"/>
    <x v="2"/>
    <s v="2024-2025"/>
    <x v="0"/>
    <x v="67"/>
    <x v="3"/>
    <s v="QLD"/>
    <n v="4551"/>
    <x v="0"/>
    <x v="15"/>
    <x v="5"/>
    <x v="5"/>
    <n v="248.37"/>
    <n v="1"/>
  </r>
  <r>
    <x v="60"/>
    <x v="0"/>
    <s v="2023-2024"/>
    <x v="0"/>
    <x v="2"/>
    <x v="2"/>
    <s v="ACT"/>
    <n v="2617"/>
    <x v="0"/>
    <x v="2"/>
    <x v="6"/>
    <x v="6"/>
    <n v="248.51000000000002"/>
    <n v="1"/>
  </r>
  <r>
    <x v="135"/>
    <x v="0"/>
    <s v="2023-2024"/>
    <x v="0"/>
    <x v="65"/>
    <x v="1"/>
    <s v="NSW"/>
    <n v="2131"/>
    <x v="0"/>
    <x v="4"/>
    <x v="6"/>
    <x v="6"/>
    <n v="248.57"/>
    <n v="1"/>
  </r>
  <r>
    <x v="375"/>
    <x v="0"/>
    <s v="2023-2024"/>
    <x v="0"/>
    <x v="39"/>
    <x v="0"/>
    <s v="WA"/>
    <n v="6330"/>
    <x v="0"/>
    <x v="14"/>
    <x v="4"/>
    <x v="4"/>
    <n v="248.59"/>
    <n v="1"/>
  </r>
  <r>
    <x v="714"/>
    <x v="0"/>
    <s v="2023-2024"/>
    <x v="0"/>
    <x v="92"/>
    <x v="3"/>
    <s v="QLD"/>
    <n v="4305"/>
    <x v="0"/>
    <x v="3"/>
    <x v="3"/>
    <x v="3"/>
    <n v="248.76000000000002"/>
    <n v="1"/>
  </r>
  <r>
    <x v="581"/>
    <x v="0"/>
    <s v="2023-2024"/>
    <x v="0"/>
    <x v="41"/>
    <x v="5"/>
    <s v="TAS"/>
    <n v="7320"/>
    <x v="0"/>
    <x v="9"/>
    <x v="4"/>
    <x v="4"/>
    <n v="249.38000000000002"/>
    <n v="1"/>
  </r>
  <r>
    <x v="694"/>
    <x v="2"/>
    <s v="2024-2025"/>
    <x v="1"/>
    <x v="85"/>
    <x v="0"/>
    <s v="WA"/>
    <n v="6530"/>
    <x v="0"/>
    <x v="20"/>
    <x v="6"/>
    <x v="6"/>
    <n v="249.57"/>
    <n v="1"/>
  </r>
  <r>
    <x v="44"/>
    <x v="0"/>
    <s v="2023-2024"/>
    <x v="0"/>
    <x v="91"/>
    <x v="1"/>
    <s v="NSW"/>
    <n v="2064"/>
    <x v="0"/>
    <x v="5"/>
    <x v="3"/>
    <x v="3"/>
    <n v="249.91"/>
    <n v="1"/>
  </r>
  <r>
    <x v="652"/>
    <x v="2"/>
    <s v="2024-2025"/>
    <x v="0"/>
    <x v="73"/>
    <x v="6"/>
    <s v="SA"/>
    <n v="5607"/>
    <x v="0"/>
    <x v="18"/>
    <x v="0"/>
    <x v="0"/>
    <n v="250.28000000000003"/>
    <n v="1"/>
  </r>
  <r>
    <x v="15"/>
    <x v="0"/>
    <s v="2023-2024"/>
    <x v="0"/>
    <x v="15"/>
    <x v="1"/>
    <s v="NSW"/>
    <n v="2020"/>
    <x v="0"/>
    <x v="5"/>
    <x v="5"/>
    <x v="5"/>
    <n v="250.46"/>
    <n v="1"/>
  </r>
  <r>
    <x v="450"/>
    <x v="1"/>
    <s v="2022-2023"/>
    <x v="1"/>
    <x v="30"/>
    <x v="4"/>
    <s v="VIC"/>
    <n v="3131"/>
    <x v="0"/>
    <x v="6"/>
    <x v="0"/>
    <x v="0"/>
    <n v="250.81"/>
    <n v="1"/>
  </r>
  <r>
    <x v="709"/>
    <x v="0"/>
    <s v="2023-2024"/>
    <x v="1"/>
    <x v="65"/>
    <x v="1"/>
    <s v="NSW"/>
    <n v="2131"/>
    <x v="0"/>
    <x v="4"/>
    <x v="9"/>
    <x v="9"/>
    <n v="251.68"/>
    <n v="1"/>
  </r>
  <r>
    <x v="656"/>
    <x v="1"/>
    <s v="2022-2023"/>
    <x v="1"/>
    <x v="83"/>
    <x v="0"/>
    <s v="WA"/>
    <n v="6052"/>
    <x v="0"/>
    <x v="0"/>
    <x v="4"/>
    <x v="4"/>
    <n v="253.38"/>
    <n v="1"/>
  </r>
  <r>
    <x v="67"/>
    <x v="2"/>
    <s v="2024-2025"/>
    <x v="0"/>
    <x v="15"/>
    <x v="1"/>
    <s v="NSW"/>
    <n v="2020"/>
    <x v="0"/>
    <x v="5"/>
    <x v="3"/>
    <x v="3"/>
    <n v="253.71"/>
    <n v="1"/>
  </r>
  <r>
    <x v="348"/>
    <x v="1"/>
    <s v="2022-2023"/>
    <x v="1"/>
    <x v="87"/>
    <x v="2"/>
    <s v="ACT"/>
    <n v="2609"/>
    <x v="0"/>
    <x v="2"/>
    <x v="4"/>
    <x v="4"/>
    <n v="253.81"/>
    <n v="1"/>
  </r>
  <r>
    <x v="266"/>
    <x v="1"/>
    <s v="2022-2023"/>
    <x v="0"/>
    <x v="66"/>
    <x v="3"/>
    <s v="QLD"/>
    <n v="4883"/>
    <x v="0"/>
    <x v="12"/>
    <x v="4"/>
    <x v="4"/>
    <n v="253.82"/>
    <n v="1"/>
  </r>
  <r>
    <x v="566"/>
    <x v="0"/>
    <s v="2023-2024"/>
    <x v="1"/>
    <x v="32"/>
    <x v="6"/>
    <s v="SA"/>
    <n v="5169"/>
    <x v="0"/>
    <x v="13"/>
    <x v="4"/>
    <x v="4"/>
    <n v="253.82"/>
    <n v="1"/>
  </r>
  <r>
    <x v="494"/>
    <x v="2"/>
    <s v="2024-2025"/>
    <x v="1"/>
    <x v="32"/>
    <x v="6"/>
    <s v="SA"/>
    <n v="5169"/>
    <x v="0"/>
    <x v="13"/>
    <x v="5"/>
    <x v="5"/>
    <n v="254.10000000000002"/>
    <n v="1"/>
  </r>
  <r>
    <x v="438"/>
    <x v="1"/>
    <s v="2022-2023"/>
    <x v="1"/>
    <x v="46"/>
    <x v="3"/>
    <s v="QLD"/>
    <n v="4740"/>
    <x v="0"/>
    <x v="17"/>
    <x v="3"/>
    <x v="3"/>
    <n v="254.87"/>
    <n v="1"/>
  </r>
  <r>
    <x v="644"/>
    <x v="0"/>
    <s v="2023-2024"/>
    <x v="0"/>
    <x v="89"/>
    <x v="4"/>
    <s v="VIC"/>
    <n v="3136"/>
    <x v="0"/>
    <x v="6"/>
    <x v="9"/>
    <x v="9"/>
    <n v="255.23000000000002"/>
    <n v="1"/>
  </r>
  <r>
    <x v="596"/>
    <x v="0"/>
    <s v="2023-2024"/>
    <x v="1"/>
    <x v="22"/>
    <x v="1"/>
    <s v="NSW"/>
    <n v="2539"/>
    <x v="0"/>
    <x v="2"/>
    <x v="2"/>
    <x v="2"/>
    <n v="255.38"/>
    <n v="1"/>
  </r>
  <r>
    <x v="522"/>
    <x v="0"/>
    <s v="2023-2024"/>
    <x v="0"/>
    <x v="2"/>
    <x v="2"/>
    <s v="ACT"/>
    <n v="2617"/>
    <x v="0"/>
    <x v="2"/>
    <x v="7"/>
    <x v="7"/>
    <n v="255.78999999999996"/>
    <n v="1"/>
  </r>
  <r>
    <x v="339"/>
    <x v="2"/>
    <s v="2024-2025"/>
    <x v="0"/>
    <x v="40"/>
    <x v="4"/>
    <s v="VIC"/>
    <n v="3353"/>
    <x v="0"/>
    <x v="8"/>
    <x v="6"/>
    <x v="6"/>
    <n v="257.24"/>
    <n v="1"/>
  </r>
  <r>
    <x v="510"/>
    <x v="1"/>
    <s v="2022-2023"/>
    <x v="0"/>
    <x v="54"/>
    <x v="4"/>
    <s v="VIC"/>
    <n v="3030"/>
    <x v="0"/>
    <x v="7"/>
    <x v="3"/>
    <x v="3"/>
    <n v="257.28999999999996"/>
    <n v="1"/>
  </r>
  <r>
    <x v="205"/>
    <x v="0"/>
    <s v="2023-2024"/>
    <x v="0"/>
    <x v="91"/>
    <x v="1"/>
    <s v="NSW"/>
    <n v="2064"/>
    <x v="0"/>
    <x v="5"/>
    <x v="3"/>
    <x v="3"/>
    <n v="257.83999999999997"/>
    <n v="1"/>
  </r>
  <r>
    <x v="237"/>
    <x v="0"/>
    <s v="2023-2024"/>
    <x v="0"/>
    <x v="30"/>
    <x v="4"/>
    <s v="VIC"/>
    <n v="3131"/>
    <x v="0"/>
    <x v="6"/>
    <x v="4"/>
    <x v="4"/>
    <n v="257.93"/>
    <n v="1"/>
  </r>
  <r>
    <x v="401"/>
    <x v="2"/>
    <s v="2024-2025"/>
    <x v="0"/>
    <x v="55"/>
    <x v="3"/>
    <s v="QLD"/>
    <n v="4703"/>
    <x v="0"/>
    <x v="17"/>
    <x v="7"/>
    <x v="7"/>
    <n v="258.33000000000004"/>
    <n v="1"/>
  </r>
  <r>
    <x v="95"/>
    <x v="1"/>
    <s v="2022-2023"/>
    <x v="1"/>
    <x v="4"/>
    <x v="1"/>
    <s v="NSW"/>
    <n v="2154"/>
    <x v="0"/>
    <x v="4"/>
    <x v="5"/>
    <x v="5"/>
    <n v="258.35000000000002"/>
    <n v="1"/>
  </r>
  <r>
    <x v="628"/>
    <x v="0"/>
    <s v="2023-2024"/>
    <x v="0"/>
    <x v="26"/>
    <x v="0"/>
    <s v="WA"/>
    <n v="6280"/>
    <x v="0"/>
    <x v="14"/>
    <x v="1"/>
    <x v="1"/>
    <n v="258.39999999999998"/>
    <n v="1"/>
  </r>
  <r>
    <x v="69"/>
    <x v="0"/>
    <s v="2023-2024"/>
    <x v="0"/>
    <x v="88"/>
    <x v="6"/>
    <s v="SA"/>
    <n v="5011"/>
    <x v="0"/>
    <x v="13"/>
    <x v="2"/>
    <x v="2"/>
    <n v="258.53999999999996"/>
    <n v="1"/>
  </r>
  <r>
    <x v="408"/>
    <x v="1"/>
    <s v="2022-2023"/>
    <x v="1"/>
    <x v="29"/>
    <x v="4"/>
    <s v="VIC"/>
    <n v="3500"/>
    <x v="0"/>
    <x v="8"/>
    <x v="1"/>
    <x v="1"/>
    <n v="258.74"/>
    <n v="1"/>
  </r>
  <r>
    <x v="578"/>
    <x v="2"/>
    <s v="2024-2025"/>
    <x v="0"/>
    <x v="89"/>
    <x v="4"/>
    <s v="VIC"/>
    <n v="3136"/>
    <x v="0"/>
    <x v="6"/>
    <x v="7"/>
    <x v="7"/>
    <n v="258.97000000000003"/>
    <n v="1"/>
  </r>
  <r>
    <x v="577"/>
    <x v="0"/>
    <s v="2023-2024"/>
    <x v="1"/>
    <x v="28"/>
    <x v="1"/>
    <s v="NSW"/>
    <n v="2830"/>
    <x v="0"/>
    <x v="11"/>
    <x v="0"/>
    <x v="0"/>
    <n v="259.31"/>
    <n v="1"/>
  </r>
  <r>
    <x v="487"/>
    <x v="0"/>
    <s v="2023-2024"/>
    <x v="0"/>
    <x v="49"/>
    <x v="4"/>
    <s v="VIC"/>
    <n v="3134"/>
    <x v="0"/>
    <x v="6"/>
    <x v="3"/>
    <x v="3"/>
    <n v="259.78000000000003"/>
    <n v="1"/>
  </r>
  <r>
    <x v="609"/>
    <x v="0"/>
    <s v="2023-2024"/>
    <x v="1"/>
    <x v="29"/>
    <x v="4"/>
    <s v="VIC"/>
    <n v="3500"/>
    <x v="0"/>
    <x v="8"/>
    <x v="3"/>
    <x v="3"/>
    <n v="259.87"/>
    <n v="1"/>
  </r>
  <r>
    <x v="169"/>
    <x v="0"/>
    <s v="2023-2024"/>
    <x v="0"/>
    <x v="94"/>
    <x v="5"/>
    <s v="TAS"/>
    <n v="7250"/>
    <x v="0"/>
    <x v="9"/>
    <x v="6"/>
    <x v="6"/>
    <n v="260.57"/>
    <n v="1"/>
  </r>
  <r>
    <x v="601"/>
    <x v="0"/>
    <s v="2023-2024"/>
    <x v="1"/>
    <x v="7"/>
    <x v="4"/>
    <s v="VIC"/>
    <n v="3175"/>
    <x v="0"/>
    <x v="6"/>
    <x v="1"/>
    <x v="1"/>
    <n v="260.7"/>
    <n v="1"/>
  </r>
  <r>
    <x v="304"/>
    <x v="1"/>
    <s v="2022-2023"/>
    <x v="0"/>
    <x v="39"/>
    <x v="0"/>
    <s v="WA"/>
    <n v="6330"/>
    <x v="0"/>
    <x v="14"/>
    <x v="4"/>
    <x v="4"/>
    <n v="260.73"/>
    <n v="1"/>
  </r>
  <r>
    <x v="301"/>
    <x v="1"/>
    <s v="2022-2023"/>
    <x v="0"/>
    <x v="59"/>
    <x v="3"/>
    <s v="QLD"/>
    <n v="4509"/>
    <x v="0"/>
    <x v="3"/>
    <x v="6"/>
    <x v="6"/>
    <n v="260.73"/>
    <n v="1"/>
  </r>
  <r>
    <x v="579"/>
    <x v="0"/>
    <s v="2023-2024"/>
    <x v="0"/>
    <x v="51"/>
    <x v="4"/>
    <s v="VIC"/>
    <n v="3630"/>
    <x v="0"/>
    <x v="16"/>
    <x v="5"/>
    <x v="5"/>
    <n v="261.01"/>
    <n v="1"/>
  </r>
  <r>
    <x v="231"/>
    <x v="0"/>
    <s v="2023-2024"/>
    <x v="0"/>
    <x v="31"/>
    <x v="1"/>
    <s v="NSW"/>
    <n v="2116"/>
    <x v="0"/>
    <x v="4"/>
    <x v="5"/>
    <x v="5"/>
    <n v="261.25000000000006"/>
    <n v="1"/>
  </r>
  <r>
    <x v="648"/>
    <x v="1"/>
    <s v="2022-2023"/>
    <x v="0"/>
    <x v="79"/>
    <x v="6"/>
    <s v="SA"/>
    <n v="5290"/>
    <x v="0"/>
    <x v="18"/>
    <x v="5"/>
    <x v="5"/>
    <n v="261.36"/>
    <n v="1"/>
  </r>
  <r>
    <x v="59"/>
    <x v="0"/>
    <s v="2023-2024"/>
    <x v="0"/>
    <x v="12"/>
    <x v="3"/>
    <s v="QLD"/>
    <n v="4068"/>
    <x v="0"/>
    <x v="10"/>
    <x v="2"/>
    <x v="2"/>
    <n v="261.46000000000004"/>
    <n v="1"/>
  </r>
  <r>
    <x v="695"/>
    <x v="0"/>
    <s v="2023-2024"/>
    <x v="1"/>
    <x v="33"/>
    <x v="4"/>
    <s v="VIC"/>
    <n v="3280"/>
    <x v="0"/>
    <x v="8"/>
    <x v="7"/>
    <x v="7"/>
    <n v="261.7"/>
    <n v="1"/>
  </r>
  <r>
    <x v="83"/>
    <x v="1"/>
    <s v="2022-2023"/>
    <x v="0"/>
    <x v="3"/>
    <x v="3"/>
    <s v="QLD"/>
    <n v="4220"/>
    <x v="0"/>
    <x v="3"/>
    <x v="5"/>
    <x v="5"/>
    <n v="261.73"/>
    <n v="1"/>
  </r>
  <r>
    <x v="628"/>
    <x v="0"/>
    <s v="2023-2024"/>
    <x v="0"/>
    <x v="48"/>
    <x v="3"/>
    <s v="QLD"/>
    <n v="4566"/>
    <x v="0"/>
    <x v="15"/>
    <x v="3"/>
    <x v="3"/>
    <n v="262.36"/>
    <n v="1"/>
  </r>
  <r>
    <x v="702"/>
    <x v="0"/>
    <s v="2023-2024"/>
    <x v="0"/>
    <x v="84"/>
    <x v="3"/>
    <s v="QLD"/>
    <n v="4215"/>
    <x v="0"/>
    <x v="3"/>
    <x v="1"/>
    <x v="1"/>
    <n v="262.47000000000003"/>
    <n v="1"/>
  </r>
  <r>
    <x v="240"/>
    <x v="2"/>
    <s v="2024-2025"/>
    <x v="0"/>
    <x v="55"/>
    <x v="3"/>
    <s v="QLD"/>
    <n v="4703"/>
    <x v="0"/>
    <x v="17"/>
    <x v="7"/>
    <x v="7"/>
    <n v="262.58999999999997"/>
    <n v="1"/>
  </r>
  <r>
    <x v="505"/>
    <x v="1"/>
    <s v="2022-2023"/>
    <x v="0"/>
    <x v="31"/>
    <x v="1"/>
    <s v="NSW"/>
    <n v="2116"/>
    <x v="0"/>
    <x v="4"/>
    <x v="6"/>
    <x v="6"/>
    <n v="262.82"/>
    <n v="1"/>
  </r>
  <r>
    <x v="276"/>
    <x v="0"/>
    <s v="2023-2024"/>
    <x v="0"/>
    <x v="79"/>
    <x v="6"/>
    <s v="SA"/>
    <n v="5290"/>
    <x v="0"/>
    <x v="18"/>
    <x v="9"/>
    <x v="9"/>
    <n v="262.96000000000004"/>
    <n v="1"/>
  </r>
  <r>
    <x v="641"/>
    <x v="0"/>
    <s v="2023-2024"/>
    <x v="0"/>
    <x v="64"/>
    <x v="1"/>
    <s v="NSW"/>
    <n v="2350"/>
    <x v="0"/>
    <x v="1"/>
    <x v="8"/>
    <x v="8"/>
    <n v="263.95"/>
    <n v="1"/>
  </r>
  <r>
    <x v="325"/>
    <x v="1"/>
    <s v="2022-2023"/>
    <x v="0"/>
    <x v="49"/>
    <x v="4"/>
    <s v="VIC"/>
    <n v="3134"/>
    <x v="0"/>
    <x v="6"/>
    <x v="5"/>
    <x v="5"/>
    <n v="264.28999999999996"/>
    <n v="1"/>
  </r>
  <r>
    <x v="578"/>
    <x v="2"/>
    <s v="2024-2025"/>
    <x v="1"/>
    <x v="65"/>
    <x v="1"/>
    <s v="NSW"/>
    <n v="2131"/>
    <x v="0"/>
    <x v="4"/>
    <x v="2"/>
    <x v="2"/>
    <n v="264.5"/>
    <n v="1"/>
  </r>
  <r>
    <x v="186"/>
    <x v="2"/>
    <s v="2024-2025"/>
    <x v="0"/>
    <x v="56"/>
    <x v="1"/>
    <s v="NSW"/>
    <n v="2795"/>
    <x v="0"/>
    <x v="11"/>
    <x v="2"/>
    <x v="2"/>
    <n v="264.73"/>
    <n v="1"/>
  </r>
  <r>
    <x v="75"/>
    <x v="2"/>
    <s v="2024-2025"/>
    <x v="0"/>
    <x v="48"/>
    <x v="3"/>
    <s v="QLD"/>
    <n v="4566"/>
    <x v="0"/>
    <x v="15"/>
    <x v="3"/>
    <x v="3"/>
    <n v="264.83000000000004"/>
    <n v="1"/>
  </r>
  <r>
    <x v="89"/>
    <x v="0"/>
    <s v="2023-2024"/>
    <x v="1"/>
    <x v="70"/>
    <x v="4"/>
    <s v="VIC"/>
    <n v="3400"/>
    <x v="0"/>
    <x v="8"/>
    <x v="9"/>
    <x v="9"/>
    <n v="264.90999999999997"/>
    <n v="1"/>
  </r>
  <r>
    <x v="513"/>
    <x v="2"/>
    <s v="2024-2025"/>
    <x v="1"/>
    <x v="74"/>
    <x v="1"/>
    <s v="NSW"/>
    <n v="2485"/>
    <x v="0"/>
    <x v="1"/>
    <x v="0"/>
    <x v="0"/>
    <n v="265.32"/>
    <n v="1"/>
  </r>
  <r>
    <x v="647"/>
    <x v="0"/>
    <s v="2023-2024"/>
    <x v="0"/>
    <x v="13"/>
    <x v="1"/>
    <s v="NSW"/>
    <n v="2480"/>
    <x v="0"/>
    <x v="1"/>
    <x v="6"/>
    <x v="6"/>
    <n v="266.12"/>
    <n v="1"/>
  </r>
  <r>
    <x v="504"/>
    <x v="2"/>
    <s v="2024-2025"/>
    <x v="1"/>
    <x v="29"/>
    <x v="4"/>
    <s v="VIC"/>
    <n v="3500"/>
    <x v="0"/>
    <x v="8"/>
    <x v="4"/>
    <x v="4"/>
    <n v="266.26"/>
    <n v="1"/>
  </r>
  <r>
    <x v="393"/>
    <x v="0"/>
    <s v="2023-2024"/>
    <x v="0"/>
    <x v="73"/>
    <x v="6"/>
    <s v="SA"/>
    <n v="5607"/>
    <x v="0"/>
    <x v="18"/>
    <x v="3"/>
    <x v="3"/>
    <n v="266.76"/>
    <n v="1"/>
  </r>
  <r>
    <x v="573"/>
    <x v="1"/>
    <s v="2022-2023"/>
    <x v="1"/>
    <x v="33"/>
    <x v="4"/>
    <s v="VIC"/>
    <n v="3280"/>
    <x v="0"/>
    <x v="8"/>
    <x v="6"/>
    <x v="6"/>
    <n v="266.89999999999998"/>
    <n v="1"/>
  </r>
  <r>
    <x v="221"/>
    <x v="0"/>
    <s v="2023-2024"/>
    <x v="0"/>
    <x v="52"/>
    <x v="3"/>
    <s v="QLD"/>
    <n v="4053"/>
    <x v="0"/>
    <x v="10"/>
    <x v="9"/>
    <x v="9"/>
    <n v="267.75"/>
    <n v="1"/>
  </r>
  <r>
    <x v="20"/>
    <x v="0"/>
    <s v="2023-2024"/>
    <x v="0"/>
    <x v="31"/>
    <x v="1"/>
    <s v="NSW"/>
    <n v="2116"/>
    <x v="0"/>
    <x v="4"/>
    <x v="1"/>
    <x v="1"/>
    <n v="268.95999999999998"/>
    <n v="1"/>
  </r>
  <r>
    <x v="76"/>
    <x v="2"/>
    <s v="2024-2025"/>
    <x v="1"/>
    <x v="24"/>
    <x v="1"/>
    <s v="NSW"/>
    <n v="2120"/>
    <x v="0"/>
    <x v="4"/>
    <x v="2"/>
    <x v="2"/>
    <n v="269.54000000000002"/>
    <n v="1"/>
  </r>
  <r>
    <x v="457"/>
    <x v="1"/>
    <s v="2022-2023"/>
    <x v="1"/>
    <x v="87"/>
    <x v="2"/>
    <s v="ACT"/>
    <n v="2609"/>
    <x v="0"/>
    <x v="2"/>
    <x v="4"/>
    <x v="4"/>
    <n v="269.82"/>
    <n v="1"/>
  </r>
  <r>
    <x v="453"/>
    <x v="0"/>
    <s v="2023-2024"/>
    <x v="0"/>
    <x v="5"/>
    <x v="1"/>
    <s v="NSW"/>
    <n v="2067"/>
    <x v="0"/>
    <x v="5"/>
    <x v="5"/>
    <x v="5"/>
    <n v="270"/>
    <n v="1"/>
  </r>
  <r>
    <x v="546"/>
    <x v="2"/>
    <s v="2024-2025"/>
    <x v="0"/>
    <x v="49"/>
    <x v="4"/>
    <s v="VIC"/>
    <n v="3134"/>
    <x v="0"/>
    <x v="6"/>
    <x v="0"/>
    <x v="0"/>
    <n v="270.66999999999996"/>
    <n v="1"/>
  </r>
  <r>
    <x v="477"/>
    <x v="1"/>
    <s v="2022-2023"/>
    <x v="1"/>
    <x v="46"/>
    <x v="3"/>
    <s v="QLD"/>
    <n v="4740"/>
    <x v="0"/>
    <x v="17"/>
    <x v="4"/>
    <x v="4"/>
    <n v="270.67999999999995"/>
    <n v="1"/>
  </r>
  <r>
    <x v="607"/>
    <x v="0"/>
    <s v="2023-2024"/>
    <x v="0"/>
    <x v="91"/>
    <x v="1"/>
    <s v="NSW"/>
    <n v="2064"/>
    <x v="0"/>
    <x v="5"/>
    <x v="6"/>
    <x v="6"/>
    <n v="271.34000000000003"/>
    <n v="1"/>
  </r>
  <r>
    <x v="332"/>
    <x v="0"/>
    <s v="2023-2024"/>
    <x v="0"/>
    <x v="40"/>
    <x v="4"/>
    <s v="VIC"/>
    <n v="3353"/>
    <x v="0"/>
    <x v="8"/>
    <x v="4"/>
    <x v="4"/>
    <n v="271.56"/>
    <n v="1"/>
  </r>
  <r>
    <x v="429"/>
    <x v="1"/>
    <s v="2022-2023"/>
    <x v="0"/>
    <x v="40"/>
    <x v="4"/>
    <s v="VIC"/>
    <n v="3353"/>
    <x v="0"/>
    <x v="8"/>
    <x v="0"/>
    <x v="0"/>
    <n v="272.20999999999998"/>
    <n v="1"/>
  </r>
  <r>
    <x v="253"/>
    <x v="0"/>
    <s v="2023-2024"/>
    <x v="0"/>
    <x v="92"/>
    <x v="3"/>
    <s v="QLD"/>
    <n v="4305"/>
    <x v="0"/>
    <x v="3"/>
    <x v="4"/>
    <x v="4"/>
    <n v="273.69"/>
    <n v="1"/>
  </r>
  <r>
    <x v="286"/>
    <x v="0"/>
    <s v="2023-2024"/>
    <x v="0"/>
    <x v="58"/>
    <x v="0"/>
    <s v="WA"/>
    <n v="6027"/>
    <x v="0"/>
    <x v="0"/>
    <x v="1"/>
    <x v="1"/>
    <n v="273.72000000000003"/>
    <n v="1"/>
  </r>
  <r>
    <x v="384"/>
    <x v="1"/>
    <s v="2022-2023"/>
    <x v="0"/>
    <x v="35"/>
    <x v="3"/>
    <s v="QLD"/>
    <n v="4558"/>
    <x v="0"/>
    <x v="15"/>
    <x v="1"/>
    <x v="1"/>
    <n v="274.45"/>
    <n v="1"/>
  </r>
  <r>
    <x v="208"/>
    <x v="0"/>
    <s v="2023-2024"/>
    <x v="1"/>
    <x v="74"/>
    <x v="1"/>
    <s v="NSW"/>
    <n v="2485"/>
    <x v="0"/>
    <x v="1"/>
    <x v="6"/>
    <x v="6"/>
    <n v="274.88"/>
    <n v="1"/>
  </r>
  <r>
    <x v="5"/>
    <x v="0"/>
    <s v="2023-2024"/>
    <x v="0"/>
    <x v="31"/>
    <x v="1"/>
    <s v="NSW"/>
    <n v="2116"/>
    <x v="0"/>
    <x v="4"/>
    <x v="1"/>
    <x v="1"/>
    <n v="275.64000000000004"/>
    <n v="1"/>
  </r>
  <r>
    <x v="319"/>
    <x v="0"/>
    <s v="2023-2024"/>
    <x v="0"/>
    <x v="66"/>
    <x v="3"/>
    <s v="QLD"/>
    <n v="4883"/>
    <x v="0"/>
    <x v="12"/>
    <x v="4"/>
    <x v="4"/>
    <n v="275.64999999999998"/>
    <n v="1"/>
  </r>
  <r>
    <x v="362"/>
    <x v="0"/>
    <s v="2023-2024"/>
    <x v="0"/>
    <x v="82"/>
    <x v="3"/>
    <s v="QLD"/>
    <n v="4655"/>
    <x v="0"/>
    <x v="17"/>
    <x v="5"/>
    <x v="5"/>
    <n v="275.93999999999994"/>
    <n v="1"/>
  </r>
  <r>
    <x v="494"/>
    <x v="2"/>
    <s v="2024-2025"/>
    <x v="0"/>
    <x v="44"/>
    <x v="4"/>
    <s v="VIC"/>
    <n v="3977"/>
    <x v="0"/>
    <x v="16"/>
    <x v="0"/>
    <x v="0"/>
    <n v="276.24"/>
    <n v="1"/>
  </r>
  <r>
    <x v="9"/>
    <x v="0"/>
    <s v="2023-2024"/>
    <x v="0"/>
    <x v="38"/>
    <x v="3"/>
    <s v="QLD"/>
    <n v="4802"/>
    <x v="0"/>
    <x v="12"/>
    <x v="0"/>
    <x v="0"/>
    <n v="276.27"/>
    <n v="1"/>
  </r>
  <r>
    <x v="588"/>
    <x v="0"/>
    <s v="2023-2024"/>
    <x v="0"/>
    <x v="13"/>
    <x v="1"/>
    <s v="NSW"/>
    <n v="2480"/>
    <x v="0"/>
    <x v="1"/>
    <x v="2"/>
    <x v="2"/>
    <n v="276.58000000000004"/>
    <n v="1"/>
  </r>
  <r>
    <x v="496"/>
    <x v="2"/>
    <s v="2024-2025"/>
    <x v="0"/>
    <x v="90"/>
    <x v="3"/>
    <s v="QLD"/>
    <n v="4700"/>
    <x v="0"/>
    <x v="17"/>
    <x v="3"/>
    <x v="3"/>
    <n v="276.71000000000004"/>
    <n v="1"/>
  </r>
  <r>
    <x v="541"/>
    <x v="0"/>
    <s v="2023-2024"/>
    <x v="0"/>
    <x v="1"/>
    <x v="1"/>
    <s v="NSW"/>
    <n v="2478"/>
    <x v="0"/>
    <x v="1"/>
    <x v="3"/>
    <x v="3"/>
    <n v="277.02999999999997"/>
    <n v="1"/>
  </r>
  <r>
    <x v="349"/>
    <x v="1"/>
    <s v="2022-2023"/>
    <x v="0"/>
    <x v="39"/>
    <x v="0"/>
    <s v="WA"/>
    <n v="6330"/>
    <x v="0"/>
    <x v="14"/>
    <x v="3"/>
    <x v="3"/>
    <n v="277.34999999999997"/>
    <n v="1"/>
  </r>
  <r>
    <x v="436"/>
    <x v="2"/>
    <s v="2024-2025"/>
    <x v="0"/>
    <x v="26"/>
    <x v="0"/>
    <s v="WA"/>
    <n v="6280"/>
    <x v="0"/>
    <x v="14"/>
    <x v="9"/>
    <x v="9"/>
    <n v="277.65999999999997"/>
    <n v="1"/>
  </r>
  <r>
    <x v="50"/>
    <x v="0"/>
    <s v="2023-2024"/>
    <x v="1"/>
    <x v="88"/>
    <x v="6"/>
    <s v="SA"/>
    <n v="5011"/>
    <x v="0"/>
    <x v="13"/>
    <x v="3"/>
    <x v="3"/>
    <n v="277.74"/>
    <n v="1"/>
  </r>
  <r>
    <x v="431"/>
    <x v="0"/>
    <s v="2023-2024"/>
    <x v="1"/>
    <x v="80"/>
    <x v="0"/>
    <s v="WA"/>
    <n v="6109"/>
    <x v="0"/>
    <x v="14"/>
    <x v="9"/>
    <x v="9"/>
    <n v="278.97000000000003"/>
    <n v="1"/>
  </r>
  <r>
    <x v="551"/>
    <x v="0"/>
    <s v="2023-2024"/>
    <x v="1"/>
    <x v="28"/>
    <x v="1"/>
    <s v="NSW"/>
    <n v="2830"/>
    <x v="0"/>
    <x v="11"/>
    <x v="4"/>
    <x v="4"/>
    <n v="279"/>
    <n v="1"/>
  </r>
  <r>
    <x v="362"/>
    <x v="0"/>
    <s v="2023-2024"/>
    <x v="0"/>
    <x v="33"/>
    <x v="4"/>
    <s v="VIC"/>
    <n v="3280"/>
    <x v="0"/>
    <x v="8"/>
    <x v="4"/>
    <x v="4"/>
    <n v="279.65999999999997"/>
    <n v="1"/>
  </r>
  <r>
    <x v="59"/>
    <x v="0"/>
    <s v="2023-2024"/>
    <x v="0"/>
    <x v="48"/>
    <x v="3"/>
    <s v="QLD"/>
    <n v="4566"/>
    <x v="0"/>
    <x v="15"/>
    <x v="4"/>
    <x v="4"/>
    <n v="279.74"/>
    <n v="1"/>
  </r>
  <r>
    <x v="411"/>
    <x v="1"/>
    <s v="2022-2023"/>
    <x v="0"/>
    <x v="35"/>
    <x v="3"/>
    <s v="QLD"/>
    <n v="4558"/>
    <x v="0"/>
    <x v="15"/>
    <x v="0"/>
    <x v="0"/>
    <n v="280.56"/>
    <n v="1"/>
  </r>
  <r>
    <x v="345"/>
    <x v="1"/>
    <s v="2022-2023"/>
    <x v="0"/>
    <x v="6"/>
    <x v="0"/>
    <s v="WA"/>
    <n v="6010"/>
    <x v="0"/>
    <x v="0"/>
    <x v="5"/>
    <x v="5"/>
    <n v="281.53000000000003"/>
    <n v="1"/>
  </r>
  <r>
    <x v="446"/>
    <x v="2"/>
    <s v="2024-2025"/>
    <x v="1"/>
    <x v="11"/>
    <x v="5"/>
    <s v="TAS"/>
    <n v="7010"/>
    <x v="0"/>
    <x v="9"/>
    <x v="4"/>
    <x v="4"/>
    <n v="281.58"/>
    <n v="1"/>
  </r>
  <r>
    <x v="417"/>
    <x v="2"/>
    <s v="2024-2025"/>
    <x v="0"/>
    <x v="84"/>
    <x v="3"/>
    <s v="QLD"/>
    <n v="4215"/>
    <x v="0"/>
    <x v="3"/>
    <x v="0"/>
    <x v="0"/>
    <n v="281.81"/>
    <n v="1"/>
  </r>
  <r>
    <x v="215"/>
    <x v="2"/>
    <s v="2024-2025"/>
    <x v="1"/>
    <x v="7"/>
    <x v="4"/>
    <s v="VIC"/>
    <n v="3175"/>
    <x v="0"/>
    <x v="6"/>
    <x v="0"/>
    <x v="0"/>
    <n v="281.90999999999997"/>
    <n v="1"/>
  </r>
  <r>
    <x v="175"/>
    <x v="1"/>
    <s v="2022-2023"/>
    <x v="0"/>
    <x v="52"/>
    <x v="3"/>
    <s v="QLD"/>
    <n v="4053"/>
    <x v="0"/>
    <x v="10"/>
    <x v="5"/>
    <x v="5"/>
    <n v="281.91000000000003"/>
    <n v="1"/>
  </r>
  <r>
    <x v="351"/>
    <x v="0"/>
    <s v="2023-2024"/>
    <x v="1"/>
    <x v="14"/>
    <x v="1"/>
    <s v="NSW"/>
    <n v="2790"/>
    <x v="0"/>
    <x v="11"/>
    <x v="5"/>
    <x v="5"/>
    <n v="281.92"/>
    <n v="1"/>
  </r>
  <r>
    <x v="412"/>
    <x v="0"/>
    <s v="2023-2024"/>
    <x v="0"/>
    <x v="67"/>
    <x v="3"/>
    <s v="QLD"/>
    <n v="4551"/>
    <x v="0"/>
    <x v="15"/>
    <x v="0"/>
    <x v="0"/>
    <n v="282.05"/>
    <n v="1"/>
  </r>
  <r>
    <x v="283"/>
    <x v="0"/>
    <s v="2023-2024"/>
    <x v="0"/>
    <x v="65"/>
    <x v="1"/>
    <s v="NSW"/>
    <n v="2131"/>
    <x v="0"/>
    <x v="4"/>
    <x v="1"/>
    <x v="1"/>
    <n v="282.45999999999998"/>
    <n v="1"/>
  </r>
  <r>
    <x v="311"/>
    <x v="0"/>
    <s v="2023-2024"/>
    <x v="1"/>
    <x v="83"/>
    <x v="0"/>
    <s v="WA"/>
    <n v="6052"/>
    <x v="0"/>
    <x v="0"/>
    <x v="5"/>
    <x v="5"/>
    <n v="282.81"/>
    <n v="1"/>
  </r>
  <r>
    <x v="245"/>
    <x v="0"/>
    <s v="2023-2024"/>
    <x v="0"/>
    <x v="95"/>
    <x v="7"/>
    <s v="NT"/>
    <n v="870"/>
    <x v="0"/>
    <x v="19"/>
    <x v="4"/>
    <x v="4"/>
    <n v="283.02999999999997"/>
    <n v="1"/>
  </r>
  <r>
    <x v="155"/>
    <x v="2"/>
    <s v="2024-2025"/>
    <x v="0"/>
    <x v="23"/>
    <x v="1"/>
    <s v="NSW"/>
    <n v="2650"/>
    <x v="0"/>
    <x v="11"/>
    <x v="1"/>
    <x v="1"/>
    <n v="283.23"/>
    <n v="1"/>
  </r>
  <r>
    <x v="554"/>
    <x v="0"/>
    <s v="2023-2024"/>
    <x v="0"/>
    <x v="84"/>
    <x v="3"/>
    <s v="QLD"/>
    <n v="4215"/>
    <x v="0"/>
    <x v="3"/>
    <x v="2"/>
    <x v="2"/>
    <n v="283.61"/>
    <n v="1"/>
  </r>
  <r>
    <x v="608"/>
    <x v="2"/>
    <s v="2024-2025"/>
    <x v="1"/>
    <x v="22"/>
    <x v="1"/>
    <s v="NSW"/>
    <n v="2539"/>
    <x v="0"/>
    <x v="2"/>
    <x v="5"/>
    <x v="5"/>
    <n v="284.16999999999996"/>
    <n v="1"/>
  </r>
  <r>
    <x v="471"/>
    <x v="2"/>
    <s v="2024-2025"/>
    <x v="0"/>
    <x v="19"/>
    <x v="1"/>
    <s v="NSW"/>
    <n v="2800"/>
    <x v="0"/>
    <x v="11"/>
    <x v="5"/>
    <x v="5"/>
    <n v="285.3"/>
    <n v="1"/>
  </r>
  <r>
    <x v="213"/>
    <x v="1"/>
    <s v="2022-2023"/>
    <x v="0"/>
    <x v="92"/>
    <x v="3"/>
    <s v="QLD"/>
    <n v="4305"/>
    <x v="0"/>
    <x v="3"/>
    <x v="5"/>
    <x v="5"/>
    <n v="285.38"/>
    <n v="1"/>
  </r>
  <r>
    <x v="656"/>
    <x v="1"/>
    <s v="2022-2023"/>
    <x v="0"/>
    <x v="90"/>
    <x v="3"/>
    <s v="QLD"/>
    <n v="4700"/>
    <x v="0"/>
    <x v="17"/>
    <x v="7"/>
    <x v="7"/>
    <n v="285.39"/>
    <n v="1"/>
  </r>
  <r>
    <x v="640"/>
    <x v="0"/>
    <s v="2023-2024"/>
    <x v="0"/>
    <x v="2"/>
    <x v="2"/>
    <s v="ACT"/>
    <n v="2617"/>
    <x v="0"/>
    <x v="2"/>
    <x v="9"/>
    <x v="9"/>
    <n v="285.46000000000004"/>
    <n v="1"/>
  </r>
  <r>
    <x v="21"/>
    <x v="1"/>
    <s v="2022-2023"/>
    <x v="0"/>
    <x v="65"/>
    <x v="1"/>
    <s v="NSW"/>
    <n v="2131"/>
    <x v="0"/>
    <x v="4"/>
    <x v="4"/>
    <x v="4"/>
    <n v="285.74"/>
    <n v="1"/>
  </r>
  <r>
    <x v="598"/>
    <x v="1"/>
    <s v="2022-2023"/>
    <x v="0"/>
    <x v="12"/>
    <x v="3"/>
    <s v="QLD"/>
    <n v="4068"/>
    <x v="0"/>
    <x v="10"/>
    <x v="1"/>
    <x v="1"/>
    <n v="286.38"/>
    <n v="1"/>
  </r>
  <r>
    <x v="300"/>
    <x v="2"/>
    <s v="2024-2025"/>
    <x v="1"/>
    <x v="46"/>
    <x v="3"/>
    <s v="QLD"/>
    <n v="4740"/>
    <x v="0"/>
    <x v="17"/>
    <x v="7"/>
    <x v="7"/>
    <n v="286.44"/>
    <n v="1"/>
  </r>
  <r>
    <x v="112"/>
    <x v="0"/>
    <s v="2023-2024"/>
    <x v="0"/>
    <x v="37"/>
    <x v="1"/>
    <s v="NSW"/>
    <n v="2750"/>
    <x v="0"/>
    <x v="11"/>
    <x v="5"/>
    <x v="5"/>
    <n v="286.61"/>
    <n v="1"/>
  </r>
  <r>
    <x v="576"/>
    <x v="0"/>
    <s v="2023-2024"/>
    <x v="0"/>
    <x v="57"/>
    <x v="6"/>
    <s v="SA"/>
    <n v="5082"/>
    <x v="0"/>
    <x v="13"/>
    <x v="4"/>
    <x v="4"/>
    <n v="286.69"/>
    <n v="1"/>
  </r>
  <r>
    <x v="259"/>
    <x v="2"/>
    <s v="2024-2025"/>
    <x v="1"/>
    <x v="46"/>
    <x v="3"/>
    <s v="QLD"/>
    <n v="4740"/>
    <x v="0"/>
    <x v="17"/>
    <x v="3"/>
    <x v="3"/>
    <n v="286.8"/>
    <n v="1"/>
  </r>
  <r>
    <x v="187"/>
    <x v="1"/>
    <s v="2022-2023"/>
    <x v="1"/>
    <x v="0"/>
    <x v="0"/>
    <s v="WA"/>
    <n v="6021"/>
    <x v="0"/>
    <x v="0"/>
    <x v="7"/>
    <x v="7"/>
    <n v="287.87"/>
    <n v="1"/>
  </r>
  <r>
    <x v="46"/>
    <x v="2"/>
    <s v="2024-2025"/>
    <x v="1"/>
    <x v="88"/>
    <x v="6"/>
    <s v="SA"/>
    <n v="5011"/>
    <x v="0"/>
    <x v="13"/>
    <x v="9"/>
    <x v="9"/>
    <n v="288.18"/>
    <n v="1"/>
  </r>
  <r>
    <x v="326"/>
    <x v="0"/>
    <s v="2023-2024"/>
    <x v="0"/>
    <x v="62"/>
    <x v="0"/>
    <s v="WA"/>
    <n v="6112"/>
    <x v="0"/>
    <x v="14"/>
    <x v="0"/>
    <x v="0"/>
    <n v="288.22000000000003"/>
    <n v="1"/>
  </r>
  <r>
    <x v="264"/>
    <x v="0"/>
    <s v="2023-2024"/>
    <x v="1"/>
    <x v="36"/>
    <x v="4"/>
    <s v="VIC"/>
    <n v="3148"/>
    <x v="0"/>
    <x v="6"/>
    <x v="2"/>
    <x v="2"/>
    <n v="288.39"/>
    <n v="1"/>
  </r>
  <r>
    <x v="584"/>
    <x v="1"/>
    <s v="2022-2023"/>
    <x v="1"/>
    <x v="96"/>
    <x v="4"/>
    <s v="VIC"/>
    <n v="3690"/>
    <x v="0"/>
    <x v="16"/>
    <x v="2"/>
    <x v="2"/>
    <n v="288.49"/>
    <n v="1"/>
  </r>
  <r>
    <x v="687"/>
    <x v="0"/>
    <s v="2023-2024"/>
    <x v="0"/>
    <x v="3"/>
    <x v="3"/>
    <s v="QLD"/>
    <n v="4220"/>
    <x v="0"/>
    <x v="3"/>
    <x v="0"/>
    <x v="0"/>
    <n v="289.82"/>
    <n v="1"/>
  </r>
  <r>
    <x v="270"/>
    <x v="0"/>
    <s v="2023-2024"/>
    <x v="0"/>
    <x v="95"/>
    <x v="7"/>
    <s v="NT"/>
    <n v="870"/>
    <x v="0"/>
    <x v="19"/>
    <x v="9"/>
    <x v="9"/>
    <n v="290.77"/>
    <n v="1"/>
  </r>
  <r>
    <x v="666"/>
    <x v="2"/>
    <s v="2024-2025"/>
    <x v="0"/>
    <x v="41"/>
    <x v="5"/>
    <s v="TAS"/>
    <n v="7320"/>
    <x v="0"/>
    <x v="9"/>
    <x v="3"/>
    <x v="3"/>
    <n v="291.87"/>
    <n v="1"/>
  </r>
  <r>
    <x v="116"/>
    <x v="2"/>
    <s v="2024-2025"/>
    <x v="0"/>
    <x v="31"/>
    <x v="1"/>
    <s v="NSW"/>
    <n v="2116"/>
    <x v="0"/>
    <x v="4"/>
    <x v="4"/>
    <x v="4"/>
    <n v="292.11"/>
    <n v="1"/>
  </r>
  <r>
    <x v="179"/>
    <x v="0"/>
    <s v="2023-2024"/>
    <x v="0"/>
    <x v="92"/>
    <x v="3"/>
    <s v="QLD"/>
    <n v="4305"/>
    <x v="0"/>
    <x v="3"/>
    <x v="0"/>
    <x v="0"/>
    <n v="292.2"/>
    <n v="1"/>
  </r>
  <r>
    <x v="524"/>
    <x v="0"/>
    <s v="2023-2024"/>
    <x v="0"/>
    <x v="90"/>
    <x v="3"/>
    <s v="QLD"/>
    <n v="4700"/>
    <x v="0"/>
    <x v="17"/>
    <x v="3"/>
    <x v="3"/>
    <n v="292.26"/>
    <n v="1"/>
  </r>
  <r>
    <x v="413"/>
    <x v="2"/>
    <s v="2024-2025"/>
    <x v="0"/>
    <x v="1"/>
    <x v="1"/>
    <s v="NSW"/>
    <n v="2478"/>
    <x v="0"/>
    <x v="1"/>
    <x v="3"/>
    <x v="3"/>
    <n v="292.39"/>
    <n v="1"/>
  </r>
  <r>
    <x v="211"/>
    <x v="2"/>
    <s v="2024-2025"/>
    <x v="0"/>
    <x v="39"/>
    <x v="0"/>
    <s v="WA"/>
    <n v="6330"/>
    <x v="0"/>
    <x v="14"/>
    <x v="6"/>
    <x v="6"/>
    <n v="293.03999999999996"/>
    <n v="1"/>
  </r>
  <r>
    <x v="546"/>
    <x v="2"/>
    <s v="2024-2025"/>
    <x v="1"/>
    <x v="57"/>
    <x v="6"/>
    <s v="SA"/>
    <n v="5082"/>
    <x v="0"/>
    <x v="13"/>
    <x v="4"/>
    <x v="4"/>
    <n v="293.33999999999997"/>
    <n v="1"/>
  </r>
  <r>
    <x v="550"/>
    <x v="0"/>
    <s v="2023-2024"/>
    <x v="1"/>
    <x v="85"/>
    <x v="0"/>
    <s v="WA"/>
    <n v="6530"/>
    <x v="0"/>
    <x v="20"/>
    <x v="3"/>
    <x v="3"/>
    <n v="293.67"/>
    <n v="1"/>
  </r>
  <r>
    <x v="635"/>
    <x v="0"/>
    <s v="2023-2024"/>
    <x v="1"/>
    <x v="43"/>
    <x v="1"/>
    <s v="NSW"/>
    <n v="2560"/>
    <x v="0"/>
    <x v="2"/>
    <x v="3"/>
    <x v="3"/>
    <n v="293.84000000000003"/>
    <n v="1"/>
  </r>
  <r>
    <x v="227"/>
    <x v="0"/>
    <s v="2023-2024"/>
    <x v="0"/>
    <x v="26"/>
    <x v="0"/>
    <s v="WA"/>
    <n v="6280"/>
    <x v="0"/>
    <x v="14"/>
    <x v="1"/>
    <x v="1"/>
    <n v="294.44"/>
    <n v="1"/>
  </r>
  <r>
    <x v="378"/>
    <x v="1"/>
    <s v="2022-2023"/>
    <x v="1"/>
    <x v="17"/>
    <x v="3"/>
    <s v="QLD"/>
    <n v="4825"/>
    <x v="0"/>
    <x v="12"/>
    <x v="7"/>
    <x v="7"/>
    <n v="294.5"/>
    <n v="1"/>
  </r>
  <r>
    <x v="334"/>
    <x v="2"/>
    <s v="2024-2025"/>
    <x v="0"/>
    <x v="85"/>
    <x v="0"/>
    <s v="WA"/>
    <n v="6530"/>
    <x v="0"/>
    <x v="20"/>
    <x v="1"/>
    <x v="1"/>
    <n v="294.79000000000002"/>
    <n v="1"/>
  </r>
  <r>
    <x v="350"/>
    <x v="1"/>
    <s v="2022-2023"/>
    <x v="0"/>
    <x v="26"/>
    <x v="0"/>
    <s v="WA"/>
    <n v="6280"/>
    <x v="0"/>
    <x v="14"/>
    <x v="2"/>
    <x v="2"/>
    <n v="295.34000000000003"/>
    <n v="1"/>
  </r>
  <r>
    <x v="519"/>
    <x v="2"/>
    <s v="2024-2025"/>
    <x v="0"/>
    <x v="63"/>
    <x v="1"/>
    <s v="NSW"/>
    <n v="2015"/>
    <x v="0"/>
    <x v="5"/>
    <x v="1"/>
    <x v="1"/>
    <n v="295.7"/>
    <n v="1"/>
  </r>
  <r>
    <x v="269"/>
    <x v="1"/>
    <s v="2022-2023"/>
    <x v="0"/>
    <x v="16"/>
    <x v="0"/>
    <s v="WA"/>
    <n v="6030"/>
    <x v="0"/>
    <x v="0"/>
    <x v="7"/>
    <x v="7"/>
    <n v="295.70000000000005"/>
    <n v="1"/>
  </r>
  <r>
    <x v="446"/>
    <x v="2"/>
    <s v="2024-2025"/>
    <x v="0"/>
    <x v="47"/>
    <x v="1"/>
    <s v="NSW"/>
    <n v="2101"/>
    <x v="0"/>
    <x v="4"/>
    <x v="6"/>
    <x v="6"/>
    <n v="296.23"/>
    <n v="1"/>
  </r>
  <r>
    <x v="124"/>
    <x v="2"/>
    <s v="2024-2025"/>
    <x v="0"/>
    <x v="12"/>
    <x v="3"/>
    <s v="QLD"/>
    <n v="4068"/>
    <x v="0"/>
    <x v="10"/>
    <x v="4"/>
    <x v="4"/>
    <n v="296.36"/>
    <n v="1"/>
  </r>
  <r>
    <x v="407"/>
    <x v="1"/>
    <s v="2022-2023"/>
    <x v="1"/>
    <x v="88"/>
    <x v="6"/>
    <s v="SA"/>
    <n v="5011"/>
    <x v="0"/>
    <x v="13"/>
    <x v="2"/>
    <x v="2"/>
    <n v="296.59000000000003"/>
    <n v="1"/>
  </r>
  <r>
    <x v="446"/>
    <x v="2"/>
    <s v="2024-2025"/>
    <x v="0"/>
    <x v="55"/>
    <x v="3"/>
    <s v="QLD"/>
    <n v="4703"/>
    <x v="0"/>
    <x v="17"/>
    <x v="9"/>
    <x v="9"/>
    <n v="296.68"/>
    <n v="1"/>
  </r>
  <r>
    <x v="702"/>
    <x v="0"/>
    <s v="2023-2024"/>
    <x v="0"/>
    <x v="52"/>
    <x v="3"/>
    <s v="QLD"/>
    <n v="4053"/>
    <x v="0"/>
    <x v="10"/>
    <x v="3"/>
    <x v="3"/>
    <n v="296.7"/>
    <n v="1"/>
  </r>
  <r>
    <x v="609"/>
    <x v="0"/>
    <s v="2023-2024"/>
    <x v="0"/>
    <x v="52"/>
    <x v="3"/>
    <s v="QLD"/>
    <n v="4053"/>
    <x v="0"/>
    <x v="10"/>
    <x v="6"/>
    <x v="6"/>
    <n v="296.85000000000002"/>
    <n v="1"/>
  </r>
  <r>
    <x v="79"/>
    <x v="0"/>
    <s v="2023-2024"/>
    <x v="0"/>
    <x v="92"/>
    <x v="3"/>
    <s v="QLD"/>
    <n v="4305"/>
    <x v="0"/>
    <x v="3"/>
    <x v="9"/>
    <x v="9"/>
    <n v="296.94"/>
    <n v="1"/>
  </r>
  <r>
    <x v="124"/>
    <x v="2"/>
    <s v="2024-2025"/>
    <x v="1"/>
    <x v="0"/>
    <x v="0"/>
    <s v="WA"/>
    <n v="6021"/>
    <x v="0"/>
    <x v="0"/>
    <x v="5"/>
    <x v="5"/>
    <n v="297.28000000000003"/>
    <n v="1"/>
  </r>
  <r>
    <x v="715"/>
    <x v="2"/>
    <s v="2024-2025"/>
    <x v="0"/>
    <x v="13"/>
    <x v="1"/>
    <s v="NSW"/>
    <n v="2480"/>
    <x v="0"/>
    <x v="1"/>
    <x v="2"/>
    <x v="2"/>
    <n v="297.34000000000003"/>
    <n v="1"/>
  </r>
  <r>
    <x v="294"/>
    <x v="1"/>
    <s v="2022-2023"/>
    <x v="1"/>
    <x v="87"/>
    <x v="2"/>
    <s v="ACT"/>
    <n v="2609"/>
    <x v="0"/>
    <x v="2"/>
    <x v="0"/>
    <x v="0"/>
    <n v="297.62"/>
    <n v="1"/>
  </r>
  <r>
    <x v="407"/>
    <x v="1"/>
    <s v="2022-2023"/>
    <x v="0"/>
    <x v="90"/>
    <x v="3"/>
    <s v="QLD"/>
    <n v="4700"/>
    <x v="0"/>
    <x v="17"/>
    <x v="2"/>
    <x v="2"/>
    <n v="297.77"/>
    <n v="1"/>
  </r>
  <r>
    <x v="424"/>
    <x v="0"/>
    <s v="2023-2024"/>
    <x v="0"/>
    <x v="39"/>
    <x v="0"/>
    <s v="WA"/>
    <n v="6330"/>
    <x v="0"/>
    <x v="14"/>
    <x v="2"/>
    <x v="2"/>
    <n v="298.37"/>
    <n v="1"/>
  </r>
  <r>
    <x v="441"/>
    <x v="0"/>
    <s v="2023-2024"/>
    <x v="1"/>
    <x v="7"/>
    <x v="4"/>
    <s v="VIC"/>
    <n v="3175"/>
    <x v="0"/>
    <x v="6"/>
    <x v="6"/>
    <x v="6"/>
    <n v="299.24"/>
    <n v="1"/>
  </r>
  <r>
    <x v="21"/>
    <x v="1"/>
    <s v="2022-2023"/>
    <x v="0"/>
    <x v="67"/>
    <x v="3"/>
    <s v="QLD"/>
    <n v="4551"/>
    <x v="0"/>
    <x v="15"/>
    <x v="6"/>
    <x v="6"/>
    <n v="299.5"/>
    <n v="1"/>
  </r>
  <r>
    <x v="530"/>
    <x v="1"/>
    <s v="2022-2023"/>
    <x v="0"/>
    <x v="86"/>
    <x v="0"/>
    <s v="WA"/>
    <n v="6725"/>
    <x v="0"/>
    <x v="20"/>
    <x v="9"/>
    <x v="9"/>
    <n v="299.70000000000005"/>
    <n v="1"/>
  </r>
  <r>
    <x v="510"/>
    <x v="1"/>
    <s v="2022-2023"/>
    <x v="0"/>
    <x v="5"/>
    <x v="1"/>
    <s v="NSW"/>
    <n v="2067"/>
    <x v="0"/>
    <x v="5"/>
    <x v="2"/>
    <x v="2"/>
    <n v="299.77999999999997"/>
    <n v="1"/>
  </r>
  <r>
    <x v="626"/>
    <x v="2"/>
    <s v="2024-2025"/>
    <x v="0"/>
    <x v="66"/>
    <x v="3"/>
    <s v="QLD"/>
    <n v="4883"/>
    <x v="0"/>
    <x v="12"/>
    <x v="7"/>
    <x v="7"/>
    <n v="299.83999999999997"/>
    <n v="1"/>
  </r>
  <r>
    <x v="699"/>
    <x v="2"/>
    <s v="2024-2025"/>
    <x v="0"/>
    <x v="64"/>
    <x v="1"/>
    <s v="NSW"/>
    <n v="2350"/>
    <x v="0"/>
    <x v="1"/>
    <x v="5"/>
    <x v="5"/>
    <n v="299.91999999999996"/>
    <n v="1"/>
  </r>
  <r>
    <x v="211"/>
    <x v="2"/>
    <s v="2024-2025"/>
    <x v="1"/>
    <x v="22"/>
    <x v="1"/>
    <s v="NSW"/>
    <n v="2539"/>
    <x v="0"/>
    <x v="2"/>
    <x v="9"/>
    <x v="9"/>
    <n v="300.2"/>
    <n v="1"/>
  </r>
  <r>
    <x v="99"/>
    <x v="0"/>
    <s v="2023-2024"/>
    <x v="0"/>
    <x v="95"/>
    <x v="7"/>
    <s v="NT"/>
    <n v="870"/>
    <x v="0"/>
    <x v="19"/>
    <x v="5"/>
    <x v="5"/>
    <n v="300.26"/>
    <n v="1"/>
  </r>
  <r>
    <x v="233"/>
    <x v="1"/>
    <s v="2022-2023"/>
    <x v="0"/>
    <x v="18"/>
    <x v="6"/>
    <s v="SA"/>
    <n v="5168"/>
    <x v="0"/>
    <x v="13"/>
    <x v="3"/>
    <x v="3"/>
    <n v="300.36"/>
    <n v="1"/>
  </r>
  <r>
    <x v="389"/>
    <x v="2"/>
    <s v="2024-2025"/>
    <x v="0"/>
    <x v="2"/>
    <x v="2"/>
    <s v="ACT"/>
    <n v="2617"/>
    <x v="0"/>
    <x v="2"/>
    <x v="2"/>
    <x v="2"/>
    <n v="300.65999999999997"/>
    <n v="1"/>
  </r>
  <r>
    <x v="447"/>
    <x v="0"/>
    <s v="2023-2024"/>
    <x v="1"/>
    <x v="82"/>
    <x v="3"/>
    <s v="QLD"/>
    <n v="4655"/>
    <x v="0"/>
    <x v="17"/>
    <x v="3"/>
    <x v="3"/>
    <n v="300.69000000000005"/>
    <n v="1"/>
  </r>
  <r>
    <x v="217"/>
    <x v="0"/>
    <s v="2023-2024"/>
    <x v="0"/>
    <x v="28"/>
    <x v="1"/>
    <s v="NSW"/>
    <n v="2830"/>
    <x v="0"/>
    <x v="11"/>
    <x v="5"/>
    <x v="5"/>
    <n v="300.85000000000002"/>
    <n v="1"/>
  </r>
  <r>
    <x v="439"/>
    <x v="0"/>
    <s v="2023-2024"/>
    <x v="1"/>
    <x v="56"/>
    <x v="1"/>
    <s v="NSW"/>
    <n v="2795"/>
    <x v="0"/>
    <x v="11"/>
    <x v="5"/>
    <x v="5"/>
    <n v="301.13"/>
    <n v="1"/>
  </r>
  <r>
    <x v="48"/>
    <x v="0"/>
    <s v="2023-2024"/>
    <x v="1"/>
    <x v="52"/>
    <x v="3"/>
    <s v="QLD"/>
    <n v="4053"/>
    <x v="0"/>
    <x v="10"/>
    <x v="2"/>
    <x v="2"/>
    <n v="301.32000000000005"/>
    <n v="1"/>
  </r>
  <r>
    <x v="125"/>
    <x v="2"/>
    <s v="2024-2025"/>
    <x v="1"/>
    <x v="81"/>
    <x v="3"/>
    <s v="QLD"/>
    <n v="4680"/>
    <x v="0"/>
    <x v="17"/>
    <x v="5"/>
    <x v="5"/>
    <n v="303.34000000000003"/>
    <n v="1"/>
  </r>
  <r>
    <x v="43"/>
    <x v="1"/>
    <s v="2022-2023"/>
    <x v="0"/>
    <x v="84"/>
    <x v="3"/>
    <s v="QLD"/>
    <n v="4215"/>
    <x v="0"/>
    <x v="3"/>
    <x v="2"/>
    <x v="2"/>
    <n v="303.39999999999998"/>
    <n v="1"/>
  </r>
  <r>
    <x v="429"/>
    <x v="1"/>
    <s v="2022-2023"/>
    <x v="0"/>
    <x v="47"/>
    <x v="1"/>
    <s v="NSW"/>
    <n v="2101"/>
    <x v="0"/>
    <x v="4"/>
    <x v="2"/>
    <x v="2"/>
    <n v="303.45999999999998"/>
    <n v="1"/>
  </r>
  <r>
    <x v="693"/>
    <x v="0"/>
    <s v="2023-2024"/>
    <x v="1"/>
    <x v="70"/>
    <x v="4"/>
    <s v="VIC"/>
    <n v="3400"/>
    <x v="0"/>
    <x v="8"/>
    <x v="1"/>
    <x v="1"/>
    <n v="303.72000000000003"/>
    <n v="1"/>
  </r>
  <r>
    <x v="555"/>
    <x v="2"/>
    <s v="2024-2025"/>
    <x v="0"/>
    <x v="10"/>
    <x v="4"/>
    <s v="VIC"/>
    <n v="3551"/>
    <x v="0"/>
    <x v="8"/>
    <x v="5"/>
    <x v="5"/>
    <n v="304"/>
    <n v="1"/>
  </r>
  <r>
    <x v="549"/>
    <x v="1"/>
    <s v="2022-2023"/>
    <x v="1"/>
    <x v="85"/>
    <x v="0"/>
    <s v="WA"/>
    <n v="6530"/>
    <x v="0"/>
    <x v="20"/>
    <x v="3"/>
    <x v="3"/>
    <n v="304.11"/>
    <n v="1"/>
  </r>
  <r>
    <x v="73"/>
    <x v="1"/>
    <s v="2022-2023"/>
    <x v="0"/>
    <x v="2"/>
    <x v="2"/>
    <s v="ACT"/>
    <n v="2617"/>
    <x v="0"/>
    <x v="2"/>
    <x v="3"/>
    <x v="3"/>
    <n v="305.88"/>
    <n v="1"/>
  </r>
  <r>
    <x v="620"/>
    <x v="1"/>
    <s v="2022-2023"/>
    <x v="0"/>
    <x v="63"/>
    <x v="1"/>
    <s v="NSW"/>
    <n v="2015"/>
    <x v="0"/>
    <x v="5"/>
    <x v="6"/>
    <x v="6"/>
    <n v="306.10000000000002"/>
    <n v="1"/>
  </r>
  <r>
    <x v="193"/>
    <x v="2"/>
    <s v="2024-2025"/>
    <x v="0"/>
    <x v="72"/>
    <x v="4"/>
    <s v="VIC"/>
    <n v="3931"/>
    <x v="0"/>
    <x v="16"/>
    <x v="7"/>
    <x v="7"/>
    <n v="306.11"/>
    <n v="1"/>
  </r>
  <r>
    <x v="344"/>
    <x v="1"/>
    <s v="2022-2023"/>
    <x v="0"/>
    <x v="18"/>
    <x v="6"/>
    <s v="SA"/>
    <n v="5168"/>
    <x v="0"/>
    <x v="13"/>
    <x v="7"/>
    <x v="7"/>
    <n v="306.46000000000004"/>
    <n v="1"/>
  </r>
  <r>
    <x v="397"/>
    <x v="0"/>
    <s v="2023-2024"/>
    <x v="0"/>
    <x v="50"/>
    <x v="4"/>
    <s v="VIC"/>
    <n v="3179"/>
    <x v="0"/>
    <x v="6"/>
    <x v="4"/>
    <x v="4"/>
    <n v="306.71000000000004"/>
    <n v="1"/>
  </r>
  <r>
    <x v="113"/>
    <x v="2"/>
    <s v="2024-2025"/>
    <x v="1"/>
    <x v="75"/>
    <x v="0"/>
    <s v="WA"/>
    <n v="6450"/>
    <x v="0"/>
    <x v="20"/>
    <x v="3"/>
    <x v="3"/>
    <n v="306.76"/>
    <n v="1"/>
  </r>
  <r>
    <x v="434"/>
    <x v="0"/>
    <s v="2023-2024"/>
    <x v="0"/>
    <x v="71"/>
    <x v="6"/>
    <s v="SA"/>
    <n v="5043"/>
    <x v="0"/>
    <x v="13"/>
    <x v="7"/>
    <x v="7"/>
    <n v="306.89"/>
    <n v="1"/>
  </r>
  <r>
    <x v="179"/>
    <x v="0"/>
    <s v="2023-2024"/>
    <x v="0"/>
    <x v="1"/>
    <x v="1"/>
    <s v="NSW"/>
    <n v="2478"/>
    <x v="0"/>
    <x v="1"/>
    <x v="7"/>
    <x v="7"/>
    <n v="307.12"/>
    <n v="1"/>
  </r>
  <r>
    <x v="428"/>
    <x v="0"/>
    <s v="2023-2024"/>
    <x v="0"/>
    <x v="27"/>
    <x v="4"/>
    <s v="VIC"/>
    <n v="3066"/>
    <x v="0"/>
    <x v="7"/>
    <x v="6"/>
    <x v="6"/>
    <n v="307.38"/>
    <n v="1"/>
  </r>
  <r>
    <x v="420"/>
    <x v="1"/>
    <s v="2022-2023"/>
    <x v="1"/>
    <x v="75"/>
    <x v="0"/>
    <s v="WA"/>
    <n v="6450"/>
    <x v="0"/>
    <x v="20"/>
    <x v="4"/>
    <x v="4"/>
    <n v="307.73"/>
    <n v="1"/>
  </r>
  <r>
    <x v="95"/>
    <x v="1"/>
    <s v="2022-2023"/>
    <x v="0"/>
    <x v="41"/>
    <x v="5"/>
    <s v="TAS"/>
    <n v="7320"/>
    <x v="0"/>
    <x v="9"/>
    <x v="2"/>
    <x v="2"/>
    <n v="308.04000000000002"/>
    <n v="1"/>
  </r>
  <r>
    <x v="519"/>
    <x v="2"/>
    <s v="2024-2025"/>
    <x v="0"/>
    <x v="87"/>
    <x v="2"/>
    <s v="ACT"/>
    <n v="2609"/>
    <x v="0"/>
    <x v="2"/>
    <x v="3"/>
    <x v="3"/>
    <n v="308.82"/>
    <n v="1"/>
  </r>
  <r>
    <x v="574"/>
    <x v="2"/>
    <s v="2024-2025"/>
    <x v="0"/>
    <x v="39"/>
    <x v="0"/>
    <s v="WA"/>
    <n v="6330"/>
    <x v="0"/>
    <x v="14"/>
    <x v="0"/>
    <x v="0"/>
    <n v="309.02"/>
    <n v="1"/>
  </r>
  <r>
    <x v="560"/>
    <x v="0"/>
    <s v="2023-2024"/>
    <x v="0"/>
    <x v="10"/>
    <x v="4"/>
    <s v="VIC"/>
    <n v="3551"/>
    <x v="0"/>
    <x v="8"/>
    <x v="9"/>
    <x v="9"/>
    <n v="309.33"/>
    <n v="1"/>
  </r>
  <r>
    <x v="234"/>
    <x v="2"/>
    <s v="2024-2025"/>
    <x v="1"/>
    <x v="14"/>
    <x v="1"/>
    <s v="NSW"/>
    <n v="2790"/>
    <x v="0"/>
    <x v="11"/>
    <x v="2"/>
    <x v="2"/>
    <n v="310.58000000000004"/>
    <n v="1"/>
  </r>
  <r>
    <x v="706"/>
    <x v="1"/>
    <s v="2022-2023"/>
    <x v="0"/>
    <x v="47"/>
    <x v="1"/>
    <s v="NSW"/>
    <n v="2101"/>
    <x v="0"/>
    <x v="4"/>
    <x v="5"/>
    <x v="5"/>
    <n v="310.82"/>
    <n v="1"/>
  </r>
  <r>
    <x v="420"/>
    <x v="1"/>
    <s v="2022-2023"/>
    <x v="0"/>
    <x v="16"/>
    <x v="0"/>
    <s v="WA"/>
    <n v="6030"/>
    <x v="0"/>
    <x v="0"/>
    <x v="5"/>
    <x v="5"/>
    <n v="310.92999999999995"/>
    <n v="1"/>
  </r>
  <r>
    <x v="393"/>
    <x v="0"/>
    <s v="2023-2024"/>
    <x v="0"/>
    <x v="19"/>
    <x v="1"/>
    <s v="NSW"/>
    <n v="2800"/>
    <x v="0"/>
    <x v="11"/>
    <x v="1"/>
    <x v="1"/>
    <n v="311.39999999999998"/>
    <n v="1"/>
  </r>
  <r>
    <x v="276"/>
    <x v="0"/>
    <s v="2023-2024"/>
    <x v="0"/>
    <x v="76"/>
    <x v="1"/>
    <s v="NSW"/>
    <n v="2031"/>
    <x v="0"/>
    <x v="5"/>
    <x v="6"/>
    <x v="6"/>
    <n v="311.44000000000005"/>
    <n v="1"/>
  </r>
  <r>
    <x v="277"/>
    <x v="2"/>
    <s v="2024-2025"/>
    <x v="0"/>
    <x v="59"/>
    <x v="3"/>
    <s v="QLD"/>
    <n v="4509"/>
    <x v="0"/>
    <x v="3"/>
    <x v="1"/>
    <x v="1"/>
    <n v="312.12"/>
    <n v="1"/>
  </r>
  <r>
    <x v="330"/>
    <x v="0"/>
    <s v="2023-2024"/>
    <x v="0"/>
    <x v="49"/>
    <x v="4"/>
    <s v="VIC"/>
    <n v="3134"/>
    <x v="0"/>
    <x v="6"/>
    <x v="1"/>
    <x v="1"/>
    <n v="313.61"/>
    <n v="1"/>
  </r>
  <r>
    <x v="225"/>
    <x v="0"/>
    <s v="2023-2024"/>
    <x v="0"/>
    <x v="89"/>
    <x v="4"/>
    <s v="VIC"/>
    <n v="3136"/>
    <x v="0"/>
    <x v="6"/>
    <x v="4"/>
    <x v="4"/>
    <n v="313.62"/>
    <n v="1"/>
  </r>
  <r>
    <x v="287"/>
    <x v="0"/>
    <s v="2023-2024"/>
    <x v="0"/>
    <x v="18"/>
    <x v="6"/>
    <s v="SA"/>
    <n v="5168"/>
    <x v="0"/>
    <x v="13"/>
    <x v="0"/>
    <x v="0"/>
    <n v="313.74"/>
    <n v="1"/>
  </r>
  <r>
    <x v="129"/>
    <x v="0"/>
    <s v="2023-2024"/>
    <x v="0"/>
    <x v="62"/>
    <x v="0"/>
    <s v="WA"/>
    <n v="6112"/>
    <x v="0"/>
    <x v="14"/>
    <x v="5"/>
    <x v="5"/>
    <n v="313.83000000000004"/>
    <n v="1"/>
  </r>
  <r>
    <x v="379"/>
    <x v="2"/>
    <s v="2024-2025"/>
    <x v="0"/>
    <x v="38"/>
    <x v="3"/>
    <s v="QLD"/>
    <n v="4802"/>
    <x v="0"/>
    <x v="12"/>
    <x v="7"/>
    <x v="7"/>
    <n v="313.93"/>
    <n v="1"/>
  </r>
  <r>
    <x v="281"/>
    <x v="0"/>
    <s v="2023-2024"/>
    <x v="0"/>
    <x v="10"/>
    <x v="4"/>
    <s v="VIC"/>
    <n v="3551"/>
    <x v="0"/>
    <x v="8"/>
    <x v="2"/>
    <x v="2"/>
    <n v="314.66999999999996"/>
    <n v="1"/>
  </r>
  <r>
    <x v="685"/>
    <x v="0"/>
    <s v="2023-2024"/>
    <x v="0"/>
    <x v="84"/>
    <x v="3"/>
    <s v="QLD"/>
    <n v="4215"/>
    <x v="0"/>
    <x v="3"/>
    <x v="1"/>
    <x v="1"/>
    <n v="315.27000000000004"/>
    <n v="1"/>
  </r>
  <r>
    <x v="314"/>
    <x v="0"/>
    <s v="2023-2024"/>
    <x v="1"/>
    <x v="43"/>
    <x v="1"/>
    <s v="NSW"/>
    <n v="2560"/>
    <x v="0"/>
    <x v="2"/>
    <x v="1"/>
    <x v="1"/>
    <n v="315.51000000000005"/>
    <n v="1"/>
  </r>
  <r>
    <x v="264"/>
    <x v="0"/>
    <s v="2023-2024"/>
    <x v="0"/>
    <x v="19"/>
    <x v="1"/>
    <s v="NSW"/>
    <n v="2800"/>
    <x v="0"/>
    <x v="11"/>
    <x v="3"/>
    <x v="3"/>
    <n v="317.17"/>
    <n v="1"/>
  </r>
  <r>
    <x v="420"/>
    <x v="1"/>
    <s v="2022-2023"/>
    <x v="0"/>
    <x v="47"/>
    <x v="1"/>
    <s v="NSW"/>
    <n v="2101"/>
    <x v="0"/>
    <x v="4"/>
    <x v="5"/>
    <x v="5"/>
    <n v="317.45000000000005"/>
    <n v="1"/>
  </r>
  <r>
    <x v="589"/>
    <x v="0"/>
    <s v="2023-2024"/>
    <x v="1"/>
    <x v="9"/>
    <x v="4"/>
    <s v="VIC"/>
    <n v="3076"/>
    <x v="0"/>
    <x v="7"/>
    <x v="1"/>
    <x v="1"/>
    <n v="317.57"/>
    <n v="1"/>
  </r>
  <r>
    <x v="577"/>
    <x v="0"/>
    <s v="2023-2024"/>
    <x v="0"/>
    <x v="83"/>
    <x v="0"/>
    <s v="WA"/>
    <n v="6052"/>
    <x v="0"/>
    <x v="0"/>
    <x v="3"/>
    <x v="3"/>
    <n v="317.68"/>
    <n v="1"/>
  </r>
  <r>
    <x v="582"/>
    <x v="0"/>
    <s v="2023-2024"/>
    <x v="0"/>
    <x v="35"/>
    <x v="3"/>
    <s v="QLD"/>
    <n v="4558"/>
    <x v="0"/>
    <x v="15"/>
    <x v="5"/>
    <x v="5"/>
    <n v="317.88"/>
    <n v="1"/>
  </r>
  <r>
    <x v="386"/>
    <x v="1"/>
    <s v="2022-2023"/>
    <x v="0"/>
    <x v="84"/>
    <x v="3"/>
    <s v="QLD"/>
    <n v="4215"/>
    <x v="0"/>
    <x v="3"/>
    <x v="8"/>
    <x v="8"/>
    <n v="318.18"/>
    <n v="1"/>
  </r>
  <r>
    <x v="72"/>
    <x v="2"/>
    <s v="2024-2025"/>
    <x v="0"/>
    <x v="3"/>
    <x v="3"/>
    <s v="QLD"/>
    <n v="4220"/>
    <x v="0"/>
    <x v="3"/>
    <x v="2"/>
    <x v="2"/>
    <n v="318.38"/>
    <n v="1"/>
  </r>
  <r>
    <x v="389"/>
    <x v="2"/>
    <s v="2024-2025"/>
    <x v="0"/>
    <x v="83"/>
    <x v="0"/>
    <s v="WA"/>
    <n v="6052"/>
    <x v="0"/>
    <x v="0"/>
    <x v="0"/>
    <x v="0"/>
    <n v="318.63"/>
    <n v="1"/>
  </r>
  <r>
    <x v="713"/>
    <x v="2"/>
    <s v="2024-2025"/>
    <x v="0"/>
    <x v="63"/>
    <x v="1"/>
    <s v="NSW"/>
    <n v="2015"/>
    <x v="0"/>
    <x v="5"/>
    <x v="3"/>
    <x v="3"/>
    <n v="318.77999999999997"/>
    <n v="1"/>
  </r>
  <r>
    <x v="432"/>
    <x v="0"/>
    <s v="2023-2024"/>
    <x v="0"/>
    <x v="83"/>
    <x v="0"/>
    <s v="WA"/>
    <n v="6052"/>
    <x v="0"/>
    <x v="0"/>
    <x v="5"/>
    <x v="5"/>
    <n v="319.33"/>
    <n v="1"/>
  </r>
  <r>
    <x v="280"/>
    <x v="2"/>
    <s v="2024-2025"/>
    <x v="0"/>
    <x v="80"/>
    <x v="0"/>
    <s v="WA"/>
    <n v="6109"/>
    <x v="0"/>
    <x v="14"/>
    <x v="4"/>
    <x v="4"/>
    <n v="319.45000000000005"/>
    <n v="1"/>
  </r>
  <r>
    <x v="569"/>
    <x v="1"/>
    <s v="2022-2023"/>
    <x v="0"/>
    <x v="12"/>
    <x v="3"/>
    <s v="QLD"/>
    <n v="4068"/>
    <x v="0"/>
    <x v="10"/>
    <x v="9"/>
    <x v="9"/>
    <n v="321.52999999999997"/>
    <n v="1"/>
  </r>
  <r>
    <x v="551"/>
    <x v="0"/>
    <s v="2023-2024"/>
    <x v="0"/>
    <x v="66"/>
    <x v="3"/>
    <s v="QLD"/>
    <n v="4883"/>
    <x v="0"/>
    <x v="12"/>
    <x v="3"/>
    <x v="3"/>
    <n v="321.62"/>
    <n v="1"/>
  </r>
  <r>
    <x v="427"/>
    <x v="0"/>
    <s v="2023-2024"/>
    <x v="0"/>
    <x v="84"/>
    <x v="3"/>
    <s v="QLD"/>
    <n v="4215"/>
    <x v="0"/>
    <x v="3"/>
    <x v="5"/>
    <x v="5"/>
    <n v="323.08999999999997"/>
    <n v="1"/>
  </r>
  <r>
    <x v="146"/>
    <x v="2"/>
    <s v="2024-2025"/>
    <x v="0"/>
    <x v="4"/>
    <x v="1"/>
    <s v="NSW"/>
    <n v="2154"/>
    <x v="0"/>
    <x v="4"/>
    <x v="5"/>
    <x v="5"/>
    <n v="323.19"/>
    <n v="1"/>
  </r>
  <r>
    <x v="645"/>
    <x v="0"/>
    <s v="2023-2024"/>
    <x v="0"/>
    <x v="12"/>
    <x v="3"/>
    <s v="QLD"/>
    <n v="4068"/>
    <x v="0"/>
    <x v="10"/>
    <x v="3"/>
    <x v="3"/>
    <n v="324.33"/>
    <n v="1"/>
  </r>
  <r>
    <x v="601"/>
    <x v="0"/>
    <s v="2023-2024"/>
    <x v="1"/>
    <x v="28"/>
    <x v="1"/>
    <s v="NSW"/>
    <n v="2830"/>
    <x v="0"/>
    <x v="11"/>
    <x v="2"/>
    <x v="2"/>
    <n v="324.38"/>
    <n v="1"/>
  </r>
  <r>
    <x v="40"/>
    <x v="0"/>
    <s v="2023-2024"/>
    <x v="0"/>
    <x v="40"/>
    <x v="4"/>
    <s v="VIC"/>
    <n v="3353"/>
    <x v="0"/>
    <x v="8"/>
    <x v="1"/>
    <x v="1"/>
    <n v="324.63"/>
    <n v="1"/>
  </r>
  <r>
    <x v="320"/>
    <x v="2"/>
    <s v="2024-2025"/>
    <x v="0"/>
    <x v="68"/>
    <x v="7"/>
    <s v="NT"/>
    <n v="800"/>
    <x v="0"/>
    <x v="19"/>
    <x v="1"/>
    <x v="1"/>
    <n v="325.47000000000003"/>
    <n v="1"/>
  </r>
  <r>
    <x v="494"/>
    <x v="2"/>
    <s v="2024-2025"/>
    <x v="0"/>
    <x v="63"/>
    <x v="1"/>
    <s v="NSW"/>
    <n v="2015"/>
    <x v="0"/>
    <x v="5"/>
    <x v="1"/>
    <x v="1"/>
    <n v="325.5"/>
    <n v="1"/>
  </r>
  <r>
    <x v="37"/>
    <x v="2"/>
    <s v="2024-2025"/>
    <x v="0"/>
    <x v="79"/>
    <x v="6"/>
    <s v="SA"/>
    <n v="5290"/>
    <x v="0"/>
    <x v="18"/>
    <x v="9"/>
    <x v="9"/>
    <n v="326.10000000000002"/>
    <n v="1"/>
  </r>
  <r>
    <x v="641"/>
    <x v="0"/>
    <s v="2023-2024"/>
    <x v="0"/>
    <x v="92"/>
    <x v="3"/>
    <s v="QLD"/>
    <n v="4305"/>
    <x v="0"/>
    <x v="3"/>
    <x v="4"/>
    <x v="4"/>
    <n v="326.76"/>
    <n v="1"/>
  </r>
  <r>
    <x v="716"/>
    <x v="0"/>
    <s v="2023-2024"/>
    <x v="0"/>
    <x v="68"/>
    <x v="7"/>
    <s v="NT"/>
    <n v="800"/>
    <x v="0"/>
    <x v="19"/>
    <x v="8"/>
    <x v="8"/>
    <n v="327.33999999999997"/>
    <n v="1"/>
  </r>
  <r>
    <x v="209"/>
    <x v="2"/>
    <s v="2024-2025"/>
    <x v="0"/>
    <x v="84"/>
    <x v="3"/>
    <s v="QLD"/>
    <n v="4215"/>
    <x v="0"/>
    <x v="3"/>
    <x v="3"/>
    <x v="3"/>
    <n v="327.45000000000005"/>
    <n v="1"/>
  </r>
  <r>
    <x v="180"/>
    <x v="1"/>
    <s v="2022-2023"/>
    <x v="1"/>
    <x v="74"/>
    <x v="1"/>
    <s v="NSW"/>
    <n v="2485"/>
    <x v="0"/>
    <x v="1"/>
    <x v="7"/>
    <x v="7"/>
    <n v="327.47000000000003"/>
    <n v="1"/>
  </r>
  <r>
    <x v="672"/>
    <x v="0"/>
    <s v="2023-2024"/>
    <x v="0"/>
    <x v="88"/>
    <x v="6"/>
    <s v="SA"/>
    <n v="5011"/>
    <x v="0"/>
    <x v="13"/>
    <x v="4"/>
    <x v="4"/>
    <n v="327.70000000000005"/>
    <n v="1"/>
  </r>
  <r>
    <x v="168"/>
    <x v="0"/>
    <s v="2023-2024"/>
    <x v="0"/>
    <x v="58"/>
    <x v="0"/>
    <s v="WA"/>
    <n v="6027"/>
    <x v="0"/>
    <x v="0"/>
    <x v="2"/>
    <x v="2"/>
    <n v="327.74"/>
    <n v="1"/>
  </r>
  <r>
    <x v="492"/>
    <x v="1"/>
    <s v="2022-2023"/>
    <x v="0"/>
    <x v="39"/>
    <x v="0"/>
    <s v="WA"/>
    <n v="6330"/>
    <x v="0"/>
    <x v="14"/>
    <x v="4"/>
    <x v="4"/>
    <n v="327.77"/>
    <n v="1"/>
  </r>
  <r>
    <x v="397"/>
    <x v="0"/>
    <s v="2023-2024"/>
    <x v="0"/>
    <x v="8"/>
    <x v="1"/>
    <s v="NSW"/>
    <n v="2158"/>
    <x v="0"/>
    <x v="4"/>
    <x v="4"/>
    <x v="4"/>
    <n v="327.77"/>
    <n v="1"/>
  </r>
  <r>
    <x v="695"/>
    <x v="0"/>
    <s v="2023-2024"/>
    <x v="0"/>
    <x v="4"/>
    <x v="1"/>
    <s v="NSW"/>
    <n v="2154"/>
    <x v="0"/>
    <x v="4"/>
    <x v="6"/>
    <x v="6"/>
    <n v="328.29"/>
    <n v="1"/>
  </r>
  <r>
    <x v="699"/>
    <x v="2"/>
    <s v="2024-2025"/>
    <x v="0"/>
    <x v="58"/>
    <x v="0"/>
    <s v="WA"/>
    <n v="6027"/>
    <x v="0"/>
    <x v="0"/>
    <x v="4"/>
    <x v="4"/>
    <n v="328.71"/>
    <n v="1"/>
  </r>
  <r>
    <x v="129"/>
    <x v="0"/>
    <s v="2023-2024"/>
    <x v="0"/>
    <x v="89"/>
    <x v="4"/>
    <s v="VIC"/>
    <n v="3136"/>
    <x v="0"/>
    <x v="6"/>
    <x v="5"/>
    <x v="5"/>
    <n v="329.27000000000004"/>
    <n v="1"/>
  </r>
  <r>
    <x v="454"/>
    <x v="0"/>
    <s v="2023-2024"/>
    <x v="0"/>
    <x v="64"/>
    <x v="1"/>
    <s v="NSW"/>
    <n v="2350"/>
    <x v="0"/>
    <x v="1"/>
    <x v="9"/>
    <x v="9"/>
    <n v="329.48"/>
    <n v="1"/>
  </r>
  <r>
    <x v="594"/>
    <x v="1"/>
    <s v="2022-2023"/>
    <x v="0"/>
    <x v="64"/>
    <x v="1"/>
    <s v="NSW"/>
    <n v="2350"/>
    <x v="0"/>
    <x v="1"/>
    <x v="1"/>
    <x v="1"/>
    <n v="330.32"/>
    <n v="1"/>
  </r>
  <r>
    <x v="632"/>
    <x v="2"/>
    <s v="2024-2025"/>
    <x v="1"/>
    <x v="7"/>
    <x v="4"/>
    <s v="VIC"/>
    <n v="3175"/>
    <x v="0"/>
    <x v="6"/>
    <x v="5"/>
    <x v="5"/>
    <n v="331.33"/>
    <n v="1"/>
  </r>
  <r>
    <x v="502"/>
    <x v="0"/>
    <s v="2023-2024"/>
    <x v="1"/>
    <x v="69"/>
    <x v="4"/>
    <s v="VIC"/>
    <n v="3199"/>
    <x v="0"/>
    <x v="6"/>
    <x v="1"/>
    <x v="1"/>
    <n v="331.47999999999996"/>
    <n v="1"/>
  </r>
  <r>
    <x v="607"/>
    <x v="0"/>
    <s v="2023-2024"/>
    <x v="1"/>
    <x v="50"/>
    <x v="4"/>
    <s v="VIC"/>
    <n v="3179"/>
    <x v="0"/>
    <x v="6"/>
    <x v="5"/>
    <x v="5"/>
    <n v="332.25000000000006"/>
    <n v="1"/>
  </r>
  <r>
    <x v="717"/>
    <x v="2"/>
    <s v="2024-2025"/>
    <x v="0"/>
    <x v="56"/>
    <x v="1"/>
    <s v="NSW"/>
    <n v="2795"/>
    <x v="0"/>
    <x v="11"/>
    <x v="3"/>
    <x v="3"/>
    <n v="332.64"/>
    <n v="1"/>
  </r>
  <r>
    <x v="153"/>
    <x v="1"/>
    <s v="2022-2023"/>
    <x v="0"/>
    <x v="87"/>
    <x v="2"/>
    <s v="ACT"/>
    <n v="2609"/>
    <x v="0"/>
    <x v="2"/>
    <x v="2"/>
    <x v="2"/>
    <n v="332.75"/>
    <n v="1"/>
  </r>
  <r>
    <x v="432"/>
    <x v="0"/>
    <s v="2023-2024"/>
    <x v="0"/>
    <x v="78"/>
    <x v="1"/>
    <s v="NSW"/>
    <n v="2141"/>
    <x v="0"/>
    <x v="4"/>
    <x v="2"/>
    <x v="2"/>
    <n v="333.7"/>
    <n v="1"/>
  </r>
  <r>
    <x v="255"/>
    <x v="0"/>
    <s v="2023-2024"/>
    <x v="0"/>
    <x v="5"/>
    <x v="1"/>
    <s v="NSW"/>
    <n v="2067"/>
    <x v="0"/>
    <x v="5"/>
    <x v="6"/>
    <x v="6"/>
    <n v="334.33"/>
    <n v="1"/>
  </r>
  <r>
    <x v="293"/>
    <x v="0"/>
    <s v="2023-2024"/>
    <x v="0"/>
    <x v="16"/>
    <x v="0"/>
    <s v="WA"/>
    <n v="6030"/>
    <x v="0"/>
    <x v="0"/>
    <x v="2"/>
    <x v="2"/>
    <n v="334.37"/>
    <n v="1"/>
  </r>
  <r>
    <x v="420"/>
    <x v="1"/>
    <s v="2022-2023"/>
    <x v="1"/>
    <x v="33"/>
    <x v="4"/>
    <s v="VIC"/>
    <n v="3280"/>
    <x v="0"/>
    <x v="8"/>
    <x v="6"/>
    <x v="6"/>
    <n v="335.34999999999997"/>
    <n v="1"/>
  </r>
  <r>
    <x v="72"/>
    <x v="2"/>
    <s v="2024-2025"/>
    <x v="1"/>
    <x v="21"/>
    <x v="3"/>
    <s v="QLD"/>
    <n v="4012"/>
    <x v="0"/>
    <x v="10"/>
    <x v="7"/>
    <x v="7"/>
    <n v="335.40999999999997"/>
    <n v="1"/>
  </r>
  <r>
    <x v="673"/>
    <x v="2"/>
    <s v="2024-2025"/>
    <x v="0"/>
    <x v="62"/>
    <x v="0"/>
    <s v="WA"/>
    <n v="6112"/>
    <x v="0"/>
    <x v="14"/>
    <x v="5"/>
    <x v="5"/>
    <n v="335.42"/>
    <n v="1"/>
  </r>
  <r>
    <x v="696"/>
    <x v="1"/>
    <s v="2022-2023"/>
    <x v="0"/>
    <x v="78"/>
    <x v="1"/>
    <s v="NSW"/>
    <n v="2141"/>
    <x v="0"/>
    <x v="4"/>
    <x v="7"/>
    <x v="7"/>
    <n v="335.48"/>
    <n v="1"/>
  </r>
  <r>
    <x v="254"/>
    <x v="2"/>
    <s v="2024-2025"/>
    <x v="1"/>
    <x v="23"/>
    <x v="1"/>
    <s v="NSW"/>
    <n v="2650"/>
    <x v="0"/>
    <x v="11"/>
    <x v="8"/>
    <x v="8"/>
    <n v="336.40999999999997"/>
    <n v="1"/>
  </r>
  <r>
    <x v="297"/>
    <x v="2"/>
    <s v="2024-2025"/>
    <x v="0"/>
    <x v="52"/>
    <x v="3"/>
    <s v="QLD"/>
    <n v="4053"/>
    <x v="0"/>
    <x v="10"/>
    <x v="4"/>
    <x v="4"/>
    <n v="337.69"/>
    <n v="1"/>
  </r>
  <r>
    <x v="619"/>
    <x v="0"/>
    <s v="2023-2024"/>
    <x v="0"/>
    <x v="95"/>
    <x v="7"/>
    <s v="NT"/>
    <n v="870"/>
    <x v="0"/>
    <x v="19"/>
    <x v="5"/>
    <x v="5"/>
    <n v="339.19"/>
    <n v="1"/>
  </r>
  <r>
    <x v="433"/>
    <x v="0"/>
    <s v="2023-2024"/>
    <x v="0"/>
    <x v="45"/>
    <x v="3"/>
    <s v="QLD"/>
    <n v="4570"/>
    <x v="0"/>
    <x v="15"/>
    <x v="3"/>
    <x v="3"/>
    <n v="339.24"/>
    <n v="1"/>
  </r>
  <r>
    <x v="216"/>
    <x v="0"/>
    <s v="2023-2024"/>
    <x v="0"/>
    <x v="76"/>
    <x v="1"/>
    <s v="NSW"/>
    <n v="2031"/>
    <x v="0"/>
    <x v="5"/>
    <x v="2"/>
    <x v="2"/>
    <n v="339.38"/>
    <n v="1"/>
  </r>
  <r>
    <x v="309"/>
    <x v="0"/>
    <s v="2023-2024"/>
    <x v="0"/>
    <x v="30"/>
    <x v="4"/>
    <s v="VIC"/>
    <n v="3131"/>
    <x v="0"/>
    <x v="6"/>
    <x v="7"/>
    <x v="7"/>
    <n v="339.47"/>
    <n v="1"/>
  </r>
  <r>
    <x v="667"/>
    <x v="0"/>
    <s v="2023-2024"/>
    <x v="0"/>
    <x v="56"/>
    <x v="1"/>
    <s v="NSW"/>
    <n v="2795"/>
    <x v="0"/>
    <x v="11"/>
    <x v="9"/>
    <x v="9"/>
    <n v="339.68999999999994"/>
    <n v="1"/>
  </r>
  <r>
    <x v="579"/>
    <x v="0"/>
    <s v="2023-2024"/>
    <x v="1"/>
    <x v="46"/>
    <x v="3"/>
    <s v="QLD"/>
    <n v="4740"/>
    <x v="0"/>
    <x v="17"/>
    <x v="4"/>
    <x v="4"/>
    <n v="339.77"/>
    <n v="1"/>
  </r>
  <r>
    <x v="375"/>
    <x v="0"/>
    <s v="2023-2024"/>
    <x v="0"/>
    <x v="58"/>
    <x v="0"/>
    <s v="WA"/>
    <n v="6027"/>
    <x v="0"/>
    <x v="0"/>
    <x v="0"/>
    <x v="0"/>
    <n v="340.21000000000004"/>
    <n v="1"/>
  </r>
  <r>
    <x v="383"/>
    <x v="0"/>
    <s v="2023-2024"/>
    <x v="1"/>
    <x v="0"/>
    <x v="0"/>
    <s v="WA"/>
    <n v="6021"/>
    <x v="0"/>
    <x v="0"/>
    <x v="5"/>
    <x v="5"/>
    <n v="340.33"/>
    <n v="1"/>
  </r>
  <r>
    <x v="555"/>
    <x v="2"/>
    <s v="2024-2025"/>
    <x v="0"/>
    <x v="60"/>
    <x v="1"/>
    <s v="NSW"/>
    <n v="2541"/>
    <x v="0"/>
    <x v="2"/>
    <x v="2"/>
    <x v="2"/>
    <n v="340.43"/>
    <n v="1"/>
  </r>
  <r>
    <x v="321"/>
    <x v="0"/>
    <s v="2023-2024"/>
    <x v="0"/>
    <x v="26"/>
    <x v="0"/>
    <s v="WA"/>
    <n v="6280"/>
    <x v="0"/>
    <x v="14"/>
    <x v="5"/>
    <x v="5"/>
    <n v="341.15"/>
    <n v="1"/>
  </r>
  <r>
    <x v="213"/>
    <x v="1"/>
    <s v="2022-2023"/>
    <x v="0"/>
    <x v="67"/>
    <x v="3"/>
    <s v="QLD"/>
    <n v="4551"/>
    <x v="0"/>
    <x v="15"/>
    <x v="2"/>
    <x v="2"/>
    <n v="341.40999999999997"/>
    <n v="1"/>
  </r>
  <r>
    <x v="585"/>
    <x v="0"/>
    <s v="2023-2024"/>
    <x v="0"/>
    <x v="50"/>
    <x v="4"/>
    <s v="VIC"/>
    <n v="3179"/>
    <x v="0"/>
    <x v="6"/>
    <x v="7"/>
    <x v="7"/>
    <n v="341.86"/>
    <n v="1"/>
  </r>
  <r>
    <x v="612"/>
    <x v="0"/>
    <s v="2023-2024"/>
    <x v="0"/>
    <x v="47"/>
    <x v="1"/>
    <s v="NSW"/>
    <n v="2101"/>
    <x v="0"/>
    <x v="4"/>
    <x v="3"/>
    <x v="3"/>
    <n v="342.09999999999997"/>
    <n v="1"/>
  </r>
  <r>
    <x v="531"/>
    <x v="0"/>
    <s v="2023-2024"/>
    <x v="0"/>
    <x v="59"/>
    <x v="3"/>
    <s v="QLD"/>
    <n v="4509"/>
    <x v="0"/>
    <x v="3"/>
    <x v="2"/>
    <x v="2"/>
    <n v="342.24"/>
    <n v="1"/>
  </r>
  <r>
    <x v="367"/>
    <x v="0"/>
    <s v="2023-2024"/>
    <x v="1"/>
    <x v="74"/>
    <x v="1"/>
    <s v="NSW"/>
    <n v="2485"/>
    <x v="0"/>
    <x v="1"/>
    <x v="3"/>
    <x v="3"/>
    <n v="342.82"/>
    <n v="1"/>
  </r>
  <r>
    <x v="628"/>
    <x v="0"/>
    <s v="2023-2024"/>
    <x v="0"/>
    <x v="53"/>
    <x v="3"/>
    <s v="QLD"/>
    <n v="4119"/>
    <x v="0"/>
    <x v="10"/>
    <x v="9"/>
    <x v="9"/>
    <n v="343.61"/>
    <n v="1"/>
  </r>
  <r>
    <x v="547"/>
    <x v="0"/>
    <s v="2023-2024"/>
    <x v="0"/>
    <x v="90"/>
    <x v="3"/>
    <s v="QLD"/>
    <n v="4700"/>
    <x v="0"/>
    <x v="17"/>
    <x v="1"/>
    <x v="1"/>
    <n v="344.17"/>
    <n v="1"/>
  </r>
  <r>
    <x v="192"/>
    <x v="1"/>
    <s v="2022-2023"/>
    <x v="0"/>
    <x v="89"/>
    <x v="4"/>
    <s v="VIC"/>
    <n v="3136"/>
    <x v="0"/>
    <x v="6"/>
    <x v="1"/>
    <x v="1"/>
    <n v="344.23"/>
    <n v="1"/>
  </r>
  <r>
    <x v="560"/>
    <x v="0"/>
    <s v="2023-2024"/>
    <x v="0"/>
    <x v="87"/>
    <x v="2"/>
    <s v="ACT"/>
    <n v="2609"/>
    <x v="0"/>
    <x v="2"/>
    <x v="4"/>
    <x v="4"/>
    <n v="345.15"/>
    <n v="1"/>
  </r>
  <r>
    <x v="489"/>
    <x v="0"/>
    <s v="2023-2024"/>
    <x v="0"/>
    <x v="53"/>
    <x v="3"/>
    <s v="QLD"/>
    <n v="4119"/>
    <x v="0"/>
    <x v="10"/>
    <x v="6"/>
    <x v="6"/>
    <n v="345.52"/>
    <n v="1"/>
  </r>
  <r>
    <x v="404"/>
    <x v="1"/>
    <s v="2022-2023"/>
    <x v="0"/>
    <x v="9"/>
    <x v="4"/>
    <s v="VIC"/>
    <n v="3076"/>
    <x v="0"/>
    <x v="7"/>
    <x v="4"/>
    <x v="4"/>
    <n v="346.11"/>
    <n v="1"/>
  </r>
  <r>
    <x v="37"/>
    <x v="2"/>
    <s v="2024-2025"/>
    <x v="1"/>
    <x v="7"/>
    <x v="4"/>
    <s v="VIC"/>
    <n v="3175"/>
    <x v="0"/>
    <x v="6"/>
    <x v="6"/>
    <x v="6"/>
    <n v="346.13"/>
    <n v="1"/>
  </r>
  <r>
    <x v="87"/>
    <x v="0"/>
    <s v="2023-2024"/>
    <x v="1"/>
    <x v="38"/>
    <x v="3"/>
    <s v="QLD"/>
    <n v="4802"/>
    <x v="0"/>
    <x v="12"/>
    <x v="6"/>
    <x v="6"/>
    <n v="346.88"/>
    <n v="1"/>
  </r>
  <r>
    <x v="258"/>
    <x v="0"/>
    <s v="2023-2024"/>
    <x v="0"/>
    <x v="65"/>
    <x v="1"/>
    <s v="NSW"/>
    <n v="2131"/>
    <x v="0"/>
    <x v="4"/>
    <x v="4"/>
    <x v="4"/>
    <n v="347.49"/>
    <n v="1"/>
  </r>
  <r>
    <x v="305"/>
    <x v="0"/>
    <s v="2023-2024"/>
    <x v="0"/>
    <x v="67"/>
    <x v="3"/>
    <s v="QLD"/>
    <n v="4551"/>
    <x v="0"/>
    <x v="15"/>
    <x v="3"/>
    <x v="3"/>
    <n v="348.15"/>
    <n v="1"/>
  </r>
  <r>
    <x v="638"/>
    <x v="0"/>
    <s v="2023-2024"/>
    <x v="0"/>
    <x v="37"/>
    <x v="1"/>
    <s v="NSW"/>
    <n v="2750"/>
    <x v="0"/>
    <x v="11"/>
    <x v="6"/>
    <x v="6"/>
    <n v="349.17999999999995"/>
    <n v="1"/>
  </r>
  <r>
    <x v="323"/>
    <x v="0"/>
    <s v="2023-2024"/>
    <x v="0"/>
    <x v="86"/>
    <x v="0"/>
    <s v="WA"/>
    <n v="6725"/>
    <x v="0"/>
    <x v="20"/>
    <x v="9"/>
    <x v="9"/>
    <n v="349.97"/>
    <n v="1"/>
  </r>
  <r>
    <x v="398"/>
    <x v="0"/>
    <s v="2023-2024"/>
    <x v="0"/>
    <x v="35"/>
    <x v="3"/>
    <s v="QLD"/>
    <n v="4558"/>
    <x v="0"/>
    <x v="15"/>
    <x v="3"/>
    <x v="3"/>
    <n v="350.21999999999997"/>
    <n v="1"/>
  </r>
  <r>
    <x v="497"/>
    <x v="0"/>
    <s v="2023-2024"/>
    <x v="0"/>
    <x v="41"/>
    <x v="5"/>
    <s v="TAS"/>
    <n v="7320"/>
    <x v="0"/>
    <x v="9"/>
    <x v="7"/>
    <x v="7"/>
    <n v="350.41000000000008"/>
    <n v="1"/>
  </r>
  <r>
    <x v="238"/>
    <x v="2"/>
    <s v="2024-2025"/>
    <x v="0"/>
    <x v="36"/>
    <x v="4"/>
    <s v="VIC"/>
    <n v="3148"/>
    <x v="0"/>
    <x v="6"/>
    <x v="1"/>
    <x v="1"/>
    <n v="350.75"/>
    <n v="1"/>
  </r>
  <r>
    <x v="447"/>
    <x v="0"/>
    <s v="2023-2024"/>
    <x v="0"/>
    <x v="12"/>
    <x v="3"/>
    <s v="QLD"/>
    <n v="4068"/>
    <x v="0"/>
    <x v="10"/>
    <x v="1"/>
    <x v="1"/>
    <n v="353.4"/>
    <n v="1"/>
  </r>
  <r>
    <x v="665"/>
    <x v="0"/>
    <s v="2023-2024"/>
    <x v="0"/>
    <x v="91"/>
    <x v="1"/>
    <s v="NSW"/>
    <n v="2064"/>
    <x v="0"/>
    <x v="5"/>
    <x v="7"/>
    <x v="7"/>
    <n v="354.44"/>
    <n v="1"/>
  </r>
  <r>
    <x v="447"/>
    <x v="0"/>
    <s v="2023-2024"/>
    <x v="0"/>
    <x v="36"/>
    <x v="4"/>
    <s v="VIC"/>
    <n v="3148"/>
    <x v="0"/>
    <x v="6"/>
    <x v="3"/>
    <x v="3"/>
    <n v="354.67"/>
    <n v="1"/>
  </r>
  <r>
    <x v="117"/>
    <x v="2"/>
    <s v="2024-2025"/>
    <x v="0"/>
    <x v="44"/>
    <x v="4"/>
    <s v="VIC"/>
    <n v="3977"/>
    <x v="0"/>
    <x v="16"/>
    <x v="5"/>
    <x v="5"/>
    <n v="355.16999999999996"/>
    <n v="1"/>
  </r>
  <r>
    <x v="421"/>
    <x v="0"/>
    <s v="2023-2024"/>
    <x v="0"/>
    <x v="79"/>
    <x v="6"/>
    <s v="SA"/>
    <n v="5290"/>
    <x v="0"/>
    <x v="18"/>
    <x v="4"/>
    <x v="4"/>
    <n v="355.88999999999993"/>
    <n v="1"/>
  </r>
  <r>
    <x v="546"/>
    <x v="2"/>
    <s v="2024-2025"/>
    <x v="0"/>
    <x v="77"/>
    <x v="5"/>
    <s v="TAS"/>
    <n v="7018"/>
    <x v="0"/>
    <x v="9"/>
    <x v="9"/>
    <x v="9"/>
    <n v="356.27"/>
    <n v="1"/>
  </r>
  <r>
    <x v="619"/>
    <x v="0"/>
    <s v="2023-2024"/>
    <x v="1"/>
    <x v="75"/>
    <x v="0"/>
    <s v="WA"/>
    <n v="6450"/>
    <x v="0"/>
    <x v="20"/>
    <x v="7"/>
    <x v="7"/>
    <n v="356.68"/>
    <n v="1"/>
  </r>
  <r>
    <x v="199"/>
    <x v="0"/>
    <s v="2023-2024"/>
    <x v="0"/>
    <x v="90"/>
    <x v="3"/>
    <s v="QLD"/>
    <n v="4700"/>
    <x v="0"/>
    <x v="17"/>
    <x v="4"/>
    <x v="4"/>
    <n v="357.74"/>
    <n v="1"/>
  </r>
  <r>
    <x v="585"/>
    <x v="0"/>
    <s v="2023-2024"/>
    <x v="0"/>
    <x v="87"/>
    <x v="2"/>
    <s v="ACT"/>
    <n v="2609"/>
    <x v="0"/>
    <x v="2"/>
    <x v="3"/>
    <x v="3"/>
    <n v="357.79"/>
    <n v="1"/>
  </r>
  <r>
    <x v="28"/>
    <x v="2"/>
    <s v="2024-2025"/>
    <x v="0"/>
    <x v="13"/>
    <x v="1"/>
    <s v="NSW"/>
    <n v="2480"/>
    <x v="0"/>
    <x v="1"/>
    <x v="3"/>
    <x v="3"/>
    <n v="358.05"/>
    <n v="1"/>
  </r>
  <r>
    <x v="412"/>
    <x v="0"/>
    <s v="2023-2024"/>
    <x v="0"/>
    <x v="31"/>
    <x v="1"/>
    <s v="NSW"/>
    <n v="2116"/>
    <x v="0"/>
    <x v="4"/>
    <x v="1"/>
    <x v="1"/>
    <n v="358.43"/>
    <n v="1"/>
  </r>
  <r>
    <x v="116"/>
    <x v="2"/>
    <s v="2024-2025"/>
    <x v="0"/>
    <x v="83"/>
    <x v="0"/>
    <s v="WA"/>
    <n v="6052"/>
    <x v="0"/>
    <x v="0"/>
    <x v="1"/>
    <x v="1"/>
    <n v="358.71000000000004"/>
    <n v="1"/>
  </r>
  <r>
    <x v="40"/>
    <x v="0"/>
    <s v="2023-2024"/>
    <x v="1"/>
    <x v="85"/>
    <x v="0"/>
    <s v="WA"/>
    <n v="6530"/>
    <x v="0"/>
    <x v="20"/>
    <x v="5"/>
    <x v="5"/>
    <n v="358.81999999999994"/>
    <n v="1"/>
  </r>
  <r>
    <x v="679"/>
    <x v="0"/>
    <s v="2023-2024"/>
    <x v="0"/>
    <x v="23"/>
    <x v="1"/>
    <s v="NSW"/>
    <n v="2650"/>
    <x v="0"/>
    <x v="11"/>
    <x v="4"/>
    <x v="4"/>
    <n v="359.03999999999996"/>
    <n v="1"/>
  </r>
  <r>
    <x v="349"/>
    <x v="1"/>
    <s v="2022-2023"/>
    <x v="0"/>
    <x v="40"/>
    <x v="4"/>
    <s v="VIC"/>
    <n v="3353"/>
    <x v="0"/>
    <x v="8"/>
    <x v="2"/>
    <x v="2"/>
    <n v="359.22"/>
    <n v="1"/>
  </r>
  <r>
    <x v="134"/>
    <x v="0"/>
    <s v="2023-2024"/>
    <x v="1"/>
    <x v="3"/>
    <x v="3"/>
    <s v="QLD"/>
    <n v="4220"/>
    <x v="0"/>
    <x v="3"/>
    <x v="0"/>
    <x v="0"/>
    <n v="359.29"/>
    <n v="1"/>
  </r>
  <r>
    <x v="702"/>
    <x v="0"/>
    <s v="2023-2024"/>
    <x v="0"/>
    <x v="70"/>
    <x v="4"/>
    <s v="VIC"/>
    <n v="3400"/>
    <x v="0"/>
    <x v="8"/>
    <x v="9"/>
    <x v="9"/>
    <n v="359.63"/>
    <n v="1"/>
  </r>
  <r>
    <x v="567"/>
    <x v="0"/>
    <s v="2023-2024"/>
    <x v="0"/>
    <x v="57"/>
    <x v="6"/>
    <s v="SA"/>
    <n v="5082"/>
    <x v="0"/>
    <x v="13"/>
    <x v="7"/>
    <x v="7"/>
    <n v="359.75"/>
    <n v="1"/>
  </r>
  <r>
    <x v="109"/>
    <x v="0"/>
    <s v="2023-2024"/>
    <x v="0"/>
    <x v="90"/>
    <x v="3"/>
    <s v="QLD"/>
    <n v="4700"/>
    <x v="0"/>
    <x v="17"/>
    <x v="0"/>
    <x v="0"/>
    <n v="359.89"/>
    <n v="1"/>
  </r>
  <r>
    <x v="609"/>
    <x v="0"/>
    <s v="2023-2024"/>
    <x v="0"/>
    <x v="1"/>
    <x v="1"/>
    <s v="NSW"/>
    <n v="2478"/>
    <x v="0"/>
    <x v="1"/>
    <x v="3"/>
    <x v="3"/>
    <n v="360.52"/>
    <n v="1"/>
  </r>
  <r>
    <x v="482"/>
    <x v="2"/>
    <s v="2024-2025"/>
    <x v="1"/>
    <x v="21"/>
    <x v="3"/>
    <s v="QLD"/>
    <n v="4012"/>
    <x v="0"/>
    <x v="10"/>
    <x v="4"/>
    <x v="4"/>
    <n v="360.75"/>
    <n v="1"/>
  </r>
  <r>
    <x v="598"/>
    <x v="1"/>
    <s v="2022-2023"/>
    <x v="0"/>
    <x v="80"/>
    <x v="0"/>
    <s v="WA"/>
    <n v="6109"/>
    <x v="0"/>
    <x v="14"/>
    <x v="7"/>
    <x v="7"/>
    <n v="361.15000000000003"/>
    <n v="1"/>
  </r>
  <r>
    <x v="397"/>
    <x v="0"/>
    <s v="2023-2024"/>
    <x v="0"/>
    <x v="34"/>
    <x v="4"/>
    <s v="VIC"/>
    <n v="3018"/>
    <x v="0"/>
    <x v="7"/>
    <x v="3"/>
    <x v="3"/>
    <n v="361.7"/>
    <n v="1"/>
  </r>
  <r>
    <x v="311"/>
    <x v="0"/>
    <s v="2023-2024"/>
    <x v="0"/>
    <x v="19"/>
    <x v="1"/>
    <s v="NSW"/>
    <n v="2800"/>
    <x v="0"/>
    <x v="11"/>
    <x v="1"/>
    <x v="1"/>
    <n v="361.81"/>
    <n v="1"/>
  </r>
  <r>
    <x v="507"/>
    <x v="0"/>
    <s v="2023-2024"/>
    <x v="0"/>
    <x v="19"/>
    <x v="1"/>
    <s v="NSW"/>
    <n v="2800"/>
    <x v="0"/>
    <x v="11"/>
    <x v="5"/>
    <x v="5"/>
    <n v="362.14000000000004"/>
    <n v="1"/>
  </r>
  <r>
    <x v="634"/>
    <x v="1"/>
    <s v="2022-2023"/>
    <x v="1"/>
    <x v="75"/>
    <x v="0"/>
    <s v="WA"/>
    <n v="6450"/>
    <x v="0"/>
    <x v="20"/>
    <x v="3"/>
    <x v="3"/>
    <n v="362.64"/>
    <n v="1"/>
  </r>
  <r>
    <x v="347"/>
    <x v="0"/>
    <s v="2023-2024"/>
    <x v="0"/>
    <x v="65"/>
    <x v="1"/>
    <s v="NSW"/>
    <n v="2131"/>
    <x v="0"/>
    <x v="4"/>
    <x v="7"/>
    <x v="7"/>
    <n v="363.16"/>
    <n v="1"/>
  </r>
  <r>
    <x v="630"/>
    <x v="0"/>
    <s v="2023-2024"/>
    <x v="1"/>
    <x v="81"/>
    <x v="3"/>
    <s v="QLD"/>
    <n v="4680"/>
    <x v="0"/>
    <x v="17"/>
    <x v="0"/>
    <x v="0"/>
    <n v="363.72"/>
    <n v="1"/>
  </r>
  <r>
    <x v="551"/>
    <x v="0"/>
    <s v="2023-2024"/>
    <x v="0"/>
    <x v="64"/>
    <x v="1"/>
    <s v="NSW"/>
    <n v="2350"/>
    <x v="0"/>
    <x v="1"/>
    <x v="3"/>
    <x v="3"/>
    <n v="364.21999999999997"/>
    <n v="1"/>
  </r>
  <r>
    <x v="663"/>
    <x v="0"/>
    <s v="2023-2024"/>
    <x v="0"/>
    <x v="56"/>
    <x v="1"/>
    <s v="NSW"/>
    <n v="2795"/>
    <x v="0"/>
    <x v="11"/>
    <x v="6"/>
    <x v="6"/>
    <n v="364.51"/>
    <n v="1"/>
  </r>
  <r>
    <x v="114"/>
    <x v="0"/>
    <s v="2023-2024"/>
    <x v="0"/>
    <x v="48"/>
    <x v="3"/>
    <s v="QLD"/>
    <n v="4566"/>
    <x v="0"/>
    <x v="15"/>
    <x v="1"/>
    <x v="1"/>
    <n v="364.65"/>
    <n v="1"/>
  </r>
  <r>
    <x v="628"/>
    <x v="0"/>
    <s v="2023-2024"/>
    <x v="1"/>
    <x v="85"/>
    <x v="0"/>
    <s v="WA"/>
    <n v="6530"/>
    <x v="0"/>
    <x v="20"/>
    <x v="0"/>
    <x v="0"/>
    <n v="364.90000000000003"/>
    <n v="1"/>
  </r>
  <r>
    <x v="105"/>
    <x v="0"/>
    <s v="2023-2024"/>
    <x v="0"/>
    <x v="59"/>
    <x v="3"/>
    <s v="QLD"/>
    <n v="4509"/>
    <x v="0"/>
    <x v="3"/>
    <x v="5"/>
    <x v="5"/>
    <n v="366.19000000000005"/>
    <n v="1"/>
  </r>
  <r>
    <x v="453"/>
    <x v="0"/>
    <s v="2023-2024"/>
    <x v="0"/>
    <x v="2"/>
    <x v="2"/>
    <s v="ACT"/>
    <n v="2617"/>
    <x v="0"/>
    <x v="2"/>
    <x v="3"/>
    <x v="3"/>
    <n v="366.24"/>
    <n v="1"/>
  </r>
  <r>
    <x v="467"/>
    <x v="0"/>
    <s v="2023-2024"/>
    <x v="1"/>
    <x v="87"/>
    <x v="2"/>
    <s v="ACT"/>
    <n v="2609"/>
    <x v="0"/>
    <x v="2"/>
    <x v="1"/>
    <x v="1"/>
    <n v="366.37"/>
    <n v="1"/>
  </r>
  <r>
    <x v="520"/>
    <x v="0"/>
    <s v="2023-2024"/>
    <x v="0"/>
    <x v="10"/>
    <x v="4"/>
    <s v="VIC"/>
    <n v="3551"/>
    <x v="0"/>
    <x v="8"/>
    <x v="2"/>
    <x v="2"/>
    <n v="366.39"/>
    <n v="1"/>
  </r>
  <r>
    <x v="676"/>
    <x v="1"/>
    <s v="2022-2023"/>
    <x v="1"/>
    <x v="4"/>
    <x v="1"/>
    <s v="NSW"/>
    <n v="2154"/>
    <x v="0"/>
    <x v="4"/>
    <x v="5"/>
    <x v="5"/>
    <n v="367.08000000000004"/>
    <n v="1"/>
  </r>
  <r>
    <x v="355"/>
    <x v="0"/>
    <s v="2023-2024"/>
    <x v="1"/>
    <x v="74"/>
    <x v="1"/>
    <s v="NSW"/>
    <n v="2485"/>
    <x v="0"/>
    <x v="1"/>
    <x v="4"/>
    <x v="4"/>
    <n v="367.46000000000004"/>
    <n v="1"/>
  </r>
  <r>
    <x v="500"/>
    <x v="1"/>
    <s v="2022-2023"/>
    <x v="1"/>
    <x v="4"/>
    <x v="1"/>
    <s v="NSW"/>
    <n v="2154"/>
    <x v="0"/>
    <x v="4"/>
    <x v="2"/>
    <x v="2"/>
    <n v="367.59000000000003"/>
    <n v="1"/>
  </r>
  <r>
    <x v="445"/>
    <x v="0"/>
    <s v="2023-2024"/>
    <x v="0"/>
    <x v="66"/>
    <x v="3"/>
    <s v="QLD"/>
    <n v="4883"/>
    <x v="0"/>
    <x v="12"/>
    <x v="7"/>
    <x v="7"/>
    <n v="368.1"/>
    <n v="1"/>
  </r>
  <r>
    <x v="572"/>
    <x v="0"/>
    <s v="2023-2024"/>
    <x v="1"/>
    <x v="21"/>
    <x v="3"/>
    <s v="QLD"/>
    <n v="4012"/>
    <x v="0"/>
    <x v="10"/>
    <x v="2"/>
    <x v="2"/>
    <n v="368.3"/>
    <n v="1"/>
  </r>
  <r>
    <x v="199"/>
    <x v="0"/>
    <s v="2023-2024"/>
    <x v="0"/>
    <x v="86"/>
    <x v="0"/>
    <s v="WA"/>
    <n v="6725"/>
    <x v="0"/>
    <x v="20"/>
    <x v="7"/>
    <x v="7"/>
    <n v="369.26000000000005"/>
    <n v="1"/>
  </r>
  <r>
    <x v="44"/>
    <x v="0"/>
    <s v="2023-2024"/>
    <x v="0"/>
    <x v="53"/>
    <x v="3"/>
    <s v="QLD"/>
    <n v="4119"/>
    <x v="0"/>
    <x v="10"/>
    <x v="1"/>
    <x v="1"/>
    <n v="369.36"/>
    <n v="1"/>
  </r>
  <r>
    <x v="358"/>
    <x v="1"/>
    <s v="2022-2023"/>
    <x v="0"/>
    <x v="3"/>
    <x v="3"/>
    <s v="QLD"/>
    <n v="4220"/>
    <x v="0"/>
    <x v="3"/>
    <x v="3"/>
    <x v="3"/>
    <n v="369.64"/>
    <n v="1"/>
  </r>
  <r>
    <x v="475"/>
    <x v="0"/>
    <s v="2023-2024"/>
    <x v="1"/>
    <x v="68"/>
    <x v="7"/>
    <s v="NT"/>
    <n v="800"/>
    <x v="0"/>
    <x v="19"/>
    <x v="3"/>
    <x v="3"/>
    <n v="369.79999999999995"/>
    <n v="1"/>
  </r>
  <r>
    <x v="244"/>
    <x v="0"/>
    <s v="2023-2024"/>
    <x v="1"/>
    <x v="9"/>
    <x v="4"/>
    <s v="VIC"/>
    <n v="3076"/>
    <x v="0"/>
    <x v="7"/>
    <x v="8"/>
    <x v="8"/>
    <n v="370.91"/>
    <n v="1"/>
  </r>
  <r>
    <x v="280"/>
    <x v="2"/>
    <s v="2024-2025"/>
    <x v="0"/>
    <x v="63"/>
    <x v="1"/>
    <s v="NSW"/>
    <n v="2015"/>
    <x v="0"/>
    <x v="5"/>
    <x v="3"/>
    <x v="3"/>
    <n v="371.1"/>
    <n v="1"/>
  </r>
  <r>
    <x v="132"/>
    <x v="0"/>
    <s v="2023-2024"/>
    <x v="0"/>
    <x v="92"/>
    <x v="3"/>
    <s v="QLD"/>
    <n v="4305"/>
    <x v="0"/>
    <x v="3"/>
    <x v="1"/>
    <x v="1"/>
    <n v="371.23"/>
    <n v="1"/>
  </r>
  <r>
    <x v="626"/>
    <x v="2"/>
    <s v="2024-2025"/>
    <x v="1"/>
    <x v="11"/>
    <x v="5"/>
    <s v="TAS"/>
    <n v="7010"/>
    <x v="0"/>
    <x v="9"/>
    <x v="0"/>
    <x v="0"/>
    <n v="371.64"/>
    <n v="1"/>
  </r>
  <r>
    <x v="109"/>
    <x v="0"/>
    <s v="2023-2024"/>
    <x v="0"/>
    <x v="47"/>
    <x v="1"/>
    <s v="NSW"/>
    <n v="2101"/>
    <x v="0"/>
    <x v="4"/>
    <x v="1"/>
    <x v="1"/>
    <n v="371.73"/>
    <n v="1"/>
  </r>
  <r>
    <x v="543"/>
    <x v="0"/>
    <s v="2023-2024"/>
    <x v="1"/>
    <x v="24"/>
    <x v="1"/>
    <s v="NSW"/>
    <n v="2120"/>
    <x v="0"/>
    <x v="4"/>
    <x v="7"/>
    <x v="7"/>
    <n v="372.48000000000008"/>
    <n v="1"/>
  </r>
  <r>
    <x v="481"/>
    <x v="2"/>
    <s v="2024-2025"/>
    <x v="0"/>
    <x v="91"/>
    <x v="1"/>
    <s v="NSW"/>
    <n v="2064"/>
    <x v="0"/>
    <x v="5"/>
    <x v="0"/>
    <x v="0"/>
    <n v="372.65"/>
    <n v="1"/>
  </r>
  <r>
    <x v="413"/>
    <x v="2"/>
    <s v="2024-2025"/>
    <x v="0"/>
    <x v="76"/>
    <x v="1"/>
    <s v="NSW"/>
    <n v="2031"/>
    <x v="0"/>
    <x v="5"/>
    <x v="3"/>
    <x v="3"/>
    <n v="372.74"/>
    <n v="1"/>
  </r>
  <r>
    <x v="185"/>
    <x v="0"/>
    <s v="2023-2024"/>
    <x v="0"/>
    <x v="36"/>
    <x v="4"/>
    <s v="VIC"/>
    <n v="3148"/>
    <x v="0"/>
    <x v="6"/>
    <x v="0"/>
    <x v="0"/>
    <n v="372.78"/>
    <n v="1"/>
  </r>
  <r>
    <x v="423"/>
    <x v="1"/>
    <s v="2022-2023"/>
    <x v="1"/>
    <x v="4"/>
    <x v="1"/>
    <s v="NSW"/>
    <n v="2154"/>
    <x v="0"/>
    <x v="4"/>
    <x v="9"/>
    <x v="9"/>
    <n v="373.36"/>
    <n v="1"/>
  </r>
  <r>
    <x v="336"/>
    <x v="0"/>
    <s v="2023-2024"/>
    <x v="0"/>
    <x v="53"/>
    <x v="3"/>
    <s v="QLD"/>
    <n v="4119"/>
    <x v="0"/>
    <x v="10"/>
    <x v="5"/>
    <x v="5"/>
    <n v="374.38"/>
    <n v="1"/>
  </r>
  <r>
    <x v="607"/>
    <x v="0"/>
    <s v="2023-2024"/>
    <x v="1"/>
    <x v="28"/>
    <x v="1"/>
    <s v="NSW"/>
    <n v="2830"/>
    <x v="0"/>
    <x v="11"/>
    <x v="3"/>
    <x v="3"/>
    <n v="374.61"/>
    <n v="1"/>
  </r>
  <r>
    <x v="205"/>
    <x v="0"/>
    <s v="2023-2024"/>
    <x v="0"/>
    <x v="73"/>
    <x v="6"/>
    <s v="SA"/>
    <n v="5607"/>
    <x v="0"/>
    <x v="18"/>
    <x v="0"/>
    <x v="0"/>
    <n v="374.75"/>
    <n v="1"/>
  </r>
  <r>
    <x v="135"/>
    <x v="0"/>
    <s v="2023-2024"/>
    <x v="0"/>
    <x v="47"/>
    <x v="1"/>
    <s v="NSW"/>
    <n v="2101"/>
    <x v="0"/>
    <x v="4"/>
    <x v="6"/>
    <x v="6"/>
    <n v="374.93999999999994"/>
    <n v="1"/>
  </r>
  <r>
    <x v="161"/>
    <x v="0"/>
    <s v="2023-2024"/>
    <x v="0"/>
    <x v="55"/>
    <x v="3"/>
    <s v="QLD"/>
    <n v="4703"/>
    <x v="0"/>
    <x v="17"/>
    <x v="3"/>
    <x v="3"/>
    <n v="375.65"/>
    <n v="1"/>
  </r>
  <r>
    <x v="503"/>
    <x v="0"/>
    <s v="2023-2024"/>
    <x v="0"/>
    <x v="54"/>
    <x v="4"/>
    <s v="VIC"/>
    <n v="3030"/>
    <x v="0"/>
    <x v="7"/>
    <x v="4"/>
    <x v="4"/>
    <n v="376.09000000000003"/>
    <n v="1"/>
  </r>
  <r>
    <x v="306"/>
    <x v="2"/>
    <s v="2024-2025"/>
    <x v="0"/>
    <x v="31"/>
    <x v="1"/>
    <s v="NSW"/>
    <n v="2116"/>
    <x v="0"/>
    <x v="4"/>
    <x v="3"/>
    <x v="3"/>
    <n v="376.5"/>
    <n v="1"/>
  </r>
  <r>
    <x v="392"/>
    <x v="2"/>
    <s v="2024-2025"/>
    <x v="0"/>
    <x v="13"/>
    <x v="1"/>
    <s v="NSW"/>
    <n v="2480"/>
    <x v="0"/>
    <x v="1"/>
    <x v="1"/>
    <x v="1"/>
    <n v="376.57"/>
    <n v="1"/>
  </r>
  <r>
    <x v="64"/>
    <x v="1"/>
    <s v="2022-2023"/>
    <x v="1"/>
    <x v="22"/>
    <x v="1"/>
    <s v="NSW"/>
    <n v="2539"/>
    <x v="0"/>
    <x v="2"/>
    <x v="4"/>
    <x v="4"/>
    <n v="376.58000000000004"/>
    <n v="1"/>
  </r>
  <r>
    <x v="504"/>
    <x v="2"/>
    <s v="2024-2025"/>
    <x v="0"/>
    <x v="56"/>
    <x v="1"/>
    <s v="NSW"/>
    <n v="2795"/>
    <x v="0"/>
    <x v="11"/>
    <x v="1"/>
    <x v="1"/>
    <n v="376.85"/>
    <n v="1"/>
  </r>
  <r>
    <x v="248"/>
    <x v="0"/>
    <s v="2023-2024"/>
    <x v="0"/>
    <x v="48"/>
    <x v="3"/>
    <s v="QLD"/>
    <n v="4566"/>
    <x v="0"/>
    <x v="15"/>
    <x v="9"/>
    <x v="9"/>
    <n v="377.12"/>
    <n v="1"/>
  </r>
  <r>
    <x v="313"/>
    <x v="0"/>
    <s v="2023-2024"/>
    <x v="1"/>
    <x v="96"/>
    <x v="4"/>
    <s v="VIC"/>
    <n v="3690"/>
    <x v="0"/>
    <x v="16"/>
    <x v="4"/>
    <x v="4"/>
    <n v="377.44"/>
    <n v="1"/>
  </r>
  <r>
    <x v="79"/>
    <x v="0"/>
    <s v="2023-2024"/>
    <x v="0"/>
    <x v="1"/>
    <x v="1"/>
    <s v="NSW"/>
    <n v="2478"/>
    <x v="0"/>
    <x v="1"/>
    <x v="5"/>
    <x v="5"/>
    <n v="377.54"/>
    <n v="1"/>
  </r>
  <r>
    <x v="718"/>
    <x v="0"/>
    <s v="2023-2024"/>
    <x v="0"/>
    <x v="32"/>
    <x v="6"/>
    <s v="SA"/>
    <n v="5169"/>
    <x v="0"/>
    <x v="13"/>
    <x v="9"/>
    <x v="9"/>
    <n v="378.07000000000005"/>
    <n v="1"/>
  </r>
  <r>
    <x v="608"/>
    <x v="2"/>
    <s v="2024-2025"/>
    <x v="0"/>
    <x v="78"/>
    <x v="1"/>
    <s v="NSW"/>
    <n v="2141"/>
    <x v="0"/>
    <x v="4"/>
    <x v="3"/>
    <x v="3"/>
    <n v="378.7"/>
    <n v="1"/>
  </r>
  <r>
    <x v="166"/>
    <x v="0"/>
    <s v="2023-2024"/>
    <x v="0"/>
    <x v="27"/>
    <x v="4"/>
    <s v="VIC"/>
    <n v="3066"/>
    <x v="0"/>
    <x v="7"/>
    <x v="5"/>
    <x v="5"/>
    <n v="378.71999999999997"/>
    <n v="1"/>
  </r>
  <r>
    <x v="72"/>
    <x v="2"/>
    <s v="2024-2025"/>
    <x v="0"/>
    <x v="60"/>
    <x v="1"/>
    <s v="NSW"/>
    <n v="2541"/>
    <x v="0"/>
    <x v="2"/>
    <x v="1"/>
    <x v="1"/>
    <n v="379.01"/>
    <n v="1"/>
  </r>
  <r>
    <x v="550"/>
    <x v="0"/>
    <s v="2023-2024"/>
    <x v="1"/>
    <x v="76"/>
    <x v="1"/>
    <s v="NSW"/>
    <n v="2031"/>
    <x v="0"/>
    <x v="5"/>
    <x v="1"/>
    <x v="1"/>
    <n v="379.43"/>
    <n v="1"/>
  </r>
  <r>
    <x v="564"/>
    <x v="0"/>
    <s v="2023-2024"/>
    <x v="0"/>
    <x v="84"/>
    <x v="3"/>
    <s v="QLD"/>
    <n v="4215"/>
    <x v="0"/>
    <x v="3"/>
    <x v="7"/>
    <x v="7"/>
    <n v="379.5200000000001"/>
    <n v="1"/>
  </r>
  <r>
    <x v="543"/>
    <x v="0"/>
    <s v="2023-2024"/>
    <x v="1"/>
    <x v="24"/>
    <x v="1"/>
    <s v="NSW"/>
    <n v="2120"/>
    <x v="0"/>
    <x v="4"/>
    <x v="0"/>
    <x v="0"/>
    <n v="379.57000000000005"/>
    <n v="1"/>
  </r>
  <r>
    <x v="632"/>
    <x v="2"/>
    <s v="2024-2025"/>
    <x v="0"/>
    <x v="60"/>
    <x v="1"/>
    <s v="NSW"/>
    <n v="2541"/>
    <x v="0"/>
    <x v="2"/>
    <x v="7"/>
    <x v="7"/>
    <n v="380.3"/>
    <n v="1"/>
  </r>
  <r>
    <x v="518"/>
    <x v="0"/>
    <s v="2023-2024"/>
    <x v="0"/>
    <x v="47"/>
    <x v="1"/>
    <s v="NSW"/>
    <n v="2101"/>
    <x v="0"/>
    <x v="4"/>
    <x v="2"/>
    <x v="2"/>
    <n v="380.59000000000003"/>
    <n v="1"/>
  </r>
  <r>
    <x v="129"/>
    <x v="0"/>
    <s v="2023-2024"/>
    <x v="1"/>
    <x v="40"/>
    <x v="4"/>
    <s v="VIC"/>
    <n v="3353"/>
    <x v="0"/>
    <x v="8"/>
    <x v="3"/>
    <x v="3"/>
    <n v="380.96999999999997"/>
    <n v="1"/>
  </r>
  <r>
    <x v="171"/>
    <x v="1"/>
    <s v="2022-2023"/>
    <x v="0"/>
    <x v="19"/>
    <x v="1"/>
    <s v="NSW"/>
    <n v="2800"/>
    <x v="0"/>
    <x v="11"/>
    <x v="3"/>
    <x v="3"/>
    <n v="381.15"/>
    <n v="1"/>
  </r>
  <r>
    <x v="285"/>
    <x v="1"/>
    <s v="2022-2023"/>
    <x v="0"/>
    <x v="40"/>
    <x v="4"/>
    <s v="VIC"/>
    <n v="3353"/>
    <x v="0"/>
    <x v="8"/>
    <x v="1"/>
    <x v="1"/>
    <n v="381.49"/>
    <n v="1"/>
  </r>
  <r>
    <x v="21"/>
    <x v="1"/>
    <s v="2022-2023"/>
    <x v="0"/>
    <x v="23"/>
    <x v="1"/>
    <s v="NSW"/>
    <n v="2650"/>
    <x v="0"/>
    <x v="11"/>
    <x v="6"/>
    <x v="6"/>
    <n v="382.07"/>
    <n v="1"/>
  </r>
  <r>
    <x v="52"/>
    <x v="2"/>
    <s v="2024-2025"/>
    <x v="1"/>
    <x v="65"/>
    <x v="1"/>
    <s v="NSW"/>
    <n v="2131"/>
    <x v="0"/>
    <x v="4"/>
    <x v="5"/>
    <x v="5"/>
    <n v="382.42000000000007"/>
    <n v="1"/>
  </r>
  <r>
    <x v="425"/>
    <x v="2"/>
    <s v="2024-2025"/>
    <x v="0"/>
    <x v="76"/>
    <x v="1"/>
    <s v="NSW"/>
    <n v="2031"/>
    <x v="0"/>
    <x v="5"/>
    <x v="9"/>
    <x v="9"/>
    <n v="383.53"/>
    <n v="1"/>
  </r>
  <r>
    <x v="82"/>
    <x v="2"/>
    <s v="2024-2025"/>
    <x v="0"/>
    <x v="78"/>
    <x v="1"/>
    <s v="NSW"/>
    <n v="2141"/>
    <x v="0"/>
    <x v="4"/>
    <x v="1"/>
    <x v="1"/>
    <n v="384.1"/>
    <n v="1"/>
  </r>
  <r>
    <x v="690"/>
    <x v="1"/>
    <s v="2022-2023"/>
    <x v="0"/>
    <x v="90"/>
    <x v="3"/>
    <s v="QLD"/>
    <n v="4700"/>
    <x v="0"/>
    <x v="17"/>
    <x v="3"/>
    <x v="3"/>
    <n v="385.87"/>
    <n v="1"/>
  </r>
  <r>
    <x v="91"/>
    <x v="0"/>
    <s v="2023-2024"/>
    <x v="0"/>
    <x v="1"/>
    <x v="1"/>
    <s v="NSW"/>
    <n v="2478"/>
    <x v="0"/>
    <x v="1"/>
    <x v="6"/>
    <x v="6"/>
    <n v="386.15"/>
    <n v="1"/>
  </r>
  <r>
    <x v="276"/>
    <x v="0"/>
    <s v="2023-2024"/>
    <x v="1"/>
    <x v="29"/>
    <x v="4"/>
    <s v="VIC"/>
    <n v="3500"/>
    <x v="0"/>
    <x v="8"/>
    <x v="3"/>
    <x v="3"/>
    <n v="386.16999999999996"/>
    <n v="1"/>
  </r>
  <r>
    <x v="549"/>
    <x v="1"/>
    <s v="2022-2023"/>
    <x v="1"/>
    <x v="11"/>
    <x v="5"/>
    <s v="TAS"/>
    <n v="7010"/>
    <x v="0"/>
    <x v="9"/>
    <x v="4"/>
    <x v="4"/>
    <n v="386.58000000000004"/>
    <n v="1"/>
  </r>
  <r>
    <x v="115"/>
    <x v="0"/>
    <s v="2023-2024"/>
    <x v="0"/>
    <x v="56"/>
    <x v="1"/>
    <s v="NSW"/>
    <n v="2795"/>
    <x v="0"/>
    <x v="11"/>
    <x v="1"/>
    <x v="1"/>
    <n v="386.64"/>
    <n v="1"/>
  </r>
  <r>
    <x v="205"/>
    <x v="0"/>
    <s v="2023-2024"/>
    <x v="0"/>
    <x v="80"/>
    <x v="0"/>
    <s v="WA"/>
    <n v="6109"/>
    <x v="0"/>
    <x v="14"/>
    <x v="3"/>
    <x v="3"/>
    <n v="386.95"/>
    <n v="1"/>
  </r>
  <r>
    <x v="65"/>
    <x v="2"/>
    <s v="2024-2025"/>
    <x v="0"/>
    <x v="39"/>
    <x v="0"/>
    <s v="WA"/>
    <n v="6330"/>
    <x v="0"/>
    <x v="14"/>
    <x v="4"/>
    <x v="4"/>
    <n v="387.33"/>
    <n v="1"/>
  </r>
  <r>
    <x v="681"/>
    <x v="2"/>
    <s v="2024-2025"/>
    <x v="0"/>
    <x v="70"/>
    <x v="4"/>
    <s v="VIC"/>
    <n v="3400"/>
    <x v="0"/>
    <x v="8"/>
    <x v="4"/>
    <x v="4"/>
    <n v="387.6"/>
    <n v="1"/>
  </r>
  <r>
    <x v="403"/>
    <x v="0"/>
    <s v="2023-2024"/>
    <x v="0"/>
    <x v="51"/>
    <x v="4"/>
    <s v="VIC"/>
    <n v="3630"/>
    <x v="0"/>
    <x v="16"/>
    <x v="9"/>
    <x v="9"/>
    <n v="388.59"/>
    <n v="1"/>
  </r>
  <r>
    <x v="171"/>
    <x v="1"/>
    <s v="2022-2023"/>
    <x v="1"/>
    <x v="65"/>
    <x v="1"/>
    <s v="NSW"/>
    <n v="2131"/>
    <x v="0"/>
    <x v="4"/>
    <x v="3"/>
    <x v="3"/>
    <n v="389.97"/>
    <n v="1"/>
  </r>
  <r>
    <x v="495"/>
    <x v="2"/>
    <s v="2024-2025"/>
    <x v="0"/>
    <x v="27"/>
    <x v="4"/>
    <s v="VIC"/>
    <n v="3066"/>
    <x v="0"/>
    <x v="7"/>
    <x v="3"/>
    <x v="3"/>
    <n v="390.13000000000005"/>
    <n v="1"/>
  </r>
  <r>
    <x v="21"/>
    <x v="1"/>
    <s v="2022-2023"/>
    <x v="0"/>
    <x v="55"/>
    <x v="3"/>
    <s v="QLD"/>
    <n v="4703"/>
    <x v="0"/>
    <x v="17"/>
    <x v="9"/>
    <x v="9"/>
    <n v="390.86"/>
    <n v="1"/>
  </r>
  <r>
    <x v="684"/>
    <x v="2"/>
    <s v="2024-2025"/>
    <x v="1"/>
    <x v="21"/>
    <x v="3"/>
    <s v="QLD"/>
    <n v="4012"/>
    <x v="0"/>
    <x v="10"/>
    <x v="4"/>
    <x v="4"/>
    <n v="391.47"/>
    <n v="1"/>
  </r>
  <r>
    <x v="662"/>
    <x v="2"/>
    <s v="2024-2025"/>
    <x v="0"/>
    <x v="15"/>
    <x v="1"/>
    <s v="NSW"/>
    <n v="2020"/>
    <x v="0"/>
    <x v="5"/>
    <x v="2"/>
    <x v="2"/>
    <n v="391.5"/>
    <n v="1"/>
  </r>
  <r>
    <x v="172"/>
    <x v="1"/>
    <s v="2022-2023"/>
    <x v="0"/>
    <x v="15"/>
    <x v="1"/>
    <s v="NSW"/>
    <n v="2020"/>
    <x v="0"/>
    <x v="5"/>
    <x v="7"/>
    <x v="7"/>
    <n v="393.64"/>
    <n v="1"/>
  </r>
  <r>
    <x v="521"/>
    <x v="0"/>
    <s v="2023-2024"/>
    <x v="1"/>
    <x v="75"/>
    <x v="0"/>
    <s v="WA"/>
    <n v="6450"/>
    <x v="0"/>
    <x v="20"/>
    <x v="0"/>
    <x v="0"/>
    <n v="393.67999999999995"/>
    <n v="1"/>
  </r>
  <r>
    <x v="389"/>
    <x v="2"/>
    <s v="2024-2025"/>
    <x v="0"/>
    <x v="80"/>
    <x v="0"/>
    <s v="WA"/>
    <n v="6109"/>
    <x v="0"/>
    <x v="14"/>
    <x v="4"/>
    <x v="4"/>
    <n v="393.69"/>
    <n v="1"/>
  </r>
  <r>
    <x v="368"/>
    <x v="2"/>
    <s v="2024-2025"/>
    <x v="0"/>
    <x v="32"/>
    <x v="6"/>
    <s v="SA"/>
    <n v="5169"/>
    <x v="0"/>
    <x v="13"/>
    <x v="3"/>
    <x v="3"/>
    <n v="394.43"/>
    <n v="1"/>
  </r>
  <r>
    <x v="655"/>
    <x v="0"/>
    <s v="2023-2024"/>
    <x v="1"/>
    <x v="11"/>
    <x v="5"/>
    <s v="TAS"/>
    <n v="7010"/>
    <x v="0"/>
    <x v="9"/>
    <x v="9"/>
    <x v="9"/>
    <n v="394.56"/>
    <n v="1"/>
  </r>
  <r>
    <x v="583"/>
    <x v="2"/>
    <s v="2024-2025"/>
    <x v="0"/>
    <x v="77"/>
    <x v="5"/>
    <s v="TAS"/>
    <n v="7018"/>
    <x v="0"/>
    <x v="9"/>
    <x v="4"/>
    <x v="4"/>
    <n v="395.26"/>
    <n v="1"/>
  </r>
  <r>
    <x v="494"/>
    <x v="2"/>
    <s v="2024-2025"/>
    <x v="1"/>
    <x v="29"/>
    <x v="4"/>
    <s v="VIC"/>
    <n v="3500"/>
    <x v="0"/>
    <x v="8"/>
    <x v="0"/>
    <x v="0"/>
    <n v="395.43999999999994"/>
    <n v="1"/>
  </r>
  <r>
    <x v="482"/>
    <x v="2"/>
    <s v="2024-2025"/>
    <x v="1"/>
    <x v="14"/>
    <x v="1"/>
    <s v="NSW"/>
    <n v="2790"/>
    <x v="0"/>
    <x v="11"/>
    <x v="4"/>
    <x v="4"/>
    <n v="395.53"/>
    <n v="1"/>
  </r>
  <r>
    <x v="341"/>
    <x v="1"/>
    <s v="2022-2023"/>
    <x v="0"/>
    <x v="50"/>
    <x v="4"/>
    <s v="VIC"/>
    <n v="3179"/>
    <x v="0"/>
    <x v="6"/>
    <x v="3"/>
    <x v="3"/>
    <n v="395.63000000000005"/>
    <n v="1"/>
  </r>
  <r>
    <x v="698"/>
    <x v="2"/>
    <s v="2024-2025"/>
    <x v="0"/>
    <x v="45"/>
    <x v="3"/>
    <s v="QLD"/>
    <n v="4570"/>
    <x v="0"/>
    <x v="15"/>
    <x v="9"/>
    <x v="9"/>
    <n v="395.74"/>
    <n v="1"/>
  </r>
  <r>
    <x v="140"/>
    <x v="0"/>
    <s v="2023-2024"/>
    <x v="0"/>
    <x v="45"/>
    <x v="3"/>
    <s v="QLD"/>
    <n v="4570"/>
    <x v="0"/>
    <x v="15"/>
    <x v="5"/>
    <x v="5"/>
    <n v="395.97"/>
    <n v="1"/>
  </r>
  <r>
    <x v="408"/>
    <x v="1"/>
    <s v="2022-2023"/>
    <x v="0"/>
    <x v="94"/>
    <x v="5"/>
    <s v="TAS"/>
    <n v="7250"/>
    <x v="0"/>
    <x v="9"/>
    <x v="7"/>
    <x v="7"/>
    <n v="396.54000000000008"/>
    <n v="1"/>
  </r>
  <r>
    <x v="244"/>
    <x v="0"/>
    <s v="2023-2024"/>
    <x v="0"/>
    <x v="80"/>
    <x v="0"/>
    <s v="WA"/>
    <n v="6109"/>
    <x v="0"/>
    <x v="14"/>
    <x v="5"/>
    <x v="5"/>
    <n v="397.83"/>
    <n v="1"/>
  </r>
  <r>
    <x v="78"/>
    <x v="0"/>
    <s v="2023-2024"/>
    <x v="0"/>
    <x v="60"/>
    <x v="1"/>
    <s v="NSW"/>
    <n v="2541"/>
    <x v="0"/>
    <x v="2"/>
    <x v="5"/>
    <x v="5"/>
    <n v="398.48"/>
    <n v="1"/>
  </r>
  <r>
    <x v="497"/>
    <x v="0"/>
    <s v="2023-2024"/>
    <x v="0"/>
    <x v="64"/>
    <x v="1"/>
    <s v="NSW"/>
    <n v="2350"/>
    <x v="0"/>
    <x v="1"/>
    <x v="6"/>
    <x v="6"/>
    <n v="398.57000000000005"/>
    <n v="1"/>
  </r>
  <r>
    <x v="258"/>
    <x v="0"/>
    <s v="2023-2024"/>
    <x v="0"/>
    <x v="63"/>
    <x v="1"/>
    <s v="NSW"/>
    <n v="2015"/>
    <x v="0"/>
    <x v="5"/>
    <x v="6"/>
    <x v="6"/>
    <n v="398.90999999999997"/>
    <n v="1"/>
  </r>
  <r>
    <x v="214"/>
    <x v="2"/>
    <s v="2024-2025"/>
    <x v="1"/>
    <x v="96"/>
    <x v="4"/>
    <s v="VIC"/>
    <n v="3690"/>
    <x v="0"/>
    <x v="16"/>
    <x v="3"/>
    <x v="3"/>
    <n v="399.65999999999997"/>
    <n v="1"/>
  </r>
  <r>
    <x v="186"/>
    <x v="2"/>
    <s v="2024-2025"/>
    <x v="0"/>
    <x v="58"/>
    <x v="0"/>
    <s v="WA"/>
    <n v="6027"/>
    <x v="0"/>
    <x v="0"/>
    <x v="3"/>
    <x v="3"/>
    <n v="401.65999999999997"/>
    <n v="1"/>
  </r>
  <r>
    <x v="586"/>
    <x v="0"/>
    <s v="2023-2024"/>
    <x v="0"/>
    <x v="77"/>
    <x v="5"/>
    <s v="TAS"/>
    <n v="7018"/>
    <x v="0"/>
    <x v="9"/>
    <x v="0"/>
    <x v="0"/>
    <n v="401.71"/>
    <n v="1"/>
  </r>
  <r>
    <x v="514"/>
    <x v="1"/>
    <s v="2022-2023"/>
    <x v="0"/>
    <x v="62"/>
    <x v="0"/>
    <s v="WA"/>
    <n v="6112"/>
    <x v="0"/>
    <x v="14"/>
    <x v="0"/>
    <x v="0"/>
    <n v="402.07000000000005"/>
    <n v="1"/>
  </r>
  <r>
    <x v="525"/>
    <x v="2"/>
    <s v="2024-2025"/>
    <x v="1"/>
    <x v="40"/>
    <x v="4"/>
    <s v="VIC"/>
    <n v="3353"/>
    <x v="0"/>
    <x v="8"/>
    <x v="5"/>
    <x v="5"/>
    <n v="402.18000000000006"/>
    <n v="1"/>
  </r>
  <r>
    <x v="373"/>
    <x v="0"/>
    <s v="2023-2024"/>
    <x v="0"/>
    <x v="53"/>
    <x v="3"/>
    <s v="QLD"/>
    <n v="4119"/>
    <x v="0"/>
    <x v="10"/>
    <x v="2"/>
    <x v="2"/>
    <n v="403.25"/>
    <n v="1"/>
  </r>
  <r>
    <x v="38"/>
    <x v="0"/>
    <s v="2023-2024"/>
    <x v="1"/>
    <x v="25"/>
    <x v="4"/>
    <s v="VIC"/>
    <n v="3550"/>
    <x v="0"/>
    <x v="8"/>
    <x v="2"/>
    <x v="2"/>
    <n v="403.37"/>
    <n v="1"/>
  </r>
  <r>
    <x v="669"/>
    <x v="1"/>
    <s v="2022-2023"/>
    <x v="0"/>
    <x v="43"/>
    <x v="1"/>
    <s v="NSW"/>
    <n v="2560"/>
    <x v="0"/>
    <x v="2"/>
    <x v="5"/>
    <x v="5"/>
    <n v="403.98"/>
    <n v="1"/>
  </r>
  <r>
    <x v="260"/>
    <x v="1"/>
    <s v="2022-2023"/>
    <x v="0"/>
    <x v="10"/>
    <x v="4"/>
    <s v="VIC"/>
    <n v="3551"/>
    <x v="0"/>
    <x v="8"/>
    <x v="7"/>
    <x v="7"/>
    <n v="404.72000000000008"/>
    <n v="1"/>
  </r>
  <r>
    <x v="268"/>
    <x v="0"/>
    <s v="2023-2024"/>
    <x v="1"/>
    <x v="85"/>
    <x v="0"/>
    <s v="WA"/>
    <n v="6530"/>
    <x v="0"/>
    <x v="20"/>
    <x v="7"/>
    <x v="7"/>
    <n v="405.1"/>
    <n v="1"/>
  </r>
  <r>
    <x v="604"/>
    <x v="2"/>
    <s v="2024-2025"/>
    <x v="1"/>
    <x v="9"/>
    <x v="4"/>
    <s v="VIC"/>
    <n v="3076"/>
    <x v="0"/>
    <x v="7"/>
    <x v="3"/>
    <x v="3"/>
    <n v="405.41999999999996"/>
    <n v="1"/>
  </r>
  <r>
    <x v="376"/>
    <x v="1"/>
    <s v="2022-2023"/>
    <x v="1"/>
    <x v="88"/>
    <x v="6"/>
    <s v="SA"/>
    <n v="5011"/>
    <x v="0"/>
    <x v="13"/>
    <x v="0"/>
    <x v="0"/>
    <n v="405.67999999999995"/>
    <n v="1"/>
  </r>
  <r>
    <x v="658"/>
    <x v="2"/>
    <s v="2024-2025"/>
    <x v="0"/>
    <x v="34"/>
    <x v="4"/>
    <s v="VIC"/>
    <n v="3018"/>
    <x v="0"/>
    <x v="7"/>
    <x v="1"/>
    <x v="1"/>
    <n v="405.97"/>
    <n v="1"/>
  </r>
  <r>
    <x v="151"/>
    <x v="2"/>
    <s v="2024-2025"/>
    <x v="0"/>
    <x v="53"/>
    <x v="3"/>
    <s v="QLD"/>
    <n v="4119"/>
    <x v="0"/>
    <x v="10"/>
    <x v="1"/>
    <x v="1"/>
    <n v="407.3"/>
    <n v="1"/>
  </r>
  <r>
    <x v="503"/>
    <x v="0"/>
    <s v="2023-2024"/>
    <x v="0"/>
    <x v="95"/>
    <x v="7"/>
    <s v="NT"/>
    <n v="870"/>
    <x v="0"/>
    <x v="19"/>
    <x v="0"/>
    <x v="0"/>
    <n v="407.71"/>
    <n v="1"/>
  </r>
  <r>
    <x v="72"/>
    <x v="2"/>
    <s v="2024-2025"/>
    <x v="1"/>
    <x v="9"/>
    <x v="4"/>
    <s v="VIC"/>
    <n v="3076"/>
    <x v="0"/>
    <x v="7"/>
    <x v="3"/>
    <x v="3"/>
    <n v="408.49"/>
    <n v="1"/>
  </r>
  <r>
    <x v="104"/>
    <x v="0"/>
    <s v="2023-2024"/>
    <x v="0"/>
    <x v="63"/>
    <x v="1"/>
    <s v="NSW"/>
    <n v="2015"/>
    <x v="0"/>
    <x v="5"/>
    <x v="3"/>
    <x v="3"/>
    <n v="409.29999999999995"/>
    <n v="1"/>
  </r>
  <r>
    <x v="556"/>
    <x v="0"/>
    <s v="2023-2024"/>
    <x v="1"/>
    <x v="11"/>
    <x v="5"/>
    <s v="TAS"/>
    <n v="7010"/>
    <x v="0"/>
    <x v="9"/>
    <x v="2"/>
    <x v="2"/>
    <n v="410.28"/>
    <n v="1"/>
  </r>
  <r>
    <x v="226"/>
    <x v="0"/>
    <s v="2023-2024"/>
    <x v="0"/>
    <x v="52"/>
    <x v="3"/>
    <s v="QLD"/>
    <n v="4053"/>
    <x v="0"/>
    <x v="10"/>
    <x v="3"/>
    <x v="3"/>
    <n v="410.50000000000006"/>
    <n v="1"/>
  </r>
  <r>
    <x v="272"/>
    <x v="1"/>
    <s v="2022-2023"/>
    <x v="0"/>
    <x v="77"/>
    <x v="5"/>
    <s v="TAS"/>
    <n v="7018"/>
    <x v="0"/>
    <x v="9"/>
    <x v="5"/>
    <x v="5"/>
    <n v="411.59000000000003"/>
    <n v="1"/>
  </r>
  <r>
    <x v="301"/>
    <x v="1"/>
    <s v="2022-2023"/>
    <x v="0"/>
    <x v="50"/>
    <x v="4"/>
    <s v="VIC"/>
    <n v="3179"/>
    <x v="0"/>
    <x v="6"/>
    <x v="1"/>
    <x v="1"/>
    <n v="411.6"/>
    <n v="1"/>
  </r>
  <r>
    <x v="443"/>
    <x v="1"/>
    <s v="2022-2023"/>
    <x v="0"/>
    <x v="59"/>
    <x v="3"/>
    <s v="QLD"/>
    <n v="4509"/>
    <x v="0"/>
    <x v="3"/>
    <x v="0"/>
    <x v="0"/>
    <n v="411.78"/>
    <n v="1"/>
  </r>
  <r>
    <x v="549"/>
    <x v="1"/>
    <s v="2022-2023"/>
    <x v="0"/>
    <x v="34"/>
    <x v="4"/>
    <s v="VIC"/>
    <n v="3018"/>
    <x v="0"/>
    <x v="7"/>
    <x v="7"/>
    <x v="7"/>
    <n v="412.16000000000008"/>
    <n v="1"/>
  </r>
  <r>
    <x v="440"/>
    <x v="0"/>
    <s v="2023-2024"/>
    <x v="0"/>
    <x v="69"/>
    <x v="4"/>
    <s v="VIC"/>
    <n v="3199"/>
    <x v="0"/>
    <x v="6"/>
    <x v="6"/>
    <x v="6"/>
    <n v="413.14"/>
    <n v="1"/>
  </r>
  <r>
    <x v="36"/>
    <x v="2"/>
    <s v="2024-2025"/>
    <x v="0"/>
    <x v="31"/>
    <x v="1"/>
    <s v="NSW"/>
    <n v="2116"/>
    <x v="0"/>
    <x v="4"/>
    <x v="2"/>
    <x v="2"/>
    <n v="413.26000000000005"/>
    <n v="1"/>
  </r>
  <r>
    <x v="97"/>
    <x v="0"/>
    <s v="2023-2024"/>
    <x v="0"/>
    <x v="79"/>
    <x v="6"/>
    <s v="SA"/>
    <n v="5290"/>
    <x v="0"/>
    <x v="18"/>
    <x v="1"/>
    <x v="1"/>
    <n v="413.48"/>
    <n v="1"/>
  </r>
  <r>
    <x v="655"/>
    <x v="0"/>
    <s v="2023-2024"/>
    <x v="1"/>
    <x v="8"/>
    <x v="1"/>
    <s v="NSW"/>
    <n v="2158"/>
    <x v="0"/>
    <x v="4"/>
    <x v="7"/>
    <x v="7"/>
    <n v="414.34000000000003"/>
    <n v="1"/>
  </r>
  <r>
    <x v="688"/>
    <x v="0"/>
    <s v="2023-2024"/>
    <x v="0"/>
    <x v="48"/>
    <x v="3"/>
    <s v="QLD"/>
    <n v="4566"/>
    <x v="0"/>
    <x v="15"/>
    <x v="1"/>
    <x v="1"/>
    <n v="414.75"/>
    <n v="1"/>
  </r>
  <r>
    <x v="648"/>
    <x v="1"/>
    <s v="2022-2023"/>
    <x v="0"/>
    <x v="62"/>
    <x v="0"/>
    <s v="WA"/>
    <n v="6112"/>
    <x v="0"/>
    <x v="14"/>
    <x v="7"/>
    <x v="7"/>
    <n v="414.84"/>
    <n v="1"/>
  </r>
  <r>
    <x v="532"/>
    <x v="1"/>
    <s v="2022-2023"/>
    <x v="0"/>
    <x v="16"/>
    <x v="0"/>
    <s v="WA"/>
    <n v="6030"/>
    <x v="0"/>
    <x v="0"/>
    <x v="0"/>
    <x v="0"/>
    <n v="415.52"/>
    <n v="1"/>
  </r>
  <r>
    <x v="282"/>
    <x v="2"/>
    <s v="2024-2025"/>
    <x v="0"/>
    <x v="5"/>
    <x v="1"/>
    <s v="NSW"/>
    <n v="2067"/>
    <x v="0"/>
    <x v="5"/>
    <x v="4"/>
    <x v="4"/>
    <n v="415.68"/>
    <n v="1"/>
  </r>
  <r>
    <x v="341"/>
    <x v="1"/>
    <s v="2022-2023"/>
    <x v="1"/>
    <x v="96"/>
    <x v="4"/>
    <s v="VIC"/>
    <n v="3690"/>
    <x v="0"/>
    <x v="16"/>
    <x v="0"/>
    <x v="0"/>
    <n v="415.96000000000004"/>
    <n v="1"/>
  </r>
  <r>
    <x v="595"/>
    <x v="0"/>
    <s v="2023-2024"/>
    <x v="1"/>
    <x v="25"/>
    <x v="4"/>
    <s v="VIC"/>
    <n v="3550"/>
    <x v="0"/>
    <x v="8"/>
    <x v="6"/>
    <x v="6"/>
    <n v="417.07000000000005"/>
    <n v="1"/>
  </r>
  <r>
    <x v="18"/>
    <x v="0"/>
    <s v="2023-2024"/>
    <x v="0"/>
    <x v="30"/>
    <x v="4"/>
    <s v="VIC"/>
    <n v="3131"/>
    <x v="0"/>
    <x v="6"/>
    <x v="9"/>
    <x v="9"/>
    <n v="417.98"/>
    <n v="1"/>
  </r>
  <r>
    <x v="435"/>
    <x v="0"/>
    <s v="2023-2024"/>
    <x v="0"/>
    <x v="35"/>
    <x v="3"/>
    <s v="QLD"/>
    <n v="4558"/>
    <x v="0"/>
    <x v="15"/>
    <x v="6"/>
    <x v="6"/>
    <n v="418.53999999999996"/>
    <n v="1"/>
  </r>
  <r>
    <x v="453"/>
    <x v="0"/>
    <s v="2023-2024"/>
    <x v="0"/>
    <x v="10"/>
    <x v="4"/>
    <s v="VIC"/>
    <n v="3551"/>
    <x v="0"/>
    <x v="8"/>
    <x v="3"/>
    <x v="3"/>
    <n v="419.26000000000005"/>
    <n v="1"/>
  </r>
  <r>
    <x v="620"/>
    <x v="1"/>
    <s v="2022-2023"/>
    <x v="0"/>
    <x v="12"/>
    <x v="3"/>
    <s v="QLD"/>
    <n v="4068"/>
    <x v="0"/>
    <x v="10"/>
    <x v="1"/>
    <x v="1"/>
    <n v="419.45"/>
    <n v="1"/>
  </r>
  <r>
    <x v="140"/>
    <x v="0"/>
    <s v="2023-2024"/>
    <x v="0"/>
    <x v="27"/>
    <x v="4"/>
    <s v="VIC"/>
    <n v="3066"/>
    <x v="0"/>
    <x v="7"/>
    <x v="3"/>
    <x v="3"/>
    <n v="419.62"/>
    <n v="1"/>
  </r>
  <r>
    <x v="277"/>
    <x v="2"/>
    <s v="2024-2025"/>
    <x v="1"/>
    <x v="81"/>
    <x v="3"/>
    <s v="QLD"/>
    <n v="4680"/>
    <x v="0"/>
    <x v="17"/>
    <x v="2"/>
    <x v="2"/>
    <n v="420.28"/>
    <n v="1"/>
  </r>
  <r>
    <x v="259"/>
    <x v="2"/>
    <s v="2024-2025"/>
    <x v="0"/>
    <x v="37"/>
    <x v="1"/>
    <s v="NSW"/>
    <n v="2750"/>
    <x v="0"/>
    <x v="11"/>
    <x v="7"/>
    <x v="7"/>
    <n v="420.39"/>
    <n v="1"/>
  </r>
  <r>
    <x v="136"/>
    <x v="0"/>
    <s v="2023-2024"/>
    <x v="0"/>
    <x v="15"/>
    <x v="1"/>
    <s v="NSW"/>
    <n v="2020"/>
    <x v="0"/>
    <x v="5"/>
    <x v="3"/>
    <x v="3"/>
    <n v="420.66"/>
    <n v="1"/>
  </r>
  <r>
    <x v="371"/>
    <x v="2"/>
    <s v="2024-2025"/>
    <x v="0"/>
    <x v="35"/>
    <x v="3"/>
    <s v="QLD"/>
    <n v="4558"/>
    <x v="0"/>
    <x v="15"/>
    <x v="1"/>
    <x v="1"/>
    <n v="421.01000000000005"/>
    <n v="1"/>
  </r>
  <r>
    <x v="635"/>
    <x v="0"/>
    <s v="2023-2024"/>
    <x v="1"/>
    <x v="81"/>
    <x v="3"/>
    <s v="QLD"/>
    <n v="4680"/>
    <x v="0"/>
    <x v="17"/>
    <x v="7"/>
    <x v="7"/>
    <n v="421.9"/>
    <n v="1"/>
  </r>
  <r>
    <x v="549"/>
    <x v="1"/>
    <s v="2022-2023"/>
    <x v="0"/>
    <x v="10"/>
    <x v="4"/>
    <s v="VIC"/>
    <n v="3551"/>
    <x v="0"/>
    <x v="8"/>
    <x v="4"/>
    <x v="4"/>
    <n v="422.3"/>
    <n v="1"/>
  </r>
  <r>
    <x v="426"/>
    <x v="2"/>
    <s v="2024-2025"/>
    <x v="0"/>
    <x v="56"/>
    <x v="1"/>
    <s v="NSW"/>
    <n v="2795"/>
    <x v="0"/>
    <x v="11"/>
    <x v="2"/>
    <x v="2"/>
    <n v="422.37"/>
    <n v="1"/>
  </r>
  <r>
    <x v="714"/>
    <x v="0"/>
    <s v="2023-2024"/>
    <x v="1"/>
    <x v="88"/>
    <x v="6"/>
    <s v="SA"/>
    <n v="5011"/>
    <x v="0"/>
    <x v="13"/>
    <x v="5"/>
    <x v="5"/>
    <n v="422.74"/>
    <n v="1"/>
  </r>
  <r>
    <x v="560"/>
    <x v="0"/>
    <s v="2023-2024"/>
    <x v="0"/>
    <x v="28"/>
    <x v="1"/>
    <s v="NSW"/>
    <n v="2830"/>
    <x v="0"/>
    <x v="11"/>
    <x v="1"/>
    <x v="1"/>
    <n v="423.90999999999997"/>
    <n v="1"/>
  </r>
  <r>
    <x v="465"/>
    <x v="1"/>
    <s v="2022-2023"/>
    <x v="1"/>
    <x v="55"/>
    <x v="3"/>
    <s v="QLD"/>
    <n v="4703"/>
    <x v="0"/>
    <x v="17"/>
    <x v="4"/>
    <x v="4"/>
    <n v="425.11"/>
    <n v="1"/>
  </r>
  <r>
    <x v="385"/>
    <x v="1"/>
    <s v="2022-2023"/>
    <x v="0"/>
    <x v="3"/>
    <x v="3"/>
    <s v="QLD"/>
    <n v="4220"/>
    <x v="0"/>
    <x v="3"/>
    <x v="4"/>
    <x v="4"/>
    <n v="425.46999999999997"/>
    <n v="1"/>
  </r>
  <r>
    <x v="98"/>
    <x v="2"/>
    <s v="2024-2025"/>
    <x v="0"/>
    <x v="6"/>
    <x v="0"/>
    <s v="WA"/>
    <n v="6010"/>
    <x v="0"/>
    <x v="0"/>
    <x v="7"/>
    <x v="7"/>
    <n v="425.74"/>
    <n v="1"/>
  </r>
  <r>
    <x v="142"/>
    <x v="1"/>
    <s v="2022-2023"/>
    <x v="1"/>
    <x v="82"/>
    <x v="3"/>
    <s v="QLD"/>
    <n v="4655"/>
    <x v="0"/>
    <x v="17"/>
    <x v="7"/>
    <x v="7"/>
    <n v="425.76999999999992"/>
    <n v="1"/>
  </r>
  <r>
    <x v="177"/>
    <x v="1"/>
    <s v="2022-2023"/>
    <x v="0"/>
    <x v="33"/>
    <x v="4"/>
    <s v="VIC"/>
    <n v="3280"/>
    <x v="0"/>
    <x v="8"/>
    <x v="5"/>
    <x v="5"/>
    <n v="427.52000000000004"/>
    <n v="1"/>
  </r>
  <r>
    <x v="231"/>
    <x v="0"/>
    <s v="2023-2024"/>
    <x v="0"/>
    <x v="23"/>
    <x v="1"/>
    <s v="NSW"/>
    <n v="2650"/>
    <x v="0"/>
    <x v="11"/>
    <x v="9"/>
    <x v="9"/>
    <n v="427.56000000000006"/>
    <n v="1"/>
  </r>
  <r>
    <x v="225"/>
    <x v="0"/>
    <s v="2023-2024"/>
    <x v="0"/>
    <x v="6"/>
    <x v="0"/>
    <s v="WA"/>
    <n v="6010"/>
    <x v="0"/>
    <x v="0"/>
    <x v="4"/>
    <x v="4"/>
    <n v="427.57"/>
    <n v="1"/>
  </r>
  <r>
    <x v="152"/>
    <x v="0"/>
    <s v="2023-2024"/>
    <x v="0"/>
    <x v="12"/>
    <x v="3"/>
    <s v="QLD"/>
    <n v="4068"/>
    <x v="0"/>
    <x v="10"/>
    <x v="5"/>
    <x v="5"/>
    <n v="427.82999999999993"/>
    <n v="1"/>
  </r>
  <r>
    <x v="201"/>
    <x v="1"/>
    <s v="2022-2023"/>
    <x v="0"/>
    <x v="76"/>
    <x v="1"/>
    <s v="NSW"/>
    <n v="2031"/>
    <x v="0"/>
    <x v="5"/>
    <x v="7"/>
    <x v="7"/>
    <n v="428.13999999999993"/>
    <n v="1"/>
  </r>
  <r>
    <x v="682"/>
    <x v="1"/>
    <s v="2022-2023"/>
    <x v="0"/>
    <x v="13"/>
    <x v="1"/>
    <s v="NSW"/>
    <n v="2480"/>
    <x v="0"/>
    <x v="1"/>
    <x v="3"/>
    <x v="3"/>
    <n v="428.18"/>
    <n v="1"/>
  </r>
  <r>
    <x v="348"/>
    <x v="1"/>
    <s v="2022-2023"/>
    <x v="0"/>
    <x v="27"/>
    <x v="4"/>
    <s v="VIC"/>
    <n v="3066"/>
    <x v="0"/>
    <x v="7"/>
    <x v="8"/>
    <x v="8"/>
    <n v="428.30999999999995"/>
    <n v="1"/>
  </r>
  <r>
    <x v="495"/>
    <x v="2"/>
    <s v="2024-2025"/>
    <x v="0"/>
    <x v="94"/>
    <x v="5"/>
    <s v="TAS"/>
    <n v="7250"/>
    <x v="0"/>
    <x v="9"/>
    <x v="3"/>
    <x v="3"/>
    <n v="428.57"/>
    <n v="1"/>
  </r>
  <r>
    <x v="420"/>
    <x v="1"/>
    <s v="2022-2023"/>
    <x v="0"/>
    <x v="92"/>
    <x v="3"/>
    <s v="QLD"/>
    <n v="4305"/>
    <x v="0"/>
    <x v="3"/>
    <x v="5"/>
    <x v="5"/>
    <n v="428.84"/>
    <n v="1"/>
  </r>
  <r>
    <x v="224"/>
    <x v="1"/>
    <s v="2022-2023"/>
    <x v="1"/>
    <x v="68"/>
    <x v="7"/>
    <s v="NT"/>
    <n v="800"/>
    <x v="0"/>
    <x v="19"/>
    <x v="1"/>
    <x v="1"/>
    <n v="429.02"/>
    <n v="1"/>
  </r>
  <r>
    <x v="552"/>
    <x v="2"/>
    <s v="2024-2025"/>
    <x v="0"/>
    <x v="78"/>
    <x v="1"/>
    <s v="NSW"/>
    <n v="2141"/>
    <x v="0"/>
    <x v="4"/>
    <x v="2"/>
    <x v="2"/>
    <n v="429.35"/>
    <n v="1"/>
  </r>
  <r>
    <x v="221"/>
    <x v="0"/>
    <s v="2023-2024"/>
    <x v="0"/>
    <x v="49"/>
    <x v="4"/>
    <s v="VIC"/>
    <n v="3134"/>
    <x v="0"/>
    <x v="6"/>
    <x v="4"/>
    <x v="4"/>
    <n v="430.63"/>
    <n v="1"/>
  </r>
  <r>
    <x v="59"/>
    <x v="0"/>
    <s v="2023-2024"/>
    <x v="0"/>
    <x v="62"/>
    <x v="0"/>
    <s v="WA"/>
    <n v="6112"/>
    <x v="0"/>
    <x v="14"/>
    <x v="9"/>
    <x v="9"/>
    <n v="430.81000000000006"/>
    <n v="1"/>
  </r>
  <r>
    <x v="592"/>
    <x v="1"/>
    <s v="2022-2023"/>
    <x v="0"/>
    <x v="80"/>
    <x v="0"/>
    <s v="WA"/>
    <n v="6109"/>
    <x v="0"/>
    <x v="14"/>
    <x v="1"/>
    <x v="1"/>
    <n v="431.25"/>
    <n v="1"/>
  </r>
  <r>
    <x v="533"/>
    <x v="1"/>
    <s v="2022-2023"/>
    <x v="0"/>
    <x v="78"/>
    <x v="1"/>
    <s v="NSW"/>
    <n v="2141"/>
    <x v="0"/>
    <x v="4"/>
    <x v="5"/>
    <x v="5"/>
    <n v="431.38000000000005"/>
    <n v="1"/>
  </r>
  <r>
    <x v="504"/>
    <x v="2"/>
    <s v="2024-2025"/>
    <x v="0"/>
    <x v="15"/>
    <x v="1"/>
    <s v="NSW"/>
    <n v="2020"/>
    <x v="0"/>
    <x v="5"/>
    <x v="3"/>
    <x v="3"/>
    <n v="432.34000000000003"/>
    <n v="1"/>
  </r>
  <r>
    <x v="18"/>
    <x v="0"/>
    <s v="2023-2024"/>
    <x v="0"/>
    <x v="42"/>
    <x v="3"/>
    <s v="QLD"/>
    <n v="4870"/>
    <x v="0"/>
    <x v="12"/>
    <x v="1"/>
    <x v="1"/>
    <n v="432.5"/>
    <n v="1"/>
  </r>
  <r>
    <x v="98"/>
    <x v="2"/>
    <s v="2024-2025"/>
    <x v="0"/>
    <x v="69"/>
    <x v="4"/>
    <s v="VIC"/>
    <n v="3199"/>
    <x v="0"/>
    <x v="6"/>
    <x v="1"/>
    <x v="1"/>
    <n v="432.91"/>
    <n v="1"/>
  </r>
  <r>
    <x v="684"/>
    <x v="2"/>
    <s v="2024-2025"/>
    <x v="0"/>
    <x v="39"/>
    <x v="0"/>
    <s v="WA"/>
    <n v="6330"/>
    <x v="0"/>
    <x v="14"/>
    <x v="6"/>
    <x v="6"/>
    <n v="433"/>
    <n v="1"/>
  </r>
  <r>
    <x v="500"/>
    <x v="1"/>
    <s v="2022-2023"/>
    <x v="0"/>
    <x v="31"/>
    <x v="1"/>
    <s v="NSW"/>
    <n v="2116"/>
    <x v="0"/>
    <x v="4"/>
    <x v="0"/>
    <x v="0"/>
    <n v="433.03999999999996"/>
    <n v="1"/>
  </r>
  <r>
    <x v="167"/>
    <x v="2"/>
    <s v="2024-2025"/>
    <x v="1"/>
    <x v="8"/>
    <x v="1"/>
    <s v="NSW"/>
    <n v="2158"/>
    <x v="0"/>
    <x v="4"/>
    <x v="0"/>
    <x v="0"/>
    <n v="433.6"/>
    <n v="1"/>
  </r>
  <r>
    <x v="294"/>
    <x v="1"/>
    <s v="2022-2023"/>
    <x v="0"/>
    <x v="63"/>
    <x v="1"/>
    <s v="NSW"/>
    <n v="2015"/>
    <x v="0"/>
    <x v="5"/>
    <x v="0"/>
    <x v="0"/>
    <n v="435.28999999999996"/>
    <n v="1"/>
  </r>
  <r>
    <x v="248"/>
    <x v="0"/>
    <s v="2023-2024"/>
    <x v="1"/>
    <x v="89"/>
    <x v="4"/>
    <s v="VIC"/>
    <n v="3136"/>
    <x v="0"/>
    <x v="6"/>
    <x v="1"/>
    <x v="1"/>
    <n v="435.35"/>
    <n v="1"/>
  </r>
  <r>
    <x v="440"/>
    <x v="0"/>
    <s v="2023-2024"/>
    <x v="0"/>
    <x v="35"/>
    <x v="3"/>
    <s v="QLD"/>
    <n v="4558"/>
    <x v="0"/>
    <x v="15"/>
    <x v="2"/>
    <x v="2"/>
    <n v="435.52"/>
    <n v="1"/>
  </r>
  <r>
    <x v="427"/>
    <x v="0"/>
    <s v="2023-2024"/>
    <x v="0"/>
    <x v="31"/>
    <x v="1"/>
    <s v="NSW"/>
    <n v="2116"/>
    <x v="0"/>
    <x v="4"/>
    <x v="3"/>
    <x v="3"/>
    <n v="435.71"/>
    <n v="1"/>
  </r>
  <r>
    <x v="274"/>
    <x v="0"/>
    <s v="2023-2024"/>
    <x v="1"/>
    <x v="25"/>
    <x v="4"/>
    <s v="VIC"/>
    <n v="3550"/>
    <x v="0"/>
    <x v="8"/>
    <x v="3"/>
    <x v="3"/>
    <n v="436.11"/>
    <n v="1"/>
  </r>
  <r>
    <x v="700"/>
    <x v="2"/>
    <s v="2024-2025"/>
    <x v="1"/>
    <x v="81"/>
    <x v="3"/>
    <s v="QLD"/>
    <n v="4680"/>
    <x v="0"/>
    <x v="17"/>
    <x v="4"/>
    <x v="4"/>
    <n v="436.96000000000004"/>
    <n v="1"/>
  </r>
  <r>
    <x v="356"/>
    <x v="0"/>
    <s v="2023-2024"/>
    <x v="0"/>
    <x v="87"/>
    <x v="2"/>
    <s v="ACT"/>
    <n v="2609"/>
    <x v="0"/>
    <x v="2"/>
    <x v="7"/>
    <x v="7"/>
    <n v="437.61"/>
    <n v="1"/>
  </r>
  <r>
    <x v="190"/>
    <x v="1"/>
    <s v="2022-2023"/>
    <x v="0"/>
    <x v="79"/>
    <x v="6"/>
    <s v="SA"/>
    <n v="5290"/>
    <x v="0"/>
    <x v="18"/>
    <x v="1"/>
    <x v="1"/>
    <n v="438.20999999999992"/>
    <n v="1"/>
  </r>
  <r>
    <x v="548"/>
    <x v="1"/>
    <s v="2022-2023"/>
    <x v="0"/>
    <x v="12"/>
    <x v="3"/>
    <s v="QLD"/>
    <n v="4068"/>
    <x v="0"/>
    <x v="10"/>
    <x v="2"/>
    <x v="2"/>
    <n v="439.62"/>
    <n v="1"/>
  </r>
  <r>
    <x v="80"/>
    <x v="1"/>
    <s v="2022-2023"/>
    <x v="0"/>
    <x v="94"/>
    <x v="5"/>
    <s v="TAS"/>
    <n v="7250"/>
    <x v="0"/>
    <x v="9"/>
    <x v="6"/>
    <x v="6"/>
    <n v="440.28999999999996"/>
    <n v="1"/>
  </r>
  <r>
    <x v="391"/>
    <x v="2"/>
    <s v="2024-2025"/>
    <x v="0"/>
    <x v="15"/>
    <x v="1"/>
    <s v="NSW"/>
    <n v="2020"/>
    <x v="0"/>
    <x v="5"/>
    <x v="5"/>
    <x v="5"/>
    <n v="440.3"/>
    <n v="1"/>
  </r>
  <r>
    <x v="447"/>
    <x v="0"/>
    <s v="2023-2024"/>
    <x v="1"/>
    <x v="11"/>
    <x v="5"/>
    <s v="TAS"/>
    <n v="7010"/>
    <x v="0"/>
    <x v="9"/>
    <x v="7"/>
    <x v="7"/>
    <n v="440.39"/>
    <n v="1"/>
  </r>
  <r>
    <x v="295"/>
    <x v="0"/>
    <s v="2023-2024"/>
    <x v="0"/>
    <x v="41"/>
    <x v="5"/>
    <s v="TAS"/>
    <n v="7320"/>
    <x v="0"/>
    <x v="9"/>
    <x v="4"/>
    <x v="4"/>
    <n v="441.41"/>
    <n v="1"/>
  </r>
  <r>
    <x v="92"/>
    <x v="0"/>
    <s v="2023-2024"/>
    <x v="0"/>
    <x v="79"/>
    <x v="6"/>
    <s v="SA"/>
    <n v="5290"/>
    <x v="0"/>
    <x v="18"/>
    <x v="0"/>
    <x v="0"/>
    <n v="441.67"/>
    <n v="1"/>
  </r>
  <r>
    <x v="114"/>
    <x v="0"/>
    <s v="2023-2024"/>
    <x v="0"/>
    <x v="67"/>
    <x v="3"/>
    <s v="QLD"/>
    <n v="4551"/>
    <x v="0"/>
    <x v="15"/>
    <x v="5"/>
    <x v="5"/>
    <n v="442.54"/>
    <n v="1"/>
  </r>
  <r>
    <x v="551"/>
    <x v="0"/>
    <s v="2023-2024"/>
    <x v="0"/>
    <x v="94"/>
    <x v="5"/>
    <s v="TAS"/>
    <n v="7250"/>
    <x v="0"/>
    <x v="9"/>
    <x v="4"/>
    <x v="4"/>
    <n v="442.94"/>
    <n v="1"/>
  </r>
  <r>
    <x v="233"/>
    <x v="1"/>
    <s v="2022-2023"/>
    <x v="0"/>
    <x v="1"/>
    <x v="1"/>
    <s v="NSW"/>
    <n v="2478"/>
    <x v="0"/>
    <x v="1"/>
    <x v="3"/>
    <x v="3"/>
    <n v="443.18"/>
    <n v="1"/>
  </r>
  <r>
    <x v="492"/>
    <x v="1"/>
    <s v="2022-2023"/>
    <x v="0"/>
    <x v="9"/>
    <x v="4"/>
    <s v="VIC"/>
    <n v="3076"/>
    <x v="0"/>
    <x v="7"/>
    <x v="2"/>
    <x v="2"/>
    <n v="443.37"/>
    <n v="1"/>
  </r>
  <r>
    <x v="279"/>
    <x v="2"/>
    <s v="2024-2025"/>
    <x v="0"/>
    <x v="84"/>
    <x v="3"/>
    <s v="QLD"/>
    <n v="4215"/>
    <x v="0"/>
    <x v="3"/>
    <x v="3"/>
    <x v="3"/>
    <n v="443.53999999999996"/>
    <n v="1"/>
  </r>
  <r>
    <x v="311"/>
    <x v="0"/>
    <s v="2023-2024"/>
    <x v="0"/>
    <x v="94"/>
    <x v="5"/>
    <s v="TAS"/>
    <n v="7250"/>
    <x v="0"/>
    <x v="9"/>
    <x v="9"/>
    <x v="9"/>
    <n v="444.56"/>
    <n v="1"/>
  </r>
  <r>
    <x v="406"/>
    <x v="2"/>
    <s v="2024-2025"/>
    <x v="1"/>
    <x v="89"/>
    <x v="4"/>
    <s v="VIC"/>
    <n v="3136"/>
    <x v="0"/>
    <x v="6"/>
    <x v="3"/>
    <x v="3"/>
    <n v="444.64"/>
    <n v="1"/>
  </r>
  <r>
    <x v="364"/>
    <x v="2"/>
    <s v="2024-2025"/>
    <x v="0"/>
    <x v="48"/>
    <x v="3"/>
    <s v="QLD"/>
    <n v="4566"/>
    <x v="0"/>
    <x v="15"/>
    <x v="4"/>
    <x v="4"/>
    <n v="445.42"/>
    <n v="1"/>
  </r>
  <r>
    <x v="572"/>
    <x v="0"/>
    <s v="2023-2024"/>
    <x v="1"/>
    <x v="93"/>
    <x v="4"/>
    <s v="VIC"/>
    <n v="3915"/>
    <x v="0"/>
    <x v="16"/>
    <x v="4"/>
    <x v="4"/>
    <n v="445.52"/>
    <n v="1"/>
  </r>
  <r>
    <x v="55"/>
    <x v="0"/>
    <s v="2023-2024"/>
    <x v="0"/>
    <x v="92"/>
    <x v="3"/>
    <s v="QLD"/>
    <n v="4305"/>
    <x v="0"/>
    <x v="3"/>
    <x v="9"/>
    <x v="9"/>
    <n v="445.52"/>
    <n v="1"/>
  </r>
  <r>
    <x v="419"/>
    <x v="2"/>
    <s v="2024-2025"/>
    <x v="0"/>
    <x v="4"/>
    <x v="1"/>
    <s v="NSW"/>
    <n v="2154"/>
    <x v="0"/>
    <x v="4"/>
    <x v="3"/>
    <x v="3"/>
    <n v="445.5200000000001"/>
    <n v="1"/>
  </r>
  <r>
    <x v="244"/>
    <x v="0"/>
    <s v="2023-2024"/>
    <x v="0"/>
    <x v="20"/>
    <x v="4"/>
    <s v="VIC"/>
    <n v="3429"/>
    <x v="0"/>
    <x v="8"/>
    <x v="2"/>
    <x v="2"/>
    <n v="445.87"/>
    <n v="1"/>
  </r>
  <r>
    <x v="675"/>
    <x v="2"/>
    <s v="2024-2025"/>
    <x v="1"/>
    <x v="29"/>
    <x v="4"/>
    <s v="VIC"/>
    <n v="3500"/>
    <x v="0"/>
    <x v="8"/>
    <x v="7"/>
    <x v="7"/>
    <n v="445.95"/>
    <n v="1"/>
  </r>
  <r>
    <x v="689"/>
    <x v="1"/>
    <s v="2022-2023"/>
    <x v="0"/>
    <x v="18"/>
    <x v="6"/>
    <s v="SA"/>
    <n v="5168"/>
    <x v="0"/>
    <x v="13"/>
    <x v="0"/>
    <x v="0"/>
    <n v="447.42999999999995"/>
    <n v="1"/>
  </r>
  <r>
    <x v="324"/>
    <x v="0"/>
    <s v="2023-2024"/>
    <x v="0"/>
    <x v="9"/>
    <x v="4"/>
    <s v="VIC"/>
    <n v="3076"/>
    <x v="0"/>
    <x v="7"/>
    <x v="6"/>
    <x v="6"/>
    <n v="447.43999999999994"/>
    <n v="1"/>
  </r>
  <r>
    <x v="37"/>
    <x v="2"/>
    <s v="2024-2025"/>
    <x v="1"/>
    <x v="65"/>
    <x v="1"/>
    <s v="NSW"/>
    <n v="2131"/>
    <x v="0"/>
    <x v="4"/>
    <x v="9"/>
    <x v="9"/>
    <n v="447.63"/>
    <n v="1"/>
  </r>
  <r>
    <x v="47"/>
    <x v="2"/>
    <s v="2024-2025"/>
    <x v="1"/>
    <x v="25"/>
    <x v="4"/>
    <s v="VIC"/>
    <n v="3550"/>
    <x v="0"/>
    <x v="8"/>
    <x v="5"/>
    <x v="5"/>
    <n v="447.95"/>
    <n v="1"/>
  </r>
  <r>
    <x v="404"/>
    <x v="1"/>
    <s v="2022-2023"/>
    <x v="0"/>
    <x v="48"/>
    <x v="3"/>
    <s v="QLD"/>
    <n v="4566"/>
    <x v="0"/>
    <x v="15"/>
    <x v="7"/>
    <x v="7"/>
    <n v="449.75"/>
    <n v="1"/>
  </r>
  <r>
    <x v="438"/>
    <x v="1"/>
    <s v="2022-2023"/>
    <x v="1"/>
    <x v="14"/>
    <x v="1"/>
    <s v="NSW"/>
    <n v="2790"/>
    <x v="0"/>
    <x v="11"/>
    <x v="4"/>
    <x v="4"/>
    <n v="450.03"/>
    <n v="1"/>
  </r>
  <r>
    <x v="368"/>
    <x v="2"/>
    <s v="2024-2025"/>
    <x v="0"/>
    <x v="7"/>
    <x v="4"/>
    <s v="VIC"/>
    <n v="3175"/>
    <x v="0"/>
    <x v="6"/>
    <x v="6"/>
    <x v="6"/>
    <n v="450.11"/>
    <n v="1"/>
  </r>
  <r>
    <x v="224"/>
    <x v="1"/>
    <s v="2022-2023"/>
    <x v="0"/>
    <x v="63"/>
    <x v="1"/>
    <s v="NSW"/>
    <n v="2015"/>
    <x v="0"/>
    <x v="5"/>
    <x v="2"/>
    <x v="2"/>
    <n v="450.48"/>
    <n v="1"/>
  </r>
  <r>
    <x v="182"/>
    <x v="1"/>
    <s v="2022-2023"/>
    <x v="0"/>
    <x v="48"/>
    <x v="3"/>
    <s v="QLD"/>
    <n v="4566"/>
    <x v="0"/>
    <x v="15"/>
    <x v="9"/>
    <x v="9"/>
    <n v="451.26"/>
    <n v="1"/>
  </r>
  <r>
    <x v="523"/>
    <x v="1"/>
    <s v="2022-2023"/>
    <x v="0"/>
    <x v="19"/>
    <x v="1"/>
    <s v="NSW"/>
    <n v="2800"/>
    <x v="0"/>
    <x v="11"/>
    <x v="0"/>
    <x v="0"/>
    <n v="451.41"/>
    <n v="1"/>
  </r>
  <r>
    <x v="341"/>
    <x v="1"/>
    <s v="2022-2023"/>
    <x v="0"/>
    <x v="86"/>
    <x v="0"/>
    <s v="WA"/>
    <n v="6725"/>
    <x v="0"/>
    <x v="20"/>
    <x v="4"/>
    <x v="4"/>
    <n v="451.99"/>
    <n v="1"/>
  </r>
  <r>
    <x v="658"/>
    <x v="2"/>
    <s v="2024-2025"/>
    <x v="0"/>
    <x v="27"/>
    <x v="4"/>
    <s v="VIC"/>
    <n v="3066"/>
    <x v="0"/>
    <x v="7"/>
    <x v="4"/>
    <x v="4"/>
    <n v="452.17"/>
    <n v="1"/>
  </r>
  <r>
    <x v="547"/>
    <x v="0"/>
    <s v="2023-2024"/>
    <x v="1"/>
    <x v="81"/>
    <x v="3"/>
    <s v="QLD"/>
    <n v="4680"/>
    <x v="0"/>
    <x v="17"/>
    <x v="4"/>
    <x v="4"/>
    <n v="452.36"/>
    <n v="1"/>
  </r>
  <r>
    <x v="493"/>
    <x v="1"/>
    <s v="2022-2023"/>
    <x v="1"/>
    <x v="14"/>
    <x v="1"/>
    <s v="NSW"/>
    <n v="2790"/>
    <x v="0"/>
    <x v="11"/>
    <x v="9"/>
    <x v="9"/>
    <n v="452.57000000000005"/>
    <n v="1"/>
  </r>
  <r>
    <x v="510"/>
    <x v="1"/>
    <s v="2022-2023"/>
    <x v="0"/>
    <x v="19"/>
    <x v="1"/>
    <s v="NSW"/>
    <n v="2800"/>
    <x v="0"/>
    <x v="11"/>
    <x v="3"/>
    <x v="3"/>
    <n v="452.96999999999997"/>
    <n v="1"/>
  </r>
  <r>
    <x v="290"/>
    <x v="0"/>
    <s v="2023-2024"/>
    <x v="0"/>
    <x v="78"/>
    <x v="1"/>
    <s v="NSW"/>
    <n v="2141"/>
    <x v="0"/>
    <x v="4"/>
    <x v="3"/>
    <x v="3"/>
    <n v="453.55"/>
    <n v="1"/>
  </r>
  <r>
    <x v="664"/>
    <x v="0"/>
    <s v="2023-2024"/>
    <x v="0"/>
    <x v="64"/>
    <x v="1"/>
    <s v="NSW"/>
    <n v="2350"/>
    <x v="0"/>
    <x v="1"/>
    <x v="1"/>
    <x v="1"/>
    <n v="454.25"/>
    <n v="1"/>
  </r>
  <r>
    <x v="687"/>
    <x v="0"/>
    <s v="2023-2024"/>
    <x v="0"/>
    <x v="87"/>
    <x v="2"/>
    <s v="ACT"/>
    <n v="2609"/>
    <x v="0"/>
    <x v="2"/>
    <x v="3"/>
    <x v="3"/>
    <n v="454.59000000000003"/>
    <n v="1"/>
  </r>
  <r>
    <x v="452"/>
    <x v="0"/>
    <s v="2023-2024"/>
    <x v="0"/>
    <x v="76"/>
    <x v="1"/>
    <s v="NSW"/>
    <n v="2031"/>
    <x v="0"/>
    <x v="5"/>
    <x v="5"/>
    <x v="5"/>
    <n v="454.86000000000007"/>
    <n v="1"/>
  </r>
  <r>
    <x v="182"/>
    <x v="1"/>
    <s v="2022-2023"/>
    <x v="1"/>
    <x v="81"/>
    <x v="3"/>
    <s v="QLD"/>
    <n v="4680"/>
    <x v="0"/>
    <x v="17"/>
    <x v="6"/>
    <x v="6"/>
    <n v="454.93"/>
    <n v="1"/>
  </r>
  <r>
    <x v="65"/>
    <x v="2"/>
    <s v="2024-2025"/>
    <x v="0"/>
    <x v="53"/>
    <x v="3"/>
    <s v="QLD"/>
    <n v="4119"/>
    <x v="0"/>
    <x v="10"/>
    <x v="7"/>
    <x v="7"/>
    <n v="455.02"/>
    <n v="1"/>
  </r>
  <r>
    <x v="90"/>
    <x v="2"/>
    <s v="2024-2025"/>
    <x v="0"/>
    <x v="30"/>
    <x v="4"/>
    <s v="VIC"/>
    <n v="3131"/>
    <x v="0"/>
    <x v="6"/>
    <x v="1"/>
    <x v="1"/>
    <n v="455.37000000000006"/>
    <n v="1"/>
  </r>
  <r>
    <x v="651"/>
    <x v="0"/>
    <s v="2023-2024"/>
    <x v="0"/>
    <x v="94"/>
    <x v="5"/>
    <s v="TAS"/>
    <n v="7250"/>
    <x v="0"/>
    <x v="9"/>
    <x v="9"/>
    <x v="9"/>
    <n v="455.39"/>
    <n v="1"/>
  </r>
  <r>
    <x v="34"/>
    <x v="2"/>
    <s v="2024-2025"/>
    <x v="1"/>
    <x v="68"/>
    <x v="7"/>
    <s v="NT"/>
    <n v="800"/>
    <x v="0"/>
    <x v="19"/>
    <x v="6"/>
    <x v="6"/>
    <n v="455.71000000000004"/>
    <n v="1"/>
  </r>
  <r>
    <x v="493"/>
    <x v="1"/>
    <s v="2022-2023"/>
    <x v="1"/>
    <x v="38"/>
    <x v="3"/>
    <s v="QLD"/>
    <n v="4802"/>
    <x v="0"/>
    <x v="12"/>
    <x v="9"/>
    <x v="9"/>
    <n v="457.41"/>
    <n v="1"/>
  </r>
  <r>
    <x v="408"/>
    <x v="1"/>
    <s v="2022-2023"/>
    <x v="0"/>
    <x v="72"/>
    <x v="4"/>
    <s v="VIC"/>
    <n v="3931"/>
    <x v="0"/>
    <x v="16"/>
    <x v="4"/>
    <x v="4"/>
    <n v="457.87"/>
    <n v="1"/>
  </r>
  <r>
    <x v="90"/>
    <x v="2"/>
    <s v="2024-2025"/>
    <x v="0"/>
    <x v="57"/>
    <x v="6"/>
    <s v="SA"/>
    <n v="5082"/>
    <x v="0"/>
    <x v="13"/>
    <x v="7"/>
    <x v="7"/>
    <n v="458.33000000000004"/>
    <n v="1"/>
  </r>
  <r>
    <x v="614"/>
    <x v="1"/>
    <s v="2022-2023"/>
    <x v="0"/>
    <x v="82"/>
    <x v="3"/>
    <s v="QLD"/>
    <n v="4655"/>
    <x v="0"/>
    <x v="17"/>
    <x v="2"/>
    <x v="2"/>
    <n v="458.36"/>
    <n v="1"/>
  </r>
  <r>
    <x v="11"/>
    <x v="0"/>
    <s v="2023-2024"/>
    <x v="0"/>
    <x v="64"/>
    <x v="1"/>
    <s v="NSW"/>
    <n v="2350"/>
    <x v="0"/>
    <x v="1"/>
    <x v="1"/>
    <x v="1"/>
    <n v="459.08"/>
    <n v="1"/>
  </r>
  <r>
    <x v="226"/>
    <x v="0"/>
    <s v="2023-2024"/>
    <x v="0"/>
    <x v="77"/>
    <x v="5"/>
    <s v="TAS"/>
    <n v="7018"/>
    <x v="0"/>
    <x v="9"/>
    <x v="7"/>
    <x v="7"/>
    <n v="459.33"/>
    <n v="1"/>
  </r>
  <r>
    <x v="252"/>
    <x v="1"/>
    <s v="2022-2023"/>
    <x v="1"/>
    <x v="28"/>
    <x v="1"/>
    <s v="NSW"/>
    <n v="2830"/>
    <x v="0"/>
    <x v="11"/>
    <x v="7"/>
    <x v="7"/>
    <n v="459.51"/>
    <n v="1"/>
  </r>
  <r>
    <x v="427"/>
    <x v="0"/>
    <s v="2023-2024"/>
    <x v="1"/>
    <x v="30"/>
    <x v="4"/>
    <s v="VIC"/>
    <n v="3131"/>
    <x v="0"/>
    <x v="6"/>
    <x v="9"/>
    <x v="9"/>
    <n v="459.93"/>
    <n v="1"/>
  </r>
  <r>
    <x v="459"/>
    <x v="0"/>
    <s v="2023-2024"/>
    <x v="0"/>
    <x v="37"/>
    <x v="1"/>
    <s v="NSW"/>
    <n v="2750"/>
    <x v="0"/>
    <x v="11"/>
    <x v="0"/>
    <x v="0"/>
    <n v="460.20000000000005"/>
    <n v="1"/>
  </r>
  <r>
    <x v="139"/>
    <x v="2"/>
    <s v="2024-2025"/>
    <x v="1"/>
    <x v="25"/>
    <x v="4"/>
    <s v="VIC"/>
    <n v="3550"/>
    <x v="0"/>
    <x v="8"/>
    <x v="0"/>
    <x v="0"/>
    <n v="461.3"/>
    <n v="1"/>
  </r>
  <r>
    <x v="338"/>
    <x v="0"/>
    <s v="2023-2024"/>
    <x v="0"/>
    <x v="12"/>
    <x v="3"/>
    <s v="QLD"/>
    <n v="4068"/>
    <x v="0"/>
    <x v="10"/>
    <x v="3"/>
    <x v="3"/>
    <n v="462.24"/>
    <n v="1"/>
  </r>
  <r>
    <x v="91"/>
    <x v="0"/>
    <s v="2023-2024"/>
    <x v="0"/>
    <x v="3"/>
    <x v="3"/>
    <s v="QLD"/>
    <n v="4220"/>
    <x v="0"/>
    <x v="3"/>
    <x v="4"/>
    <x v="4"/>
    <n v="462.49"/>
    <n v="1"/>
  </r>
  <r>
    <x v="584"/>
    <x v="1"/>
    <s v="2022-2023"/>
    <x v="0"/>
    <x v="23"/>
    <x v="1"/>
    <s v="NSW"/>
    <n v="2650"/>
    <x v="0"/>
    <x v="11"/>
    <x v="5"/>
    <x v="5"/>
    <n v="462.54999999999995"/>
    <n v="1"/>
  </r>
  <r>
    <x v="460"/>
    <x v="1"/>
    <s v="2022-2023"/>
    <x v="0"/>
    <x v="49"/>
    <x v="4"/>
    <s v="VIC"/>
    <n v="3134"/>
    <x v="0"/>
    <x v="6"/>
    <x v="3"/>
    <x v="3"/>
    <n v="462.74"/>
    <n v="1"/>
  </r>
  <r>
    <x v="665"/>
    <x v="0"/>
    <s v="2023-2024"/>
    <x v="0"/>
    <x v="31"/>
    <x v="1"/>
    <s v="NSW"/>
    <n v="2116"/>
    <x v="0"/>
    <x v="4"/>
    <x v="2"/>
    <x v="2"/>
    <n v="462.74999999999994"/>
    <n v="1"/>
  </r>
  <r>
    <x v="271"/>
    <x v="1"/>
    <s v="2022-2023"/>
    <x v="0"/>
    <x v="40"/>
    <x v="4"/>
    <s v="VIC"/>
    <n v="3353"/>
    <x v="0"/>
    <x v="8"/>
    <x v="3"/>
    <x v="3"/>
    <n v="463.14"/>
    <n v="1"/>
  </r>
  <r>
    <x v="329"/>
    <x v="0"/>
    <s v="2023-2024"/>
    <x v="0"/>
    <x v="76"/>
    <x v="1"/>
    <s v="NSW"/>
    <n v="2031"/>
    <x v="0"/>
    <x v="5"/>
    <x v="3"/>
    <x v="3"/>
    <n v="463.47999999999996"/>
    <n v="1"/>
  </r>
  <r>
    <x v="719"/>
    <x v="0"/>
    <s v="2023-2024"/>
    <x v="0"/>
    <x v="53"/>
    <x v="3"/>
    <s v="QLD"/>
    <n v="4119"/>
    <x v="0"/>
    <x v="10"/>
    <x v="3"/>
    <x v="3"/>
    <n v="463.95000000000005"/>
    <n v="1"/>
  </r>
  <r>
    <x v="398"/>
    <x v="0"/>
    <s v="2023-2024"/>
    <x v="1"/>
    <x v="22"/>
    <x v="1"/>
    <s v="NSW"/>
    <n v="2539"/>
    <x v="0"/>
    <x v="2"/>
    <x v="0"/>
    <x v="0"/>
    <n v="464.53"/>
    <n v="1"/>
  </r>
  <r>
    <x v="275"/>
    <x v="2"/>
    <s v="2024-2025"/>
    <x v="0"/>
    <x v="92"/>
    <x v="3"/>
    <s v="QLD"/>
    <n v="4305"/>
    <x v="0"/>
    <x v="3"/>
    <x v="4"/>
    <x v="4"/>
    <n v="465.56"/>
    <n v="1"/>
  </r>
  <r>
    <x v="516"/>
    <x v="2"/>
    <s v="2024-2025"/>
    <x v="0"/>
    <x v="36"/>
    <x v="4"/>
    <s v="VIC"/>
    <n v="3148"/>
    <x v="0"/>
    <x v="6"/>
    <x v="5"/>
    <x v="5"/>
    <n v="465.92"/>
    <n v="1"/>
  </r>
  <r>
    <x v="257"/>
    <x v="1"/>
    <s v="2022-2023"/>
    <x v="0"/>
    <x v="50"/>
    <x v="4"/>
    <s v="VIC"/>
    <n v="3179"/>
    <x v="0"/>
    <x v="6"/>
    <x v="9"/>
    <x v="9"/>
    <n v="466.74"/>
    <n v="1"/>
  </r>
  <r>
    <x v="181"/>
    <x v="0"/>
    <s v="2023-2024"/>
    <x v="0"/>
    <x v="52"/>
    <x v="3"/>
    <s v="QLD"/>
    <n v="4053"/>
    <x v="0"/>
    <x v="10"/>
    <x v="0"/>
    <x v="0"/>
    <n v="466.78999999999996"/>
    <n v="1"/>
  </r>
  <r>
    <x v="715"/>
    <x v="2"/>
    <s v="2024-2025"/>
    <x v="0"/>
    <x v="47"/>
    <x v="1"/>
    <s v="NSW"/>
    <n v="2101"/>
    <x v="0"/>
    <x v="4"/>
    <x v="3"/>
    <x v="3"/>
    <n v="467.03999999999996"/>
    <n v="1"/>
  </r>
  <r>
    <x v="110"/>
    <x v="2"/>
    <s v="2024-2025"/>
    <x v="1"/>
    <x v="9"/>
    <x v="4"/>
    <s v="VIC"/>
    <n v="3076"/>
    <x v="0"/>
    <x v="7"/>
    <x v="7"/>
    <x v="7"/>
    <n v="467.08000000000004"/>
    <n v="1"/>
  </r>
  <r>
    <x v="688"/>
    <x v="0"/>
    <s v="2023-2024"/>
    <x v="0"/>
    <x v="27"/>
    <x v="4"/>
    <s v="VIC"/>
    <n v="3066"/>
    <x v="0"/>
    <x v="7"/>
    <x v="1"/>
    <x v="1"/>
    <n v="467.8"/>
    <n v="1"/>
  </r>
  <r>
    <x v="223"/>
    <x v="1"/>
    <s v="2022-2023"/>
    <x v="0"/>
    <x v="87"/>
    <x v="2"/>
    <s v="ACT"/>
    <n v="2609"/>
    <x v="0"/>
    <x v="2"/>
    <x v="1"/>
    <x v="1"/>
    <n v="468.84000000000003"/>
    <n v="1"/>
  </r>
  <r>
    <x v="532"/>
    <x v="1"/>
    <s v="2022-2023"/>
    <x v="0"/>
    <x v="31"/>
    <x v="1"/>
    <s v="NSW"/>
    <n v="2116"/>
    <x v="0"/>
    <x v="4"/>
    <x v="2"/>
    <x v="2"/>
    <n v="469.28000000000003"/>
    <n v="1"/>
  </r>
  <r>
    <x v="40"/>
    <x v="0"/>
    <s v="2023-2024"/>
    <x v="0"/>
    <x v="28"/>
    <x v="1"/>
    <s v="NSW"/>
    <n v="2830"/>
    <x v="0"/>
    <x v="11"/>
    <x v="2"/>
    <x v="2"/>
    <n v="469.70000000000005"/>
    <n v="1"/>
  </r>
  <r>
    <x v="100"/>
    <x v="0"/>
    <s v="2023-2024"/>
    <x v="0"/>
    <x v="10"/>
    <x v="4"/>
    <s v="VIC"/>
    <n v="3551"/>
    <x v="0"/>
    <x v="8"/>
    <x v="7"/>
    <x v="7"/>
    <n v="470.18"/>
    <n v="1"/>
  </r>
  <r>
    <x v="473"/>
    <x v="1"/>
    <s v="2022-2023"/>
    <x v="0"/>
    <x v="48"/>
    <x v="3"/>
    <s v="QLD"/>
    <n v="4566"/>
    <x v="0"/>
    <x v="15"/>
    <x v="9"/>
    <x v="9"/>
    <n v="470.95"/>
    <n v="1"/>
  </r>
  <r>
    <x v="100"/>
    <x v="0"/>
    <s v="2023-2024"/>
    <x v="0"/>
    <x v="27"/>
    <x v="4"/>
    <s v="VIC"/>
    <n v="3066"/>
    <x v="0"/>
    <x v="7"/>
    <x v="9"/>
    <x v="9"/>
    <n v="471.09999999999997"/>
    <n v="1"/>
  </r>
  <r>
    <x v="176"/>
    <x v="2"/>
    <s v="2024-2025"/>
    <x v="1"/>
    <x v="8"/>
    <x v="1"/>
    <s v="NSW"/>
    <n v="2158"/>
    <x v="0"/>
    <x v="4"/>
    <x v="2"/>
    <x v="2"/>
    <n v="471.15"/>
    <n v="1"/>
  </r>
  <r>
    <x v="235"/>
    <x v="1"/>
    <s v="2022-2023"/>
    <x v="0"/>
    <x v="28"/>
    <x v="1"/>
    <s v="NSW"/>
    <n v="2830"/>
    <x v="0"/>
    <x v="11"/>
    <x v="1"/>
    <x v="1"/>
    <n v="471.98999999999995"/>
    <n v="1"/>
  </r>
  <r>
    <x v="235"/>
    <x v="1"/>
    <s v="2022-2023"/>
    <x v="0"/>
    <x v="69"/>
    <x v="4"/>
    <s v="VIC"/>
    <n v="3199"/>
    <x v="0"/>
    <x v="6"/>
    <x v="9"/>
    <x v="9"/>
    <n v="472"/>
    <n v="1"/>
  </r>
  <r>
    <x v="663"/>
    <x v="0"/>
    <s v="2023-2024"/>
    <x v="0"/>
    <x v="5"/>
    <x v="1"/>
    <s v="NSW"/>
    <n v="2067"/>
    <x v="0"/>
    <x v="5"/>
    <x v="6"/>
    <x v="6"/>
    <n v="472.71999999999997"/>
    <n v="1"/>
  </r>
  <r>
    <x v="440"/>
    <x v="0"/>
    <s v="2023-2024"/>
    <x v="1"/>
    <x v="22"/>
    <x v="1"/>
    <s v="NSW"/>
    <n v="2539"/>
    <x v="0"/>
    <x v="2"/>
    <x v="7"/>
    <x v="7"/>
    <n v="472.74"/>
    <n v="1"/>
  </r>
  <r>
    <x v="321"/>
    <x v="0"/>
    <s v="2023-2024"/>
    <x v="0"/>
    <x v="70"/>
    <x v="4"/>
    <s v="VIC"/>
    <n v="3400"/>
    <x v="0"/>
    <x v="8"/>
    <x v="0"/>
    <x v="0"/>
    <n v="474.06999999999994"/>
    <n v="1"/>
  </r>
  <r>
    <x v="607"/>
    <x v="0"/>
    <s v="2023-2024"/>
    <x v="0"/>
    <x v="63"/>
    <x v="1"/>
    <s v="NSW"/>
    <n v="2015"/>
    <x v="0"/>
    <x v="5"/>
    <x v="2"/>
    <x v="2"/>
    <n v="475.81000000000006"/>
    <n v="1"/>
  </r>
  <r>
    <x v="570"/>
    <x v="0"/>
    <s v="2023-2024"/>
    <x v="0"/>
    <x v="42"/>
    <x v="3"/>
    <s v="QLD"/>
    <n v="4870"/>
    <x v="0"/>
    <x v="12"/>
    <x v="7"/>
    <x v="7"/>
    <n v="476.36999999999995"/>
    <n v="1"/>
  </r>
  <r>
    <x v="663"/>
    <x v="0"/>
    <s v="2023-2024"/>
    <x v="0"/>
    <x v="7"/>
    <x v="4"/>
    <s v="VIC"/>
    <n v="3175"/>
    <x v="0"/>
    <x v="6"/>
    <x v="2"/>
    <x v="2"/>
    <n v="477.81"/>
    <n v="1"/>
  </r>
  <r>
    <x v="285"/>
    <x v="1"/>
    <s v="2022-2023"/>
    <x v="0"/>
    <x v="28"/>
    <x v="1"/>
    <s v="NSW"/>
    <n v="2830"/>
    <x v="0"/>
    <x v="11"/>
    <x v="9"/>
    <x v="9"/>
    <n v="479.32"/>
    <n v="1"/>
  </r>
  <r>
    <x v="591"/>
    <x v="2"/>
    <s v="2024-2025"/>
    <x v="1"/>
    <x v="93"/>
    <x v="4"/>
    <s v="VIC"/>
    <n v="3915"/>
    <x v="0"/>
    <x v="16"/>
    <x v="0"/>
    <x v="0"/>
    <n v="479.47"/>
    <n v="1"/>
  </r>
  <r>
    <x v="111"/>
    <x v="0"/>
    <s v="2023-2024"/>
    <x v="0"/>
    <x v="63"/>
    <x v="1"/>
    <s v="NSW"/>
    <n v="2015"/>
    <x v="0"/>
    <x v="5"/>
    <x v="1"/>
    <x v="1"/>
    <n v="480.2"/>
    <n v="1"/>
  </r>
  <r>
    <x v="308"/>
    <x v="1"/>
    <s v="2022-2023"/>
    <x v="0"/>
    <x v="66"/>
    <x v="3"/>
    <s v="QLD"/>
    <n v="4883"/>
    <x v="0"/>
    <x v="12"/>
    <x v="4"/>
    <x v="4"/>
    <n v="481.2"/>
    <n v="1"/>
  </r>
  <r>
    <x v="604"/>
    <x v="2"/>
    <s v="2024-2025"/>
    <x v="0"/>
    <x v="37"/>
    <x v="1"/>
    <s v="NSW"/>
    <n v="2750"/>
    <x v="0"/>
    <x v="11"/>
    <x v="4"/>
    <x v="4"/>
    <n v="481.61"/>
    <n v="1"/>
  </r>
  <r>
    <x v="505"/>
    <x v="1"/>
    <s v="2022-2023"/>
    <x v="0"/>
    <x v="44"/>
    <x v="4"/>
    <s v="VIC"/>
    <n v="3977"/>
    <x v="0"/>
    <x v="16"/>
    <x v="9"/>
    <x v="9"/>
    <n v="481.89"/>
    <n v="1"/>
  </r>
  <r>
    <x v="437"/>
    <x v="1"/>
    <s v="2022-2023"/>
    <x v="0"/>
    <x v="32"/>
    <x v="6"/>
    <s v="SA"/>
    <n v="5169"/>
    <x v="0"/>
    <x v="13"/>
    <x v="5"/>
    <x v="5"/>
    <n v="483.34"/>
    <n v="1"/>
  </r>
  <r>
    <x v="418"/>
    <x v="2"/>
    <s v="2024-2025"/>
    <x v="0"/>
    <x v="52"/>
    <x v="3"/>
    <s v="QLD"/>
    <n v="4053"/>
    <x v="0"/>
    <x v="10"/>
    <x v="4"/>
    <x v="4"/>
    <n v="484.14"/>
    <n v="1"/>
  </r>
  <r>
    <x v="95"/>
    <x v="1"/>
    <s v="2022-2023"/>
    <x v="1"/>
    <x v="68"/>
    <x v="7"/>
    <s v="NT"/>
    <n v="800"/>
    <x v="0"/>
    <x v="19"/>
    <x v="3"/>
    <x v="3"/>
    <n v="484.4"/>
    <n v="1"/>
  </r>
  <r>
    <x v="422"/>
    <x v="0"/>
    <s v="2023-2024"/>
    <x v="1"/>
    <x v="93"/>
    <x v="4"/>
    <s v="VIC"/>
    <n v="3915"/>
    <x v="0"/>
    <x v="16"/>
    <x v="9"/>
    <x v="9"/>
    <n v="484.84"/>
    <n v="1"/>
  </r>
  <r>
    <x v="77"/>
    <x v="1"/>
    <s v="2022-2023"/>
    <x v="1"/>
    <x v="85"/>
    <x v="0"/>
    <s v="WA"/>
    <n v="6530"/>
    <x v="0"/>
    <x v="20"/>
    <x v="4"/>
    <x v="4"/>
    <n v="485.51"/>
    <n v="1"/>
  </r>
  <r>
    <x v="263"/>
    <x v="0"/>
    <s v="2023-2024"/>
    <x v="1"/>
    <x v="4"/>
    <x v="1"/>
    <s v="NSW"/>
    <n v="2154"/>
    <x v="0"/>
    <x v="4"/>
    <x v="1"/>
    <x v="1"/>
    <n v="485.62"/>
    <n v="1"/>
  </r>
  <r>
    <x v="81"/>
    <x v="0"/>
    <s v="2023-2024"/>
    <x v="1"/>
    <x v="68"/>
    <x v="7"/>
    <s v="NT"/>
    <n v="800"/>
    <x v="0"/>
    <x v="19"/>
    <x v="7"/>
    <x v="7"/>
    <n v="485.74"/>
    <n v="1"/>
  </r>
  <r>
    <x v="113"/>
    <x v="2"/>
    <s v="2024-2025"/>
    <x v="1"/>
    <x v="46"/>
    <x v="3"/>
    <s v="QLD"/>
    <n v="4740"/>
    <x v="0"/>
    <x v="17"/>
    <x v="0"/>
    <x v="0"/>
    <n v="486.94"/>
    <n v="1"/>
  </r>
  <r>
    <x v="673"/>
    <x v="2"/>
    <s v="2024-2025"/>
    <x v="1"/>
    <x v="29"/>
    <x v="4"/>
    <s v="VIC"/>
    <n v="3500"/>
    <x v="0"/>
    <x v="8"/>
    <x v="4"/>
    <x v="4"/>
    <n v="487.04000000000008"/>
    <n v="1"/>
  </r>
  <r>
    <x v="49"/>
    <x v="2"/>
    <s v="2024-2025"/>
    <x v="0"/>
    <x v="44"/>
    <x v="4"/>
    <s v="VIC"/>
    <n v="3977"/>
    <x v="0"/>
    <x v="16"/>
    <x v="1"/>
    <x v="1"/>
    <n v="487.23"/>
    <n v="1"/>
  </r>
  <r>
    <x v="530"/>
    <x v="1"/>
    <s v="2022-2023"/>
    <x v="1"/>
    <x v="68"/>
    <x v="7"/>
    <s v="NT"/>
    <n v="800"/>
    <x v="0"/>
    <x v="19"/>
    <x v="0"/>
    <x v="0"/>
    <n v="487.56"/>
    <n v="1"/>
  </r>
  <r>
    <x v="330"/>
    <x v="0"/>
    <s v="2023-2024"/>
    <x v="0"/>
    <x v="42"/>
    <x v="3"/>
    <s v="QLD"/>
    <n v="4870"/>
    <x v="0"/>
    <x v="12"/>
    <x v="5"/>
    <x v="5"/>
    <n v="487.58"/>
    <n v="1"/>
  </r>
  <r>
    <x v="54"/>
    <x v="0"/>
    <s v="2023-2024"/>
    <x v="0"/>
    <x v="75"/>
    <x v="0"/>
    <s v="WA"/>
    <n v="6450"/>
    <x v="0"/>
    <x v="20"/>
    <x v="4"/>
    <x v="4"/>
    <n v="487.65999999999997"/>
    <n v="1"/>
  </r>
  <r>
    <x v="103"/>
    <x v="1"/>
    <s v="2022-2023"/>
    <x v="0"/>
    <x v="39"/>
    <x v="0"/>
    <s v="WA"/>
    <n v="6330"/>
    <x v="0"/>
    <x v="14"/>
    <x v="5"/>
    <x v="5"/>
    <n v="488.77"/>
    <n v="1"/>
  </r>
  <r>
    <x v="3"/>
    <x v="0"/>
    <s v="2023-2024"/>
    <x v="1"/>
    <x v="93"/>
    <x v="4"/>
    <s v="VIC"/>
    <n v="3915"/>
    <x v="0"/>
    <x v="16"/>
    <x v="9"/>
    <x v="9"/>
    <n v="489.06000000000006"/>
    <n v="1"/>
  </r>
  <r>
    <x v="157"/>
    <x v="2"/>
    <s v="2024-2025"/>
    <x v="0"/>
    <x v="19"/>
    <x v="1"/>
    <s v="NSW"/>
    <n v="2800"/>
    <x v="0"/>
    <x v="11"/>
    <x v="3"/>
    <x v="3"/>
    <n v="489.69"/>
    <n v="1"/>
  </r>
  <r>
    <x v="699"/>
    <x v="2"/>
    <s v="2024-2025"/>
    <x v="0"/>
    <x v="70"/>
    <x v="4"/>
    <s v="VIC"/>
    <n v="3400"/>
    <x v="0"/>
    <x v="8"/>
    <x v="4"/>
    <x v="4"/>
    <n v="491.17999999999995"/>
    <n v="1"/>
  </r>
  <r>
    <x v="52"/>
    <x v="2"/>
    <s v="2024-2025"/>
    <x v="0"/>
    <x v="19"/>
    <x v="1"/>
    <s v="NSW"/>
    <n v="2800"/>
    <x v="0"/>
    <x v="11"/>
    <x v="2"/>
    <x v="2"/>
    <n v="491.43"/>
    <n v="1"/>
  </r>
  <r>
    <x v="147"/>
    <x v="0"/>
    <s v="2023-2024"/>
    <x v="0"/>
    <x v="95"/>
    <x v="7"/>
    <s v="NT"/>
    <n v="870"/>
    <x v="0"/>
    <x v="19"/>
    <x v="1"/>
    <x v="1"/>
    <n v="493.06"/>
    <n v="1"/>
  </r>
  <r>
    <x v="692"/>
    <x v="0"/>
    <s v="2023-2024"/>
    <x v="0"/>
    <x v="54"/>
    <x v="4"/>
    <s v="VIC"/>
    <n v="3030"/>
    <x v="0"/>
    <x v="7"/>
    <x v="5"/>
    <x v="5"/>
    <n v="493.6"/>
    <n v="1"/>
  </r>
  <r>
    <x v="701"/>
    <x v="2"/>
    <s v="2024-2025"/>
    <x v="0"/>
    <x v="45"/>
    <x v="3"/>
    <s v="QLD"/>
    <n v="4570"/>
    <x v="0"/>
    <x v="15"/>
    <x v="4"/>
    <x v="4"/>
    <n v="494.04"/>
    <n v="1"/>
  </r>
  <r>
    <x v="245"/>
    <x v="0"/>
    <s v="2023-2024"/>
    <x v="1"/>
    <x v="4"/>
    <x v="1"/>
    <s v="NSW"/>
    <n v="2154"/>
    <x v="0"/>
    <x v="4"/>
    <x v="3"/>
    <x v="3"/>
    <n v="494.34"/>
    <n v="1"/>
  </r>
  <r>
    <x v="221"/>
    <x v="0"/>
    <s v="2023-2024"/>
    <x v="0"/>
    <x v="54"/>
    <x v="4"/>
    <s v="VIC"/>
    <n v="3030"/>
    <x v="0"/>
    <x v="7"/>
    <x v="0"/>
    <x v="0"/>
    <n v="495.12"/>
    <n v="1"/>
  </r>
  <r>
    <x v="634"/>
    <x v="1"/>
    <s v="2022-2023"/>
    <x v="0"/>
    <x v="52"/>
    <x v="3"/>
    <s v="QLD"/>
    <n v="4053"/>
    <x v="0"/>
    <x v="10"/>
    <x v="6"/>
    <x v="6"/>
    <n v="495.85"/>
    <n v="1"/>
  </r>
  <r>
    <x v="457"/>
    <x v="1"/>
    <s v="2022-2023"/>
    <x v="0"/>
    <x v="23"/>
    <x v="1"/>
    <s v="NSW"/>
    <n v="2650"/>
    <x v="0"/>
    <x v="11"/>
    <x v="3"/>
    <x v="3"/>
    <n v="496.84000000000003"/>
    <n v="1"/>
  </r>
  <r>
    <x v="369"/>
    <x v="0"/>
    <s v="2023-2024"/>
    <x v="0"/>
    <x v="95"/>
    <x v="7"/>
    <s v="NT"/>
    <n v="870"/>
    <x v="0"/>
    <x v="19"/>
    <x v="4"/>
    <x v="4"/>
    <n v="497.17999999999995"/>
    <n v="1"/>
  </r>
  <r>
    <x v="242"/>
    <x v="1"/>
    <s v="2022-2023"/>
    <x v="1"/>
    <x v="8"/>
    <x v="1"/>
    <s v="NSW"/>
    <n v="2158"/>
    <x v="0"/>
    <x v="4"/>
    <x v="5"/>
    <x v="5"/>
    <n v="498.38"/>
    <n v="1"/>
  </r>
  <r>
    <x v="76"/>
    <x v="2"/>
    <s v="2024-2025"/>
    <x v="0"/>
    <x v="73"/>
    <x v="6"/>
    <s v="SA"/>
    <n v="5607"/>
    <x v="0"/>
    <x v="18"/>
    <x v="5"/>
    <x v="5"/>
    <n v="498.46000000000004"/>
    <n v="1"/>
  </r>
  <r>
    <x v="141"/>
    <x v="0"/>
    <s v="2023-2024"/>
    <x v="0"/>
    <x v="82"/>
    <x v="3"/>
    <s v="QLD"/>
    <n v="4655"/>
    <x v="0"/>
    <x v="17"/>
    <x v="4"/>
    <x v="4"/>
    <n v="498.64"/>
    <n v="1"/>
  </r>
  <r>
    <x v="702"/>
    <x v="0"/>
    <s v="2023-2024"/>
    <x v="0"/>
    <x v="71"/>
    <x v="6"/>
    <s v="SA"/>
    <n v="5043"/>
    <x v="0"/>
    <x v="13"/>
    <x v="0"/>
    <x v="0"/>
    <n v="498.73999999999995"/>
    <n v="1"/>
  </r>
  <r>
    <x v="547"/>
    <x v="0"/>
    <s v="2023-2024"/>
    <x v="0"/>
    <x v="19"/>
    <x v="1"/>
    <s v="NSW"/>
    <n v="2800"/>
    <x v="0"/>
    <x v="11"/>
    <x v="7"/>
    <x v="7"/>
    <n v="499.73000000000008"/>
    <n v="1"/>
  </r>
  <r>
    <x v="114"/>
    <x v="0"/>
    <s v="2023-2024"/>
    <x v="0"/>
    <x v="83"/>
    <x v="0"/>
    <s v="WA"/>
    <n v="6052"/>
    <x v="0"/>
    <x v="0"/>
    <x v="4"/>
    <x v="4"/>
    <n v="500.48"/>
    <n v="1"/>
  </r>
  <r>
    <x v="461"/>
    <x v="2"/>
    <s v="2024-2025"/>
    <x v="0"/>
    <x v="63"/>
    <x v="1"/>
    <s v="NSW"/>
    <n v="2015"/>
    <x v="0"/>
    <x v="5"/>
    <x v="3"/>
    <x v="3"/>
    <n v="500.63"/>
    <n v="1"/>
  </r>
  <r>
    <x v="455"/>
    <x v="0"/>
    <s v="2023-2024"/>
    <x v="0"/>
    <x v="44"/>
    <x v="4"/>
    <s v="VIC"/>
    <n v="3977"/>
    <x v="0"/>
    <x v="16"/>
    <x v="4"/>
    <x v="4"/>
    <n v="501.01"/>
    <n v="1"/>
  </r>
  <r>
    <x v="619"/>
    <x v="0"/>
    <s v="2023-2024"/>
    <x v="0"/>
    <x v="51"/>
    <x v="4"/>
    <s v="VIC"/>
    <n v="3630"/>
    <x v="0"/>
    <x v="16"/>
    <x v="4"/>
    <x v="4"/>
    <n v="501.53000000000003"/>
    <n v="1"/>
  </r>
  <r>
    <x v="489"/>
    <x v="0"/>
    <s v="2023-2024"/>
    <x v="0"/>
    <x v="53"/>
    <x v="3"/>
    <s v="QLD"/>
    <n v="4119"/>
    <x v="0"/>
    <x v="10"/>
    <x v="5"/>
    <x v="5"/>
    <n v="503.37000000000006"/>
    <n v="1"/>
  </r>
  <r>
    <x v="289"/>
    <x v="1"/>
    <s v="2022-2023"/>
    <x v="0"/>
    <x v="2"/>
    <x v="2"/>
    <s v="ACT"/>
    <n v="2617"/>
    <x v="0"/>
    <x v="2"/>
    <x v="0"/>
    <x v="0"/>
    <n v="503.57"/>
    <n v="1"/>
  </r>
  <r>
    <x v="421"/>
    <x v="0"/>
    <s v="2023-2024"/>
    <x v="0"/>
    <x v="33"/>
    <x v="4"/>
    <s v="VIC"/>
    <n v="3280"/>
    <x v="0"/>
    <x v="8"/>
    <x v="4"/>
    <x v="4"/>
    <n v="504.09"/>
    <n v="1"/>
  </r>
  <r>
    <x v="260"/>
    <x v="1"/>
    <s v="2022-2023"/>
    <x v="0"/>
    <x v="4"/>
    <x v="1"/>
    <s v="NSW"/>
    <n v="2154"/>
    <x v="0"/>
    <x v="4"/>
    <x v="1"/>
    <x v="1"/>
    <n v="504.9"/>
    <n v="1"/>
  </r>
  <r>
    <x v="528"/>
    <x v="1"/>
    <s v="2022-2023"/>
    <x v="0"/>
    <x v="20"/>
    <x v="4"/>
    <s v="VIC"/>
    <n v="3429"/>
    <x v="0"/>
    <x v="8"/>
    <x v="0"/>
    <x v="0"/>
    <n v="504.95000000000005"/>
    <n v="1"/>
  </r>
  <r>
    <x v="648"/>
    <x v="1"/>
    <s v="2022-2023"/>
    <x v="0"/>
    <x v="13"/>
    <x v="1"/>
    <s v="NSW"/>
    <n v="2480"/>
    <x v="0"/>
    <x v="1"/>
    <x v="3"/>
    <x v="3"/>
    <n v="506.49000000000007"/>
    <n v="1"/>
  </r>
  <r>
    <x v="40"/>
    <x v="0"/>
    <s v="2023-2024"/>
    <x v="0"/>
    <x v="12"/>
    <x v="3"/>
    <s v="QLD"/>
    <n v="4068"/>
    <x v="0"/>
    <x v="10"/>
    <x v="4"/>
    <x v="4"/>
    <n v="506.61"/>
    <n v="1"/>
  </r>
  <r>
    <x v="259"/>
    <x v="2"/>
    <s v="2024-2025"/>
    <x v="0"/>
    <x v="70"/>
    <x v="4"/>
    <s v="VIC"/>
    <n v="3400"/>
    <x v="0"/>
    <x v="8"/>
    <x v="5"/>
    <x v="5"/>
    <n v="507.3"/>
    <n v="1"/>
  </r>
  <r>
    <x v="350"/>
    <x v="1"/>
    <s v="2022-2023"/>
    <x v="0"/>
    <x v="33"/>
    <x v="4"/>
    <s v="VIC"/>
    <n v="3280"/>
    <x v="0"/>
    <x v="8"/>
    <x v="2"/>
    <x v="2"/>
    <n v="507.41999999999996"/>
    <n v="1"/>
  </r>
  <r>
    <x v="302"/>
    <x v="0"/>
    <s v="2023-2024"/>
    <x v="0"/>
    <x v="86"/>
    <x v="0"/>
    <s v="WA"/>
    <n v="6725"/>
    <x v="0"/>
    <x v="20"/>
    <x v="4"/>
    <x v="4"/>
    <n v="507.79"/>
    <n v="1"/>
  </r>
  <r>
    <x v="325"/>
    <x v="1"/>
    <s v="2022-2023"/>
    <x v="0"/>
    <x v="16"/>
    <x v="0"/>
    <s v="WA"/>
    <n v="6030"/>
    <x v="0"/>
    <x v="0"/>
    <x v="7"/>
    <x v="7"/>
    <n v="508.53000000000003"/>
    <n v="1"/>
  </r>
  <r>
    <x v="404"/>
    <x v="1"/>
    <s v="2022-2023"/>
    <x v="0"/>
    <x v="72"/>
    <x v="4"/>
    <s v="VIC"/>
    <n v="3931"/>
    <x v="0"/>
    <x v="16"/>
    <x v="5"/>
    <x v="5"/>
    <n v="510.02000000000004"/>
    <n v="1"/>
  </r>
  <r>
    <x v="687"/>
    <x v="0"/>
    <s v="2023-2024"/>
    <x v="1"/>
    <x v="40"/>
    <x v="4"/>
    <s v="VIC"/>
    <n v="3353"/>
    <x v="0"/>
    <x v="8"/>
    <x v="9"/>
    <x v="9"/>
    <n v="510.05"/>
    <n v="1"/>
  </r>
  <r>
    <x v="553"/>
    <x v="2"/>
    <s v="2024-2025"/>
    <x v="1"/>
    <x v="93"/>
    <x v="4"/>
    <s v="VIC"/>
    <n v="3915"/>
    <x v="0"/>
    <x v="16"/>
    <x v="7"/>
    <x v="7"/>
    <n v="510.09"/>
    <n v="1"/>
  </r>
  <r>
    <x v="379"/>
    <x v="2"/>
    <s v="2024-2025"/>
    <x v="0"/>
    <x v="23"/>
    <x v="1"/>
    <s v="NSW"/>
    <n v="2650"/>
    <x v="0"/>
    <x v="11"/>
    <x v="3"/>
    <x v="3"/>
    <n v="510.34"/>
    <n v="1"/>
  </r>
  <r>
    <x v="420"/>
    <x v="1"/>
    <s v="2022-2023"/>
    <x v="1"/>
    <x v="11"/>
    <x v="5"/>
    <s v="TAS"/>
    <n v="7010"/>
    <x v="0"/>
    <x v="9"/>
    <x v="4"/>
    <x v="4"/>
    <n v="510.4"/>
    <n v="1"/>
  </r>
  <r>
    <x v="496"/>
    <x v="2"/>
    <s v="2024-2025"/>
    <x v="0"/>
    <x v="87"/>
    <x v="2"/>
    <s v="ACT"/>
    <n v="2609"/>
    <x v="0"/>
    <x v="2"/>
    <x v="9"/>
    <x v="9"/>
    <n v="510.53"/>
    <n v="1"/>
  </r>
  <r>
    <x v="430"/>
    <x v="0"/>
    <s v="2023-2024"/>
    <x v="0"/>
    <x v="54"/>
    <x v="4"/>
    <s v="VIC"/>
    <n v="3030"/>
    <x v="0"/>
    <x v="7"/>
    <x v="9"/>
    <x v="9"/>
    <n v="510.80000000000007"/>
    <n v="1"/>
  </r>
  <r>
    <x v="45"/>
    <x v="0"/>
    <s v="2023-2024"/>
    <x v="0"/>
    <x v="47"/>
    <x v="1"/>
    <s v="NSW"/>
    <n v="2101"/>
    <x v="0"/>
    <x v="4"/>
    <x v="2"/>
    <x v="2"/>
    <n v="511.24"/>
    <n v="1"/>
  </r>
  <r>
    <x v="570"/>
    <x v="0"/>
    <s v="2023-2024"/>
    <x v="0"/>
    <x v="61"/>
    <x v="6"/>
    <s v="SA"/>
    <n v="5343"/>
    <x v="0"/>
    <x v="18"/>
    <x v="0"/>
    <x v="0"/>
    <n v="511.34000000000003"/>
    <n v="1"/>
  </r>
  <r>
    <x v="557"/>
    <x v="0"/>
    <s v="2023-2024"/>
    <x v="0"/>
    <x v="53"/>
    <x v="3"/>
    <s v="QLD"/>
    <n v="4119"/>
    <x v="0"/>
    <x v="10"/>
    <x v="3"/>
    <x v="3"/>
    <n v="512.78"/>
    <n v="1"/>
  </r>
  <r>
    <x v="380"/>
    <x v="0"/>
    <s v="2023-2024"/>
    <x v="0"/>
    <x v="23"/>
    <x v="1"/>
    <s v="NSW"/>
    <n v="2650"/>
    <x v="0"/>
    <x v="11"/>
    <x v="6"/>
    <x v="6"/>
    <n v="514.15"/>
    <n v="1"/>
  </r>
  <r>
    <x v="569"/>
    <x v="1"/>
    <s v="2022-2023"/>
    <x v="0"/>
    <x v="73"/>
    <x v="6"/>
    <s v="SA"/>
    <n v="5607"/>
    <x v="0"/>
    <x v="18"/>
    <x v="7"/>
    <x v="7"/>
    <n v="514.5"/>
    <n v="1"/>
  </r>
  <r>
    <x v="408"/>
    <x v="1"/>
    <s v="2022-2023"/>
    <x v="0"/>
    <x v="94"/>
    <x v="5"/>
    <s v="TAS"/>
    <n v="7250"/>
    <x v="0"/>
    <x v="9"/>
    <x v="5"/>
    <x v="5"/>
    <n v="514.98"/>
    <n v="1"/>
  </r>
  <r>
    <x v="67"/>
    <x v="2"/>
    <s v="2024-2025"/>
    <x v="0"/>
    <x v="36"/>
    <x v="4"/>
    <s v="VIC"/>
    <n v="3148"/>
    <x v="0"/>
    <x v="6"/>
    <x v="7"/>
    <x v="7"/>
    <n v="515.17000000000007"/>
    <n v="1"/>
  </r>
  <r>
    <x v="345"/>
    <x v="1"/>
    <s v="2022-2023"/>
    <x v="1"/>
    <x v="44"/>
    <x v="4"/>
    <s v="VIC"/>
    <n v="3977"/>
    <x v="0"/>
    <x v="16"/>
    <x v="3"/>
    <x v="3"/>
    <n v="516.29999999999995"/>
    <n v="1"/>
  </r>
  <r>
    <x v="470"/>
    <x v="0"/>
    <s v="2023-2024"/>
    <x v="0"/>
    <x v="34"/>
    <x v="4"/>
    <s v="VIC"/>
    <n v="3018"/>
    <x v="0"/>
    <x v="7"/>
    <x v="2"/>
    <x v="2"/>
    <n v="517.26"/>
    <n v="1"/>
  </r>
  <r>
    <x v="187"/>
    <x v="1"/>
    <s v="2022-2023"/>
    <x v="0"/>
    <x v="19"/>
    <x v="1"/>
    <s v="NSW"/>
    <n v="2800"/>
    <x v="0"/>
    <x v="11"/>
    <x v="3"/>
    <x v="3"/>
    <n v="518.5"/>
    <n v="1"/>
  </r>
  <r>
    <x v="695"/>
    <x v="0"/>
    <s v="2023-2024"/>
    <x v="1"/>
    <x v="88"/>
    <x v="6"/>
    <s v="SA"/>
    <n v="5011"/>
    <x v="0"/>
    <x v="13"/>
    <x v="7"/>
    <x v="7"/>
    <n v="519.22"/>
    <n v="1"/>
  </r>
  <r>
    <x v="161"/>
    <x v="0"/>
    <s v="2023-2024"/>
    <x v="0"/>
    <x v="27"/>
    <x v="4"/>
    <s v="VIC"/>
    <n v="3066"/>
    <x v="0"/>
    <x v="7"/>
    <x v="0"/>
    <x v="0"/>
    <n v="519.43000000000006"/>
    <n v="1"/>
  </r>
  <r>
    <x v="532"/>
    <x v="1"/>
    <s v="2022-2023"/>
    <x v="1"/>
    <x v="93"/>
    <x v="4"/>
    <s v="VIC"/>
    <n v="3915"/>
    <x v="0"/>
    <x v="16"/>
    <x v="1"/>
    <x v="1"/>
    <n v="520.21999999999991"/>
    <n v="1"/>
  </r>
  <r>
    <x v="599"/>
    <x v="2"/>
    <s v="2024-2025"/>
    <x v="0"/>
    <x v="60"/>
    <x v="1"/>
    <s v="NSW"/>
    <n v="2541"/>
    <x v="0"/>
    <x v="2"/>
    <x v="3"/>
    <x v="3"/>
    <n v="521.34999999999991"/>
    <n v="1"/>
  </r>
  <r>
    <x v="629"/>
    <x v="1"/>
    <s v="2022-2023"/>
    <x v="0"/>
    <x v="10"/>
    <x v="4"/>
    <s v="VIC"/>
    <n v="3551"/>
    <x v="0"/>
    <x v="8"/>
    <x v="3"/>
    <x v="3"/>
    <n v="521.3900000000001"/>
    <n v="1"/>
  </r>
  <r>
    <x v="315"/>
    <x v="0"/>
    <s v="2023-2024"/>
    <x v="0"/>
    <x v="15"/>
    <x v="1"/>
    <s v="NSW"/>
    <n v="2020"/>
    <x v="0"/>
    <x v="5"/>
    <x v="1"/>
    <x v="1"/>
    <n v="521.62999999999988"/>
    <n v="1"/>
  </r>
  <r>
    <x v="241"/>
    <x v="0"/>
    <s v="2023-2024"/>
    <x v="0"/>
    <x v="4"/>
    <x v="1"/>
    <s v="NSW"/>
    <n v="2154"/>
    <x v="0"/>
    <x v="4"/>
    <x v="4"/>
    <x v="4"/>
    <n v="521.81999999999994"/>
    <n v="1"/>
  </r>
  <r>
    <x v="449"/>
    <x v="0"/>
    <s v="2023-2024"/>
    <x v="1"/>
    <x v="25"/>
    <x v="4"/>
    <s v="VIC"/>
    <n v="3550"/>
    <x v="0"/>
    <x v="8"/>
    <x v="3"/>
    <x v="3"/>
    <n v="521.99"/>
    <n v="1"/>
  </r>
  <r>
    <x v="427"/>
    <x v="0"/>
    <s v="2023-2024"/>
    <x v="0"/>
    <x v="90"/>
    <x v="3"/>
    <s v="QLD"/>
    <n v="4700"/>
    <x v="0"/>
    <x v="17"/>
    <x v="4"/>
    <x v="4"/>
    <n v="522.95000000000005"/>
    <n v="1"/>
  </r>
  <r>
    <x v="379"/>
    <x v="2"/>
    <s v="2024-2025"/>
    <x v="0"/>
    <x v="77"/>
    <x v="5"/>
    <s v="TAS"/>
    <n v="7018"/>
    <x v="0"/>
    <x v="9"/>
    <x v="1"/>
    <x v="1"/>
    <n v="523.21"/>
    <n v="1"/>
  </r>
  <r>
    <x v="14"/>
    <x v="0"/>
    <s v="2023-2024"/>
    <x v="0"/>
    <x v="84"/>
    <x v="3"/>
    <s v="QLD"/>
    <n v="4215"/>
    <x v="0"/>
    <x v="3"/>
    <x v="9"/>
    <x v="9"/>
    <n v="523.76"/>
    <n v="1"/>
  </r>
  <r>
    <x v="143"/>
    <x v="2"/>
    <s v="2024-2025"/>
    <x v="0"/>
    <x v="86"/>
    <x v="0"/>
    <s v="WA"/>
    <n v="6725"/>
    <x v="0"/>
    <x v="20"/>
    <x v="0"/>
    <x v="0"/>
    <n v="523.91000000000008"/>
    <n v="1"/>
  </r>
  <r>
    <x v="530"/>
    <x v="1"/>
    <s v="2022-2023"/>
    <x v="0"/>
    <x v="83"/>
    <x v="0"/>
    <s v="WA"/>
    <n v="6052"/>
    <x v="0"/>
    <x v="0"/>
    <x v="7"/>
    <x v="7"/>
    <n v="525.13"/>
    <n v="1"/>
  </r>
  <r>
    <x v="648"/>
    <x v="1"/>
    <s v="2022-2023"/>
    <x v="0"/>
    <x v="62"/>
    <x v="0"/>
    <s v="WA"/>
    <n v="6112"/>
    <x v="0"/>
    <x v="14"/>
    <x v="4"/>
    <x v="4"/>
    <n v="525.1400000000001"/>
    <n v="1"/>
  </r>
  <r>
    <x v="261"/>
    <x v="1"/>
    <s v="2022-2023"/>
    <x v="0"/>
    <x v="52"/>
    <x v="3"/>
    <s v="QLD"/>
    <n v="4053"/>
    <x v="0"/>
    <x v="10"/>
    <x v="9"/>
    <x v="9"/>
    <n v="525.38000000000011"/>
    <n v="1"/>
  </r>
  <r>
    <x v="499"/>
    <x v="0"/>
    <s v="2023-2024"/>
    <x v="0"/>
    <x v="91"/>
    <x v="1"/>
    <s v="NSW"/>
    <n v="2064"/>
    <x v="0"/>
    <x v="5"/>
    <x v="4"/>
    <x v="4"/>
    <n v="525.5"/>
    <n v="1"/>
  </r>
  <r>
    <x v="208"/>
    <x v="0"/>
    <s v="2023-2024"/>
    <x v="0"/>
    <x v="62"/>
    <x v="0"/>
    <s v="WA"/>
    <n v="6112"/>
    <x v="0"/>
    <x v="14"/>
    <x v="1"/>
    <x v="1"/>
    <n v="525.99"/>
    <n v="1"/>
  </r>
  <r>
    <x v="386"/>
    <x v="1"/>
    <s v="2022-2023"/>
    <x v="0"/>
    <x v="1"/>
    <x v="1"/>
    <s v="NSW"/>
    <n v="2478"/>
    <x v="0"/>
    <x v="1"/>
    <x v="4"/>
    <x v="4"/>
    <n v="526.89"/>
    <n v="1"/>
  </r>
  <r>
    <x v="62"/>
    <x v="0"/>
    <s v="2023-2024"/>
    <x v="0"/>
    <x v="59"/>
    <x v="3"/>
    <s v="QLD"/>
    <n v="4509"/>
    <x v="0"/>
    <x v="3"/>
    <x v="3"/>
    <x v="3"/>
    <n v="528.55999999999995"/>
    <n v="1"/>
  </r>
  <r>
    <x v="535"/>
    <x v="1"/>
    <s v="2022-2023"/>
    <x v="0"/>
    <x v="52"/>
    <x v="3"/>
    <s v="QLD"/>
    <n v="4053"/>
    <x v="0"/>
    <x v="10"/>
    <x v="1"/>
    <x v="1"/>
    <n v="529.62"/>
    <n v="1"/>
  </r>
  <r>
    <x v="121"/>
    <x v="0"/>
    <s v="2023-2024"/>
    <x v="0"/>
    <x v="56"/>
    <x v="1"/>
    <s v="NSW"/>
    <n v="2795"/>
    <x v="0"/>
    <x v="11"/>
    <x v="3"/>
    <x v="3"/>
    <n v="530.09"/>
    <n v="1"/>
  </r>
  <r>
    <x v="144"/>
    <x v="1"/>
    <s v="2022-2023"/>
    <x v="0"/>
    <x v="67"/>
    <x v="3"/>
    <s v="QLD"/>
    <n v="4551"/>
    <x v="0"/>
    <x v="15"/>
    <x v="3"/>
    <x v="3"/>
    <n v="530.36999999999989"/>
    <n v="1"/>
  </r>
  <r>
    <x v="249"/>
    <x v="1"/>
    <s v="2022-2023"/>
    <x v="0"/>
    <x v="57"/>
    <x v="6"/>
    <s v="SA"/>
    <n v="5082"/>
    <x v="0"/>
    <x v="13"/>
    <x v="9"/>
    <x v="9"/>
    <n v="531.43000000000006"/>
    <n v="1"/>
  </r>
  <r>
    <x v="571"/>
    <x v="1"/>
    <s v="2022-2023"/>
    <x v="0"/>
    <x v="13"/>
    <x v="1"/>
    <s v="NSW"/>
    <n v="2480"/>
    <x v="0"/>
    <x v="1"/>
    <x v="0"/>
    <x v="0"/>
    <n v="532.92000000000007"/>
    <n v="1"/>
  </r>
  <r>
    <x v="20"/>
    <x v="0"/>
    <s v="2023-2024"/>
    <x v="0"/>
    <x v="71"/>
    <x v="6"/>
    <s v="SA"/>
    <n v="5043"/>
    <x v="0"/>
    <x v="13"/>
    <x v="7"/>
    <x v="7"/>
    <n v="533.44000000000005"/>
    <n v="1"/>
  </r>
  <r>
    <x v="318"/>
    <x v="0"/>
    <s v="2023-2024"/>
    <x v="0"/>
    <x v="36"/>
    <x v="4"/>
    <s v="VIC"/>
    <n v="3148"/>
    <x v="0"/>
    <x v="6"/>
    <x v="2"/>
    <x v="2"/>
    <n v="533.91"/>
    <n v="1"/>
  </r>
  <r>
    <x v="225"/>
    <x v="0"/>
    <s v="2023-2024"/>
    <x v="1"/>
    <x v="74"/>
    <x v="1"/>
    <s v="NSW"/>
    <n v="2485"/>
    <x v="0"/>
    <x v="1"/>
    <x v="4"/>
    <x v="4"/>
    <n v="534.06999999999994"/>
    <n v="1"/>
  </r>
  <r>
    <x v="239"/>
    <x v="0"/>
    <s v="2023-2024"/>
    <x v="0"/>
    <x v="43"/>
    <x v="1"/>
    <s v="NSW"/>
    <n v="2560"/>
    <x v="0"/>
    <x v="2"/>
    <x v="5"/>
    <x v="5"/>
    <n v="534.72"/>
    <n v="1"/>
  </r>
  <r>
    <x v="502"/>
    <x v="0"/>
    <s v="2023-2024"/>
    <x v="0"/>
    <x v="69"/>
    <x v="4"/>
    <s v="VIC"/>
    <n v="3199"/>
    <x v="0"/>
    <x v="6"/>
    <x v="1"/>
    <x v="1"/>
    <n v="534.94999999999993"/>
    <n v="1"/>
  </r>
  <r>
    <x v="591"/>
    <x v="2"/>
    <s v="2024-2025"/>
    <x v="0"/>
    <x v="45"/>
    <x v="3"/>
    <s v="QLD"/>
    <n v="4570"/>
    <x v="0"/>
    <x v="15"/>
    <x v="4"/>
    <x v="4"/>
    <n v="535.02"/>
    <n v="1"/>
  </r>
  <r>
    <x v="465"/>
    <x v="1"/>
    <s v="2022-2023"/>
    <x v="1"/>
    <x v="17"/>
    <x v="3"/>
    <s v="QLD"/>
    <n v="4825"/>
    <x v="0"/>
    <x v="12"/>
    <x v="4"/>
    <x v="4"/>
    <n v="535.56999999999994"/>
    <n v="1"/>
  </r>
  <r>
    <x v="275"/>
    <x v="2"/>
    <s v="2024-2025"/>
    <x v="0"/>
    <x v="64"/>
    <x v="1"/>
    <s v="NSW"/>
    <n v="2350"/>
    <x v="0"/>
    <x v="1"/>
    <x v="2"/>
    <x v="2"/>
    <n v="535.75"/>
    <n v="1"/>
  </r>
  <r>
    <x v="612"/>
    <x v="0"/>
    <s v="2023-2024"/>
    <x v="0"/>
    <x v="46"/>
    <x v="3"/>
    <s v="QLD"/>
    <n v="4740"/>
    <x v="0"/>
    <x v="17"/>
    <x v="9"/>
    <x v="9"/>
    <n v="535.94000000000005"/>
    <n v="1"/>
  </r>
  <r>
    <x v="717"/>
    <x v="2"/>
    <s v="2024-2025"/>
    <x v="1"/>
    <x v="8"/>
    <x v="1"/>
    <s v="NSW"/>
    <n v="2158"/>
    <x v="0"/>
    <x v="4"/>
    <x v="4"/>
    <x v="4"/>
    <n v="536.36"/>
    <n v="1"/>
  </r>
  <r>
    <x v="66"/>
    <x v="1"/>
    <s v="2022-2023"/>
    <x v="0"/>
    <x v="19"/>
    <x v="1"/>
    <s v="NSW"/>
    <n v="2800"/>
    <x v="0"/>
    <x v="11"/>
    <x v="2"/>
    <x v="2"/>
    <n v="536.42000000000007"/>
    <n v="1"/>
  </r>
  <r>
    <x v="299"/>
    <x v="1"/>
    <s v="2022-2023"/>
    <x v="0"/>
    <x v="6"/>
    <x v="0"/>
    <s v="WA"/>
    <n v="6010"/>
    <x v="0"/>
    <x v="0"/>
    <x v="5"/>
    <x v="5"/>
    <n v="537.05000000000007"/>
    <n v="1"/>
  </r>
  <r>
    <x v="335"/>
    <x v="1"/>
    <s v="2022-2023"/>
    <x v="0"/>
    <x v="57"/>
    <x v="6"/>
    <s v="SA"/>
    <n v="5082"/>
    <x v="0"/>
    <x v="13"/>
    <x v="0"/>
    <x v="0"/>
    <n v="537.24"/>
    <n v="1"/>
  </r>
  <r>
    <x v="402"/>
    <x v="0"/>
    <s v="2023-2024"/>
    <x v="0"/>
    <x v="79"/>
    <x v="6"/>
    <s v="SA"/>
    <n v="5290"/>
    <x v="0"/>
    <x v="18"/>
    <x v="9"/>
    <x v="9"/>
    <n v="537.77"/>
    <n v="1"/>
  </r>
  <r>
    <x v="621"/>
    <x v="0"/>
    <s v="2023-2024"/>
    <x v="1"/>
    <x v="93"/>
    <x v="4"/>
    <s v="VIC"/>
    <n v="3915"/>
    <x v="0"/>
    <x v="16"/>
    <x v="5"/>
    <x v="5"/>
    <n v="538.76"/>
    <n v="1"/>
  </r>
  <r>
    <x v="435"/>
    <x v="0"/>
    <s v="2023-2024"/>
    <x v="0"/>
    <x v="32"/>
    <x v="6"/>
    <s v="SA"/>
    <n v="5169"/>
    <x v="0"/>
    <x v="13"/>
    <x v="0"/>
    <x v="0"/>
    <n v="539.46"/>
    <n v="1"/>
  </r>
  <r>
    <x v="86"/>
    <x v="1"/>
    <s v="2022-2023"/>
    <x v="0"/>
    <x v="1"/>
    <x v="1"/>
    <s v="NSW"/>
    <n v="2478"/>
    <x v="0"/>
    <x v="1"/>
    <x v="7"/>
    <x v="7"/>
    <n v="539.91000000000008"/>
    <n v="1"/>
  </r>
  <r>
    <x v="63"/>
    <x v="1"/>
    <s v="2022-2023"/>
    <x v="0"/>
    <x v="80"/>
    <x v="0"/>
    <s v="WA"/>
    <n v="6109"/>
    <x v="0"/>
    <x v="14"/>
    <x v="2"/>
    <x v="2"/>
    <n v="540.04"/>
    <n v="1"/>
  </r>
  <r>
    <x v="361"/>
    <x v="2"/>
    <s v="2024-2025"/>
    <x v="0"/>
    <x v="15"/>
    <x v="1"/>
    <s v="NSW"/>
    <n v="2020"/>
    <x v="0"/>
    <x v="5"/>
    <x v="2"/>
    <x v="2"/>
    <n v="540.88"/>
    <n v="1"/>
  </r>
  <r>
    <x v="610"/>
    <x v="0"/>
    <s v="2023-2024"/>
    <x v="0"/>
    <x v="58"/>
    <x v="0"/>
    <s v="WA"/>
    <n v="6027"/>
    <x v="0"/>
    <x v="0"/>
    <x v="9"/>
    <x v="9"/>
    <n v="541.1400000000001"/>
    <n v="1"/>
  </r>
  <r>
    <x v="43"/>
    <x v="1"/>
    <s v="2022-2023"/>
    <x v="0"/>
    <x v="36"/>
    <x v="4"/>
    <s v="VIC"/>
    <n v="3148"/>
    <x v="0"/>
    <x v="6"/>
    <x v="3"/>
    <x v="3"/>
    <n v="541.25"/>
    <n v="1"/>
  </r>
  <r>
    <x v="259"/>
    <x v="2"/>
    <s v="2024-2025"/>
    <x v="0"/>
    <x v="58"/>
    <x v="0"/>
    <s v="WA"/>
    <n v="6027"/>
    <x v="0"/>
    <x v="0"/>
    <x v="5"/>
    <x v="5"/>
    <n v="541.59"/>
    <n v="1"/>
  </r>
  <r>
    <x v="51"/>
    <x v="0"/>
    <s v="2023-2024"/>
    <x v="0"/>
    <x v="56"/>
    <x v="1"/>
    <s v="NSW"/>
    <n v="2795"/>
    <x v="0"/>
    <x v="11"/>
    <x v="2"/>
    <x v="2"/>
    <n v="541.61000000000013"/>
    <n v="1"/>
  </r>
  <r>
    <x v="707"/>
    <x v="1"/>
    <s v="2022-2023"/>
    <x v="1"/>
    <x v="24"/>
    <x v="1"/>
    <s v="NSW"/>
    <n v="2120"/>
    <x v="0"/>
    <x v="4"/>
    <x v="1"/>
    <x v="1"/>
    <n v="541.79999999999995"/>
    <n v="1"/>
  </r>
  <r>
    <x v="11"/>
    <x v="0"/>
    <s v="2023-2024"/>
    <x v="1"/>
    <x v="29"/>
    <x v="4"/>
    <s v="VIC"/>
    <n v="3500"/>
    <x v="0"/>
    <x v="8"/>
    <x v="5"/>
    <x v="5"/>
    <n v="543.02"/>
    <n v="1"/>
  </r>
  <r>
    <x v="21"/>
    <x v="1"/>
    <s v="2022-2023"/>
    <x v="0"/>
    <x v="33"/>
    <x v="4"/>
    <s v="VIC"/>
    <n v="3280"/>
    <x v="0"/>
    <x v="8"/>
    <x v="0"/>
    <x v="0"/>
    <n v="544.09"/>
    <n v="1"/>
  </r>
  <r>
    <x v="83"/>
    <x v="1"/>
    <s v="2022-2023"/>
    <x v="0"/>
    <x v="5"/>
    <x v="1"/>
    <s v="NSW"/>
    <n v="2067"/>
    <x v="0"/>
    <x v="5"/>
    <x v="2"/>
    <x v="2"/>
    <n v="544.26"/>
    <n v="1"/>
  </r>
  <r>
    <x v="342"/>
    <x v="0"/>
    <s v="2023-2024"/>
    <x v="0"/>
    <x v="57"/>
    <x v="6"/>
    <s v="SA"/>
    <n v="5082"/>
    <x v="0"/>
    <x v="13"/>
    <x v="4"/>
    <x v="4"/>
    <n v="546.62"/>
    <n v="1"/>
  </r>
  <r>
    <x v="311"/>
    <x v="0"/>
    <s v="2023-2024"/>
    <x v="0"/>
    <x v="44"/>
    <x v="4"/>
    <s v="VIC"/>
    <n v="3977"/>
    <x v="0"/>
    <x v="16"/>
    <x v="1"/>
    <x v="1"/>
    <n v="547.33000000000004"/>
    <n v="1"/>
  </r>
  <r>
    <x v="101"/>
    <x v="2"/>
    <s v="2024-2025"/>
    <x v="0"/>
    <x v="57"/>
    <x v="6"/>
    <s v="SA"/>
    <n v="5082"/>
    <x v="0"/>
    <x v="13"/>
    <x v="3"/>
    <x v="3"/>
    <n v="548.43000000000006"/>
    <n v="1"/>
  </r>
  <r>
    <x v="149"/>
    <x v="2"/>
    <s v="2024-2025"/>
    <x v="0"/>
    <x v="1"/>
    <x v="1"/>
    <s v="NSW"/>
    <n v="2478"/>
    <x v="0"/>
    <x v="1"/>
    <x v="4"/>
    <x v="4"/>
    <n v="549.59"/>
    <n v="1"/>
  </r>
  <r>
    <x v="574"/>
    <x v="2"/>
    <s v="2024-2025"/>
    <x v="0"/>
    <x v="60"/>
    <x v="1"/>
    <s v="NSW"/>
    <n v="2541"/>
    <x v="0"/>
    <x v="2"/>
    <x v="6"/>
    <x v="6"/>
    <n v="550.4"/>
    <n v="1"/>
  </r>
  <r>
    <x v="34"/>
    <x v="2"/>
    <s v="2024-2025"/>
    <x v="0"/>
    <x v="32"/>
    <x v="6"/>
    <s v="SA"/>
    <n v="5169"/>
    <x v="0"/>
    <x v="13"/>
    <x v="4"/>
    <x v="4"/>
    <n v="550.46"/>
    <n v="1"/>
  </r>
  <r>
    <x v="334"/>
    <x v="2"/>
    <s v="2024-2025"/>
    <x v="0"/>
    <x v="53"/>
    <x v="3"/>
    <s v="QLD"/>
    <n v="4119"/>
    <x v="0"/>
    <x v="10"/>
    <x v="5"/>
    <x v="5"/>
    <n v="551.24"/>
    <n v="1"/>
  </r>
  <r>
    <x v="386"/>
    <x v="1"/>
    <s v="2022-2023"/>
    <x v="0"/>
    <x v="37"/>
    <x v="1"/>
    <s v="NSW"/>
    <n v="2750"/>
    <x v="0"/>
    <x v="11"/>
    <x v="9"/>
    <x v="9"/>
    <n v="551.43000000000006"/>
    <n v="1"/>
  </r>
  <r>
    <x v="581"/>
    <x v="0"/>
    <s v="2023-2024"/>
    <x v="1"/>
    <x v="29"/>
    <x v="4"/>
    <s v="VIC"/>
    <n v="3500"/>
    <x v="0"/>
    <x v="8"/>
    <x v="3"/>
    <x v="3"/>
    <n v="551.44000000000005"/>
    <n v="1"/>
  </r>
  <r>
    <x v="555"/>
    <x v="2"/>
    <s v="2024-2025"/>
    <x v="0"/>
    <x v="26"/>
    <x v="0"/>
    <s v="WA"/>
    <n v="6280"/>
    <x v="0"/>
    <x v="14"/>
    <x v="3"/>
    <x v="3"/>
    <n v="551.75999999999988"/>
    <n v="1"/>
  </r>
  <r>
    <x v="429"/>
    <x v="1"/>
    <s v="2022-2023"/>
    <x v="0"/>
    <x v="71"/>
    <x v="6"/>
    <s v="SA"/>
    <n v="5043"/>
    <x v="0"/>
    <x v="13"/>
    <x v="4"/>
    <x v="4"/>
    <n v="552.01"/>
    <n v="1"/>
  </r>
  <r>
    <x v="247"/>
    <x v="2"/>
    <s v="2024-2025"/>
    <x v="0"/>
    <x v="59"/>
    <x v="3"/>
    <s v="QLD"/>
    <n v="4509"/>
    <x v="0"/>
    <x v="3"/>
    <x v="3"/>
    <x v="3"/>
    <n v="552.23"/>
    <n v="1"/>
  </r>
  <r>
    <x v="58"/>
    <x v="2"/>
    <s v="2024-2025"/>
    <x v="0"/>
    <x v="2"/>
    <x v="2"/>
    <s v="ACT"/>
    <n v="2617"/>
    <x v="0"/>
    <x v="2"/>
    <x v="4"/>
    <x v="4"/>
    <n v="552.62"/>
    <n v="1"/>
  </r>
  <r>
    <x v="643"/>
    <x v="0"/>
    <s v="2023-2024"/>
    <x v="0"/>
    <x v="64"/>
    <x v="1"/>
    <s v="NSW"/>
    <n v="2350"/>
    <x v="0"/>
    <x v="1"/>
    <x v="2"/>
    <x v="2"/>
    <n v="555.23"/>
    <n v="1"/>
  </r>
  <r>
    <x v="156"/>
    <x v="2"/>
    <s v="2024-2025"/>
    <x v="0"/>
    <x v="27"/>
    <x v="4"/>
    <s v="VIC"/>
    <n v="3066"/>
    <x v="0"/>
    <x v="7"/>
    <x v="3"/>
    <x v="3"/>
    <n v="555.95000000000005"/>
    <n v="1"/>
  </r>
  <r>
    <x v="555"/>
    <x v="2"/>
    <s v="2024-2025"/>
    <x v="0"/>
    <x v="73"/>
    <x v="6"/>
    <s v="SA"/>
    <n v="5607"/>
    <x v="0"/>
    <x v="18"/>
    <x v="1"/>
    <x v="1"/>
    <n v="559.35"/>
    <n v="1"/>
  </r>
  <r>
    <x v="110"/>
    <x v="2"/>
    <s v="2024-2025"/>
    <x v="0"/>
    <x v="62"/>
    <x v="0"/>
    <s v="WA"/>
    <n v="6112"/>
    <x v="0"/>
    <x v="14"/>
    <x v="4"/>
    <x v="4"/>
    <n v="560.37"/>
    <n v="1"/>
  </r>
  <r>
    <x v="239"/>
    <x v="0"/>
    <s v="2023-2024"/>
    <x v="0"/>
    <x v="5"/>
    <x v="1"/>
    <s v="NSW"/>
    <n v="2067"/>
    <x v="0"/>
    <x v="5"/>
    <x v="7"/>
    <x v="7"/>
    <n v="561.29"/>
    <n v="1"/>
  </r>
  <r>
    <x v="637"/>
    <x v="1"/>
    <s v="2022-2023"/>
    <x v="0"/>
    <x v="45"/>
    <x v="3"/>
    <s v="QLD"/>
    <n v="4570"/>
    <x v="0"/>
    <x v="15"/>
    <x v="1"/>
    <x v="1"/>
    <n v="561.67000000000007"/>
    <n v="1"/>
  </r>
  <r>
    <x v="703"/>
    <x v="0"/>
    <s v="2023-2024"/>
    <x v="0"/>
    <x v="67"/>
    <x v="3"/>
    <s v="QLD"/>
    <n v="4551"/>
    <x v="0"/>
    <x v="15"/>
    <x v="2"/>
    <x v="2"/>
    <n v="562.51"/>
    <n v="1"/>
  </r>
  <r>
    <x v="289"/>
    <x v="1"/>
    <s v="2022-2023"/>
    <x v="0"/>
    <x v="23"/>
    <x v="1"/>
    <s v="NSW"/>
    <n v="2650"/>
    <x v="0"/>
    <x v="11"/>
    <x v="2"/>
    <x v="2"/>
    <n v="563.32999999999993"/>
    <n v="1"/>
  </r>
  <r>
    <x v="461"/>
    <x v="2"/>
    <s v="2024-2025"/>
    <x v="0"/>
    <x v="3"/>
    <x v="3"/>
    <s v="QLD"/>
    <n v="4220"/>
    <x v="0"/>
    <x v="3"/>
    <x v="1"/>
    <x v="1"/>
    <n v="563.57999999999993"/>
    <n v="1"/>
  </r>
  <r>
    <x v="564"/>
    <x v="0"/>
    <s v="2023-2024"/>
    <x v="0"/>
    <x v="55"/>
    <x v="3"/>
    <s v="QLD"/>
    <n v="4703"/>
    <x v="0"/>
    <x v="17"/>
    <x v="5"/>
    <x v="5"/>
    <n v="565.22"/>
    <n v="1"/>
  </r>
  <r>
    <x v="124"/>
    <x v="2"/>
    <s v="2024-2025"/>
    <x v="0"/>
    <x v="52"/>
    <x v="3"/>
    <s v="QLD"/>
    <n v="4053"/>
    <x v="0"/>
    <x v="10"/>
    <x v="2"/>
    <x v="2"/>
    <n v="565.78"/>
    <n v="1"/>
  </r>
  <r>
    <x v="709"/>
    <x v="0"/>
    <s v="2023-2024"/>
    <x v="0"/>
    <x v="52"/>
    <x v="3"/>
    <s v="QLD"/>
    <n v="4053"/>
    <x v="0"/>
    <x v="10"/>
    <x v="7"/>
    <x v="7"/>
    <n v="566.33000000000015"/>
    <n v="1"/>
  </r>
  <r>
    <x v="290"/>
    <x v="0"/>
    <s v="2023-2024"/>
    <x v="1"/>
    <x v="74"/>
    <x v="1"/>
    <s v="NSW"/>
    <n v="2485"/>
    <x v="0"/>
    <x v="1"/>
    <x v="5"/>
    <x v="5"/>
    <n v="566.74"/>
    <n v="1"/>
  </r>
  <r>
    <x v="125"/>
    <x v="2"/>
    <s v="2024-2025"/>
    <x v="0"/>
    <x v="37"/>
    <x v="1"/>
    <s v="NSW"/>
    <n v="2750"/>
    <x v="0"/>
    <x v="11"/>
    <x v="1"/>
    <x v="1"/>
    <n v="568.37"/>
    <n v="1"/>
  </r>
  <r>
    <x v="387"/>
    <x v="2"/>
    <s v="2024-2025"/>
    <x v="0"/>
    <x v="70"/>
    <x v="4"/>
    <s v="VIC"/>
    <n v="3400"/>
    <x v="0"/>
    <x v="8"/>
    <x v="4"/>
    <x v="4"/>
    <n v="568.63000000000011"/>
    <n v="1"/>
  </r>
  <r>
    <x v="51"/>
    <x v="0"/>
    <s v="2023-2024"/>
    <x v="0"/>
    <x v="67"/>
    <x v="3"/>
    <s v="QLD"/>
    <n v="4551"/>
    <x v="0"/>
    <x v="15"/>
    <x v="2"/>
    <x v="2"/>
    <n v="568.81000000000006"/>
    <n v="1"/>
  </r>
  <r>
    <x v="448"/>
    <x v="0"/>
    <s v="2023-2024"/>
    <x v="0"/>
    <x v="72"/>
    <x v="4"/>
    <s v="VIC"/>
    <n v="3931"/>
    <x v="0"/>
    <x v="16"/>
    <x v="5"/>
    <x v="5"/>
    <n v="568.99"/>
    <n v="1"/>
  </r>
  <r>
    <x v="95"/>
    <x v="1"/>
    <s v="2022-2023"/>
    <x v="0"/>
    <x v="19"/>
    <x v="1"/>
    <s v="NSW"/>
    <n v="2800"/>
    <x v="0"/>
    <x v="11"/>
    <x v="0"/>
    <x v="0"/>
    <n v="569.67000000000007"/>
    <n v="1"/>
  </r>
  <r>
    <x v="122"/>
    <x v="1"/>
    <s v="2022-2023"/>
    <x v="0"/>
    <x v="54"/>
    <x v="4"/>
    <s v="VIC"/>
    <n v="3030"/>
    <x v="0"/>
    <x v="7"/>
    <x v="4"/>
    <x v="4"/>
    <n v="570.93000000000006"/>
    <n v="1"/>
  </r>
  <r>
    <x v="653"/>
    <x v="0"/>
    <s v="2023-2024"/>
    <x v="0"/>
    <x v="80"/>
    <x v="0"/>
    <s v="WA"/>
    <n v="6109"/>
    <x v="0"/>
    <x v="14"/>
    <x v="0"/>
    <x v="0"/>
    <n v="570.94999999999993"/>
    <n v="1"/>
  </r>
  <r>
    <x v="557"/>
    <x v="0"/>
    <s v="2023-2024"/>
    <x v="1"/>
    <x v="93"/>
    <x v="4"/>
    <s v="VIC"/>
    <n v="3915"/>
    <x v="0"/>
    <x v="16"/>
    <x v="4"/>
    <x v="4"/>
    <n v="571"/>
    <n v="1"/>
  </r>
  <r>
    <x v="410"/>
    <x v="1"/>
    <s v="2022-2023"/>
    <x v="0"/>
    <x v="10"/>
    <x v="4"/>
    <s v="VIC"/>
    <n v="3551"/>
    <x v="0"/>
    <x v="8"/>
    <x v="6"/>
    <x v="6"/>
    <n v="571.45999999999992"/>
    <n v="1"/>
  </r>
  <r>
    <x v="72"/>
    <x v="2"/>
    <s v="2024-2025"/>
    <x v="0"/>
    <x v="78"/>
    <x v="1"/>
    <s v="NSW"/>
    <n v="2141"/>
    <x v="0"/>
    <x v="4"/>
    <x v="9"/>
    <x v="9"/>
    <n v="571.76"/>
    <n v="1"/>
  </r>
  <r>
    <x v="321"/>
    <x v="0"/>
    <s v="2023-2024"/>
    <x v="1"/>
    <x v="68"/>
    <x v="7"/>
    <s v="NT"/>
    <n v="800"/>
    <x v="0"/>
    <x v="19"/>
    <x v="9"/>
    <x v="9"/>
    <n v="571.99"/>
    <n v="1"/>
  </r>
  <r>
    <x v="410"/>
    <x v="1"/>
    <s v="2022-2023"/>
    <x v="0"/>
    <x v="60"/>
    <x v="1"/>
    <s v="NSW"/>
    <n v="2541"/>
    <x v="0"/>
    <x v="2"/>
    <x v="0"/>
    <x v="0"/>
    <n v="573.83000000000004"/>
    <n v="1"/>
  </r>
  <r>
    <x v="603"/>
    <x v="2"/>
    <s v="2024-2025"/>
    <x v="1"/>
    <x v="40"/>
    <x v="4"/>
    <s v="VIC"/>
    <n v="3353"/>
    <x v="0"/>
    <x v="8"/>
    <x v="2"/>
    <x v="2"/>
    <n v="574.99"/>
    <n v="1"/>
  </r>
  <r>
    <x v="101"/>
    <x v="2"/>
    <s v="2024-2025"/>
    <x v="0"/>
    <x v="72"/>
    <x v="4"/>
    <s v="VIC"/>
    <n v="3931"/>
    <x v="0"/>
    <x v="16"/>
    <x v="9"/>
    <x v="9"/>
    <n v="574.99"/>
    <n v="1"/>
  </r>
  <r>
    <x v="542"/>
    <x v="2"/>
    <s v="2024-2025"/>
    <x v="0"/>
    <x v="27"/>
    <x v="4"/>
    <s v="VIC"/>
    <n v="3066"/>
    <x v="0"/>
    <x v="7"/>
    <x v="2"/>
    <x v="2"/>
    <n v="575.21"/>
    <n v="1"/>
  </r>
  <r>
    <x v="408"/>
    <x v="1"/>
    <s v="2022-2023"/>
    <x v="0"/>
    <x v="63"/>
    <x v="1"/>
    <s v="NSW"/>
    <n v="2015"/>
    <x v="0"/>
    <x v="5"/>
    <x v="3"/>
    <x v="3"/>
    <n v="575.43000000000006"/>
    <n v="1"/>
  </r>
  <r>
    <x v="60"/>
    <x v="0"/>
    <s v="2023-2024"/>
    <x v="1"/>
    <x v="75"/>
    <x v="0"/>
    <s v="WA"/>
    <n v="6450"/>
    <x v="0"/>
    <x v="20"/>
    <x v="5"/>
    <x v="5"/>
    <n v="575.44000000000005"/>
    <n v="1"/>
  </r>
  <r>
    <x v="570"/>
    <x v="0"/>
    <s v="2023-2024"/>
    <x v="0"/>
    <x v="1"/>
    <x v="1"/>
    <s v="NSW"/>
    <n v="2478"/>
    <x v="0"/>
    <x v="1"/>
    <x v="0"/>
    <x v="0"/>
    <n v="576.19000000000005"/>
    <n v="1"/>
  </r>
  <r>
    <x v="303"/>
    <x v="1"/>
    <s v="2022-2023"/>
    <x v="0"/>
    <x v="70"/>
    <x v="4"/>
    <s v="VIC"/>
    <n v="3400"/>
    <x v="0"/>
    <x v="8"/>
    <x v="1"/>
    <x v="1"/>
    <n v="576.84"/>
    <n v="1"/>
  </r>
  <r>
    <x v="523"/>
    <x v="1"/>
    <s v="2022-2023"/>
    <x v="0"/>
    <x v="25"/>
    <x v="4"/>
    <s v="VIC"/>
    <n v="3550"/>
    <x v="0"/>
    <x v="8"/>
    <x v="1"/>
    <x v="1"/>
    <n v="577.16999999999996"/>
    <n v="1"/>
  </r>
  <r>
    <x v="211"/>
    <x v="2"/>
    <s v="2024-2025"/>
    <x v="0"/>
    <x v="61"/>
    <x v="6"/>
    <s v="SA"/>
    <n v="5343"/>
    <x v="0"/>
    <x v="18"/>
    <x v="4"/>
    <x v="4"/>
    <n v="577.27"/>
    <n v="1"/>
  </r>
  <r>
    <x v="212"/>
    <x v="0"/>
    <s v="2023-2024"/>
    <x v="0"/>
    <x v="90"/>
    <x v="3"/>
    <s v="QLD"/>
    <n v="4700"/>
    <x v="0"/>
    <x v="17"/>
    <x v="4"/>
    <x v="4"/>
    <n v="578.91000000000008"/>
    <n v="1"/>
  </r>
  <r>
    <x v="597"/>
    <x v="0"/>
    <s v="2023-2024"/>
    <x v="0"/>
    <x v="20"/>
    <x v="4"/>
    <s v="VIC"/>
    <n v="3429"/>
    <x v="0"/>
    <x v="8"/>
    <x v="9"/>
    <x v="9"/>
    <n v="579.8900000000001"/>
    <n v="1"/>
  </r>
  <r>
    <x v="633"/>
    <x v="1"/>
    <s v="2022-2023"/>
    <x v="1"/>
    <x v="11"/>
    <x v="5"/>
    <s v="TAS"/>
    <n v="7010"/>
    <x v="0"/>
    <x v="9"/>
    <x v="5"/>
    <x v="5"/>
    <n v="580.65"/>
    <n v="1"/>
  </r>
  <r>
    <x v="364"/>
    <x v="2"/>
    <s v="2024-2025"/>
    <x v="0"/>
    <x v="83"/>
    <x v="0"/>
    <s v="WA"/>
    <n v="6052"/>
    <x v="0"/>
    <x v="0"/>
    <x v="1"/>
    <x v="1"/>
    <n v="580.80000000000007"/>
    <n v="1"/>
  </r>
  <r>
    <x v="618"/>
    <x v="1"/>
    <s v="2022-2023"/>
    <x v="1"/>
    <x v="89"/>
    <x v="4"/>
    <s v="VIC"/>
    <n v="3136"/>
    <x v="0"/>
    <x v="6"/>
    <x v="0"/>
    <x v="0"/>
    <n v="581.9"/>
    <n v="1"/>
  </r>
  <r>
    <x v="601"/>
    <x v="0"/>
    <s v="2023-2024"/>
    <x v="1"/>
    <x v="25"/>
    <x v="4"/>
    <s v="VIC"/>
    <n v="3550"/>
    <x v="0"/>
    <x v="8"/>
    <x v="7"/>
    <x v="7"/>
    <n v="583.53"/>
    <n v="1"/>
  </r>
  <r>
    <x v="131"/>
    <x v="1"/>
    <s v="2022-2023"/>
    <x v="0"/>
    <x v="15"/>
    <x v="1"/>
    <s v="NSW"/>
    <n v="2020"/>
    <x v="0"/>
    <x v="5"/>
    <x v="7"/>
    <x v="7"/>
    <n v="584.04"/>
    <n v="1"/>
  </r>
  <r>
    <x v="579"/>
    <x v="0"/>
    <s v="2023-2024"/>
    <x v="0"/>
    <x v="70"/>
    <x v="4"/>
    <s v="VIC"/>
    <n v="3400"/>
    <x v="0"/>
    <x v="8"/>
    <x v="0"/>
    <x v="0"/>
    <n v="584.13"/>
    <n v="1"/>
  </r>
  <r>
    <x v="321"/>
    <x v="0"/>
    <s v="2023-2024"/>
    <x v="1"/>
    <x v="34"/>
    <x v="4"/>
    <s v="VIC"/>
    <n v="3018"/>
    <x v="0"/>
    <x v="7"/>
    <x v="1"/>
    <x v="1"/>
    <n v="584.95999999999992"/>
    <n v="1"/>
  </r>
  <r>
    <x v="0"/>
    <x v="0"/>
    <s v="2023-2024"/>
    <x v="0"/>
    <x v="86"/>
    <x v="0"/>
    <s v="WA"/>
    <n v="6725"/>
    <x v="0"/>
    <x v="20"/>
    <x v="4"/>
    <x v="4"/>
    <n v="588"/>
    <n v="1"/>
  </r>
  <r>
    <x v="454"/>
    <x v="0"/>
    <s v="2023-2024"/>
    <x v="1"/>
    <x v="89"/>
    <x v="4"/>
    <s v="VIC"/>
    <n v="3136"/>
    <x v="0"/>
    <x v="6"/>
    <x v="9"/>
    <x v="9"/>
    <n v="589.81999999999994"/>
    <n v="1"/>
  </r>
  <r>
    <x v="50"/>
    <x v="0"/>
    <s v="2023-2024"/>
    <x v="0"/>
    <x v="39"/>
    <x v="0"/>
    <s v="WA"/>
    <n v="6330"/>
    <x v="0"/>
    <x v="14"/>
    <x v="8"/>
    <x v="8"/>
    <n v="591.76"/>
    <n v="1"/>
  </r>
  <r>
    <x v="98"/>
    <x v="2"/>
    <s v="2024-2025"/>
    <x v="0"/>
    <x v="31"/>
    <x v="1"/>
    <s v="NSW"/>
    <n v="2116"/>
    <x v="0"/>
    <x v="4"/>
    <x v="7"/>
    <x v="7"/>
    <n v="592.05999999999995"/>
    <n v="1"/>
  </r>
  <r>
    <x v="596"/>
    <x v="0"/>
    <s v="2023-2024"/>
    <x v="0"/>
    <x v="41"/>
    <x v="5"/>
    <s v="TAS"/>
    <n v="7320"/>
    <x v="0"/>
    <x v="9"/>
    <x v="5"/>
    <x v="5"/>
    <n v="592.30999999999995"/>
    <n v="1"/>
  </r>
  <r>
    <x v="269"/>
    <x v="1"/>
    <s v="2022-2023"/>
    <x v="0"/>
    <x v="53"/>
    <x v="3"/>
    <s v="QLD"/>
    <n v="4119"/>
    <x v="0"/>
    <x v="10"/>
    <x v="3"/>
    <x v="3"/>
    <n v="592.80999999999995"/>
    <n v="1"/>
  </r>
  <r>
    <x v="118"/>
    <x v="1"/>
    <s v="2022-2023"/>
    <x v="1"/>
    <x v="89"/>
    <x v="4"/>
    <s v="VIC"/>
    <n v="3136"/>
    <x v="0"/>
    <x v="6"/>
    <x v="3"/>
    <x v="3"/>
    <n v="593.6"/>
    <n v="1"/>
  </r>
  <r>
    <x v="163"/>
    <x v="0"/>
    <s v="2023-2024"/>
    <x v="0"/>
    <x v="7"/>
    <x v="4"/>
    <s v="VIC"/>
    <n v="3175"/>
    <x v="0"/>
    <x v="6"/>
    <x v="9"/>
    <x v="9"/>
    <n v="594.3900000000001"/>
    <n v="1"/>
  </r>
  <r>
    <x v="379"/>
    <x v="2"/>
    <s v="2024-2025"/>
    <x v="1"/>
    <x v="29"/>
    <x v="4"/>
    <s v="VIC"/>
    <n v="3500"/>
    <x v="0"/>
    <x v="8"/>
    <x v="0"/>
    <x v="0"/>
    <n v="594.49"/>
    <n v="1"/>
  </r>
  <r>
    <x v="180"/>
    <x v="1"/>
    <s v="2022-2023"/>
    <x v="0"/>
    <x v="9"/>
    <x v="4"/>
    <s v="VIC"/>
    <n v="3076"/>
    <x v="0"/>
    <x v="7"/>
    <x v="3"/>
    <x v="3"/>
    <n v="595.03"/>
    <n v="1"/>
  </r>
  <r>
    <x v="16"/>
    <x v="1"/>
    <s v="2022-2023"/>
    <x v="0"/>
    <x v="5"/>
    <x v="1"/>
    <s v="NSW"/>
    <n v="2067"/>
    <x v="0"/>
    <x v="5"/>
    <x v="8"/>
    <x v="8"/>
    <n v="595.94000000000005"/>
    <n v="1"/>
  </r>
  <r>
    <x v="718"/>
    <x v="0"/>
    <s v="2023-2024"/>
    <x v="0"/>
    <x v="73"/>
    <x v="6"/>
    <s v="SA"/>
    <n v="5607"/>
    <x v="0"/>
    <x v="18"/>
    <x v="4"/>
    <x v="4"/>
    <n v="596.99"/>
    <n v="1"/>
  </r>
  <r>
    <x v="386"/>
    <x v="1"/>
    <s v="2022-2023"/>
    <x v="0"/>
    <x v="66"/>
    <x v="3"/>
    <s v="QLD"/>
    <n v="4883"/>
    <x v="0"/>
    <x v="12"/>
    <x v="5"/>
    <x v="5"/>
    <n v="597.02"/>
    <n v="1"/>
  </r>
  <r>
    <x v="137"/>
    <x v="2"/>
    <s v="2024-2025"/>
    <x v="1"/>
    <x v="56"/>
    <x v="1"/>
    <s v="NSW"/>
    <n v="2795"/>
    <x v="0"/>
    <x v="11"/>
    <x v="7"/>
    <x v="7"/>
    <n v="597.21"/>
    <n v="1"/>
  </r>
  <r>
    <x v="620"/>
    <x v="1"/>
    <s v="2022-2023"/>
    <x v="0"/>
    <x v="66"/>
    <x v="3"/>
    <s v="QLD"/>
    <n v="4883"/>
    <x v="0"/>
    <x v="12"/>
    <x v="4"/>
    <x v="4"/>
    <n v="597.24"/>
    <n v="1"/>
  </r>
  <r>
    <x v="193"/>
    <x v="2"/>
    <s v="2024-2025"/>
    <x v="0"/>
    <x v="6"/>
    <x v="0"/>
    <s v="WA"/>
    <n v="6010"/>
    <x v="0"/>
    <x v="0"/>
    <x v="9"/>
    <x v="9"/>
    <n v="598.03"/>
    <n v="1"/>
  </r>
  <r>
    <x v="335"/>
    <x v="1"/>
    <s v="2022-2023"/>
    <x v="0"/>
    <x v="43"/>
    <x v="1"/>
    <s v="NSW"/>
    <n v="2560"/>
    <x v="0"/>
    <x v="2"/>
    <x v="7"/>
    <x v="7"/>
    <n v="598.1"/>
    <n v="1"/>
  </r>
  <r>
    <x v="707"/>
    <x v="1"/>
    <s v="2022-2023"/>
    <x v="0"/>
    <x v="19"/>
    <x v="1"/>
    <s v="NSW"/>
    <n v="2800"/>
    <x v="0"/>
    <x v="11"/>
    <x v="7"/>
    <x v="7"/>
    <n v="598.52"/>
    <n v="1"/>
  </r>
  <r>
    <x v="384"/>
    <x v="1"/>
    <s v="2022-2023"/>
    <x v="0"/>
    <x v="37"/>
    <x v="1"/>
    <s v="NSW"/>
    <n v="2750"/>
    <x v="0"/>
    <x v="11"/>
    <x v="9"/>
    <x v="9"/>
    <n v="598.92999999999995"/>
    <n v="1"/>
  </r>
  <r>
    <x v="166"/>
    <x v="0"/>
    <s v="2023-2024"/>
    <x v="0"/>
    <x v="39"/>
    <x v="0"/>
    <s v="WA"/>
    <n v="6330"/>
    <x v="0"/>
    <x v="14"/>
    <x v="3"/>
    <x v="3"/>
    <n v="599.03"/>
    <n v="1"/>
  </r>
  <r>
    <x v="527"/>
    <x v="1"/>
    <s v="2022-2023"/>
    <x v="0"/>
    <x v="56"/>
    <x v="1"/>
    <s v="NSW"/>
    <n v="2795"/>
    <x v="0"/>
    <x v="11"/>
    <x v="4"/>
    <x v="4"/>
    <n v="600.72"/>
    <n v="1"/>
  </r>
  <r>
    <x v="34"/>
    <x v="2"/>
    <s v="2024-2025"/>
    <x v="0"/>
    <x v="7"/>
    <x v="4"/>
    <s v="VIC"/>
    <n v="3175"/>
    <x v="0"/>
    <x v="6"/>
    <x v="2"/>
    <x v="2"/>
    <n v="600.96"/>
    <n v="1"/>
  </r>
  <r>
    <x v="90"/>
    <x v="2"/>
    <s v="2024-2025"/>
    <x v="0"/>
    <x v="2"/>
    <x v="2"/>
    <s v="ACT"/>
    <n v="2617"/>
    <x v="0"/>
    <x v="2"/>
    <x v="5"/>
    <x v="5"/>
    <n v="601.51"/>
    <n v="1"/>
  </r>
  <r>
    <x v="224"/>
    <x v="1"/>
    <s v="2022-2023"/>
    <x v="0"/>
    <x v="93"/>
    <x v="4"/>
    <s v="VIC"/>
    <n v="3915"/>
    <x v="0"/>
    <x v="16"/>
    <x v="7"/>
    <x v="7"/>
    <n v="602.69999999999993"/>
    <n v="1"/>
  </r>
  <r>
    <x v="383"/>
    <x v="0"/>
    <s v="2023-2024"/>
    <x v="0"/>
    <x v="20"/>
    <x v="4"/>
    <s v="VIC"/>
    <n v="3429"/>
    <x v="0"/>
    <x v="8"/>
    <x v="3"/>
    <x v="3"/>
    <n v="603.43000000000006"/>
    <n v="1"/>
  </r>
  <r>
    <x v="42"/>
    <x v="0"/>
    <s v="2023-2024"/>
    <x v="0"/>
    <x v="58"/>
    <x v="0"/>
    <s v="WA"/>
    <n v="6027"/>
    <x v="0"/>
    <x v="0"/>
    <x v="1"/>
    <x v="1"/>
    <n v="604.06000000000006"/>
    <n v="1"/>
  </r>
  <r>
    <x v="503"/>
    <x v="0"/>
    <s v="2023-2024"/>
    <x v="1"/>
    <x v="0"/>
    <x v="0"/>
    <s v="WA"/>
    <n v="6021"/>
    <x v="0"/>
    <x v="0"/>
    <x v="1"/>
    <x v="1"/>
    <n v="604.12"/>
    <n v="1"/>
  </r>
  <r>
    <x v="618"/>
    <x v="1"/>
    <s v="2022-2023"/>
    <x v="0"/>
    <x v="31"/>
    <x v="1"/>
    <s v="NSW"/>
    <n v="2116"/>
    <x v="0"/>
    <x v="4"/>
    <x v="6"/>
    <x v="6"/>
    <n v="604.28"/>
    <n v="1"/>
  </r>
  <r>
    <x v="540"/>
    <x v="2"/>
    <s v="2024-2025"/>
    <x v="0"/>
    <x v="61"/>
    <x v="6"/>
    <s v="SA"/>
    <n v="5343"/>
    <x v="0"/>
    <x v="18"/>
    <x v="5"/>
    <x v="5"/>
    <n v="604.49000000000012"/>
    <n v="1"/>
  </r>
  <r>
    <x v="137"/>
    <x v="2"/>
    <s v="2024-2025"/>
    <x v="0"/>
    <x v="60"/>
    <x v="1"/>
    <s v="NSW"/>
    <n v="2541"/>
    <x v="0"/>
    <x v="2"/>
    <x v="9"/>
    <x v="9"/>
    <n v="605.54000000000008"/>
    <n v="1"/>
  </r>
  <r>
    <x v="355"/>
    <x v="0"/>
    <s v="2023-2024"/>
    <x v="1"/>
    <x v="68"/>
    <x v="7"/>
    <s v="NT"/>
    <n v="800"/>
    <x v="0"/>
    <x v="19"/>
    <x v="7"/>
    <x v="7"/>
    <n v="605.63000000000011"/>
    <n v="1"/>
  </r>
  <r>
    <x v="631"/>
    <x v="2"/>
    <s v="2024-2025"/>
    <x v="1"/>
    <x v="46"/>
    <x v="3"/>
    <s v="QLD"/>
    <n v="4740"/>
    <x v="0"/>
    <x v="17"/>
    <x v="9"/>
    <x v="9"/>
    <n v="605.91999999999996"/>
    <n v="1"/>
  </r>
  <r>
    <x v="73"/>
    <x v="1"/>
    <s v="2022-2023"/>
    <x v="0"/>
    <x v="31"/>
    <x v="1"/>
    <s v="NSW"/>
    <n v="2116"/>
    <x v="0"/>
    <x v="4"/>
    <x v="3"/>
    <x v="3"/>
    <n v="606.07999999999993"/>
    <n v="1"/>
  </r>
  <r>
    <x v="174"/>
    <x v="0"/>
    <s v="2023-2024"/>
    <x v="0"/>
    <x v="28"/>
    <x v="1"/>
    <s v="NSW"/>
    <n v="2830"/>
    <x v="0"/>
    <x v="11"/>
    <x v="3"/>
    <x v="3"/>
    <n v="606.91"/>
    <n v="1"/>
  </r>
  <r>
    <x v="260"/>
    <x v="1"/>
    <s v="2022-2023"/>
    <x v="0"/>
    <x v="9"/>
    <x v="4"/>
    <s v="VIC"/>
    <n v="3076"/>
    <x v="0"/>
    <x v="7"/>
    <x v="5"/>
    <x v="5"/>
    <n v="606.92999999999995"/>
    <n v="1"/>
  </r>
  <r>
    <x v="147"/>
    <x v="0"/>
    <s v="2023-2024"/>
    <x v="0"/>
    <x v="83"/>
    <x v="0"/>
    <s v="WA"/>
    <n v="6052"/>
    <x v="0"/>
    <x v="0"/>
    <x v="4"/>
    <x v="4"/>
    <n v="608.13"/>
    <n v="1"/>
  </r>
  <r>
    <x v="431"/>
    <x v="0"/>
    <s v="2023-2024"/>
    <x v="0"/>
    <x v="64"/>
    <x v="1"/>
    <s v="NSW"/>
    <n v="2350"/>
    <x v="0"/>
    <x v="1"/>
    <x v="3"/>
    <x v="3"/>
    <n v="608.35"/>
    <n v="1"/>
  </r>
  <r>
    <x v="146"/>
    <x v="2"/>
    <s v="2024-2025"/>
    <x v="1"/>
    <x v="72"/>
    <x v="4"/>
    <s v="VIC"/>
    <n v="3931"/>
    <x v="0"/>
    <x v="16"/>
    <x v="4"/>
    <x v="4"/>
    <n v="609.24"/>
    <n v="1"/>
  </r>
  <r>
    <x v="73"/>
    <x v="1"/>
    <s v="2022-2023"/>
    <x v="0"/>
    <x v="71"/>
    <x v="6"/>
    <s v="SA"/>
    <n v="5043"/>
    <x v="0"/>
    <x v="13"/>
    <x v="1"/>
    <x v="1"/>
    <n v="609.69000000000005"/>
    <n v="1"/>
  </r>
  <r>
    <x v="114"/>
    <x v="0"/>
    <s v="2023-2024"/>
    <x v="0"/>
    <x v="23"/>
    <x v="1"/>
    <s v="NSW"/>
    <n v="2650"/>
    <x v="0"/>
    <x v="11"/>
    <x v="3"/>
    <x v="3"/>
    <n v="610.64999999999986"/>
    <n v="1"/>
  </r>
  <r>
    <x v="129"/>
    <x v="0"/>
    <s v="2023-2024"/>
    <x v="0"/>
    <x v="2"/>
    <x v="2"/>
    <s v="ACT"/>
    <n v="2617"/>
    <x v="0"/>
    <x v="2"/>
    <x v="3"/>
    <x v="3"/>
    <n v="611.34"/>
    <n v="1"/>
  </r>
  <r>
    <x v="425"/>
    <x v="2"/>
    <s v="2024-2025"/>
    <x v="1"/>
    <x v="21"/>
    <x v="3"/>
    <s v="QLD"/>
    <n v="4012"/>
    <x v="0"/>
    <x v="10"/>
    <x v="9"/>
    <x v="9"/>
    <n v="611.49999999999989"/>
    <n v="1"/>
  </r>
  <r>
    <x v="291"/>
    <x v="2"/>
    <s v="2024-2025"/>
    <x v="0"/>
    <x v="82"/>
    <x v="3"/>
    <s v="QLD"/>
    <n v="4655"/>
    <x v="0"/>
    <x v="17"/>
    <x v="4"/>
    <x v="4"/>
    <n v="611.59"/>
    <n v="1"/>
  </r>
  <r>
    <x v="329"/>
    <x v="0"/>
    <s v="2023-2024"/>
    <x v="0"/>
    <x v="52"/>
    <x v="3"/>
    <s v="QLD"/>
    <n v="4053"/>
    <x v="0"/>
    <x v="10"/>
    <x v="2"/>
    <x v="2"/>
    <n v="612.31999999999994"/>
    <n v="1"/>
  </r>
  <r>
    <x v="667"/>
    <x v="0"/>
    <s v="2023-2024"/>
    <x v="1"/>
    <x v="14"/>
    <x v="1"/>
    <s v="NSW"/>
    <n v="2790"/>
    <x v="0"/>
    <x v="11"/>
    <x v="2"/>
    <x v="2"/>
    <n v="612.41999999999996"/>
    <n v="1"/>
  </r>
  <r>
    <x v="245"/>
    <x v="0"/>
    <s v="2023-2024"/>
    <x v="0"/>
    <x v="77"/>
    <x v="5"/>
    <s v="TAS"/>
    <n v="7018"/>
    <x v="0"/>
    <x v="9"/>
    <x v="4"/>
    <x v="4"/>
    <n v="612.62"/>
    <n v="1"/>
  </r>
  <r>
    <x v="603"/>
    <x v="2"/>
    <s v="2024-2025"/>
    <x v="0"/>
    <x v="12"/>
    <x v="3"/>
    <s v="QLD"/>
    <n v="4068"/>
    <x v="0"/>
    <x v="10"/>
    <x v="2"/>
    <x v="2"/>
    <n v="615.93000000000006"/>
    <n v="1"/>
  </r>
  <r>
    <x v="506"/>
    <x v="0"/>
    <s v="2023-2024"/>
    <x v="1"/>
    <x v="88"/>
    <x v="6"/>
    <s v="SA"/>
    <n v="5011"/>
    <x v="0"/>
    <x v="13"/>
    <x v="5"/>
    <x v="5"/>
    <n v="616.6400000000001"/>
    <n v="1"/>
  </r>
  <r>
    <x v="712"/>
    <x v="0"/>
    <s v="2023-2024"/>
    <x v="1"/>
    <x v="81"/>
    <x v="3"/>
    <s v="QLD"/>
    <n v="4680"/>
    <x v="0"/>
    <x v="17"/>
    <x v="9"/>
    <x v="9"/>
    <n v="616.92000000000007"/>
    <n v="1"/>
  </r>
  <r>
    <x v="466"/>
    <x v="2"/>
    <s v="2024-2025"/>
    <x v="0"/>
    <x v="49"/>
    <x v="4"/>
    <s v="VIC"/>
    <n v="3134"/>
    <x v="0"/>
    <x v="6"/>
    <x v="9"/>
    <x v="9"/>
    <n v="617.74"/>
    <n v="1"/>
  </r>
  <r>
    <x v="525"/>
    <x v="2"/>
    <s v="2024-2025"/>
    <x v="1"/>
    <x v="68"/>
    <x v="7"/>
    <s v="NT"/>
    <n v="800"/>
    <x v="0"/>
    <x v="19"/>
    <x v="6"/>
    <x v="6"/>
    <n v="617.93000000000006"/>
    <n v="1"/>
  </r>
  <r>
    <x v="578"/>
    <x v="2"/>
    <s v="2024-2025"/>
    <x v="1"/>
    <x v="38"/>
    <x v="3"/>
    <s v="QLD"/>
    <n v="4802"/>
    <x v="0"/>
    <x v="12"/>
    <x v="4"/>
    <x v="4"/>
    <n v="618.4"/>
    <n v="1"/>
  </r>
  <r>
    <x v="193"/>
    <x v="2"/>
    <s v="2024-2025"/>
    <x v="0"/>
    <x v="91"/>
    <x v="1"/>
    <s v="NSW"/>
    <n v="2064"/>
    <x v="0"/>
    <x v="5"/>
    <x v="4"/>
    <x v="4"/>
    <n v="621.74"/>
    <n v="1"/>
  </r>
  <r>
    <x v="596"/>
    <x v="0"/>
    <s v="2023-2024"/>
    <x v="0"/>
    <x v="67"/>
    <x v="3"/>
    <s v="QLD"/>
    <n v="4551"/>
    <x v="0"/>
    <x v="15"/>
    <x v="1"/>
    <x v="1"/>
    <n v="623.13"/>
    <n v="1"/>
  </r>
  <r>
    <x v="212"/>
    <x v="0"/>
    <s v="2023-2024"/>
    <x v="0"/>
    <x v="39"/>
    <x v="0"/>
    <s v="WA"/>
    <n v="6330"/>
    <x v="0"/>
    <x v="14"/>
    <x v="5"/>
    <x v="5"/>
    <n v="623.51"/>
    <n v="1"/>
  </r>
  <r>
    <x v="361"/>
    <x v="2"/>
    <s v="2024-2025"/>
    <x v="0"/>
    <x v="16"/>
    <x v="0"/>
    <s v="WA"/>
    <n v="6030"/>
    <x v="0"/>
    <x v="0"/>
    <x v="3"/>
    <x v="3"/>
    <n v="623.54999999999995"/>
    <n v="1"/>
  </r>
  <r>
    <x v="697"/>
    <x v="1"/>
    <s v="2022-2023"/>
    <x v="0"/>
    <x v="16"/>
    <x v="0"/>
    <s v="WA"/>
    <n v="6030"/>
    <x v="0"/>
    <x v="0"/>
    <x v="0"/>
    <x v="0"/>
    <n v="624.29"/>
    <n v="1"/>
  </r>
  <r>
    <x v="383"/>
    <x v="0"/>
    <s v="2023-2024"/>
    <x v="0"/>
    <x v="35"/>
    <x v="3"/>
    <s v="QLD"/>
    <n v="4558"/>
    <x v="0"/>
    <x v="15"/>
    <x v="5"/>
    <x v="5"/>
    <n v="624.81000000000006"/>
    <n v="1"/>
  </r>
  <r>
    <x v="355"/>
    <x v="0"/>
    <s v="2023-2024"/>
    <x v="0"/>
    <x v="77"/>
    <x v="5"/>
    <s v="TAS"/>
    <n v="7018"/>
    <x v="0"/>
    <x v="9"/>
    <x v="1"/>
    <x v="1"/>
    <n v="625.03"/>
    <n v="1"/>
  </r>
  <r>
    <x v="589"/>
    <x v="0"/>
    <s v="2023-2024"/>
    <x v="0"/>
    <x v="66"/>
    <x v="3"/>
    <s v="QLD"/>
    <n v="4883"/>
    <x v="0"/>
    <x v="12"/>
    <x v="0"/>
    <x v="0"/>
    <n v="625.29"/>
    <n v="1"/>
  </r>
  <r>
    <x v="438"/>
    <x v="1"/>
    <s v="2022-2023"/>
    <x v="0"/>
    <x v="3"/>
    <x v="3"/>
    <s v="QLD"/>
    <n v="4220"/>
    <x v="0"/>
    <x v="3"/>
    <x v="7"/>
    <x v="7"/>
    <n v="625.7700000000001"/>
    <n v="1"/>
  </r>
  <r>
    <x v="465"/>
    <x v="1"/>
    <s v="2022-2023"/>
    <x v="1"/>
    <x v="88"/>
    <x v="6"/>
    <s v="SA"/>
    <n v="5011"/>
    <x v="0"/>
    <x v="13"/>
    <x v="1"/>
    <x v="1"/>
    <n v="626.12"/>
    <n v="1"/>
  </r>
  <r>
    <x v="271"/>
    <x v="1"/>
    <s v="2022-2023"/>
    <x v="0"/>
    <x v="59"/>
    <x v="3"/>
    <s v="QLD"/>
    <n v="4509"/>
    <x v="0"/>
    <x v="3"/>
    <x v="2"/>
    <x v="2"/>
    <n v="627.13000000000011"/>
    <n v="1"/>
  </r>
  <r>
    <x v="249"/>
    <x v="1"/>
    <s v="2022-2023"/>
    <x v="0"/>
    <x v="45"/>
    <x v="3"/>
    <s v="QLD"/>
    <n v="4570"/>
    <x v="0"/>
    <x v="15"/>
    <x v="9"/>
    <x v="9"/>
    <n v="627.5100000000001"/>
    <n v="1"/>
  </r>
  <r>
    <x v="268"/>
    <x v="0"/>
    <s v="2023-2024"/>
    <x v="0"/>
    <x v="42"/>
    <x v="3"/>
    <s v="QLD"/>
    <n v="4870"/>
    <x v="0"/>
    <x v="12"/>
    <x v="0"/>
    <x v="0"/>
    <n v="627.57999999999993"/>
    <n v="1"/>
  </r>
  <r>
    <x v="242"/>
    <x v="1"/>
    <s v="2022-2023"/>
    <x v="0"/>
    <x v="34"/>
    <x v="4"/>
    <s v="VIC"/>
    <n v="3018"/>
    <x v="0"/>
    <x v="7"/>
    <x v="5"/>
    <x v="5"/>
    <n v="628.27"/>
    <n v="1"/>
  </r>
  <r>
    <x v="430"/>
    <x v="0"/>
    <s v="2023-2024"/>
    <x v="0"/>
    <x v="57"/>
    <x v="6"/>
    <s v="SA"/>
    <n v="5082"/>
    <x v="0"/>
    <x v="13"/>
    <x v="5"/>
    <x v="5"/>
    <n v="628.34"/>
    <n v="1"/>
  </r>
  <r>
    <x v="224"/>
    <x v="1"/>
    <s v="2022-2023"/>
    <x v="0"/>
    <x v="3"/>
    <x v="3"/>
    <s v="QLD"/>
    <n v="4220"/>
    <x v="0"/>
    <x v="3"/>
    <x v="9"/>
    <x v="9"/>
    <n v="630.22"/>
    <n v="1"/>
  </r>
  <r>
    <x v="618"/>
    <x v="1"/>
    <s v="2022-2023"/>
    <x v="0"/>
    <x v="91"/>
    <x v="1"/>
    <s v="NSW"/>
    <n v="2064"/>
    <x v="0"/>
    <x v="5"/>
    <x v="1"/>
    <x v="1"/>
    <n v="631.07000000000005"/>
    <n v="1"/>
  </r>
  <r>
    <x v="266"/>
    <x v="1"/>
    <s v="2022-2023"/>
    <x v="0"/>
    <x v="4"/>
    <x v="1"/>
    <s v="NSW"/>
    <n v="2154"/>
    <x v="0"/>
    <x v="4"/>
    <x v="2"/>
    <x v="2"/>
    <n v="631.58000000000004"/>
    <n v="1"/>
  </r>
  <r>
    <x v="492"/>
    <x v="1"/>
    <s v="2022-2023"/>
    <x v="1"/>
    <x v="21"/>
    <x v="3"/>
    <s v="QLD"/>
    <n v="4012"/>
    <x v="0"/>
    <x v="10"/>
    <x v="0"/>
    <x v="0"/>
    <n v="632.49"/>
    <n v="1"/>
  </r>
  <r>
    <x v="383"/>
    <x v="0"/>
    <s v="2023-2024"/>
    <x v="1"/>
    <x v="68"/>
    <x v="7"/>
    <s v="NT"/>
    <n v="800"/>
    <x v="0"/>
    <x v="19"/>
    <x v="3"/>
    <x v="3"/>
    <n v="632.67000000000007"/>
    <n v="1"/>
  </r>
  <r>
    <x v="86"/>
    <x v="1"/>
    <s v="2022-2023"/>
    <x v="0"/>
    <x v="48"/>
    <x v="3"/>
    <s v="QLD"/>
    <n v="4566"/>
    <x v="0"/>
    <x v="15"/>
    <x v="0"/>
    <x v="0"/>
    <n v="632.79"/>
    <n v="1"/>
  </r>
  <r>
    <x v="7"/>
    <x v="0"/>
    <s v="2023-2024"/>
    <x v="1"/>
    <x v="68"/>
    <x v="7"/>
    <s v="NT"/>
    <n v="800"/>
    <x v="0"/>
    <x v="19"/>
    <x v="5"/>
    <x v="5"/>
    <n v="633.75"/>
    <n v="1"/>
  </r>
  <r>
    <x v="489"/>
    <x v="0"/>
    <s v="2023-2024"/>
    <x v="0"/>
    <x v="32"/>
    <x v="6"/>
    <s v="SA"/>
    <n v="5169"/>
    <x v="0"/>
    <x v="13"/>
    <x v="1"/>
    <x v="1"/>
    <n v="634"/>
    <n v="1"/>
  </r>
  <r>
    <x v="333"/>
    <x v="1"/>
    <s v="2022-2023"/>
    <x v="0"/>
    <x v="86"/>
    <x v="0"/>
    <s v="WA"/>
    <n v="6725"/>
    <x v="0"/>
    <x v="20"/>
    <x v="5"/>
    <x v="5"/>
    <n v="635.04"/>
    <n v="1"/>
  </r>
  <r>
    <x v="459"/>
    <x v="0"/>
    <s v="2023-2024"/>
    <x v="0"/>
    <x v="13"/>
    <x v="1"/>
    <s v="NSW"/>
    <n v="2480"/>
    <x v="0"/>
    <x v="1"/>
    <x v="3"/>
    <x v="3"/>
    <n v="635.62"/>
    <n v="1"/>
  </r>
  <r>
    <x v="239"/>
    <x v="0"/>
    <s v="2023-2024"/>
    <x v="0"/>
    <x v="76"/>
    <x v="1"/>
    <s v="NSW"/>
    <n v="2031"/>
    <x v="0"/>
    <x v="5"/>
    <x v="4"/>
    <x v="4"/>
    <n v="636.04"/>
    <n v="1"/>
  </r>
  <r>
    <x v="389"/>
    <x v="2"/>
    <s v="2024-2025"/>
    <x v="1"/>
    <x v="14"/>
    <x v="1"/>
    <s v="NSW"/>
    <n v="2790"/>
    <x v="0"/>
    <x v="11"/>
    <x v="7"/>
    <x v="7"/>
    <n v="636.20000000000005"/>
    <n v="1"/>
  </r>
  <r>
    <x v="73"/>
    <x v="1"/>
    <s v="2022-2023"/>
    <x v="1"/>
    <x v="9"/>
    <x v="4"/>
    <s v="VIC"/>
    <n v="3076"/>
    <x v="0"/>
    <x v="7"/>
    <x v="7"/>
    <x v="7"/>
    <n v="638.16999999999996"/>
    <n v="1"/>
  </r>
  <r>
    <x v="236"/>
    <x v="0"/>
    <s v="2023-2024"/>
    <x v="0"/>
    <x v="15"/>
    <x v="1"/>
    <s v="NSW"/>
    <n v="2020"/>
    <x v="0"/>
    <x v="5"/>
    <x v="8"/>
    <x v="8"/>
    <n v="639.1400000000001"/>
    <n v="1"/>
  </r>
  <r>
    <x v="55"/>
    <x v="0"/>
    <s v="2023-2024"/>
    <x v="0"/>
    <x v="37"/>
    <x v="1"/>
    <s v="NSW"/>
    <n v="2750"/>
    <x v="0"/>
    <x v="11"/>
    <x v="1"/>
    <x v="1"/>
    <n v="639.43000000000006"/>
    <n v="1"/>
  </r>
  <r>
    <x v="183"/>
    <x v="0"/>
    <s v="2023-2024"/>
    <x v="0"/>
    <x v="71"/>
    <x v="6"/>
    <s v="SA"/>
    <n v="5043"/>
    <x v="0"/>
    <x v="13"/>
    <x v="9"/>
    <x v="9"/>
    <n v="639.89"/>
    <n v="1"/>
  </r>
  <r>
    <x v="462"/>
    <x v="1"/>
    <s v="2022-2023"/>
    <x v="0"/>
    <x v="9"/>
    <x v="4"/>
    <s v="VIC"/>
    <n v="3076"/>
    <x v="0"/>
    <x v="7"/>
    <x v="1"/>
    <x v="1"/>
    <n v="640.40000000000009"/>
    <n v="1"/>
  </r>
  <r>
    <x v="429"/>
    <x v="1"/>
    <s v="2022-2023"/>
    <x v="0"/>
    <x v="28"/>
    <x v="1"/>
    <s v="NSW"/>
    <n v="2830"/>
    <x v="0"/>
    <x v="11"/>
    <x v="7"/>
    <x v="7"/>
    <n v="640.53"/>
    <n v="1"/>
  </r>
  <r>
    <x v="152"/>
    <x v="0"/>
    <s v="2023-2024"/>
    <x v="0"/>
    <x v="36"/>
    <x v="4"/>
    <s v="VIC"/>
    <n v="3148"/>
    <x v="0"/>
    <x v="6"/>
    <x v="3"/>
    <x v="3"/>
    <n v="641.57999999999993"/>
    <n v="1"/>
  </r>
  <r>
    <x v="241"/>
    <x v="0"/>
    <s v="2023-2024"/>
    <x v="0"/>
    <x v="84"/>
    <x v="3"/>
    <s v="QLD"/>
    <n v="4215"/>
    <x v="0"/>
    <x v="3"/>
    <x v="3"/>
    <x v="3"/>
    <n v="641.61"/>
    <n v="1"/>
  </r>
  <r>
    <x v="60"/>
    <x v="0"/>
    <s v="2023-2024"/>
    <x v="0"/>
    <x v="4"/>
    <x v="1"/>
    <s v="NSW"/>
    <n v="2154"/>
    <x v="0"/>
    <x v="4"/>
    <x v="3"/>
    <x v="3"/>
    <n v="641.63"/>
    <n v="1"/>
  </r>
  <r>
    <x v="214"/>
    <x v="2"/>
    <s v="2024-2025"/>
    <x v="1"/>
    <x v="34"/>
    <x v="4"/>
    <s v="VIC"/>
    <n v="3018"/>
    <x v="0"/>
    <x v="7"/>
    <x v="2"/>
    <x v="2"/>
    <n v="642.30000000000007"/>
    <n v="1"/>
  </r>
  <r>
    <x v="224"/>
    <x v="1"/>
    <s v="2022-2023"/>
    <x v="0"/>
    <x v="72"/>
    <x v="4"/>
    <s v="VIC"/>
    <n v="3931"/>
    <x v="0"/>
    <x v="16"/>
    <x v="1"/>
    <x v="1"/>
    <n v="643.35"/>
    <n v="1"/>
  </r>
  <r>
    <x v="460"/>
    <x v="1"/>
    <s v="2022-2023"/>
    <x v="0"/>
    <x v="66"/>
    <x v="3"/>
    <s v="QLD"/>
    <n v="4883"/>
    <x v="0"/>
    <x v="12"/>
    <x v="0"/>
    <x v="0"/>
    <n v="643.77"/>
    <n v="1"/>
  </r>
  <r>
    <x v="206"/>
    <x v="2"/>
    <s v="2024-2025"/>
    <x v="1"/>
    <x v="0"/>
    <x v="0"/>
    <s v="WA"/>
    <n v="6021"/>
    <x v="0"/>
    <x v="0"/>
    <x v="4"/>
    <x v="4"/>
    <n v="646.71999999999991"/>
    <n v="1"/>
  </r>
  <r>
    <x v="492"/>
    <x v="1"/>
    <s v="2022-2023"/>
    <x v="0"/>
    <x v="70"/>
    <x v="4"/>
    <s v="VIC"/>
    <n v="3400"/>
    <x v="0"/>
    <x v="8"/>
    <x v="9"/>
    <x v="9"/>
    <n v="646.91000000000008"/>
    <n v="1"/>
  </r>
  <r>
    <x v="620"/>
    <x v="1"/>
    <s v="2022-2023"/>
    <x v="1"/>
    <x v="95"/>
    <x v="7"/>
    <s v="NT"/>
    <n v="870"/>
    <x v="0"/>
    <x v="19"/>
    <x v="0"/>
    <x v="0"/>
    <n v="647.31000000000017"/>
    <n v="1"/>
  </r>
  <r>
    <x v="516"/>
    <x v="2"/>
    <s v="2024-2025"/>
    <x v="1"/>
    <x v="85"/>
    <x v="0"/>
    <s v="WA"/>
    <n v="6530"/>
    <x v="0"/>
    <x v="20"/>
    <x v="3"/>
    <x v="3"/>
    <n v="648.24"/>
    <n v="1"/>
  </r>
  <r>
    <x v="189"/>
    <x v="2"/>
    <s v="2024-2025"/>
    <x v="1"/>
    <x v="65"/>
    <x v="1"/>
    <s v="NSW"/>
    <n v="2131"/>
    <x v="0"/>
    <x v="4"/>
    <x v="5"/>
    <x v="5"/>
    <n v="649.99"/>
    <n v="1"/>
  </r>
  <r>
    <x v="648"/>
    <x v="1"/>
    <s v="2022-2023"/>
    <x v="1"/>
    <x v="68"/>
    <x v="7"/>
    <s v="NT"/>
    <n v="800"/>
    <x v="0"/>
    <x v="19"/>
    <x v="2"/>
    <x v="2"/>
    <n v="650.32000000000005"/>
    <n v="1"/>
  </r>
  <r>
    <x v="570"/>
    <x v="0"/>
    <s v="2023-2024"/>
    <x v="1"/>
    <x v="35"/>
    <x v="3"/>
    <s v="QLD"/>
    <n v="4558"/>
    <x v="0"/>
    <x v="15"/>
    <x v="4"/>
    <x v="4"/>
    <n v="650.62"/>
    <n v="1"/>
  </r>
  <r>
    <x v="455"/>
    <x v="0"/>
    <s v="2023-2024"/>
    <x v="0"/>
    <x v="51"/>
    <x v="4"/>
    <s v="VIC"/>
    <n v="3630"/>
    <x v="0"/>
    <x v="16"/>
    <x v="0"/>
    <x v="0"/>
    <n v="651.20000000000005"/>
    <n v="1"/>
  </r>
  <r>
    <x v="384"/>
    <x v="1"/>
    <s v="2022-2023"/>
    <x v="0"/>
    <x v="86"/>
    <x v="0"/>
    <s v="WA"/>
    <n v="6725"/>
    <x v="0"/>
    <x v="20"/>
    <x v="1"/>
    <x v="1"/>
    <n v="652.07000000000016"/>
    <n v="1"/>
  </r>
  <r>
    <x v="117"/>
    <x v="2"/>
    <s v="2024-2025"/>
    <x v="0"/>
    <x v="18"/>
    <x v="6"/>
    <s v="SA"/>
    <n v="5168"/>
    <x v="0"/>
    <x v="13"/>
    <x v="4"/>
    <x v="4"/>
    <n v="652.14"/>
    <n v="1"/>
  </r>
  <r>
    <x v="220"/>
    <x v="0"/>
    <s v="2023-2024"/>
    <x v="0"/>
    <x v="7"/>
    <x v="4"/>
    <s v="VIC"/>
    <n v="3175"/>
    <x v="0"/>
    <x v="6"/>
    <x v="3"/>
    <x v="3"/>
    <n v="653.29999999999995"/>
    <n v="1"/>
  </r>
  <r>
    <x v="25"/>
    <x v="1"/>
    <s v="2022-2023"/>
    <x v="1"/>
    <x v="96"/>
    <x v="4"/>
    <s v="VIC"/>
    <n v="3690"/>
    <x v="0"/>
    <x v="16"/>
    <x v="7"/>
    <x v="7"/>
    <n v="653.29999999999995"/>
    <n v="1"/>
  </r>
  <r>
    <x v="462"/>
    <x v="1"/>
    <s v="2022-2023"/>
    <x v="0"/>
    <x v="72"/>
    <x v="4"/>
    <s v="VIC"/>
    <n v="3931"/>
    <x v="0"/>
    <x v="16"/>
    <x v="9"/>
    <x v="9"/>
    <n v="653.88"/>
    <n v="1"/>
  </r>
  <r>
    <x v="624"/>
    <x v="2"/>
    <s v="2024-2025"/>
    <x v="1"/>
    <x v="66"/>
    <x v="3"/>
    <s v="QLD"/>
    <n v="4883"/>
    <x v="0"/>
    <x v="12"/>
    <x v="9"/>
    <x v="9"/>
    <n v="654.07000000000005"/>
    <n v="1"/>
  </r>
  <r>
    <x v="29"/>
    <x v="0"/>
    <s v="2023-2024"/>
    <x v="0"/>
    <x v="91"/>
    <x v="1"/>
    <s v="NSW"/>
    <n v="2064"/>
    <x v="0"/>
    <x v="5"/>
    <x v="9"/>
    <x v="9"/>
    <n v="654.53"/>
    <n v="1"/>
  </r>
  <r>
    <x v="0"/>
    <x v="0"/>
    <s v="2023-2024"/>
    <x v="0"/>
    <x v="82"/>
    <x v="3"/>
    <s v="QLD"/>
    <n v="4655"/>
    <x v="0"/>
    <x v="17"/>
    <x v="5"/>
    <x v="5"/>
    <n v="655.29999999999995"/>
    <n v="1"/>
  </r>
  <r>
    <x v="267"/>
    <x v="2"/>
    <s v="2024-2025"/>
    <x v="1"/>
    <x v="35"/>
    <x v="3"/>
    <s v="QLD"/>
    <n v="4558"/>
    <x v="0"/>
    <x v="15"/>
    <x v="3"/>
    <x v="3"/>
    <n v="655.54"/>
    <n v="1"/>
  </r>
  <r>
    <x v="571"/>
    <x v="1"/>
    <s v="2022-2023"/>
    <x v="0"/>
    <x v="44"/>
    <x v="4"/>
    <s v="VIC"/>
    <n v="3977"/>
    <x v="0"/>
    <x v="16"/>
    <x v="9"/>
    <x v="9"/>
    <n v="655.78"/>
    <n v="1"/>
  </r>
  <r>
    <x v="694"/>
    <x v="2"/>
    <s v="2024-2025"/>
    <x v="0"/>
    <x v="90"/>
    <x v="3"/>
    <s v="QLD"/>
    <n v="4700"/>
    <x v="0"/>
    <x v="17"/>
    <x v="9"/>
    <x v="9"/>
    <n v="655.81"/>
    <n v="1"/>
  </r>
  <r>
    <x v="196"/>
    <x v="0"/>
    <s v="2023-2024"/>
    <x v="0"/>
    <x v="54"/>
    <x v="4"/>
    <s v="VIC"/>
    <n v="3030"/>
    <x v="0"/>
    <x v="7"/>
    <x v="9"/>
    <x v="9"/>
    <n v="658.26"/>
    <n v="1"/>
  </r>
  <r>
    <x v="179"/>
    <x v="0"/>
    <s v="2023-2024"/>
    <x v="0"/>
    <x v="19"/>
    <x v="1"/>
    <s v="NSW"/>
    <n v="2800"/>
    <x v="0"/>
    <x v="11"/>
    <x v="9"/>
    <x v="9"/>
    <n v="658.82999999999993"/>
    <n v="1"/>
  </r>
  <r>
    <x v="82"/>
    <x v="2"/>
    <s v="2024-2025"/>
    <x v="0"/>
    <x v="57"/>
    <x v="6"/>
    <s v="SA"/>
    <n v="5082"/>
    <x v="0"/>
    <x v="13"/>
    <x v="4"/>
    <x v="4"/>
    <n v="659.45"/>
    <n v="1"/>
  </r>
  <r>
    <x v="108"/>
    <x v="1"/>
    <s v="2022-2023"/>
    <x v="0"/>
    <x v="52"/>
    <x v="3"/>
    <s v="QLD"/>
    <n v="4053"/>
    <x v="0"/>
    <x v="10"/>
    <x v="6"/>
    <x v="6"/>
    <n v="659.70999999999992"/>
    <n v="1"/>
  </r>
  <r>
    <x v="633"/>
    <x v="1"/>
    <s v="2022-2023"/>
    <x v="0"/>
    <x v="8"/>
    <x v="1"/>
    <s v="NSW"/>
    <n v="2158"/>
    <x v="0"/>
    <x v="4"/>
    <x v="3"/>
    <x v="3"/>
    <n v="660.34"/>
    <n v="1"/>
  </r>
  <r>
    <x v="120"/>
    <x v="2"/>
    <s v="2024-2025"/>
    <x v="0"/>
    <x v="30"/>
    <x v="4"/>
    <s v="VIC"/>
    <n v="3131"/>
    <x v="0"/>
    <x v="6"/>
    <x v="9"/>
    <x v="9"/>
    <n v="660.66000000000008"/>
    <n v="1"/>
  </r>
  <r>
    <x v="697"/>
    <x v="1"/>
    <s v="2022-2023"/>
    <x v="0"/>
    <x v="76"/>
    <x v="1"/>
    <s v="NSW"/>
    <n v="2031"/>
    <x v="0"/>
    <x v="5"/>
    <x v="3"/>
    <x v="3"/>
    <n v="661.56000000000006"/>
    <n v="1"/>
  </r>
  <r>
    <x v="556"/>
    <x v="0"/>
    <s v="2023-2024"/>
    <x v="0"/>
    <x v="39"/>
    <x v="0"/>
    <s v="WA"/>
    <n v="6330"/>
    <x v="0"/>
    <x v="14"/>
    <x v="3"/>
    <x v="3"/>
    <n v="661.89"/>
    <n v="1"/>
  </r>
  <r>
    <x v="559"/>
    <x v="0"/>
    <s v="2023-2024"/>
    <x v="1"/>
    <x v="25"/>
    <x v="4"/>
    <s v="VIC"/>
    <n v="3550"/>
    <x v="0"/>
    <x v="8"/>
    <x v="3"/>
    <x v="3"/>
    <n v="662.09999999999991"/>
    <n v="1"/>
  </r>
  <r>
    <x v="594"/>
    <x v="1"/>
    <s v="2022-2023"/>
    <x v="1"/>
    <x v="66"/>
    <x v="3"/>
    <s v="QLD"/>
    <n v="4883"/>
    <x v="0"/>
    <x v="12"/>
    <x v="3"/>
    <x v="3"/>
    <n v="664.64"/>
    <n v="1"/>
  </r>
  <r>
    <x v="76"/>
    <x v="2"/>
    <s v="2024-2025"/>
    <x v="0"/>
    <x v="62"/>
    <x v="0"/>
    <s v="WA"/>
    <n v="6112"/>
    <x v="0"/>
    <x v="14"/>
    <x v="0"/>
    <x v="0"/>
    <n v="665.11000000000013"/>
    <n v="1"/>
  </r>
  <r>
    <x v="549"/>
    <x v="1"/>
    <s v="2022-2023"/>
    <x v="0"/>
    <x v="72"/>
    <x v="4"/>
    <s v="VIC"/>
    <n v="3931"/>
    <x v="0"/>
    <x v="16"/>
    <x v="0"/>
    <x v="0"/>
    <n v="665.34"/>
    <n v="1"/>
  </r>
  <r>
    <x v="614"/>
    <x v="1"/>
    <s v="2022-2023"/>
    <x v="0"/>
    <x v="42"/>
    <x v="3"/>
    <s v="QLD"/>
    <n v="4870"/>
    <x v="0"/>
    <x v="12"/>
    <x v="4"/>
    <x v="4"/>
    <n v="665.93000000000006"/>
    <n v="1"/>
  </r>
  <r>
    <x v="8"/>
    <x v="0"/>
    <s v="2023-2024"/>
    <x v="1"/>
    <x v="96"/>
    <x v="4"/>
    <s v="VIC"/>
    <n v="3690"/>
    <x v="0"/>
    <x v="16"/>
    <x v="5"/>
    <x v="5"/>
    <n v="667.46"/>
    <n v="1"/>
  </r>
  <r>
    <x v="592"/>
    <x v="1"/>
    <s v="2022-2023"/>
    <x v="0"/>
    <x v="91"/>
    <x v="1"/>
    <s v="NSW"/>
    <n v="2064"/>
    <x v="0"/>
    <x v="5"/>
    <x v="4"/>
    <x v="4"/>
    <n v="671.42"/>
    <n v="1"/>
  </r>
  <r>
    <x v="455"/>
    <x v="0"/>
    <s v="2023-2024"/>
    <x v="0"/>
    <x v="60"/>
    <x v="1"/>
    <s v="NSW"/>
    <n v="2541"/>
    <x v="0"/>
    <x v="2"/>
    <x v="3"/>
    <x v="3"/>
    <n v="671.75"/>
    <n v="1"/>
  </r>
  <r>
    <x v="156"/>
    <x v="2"/>
    <s v="2024-2025"/>
    <x v="1"/>
    <x v="68"/>
    <x v="7"/>
    <s v="NT"/>
    <n v="800"/>
    <x v="0"/>
    <x v="19"/>
    <x v="4"/>
    <x v="4"/>
    <n v="672.34999999999991"/>
    <n v="1"/>
  </r>
  <r>
    <x v="131"/>
    <x v="1"/>
    <s v="2022-2023"/>
    <x v="0"/>
    <x v="44"/>
    <x v="4"/>
    <s v="VIC"/>
    <n v="3977"/>
    <x v="0"/>
    <x v="16"/>
    <x v="3"/>
    <x v="3"/>
    <n v="673.7299999999999"/>
    <n v="1"/>
  </r>
  <r>
    <x v="715"/>
    <x v="2"/>
    <s v="2024-2025"/>
    <x v="0"/>
    <x v="31"/>
    <x v="1"/>
    <s v="NSW"/>
    <n v="2116"/>
    <x v="0"/>
    <x v="4"/>
    <x v="3"/>
    <x v="3"/>
    <n v="673.93"/>
    <n v="1"/>
  </r>
  <r>
    <x v="523"/>
    <x v="1"/>
    <s v="2022-2023"/>
    <x v="1"/>
    <x v="22"/>
    <x v="1"/>
    <s v="NSW"/>
    <n v="2539"/>
    <x v="0"/>
    <x v="2"/>
    <x v="4"/>
    <x v="4"/>
    <n v="674.38"/>
    <n v="1"/>
  </r>
  <r>
    <x v="667"/>
    <x v="0"/>
    <s v="2023-2024"/>
    <x v="1"/>
    <x v="38"/>
    <x v="3"/>
    <s v="QLD"/>
    <n v="4802"/>
    <x v="0"/>
    <x v="12"/>
    <x v="9"/>
    <x v="9"/>
    <n v="674.89"/>
    <n v="1"/>
  </r>
  <r>
    <x v="427"/>
    <x v="0"/>
    <s v="2023-2024"/>
    <x v="0"/>
    <x v="55"/>
    <x v="3"/>
    <s v="QLD"/>
    <n v="4703"/>
    <x v="0"/>
    <x v="17"/>
    <x v="9"/>
    <x v="9"/>
    <n v="675.86"/>
    <n v="1"/>
  </r>
  <r>
    <x v="685"/>
    <x v="0"/>
    <s v="2023-2024"/>
    <x v="0"/>
    <x v="92"/>
    <x v="3"/>
    <s v="QLD"/>
    <n v="4305"/>
    <x v="0"/>
    <x v="3"/>
    <x v="9"/>
    <x v="9"/>
    <n v="678.63"/>
    <n v="1"/>
  </r>
  <r>
    <x v="284"/>
    <x v="2"/>
    <s v="2024-2025"/>
    <x v="1"/>
    <x v="25"/>
    <x v="4"/>
    <s v="VIC"/>
    <n v="3550"/>
    <x v="0"/>
    <x v="8"/>
    <x v="7"/>
    <x v="7"/>
    <n v="680.99000000000012"/>
    <n v="1"/>
  </r>
  <r>
    <x v="679"/>
    <x v="0"/>
    <s v="2023-2024"/>
    <x v="0"/>
    <x v="59"/>
    <x v="3"/>
    <s v="QLD"/>
    <n v="4509"/>
    <x v="0"/>
    <x v="3"/>
    <x v="3"/>
    <x v="3"/>
    <n v="682.06999999999994"/>
    <n v="1"/>
  </r>
  <r>
    <x v="519"/>
    <x v="2"/>
    <s v="2024-2025"/>
    <x v="0"/>
    <x v="36"/>
    <x v="4"/>
    <s v="VIC"/>
    <n v="3148"/>
    <x v="0"/>
    <x v="6"/>
    <x v="4"/>
    <x v="4"/>
    <n v="682.81"/>
    <n v="1"/>
  </r>
  <r>
    <x v="590"/>
    <x v="0"/>
    <s v="2023-2024"/>
    <x v="0"/>
    <x v="27"/>
    <x v="4"/>
    <s v="VIC"/>
    <n v="3066"/>
    <x v="0"/>
    <x v="7"/>
    <x v="7"/>
    <x v="7"/>
    <n v="684.44999999999993"/>
    <n v="1"/>
  </r>
  <r>
    <x v="663"/>
    <x v="0"/>
    <s v="2023-2024"/>
    <x v="0"/>
    <x v="82"/>
    <x v="3"/>
    <s v="QLD"/>
    <n v="4655"/>
    <x v="0"/>
    <x v="17"/>
    <x v="1"/>
    <x v="1"/>
    <n v="684.5"/>
    <n v="1"/>
  </r>
  <r>
    <x v="122"/>
    <x v="1"/>
    <s v="2022-2023"/>
    <x v="1"/>
    <x v="14"/>
    <x v="1"/>
    <s v="NSW"/>
    <n v="2790"/>
    <x v="0"/>
    <x v="11"/>
    <x v="7"/>
    <x v="7"/>
    <n v="685.08"/>
    <n v="1"/>
  </r>
  <r>
    <x v="571"/>
    <x v="1"/>
    <s v="2022-2023"/>
    <x v="0"/>
    <x v="78"/>
    <x v="1"/>
    <s v="NSW"/>
    <n v="2141"/>
    <x v="0"/>
    <x v="4"/>
    <x v="4"/>
    <x v="4"/>
    <n v="685.12"/>
    <n v="1"/>
  </r>
  <r>
    <x v="311"/>
    <x v="0"/>
    <s v="2023-2024"/>
    <x v="0"/>
    <x v="12"/>
    <x v="3"/>
    <s v="QLD"/>
    <n v="4068"/>
    <x v="0"/>
    <x v="10"/>
    <x v="7"/>
    <x v="7"/>
    <n v="686.7199999999998"/>
    <n v="1"/>
  </r>
  <r>
    <x v="101"/>
    <x v="2"/>
    <s v="2024-2025"/>
    <x v="0"/>
    <x v="26"/>
    <x v="0"/>
    <s v="WA"/>
    <n v="6280"/>
    <x v="0"/>
    <x v="14"/>
    <x v="7"/>
    <x v="7"/>
    <n v="686.93000000000006"/>
    <n v="1"/>
  </r>
  <r>
    <x v="60"/>
    <x v="0"/>
    <s v="2023-2024"/>
    <x v="1"/>
    <x v="39"/>
    <x v="0"/>
    <s v="WA"/>
    <n v="6330"/>
    <x v="0"/>
    <x v="14"/>
    <x v="1"/>
    <x v="1"/>
    <n v="687.45999999999992"/>
    <n v="1"/>
  </r>
  <r>
    <x v="273"/>
    <x v="1"/>
    <s v="2022-2023"/>
    <x v="0"/>
    <x v="31"/>
    <x v="1"/>
    <s v="NSW"/>
    <n v="2116"/>
    <x v="0"/>
    <x v="4"/>
    <x v="3"/>
    <x v="3"/>
    <n v="688.07"/>
    <n v="1"/>
  </r>
  <r>
    <x v="93"/>
    <x v="2"/>
    <s v="2024-2025"/>
    <x v="0"/>
    <x v="52"/>
    <x v="3"/>
    <s v="QLD"/>
    <n v="4053"/>
    <x v="0"/>
    <x v="10"/>
    <x v="7"/>
    <x v="7"/>
    <n v="688.15000000000009"/>
    <n v="1"/>
  </r>
  <r>
    <x v="341"/>
    <x v="1"/>
    <s v="2022-2023"/>
    <x v="1"/>
    <x v="34"/>
    <x v="4"/>
    <s v="VIC"/>
    <n v="3018"/>
    <x v="0"/>
    <x v="7"/>
    <x v="6"/>
    <x v="6"/>
    <n v="690.15000000000009"/>
    <n v="1"/>
  </r>
  <r>
    <x v="244"/>
    <x v="0"/>
    <s v="2023-2024"/>
    <x v="0"/>
    <x v="73"/>
    <x v="6"/>
    <s v="SA"/>
    <n v="5607"/>
    <x v="0"/>
    <x v="18"/>
    <x v="9"/>
    <x v="9"/>
    <n v="690.91"/>
    <n v="1"/>
  </r>
  <r>
    <x v="241"/>
    <x v="0"/>
    <s v="2023-2024"/>
    <x v="0"/>
    <x v="60"/>
    <x v="1"/>
    <s v="NSW"/>
    <n v="2541"/>
    <x v="0"/>
    <x v="2"/>
    <x v="2"/>
    <x v="2"/>
    <n v="692.31"/>
    <n v="1"/>
  </r>
  <r>
    <x v="149"/>
    <x v="2"/>
    <s v="2024-2025"/>
    <x v="1"/>
    <x v="96"/>
    <x v="4"/>
    <s v="VIC"/>
    <n v="3690"/>
    <x v="0"/>
    <x v="16"/>
    <x v="4"/>
    <x v="4"/>
    <n v="693.95"/>
    <n v="1"/>
  </r>
  <r>
    <x v="173"/>
    <x v="0"/>
    <s v="2023-2024"/>
    <x v="0"/>
    <x v="23"/>
    <x v="1"/>
    <s v="NSW"/>
    <n v="2650"/>
    <x v="0"/>
    <x v="11"/>
    <x v="2"/>
    <x v="2"/>
    <n v="694.9799999999999"/>
    <n v="1"/>
  </r>
  <r>
    <x v="592"/>
    <x v="1"/>
    <s v="2022-2023"/>
    <x v="0"/>
    <x v="69"/>
    <x v="4"/>
    <s v="VIC"/>
    <n v="3199"/>
    <x v="0"/>
    <x v="6"/>
    <x v="6"/>
    <x v="6"/>
    <n v="695.35"/>
    <n v="1"/>
  </r>
  <r>
    <x v="121"/>
    <x v="0"/>
    <s v="2023-2024"/>
    <x v="1"/>
    <x v="24"/>
    <x v="1"/>
    <s v="NSW"/>
    <n v="2120"/>
    <x v="0"/>
    <x v="4"/>
    <x v="5"/>
    <x v="5"/>
    <n v="695.35"/>
    <n v="1"/>
  </r>
  <r>
    <x v="198"/>
    <x v="2"/>
    <s v="2024-2025"/>
    <x v="1"/>
    <x v="74"/>
    <x v="1"/>
    <s v="NSW"/>
    <n v="2485"/>
    <x v="0"/>
    <x v="1"/>
    <x v="4"/>
    <x v="4"/>
    <n v="696.71"/>
    <n v="1"/>
  </r>
  <r>
    <x v="58"/>
    <x v="2"/>
    <s v="2024-2025"/>
    <x v="0"/>
    <x v="34"/>
    <x v="4"/>
    <s v="VIC"/>
    <n v="3018"/>
    <x v="0"/>
    <x v="7"/>
    <x v="3"/>
    <x v="3"/>
    <n v="698.61"/>
    <n v="1"/>
  </r>
  <r>
    <x v="717"/>
    <x v="2"/>
    <s v="2024-2025"/>
    <x v="0"/>
    <x v="10"/>
    <x v="4"/>
    <s v="VIC"/>
    <n v="3551"/>
    <x v="0"/>
    <x v="8"/>
    <x v="4"/>
    <x v="4"/>
    <n v="698.73"/>
    <n v="1"/>
  </r>
  <r>
    <x v="327"/>
    <x v="0"/>
    <s v="2023-2024"/>
    <x v="0"/>
    <x v="29"/>
    <x v="4"/>
    <s v="VIC"/>
    <n v="3500"/>
    <x v="0"/>
    <x v="8"/>
    <x v="9"/>
    <x v="9"/>
    <n v="698.73"/>
    <n v="1"/>
  </r>
  <r>
    <x v="156"/>
    <x v="2"/>
    <s v="2024-2025"/>
    <x v="0"/>
    <x v="42"/>
    <x v="3"/>
    <s v="QLD"/>
    <n v="4870"/>
    <x v="0"/>
    <x v="12"/>
    <x v="9"/>
    <x v="9"/>
    <n v="699.15000000000009"/>
    <n v="1"/>
  </r>
  <r>
    <x v="212"/>
    <x v="0"/>
    <s v="2023-2024"/>
    <x v="0"/>
    <x v="67"/>
    <x v="3"/>
    <s v="QLD"/>
    <n v="4551"/>
    <x v="0"/>
    <x v="15"/>
    <x v="3"/>
    <x v="3"/>
    <n v="699.94999999999993"/>
    <n v="1"/>
  </r>
  <r>
    <x v="111"/>
    <x v="0"/>
    <s v="2023-2024"/>
    <x v="0"/>
    <x v="71"/>
    <x v="6"/>
    <s v="SA"/>
    <n v="5043"/>
    <x v="0"/>
    <x v="13"/>
    <x v="9"/>
    <x v="9"/>
    <n v="700.16"/>
    <n v="1"/>
  </r>
  <r>
    <x v="237"/>
    <x v="0"/>
    <s v="2023-2024"/>
    <x v="0"/>
    <x v="5"/>
    <x v="1"/>
    <s v="NSW"/>
    <n v="2067"/>
    <x v="0"/>
    <x v="5"/>
    <x v="3"/>
    <x v="3"/>
    <n v="700.37999999999988"/>
    <n v="1"/>
  </r>
  <r>
    <x v="27"/>
    <x v="0"/>
    <s v="2023-2024"/>
    <x v="0"/>
    <x v="60"/>
    <x v="1"/>
    <s v="NSW"/>
    <n v="2541"/>
    <x v="0"/>
    <x v="2"/>
    <x v="7"/>
    <x v="7"/>
    <n v="701.14999999999986"/>
    <n v="1"/>
  </r>
  <r>
    <x v="6"/>
    <x v="1"/>
    <s v="2022-2023"/>
    <x v="0"/>
    <x v="13"/>
    <x v="1"/>
    <s v="NSW"/>
    <n v="2480"/>
    <x v="0"/>
    <x v="1"/>
    <x v="7"/>
    <x v="7"/>
    <n v="701.67000000000007"/>
    <n v="1"/>
  </r>
  <r>
    <x v="221"/>
    <x v="0"/>
    <s v="2023-2024"/>
    <x v="0"/>
    <x v="86"/>
    <x v="0"/>
    <s v="WA"/>
    <n v="6725"/>
    <x v="0"/>
    <x v="20"/>
    <x v="1"/>
    <x v="1"/>
    <n v="702.32999999999993"/>
    <n v="1"/>
  </r>
  <r>
    <x v="93"/>
    <x v="2"/>
    <s v="2024-2025"/>
    <x v="1"/>
    <x v="25"/>
    <x v="4"/>
    <s v="VIC"/>
    <n v="3550"/>
    <x v="0"/>
    <x v="8"/>
    <x v="3"/>
    <x v="3"/>
    <n v="702.54"/>
    <n v="1"/>
  </r>
  <r>
    <x v="548"/>
    <x v="1"/>
    <s v="2022-2023"/>
    <x v="0"/>
    <x v="80"/>
    <x v="0"/>
    <s v="WA"/>
    <n v="6109"/>
    <x v="0"/>
    <x v="14"/>
    <x v="1"/>
    <x v="1"/>
    <n v="703.34"/>
    <n v="1"/>
  </r>
  <r>
    <x v="425"/>
    <x v="2"/>
    <s v="2024-2025"/>
    <x v="0"/>
    <x v="46"/>
    <x v="3"/>
    <s v="QLD"/>
    <n v="4740"/>
    <x v="0"/>
    <x v="17"/>
    <x v="4"/>
    <x v="4"/>
    <n v="704.46"/>
    <n v="1"/>
  </r>
  <r>
    <x v="428"/>
    <x v="0"/>
    <s v="2023-2024"/>
    <x v="0"/>
    <x v="48"/>
    <x v="3"/>
    <s v="QLD"/>
    <n v="4566"/>
    <x v="0"/>
    <x v="15"/>
    <x v="5"/>
    <x v="5"/>
    <n v="705.05"/>
    <n v="1"/>
  </r>
  <r>
    <x v="499"/>
    <x v="0"/>
    <s v="2023-2024"/>
    <x v="1"/>
    <x v="96"/>
    <x v="4"/>
    <s v="VIC"/>
    <n v="3690"/>
    <x v="0"/>
    <x v="16"/>
    <x v="4"/>
    <x v="4"/>
    <n v="706.39"/>
    <n v="1"/>
  </r>
  <r>
    <x v="109"/>
    <x v="0"/>
    <s v="2023-2024"/>
    <x v="1"/>
    <x v="34"/>
    <x v="4"/>
    <s v="VIC"/>
    <n v="3018"/>
    <x v="0"/>
    <x v="7"/>
    <x v="2"/>
    <x v="2"/>
    <n v="706.49"/>
    <n v="1"/>
  </r>
  <r>
    <x v="671"/>
    <x v="1"/>
    <s v="2022-2023"/>
    <x v="1"/>
    <x v="38"/>
    <x v="3"/>
    <s v="QLD"/>
    <n v="4802"/>
    <x v="0"/>
    <x v="12"/>
    <x v="1"/>
    <x v="1"/>
    <n v="710.89"/>
    <n v="1"/>
  </r>
  <r>
    <x v="687"/>
    <x v="0"/>
    <s v="2023-2024"/>
    <x v="0"/>
    <x v="85"/>
    <x v="0"/>
    <s v="WA"/>
    <n v="6530"/>
    <x v="0"/>
    <x v="20"/>
    <x v="2"/>
    <x v="2"/>
    <n v="715"/>
    <n v="1"/>
  </r>
  <r>
    <x v="593"/>
    <x v="0"/>
    <s v="2023-2024"/>
    <x v="0"/>
    <x v="49"/>
    <x v="4"/>
    <s v="VIC"/>
    <n v="3134"/>
    <x v="0"/>
    <x v="6"/>
    <x v="1"/>
    <x v="1"/>
    <n v="715.37"/>
    <n v="1"/>
  </r>
  <r>
    <x v="528"/>
    <x v="1"/>
    <s v="2022-2023"/>
    <x v="0"/>
    <x v="31"/>
    <x v="1"/>
    <s v="NSW"/>
    <n v="2116"/>
    <x v="0"/>
    <x v="4"/>
    <x v="7"/>
    <x v="7"/>
    <n v="715.61999999999989"/>
    <n v="1"/>
  </r>
  <r>
    <x v="526"/>
    <x v="2"/>
    <s v="2024-2025"/>
    <x v="1"/>
    <x v="25"/>
    <x v="4"/>
    <s v="VIC"/>
    <n v="3550"/>
    <x v="0"/>
    <x v="8"/>
    <x v="9"/>
    <x v="9"/>
    <n v="715.88"/>
    <n v="1"/>
  </r>
  <r>
    <x v="366"/>
    <x v="1"/>
    <s v="2022-2023"/>
    <x v="0"/>
    <x v="55"/>
    <x v="3"/>
    <s v="QLD"/>
    <n v="4703"/>
    <x v="0"/>
    <x v="17"/>
    <x v="0"/>
    <x v="0"/>
    <n v="716.45"/>
    <n v="1"/>
  </r>
  <r>
    <x v="490"/>
    <x v="0"/>
    <s v="2023-2024"/>
    <x v="0"/>
    <x v="26"/>
    <x v="0"/>
    <s v="WA"/>
    <n v="6280"/>
    <x v="0"/>
    <x v="14"/>
    <x v="7"/>
    <x v="7"/>
    <n v="716.67000000000007"/>
    <n v="1"/>
  </r>
  <r>
    <x v="178"/>
    <x v="0"/>
    <s v="2023-2024"/>
    <x v="0"/>
    <x v="32"/>
    <x v="6"/>
    <s v="SA"/>
    <n v="5169"/>
    <x v="0"/>
    <x v="13"/>
    <x v="4"/>
    <x v="4"/>
    <n v="717.45"/>
    <n v="1"/>
  </r>
  <r>
    <x v="92"/>
    <x v="0"/>
    <s v="2023-2024"/>
    <x v="0"/>
    <x v="71"/>
    <x v="6"/>
    <s v="SA"/>
    <n v="5043"/>
    <x v="0"/>
    <x v="13"/>
    <x v="9"/>
    <x v="9"/>
    <n v="718.24"/>
    <n v="1"/>
  </r>
  <r>
    <x v="463"/>
    <x v="0"/>
    <s v="2023-2024"/>
    <x v="1"/>
    <x v="64"/>
    <x v="1"/>
    <s v="NSW"/>
    <n v="2350"/>
    <x v="0"/>
    <x v="1"/>
    <x v="3"/>
    <x v="3"/>
    <n v="721.01999999999987"/>
    <n v="1"/>
  </r>
  <r>
    <x v="173"/>
    <x v="0"/>
    <s v="2023-2024"/>
    <x v="0"/>
    <x v="73"/>
    <x v="6"/>
    <s v="SA"/>
    <n v="5607"/>
    <x v="0"/>
    <x v="18"/>
    <x v="1"/>
    <x v="1"/>
    <n v="721.04"/>
    <n v="1"/>
  </r>
  <r>
    <x v="176"/>
    <x v="2"/>
    <s v="2024-2025"/>
    <x v="0"/>
    <x v="4"/>
    <x v="1"/>
    <s v="NSW"/>
    <n v="2154"/>
    <x v="0"/>
    <x v="4"/>
    <x v="3"/>
    <x v="3"/>
    <n v="721.23"/>
    <n v="1"/>
  </r>
  <r>
    <x v="19"/>
    <x v="0"/>
    <s v="2023-2024"/>
    <x v="0"/>
    <x v="19"/>
    <x v="1"/>
    <s v="NSW"/>
    <n v="2800"/>
    <x v="0"/>
    <x v="11"/>
    <x v="4"/>
    <x v="4"/>
    <n v="721.40000000000009"/>
    <n v="1"/>
  </r>
  <r>
    <x v="676"/>
    <x v="1"/>
    <s v="2022-2023"/>
    <x v="0"/>
    <x v="60"/>
    <x v="1"/>
    <s v="NSW"/>
    <n v="2541"/>
    <x v="0"/>
    <x v="2"/>
    <x v="3"/>
    <x v="3"/>
    <n v="721.7"/>
    <n v="1"/>
  </r>
  <r>
    <x v="293"/>
    <x v="0"/>
    <s v="2023-2024"/>
    <x v="0"/>
    <x v="29"/>
    <x v="4"/>
    <s v="VIC"/>
    <n v="3500"/>
    <x v="0"/>
    <x v="8"/>
    <x v="4"/>
    <x v="4"/>
    <n v="722.32999999999993"/>
    <n v="1"/>
  </r>
  <r>
    <x v="564"/>
    <x v="0"/>
    <s v="2023-2024"/>
    <x v="0"/>
    <x v="17"/>
    <x v="3"/>
    <s v="QLD"/>
    <n v="4825"/>
    <x v="0"/>
    <x v="12"/>
    <x v="9"/>
    <x v="9"/>
    <n v="723.53000000000009"/>
    <n v="1"/>
  </r>
  <r>
    <x v="712"/>
    <x v="0"/>
    <s v="2023-2024"/>
    <x v="0"/>
    <x v="18"/>
    <x v="6"/>
    <s v="SA"/>
    <n v="5168"/>
    <x v="0"/>
    <x v="13"/>
    <x v="5"/>
    <x v="5"/>
    <n v="724.4"/>
    <n v="1"/>
  </r>
  <r>
    <x v="78"/>
    <x v="0"/>
    <s v="2023-2024"/>
    <x v="0"/>
    <x v="94"/>
    <x v="5"/>
    <s v="TAS"/>
    <n v="7250"/>
    <x v="0"/>
    <x v="9"/>
    <x v="4"/>
    <x v="4"/>
    <n v="724.66000000000008"/>
    <n v="1"/>
  </r>
  <r>
    <x v="246"/>
    <x v="2"/>
    <s v="2024-2025"/>
    <x v="0"/>
    <x v="64"/>
    <x v="1"/>
    <s v="NSW"/>
    <n v="2350"/>
    <x v="0"/>
    <x v="1"/>
    <x v="7"/>
    <x v="7"/>
    <n v="724.67999999999984"/>
    <n v="1"/>
  </r>
  <r>
    <x v="668"/>
    <x v="2"/>
    <s v="2024-2025"/>
    <x v="0"/>
    <x v="92"/>
    <x v="3"/>
    <s v="QLD"/>
    <n v="4305"/>
    <x v="0"/>
    <x v="3"/>
    <x v="9"/>
    <x v="9"/>
    <n v="724.75"/>
    <n v="1"/>
  </r>
  <r>
    <x v="282"/>
    <x v="2"/>
    <s v="2024-2025"/>
    <x v="1"/>
    <x v="22"/>
    <x v="1"/>
    <s v="NSW"/>
    <n v="2539"/>
    <x v="0"/>
    <x v="2"/>
    <x v="1"/>
    <x v="1"/>
    <n v="726.35"/>
    <n v="1"/>
  </r>
  <r>
    <x v="562"/>
    <x v="1"/>
    <s v="2022-2023"/>
    <x v="0"/>
    <x v="69"/>
    <x v="4"/>
    <s v="VIC"/>
    <n v="3199"/>
    <x v="0"/>
    <x v="6"/>
    <x v="3"/>
    <x v="3"/>
    <n v="726.38"/>
    <n v="1"/>
  </r>
  <r>
    <x v="241"/>
    <x v="0"/>
    <s v="2023-2024"/>
    <x v="0"/>
    <x v="56"/>
    <x v="1"/>
    <s v="NSW"/>
    <n v="2795"/>
    <x v="0"/>
    <x v="11"/>
    <x v="7"/>
    <x v="7"/>
    <n v="727.32999999999981"/>
    <n v="1"/>
  </r>
  <r>
    <x v="301"/>
    <x v="1"/>
    <s v="2022-2023"/>
    <x v="0"/>
    <x v="28"/>
    <x v="1"/>
    <s v="NSW"/>
    <n v="2830"/>
    <x v="0"/>
    <x v="11"/>
    <x v="4"/>
    <x v="4"/>
    <n v="728.16000000000008"/>
    <n v="1"/>
  </r>
  <r>
    <x v="443"/>
    <x v="1"/>
    <s v="2022-2023"/>
    <x v="0"/>
    <x v="43"/>
    <x v="1"/>
    <s v="NSW"/>
    <n v="2560"/>
    <x v="0"/>
    <x v="2"/>
    <x v="3"/>
    <x v="3"/>
    <n v="729.09"/>
    <n v="1"/>
  </r>
  <r>
    <x v="210"/>
    <x v="0"/>
    <s v="2023-2024"/>
    <x v="0"/>
    <x v="63"/>
    <x v="1"/>
    <s v="NSW"/>
    <n v="2015"/>
    <x v="0"/>
    <x v="5"/>
    <x v="7"/>
    <x v="7"/>
    <n v="729.36"/>
    <n v="1"/>
  </r>
  <r>
    <x v="357"/>
    <x v="0"/>
    <s v="2023-2024"/>
    <x v="0"/>
    <x v="39"/>
    <x v="0"/>
    <s v="WA"/>
    <n v="6330"/>
    <x v="0"/>
    <x v="14"/>
    <x v="6"/>
    <x v="6"/>
    <n v="731.02"/>
    <n v="1"/>
  </r>
  <r>
    <x v="209"/>
    <x v="2"/>
    <s v="2024-2025"/>
    <x v="0"/>
    <x v="47"/>
    <x v="1"/>
    <s v="NSW"/>
    <n v="2101"/>
    <x v="0"/>
    <x v="4"/>
    <x v="4"/>
    <x v="4"/>
    <n v="731.57999999999993"/>
    <n v="1"/>
  </r>
  <r>
    <x v="633"/>
    <x v="1"/>
    <s v="2022-2023"/>
    <x v="0"/>
    <x v="33"/>
    <x v="4"/>
    <s v="VIC"/>
    <n v="3280"/>
    <x v="0"/>
    <x v="8"/>
    <x v="0"/>
    <x v="0"/>
    <n v="733.47"/>
    <n v="1"/>
  </r>
  <r>
    <x v="678"/>
    <x v="1"/>
    <s v="2022-2023"/>
    <x v="1"/>
    <x v="35"/>
    <x v="3"/>
    <s v="QLD"/>
    <n v="4558"/>
    <x v="0"/>
    <x v="15"/>
    <x v="2"/>
    <x v="2"/>
    <n v="733.96"/>
    <n v="1"/>
  </r>
  <r>
    <x v="74"/>
    <x v="2"/>
    <s v="2024-2025"/>
    <x v="0"/>
    <x v="78"/>
    <x v="1"/>
    <s v="NSW"/>
    <n v="2141"/>
    <x v="0"/>
    <x v="4"/>
    <x v="0"/>
    <x v="0"/>
    <n v="734.98"/>
    <n v="1"/>
  </r>
  <r>
    <x v="720"/>
    <x v="0"/>
    <s v="2023-2024"/>
    <x v="0"/>
    <x v="76"/>
    <x v="1"/>
    <s v="NSW"/>
    <n v="2031"/>
    <x v="0"/>
    <x v="5"/>
    <x v="7"/>
    <x v="7"/>
    <n v="738.8599999999999"/>
    <n v="1"/>
  </r>
  <r>
    <x v="101"/>
    <x v="2"/>
    <s v="2024-2025"/>
    <x v="1"/>
    <x v="24"/>
    <x v="1"/>
    <s v="NSW"/>
    <n v="2120"/>
    <x v="0"/>
    <x v="4"/>
    <x v="4"/>
    <x v="4"/>
    <n v="739.6099999999999"/>
    <n v="1"/>
  </r>
  <r>
    <x v="373"/>
    <x v="0"/>
    <s v="2023-2024"/>
    <x v="0"/>
    <x v="33"/>
    <x v="4"/>
    <s v="VIC"/>
    <n v="3280"/>
    <x v="0"/>
    <x v="8"/>
    <x v="7"/>
    <x v="7"/>
    <n v="739.65"/>
    <n v="1"/>
  </r>
  <r>
    <x v="31"/>
    <x v="1"/>
    <s v="2022-2023"/>
    <x v="0"/>
    <x v="10"/>
    <x v="4"/>
    <s v="VIC"/>
    <n v="3551"/>
    <x v="0"/>
    <x v="8"/>
    <x v="4"/>
    <x v="4"/>
    <n v="740.32"/>
    <n v="1"/>
  </r>
  <r>
    <x v="556"/>
    <x v="0"/>
    <s v="2023-2024"/>
    <x v="0"/>
    <x v="71"/>
    <x v="6"/>
    <s v="SA"/>
    <n v="5043"/>
    <x v="0"/>
    <x v="13"/>
    <x v="1"/>
    <x v="1"/>
    <n v="741.28000000000009"/>
    <n v="1"/>
  </r>
  <r>
    <x v="356"/>
    <x v="0"/>
    <s v="2023-2024"/>
    <x v="1"/>
    <x v="87"/>
    <x v="2"/>
    <s v="ACT"/>
    <n v="2609"/>
    <x v="0"/>
    <x v="2"/>
    <x v="9"/>
    <x v="9"/>
    <n v="741.83999999999992"/>
    <n v="1"/>
  </r>
  <r>
    <x v="205"/>
    <x v="0"/>
    <s v="2023-2024"/>
    <x v="1"/>
    <x v="68"/>
    <x v="7"/>
    <s v="NT"/>
    <n v="800"/>
    <x v="0"/>
    <x v="19"/>
    <x v="3"/>
    <x v="3"/>
    <n v="742.08"/>
    <n v="1"/>
  </r>
  <r>
    <x v="307"/>
    <x v="0"/>
    <s v="2023-2024"/>
    <x v="0"/>
    <x v="37"/>
    <x v="1"/>
    <s v="NSW"/>
    <n v="2750"/>
    <x v="0"/>
    <x v="11"/>
    <x v="4"/>
    <x v="4"/>
    <n v="742.91"/>
    <n v="1"/>
  </r>
  <r>
    <x v="255"/>
    <x v="0"/>
    <s v="2023-2024"/>
    <x v="0"/>
    <x v="9"/>
    <x v="4"/>
    <s v="VIC"/>
    <n v="3076"/>
    <x v="0"/>
    <x v="7"/>
    <x v="4"/>
    <x v="4"/>
    <n v="743.15"/>
    <n v="1"/>
  </r>
  <r>
    <x v="183"/>
    <x v="0"/>
    <s v="2023-2024"/>
    <x v="0"/>
    <x v="26"/>
    <x v="0"/>
    <s v="WA"/>
    <n v="6280"/>
    <x v="0"/>
    <x v="14"/>
    <x v="3"/>
    <x v="3"/>
    <n v="744.12"/>
    <n v="1"/>
  </r>
  <r>
    <x v="79"/>
    <x v="0"/>
    <s v="2023-2024"/>
    <x v="1"/>
    <x v="75"/>
    <x v="0"/>
    <s v="WA"/>
    <n v="6450"/>
    <x v="0"/>
    <x v="20"/>
    <x v="9"/>
    <x v="9"/>
    <n v="744.77"/>
    <n v="1"/>
  </r>
  <r>
    <x v="174"/>
    <x v="0"/>
    <s v="2023-2024"/>
    <x v="1"/>
    <x v="8"/>
    <x v="1"/>
    <s v="NSW"/>
    <n v="2158"/>
    <x v="0"/>
    <x v="4"/>
    <x v="9"/>
    <x v="9"/>
    <n v="744.88"/>
    <n v="1"/>
  </r>
  <r>
    <x v="159"/>
    <x v="0"/>
    <s v="2023-2024"/>
    <x v="0"/>
    <x v="80"/>
    <x v="0"/>
    <s v="WA"/>
    <n v="6109"/>
    <x v="0"/>
    <x v="14"/>
    <x v="4"/>
    <x v="4"/>
    <n v="744.9899999999999"/>
    <n v="1"/>
  </r>
  <r>
    <x v="716"/>
    <x v="0"/>
    <s v="2023-2024"/>
    <x v="1"/>
    <x v="35"/>
    <x v="3"/>
    <s v="QLD"/>
    <n v="4558"/>
    <x v="0"/>
    <x v="15"/>
    <x v="2"/>
    <x v="2"/>
    <n v="745.32"/>
    <n v="1"/>
  </r>
  <r>
    <x v="199"/>
    <x v="0"/>
    <s v="2023-2024"/>
    <x v="1"/>
    <x v="8"/>
    <x v="1"/>
    <s v="NSW"/>
    <n v="2158"/>
    <x v="0"/>
    <x v="4"/>
    <x v="9"/>
    <x v="9"/>
    <n v="746.06"/>
    <n v="1"/>
  </r>
  <r>
    <x v="218"/>
    <x v="1"/>
    <s v="2022-2023"/>
    <x v="0"/>
    <x v="84"/>
    <x v="3"/>
    <s v="QLD"/>
    <n v="4215"/>
    <x v="0"/>
    <x v="3"/>
    <x v="2"/>
    <x v="2"/>
    <n v="747.07"/>
    <n v="1"/>
  </r>
  <r>
    <x v="528"/>
    <x v="1"/>
    <s v="2022-2023"/>
    <x v="0"/>
    <x v="53"/>
    <x v="3"/>
    <s v="QLD"/>
    <n v="4119"/>
    <x v="0"/>
    <x v="10"/>
    <x v="9"/>
    <x v="9"/>
    <n v="747.11"/>
    <n v="1"/>
  </r>
  <r>
    <x v="169"/>
    <x v="0"/>
    <s v="2023-2024"/>
    <x v="0"/>
    <x v="62"/>
    <x v="0"/>
    <s v="WA"/>
    <n v="6112"/>
    <x v="0"/>
    <x v="14"/>
    <x v="7"/>
    <x v="7"/>
    <n v="747.30000000000007"/>
    <n v="1"/>
  </r>
  <r>
    <x v="59"/>
    <x v="0"/>
    <s v="2023-2024"/>
    <x v="0"/>
    <x v="2"/>
    <x v="2"/>
    <s v="ACT"/>
    <n v="2617"/>
    <x v="0"/>
    <x v="2"/>
    <x v="0"/>
    <x v="0"/>
    <n v="747.34"/>
    <n v="1"/>
  </r>
  <r>
    <x v="436"/>
    <x v="2"/>
    <s v="2024-2025"/>
    <x v="0"/>
    <x v="57"/>
    <x v="6"/>
    <s v="SA"/>
    <n v="5082"/>
    <x v="0"/>
    <x v="13"/>
    <x v="1"/>
    <x v="1"/>
    <n v="747.42000000000007"/>
    <n v="1"/>
  </r>
  <r>
    <x v="134"/>
    <x v="0"/>
    <s v="2023-2024"/>
    <x v="0"/>
    <x v="8"/>
    <x v="1"/>
    <s v="NSW"/>
    <n v="2158"/>
    <x v="0"/>
    <x v="4"/>
    <x v="4"/>
    <x v="4"/>
    <n v="747.94"/>
    <n v="1"/>
  </r>
  <r>
    <x v="44"/>
    <x v="0"/>
    <s v="2023-2024"/>
    <x v="0"/>
    <x v="66"/>
    <x v="3"/>
    <s v="QLD"/>
    <n v="4883"/>
    <x v="0"/>
    <x v="12"/>
    <x v="1"/>
    <x v="1"/>
    <n v="748.43000000000006"/>
    <n v="1"/>
  </r>
  <r>
    <x v="276"/>
    <x v="0"/>
    <s v="2023-2024"/>
    <x v="0"/>
    <x v="90"/>
    <x v="3"/>
    <s v="QLD"/>
    <n v="4700"/>
    <x v="0"/>
    <x v="17"/>
    <x v="7"/>
    <x v="7"/>
    <n v="749.04"/>
    <n v="1"/>
  </r>
  <r>
    <x v="178"/>
    <x v="0"/>
    <s v="2023-2024"/>
    <x v="0"/>
    <x v="37"/>
    <x v="1"/>
    <s v="NSW"/>
    <n v="2750"/>
    <x v="0"/>
    <x v="11"/>
    <x v="3"/>
    <x v="3"/>
    <n v="749.25"/>
    <n v="1"/>
  </r>
  <r>
    <x v="536"/>
    <x v="1"/>
    <s v="2022-2023"/>
    <x v="0"/>
    <x v="12"/>
    <x v="3"/>
    <s v="QLD"/>
    <n v="4068"/>
    <x v="0"/>
    <x v="10"/>
    <x v="3"/>
    <x v="3"/>
    <n v="749.56"/>
    <n v="1"/>
  </r>
  <r>
    <x v="218"/>
    <x v="1"/>
    <s v="2022-2023"/>
    <x v="0"/>
    <x v="46"/>
    <x v="3"/>
    <s v="QLD"/>
    <n v="4740"/>
    <x v="0"/>
    <x v="17"/>
    <x v="5"/>
    <x v="5"/>
    <n v="749.75"/>
    <n v="1"/>
  </r>
  <r>
    <x v="676"/>
    <x v="1"/>
    <s v="2022-2023"/>
    <x v="1"/>
    <x v="89"/>
    <x v="4"/>
    <s v="VIC"/>
    <n v="3136"/>
    <x v="0"/>
    <x v="6"/>
    <x v="5"/>
    <x v="5"/>
    <n v="750.6"/>
    <n v="1"/>
  </r>
  <r>
    <x v="156"/>
    <x v="2"/>
    <s v="2024-2025"/>
    <x v="0"/>
    <x v="40"/>
    <x v="4"/>
    <s v="VIC"/>
    <n v="3353"/>
    <x v="0"/>
    <x v="8"/>
    <x v="7"/>
    <x v="7"/>
    <n v="751.21"/>
    <n v="1"/>
  </r>
  <r>
    <x v="464"/>
    <x v="2"/>
    <s v="2024-2025"/>
    <x v="0"/>
    <x v="23"/>
    <x v="1"/>
    <s v="NSW"/>
    <n v="2650"/>
    <x v="0"/>
    <x v="11"/>
    <x v="7"/>
    <x v="7"/>
    <n v="756.55000000000007"/>
    <n v="1"/>
  </r>
  <r>
    <x v="253"/>
    <x v="0"/>
    <s v="2023-2024"/>
    <x v="1"/>
    <x v="40"/>
    <x v="4"/>
    <s v="VIC"/>
    <n v="3353"/>
    <x v="0"/>
    <x v="8"/>
    <x v="2"/>
    <x v="2"/>
    <n v="756.94"/>
    <n v="1"/>
  </r>
  <r>
    <x v="551"/>
    <x v="0"/>
    <s v="2023-2024"/>
    <x v="0"/>
    <x v="13"/>
    <x v="1"/>
    <s v="NSW"/>
    <n v="2480"/>
    <x v="0"/>
    <x v="1"/>
    <x v="4"/>
    <x v="4"/>
    <n v="759.59"/>
    <n v="1"/>
  </r>
  <r>
    <x v="720"/>
    <x v="0"/>
    <s v="2023-2024"/>
    <x v="0"/>
    <x v="43"/>
    <x v="1"/>
    <s v="NSW"/>
    <n v="2560"/>
    <x v="0"/>
    <x v="2"/>
    <x v="2"/>
    <x v="2"/>
    <n v="761.5200000000001"/>
    <n v="1"/>
  </r>
  <r>
    <x v="409"/>
    <x v="0"/>
    <s v="2023-2024"/>
    <x v="0"/>
    <x v="43"/>
    <x v="1"/>
    <s v="NSW"/>
    <n v="2560"/>
    <x v="0"/>
    <x v="2"/>
    <x v="3"/>
    <x v="3"/>
    <n v="761.66000000000008"/>
    <n v="1"/>
  </r>
  <r>
    <x v="484"/>
    <x v="0"/>
    <s v="2023-2024"/>
    <x v="0"/>
    <x v="33"/>
    <x v="4"/>
    <s v="VIC"/>
    <n v="3280"/>
    <x v="0"/>
    <x v="8"/>
    <x v="4"/>
    <x v="4"/>
    <n v="762.15000000000009"/>
    <n v="1"/>
  </r>
  <r>
    <x v="627"/>
    <x v="2"/>
    <s v="2024-2025"/>
    <x v="0"/>
    <x v="37"/>
    <x v="1"/>
    <s v="NSW"/>
    <n v="2750"/>
    <x v="0"/>
    <x v="11"/>
    <x v="4"/>
    <x v="4"/>
    <n v="763.2700000000001"/>
    <n v="1"/>
  </r>
  <r>
    <x v="140"/>
    <x v="0"/>
    <s v="2023-2024"/>
    <x v="0"/>
    <x v="1"/>
    <x v="1"/>
    <s v="NSW"/>
    <n v="2478"/>
    <x v="0"/>
    <x v="1"/>
    <x v="9"/>
    <x v="9"/>
    <n v="764.81"/>
    <n v="1"/>
  </r>
  <r>
    <x v="13"/>
    <x v="0"/>
    <s v="2023-2024"/>
    <x v="0"/>
    <x v="51"/>
    <x v="4"/>
    <s v="VIC"/>
    <n v="3630"/>
    <x v="0"/>
    <x v="16"/>
    <x v="9"/>
    <x v="9"/>
    <n v="764.92"/>
    <n v="1"/>
  </r>
  <r>
    <x v="437"/>
    <x v="1"/>
    <s v="2022-2023"/>
    <x v="0"/>
    <x v="64"/>
    <x v="1"/>
    <s v="NSW"/>
    <n v="2350"/>
    <x v="0"/>
    <x v="1"/>
    <x v="1"/>
    <x v="1"/>
    <n v="767.44999999999993"/>
    <n v="1"/>
  </r>
  <r>
    <x v="252"/>
    <x v="1"/>
    <s v="2022-2023"/>
    <x v="0"/>
    <x v="94"/>
    <x v="5"/>
    <s v="TAS"/>
    <n v="7250"/>
    <x v="0"/>
    <x v="9"/>
    <x v="7"/>
    <x v="7"/>
    <n v="768.2"/>
    <n v="1"/>
  </r>
  <r>
    <x v="360"/>
    <x v="2"/>
    <s v="2024-2025"/>
    <x v="0"/>
    <x v="13"/>
    <x v="1"/>
    <s v="NSW"/>
    <n v="2480"/>
    <x v="0"/>
    <x v="1"/>
    <x v="7"/>
    <x v="7"/>
    <n v="769.59"/>
    <n v="1"/>
  </r>
  <r>
    <x v="665"/>
    <x v="0"/>
    <s v="2023-2024"/>
    <x v="0"/>
    <x v="7"/>
    <x v="4"/>
    <s v="VIC"/>
    <n v="3175"/>
    <x v="0"/>
    <x v="6"/>
    <x v="3"/>
    <x v="3"/>
    <n v="769.93"/>
    <n v="1"/>
  </r>
  <r>
    <x v="316"/>
    <x v="0"/>
    <s v="2023-2024"/>
    <x v="0"/>
    <x v="69"/>
    <x v="4"/>
    <s v="VIC"/>
    <n v="3199"/>
    <x v="0"/>
    <x v="6"/>
    <x v="5"/>
    <x v="5"/>
    <n v="770.33999999999992"/>
    <n v="1"/>
  </r>
  <r>
    <x v="46"/>
    <x v="2"/>
    <s v="2024-2025"/>
    <x v="0"/>
    <x v="62"/>
    <x v="0"/>
    <s v="WA"/>
    <n v="6112"/>
    <x v="0"/>
    <x v="14"/>
    <x v="9"/>
    <x v="9"/>
    <n v="771.18999999999994"/>
    <n v="1"/>
  </r>
  <r>
    <x v="136"/>
    <x v="0"/>
    <s v="2023-2024"/>
    <x v="0"/>
    <x v="7"/>
    <x v="4"/>
    <s v="VIC"/>
    <n v="3175"/>
    <x v="0"/>
    <x v="6"/>
    <x v="2"/>
    <x v="2"/>
    <n v="771.22"/>
    <n v="1"/>
  </r>
  <r>
    <x v="290"/>
    <x v="0"/>
    <s v="2023-2024"/>
    <x v="0"/>
    <x v="87"/>
    <x v="2"/>
    <s v="ACT"/>
    <n v="2609"/>
    <x v="0"/>
    <x v="2"/>
    <x v="5"/>
    <x v="5"/>
    <n v="771.81000000000006"/>
    <n v="1"/>
  </r>
  <r>
    <x v="19"/>
    <x v="0"/>
    <s v="2023-2024"/>
    <x v="1"/>
    <x v="22"/>
    <x v="1"/>
    <s v="NSW"/>
    <n v="2539"/>
    <x v="0"/>
    <x v="2"/>
    <x v="1"/>
    <x v="1"/>
    <n v="773.53"/>
    <n v="1"/>
  </r>
  <r>
    <x v="451"/>
    <x v="2"/>
    <s v="2024-2025"/>
    <x v="0"/>
    <x v="78"/>
    <x v="1"/>
    <s v="NSW"/>
    <n v="2141"/>
    <x v="0"/>
    <x v="4"/>
    <x v="1"/>
    <x v="1"/>
    <n v="776.77"/>
    <n v="1"/>
  </r>
  <r>
    <x v="545"/>
    <x v="2"/>
    <s v="2024-2025"/>
    <x v="1"/>
    <x v="65"/>
    <x v="1"/>
    <s v="NSW"/>
    <n v="2131"/>
    <x v="0"/>
    <x v="4"/>
    <x v="3"/>
    <x v="3"/>
    <n v="777.14"/>
    <n v="1"/>
  </r>
  <r>
    <x v="563"/>
    <x v="0"/>
    <s v="2023-2024"/>
    <x v="0"/>
    <x v="73"/>
    <x v="6"/>
    <s v="SA"/>
    <n v="5607"/>
    <x v="0"/>
    <x v="18"/>
    <x v="0"/>
    <x v="0"/>
    <n v="777.87"/>
    <n v="1"/>
  </r>
  <r>
    <x v="721"/>
    <x v="0"/>
    <s v="2023-2024"/>
    <x v="1"/>
    <x v="85"/>
    <x v="0"/>
    <s v="WA"/>
    <n v="6530"/>
    <x v="0"/>
    <x v="20"/>
    <x v="6"/>
    <x v="6"/>
    <n v="778.56000000000006"/>
    <n v="1"/>
  </r>
  <r>
    <x v="245"/>
    <x v="0"/>
    <s v="2023-2024"/>
    <x v="0"/>
    <x v="12"/>
    <x v="3"/>
    <s v="QLD"/>
    <n v="4068"/>
    <x v="0"/>
    <x v="10"/>
    <x v="9"/>
    <x v="9"/>
    <n v="779.41"/>
    <n v="1"/>
  </r>
  <r>
    <x v="7"/>
    <x v="0"/>
    <s v="2023-2024"/>
    <x v="0"/>
    <x v="21"/>
    <x v="3"/>
    <s v="QLD"/>
    <n v="4012"/>
    <x v="0"/>
    <x v="10"/>
    <x v="5"/>
    <x v="5"/>
    <n v="779.49"/>
    <n v="1"/>
  </r>
  <r>
    <x v="296"/>
    <x v="0"/>
    <s v="2023-2024"/>
    <x v="0"/>
    <x v="29"/>
    <x v="4"/>
    <s v="VIC"/>
    <n v="3500"/>
    <x v="0"/>
    <x v="8"/>
    <x v="7"/>
    <x v="7"/>
    <n v="780.21999999999991"/>
    <n v="1"/>
  </r>
  <r>
    <x v="168"/>
    <x v="0"/>
    <s v="2023-2024"/>
    <x v="1"/>
    <x v="75"/>
    <x v="0"/>
    <s v="WA"/>
    <n v="6450"/>
    <x v="0"/>
    <x v="20"/>
    <x v="0"/>
    <x v="0"/>
    <n v="780.56000000000006"/>
    <n v="1"/>
  </r>
  <r>
    <x v="148"/>
    <x v="1"/>
    <s v="2022-2023"/>
    <x v="0"/>
    <x v="54"/>
    <x v="4"/>
    <s v="VIC"/>
    <n v="3030"/>
    <x v="0"/>
    <x v="7"/>
    <x v="1"/>
    <x v="1"/>
    <n v="786.16000000000008"/>
    <n v="1"/>
  </r>
  <r>
    <x v="522"/>
    <x v="0"/>
    <s v="2023-2024"/>
    <x v="0"/>
    <x v="52"/>
    <x v="3"/>
    <s v="QLD"/>
    <n v="4053"/>
    <x v="0"/>
    <x v="10"/>
    <x v="3"/>
    <x v="3"/>
    <n v="786.38000000000011"/>
    <n v="1"/>
  </r>
  <r>
    <x v="288"/>
    <x v="1"/>
    <s v="2022-2023"/>
    <x v="0"/>
    <x v="18"/>
    <x v="6"/>
    <s v="SA"/>
    <n v="5168"/>
    <x v="0"/>
    <x v="13"/>
    <x v="9"/>
    <x v="9"/>
    <n v="786.86"/>
    <n v="1"/>
  </r>
  <r>
    <x v="437"/>
    <x v="1"/>
    <s v="2022-2023"/>
    <x v="1"/>
    <x v="85"/>
    <x v="0"/>
    <s v="WA"/>
    <n v="6530"/>
    <x v="0"/>
    <x v="20"/>
    <x v="7"/>
    <x v="7"/>
    <n v="787.08000000000015"/>
    <n v="1"/>
  </r>
  <r>
    <x v="30"/>
    <x v="1"/>
    <s v="2022-2023"/>
    <x v="0"/>
    <x v="26"/>
    <x v="0"/>
    <s v="WA"/>
    <n v="6280"/>
    <x v="0"/>
    <x v="14"/>
    <x v="3"/>
    <x v="3"/>
    <n v="787.31999999999994"/>
    <n v="1"/>
  </r>
  <r>
    <x v="554"/>
    <x v="0"/>
    <s v="2023-2024"/>
    <x v="0"/>
    <x v="74"/>
    <x v="1"/>
    <s v="NSW"/>
    <n v="2485"/>
    <x v="0"/>
    <x v="1"/>
    <x v="0"/>
    <x v="0"/>
    <n v="787.88"/>
    <n v="1"/>
  </r>
  <r>
    <x v="371"/>
    <x v="2"/>
    <s v="2024-2025"/>
    <x v="0"/>
    <x v="63"/>
    <x v="1"/>
    <s v="NSW"/>
    <n v="2015"/>
    <x v="0"/>
    <x v="5"/>
    <x v="7"/>
    <x v="7"/>
    <n v="789.65"/>
    <n v="1"/>
  </r>
  <r>
    <x v="423"/>
    <x v="1"/>
    <s v="2022-2023"/>
    <x v="1"/>
    <x v="65"/>
    <x v="1"/>
    <s v="NSW"/>
    <n v="2131"/>
    <x v="0"/>
    <x v="4"/>
    <x v="7"/>
    <x v="7"/>
    <n v="791.38999999999987"/>
    <n v="1"/>
  </r>
  <r>
    <x v="593"/>
    <x v="0"/>
    <s v="2023-2024"/>
    <x v="0"/>
    <x v="36"/>
    <x v="4"/>
    <s v="VIC"/>
    <n v="3148"/>
    <x v="0"/>
    <x v="6"/>
    <x v="7"/>
    <x v="7"/>
    <n v="791.57"/>
    <n v="1"/>
  </r>
  <r>
    <x v="409"/>
    <x v="0"/>
    <s v="2023-2024"/>
    <x v="0"/>
    <x v="10"/>
    <x v="4"/>
    <s v="VIC"/>
    <n v="3551"/>
    <x v="0"/>
    <x v="8"/>
    <x v="4"/>
    <x v="4"/>
    <n v="792.04999999999984"/>
    <n v="1"/>
  </r>
  <r>
    <x v="166"/>
    <x v="0"/>
    <s v="2023-2024"/>
    <x v="0"/>
    <x v="67"/>
    <x v="3"/>
    <s v="QLD"/>
    <n v="4551"/>
    <x v="0"/>
    <x v="15"/>
    <x v="7"/>
    <x v="7"/>
    <n v="795.31000000000006"/>
    <n v="1"/>
  </r>
  <r>
    <x v="578"/>
    <x v="2"/>
    <s v="2024-2025"/>
    <x v="0"/>
    <x v="18"/>
    <x v="6"/>
    <s v="SA"/>
    <n v="5168"/>
    <x v="0"/>
    <x v="13"/>
    <x v="7"/>
    <x v="7"/>
    <n v="795.65"/>
    <n v="1"/>
  </r>
  <r>
    <x v="158"/>
    <x v="0"/>
    <s v="2023-2024"/>
    <x v="1"/>
    <x v="81"/>
    <x v="3"/>
    <s v="QLD"/>
    <n v="4680"/>
    <x v="0"/>
    <x v="17"/>
    <x v="4"/>
    <x v="4"/>
    <n v="796.52"/>
    <n v="1"/>
  </r>
  <r>
    <x v="247"/>
    <x v="2"/>
    <s v="2024-2025"/>
    <x v="0"/>
    <x v="23"/>
    <x v="1"/>
    <s v="NSW"/>
    <n v="2650"/>
    <x v="0"/>
    <x v="11"/>
    <x v="7"/>
    <x v="7"/>
    <n v="796.76000000000033"/>
    <n v="1"/>
  </r>
  <r>
    <x v="234"/>
    <x v="2"/>
    <s v="2024-2025"/>
    <x v="0"/>
    <x v="59"/>
    <x v="3"/>
    <s v="QLD"/>
    <n v="4509"/>
    <x v="0"/>
    <x v="3"/>
    <x v="3"/>
    <x v="3"/>
    <n v="797.2"/>
    <n v="1"/>
  </r>
  <r>
    <x v="342"/>
    <x v="0"/>
    <s v="2023-2024"/>
    <x v="1"/>
    <x v="89"/>
    <x v="4"/>
    <s v="VIC"/>
    <n v="3136"/>
    <x v="0"/>
    <x v="6"/>
    <x v="4"/>
    <x v="4"/>
    <n v="797.62"/>
    <n v="1"/>
  </r>
  <r>
    <x v="345"/>
    <x v="1"/>
    <s v="2022-2023"/>
    <x v="0"/>
    <x v="5"/>
    <x v="1"/>
    <s v="NSW"/>
    <n v="2067"/>
    <x v="0"/>
    <x v="5"/>
    <x v="6"/>
    <x v="6"/>
    <n v="797.75000000000011"/>
    <n v="1"/>
  </r>
  <r>
    <x v="10"/>
    <x v="0"/>
    <s v="2023-2024"/>
    <x v="0"/>
    <x v="47"/>
    <x v="1"/>
    <s v="NSW"/>
    <n v="2101"/>
    <x v="0"/>
    <x v="4"/>
    <x v="2"/>
    <x v="2"/>
    <n v="798.23"/>
    <n v="1"/>
  </r>
  <r>
    <x v="718"/>
    <x v="0"/>
    <s v="2023-2024"/>
    <x v="0"/>
    <x v="19"/>
    <x v="1"/>
    <s v="NSW"/>
    <n v="2800"/>
    <x v="0"/>
    <x v="11"/>
    <x v="5"/>
    <x v="5"/>
    <n v="798.24"/>
    <n v="1"/>
  </r>
  <r>
    <x v="354"/>
    <x v="1"/>
    <s v="2022-2023"/>
    <x v="0"/>
    <x v="92"/>
    <x v="3"/>
    <s v="QLD"/>
    <n v="4305"/>
    <x v="0"/>
    <x v="3"/>
    <x v="1"/>
    <x v="1"/>
    <n v="798.52"/>
    <n v="1"/>
  </r>
  <r>
    <x v="111"/>
    <x v="0"/>
    <s v="2023-2024"/>
    <x v="1"/>
    <x v="4"/>
    <x v="1"/>
    <s v="NSW"/>
    <n v="2154"/>
    <x v="0"/>
    <x v="4"/>
    <x v="7"/>
    <x v="7"/>
    <n v="799.67"/>
    <n v="1"/>
  </r>
  <r>
    <x v="293"/>
    <x v="0"/>
    <s v="2023-2024"/>
    <x v="0"/>
    <x v="56"/>
    <x v="1"/>
    <s v="NSW"/>
    <n v="2795"/>
    <x v="0"/>
    <x v="11"/>
    <x v="4"/>
    <x v="4"/>
    <n v="800.1"/>
    <n v="1"/>
  </r>
  <r>
    <x v="636"/>
    <x v="0"/>
    <s v="2023-2024"/>
    <x v="0"/>
    <x v="36"/>
    <x v="4"/>
    <s v="VIC"/>
    <n v="3148"/>
    <x v="0"/>
    <x v="6"/>
    <x v="6"/>
    <x v="6"/>
    <n v="800.23"/>
    <n v="1"/>
  </r>
  <r>
    <x v="110"/>
    <x v="2"/>
    <s v="2024-2025"/>
    <x v="0"/>
    <x v="93"/>
    <x v="4"/>
    <s v="VIC"/>
    <n v="3915"/>
    <x v="0"/>
    <x v="16"/>
    <x v="1"/>
    <x v="1"/>
    <n v="801.37"/>
    <n v="1"/>
  </r>
  <r>
    <x v="253"/>
    <x v="0"/>
    <s v="2023-2024"/>
    <x v="0"/>
    <x v="26"/>
    <x v="0"/>
    <s v="WA"/>
    <n v="6280"/>
    <x v="0"/>
    <x v="14"/>
    <x v="6"/>
    <x v="6"/>
    <n v="801.48000000000013"/>
    <n v="1"/>
  </r>
  <r>
    <x v="696"/>
    <x v="1"/>
    <s v="2022-2023"/>
    <x v="0"/>
    <x v="20"/>
    <x v="4"/>
    <s v="VIC"/>
    <n v="3429"/>
    <x v="0"/>
    <x v="8"/>
    <x v="5"/>
    <x v="5"/>
    <n v="801.68000000000006"/>
    <n v="1"/>
  </r>
  <r>
    <x v="482"/>
    <x v="2"/>
    <s v="2024-2025"/>
    <x v="0"/>
    <x v="34"/>
    <x v="4"/>
    <s v="VIC"/>
    <n v="3018"/>
    <x v="0"/>
    <x v="7"/>
    <x v="7"/>
    <x v="7"/>
    <n v="801.97"/>
    <n v="1"/>
  </r>
  <r>
    <x v="163"/>
    <x v="0"/>
    <s v="2023-2024"/>
    <x v="0"/>
    <x v="87"/>
    <x v="2"/>
    <s v="ACT"/>
    <n v="2609"/>
    <x v="0"/>
    <x v="2"/>
    <x v="4"/>
    <x v="4"/>
    <n v="802.67"/>
    <n v="1"/>
  </r>
  <r>
    <x v="142"/>
    <x v="1"/>
    <s v="2022-2023"/>
    <x v="1"/>
    <x v="6"/>
    <x v="0"/>
    <s v="WA"/>
    <n v="6010"/>
    <x v="0"/>
    <x v="0"/>
    <x v="4"/>
    <x v="4"/>
    <n v="802.75000000000011"/>
    <n v="1"/>
  </r>
  <r>
    <x v="126"/>
    <x v="0"/>
    <s v="2023-2024"/>
    <x v="1"/>
    <x v="35"/>
    <x v="3"/>
    <s v="QLD"/>
    <n v="4558"/>
    <x v="0"/>
    <x v="15"/>
    <x v="3"/>
    <x v="3"/>
    <n v="803.27"/>
    <n v="1"/>
  </r>
  <r>
    <x v="720"/>
    <x v="0"/>
    <s v="2023-2024"/>
    <x v="1"/>
    <x v="96"/>
    <x v="4"/>
    <s v="VIC"/>
    <n v="3690"/>
    <x v="0"/>
    <x v="16"/>
    <x v="9"/>
    <x v="9"/>
    <n v="803.61999999999989"/>
    <n v="1"/>
  </r>
  <r>
    <x v="507"/>
    <x v="0"/>
    <s v="2023-2024"/>
    <x v="0"/>
    <x v="53"/>
    <x v="3"/>
    <s v="QLD"/>
    <n v="4119"/>
    <x v="0"/>
    <x v="10"/>
    <x v="3"/>
    <x v="3"/>
    <n v="803.81"/>
    <n v="1"/>
  </r>
  <r>
    <x v="190"/>
    <x v="1"/>
    <s v="2022-2023"/>
    <x v="0"/>
    <x v="53"/>
    <x v="3"/>
    <s v="QLD"/>
    <n v="4119"/>
    <x v="0"/>
    <x v="10"/>
    <x v="7"/>
    <x v="7"/>
    <n v="807.66999999999985"/>
    <n v="1"/>
  </r>
  <r>
    <x v="625"/>
    <x v="0"/>
    <s v="2023-2024"/>
    <x v="0"/>
    <x v="9"/>
    <x v="4"/>
    <s v="VIC"/>
    <n v="3076"/>
    <x v="0"/>
    <x v="7"/>
    <x v="9"/>
    <x v="9"/>
    <n v="808.07"/>
    <n v="1"/>
  </r>
  <r>
    <x v="56"/>
    <x v="2"/>
    <s v="2024-2025"/>
    <x v="0"/>
    <x v="33"/>
    <x v="4"/>
    <s v="VIC"/>
    <n v="3280"/>
    <x v="0"/>
    <x v="8"/>
    <x v="3"/>
    <x v="3"/>
    <n v="809.27"/>
    <n v="1"/>
  </r>
  <r>
    <x v="258"/>
    <x v="0"/>
    <s v="2023-2024"/>
    <x v="0"/>
    <x v="54"/>
    <x v="4"/>
    <s v="VIC"/>
    <n v="3030"/>
    <x v="0"/>
    <x v="7"/>
    <x v="1"/>
    <x v="1"/>
    <n v="809.31000000000006"/>
    <n v="1"/>
  </r>
  <r>
    <x v="170"/>
    <x v="0"/>
    <s v="2023-2024"/>
    <x v="1"/>
    <x v="40"/>
    <x v="4"/>
    <s v="VIC"/>
    <n v="3353"/>
    <x v="0"/>
    <x v="8"/>
    <x v="3"/>
    <x v="3"/>
    <n v="809.47"/>
    <n v="1"/>
  </r>
  <r>
    <x v="95"/>
    <x v="1"/>
    <s v="2022-2023"/>
    <x v="0"/>
    <x v="46"/>
    <x v="3"/>
    <s v="QLD"/>
    <n v="4740"/>
    <x v="0"/>
    <x v="17"/>
    <x v="3"/>
    <x v="3"/>
    <n v="811.31"/>
    <n v="1"/>
  </r>
  <r>
    <x v="631"/>
    <x v="2"/>
    <s v="2024-2025"/>
    <x v="1"/>
    <x v="11"/>
    <x v="5"/>
    <s v="TAS"/>
    <n v="7010"/>
    <x v="0"/>
    <x v="9"/>
    <x v="4"/>
    <x v="4"/>
    <n v="812.18999999999994"/>
    <n v="1"/>
  </r>
  <r>
    <x v="142"/>
    <x v="1"/>
    <s v="2022-2023"/>
    <x v="0"/>
    <x v="59"/>
    <x v="3"/>
    <s v="QLD"/>
    <n v="4509"/>
    <x v="0"/>
    <x v="3"/>
    <x v="4"/>
    <x v="4"/>
    <n v="813.89"/>
    <n v="1"/>
  </r>
  <r>
    <x v="678"/>
    <x v="1"/>
    <s v="2022-2023"/>
    <x v="0"/>
    <x v="29"/>
    <x v="4"/>
    <s v="VIC"/>
    <n v="3500"/>
    <x v="0"/>
    <x v="8"/>
    <x v="1"/>
    <x v="1"/>
    <n v="815.31"/>
    <n v="1"/>
  </r>
  <r>
    <x v="722"/>
    <x v="0"/>
    <s v="2023-2024"/>
    <x v="0"/>
    <x v="84"/>
    <x v="3"/>
    <s v="QLD"/>
    <n v="4215"/>
    <x v="0"/>
    <x v="3"/>
    <x v="7"/>
    <x v="7"/>
    <n v="815.60999999999979"/>
    <n v="1"/>
  </r>
  <r>
    <x v="712"/>
    <x v="0"/>
    <s v="2023-2024"/>
    <x v="1"/>
    <x v="38"/>
    <x v="3"/>
    <s v="QLD"/>
    <n v="4802"/>
    <x v="0"/>
    <x v="12"/>
    <x v="4"/>
    <x v="4"/>
    <n v="816.8900000000001"/>
    <n v="1"/>
  </r>
  <r>
    <x v="28"/>
    <x v="2"/>
    <s v="2024-2025"/>
    <x v="1"/>
    <x v="39"/>
    <x v="0"/>
    <s v="WA"/>
    <n v="6330"/>
    <x v="0"/>
    <x v="14"/>
    <x v="2"/>
    <x v="2"/>
    <n v="816.98000000000013"/>
    <n v="1"/>
  </r>
  <r>
    <x v="146"/>
    <x v="2"/>
    <s v="2024-2025"/>
    <x v="0"/>
    <x v="67"/>
    <x v="3"/>
    <s v="QLD"/>
    <n v="4551"/>
    <x v="0"/>
    <x v="15"/>
    <x v="7"/>
    <x v="7"/>
    <n v="817.61000000000013"/>
    <n v="1"/>
  </r>
  <r>
    <x v="63"/>
    <x v="1"/>
    <s v="2022-2023"/>
    <x v="1"/>
    <x v="34"/>
    <x v="4"/>
    <s v="VIC"/>
    <n v="3018"/>
    <x v="0"/>
    <x v="7"/>
    <x v="9"/>
    <x v="9"/>
    <n v="817.70000000000016"/>
    <n v="1"/>
  </r>
  <r>
    <x v="696"/>
    <x v="1"/>
    <s v="2022-2023"/>
    <x v="0"/>
    <x v="52"/>
    <x v="3"/>
    <s v="QLD"/>
    <n v="4053"/>
    <x v="0"/>
    <x v="10"/>
    <x v="3"/>
    <x v="3"/>
    <n v="818.34"/>
    <n v="1"/>
  </r>
  <r>
    <x v="125"/>
    <x v="2"/>
    <s v="2024-2025"/>
    <x v="0"/>
    <x v="77"/>
    <x v="5"/>
    <s v="TAS"/>
    <n v="7018"/>
    <x v="0"/>
    <x v="9"/>
    <x v="7"/>
    <x v="7"/>
    <n v="819.13"/>
    <n v="1"/>
  </r>
  <r>
    <x v="691"/>
    <x v="2"/>
    <s v="2024-2025"/>
    <x v="0"/>
    <x v="5"/>
    <x v="1"/>
    <s v="NSW"/>
    <n v="2067"/>
    <x v="0"/>
    <x v="5"/>
    <x v="1"/>
    <x v="1"/>
    <n v="819.1400000000001"/>
    <n v="1"/>
  </r>
  <r>
    <x v="46"/>
    <x v="2"/>
    <s v="2024-2025"/>
    <x v="0"/>
    <x v="71"/>
    <x v="6"/>
    <s v="SA"/>
    <n v="5043"/>
    <x v="0"/>
    <x v="13"/>
    <x v="4"/>
    <x v="4"/>
    <n v="819.16"/>
    <n v="1"/>
  </r>
  <r>
    <x v="332"/>
    <x v="0"/>
    <s v="2023-2024"/>
    <x v="0"/>
    <x v="26"/>
    <x v="0"/>
    <s v="WA"/>
    <n v="6280"/>
    <x v="0"/>
    <x v="14"/>
    <x v="8"/>
    <x v="8"/>
    <n v="821.3599999999999"/>
    <n v="1"/>
  </r>
  <r>
    <x v="172"/>
    <x v="1"/>
    <s v="2022-2023"/>
    <x v="0"/>
    <x v="90"/>
    <x v="3"/>
    <s v="QLD"/>
    <n v="4700"/>
    <x v="0"/>
    <x v="17"/>
    <x v="9"/>
    <x v="9"/>
    <n v="827.26"/>
    <n v="1"/>
  </r>
  <r>
    <x v="74"/>
    <x v="2"/>
    <s v="2024-2025"/>
    <x v="0"/>
    <x v="61"/>
    <x v="6"/>
    <s v="SA"/>
    <n v="5343"/>
    <x v="0"/>
    <x v="18"/>
    <x v="1"/>
    <x v="1"/>
    <n v="829.82"/>
    <n v="1"/>
  </r>
  <r>
    <x v="279"/>
    <x v="2"/>
    <s v="2024-2025"/>
    <x v="0"/>
    <x v="32"/>
    <x v="6"/>
    <s v="SA"/>
    <n v="5169"/>
    <x v="0"/>
    <x v="13"/>
    <x v="9"/>
    <x v="9"/>
    <n v="833.69999999999993"/>
    <n v="1"/>
  </r>
  <r>
    <x v="278"/>
    <x v="0"/>
    <s v="2023-2024"/>
    <x v="0"/>
    <x v="67"/>
    <x v="3"/>
    <s v="QLD"/>
    <n v="4551"/>
    <x v="0"/>
    <x v="15"/>
    <x v="6"/>
    <x v="6"/>
    <n v="833.85"/>
    <n v="1"/>
  </r>
  <r>
    <x v="382"/>
    <x v="1"/>
    <s v="2022-2023"/>
    <x v="0"/>
    <x v="16"/>
    <x v="0"/>
    <s v="WA"/>
    <n v="6030"/>
    <x v="0"/>
    <x v="0"/>
    <x v="9"/>
    <x v="9"/>
    <n v="833.92"/>
    <n v="1"/>
  </r>
  <r>
    <x v="348"/>
    <x v="1"/>
    <s v="2022-2023"/>
    <x v="0"/>
    <x v="1"/>
    <x v="1"/>
    <s v="NSW"/>
    <n v="2478"/>
    <x v="0"/>
    <x v="1"/>
    <x v="9"/>
    <x v="9"/>
    <n v="837.2700000000001"/>
    <n v="1"/>
  </r>
  <r>
    <x v="612"/>
    <x v="0"/>
    <s v="2023-2024"/>
    <x v="0"/>
    <x v="47"/>
    <x v="1"/>
    <s v="NSW"/>
    <n v="2101"/>
    <x v="0"/>
    <x v="4"/>
    <x v="7"/>
    <x v="7"/>
    <n v="837.6400000000001"/>
    <n v="1"/>
  </r>
  <r>
    <x v="283"/>
    <x v="0"/>
    <s v="2023-2024"/>
    <x v="0"/>
    <x v="7"/>
    <x v="4"/>
    <s v="VIC"/>
    <n v="3175"/>
    <x v="0"/>
    <x v="6"/>
    <x v="3"/>
    <x v="3"/>
    <n v="842.62"/>
    <n v="1"/>
  </r>
  <r>
    <x v="450"/>
    <x v="1"/>
    <s v="2022-2023"/>
    <x v="1"/>
    <x v="25"/>
    <x v="4"/>
    <s v="VIC"/>
    <n v="3550"/>
    <x v="0"/>
    <x v="8"/>
    <x v="4"/>
    <x v="4"/>
    <n v="843.84"/>
    <n v="1"/>
  </r>
  <r>
    <x v="496"/>
    <x v="2"/>
    <s v="2024-2025"/>
    <x v="0"/>
    <x v="67"/>
    <x v="3"/>
    <s v="QLD"/>
    <n v="4551"/>
    <x v="0"/>
    <x v="15"/>
    <x v="4"/>
    <x v="4"/>
    <n v="844.2299999999999"/>
    <n v="1"/>
  </r>
  <r>
    <x v="539"/>
    <x v="2"/>
    <s v="2024-2025"/>
    <x v="1"/>
    <x v="56"/>
    <x v="1"/>
    <s v="NSW"/>
    <n v="2795"/>
    <x v="0"/>
    <x v="11"/>
    <x v="1"/>
    <x v="1"/>
    <n v="844.36"/>
    <n v="1"/>
  </r>
  <r>
    <x v="363"/>
    <x v="2"/>
    <s v="2024-2025"/>
    <x v="0"/>
    <x v="53"/>
    <x v="3"/>
    <s v="QLD"/>
    <n v="4119"/>
    <x v="0"/>
    <x v="10"/>
    <x v="7"/>
    <x v="7"/>
    <n v="845.60000000000014"/>
    <n v="1"/>
  </r>
  <r>
    <x v="440"/>
    <x v="0"/>
    <s v="2023-2024"/>
    <x v="0"/>
    <x v="1"/>
    <x v="1"/>
    <s v="NSW"/>
    <n v="2478"/>
    <x v="0"/>
    <x v="1"/>
    <x v="0"/>
    <x v="0"/>
    <n v="845.82999999999993"/>
    <n v="1"/>
  </r>
  <r>
    <x v="258"/>
    <x v="0"/>
    <s v="2023-2024"/>
    <x v="0"/>
    <x v="20"/>
    <x v="4"/>
    <s v="VIC"/>
    <n v="3429"/>
    <x v="0"/>
    <x v="8"/>
    <x v="4"/>
    <x v="4"/>
    <n v="846.90000000000009"/>
    <n v="1"/>
  </r>
  <r>
    <x v="381"/>
    <x v="0"/>
    <s v="2023-2024"/>
    <x v="0"/>
    <x v="23"/>
    <x v="1"/>
    <s v="NSW"/>
    <n v="2650"/>
    <x v="0"/>
    <x v="11"/>
    <x v="5"/>
    <x v="5"/>
    <n v="847.17"/>
    <n v="1"/>
  </r>
  <r>
    <x v="723"/>
    <x v="0"/>
    <s v="2023-2024"/>
    <x v="0"/>
    <x v="25"/>
    <x v="4"/>
    <s v="VIC"/>
    <n v="3550"/>
    <x v="0"/>
    <x v="8"/>
    <x v="1"/>
    <x v="1"/>
    <n v="848.59"/>
    <n v="1"/>
  </r>
  <r>
    <x v="392"/>
    <x v="2"/>
    <s v="2024-2025"/>
    <x v="1"/>
    <x v="17"/>
    <x v="3"/>
    <s v="QLD"/>
    <n v="4825"/>
    <x v="0"/>
    <x v="12"/>
    <x v="9"/>
    <x v="9"/>
    <n v="848.81999999999994"/>
    <n v="1"/>
  </r>
  <r>
    <x v="161"/>
    <x v="0"/>
    <s v="2023-2024"/>
    <x v="0"/>
    <x v="53"/>
    <x v="3"/>
    <s v="QLD"/>
    <n v="4119"/>
    <x v="0"/>
    <x v="10"/>
    <x v="2"/>
    <x v="2"/>
    <n v="850.43000000000006"/>
    <n v="1"/>
  </r>
  <r>
    <x v="609"/>
    <x v="0"/>
    <s v="2023-2024"/>
    <x v="0"/>
    <x v="17"/>
    <x v="3"/>
    <s v="QLD"/>
    <n v="4825"/>
    <x v="0"/>
    <x v="12"/>
    <x v="1"/>
    <x v="1"/>
    <n v="850.7299999999999"/>
    <n v="1"/>
  </r>
  <r>
    <x v="89"/>
    <x v="0"/>
    <s v="2023-2024"/>
    <x v="1"/>
    <x v="21"/>
    <x v="3"/>
    <s v="QLD"/>
    <n v="4012"/>
    <x v="0"/>
    <x v="10"/>
    <x v="1"/>
    <x v="1"/>
    <n v="852.90000000000009"/>
    <n v="1"/>
  </r>
  <r>
    <x v="448"/>
    <x v="0"/>
    <s v="2023-2024"/>
    <x v="1"/>
    <x v="34"/>
    <x v="4"/>
    <s v="VIC"/>
    <n v="3018"/>
    <x v="0"/>
    <x v="7"/>
    <x v="0"/>
    <x v="0"/>
    <n v="853.53"/>
    <n v="1"/>
  </r>
  <r>
    <x v="493"/>
    <x v="1"/>
    <s v="2022-2023"/>
    <x v="0"/>
    <x v="28"/>
    <x v="1"/>
    <s v="NSW"/>
    <n v="2830"/>
    <x v="0"/>
    <x v="11"/>
    <x v="6"/>
    <x v="6"/>
    <n v="855.37000000000012"/>
    <n v="1"/>
  </r>
  <r>
    <x v="198"/>
    <x v="2"/>
    <s v="2024-2025"/>
    <x v="0"/>
    <x v="30"/>
    <x v="4"/>
    <s v="VIC"/>
    <n v="3131"/>
    <x v="0"/>
    <x v="6"/>
    <x v="4"/>
    <x v="4"/>
    <n v="858.84"/>
    <n v="1"/>
  </r>
  <r>
    <x v="323"/>
    <x v="0"/>
    <s v="2023-2024"/>
    <x v="1"/>
    <x v="40"/>
    <x v="4"/>
    <s v="VIC"/>
    <n v="3353"/>
    <x v="0"/>
    <x v="8"/>
    <x v="7"/>
    <x v="7"/>
    <n v="858.88999999999987"/>
    <n v="1"/>
  </r>
  <r>
    <x v="304"/>
    <x v="1"/>
    <s v="2022-2023"/>
    <x v="1"/>
    <x v="95"/>
    <x v="7"/>
    <s v="NT"/>
    <n v="870"/>
    <x v="0"/>
    <x v="19"/>
    <x v="9"/>
    <x v="9"/>
    <n v="858.9"/>
    <n v="1"/>
  </r>
  <r>
    <x v="629"/>
    <x v="1"/>
    <s v="2022-2023"/>
    <x v="0"/>
    <x v="90"/>
    <x v="3"/>
    <s v="QLD"/>
    <n v="4700"/>
    <x v="0"/>
    <x v="17"/>
    <x v="5"/>
    <x v="5"/>
    <n v="858.96"/>
    <n v="1"/>
  </r>
  <r>
    <x v="54"/>
    <x v="0"/>
    <s v="2023-2024"/>
    <x v="0"/>
    <x v="27"/>
    <x v="4"/>
    <s v="VIC"/>
    <n v="3066"/>
    <x v="0"/>
    <x v="7"/>
    <x v="3"/>
    <x v="3"/>
    <n v="860.88000000000011"/>
    <n v="1"/>
  </r>
  <r>
    <x v="522"/>
    <x v="0"/>
    <s v="2023-2024"/>
    <x v="0"/>
    <x v="73"/>
    <x v="6"/>
    <s v="SA"/>
    <n v="5607"/>
    <x v="0"/>
    <x v="18"/>
    <x v="9"/>
    <x v="9"/>
    <n v="861.81999999999994"/>
    <n v="1"/>
  </r>
  <r>
    <x v="625"/>
    <x v="0"/>
    <s v="2023-2024"/>
    <x v="0"/>
    <x v="4"/>
    <x v="1"/>
    <s v="NSW"/>
    <n v="2154"/>
    <x v="0"/>
    <x v="4"/>
    <x v="7"/>
    <x v="7"/>
    <n v="865.65999999999985"/>
    <n v="1"/>
  </r>
  <r>
    <x v="678"/>
    <x v="1"/>
    <s v="2022-2023"/>
    <x v="0"/>
    <x v="76"/>
    <x v="1"/>
    <s v="NSW"/>
    <n v="2031"/>
    <x v="0"/>
    <x v="5"/>
    <x v="3"/>
    <x v="3"/>
    <n v="866.43000000000006"/>
    <n v="1"/>
  </r>
  <r>
    <x v="33"/>
    <x v="2"/>
    <s v="2024-2025"/>
    <x v="0"/>
    <x v="16"/>
    <x v="0"/>
    <s v="WA"/>
    <n v="6030"/>
    <x v="0"/>
    <x v="0"/>
    <x v="5"/>
    <x v="5"/>
    <n v="866.95"/>
    <n v="1"/>
  </r>
  <r>
    <x v="198"/>
    <x v="2"/>
    <s v="2024-2025"/>
    <x v="0"/>
    <x v="67"/>
    <x v="3"/>
    <s v="QLD"/>
    <n v="4551"/>
    <x v="0"/>
    <x v="15"/>
    <x v="3"/>
    <x v="3"/>
    <n v="869.43000000000006"/>
    <n v="1"/>
  </r>
  <r>
    <x v="273"/>
    <x v="1"/>
    <s v="2022-2023"/>
    <x v="1"/>
    <x v="38"/>
    <x v="3"/>
    <s v="QLD"/>
    <n v="4802"/>
    <x v="0"/>
    <x v="12"/>
    <x v="5"/>
    <x v="5"/>
    <n v="870.44999999999993"/>
    <n v="1"/>
  </r>
  <r>
    <x v="619"/>
    <x v="0"/>
    <s v="2023-2024"/>
    <x v="0"/>
    <x v="58"/>
    <x v="0"/>
    <s v="WA"/>
    <n v="6027"/>
    <x v="0"/>
    <x v="0"/>
    <x v="4"/>
    <x v="4"/>
    <n v="870.48"/>
    <n v="1"/>
  </r>
  <r>
    <x v="379"/>
    <x v="2"/>
    <s v="2024-2025"/>
    <x v="0"/>
    <x v="48"/>
    <x v="3"/>
    <s v="QLD"/>
    <n v="4566"/>
    <x v="0"/>
    <x v="15"/>
    <x v="0"/>
    <x v="0"/>
    <n v="872.49000000000012"/>
    <n v="1"/>
  </r>
  <r>
    <x v="645"/>
    <x v="0"/>
    <s v="2023-2024"/>
    <x v="0"/>
    <x v="84"/>
    <x v="3"/>
    <s v="QLD"/>
    <n v="4215"/>
    <x v="0"/>
    <x v="3"/>
    <x v="3"/>
    <x v="3"/>
    <n v="872.91000000000008"/>
    <n v="1"/>
  </r>
  <r>
    <x v="292"/>
    <x v="0"/>
    <s v="2023-2024"/>
    <x v="0"/>
    <x v="67"/>
    <x v="3"/>
    <s v="QLD"/>
    <n v="4551"/>
    <x v="0"/>
    <x v="15"/>
    <x v="9"/>
    <x v="9"/>
    <n v="873.34"/>
    <n v="1"/>
  </r>
  <r>
    <x v="286"/>
    <x v="0"/>
    <s v="2023-2024"/>
    <x v="1"/>
    <x v="35"/>
    <x v="3"/>
    <s v="QLD"/>
    <n v="4558"/>
    <x v="0"/>
    <x v="15"/>
    <x v="9"/>
    <x v="9"/>
    <n v="873.59"/>
    <n v="1"/>
  </r>
  <r>
    <x v="370"/>
    <x v="2"/>
    <s v="2024-2025"/>
    <x v="0"/>
    <x v="47"/>
    <x v="1"/>
    <s v="NSW"/>
    <n v="2101"/>
    <x v="0"/>
    <x v="4"/>
    <x v="7"/>
    <x v="7"/>
    <n v="875"/>
    <n v="1"/>
  </r>
  <r>
    <x v="492"/>
    <x v="1"/>
    <s v="2022-2023"/>
    <x v="1"/>
    <x v="38"/>
    <x v="3"/>
    <s v="QLD"/>
    <n v="4802"/>
    <x v="0"/>
    <x v="12"/>
    <x v="4"/>
    <x v="4"/>
    <n v="876.85"/>
    <n v="1"/>
  </r>
  <r>
    <x v="269"/>
    <x v="1"/>
    <s v="2022-2023"/>
    <x v="0"/>
    <x v="80"/>
    <x v="0"/>
    <s v="WA"/>
    <n v="6109"/>
    <x v="0"/>
    <x v="14"/>
    <x v="9"/>
    <x v="9"/>
    <n v="877.06999999999994"/>
    <n v="1"/>
  </r>
  <r>
    <x v="39"/>
    <x v="0"/>
    <s v="2023-2024"/>
    <x v="0"/>
    <x v="76"/>
    <x v="1"/>
    <s v="NSW"/>
    <n v="2031"/>
    <x v="0"/>
    <x v="5"/>
    <x v="2"/>
    <x v="2"/>
    <n v="878.53"/>
    <n v="1"/>
  </r>
  <r>
    <x v="445"/>
    <x v="0"/>
    <s v="2023-2024"/>
    <x v="0"/>
    <x v="82"/>
    <x v="3"/>
    <s v="QLD"/>
    <n v="4655"/>
    <x v="0"/>
    <x v="17"/>
    <x v="9"/>
    <x v="9"/>
    <n v="879.85"/>
    <n v="1"/>
  </r>
  <r>
    <x v="135"/>
    <x v="0"/>
    <s v="2023-2024"/>
    <x v="0"/>
    <x v="37"/>
    <x v="1"/>
    <s v="NSW"/>
    <n v="2750"/>
    <x v="0"/>
    <x v="11"/>
    <x v="9"/>
    <x v="9"/>
    <n v="879.87"/>
    <n v="1"/>
  </r>
  <r>
    <x v="512"/>
    <x v="0"/>
    <s v="2023-2024"/>
    <x v="0"/>
    <x v="72"/>
    <x v="4"/>
    <s v="VIC"/>
    <n v="3931"/>
    <x v="0"/>
    <x v="16"/>
    <x v="1"/>
    <x v="1"/>
    <n v="882.53"/>
    <n v="1"/>
  </r>
  <r>
    <x v="84"/>
    <x v="2"/>
    <s v="2024-2025"/>
    <x v="0"/>
    <x v="35"/>
    <x v="3"/>
    <s v="QLD"/>
    <n v="4558"/>
    <x v="0"/>
    <x v="15"/>
    <x v="7"/>
    <x v="7"/>
    <n v="882.84"/>
    <n v="1"/>
  </r>
  <r>
    <x v="473"/>
    <x v="1"/>
    <s v="2022-2023"/>
    <x v="0"/>
    <x v="30"/>
    <x v="4"/>
    <s v="VIC"/>
    <n v="3131"/>
    <x v="0"/>
    <x v="6"/>
    <x v="4"/>
    <x v="4"/>
    <n v="884.31999999999994"/>
    <n v="1"/>
  </r>
  <r>
    <x v="310"/>
    <x v="0"/>
    <s v="2023-2024"/>
    <x v="0"/>
    <x v="59"/>
    <x v="3"/>
    <s v="QLD"/>
    <n v="4509"/>
    <x v="0"/>
    <x v="3"/>
    <x v="7"/>
    <x v="7"/>
    <n v="886.66999999999973"/>
    <n v="1"/>
  </r>
  <r>
    <x v="596"/>
    <x v="0"/>
    <s v="2023-2024"/>
    <x v="1"/>
    <x v="6"/>
    <x v="0"/>
    <s v="WA"/>
    <n v="6010"/>
    <x v="0"/>
    <x v="0"/>
    <x v="1"/>
    <x v="1"/>
    <n v="887.64"/>
    <n v="1"/>
  </r>
  <r>
    <x v="698"/>
    <x v="2"/>
    <s v="2024-2025"/>
    <x v="0"/>
    <x v="69"/>
    <x v="4"/>
    <s v="VIC"/>
    <n v="3199"/>
    <x v="0"/>
    <x v="6"/>
    <x v="3"/>
    <x v="3"/>
    <n v="887.92999999999984"/>
    <n v="1"/>
  </r>
  <r>
    <x v="291"/>
    <x v="2"/>
    <s v="2024-2025"/>
    <x v="0"/>
    <x v="61"/>
    <x v="6"/>
    <s v="SA"/>
    <n v="5343"/>
    <x v="0"/>
    <x v="18"/>
    <x v="1"/>
    <x v="1"/>
    <n v="888.10000000000014"/>
    <n v="1"/>
  </r>
  <r>
    <x v="91"/>
    <x v="0"/>
    <s v="2023-2024"/>
    <x v="0"/>
    <x v="19"/>
    <x v="1"/>
    <s v="NSW"/>
    <n v="2800"/>
    <x v="0"/>
    <x v="11"/>
    <x v="8"/>
    <x v="8"/>
    <n v="891.40000000000009"/>
    <n v="1"/>
  </r>
  <r>
    <x v="661"/>
    <x v="0"/>
    <s v="2023-2024"/>
    <x v="0"/>
    <x v="60"/>
    <x v="1"/>
    <s v="NSW"/>
    <n v="2541"/>
    <x v="0"/>
    <x v="2"/>
    <x v="3"/>
    <x v="3"/>
    <n v="892.11000000000013"/>
    <n v="1"/>
  </r>
  <r>
    <x v="333"/>
    <x v="1"/>
    <s v="2022-2023"/>
    <x v="0"/>
    <x v="77"/>
    <x v="5"/>
    <s v="TAS"/>
    <n v="7018"/>
    <x v="0"/>
    <x v="9"/>
    <x v="0"/>
    <x v="0"/>
    <n v="893.23"/>
    <n v="1"/>
  </r>
  <r>
    <x v="634"/>
    <x v="1"/>
    <s v="2022-2023"/>
    <x v="0"/>
    <x v="66"/>
    <x v="3"/>
    <s v="QLD"/>
    <n v="4883"/>
    <x v="0"/>
    <x v="12"/>
    <x v="9"/>
    <x v="9"/>
    <n v="893.95"/>
    <n v="1"/>
  </r>
  <r>
    <x v="328"/>
    <x v="2"/>
    <s v="2024-2025"/>
    <x v="0"/>
    <x v="2"/>
    <x v="2"/>
    <s v="ACT"/>
    <n v="2617"/>
    <x v="0"/>
    <x v="2"/>
    <x v="5"/>
    <x v="5"/>
    <n v="893.98999999999978"/>
    <n v="1"/>
  </r>
  <r>
    <x v="161"/>
    <x v="0"/>
    <s v="2023-2024"/>
    <x v="0"/>
    <x v="15"/>
    <x v="1"/>
    <s v="NSW"/>
    <n v="2020"/>
    <x v="0"/>
    <x v="5"/>
    <x v="9"/>
    <x v="9"/>
    <n v="894.97"/>
    <n v="1"/>
  </r>
  <r>
    <x v="633"/>
    <x v="1"/>
    <s v="2022-2023"/>
    <x v="1"/>
    <x v="44"/>
    <x v="4"/>
    <s v="VIC"/>
    <n v="3977"/>
    <x v="0"/>
    <x v="16"/>
    <x v="4"/>
    <x v="4"/>
    <n v="895.24"/>
    <n v="1"/>
  </r>
  <r>
    <x v="18"/>
    <x v="0"/>
    <s v="2023-2024"/>
    <x v="0"/>
    <x v="85"/>
    <x v="0"/>
    <s v="WA"/>
    <n v="6530"/>
    <x v="0"/>
    <x v="20"/>
    <x v="3"/>
    <x v="3"/>
    <n v="895.92000000000007"/>
    <n v="1"/>
  </r>
  <r>
    <x v="708"/>
    <x v="1"/>
    <s v="2022-2023"/>
    <x v="0"/>
    <x v="10"/>
    <x v="4"/>
    <s v="VIC"/>
    <n v="3551"/>
    <x v="0"/>
    <x v="8"/>
    <x v="2"/>
    <x v="2"/>
    <n v="896.08"/>
    <n v="1"/>
  </r>
  <r>
    <x v="469"/>
    <x v="1"/>
    <s v="2022-2023"/>
    <x v="0"/>
    <x v="76"/>
    <x v="1"/>
    <s v="NSW"/>
    <n v="2031"/>
    <x v="0"/>
    <x v="5"/>
    <x v="4"/>
    <x v="4"/>
    <n v="898.7"/>
    <n v="1"/>
  </r>
  <r>
    <x v="182"/>
    <x v="1"/>
    <s v="2022-2023"/>
    <x v="1"/>
    <x v="0"/>
    <x v="0"/>
    <s v="WA"/>
    <n v="6021"/>
    <x v="0"/>
    <x v="0"/>
    <x v="9"/>
    <x v="9"/>
    <n v="898.84"/>
    <n v="1"/>
  </r>
  <r>
    <x v="711"/>
    <x v="2"/>
    <s v="2024-2025"/>
    <x v="0"/>
    <x v="91"/>
    <x v="1"/>
    <s v="NSW"/>
    <n v="2064"/>
    <x v="0"/>
    <x v="5"/>
    <x v="9"/>
    <x v="9"/>
    <n v="898.8599999999999"/>
    <n v="1"/>
  </r>
  <r>
    <x v="69"/>
    <x v="0"/>
    <s v="2023-2024"/>
    <x v="1"/>
    <x v="66"/>
    <x v="3"/>
    <s v="QLD"/>
    <n v="4883"/>
    <x v="0"/>
    <x v="12"/>
    <x v="9"/>
    <x v="9"/>
    <n v="899.55"/>
    <n v="1"/>
  </r>
  <r>
    <x v="688"/>
    <x v="0"/>
    <s v="2023-2024"/>
    <x v="1"/>
    <x v="25"/>
    <x v="4"/>
    <s v="VIC"/>
    <n v="3550"/>
    <x v="0"/>
    <x v="8"/>
    <x v="2"/>
    <x v="2"/>
    <n v="901.28999999999985"/>
    <n v="1"/>
  </r>
  <r>
    <x v="713"/>
    <x v="2"/>
    <s v="2024-2025"/>
    <x v="0"/>
    <x v="84"/>
    <x v="3"/>
    <s v="QLD"/>
    <n v="4215"/>
    <x v="0"/>
    <x v="3"/>
    <x v="6"/>
    <x v="6"/>
    <n v="902.49"/>
    <n v="1"/>
  </r>
  <r>
    <x v="357"/>
    <x v="0"/>
    <s v="2023-2024"/>
    <x v="0"/>
    <x v="7"/>
    <x v="4"/>
    <s v="VIC"/>
    <n v="3175"/>
    <x v="0"/>
    <x v="6"/>
    <x v="9"/>
    <x v="9"/>
    <n v="903.78"/>
    <n v="1"/>
  </r>
  <r>
    <x v="143"/>
    <x v="2"/>
    <s v="2024-2025"/>
    <x v="1"/>
    <x v="25"/>
    <x v="4"/>
    <s v="VIC"/>
    <n v="3550"/>
    <x v="0"/>
    <x v="8"/>
    <x v="8"/>
    <x v="8"/>
    <n v="903.89"/>
    <n v="1"/>
  </r>
  <r>
    <x v="721"/>
    <x v="0"/>
    <s v="2023-2024"/>
    <x v="0"/>
    <x v="43"/>
    <x v="1"/>
    <s v="NSW"/>
    <n v="2560"/>
    <x v="0"/>
    <x v="2"/>
    <x v="2"/>
    <x v="2"/>
    <n v="903.99"/>
    <n v="1"/>
  </r>
  <r>
    <x v="292"/>
    <x v="0"/>
    <s v="2023-2024"/>
    <x v="1"/>
    <x v="44"/>
    <x v="4"/>
    <s v="VIC"/>
    <n v="3977"/>
    <x v="0"/>
    <x v="16"/>
    <x v="0"/>
    <x v="0"/>
    <n v="906.07999999999993"/>
    <n v="1"/>
  </r>
  <r>
    <x v="508"/>
    <x v="0"/>
    <s v="2023-2024"/>
    <x v="1"/>
    <x v="85"/>
    <x v="0"/>
    <s v="WA"/>
    <n v="6530"/>
    <x v="0"/>
    <x v="20"/>
    <x v="3"/>
    <x v="3"/>
    <n v="908.5100000000001"/>
    <n v="1"/>
  </r>
  <r>
    <x v="77"/>
    <x v="1"/>
    <s v="2022-2023"/>
    <x v="0"/>
    <x v="90"/>
    <x v="3"/>
    <s v="QLD"/>
    <n v="4700"/>
    <x v="0"/>
    <x v="17"/>
    <x v="0"/>
    <x v="0"/>
    <n v="912.27"/>
    <n v="1"/>
  </r>
  <r>
    <x v="288"/>
    <x v="1"/>
    <s v="2022-2023"/>
    <x v="0"/>
    <x v="3"/>
    <x v="3"/>
    <s v="QLD"/>
    <n v="4220"/>
    <x v="0"/>
    <x v="3"/>
    <x v="7"/>
    <x v="7"/>
    <n v="915.31999999999982"/>
    <n v="1"/>
  </r>
  <r>
    <x v="324"/>
    <x v="0"/>
    <s v="2023-2024"/>
    <x v="0"/>
    <x v="47"/>
    <x v="1"/>
    <s v="NSW"/>
    <n v="2101"/>
    <x v="0"/>
    <x v="4"/>
    <x v="9"/>
    <x v="9"/>
    <n v="915.68"/>
    <n v="1"/>
  </r>
  <r>
    <x v="209"/>
    <x v="2"/>
    <s v="2024-2025"/>
    <x v="0"/>
    <x v="80"/>
    <x v="0"/>
    <s v="WA"/>
    <n v="6109"/>
    <x v="0"/>
    <x v="14"/>
    <x v="9"/>
    <x v="9"/>
    <n v="915.68000000000006"/>
    <n v="1"/>
  </r>
  <r>
    <x v="597"/>
    <x v="0"/>
    <s v="2023-2024"/>
    <x v="0"/>
    <x v="19"/>
    <x v="1"/>
    <s v="NSW"/>
    <n v="2800"/>
    <x v="0"/>
    <x v="11"/>
    <x v="6"/>
    <x v="6"/>
    <n v="915.76"/>
    <n v="1"/>
  </r>
  <r>
    <x v="18"/>
    <x v="0"/>
    <s v="2023-2024"/>
    <x v="0"/>
    <x v="43"/>
    <x v="1"/>
    <s v="NSW"/>
    <n v="2560"/>
    <x v="0"/>
    <x v="2"/>
    <x v="7"/>
    <x v="7"/>
    <n v="918.01999999999975"/>
    <n v="1"/>
  </r>
  <r>
    <x v="315"/>
    <x v="0"/>
    <s v="2023-2024"/>
    <x v="1"/>
    <x v="96"/>
    <x v="4"/>
    <s v="VIC"/>
    <n v="3690"/>
    <x v="0"/>
    <x v="16"/>
    <x v="9"/>
    <x v="9"/>
    <n v="918.2399999999999"/>
    <n v="1"/>
  </r>
  <r>
    <x v="634"/>
    <x v="1"/>
    <s v="2022-2023"/>
    <x v="1"/>
    <x v="91"/>
    <x v="1"/>
    <s v="NSW"/>
    <n v="2064"/>
    <x v="0"/>
    <x v="5"/>
    <x v="1"/>
    <x v="1"/>
    <n v="918.24"/>
    <n v="1"/>
  </r>
  <r>
    <x v="46"/>
    <x v="2"/>
    <s v="2024-2025"/>
    <x v="0"/>
    <x v="36"/>
    <x v="4"/>
    <s v="VIC"/>
    <n v="3148"/>
    <x v="0"/>
    <x v="6"/>
    <x v="3"/>
    <x v="3"/>
    <n v="920.17000000000007"/>
    <n v="1"/>
  </r>
  <r>
    <x v="441"/>
    <x v="0"/>
    <s v="2023-2024"/>
    <x v="0"/>
    <x v="43"/>
    <x v="1"/>
    <s v="NSW"/>
    <n v="2560"/>
    <x v="0"/>
    <x v="2"/>
    <x v="3"/>
    <x v="3"/>
    <n v="921.45999999999992"/>
    <n v="1"/>
  </r>
  <r>
    <x v="628"/>
    <x v="0"/>
    <s v="2023-2024"/>
    <x v="0"/>
    <x v="47"/>
    <x v="1"/>
    <s v="NSW"/>
    <n v="2101"/>
    <x v="0"/>
    <x v="4"/>
    <x v="3"/>
    <x v="3"/>
    <n v="921.67"/>
    <n v="1"/>
  </r>
  <r>
    <x v="519"/>
    <x v="2"/>
    <s v="2024-2025"/>
    <x v="0"/>
    <x v="28"/>
    <x v="1"/>
    <s v="NSW"/>
    <n v="2830"/>
    <x v="0"/>
    <x v="11"/>
    <x v="1"/>
    <x v="1"/>
    <n v="922.07"/>
    <n v="1"/>
  </r>
  <r>
    <x v="4"/>
    <x v="0"/>
    <s v="2023-2024"/>
    <x v="1"/>
    <x v="68"/>
    <x v="7"/>
    <s v="NT"/>
    <n v="800"/>
    <x v="0"/>
    <x v="19"/>
    <x v="2"/>
    <x v="2"/>
    <n v="922.41"/>
    <n v="1"/>
  </r>
  <r>
    <x v="466"/>
    <x v="2"/>
    <s v="2024-2025"/>
    <x v="0"/>
    <x v="5"/>
    <x v="1"/>
    <s v="NSW"/>
    <n v="2067"/>
    <x v="0"/>
    <x v="5"/>
    <x v="3"/>
    <x v="3"/>
    <n v="924.90000000000009"/>
    <n v="1"/>
  </r>
  <r>
    <x v="644"/>
    <x v="0"/>
    <s v="2023-2024"/>
    <x v="1"/>
    <x v="68"/>
    <x v="7"/>
    <s v="NT"/>
    <n v="800"/>
    <x v="0"/>
    <x v="19"/>
    <x v="4"/>
    <x v="4"/>
    <n v="926.19999999999993"/>
    <n v="1"/>
  </r>
  <r>
    <x v="124"/>
    <x v="2"/>
    <s v="2024-2025"/>
    <x v="0"/>
    <x v="5"/>
    <x v="1"/>
    <s v="NSW"/>
    <n v="2067"/>
    <x v="0"/>
    <x v="5"/>
    <x v="7"/>
    <x v="7"/>
    <n v="928.56000000000017"/>
    <n v="1"/>
  </r>
  <r>
    <x v="268"/>
    <x v="0"/>
    <s v="2023-2024"/>
    <x v="0"/>
    <x v="27"/>
    <x v="4"/>
    <s v="VIC"/>
    <n v="3066"/>
    <x v="0"/>
    <x v="7"/>
    <x v="7"/>
    <x v="7"/>
    <n v="928.68999999999983"/>
    <n v="1"/>
  </r>
  <r>
    <x v="455"/>
    <x v="0"/>
    <s v="2023-2024"/>
    <x v="0"/>
    <x v="57"/>
    <x v="6"/>
    <s v="SA"/>
    <n v="5082"/>
    <x v="0"/>
    <x v="13"/>
    <x v="1"/>
    <x v="1"/>
    <n v="929.83"/>
    <n v="1"/>
  </r>
  <r>
    <x v="624"/>
    <x v="2"/>
    <s v="2024-2025"/>
    <x v="0"/>
    <x v="36"/>
    <x v="4"/>
    <s v="VIC"/>
    <n v="3148"/>
    <x v="0"/>
    <x v="6"/>
    <x v="9"/>
    <x v="9"/>
    <n v="931.80999999999972"/>
    <n v="1"/>
  </r>
  <r>
    <x v="630"/>
    <x v="0"/>
    <s v="2023-2024"/>
    <x v="0"/>
    <x v="25"/>
    <x v="4"/>
    <s v="VIC"/>
    <n v="3550"/>
    <x v="0"/>
    <x v="8"/>
    <x v="6"/>
    <x v="6"/>
    <n v="931.83999999999992"/>
    <n v="1"/>
  </r>
  <r>
    <x v="411"/>
    <x v="1"/>
    <s v="2022-2023"/>
    <x v="1"/>
    <x v="39"/>
    <x v="0"/>
    <s v="WA"/>
    <n v="6330"/>
    <x v="0"/>
    <x v="14"/>
    <x v="2"/>
    <x v="2"/>
    <n v="932.92000000000007"/>
    <n v="1"/>
  </r>
  <r>
    <x v="494"/>
    <x v="2"/>
    <s v="2024-2025"/>
    <x v="0"/>
    <x v="23"/>
    <x v="1"/>
    <s v="NSW"/>
    <n v="2650"/>
    <x v="0"/>
    <x v="11"/>
    <x v="9"/>
    <x v="9"/>
    <n v="933.93999999999994"/>
    <n v="1"/>
  </r>
  <r>
    <x v="530"/>
    <x v="1"/>
    <s v="2022-2023"/>
    <x v="0"/>
    <x v="76"/>
    <x v="1"/>
    <s v="NSW"/>
    <n v="2031"/>
    <x v="0"/>
    <x v="5"/>
    <x v="4"/>
    <x v="4"/>
    <n v="934.16"/>
    <n v="1"/>
  </r>
  <r>
    <x v="656"/>
    <x v="1"/>
    <s v="2022-2023"/>
    <x v="0"/>
    <x v="31"/>
    <x v="1"/>
    <s v="NSW"/>
    <n v="2116"/>
    <x v="0"/>
    <x v="4"/>
    <x v="8"/>
    <x v="8"/>
    <n v="935.17"/>
    <n v="1"/>
  </r>
  <r>
    <x v="351"/>
    <x v="0"/>
    <s v="2023-2024"/>
    <x v="0"/>
    <x v="94"/>
    <x v="5"/>
    <s v="TAS"/>
    <n v="7250"/>
    <x v="0"/>
    <x v="9"/>
    <x v="1"/>
    <x v="1"/>
    <n v="939.82999999999993"/>
    <n v="1"/>
  </r>
  <r>
    <x v="305"/>
    <x v="0"/>
    <s v="2023-2024"/>
    <x v="1"/>
    <x v="34"/>
    <x v="4"/>
    <s v="VIC"/>
    <n v="3018"/>
    <x v="0"/>
    <x v="7"/>
    <x v="3"/>
    <x v="3"/>
    <n v="940.20999999999992"/>
    <n v="1"/>
  </r>
  <r>
    <x v="651"/>
    <x v="0"/>
    <s v="2023-2024"/>
    <x v="0"/>
    <x v="4"/>
    <x v="1"/>
    <s v="NSW"/>
    <n v="2154"/>
    <x v="0"/>
    <x v="4"/>
    <x v="8"/>
    <x v="8"/>
    <n v="940.69999999999993"/>
    <n v="1"/>
  </r>
  <r>
    <x v="641"/>
    <x v="0"/>
    <s v="2023-2024"/>
    <x v="0"/>
    <x v="17"/>
    <x v="3"/>
    <s v="QLD"/>
    <n v="4825"/>
    <x v="0"/>
    <x v="12"/>
    <x v="1"/>
    <x v="1"/>
    <n v="940.89"/>
    <n v="1"/>
  </r>
  <r>
    <x v="432"/>
    <x v="0"/>
    <s v="2023-2024"/>
    <x v="0"/>
    <x v="43"/>
    <x v="1"/>
    <s v="NSW"/>
    <n v="2560"/>
    <x v="0"/>
    <x v="2"/>
    <x v="9"/>
    <x v="9"/>
    <n v="941.62"/>
    <n v="1"/>
  </r>
  <r>
    <x v="270"/>
    <x v="0"/>
    <s v="2023-2024"/>
    <x v="1"/>
    <x v="85"/>
    <x v="0"/>
    <s v="WA"/>
    <n v="6530"/>
    <x v="0"/>
    <x v="20"/>
    <x v="4"/>
    <x v="4"/>
    <n v="942.92"/>
    <n v="1"/>
  </r>
  <r>
    <x v="611"/>
    <x v="0"/>
    <s v="2023-2024"/>
    <x v="0"/>
    <x v="32"/>
    <x v="6"/>
    <s v="SA"/>
    <n v="5169"/>
    <x v="0"/>
    <x v="13"/>
    <x v="1"/>
    <x v="1"/>
    <n v="942.95"/>
    <n v="1"/>
  </r>
  <r>
    <x v="357"/>
    <x v="0"/>
    <s v="2023-2024"/>
    <x v="1"/>
    <x v="24"/>
    <x v="1"/>
    <s v="NSW"/>
    <n v="2120"/>
    <x v="0"/>
    <x v="4"/>
    <x v="1"/>
    <x v="1"/>
    <n v="943.72"/>
    <n v="1"/>
  </r>
  <r>
    <x v="344"/>
    <x v="1"/>
    <s v="2022-2023"/>
    <x v="0"/>
    <x v="9"/>
    <x v="4"/>
    <s v="VIC"/>
    <n v="3076"/>
    <x v="0"/>
    <x v="7"/>
    <x v="3"/>
    <x v="3"/>
    <n v="945.3"/>
    <n v="1"/>
  </r>
  <r>
    <x v="95"/>
    <x v="1"/>
    <s v="2022-2023"/>
    <x v="0"/>
    <x v="28"/>
    <x v="1"/>
    <s v="NSW"/>
    <n v="2830"/>
    <x v="0"/>
    <x v="11"/>
    <x v="6"/>
    <x v="6"/>
    <n v="946.79000000000008"/>
    <n v="1"/>
  </r>
  <r>
    <x v="476"/>
    <x v="1"/>
    <s v="2022-2023"/>
    <x v="0"/>
    <x v="30"/>
    <x v="4"/>
    <s v="VIC"/>
    <n v="3131"/>
    <x v="0"/>
    <x v="6"/>
    <x v="5"/>
    <x v="5"/>
    <n v="948.54"/>
    <n v="1"/>
  </r>
  <r>
    <x v="362"/>
    <x v="0"/>
    <s v="2023-2024"/>
    <x v="0"/>
    <x v="65"/>
    <x v="1"/>
    <s v="NSW"/>
    <n v="2131"/>
    <x v="0"/>
    <x v="4"/>
    <x v="9"/>
    <x v="9"/>
    <n v="948.81"/>
    <n v="1"/>
  </r>
  <r>
    <x v="544"/>
    <x v="0"/>
    <s v="2023-2024"/>
    <x v="0"/>
    <x v="56"/>
    <x v="1"/>
    <s v="NSW"/>
    <n v="2795"/>
    <x v="0"/>
    <x v="11"/>
    <x v="8"/>
    <x v="8"/>
    <n v="951.57"/>
    <n v="1"/>
  </r>
  <r>
    <x v="526"/>
    <x v="2"/>
    <s v="2024-2025"/>
    <x v="0"/>
    <x v="39"/>
    <x v="0"/>
    <s v="WA"/>
    <n v="6330"/>
    <x v="0"/>
    <x v="14"/>
    <x v="7"/>
    <x v="7"/>
    <n v="951.83999999999958"/>
    <n v="1"/>
  </r>
  <r>
    <x v="229"/>
    <x v="1"/>
    <s v="2022-2023"/>
    <x v="0"/>
    <x v="52"/>
    <x v="3"/>
    <s v="QLD"/>
    <n v="4053"/>
    <x v="0"/>
    <x v="10"/>
    <x v="8"/>
    <x v="8"/>
    <n v="951.94"/>
    <n v="1"/>
  </r>
  <r>
    <x v="214"/>
    <x v="2"/>
    <s v="2024-2025"/>
    <x v="0"/>
    <x v="53"/>
    <x v="3"/>
    <s v="QLD"/>
    <n v="4119"/>
    <x v="0"/>
    <x v="10"/>
    <x v="3"/>
    <x v="3"/>
    <n v="954.63999999999987"/>
    <n v="1"/>
  </r>
  <r>
    <x v="509"/>
    <x v="0"/>
    <s v="2023-2024"/>
    <x v="0"/>
    <x v="49"/>
    <x v="4"/>
    <s v="VIC"/>
    <n v="3134"/>
    <x v="0"/>
    <x v="6"/>
    <x v="4"/>
    <x v="4"/>
    <n v="956.9"/>
    <n v="1"/>
  </r>
  <r>
    <x v="391"/>
    <x v="2"/>
    <s v="2024-2025"/>
    <x v="0"/>
    <x v="59"/>
    <x v="3"/>
    <s v="QLD"/>
    <n v="4509"/>
    <x v="0"/>
    <x v="3"/>
    <x v="7"/>
    <x v="7"/>
    <n v="963.69000000000028"/>
    <n v="1"/>
  </r>
  <r>
    <x v="567"/>
    <x v="0"/>
    <s v="2023-2024"/>
    <x v="0"/>
    <x v="81"/>
    <x v="3"/>
    <s v="QLD"/>
    <n v="4680"/>
    <x v="0"/>
    <x v="17"/>
    <x v="1"/>
    <x v="1"/>
    <n v="965.06"/>
    <n v="1"/>
  </r>
  <r>
    <x v="186"/>
    <x v="2"/>
    <s v="2024-2025"/>
    <x v="0"/>
    <x v="35"/>
    <x v="3"/>
    <s v="QLD"/>
    <n v="4558"/>
    <x v="0"/>
    <x v="15"/>
    <x v="7"/>
    <x v="7"/>
    <n v="965.93999999999971"/>
    <n v="1"/>
  </r>
  <r>
    <x v="147"/>
    <x v="0"/>
    <s v="2023-2024"/>
    <x v="0"/>
    <x v="36"/>
    <x v="4"/>
    <s v="VIC"/>
    <n v="3148"/>
    <x v="0"/>
    <x v="6"/>
    <x v="2"/>
    <x v="2"/>
    <n v="966.86000000000013"/>
    <n v="1"/>
  </r>
  <r>
    <x v="138"/>
    <x v="2"/>
    <s v="2024-2025"/>
    <x v="0"/>
    <x v="58"/>
    <x v="0"/>
    <s v="WA"/>
    <n v="6027"/>
    <x v="0"/>
    <x v="0"/>
    <x v="0"/>
    <x v="0"/>
    <n v="967.21"/>
    <n v="1"/>
  </r>
  <r>
    <x v="26"/>
    <x v="1"/>
    <s v="2022-2023"/>
    <x v="0"/>
    <x v="13"/>
    <x v="1"/>
    <s v="NSW"/>
    <n v="2480"/>
    <x v="0"/>
    <x v="1"/>
    <x v="2"/>
    <x v="2"/>
    <n v="972.04000000000008"/>
    <n v="1"/>
  </r>
  <r>
    <x v="99"/>
    <x v="0"/>
    <s v="2023-2024"/>
    <x v="0"/>
    <x v="51"/>
    <x v="4"/>
    <s v="VIC"/>
    <n v="3630"/>
    <x v="0"/>
    <x v="16"/>
    <x v="5"/>
    <x v="5"/>
    <n v="975.37000000000012"/>
    <n v="1"/>
  </r>
  <r>
    <x v="354"/>
    <x v="1"/>
    <s v="2022-2023"/>
    <x v="1"/>
    <x v="65"/>
    <x v="1"/>
    <s v="NSW"/>
    <n v="2131"/>
    <x v="0"/>
    <x v="4"/>
    <x v="4"/>
    <x v="4"/>
    <n v="975.42000000000007"/>
    <n v="1"/>
  </r>
  <r>
    <x v="295"/>
    <x v="0"/>
    <s v="2023-2024"/>
    <x v="0"/>
    <x v="1"/>
    <x v="1"/>
    <s v="NSW"/>
    <n v="2478"/>
    <x v="0"/>
    <x v="1"/>
    <x v="5"/>
    <x v="5"/>
    <n v="975.51999999999987"/>
    <n v="1"/>
  </r>
  <r>
    <x v="24"/>
    <x v="0"/>
    <s v="2023-2024"/>
    <x v="0"/>
    <x v="74"/>
    <x v="1"/>
    <s v="NSW"/>
    <n v="2485"/>
    <x v="0"/>
    <x v="1"/>
    <x v="1"/>
    <x v="1"/>
    <n v="976.41"/>
    <n v="1"/>
  </r>
  <r>
    <x v="345"/>
    <x v="1"/>
    <s v="2022-2023"/>
    <x v="0"/>
    <x v="20"/>
    <x v="4"/>
    <s v="VIC"/>
    <n v="3429"/>
    <x v="0"/>
    <x v="8"/>
    <x v="1"/>
    <x v="1"/>
    <n v="977.03"/>
    <n v="1"/>
  </r>
  <r>
    <x v="479"/>
    <x v="2"/>
    <s v="2024-2025"/>
    <x v="1"/>
    <x v="7"/>
    <x v="4"/>
    <s v="VIC"/>
    <n v="3175"/>
    <x v="0"/>
    <x v="6"/>
    <x v="7"/>
    <x v="7"/>
    <n v="977.4899999999999"/>
    <n v="1"/>
  </r>
  <r>
    <x v="575"/>
    <x v="0"/>
    <s v="2023-2024"/>
    <x v="0"/>
    <x v="39"/>
    <x v="0"/>
    <s v="WA"/>
    <n v="6330"/>
    <x v="0"/>
    <x v="14"/>
    <x v="3"/>
    <x v="3"/>
    <n v="979.46"/>
    <n v="1"/>
  </r>
  <r>
    <x v="24"/>
    <x v="0"/>
    <s v="2023-2024"/>
    <x v="0"/>
    <x v="47"/>
    <x v="1"/>
    <s v="NSW"/>
    <n v="2101"/>
    <x v="0"/>
    <x v="4"/>
    <x v="3"/>
    <x v="3"/>
    <n v="979.83999999999992"/>
    <n v="1"/>
  </r>
  <r>
    <x v="393"/>
    <x v="0"/>
    <s v="2023-2024"/>
    <x v="0"/>
    <x v="58"/>
    <x v="0"/>
    <s v="WA"/>
    <n v="6027"/>
    <x v="0"/>
    <x v="0"/>
    <x v="9"/>
    <x v="9"/>
    <n v="981.68000000000006"/>
    <n v="1"/>
  </r>
  <r>
    <x v="501"/>
    <x v="1"/>
    <s v="2022-2023"/>
    <x v="0"/>
    <x v="69"/>
    <x v="4"/>
    <s v="VIC"/>
    <n v="3199"/>
    <x v="0"/>
    <x v="6"/>
    <x v="3"/>
    <x v="3"/>
    <n v="981.79000000000008"/>
    <n v="1"/>
  </r>
  <r>
    <x v="42"/>
    <x v="0"/>
    <s v="2023-2024"/>
    <x v="0"/>
    <x v="69"/>
    <x v="4"/>
    <s v="VIC"/>
    <n v="3199"/>
    <x v="0"/>
    <x v="6"/>
    <x v="2"/>
    <x v="2"/>
    <n v="982.18999999999983"/>
    <n v="1"/>
  </r>
  <r>
    <x v="294"/>
    <x v="1"/>
    <s v="2022-2023"/>
    <x v="0"/>
    <x v="42"/>
    <x v="3"/>
    <s v="QLD"/>
    <n v="4870"/>
    <x v="0"/>
    <x v="12"/>
    <x v="1"/>
    <x v="1"/>
    <n v="983.55000000000007"/>
    <n v="1"/>
  </r>
  <r>
    <x v="574"/>
    <x v="2"/>
    <s v="2024-2025"/>
    <x v="1"/>
    <x v="31"/>
    <x v="1"/>
    <s v="NSW"/>
    <n v="2116"/>
    <x v="0"/>
    <x v="4"/>
    <x v="9"/>
    <x v="9"/>
    <n v="983.78"/>
    <n v="1"/>
  </r>
  <r>
    <x v="299"/>
    <x v="1"/>
    <s v="2022-2023"/>
    <x v="0"/>
    <x v="82"/>
    <x v="3"/>
    <s v="QLD"/>
    <n v="4655"/>
    <x v="0"/>
    <x v="17"/>
    <x v="0"/>
    <x v="0"/>
    <n v="983.98"/>
    <n v="1"/>
  </r>
  <r>
    <x v="613"/>
    <x v="2"/>
    <s v="2024-2025"/>
    <x v="0"/>
    <x v="28"/>
    <x v="1"/>
    <s v="NSW"/>
    <n v="2830"/>
    <x v="0"/>
    <x v="11"/>
    <x v="4"/>
    <x v="4"/>
    <n v="984.29"/>
    <n v="1"/>
  </r>
  <r>
    <x v="689"/>
    <x v="1"/>
    <s v="2022-2023"/>
    <x v="0"/>
    <x v="8"/>
    <x v="1"/>
    <s v="NSW"/>
    <n v="2158"/>
    <x v="0"/>
    <x v="4"/>
    <x v="5"/>
    <x v="5"/>
    <n v="984.48"/>
    <n v="1"/>
  </r>
  <r>
    <x v="470"/>
    <x v="0"/>
    <s v="2023-2024"/>
    <x v="0"/>
    <x v="43"/>
    <x v="1"/>
    <s v="NSW"/>
    <n v="2560"/>
    <x v="0"/>
    <x v="2"/>
    <x v="0"/>
    <x v="0"/>
    <n v="986.02"/>
    <n v="1"/>
  </r>
  <r>
    <x v="485"/>
    <x v="2"/>
    <s v="2024-2025"/>
    <x v="0"/>
    <x v="82"/>
    <x v="3"/>
    <s v="QLD"/>
    <n v="4655"/>
    <x v="0"/>
    <x v="17"/>
    <x v="9"/>
    <x v="9"/>
    <n v="988.03"/>
    <n v="1"/>
  </r>
  <r>
    <x v="446"/>
    <x v="2"/>
    <s v="2024-2025"/>
    <x v="0"/>
    <x v="10"/>
    <x v="4"/>
    <s v="VIC"/>
    <n v="3551"/>
    <x v="0"/>
    <x v="8"/>
    <x v="3"/>
    <x v="3"/>
    <n v="989.2"/>
    <n v="1"/>
  </r>
  <r>
    <x v="497"/>
    <x v="0"/>
    <s v="2023-2024"/>
    <x v="0"/>
    <x v="37"/>
    <x v="1"/>
    <s v="NSW"/>
    <n v="2750"/>
    <x v="0"/>
    <x v="11"/>
    <x v="0"/>
    <x v="0"/>
    <n v="990.40000000000009"/>
    <n v="1"/>
  </r>
  <r>
    <x v="178"/>
    <x v="0"/>
    <s v="2023-2024"/>
    <x v="0"/>
    <x v="7"/>
    <x v="4"/>
    <s v="VIC"/>
    <n v="3175"/>
    <x v="0"/>
    <x v="6"/>
    <x v="7"/>
    <x v="7"/>
    <n v="991.14999999999975"/>
    <n v="1"/>
  </r>
  <r>
    <x v="426"/>
    <x v="2"/>
    <s v="2024-2025"/>
    <x v="1"/>
    <x v="38"/>
    <x v="3"/>
    <s v="QLD"/>
    <n v="4802"/>
    <x v="0"/>
    <x v="12"/>
    <x v="9"/>
    <x v="9"/>
    <n v="991.59"/>
    <n v="1"/>
  </r>
  <r>
    <x v="430"/>
    <x v="0"/>
    <s v="2023-2024"/>
    <x v="0"/>
    <x v="21"/>
    <x v="3"/>
    <s v="QLD"/>
    <n v="4012"/>
    <x v="0"/>
    <x v="10"/>
    <x v="4"/>
    <x v="4"/>
    <n v="995.30000000000007"/>
    <n v="1"/>
  </r>
  <r>
    <x v="82"/>
    <x v="2"/>
    <s v="2024-2025"/>
    <x v="1"/>
    <x v="34"/>
    <x v="4"/>
    <s v="VIC"/>
    <n v="3018"/>
    <x v="0"/>
    <x v="7"/>
    <x v="4"/>
    <x v="4"/>
    <n v="995.43"/>
    <n v="1"/>
  </r>
  <r>
    <x v="58"/>
    <x v="2"/>
    <s v="2024-2025"/>
    <x v="0"/>
    <x v="24"/>
    <x v="1"/>
    <s v="NSW"/>
    <n v="2120"/>
    <x v="0"/>
    <x v="4"/>
    <x v="9"/>
    <x v="9"/>
    <n v="1002.6700000000001"/>
    <n v="1"/>
  </r>
  <r>
    <x v="601"/>
    <x v="0"/>
    <s v="2023-2024"/>
    <x v="0"/>
    <x v="41"/>
    <x v="5"/>
    <s v="TAS"/>
    <n v="7320"/>
    <x v="0"/>
    <x v="9"/>
    <x v="9"/>
    <x v="9"/>
    <n v="1003.5"/>
    <n v="1"/>
  </r>
  <r>
    <x v="688"/>
    <x v="0"/>
    <s v="2023-2024"/>
    <x v="0"/>
    <x v="93"/>
    <x v="4"/>
    <s v="VIC"/>
    <n v="3915"/>
    <x v="0"/>
    <x v="16"/>
    <x v="4"/>
    <x v="4"/>
    <n v="1005.53"/>
    <n v="1"/>
  </r>
  <r>
    <x v="271"/>
    <x v="1"/>
    <s v="2022-2023"/>
    <x v="0"/>
    <x v="3"/>
    <x v="3"/>
    <s v="QLD"/>
    <n v="4220"/>
    <x v="0"/>
    <x v="3"/>
    <x v="0"/>
    <x v="0"/>
    <n v="1006.6500000000001"/>
    <n v="1"/>
  </r>
  <r>
    <x v="396"/>
    <x v="0"/>
    <s v="2023-2024"/>
    <x v="1"/>
    <x v="40"/>
    <x v="4"/>
    <s v="VIC"/>
    <n v="3353"/>
    <x v="0"/>
    <x v="8"/>
    <x v="9"/>
    <x v="9"/>
    <n v="1007.1499999999999"/>
    <n v="1"/>
  </r>
  <r>
    <x v="178"/>
    <x v="0"/>
    <s v="2023-2024"/>
    <x v="0"/>
    <x v="83"/>
    <x v="0"/>
    <s v="WA"/>
    <n v="6052"/>
    <x v="0"/>
    <x v="0"/>
    <x v="0"/>
    <x v="0"/>
    <n v="1007.7"/>
    <n v="1"/>
  </r>
  <r>
    <x v="181"/>
    <x v="0"/>
    <s v="2023-2024"/>
    <x v="1"/>
    <x v="6"/>
    <x v="0"/>
    <s v="WA"/>
    <n v="6010"/>
    <x v="0"/>
    <x v="0"/>
    <x v="0"/>
    <x v="0"/>
    <n v="1010.25"/>
    <n v="1"/>
  </r>
  <r>
    <x v="138"/>
    <x v="2"/>
    <s v="2024-2025"/>
    <x v="1"/>
    <x v="35"/>
    <x v="3"/>
    <s v="QLD"/>
    <n v="4558"/>
    <x v="0"/>
    <x v="15"/>
    <x v="4"/>
    <x v="4"/>
    <n v="1013.1399999999999"/>
    <n v="1"/>
  </r>
  <r>
    <x v="167"/>
    <x v="2"/>
    <s v="2024-2025"/>
    <x v="0"/>
    <x v="26"/>
    <x v="0"/>
    <s v="WA"/>
    <n v="6280"/>
    <x v="0"/>
    <x v="14"/>
    <x v="4"/>
    <x v="4"/>
    <n v="1013.6600000000001"/>
    <n v="1"/>
  </r>
  <r>
    <x v="493"/>
    <x v="1"/>
    <s v="2022-2023"/>
    <x v="0"/>
    <x v="69"/>
    <x v="4"/>
    <s v="VIC"/>
    <n v="3199"/>
    <x v="0"/>
    <x v="6"/>
    <x v="2"/>
    <x v="2"/>
    <n v="1014.3299999999999"/>
    <n v="1"/>
  </r>
  <r>
    <x v="295"/>
    <x v="0"/>
    <s v="2023-2024"/>
    <x v="0"/>
    <x v="71"/>
    <x v="6"/>
    <s v="SA"/>
    <n v="5043"/>
    <x v="0"/>
    <x v="13"/>
    <x v="5"/>
    <x v="5"/>
    <n v="1017.76"/>
    <n v="1"/>
  </r>
  <r>
    <x v="374"/>
    <x v="1"/>
    <s v="2022-2023"/>
    <x v="0"/>
    <x v="15"/>
    <x v="1"/>
    <s v="NSW"/>
    <n v="2020"/>
    <x v="0"/>
    <x v="5"/>
    <x v="0"/>
    <x v="0"/>
    <n v="1021.88"/>
    <n v="1"/>
  </r>
  <r>
    <x v="54"/>
    <x v="0"/>
    <s v="2023-2024"/>
    <x v="1"/>
    <x v="11"/>
    <x v="5"/>
    <s v="TAS"/>
    <n v="7010"/>
    <x v="0"/>
    <x v="9"/>
    <x v="1"/>
    <x v="1"/>
    <n v="1024.46"/>
    <n v="1"/>
  </r>
  <r>
    <x v="337"/>
    <x v="0"/>
    <s v="2023-2024"/>
    <x v="0"/>
    <x v="50"/>
    <x v="4"/>
    <s v="VIC"/>
    <n v="3179"/>
    <x v="0"/>
    <x v="6"/>
    <x v="1"/>
    <x v="1"/>
    <n v="1024.8800000000001"/>
    <n v="1"/>
  </r>
  <r>
    <x v="545"/>
    <x v="2"/>
    <s v="2024-2025"/>
    <x v="0"/>
    <x v="2"/>
    <x v="2"/>
    <s v="ACT"/>
    <n v="2617"/>
    <x v="0"/>
    <x v="2"/>
    <x v="4"/>
    <x v="4"/>
    <n v="1025.23"/>
    <n v="1"/>
  </r>
  <r>
    <x v="493"/>
    <x v="1"/>
    <s v="2022-2023"/>
    <x v="1"/>
    <x v="14"/>
    <x v="1"/>
    <s v="NSW"/>
    <n v="2790"/>
    <x v="0"/>
    <x v="11"/>
    <x v="4"/>
    <x v="4"/>
    <n v="1028.55"/>
    <n v="1"/>
  </r>
  <r>
    <x v="604"/>
    <x v="2"/>
    <s v="2024-2025"/>
    <x v="0"/>
    <x v="78"/>
    <x v="1"/>
    <s v="NSW"/>
    <n v="2141"/>
    <x v="0"/>
    <x v="4"/>
    <x v="4"/>
    <x v="4"/>
    <n v="1029.47"/>
    <n v="1"/>
  </r>
  <r>
    <x v="670"/>
    <x v="0"/>
    <s v="2023-2024"/>
    <x v="0"/>
    <x v="59"/>
    <x v="3"/>
    <s v="QLD"/>
    <n v="4509"/>
    <x v="0"/>
    <x v="3"/>
    <x v="2"/>
    <x v="2"/>
    <n v="1034.22"/>
    <n v="1"/>
  </r>
  <r>
    <x v="542"/>
    <x v="2"/>
    <s v="2024-2025"/>
    <x v="0"/>
    <x v="20"/>
    <x v="4"/>
    <s v="VIC"/>
    <n v="3429"/>
    <x v="0"/>
    <x v="8"/>
    <x v="1"/>
    <x v="1"/>
    <n v="1034.95"/>
    <n v="1"/>
  </r>
  <r>
    <x v="634"/>
    <x v="1"/>
    <s v="2022-2023"/>
    <x v="0"/>
    <x v="45"/>
    <x v="3"/>
    <s v="QLD"/>
    <n v="4570"/>
    <x v="0"/>
    <x v="15"/>
    <x v="0"/>
    <x v="0"/>
    <n v="1037.0300000000002"/>
    <n v="1"/>
  </r>
  <r>
    <x v="612"/>
    <x v="0"/>
    <s v="2023-2024"/>
    <x v="0"/>
    <x v="15"/>
    <x v="1"/>
    <s v="NSW"/>
    <n v="2020"/>
    <x v="0"/>
    <x v="5"/>
    <x v="4"/>
    <x v="4"/>
    <n v="1040.9100000000001"/>
    <n v="1"/>
  </r>
  <r>
    <x v="241"/>
    <x v="0"/>
    <s v="2023-2024"/>
    <x v="0"/>
    <x v="84"/>
    <x v="3"/>
    <s v="QLD"/>
    <n v="4215"/>
    <x v="0"/>
    <x v="3"/>
    <x v="0"/>
    <x v="0"/>
    <n v="1043.78"/>
    <n v="1"/>
  </r>
  <r>
    <x v="452"/>
    <x v="0"/>
    <s v="2023-2024"/>
    <x v="0"/>
    <x v="85"/>
    <x v="0"/>
    <s v="WA"/>
    <n v="6530"/>
    <x v="0"/>
    <x v="20"/>
    <x v="0"/>
    <x v="0"/>
    <n v="1045.5699999999997"/>
    <n v="1"/>
  </r>
  <r>
    <x v="563"/>
    <x v="0"/>
    <s v="2023-2024"/>
    <x v="0"/>
    <x v="27"/>
    <x v="4"/>
    <s v="VIC"/>
    <n v="3066"/>
    <x v="0"/>
    <x v="7"/>
    <x v="2"/>
    <x v="2"/>
    <n v="1047.31"/>
    <n v="1"/>
  </r>
  <r>
    <x v="103"/>
    <x v="1"/>
    <s v="2022-2023"/>
    <x v="0"/>
    <x v="3"/>
    <x v="3"/>
    <s v="QLD"/>
    <n v="4220"/>
    <x v="0"/>
    <x v="3"/>
    <x v="4"/>
    <x v="4"/>
    <n v="1047.9899999999998"/>
    <n v="1"/>
  </r>
  <r>
    <x v="375"/>
    <x v="0"/>
    <s v="2023-2024"/>
    <x v="0"/>
    <x v="19"/>
    <x v="1"/>
    <s v="NSW"/>
    <n v="2800"/>
    <x v="0"/>
    <x v="11"/>
    <x v="6"/>
    <x v="6"/>
    <n v="1048.3099999999997"/>
    <n v="1"/>
  </r>
  <r>
    <x v="685"/>
    <x v="0"/>
    <s v="2023-2024"/>
    <x v="0"/>
    <x v="33"/>
    <x v="4"/>
    <s v="VIC"/>
    <n v="3280"/>
    <x v="0"/>
    <x v="8"/>
    <x v="4"/>
    <x v="4"/>
    <n v="1049.07"/>
    <n v="1"/>
  </r>
  <r>
    <x v="688"/>
    <x v="0"/>
    <s v="2023-2024"/>
    <x v="0"/>
    <x v="7"/>
    <x v="4"/>
    <s v="VIC"/>
    <n v="3175"/>
    <x v="0"/>
    <x v="6"/>
    <x v="4"/>
    <x v="4"/>
    <n v="1050.08"/>
    <n v="1"/>
  </r>
  <r>
    <x v="651"/>
    <x v="0"/>
    <s v="2023-2024"/>
    <x v="1"/>
    <x v="65"/>
    <x v="1"/>
    <s v="NSW"/>
    <n v="2131"/>
    <x v="0"/>
    <x v="4"/>
    <x v="1"/>
    <x v="1"/>
    <n v="1053.53"/>
    <n v="1"/>
  </r>
  <r>
    <x v="177"/>
    <x v="1"/>
    <s v="2022-2023"/>
    <x v="0"/>
    <x v="49"/>
    <x v="4"/>
    <s v="VIC"/>
    <n v="3134"/>
    <x v="0"/>
    <x v="6"/>
    <x v="0"/>
    <x v="0"/>
    <n v="1058.18"/>
    <n v="1"/>
  </r>
  <r>
    <x v="408"/>
    <x v="1"/>
    <s v="2022-2023"/>
    <x v="0"/>
    <x v="83"/>
    <x v="0"/>
    <s v="WA"/>
    <n v="6052"/>
    <x v="0"/>
    <x v="0"/>
    <x v="9"/>
    <x v="9"/>
    <n v="1059.79"/>
    <n v="1"/>
  </r>
  <r>
    <x v="436"/>
    <x v="2"/>
    <s v="2024-2025"/>
    <x v="1"/>
    <x v="74"/>
    <x v="1"/>
    <s v="NSW"/>
    <n v="2485"/>
    <x v="0"/>
    <x v="1"/>
    <x v="9"/>
    <x v="9"/>
    <n v="1059.8399999999999"/>
    <n v="1"/>
  </r>
  <r>
    <x v="382"/>
    <x v="1"/>
    <s v="2022-2023"/>
    <x v="1"/>
    <x v="64"/>
    <x v="1"/>
    <s v="NSW"/>
    <n v="2350"/>
    <x v="0"/>
    <x v="1"/>
    <x v="3"/>
    <x v="3"/>
    <n v="1063.3899999999999"/>
    <n v="1"/>
  </r>
  <r>
    <x v="181"/>
    <x v="0"/>
    <s v="2023-2024"/>
    <x v="0"/>
    <x v="59"/>
    <x v="3"/>
    <s v="QLD"/>
    <n v="4509"/>
    <x v="0"/>
    <x v="3"/>
    <x v="9"/>
    <x v="9"/>
    <n v="1065.18"/>
    <n v="1"/>
  </r>
  <r>
    <x v="565"/>
    <x v="1"/>
    <s v="2022-2023"/>
    <x v="0"/>
    <x v="84"/>
    <x v="3"/>
    <s v="QLD"/>
    <n v="4215"/>
    <x v="0"/>
    <x v="3"/>
    <x v="3"/>
    <x v="3"/>
    <n v="1065.98"/>
    <n v="1"/>
  </r>
  <r>
    <x v="434"/>
    <x v="0"/>
    <s v="2023-2024"/>
    <x v="0"/>
    <x v="39"/>
    <x v="0"/>
    <s v="WA"/>
    <n v="6330"/>
    <x v="0"/>
    <x v="14"/>
    <x v="1"/>
    <x v="1"/>
    <n v="1066.8999999999999"/>
    <n v="1"/>
  </r>
  <r>
    <x v="662"/>
    <x v="2"/>
    <s v="2024-2025"/>
    <x v="0"/>
    <x v="76"/>
    <x v="1"/>
    <s v="NSW"/>
    <n v="2031"/>
    <x v="0"/>
    <x v="5"/>
    <x v="3"/>
    <x v="3"/>
    <n v="1067.18"/>
    <n v="1"/>
  </r>
  <r>
    <x v="671"/>
    <x v="1"/>
    <s v="2022-2023"/>
    <x v="0"/>
    <x v="13"/>
    <x v="1"/>
    <s v="NSW"/>
    <n v="2480"/>
    <x v="0"/>
    <x v="1"/>
    <x v="9"/>
    <x v="9"/>
    <n v="1068.93"/>
    <n v="1"/>
  </r>
  <r>
    <x v="34"/>
    <x v="2"/>
    <s v="2024-2025"/>
    <x v="1"/>
    <x v="22"/>
    <x v="1"/>
    <s v="NSW"/>
    <n v="2539"/>
    <x v="0"/>
    <x v="2"/>
    <x v="9"/>
    <x v="9"/>
    <n v="1070.0999999999999"/>
    <n v="1"/>
  </r>
  <r>
    <x v="20"/>
    <x v="0"/>
    <s v="2023-2024"/>
    <x v="0"/>
    <x v="42"/>
    <x v="3"/>
    <s v="QLD"/>
    <n v="4870"/>
    <x v="0"/>
    <x v="12"/>
    <x v="4"/>
    <x v="4"/>
    <n v="1072.78"/>
    <n v="1"/>
  </r>
  <r>
    <x v="636"/>
    <x v="0"/>
    <s v="2023-2024"/>
    <x v="0"/>
    <x v="35"/>
    <x v="3"/>
    <s v="QLD"/>
    <n v="4558"/>
    <x v="0"/>
    <x v="15"/>
    <x v="8"/>
    <x v="8"/>
    <n v="1076.07"/>
    <n v="1"/>
  </r>
  <r>
    <x v="484"/>
    <x v="0"/>
    <s v="2023-2024"/>
    <x v="0"/>
    <x v="55"/>
    <x v="3"/>
    <s v="QLD"/>
    <n v="4703"/>
    <x v="0"/>
    <x v="17"/>
    <x v="4"/>
    <x v="4"/>
    <n v="1077.06"/>
    <n v="1"/>
  </r>
  <r>
    <x v="655"/>
    <x v="0"/>
    <s v="2023-2024"/>
    <x v="0"/>
    <x v="5"/>
    <x v="1"/>
    <s v="NSW"/>
    <n v="2067"/>
    <x v="0"/>
    <x v="5"/>
    <x v="3"/>
    <x v="3"/>
    <n v="1077.3699999999999"/>
    <n v="1"/>
  </r>
  <r>
    <x v="314"/>
    <x v="0"/>
    <s v="2023-2024"/>
    <x v="0"/>
    <x v="62"/>
    <x v="0"/>
    <s v="WA"/>
    <n v="6112"/>
    <x v="0"/>
    <x v="14"/>
    <x v="9"/>
    <x v="9"/>
    <n v="1079.81"/>
    <n v="1"/>
  </r>
  <r>
    <x v="20"/>
    <x v="0"/>
    <s v="2023-2024"/>
    <x v="0"/>
    <x v="93"/>
    <x v="4"/>
    <s v="VIC"/>
    <n v="3915"/>
    <x v="0"/>
    <x v="16"/>
    <x v="0"/>
    <x v="0"/>
    <n v="1080.56"/>
    <n v="1"/>
  </r>
  <r>
    <x v="359"/>
    <x v="0"/>
    <s v="2023-2024"/>
    <x v="0"/>
    <x v="74"/>
    <x v="1"/>
    <s v="NSW"/>
    <n v="2485"/>
    <x v="0"/>
    <x v="1"/>
    <x v="1"/>
    <x v="1"/>
    <n v="1084.98"/>
    <n v="1"/>
  </r>
  <r>
    <x v="655"/>
    <x v="0"/>
    <s v="2023-2024"/>
    <x v="0"/>
    <x v="25"/>
    <x v="4"/>
    <s v="VIC"/>
    <n v="3550"/>
    <x v="0"/>
    <x v="8"/>
    <x v="4"/>
    <x v="4"/>
    <n v="1085.72"/>
    <n v="1"/>
  </r>
  <r>
    <x v="685"/>
    <x v="0"/>
    <s v="2023-2024"/>
    <x v="0"/>
    <x v="24"/>
    <x v="1"/>
    <s v="NSW"/>
    <n v="2120"/>
    <x v="0"/>
    <x v="4"/>
    <x v="0"/>
    <x v="0"/>
    <n v="1088.4699999999998"/>
    <n v="1"/>
  </r>
  <r>
    <x v="508"/>
    <x v="0"/>
    <s v="2023-2024"/>
    <x v="0"/>
    <x v="61"/>
    <x v="6"/>
    <s v="SA"/>
    <n v="5343"/>
    <x v="0"/>
    <x v="18"/>
    <x v="9"/>
    <x v="9"/>
    <n v="1088.77"/>
    <n v="1"/>
  </r>
  <r>
    <x v="721"/>
    <x v="0"/>
    <s v="2023-2024"/>
    <x v="0"/>
    <x v="18"/>
    <x v="6"/>
    <s v="SA"/>
    <n v="5168"/>
    <x v="0"/>
    <x v="13"/>
    <x v="1"/>
    <x v="1"/>
    <n v="1089.1500000000001"/>
    <n v="1"/>
  </r>
  <r>
    <x v="136"/>
    <x v="0"/>
    <s v="2023-2024"/>
    <x v="1"/>
    <x v="38"/>
    <x v="3"/>
    <s v="QLD"/>
    <n v="4802"/>
    <x v="0"/>
    <x v="12"/>
    <x v="4"/>
    <x v="4"/>
    <n v="1090.05"/>
    <n v="1"/>
  </r>
  <r>
    <x v="675"/>
    <x v="2"/>
    <s v="2024-2025"/>
    <x v="1"/>
    <x v="22"/>
    <x v="1"/>
    <s v="NSW"/>
    <n v="2539"/>
    <x v="0"/>
    <x v="2"/>
    <x v="4"/>
    <x v="4"/>
    <n v="1091.2200000000003"/>
    <n v="1"/>
  </r>
  <r>
    <x v="343"/>
    <x v="0"/>
    <s v="2023-2024"/>
    <x v="1"/>
    <x v="14"/>
    <x v="1"/>
    <s v="NSW"/>
    <n v="2790"/>
    <x v="0"/>
    <x v="11"/>
    <x v="5"/>
    <x v="5"/>
    <n v="1093.4399999999998"/>
    <n v="1"/>
  </r>
  <r>
    <x v="592"/>
    <x v="1"/>
    <s v="2022-2023"/>
    <x v="0"/>
    <x v="53"/>
    <x v="3"/>
    <s v="QLD"/>
    <n v="4119"/>
    <x v="0"/>
    <x v="10"/>
    <x v="8"/>
    <x v="8"/>
    <n v="1093.68"/>
    <n v="1"/>
  </r>
  <r>
    <x v="577"/>
    <x v="0"/>
    <s v="2023-2024"/>
    <x v="0"/>
    <x v="84"/>
    <x v="3"/>
    <s v="QLD"/>
    <n v="4215"/>
    <x v="0"/>
    <x v="3"/>
    <x v="3"/>
    <x v="3"/>
    <n v="1094.07"/>
    <n v="1"/>
  </r>
  <r>
    <x v="401"/>
    <x v="2"/>
    <s v="2024-2025"/>
    <x v="1"/>
    <x v="0"/>
    <x v="0"/>
    <s v="WA"/>
    <n v="6021"/>
    <x v="0"/>
    <x v="0"/>
    <x v="9"/>
    <x v="9"/>
    <n v="1095.78"/>
    <n v="1"/>
  </r>
  <r>
    <x v="665"/>
    <x v="0"/>
    <s v="2023-2024"/>
    <x v="0"/>
    <x v="36"/>
    <x v="4"/>
    <s v="VIC"/>
    <n v="3148"/>
    <x v="0"/>
    <x v="6"/>
    <x v="1"/>
    <x v="1"/>
    <n v="1096.19"/>
    <n v="1"/>
  </r>
  <r>
    <x v="721"/>
    <x v="0"/>
    <s v="2023-2024"/>
    <x v="0"/>
    <x v="69"/>
    <x v="4"/>
    <s v="VIC"/>
    <n v="3199"/>
    <x v="0"/>
    <x v="6"/>
    <x v="3"/>
    <x v="3"/>
    <n v="1099.27"/>
    <n v="1"/>
  </r>
  <r>
    <x v="17"/>
    <x v="0"/>
    <s v="2023-2024"/>
    <x v="0"/>
    <x v="88"/>
    <x v="6"/>
    <s v="SA"/>
    <n v="5011"/>
    <x v="0"/>
    <x v="13"/>
    <x v="1"/>
    <x v="1"/>
    <n v="1100.4099999999999"/>
    <n v="1"/>
  </r>
  <r>
    <x v="516"/>
    <x v="2"/>
    <s v="2024-2025"/>
    <x v="0"/>
    <x v="54"/>
    <x v="4"/>
    <s v="VIC"/>
    <n v="3030"/>
    <x v="0"/>
    <x v="7"/>
    <x v="0"/>
    <x v="0"/>
    <n v="1101.0899999999999"/>
    <n v="1"/>
  </r>
  <r>
    <x v="37"/>
    <x v="2"/>
    <s v="2024-2025"/>
    <x v="0"/>
    <x v="83"/>
    <x v="0"/>
    <s v="WA"/>
    <n v="6052"/>
    <x v="0"/>
    <x v="0"/>
    <x v="9"/>
    <x v="9"/>
    <n v="1105.31"/>
    <n v="1"/>
  </r>
  <r>
    <x v="505"/>
    <x v="1"/>
    <s v="2022-2023"/>
    <x v="0"/>
    <x v="5"/>
    <x v="1"/>
    <s v="NSW"/>
    <n v="2067"/>
    <x v="0"/>
    <x v="5"/>
    <x v="3"/>
    <x v="3"/>
    <n v="1105.97"/>
    <n v="1"/>
  </r>
  <r>
    <x v="369"/>
    <x v="0"/>
    <s v="2023-2024"/>
    <x v="0"/>
    <x v="84"/>
    <x v="3"/>
    <s v="QLD"/>
    <n v="4215"/>
    <x v="0"/>
    <x v="3"/>
    <x v="4"/>
    <x v="4"/>
    <n v="1106.07"/>
    <n v="1"/>
  </r>
  <r>
    <x v="493"/>
    <x v="1"/>
    <s v="2022-2023"/>
    <x v="0"/>
    <x v="30"/>
    <x v="4"/>
    <s v="VIC"/>
    <n v="3131"/>
    <x v="0"/>
    <x v="6"/>
    <x v="1"/>
    <x v="1"/>
    <n v="1107.77"/>
    <n v="1"/>
  </r>
  <r>
    <x v="385"/>
    <x v="1"/>
    <s v="2022-2023"/>
    <x v="1"/>
    <x v="39"/>
    <x v="0"/>
    <s v="WA"/>
    <n v="6330"/>
    <x v="0"/>
    <x v="14"/>
    <x v="3"/>
    <x v="3"/>
    <n v="1111.06"/>
    <n v="1"/>
  </r>
  <r>
    <x v="57"/>
    <x v="0"/>
    <s v="2023-2024"/>
    <x v="0"/>
    <x v="86"/>
    <x v="0"/>
    <s v="WA"/>
    <n v="6725"/>
    <x v="0"/>
    <x v="20"/>
    <x v="9"/>
    <x v="9"/>
    <n v="1115.3800000000001"/>
    <n v="1"/>
  </r>
  <r>
    <x v="87"/>
    <x v="0"/>
    <s v="2023-2024"/>
    <x v="0"/>
    <x v="28"/>
    <x v="1"/>
    <s v="NSW"/>
    <n v="2830"/>
    <x v="0"/>
    <x v="11"/>
    <x v="8"/>
    <x v="8"/>
    <n v="1115.45"/>
    <n v="1"/>
  </r>
  <r>
    <x v="620"/>
    <x v="1"/>
    <s v="2022-2023"/>
    <x v="0"/>
    <x v="3"/>
    <x v="3"/>
    <s v="QLD"/>
    <n v="4220"/>
    <x v="0"/>
    <x v="3"/>
    <x v="5"/>
    <x v="5"/>
    <n v="1115.72"/>
    <n v="1"/>
  </r>
  <r>
    <x v="26"/>
    <x v="1"/>
    <s v="2022-2023"/>
    <x v="0"/>
    <x v="63"/>
    <x v="1"/>
    <s v="NSW"/>
    <n v="2015"/>
    <x v="0"/>
    <x v="5"/>
    <x v="2"/>
    <x v="2"/>
    <n v="1115.99"/>
    <n v="1"/>
  </r>
  <r>
    <x v="658"/>
    <x v="2"/>
    <s v="2024-2025"/>
    <x v="0"/>
    <x v="17"/>
    <x v="3"/>
    <s v="QLD"/>
    <n v="4825"/>
    <x v="0"/>
    <x v="12"/>
    <x v="0"/>
    <x v="0"/>
    <n v="1119.6600000000001"/>
    <n v="1"/>
  </r>
  <r>
    <x v="112"/>
    <x v="0"/>
    <s v="2023-2024"/>
    <x v="1"/>
    <x v="75"/>
    <x v="0"/>
    <s v="WA"/>
    <n v="6450"/>
    <x v="0"/>
    <x v="20"/>
    <x v="4"/>
    <x v="4"/>
    <n v="1120.5"/>
    <n v="1"/>
  </r>
  <r>
    <x v="670"/>
    <x v="0"/>
    <s v="2023-2024"/>
    <x v="0"/>
    <x v="73"/>
    <x v="6"/>
    <s v="SA"/>
    <n v="5607"/>
    <x v="0"/>
    <x v="18"/>
    <x v="4"/>
    <x v="4"/>
    <n v="1120.9100000000001"/>
    <n v="1"/>
  </r>
  <r>
    <x v="79"/>
    <x v="0"/>
    <s v="2023-2024"/>
    <x v="0"/>
    <x v="1"/>
    <x v="1"/>
    <s v="NSW"/>
    <n v="2478"/>
    <x v="0"/>
    <x v="1"/>
    <x v="4"/>
    <x v="4"/>
    <n v="1123.33"/>
    <n v="1"/>
  </r>
  <r>
    <x v="336"/>
    <x v="0"/>
    <s v="2023-2024"/>
    <x v="1"/>
    <x v="95"/>
    <x v="7"/>
    <s v="NT"/>
    <n v="870"/>
    <x v="0"/>
    <x v="19"/>
    <x v="4"/>
    <x v="4"/>
    <n v="1124.42"/>
    <n v="1"/>
  </r>
  <r>
    <x v="319"/>
    <x v="0"/>
    <s v="2023-2024"/>
    <x v="1"/>
    <x v="65"/>
    <x v="1"/>
    <s v="NSW"/>
    <n v="2131"/>
    <x v="0"/>
    <x v="4"/>
    <x v="0"/>
    <x v="0"/>
    <n v="1126.3499999999999"/>
    <n v="1"/>
  </r>
  <r>
    <x v="145"/>
    <x v="0"/>
    <s v="2023-2024"/>
    <x v="0"/>
    <x v="82"/>
    <x v="3"/>
    <s v="QLD"/>
    <n v="4655"/>
    <x v="0"/>
    <x v="17"/>
    <x v="9"/>
    <x v="9"/>
    <n v="1127.54"/>
    <n v="1"/>
  </r>
  <r>
    <x v="519"/>
    <x v="2"/>
    <s v="2024-2025"/>
    <x v="0"/>
    <x v="32"/>
    <x v="6"/>
    <s v="SA"/>
    <n v="5169"/>
    <x v="0"/>
    <x v="13"/>
    <x v="0"/>
    <x v="0"/>
    <n v="1130.8800000000001"/>
    <n v="1"/>
  </r>
  <r>
    <x v="73"/>
    <x v="1"/>
    <s v="2022-2023"/>
    <x v="0"/>
    <x v="79"/>
    <x v="6"/>
    <s v="SA"/>
    <n v="5290"/>
    <x v="0"/>
    <x v="18"/>
    <x v="4"/>
    <x v="4"/>
    <n v="1131.2800000000002"/>
    <n v="1"/>
  </r>
  <r>
    <x v="133"/>
    <x v="1"/>
    <s v="2022-2023"/>
    <x v="0"/>
    <x v="69"/>
    <x v="4"/>
    <s v="VIC"/>
    <n v="3199"/>
    <x v="0"/>
    <x v="6"/>
    <x v="7"/>
    <x v="7"/>
    <n v="1131.7300000000002"/>
    <n v="1"/>
  </r>
  <r>
    <x v="411"/>
    <x v="1"/>
    <s v="2022-2023"/>
    <x v="0"/>
    <x v="15"/>
    <x v="1"/>
    <s v="NSW"/>
    <n v="2020"/>
    <x v="0"/>
    <x v="5"/>
    <x v="6"/>
    <x v="6"/>
    <n v="1133.6300000000001"/>
    <n v="1"/>
  </r>
  <r>
    <x v="439"/>
    <x v="0"/>
    <s v="2023-2024"/>
    <x v="0"/>
    <x v="37"/>
    <x v="1"/>
    <s v="NSW"/>
    <n v="2750"/>
    <x v="0"/>
    <x v="11"/>
    <x v="5"/>
    <x v="5"/>
    <n v="1135.1099999999999"/>
    <n v="1"/>
  </r>
  <r>
    <x v="450"/>
    <x v="1"/>
    <s v="2022-2023"/>
    <x v="1"/>
    <x v="22"/>
    <x v="1"/>
    <s v="NSW"/>
    <n v="2539"/>
    <x v="0"/>
    <x v="2"/>
    <x v="5"/>
    <x v="5"/>
    <n v="1135.7600000000002"/>
    <n v="1"/>
  </r>
  <r>
    <x v="648"/>
    <x v="1"/>
    <s v="2022-2023"/>
    <x v="0"/>
    <x v="41"/>
    <x v="5"/>
    <s v="TAS"/>
    <n v="7320"/>
    <x v="0"/>
    <x v="9"/>
    <x v="1"/>
    <x v="1"/>
    <n v="1136.53"/>
    <n v="1"/>
  </r>
  <r>
    <x v="252"/>
    <x v="1"/>
    <s v="2022-2023"/>
    <x v="0"/>
    <x v="47"/>
    <x v="1"/>
    <s v="NSW"/>
    <n v="2101"/>
    <x v="0"/>
    <x v="4"/>
    <x v="3"/>
    <x v="3"/>
    <n v="1137.77"/>
    <n v="1"/>
  </r>
  <r>
    <x v="184"/>
    <x v="2"/>
    <s v="2024-2025"/>
    <x v="0"/>
    <x v="36"/>
    <x v="4"/>
    <s v="VIC"/>
    <n v="3148"/>
    <x v="0"/>
    <x v="6"/>
    <x v="1"/>
    <x v="1"/>
    <n v="1138.04"/>
    <n v="1"/>
  </r>
  <r>
    <x v="306"/>
    <x v="2"/>
    <s v="2024-2025"/>
    <x v="1"/>
    <x v="14"/>
    <x v="1"/>
    <s v="NSW"/>
    <n v="2790"/>
    <x v="0"/>
    <x v="11"/>
    <x v="0"/>
    <x v="0"/>
    <n v="1138.8799999999999"/>
    <n v="1"/>
  </r>
  <r>
    <x v="611"/>
    <x v="0"/>
    <s v="2023-2024"/>
    <x v="0"/>
    <x v="50"/>
    <x v="4"/>
    <s v="VIC"/>
    <n v="3179"/>
    <x v="0"/>
    <x v="6"/>
    <x v="9"/>
    <x v="9"/>
    <n v="1139.74"/>
    <n v="1"/>
  </r>
  <r>
    <x v="723"/>
    <x v="0"/>
    <s v="2023-2024"/>
    <x v="0"/>
    <x v="77"/>
    <x v="5"/>
    <s v="TAS"/>
    <n v="7018"/>
    <x v="0"/>
    <x v="9"/>
    <x v="4"/>
    <x v="4"/>
    <n v="1140.44"/>
    <n v="1"/>
  </r>
  <r>
    <x v="569"/>
    <x v="1"/>
    <s v="2022-2023"/>
    <x v="0"/>
    <x v="78"/>
    <x v="1"/>
    <s v="NSW"/>
    <n v="2141"/>
    <x v="0"/>
    <x v="4"/>
    <x v="4"/>
    <x v="4"/>
    <n v="1141.2800000000002"/>
    <n v="1"/>
  </r>
  <r>
    <x v="445"/>
    <x v="0"/>
    <s v="2023-2024"/>
    <x v="0"/>
    <x v="60"/>
    <x v="1"/>
    <s v="NSW"/>
    <n v="2541"/>
    <x v="0"/>
    <x v="2"/>
    <x v="2"/>
    <x v="2"/>
    <n v="1141.6099999999999"/>
    <n v="1"/>
  </r>
  <r>
    <x v="62"/>
    <x v="0"/>
    <s v="2023-2024"/>
    <x v="0"/>
    <x v="61"/>
    <x v="6"/>
    <s v="SA"/>
    <n v="5343"/>
    <x v="0"/>
    <x v="18"/>
    <x v="0"/>
    <x v="0"/>
    <n v="1150.03"/>
    <n v="1"/>
  </r>
  <r>
    <x v="618"/>
    <x v="1"/>
    <s v="2022-2023"/>
    <x v="0"/>
    <x v="87"/>
    <x v="2"/>
    <s v="ACT"/>
    <n v="2609"/>
    <x v="0"/>
    <x v="2"/>
    <x v="0"/>
    <x v="0"/>
    <n v="1150.03"/>
    <n v="1"/>
  </r>
  <r>
    <x v="676"/>
    <x v="1"/>
    <s v="2022-2023"/>
    <x v="0"/>
    <x v="78"/>
    <x v="1"/>
    <s v="NSW"/>
    <n v="2141"/>
    <x v="0"/>
    <x v="4"/>
    <x v="5"/>
    <x v="5"/>
    <n v="1151.5899999999999"/>
    <n v="1"/>
  </r>
  <r>
    <x v="309"/>
    <x v="0"/>
    <s v="2023-2024"/>
    <x v="1"/>
    <x v="34"/>
    <x v="4"/>
    <s v="VIC"/>
    <n v="3018"/>
    <x v="0"/>
    <x v="7"/>
    <x v="1"/>
    <x v="1"/>
    <n v="1152.6500000000001"/>
    <n v="1"/>
  </r>
  <r>
    <x v="591"/>
    <x v="2"/>
    <s v="2024-2025"/>
    <x v="0"/>
    <x v="84"/>
    <x v="3"/>
    <s v="QLD"/>
    <n v="4215"/>
    <x v="0"/>
    <x v="3"/>
    <x v="4"/>
    <x v="4"/>
    <n v="1158.8400000000001"/>
    <n v="1"/>
  </r>
  <r>
    <x v="190"/>
    <x v="1"/>
    <s v="2022-2023"/>
    <x v="0"/>
    <x v="69"/>
    <x v="4"/>
    <s v="VIC"/>
    <n v="3199"/>
    <x v="0"/>
    <x v="6"/>
    <x v="6"/>
    <x v="6"/>
    <n v="1159.49"/>
    <n v="1"/>
  </r>
  <r>
    <x v="720"/>
    <x v="0"/>
    <s v="2023-2024"/>
    <x v="0"/>
    <x v="92"/>
    <x v="3"/>
    <s v="QLD"/>
    <n v="4305"/>
    <x v="0"/>
    <x v="3"/>
    <x v="0"/>
    <x v="0"/>
    <n v="1163.9799999999998"/>
    <n v="1"/>
  </r>
  <r>
    <x v="688"/>
    <x v="0"/>
    <s v="2023-2024"/>
    <x v="0"/>
    <x v="27"/>
    <x v="4"/>
    <s v="VIC"/>
    <n v="3066"/>
    <x v="0"/>
    <x v="7"/>
    <x v="4"/>
    <x v="4"/>
    <n v="1167.53"/>
    <n v="1"/>
  </r>
  <r>
    <x v="238"/>
    <x v="2"/>
    <s v="2024-2025"/>
    <x v="0"/>
    <x v="9"/>
    <x v="4"/>
    <s v="VIC"/>
    <n v="3076"/>
    <x v="0"/>
    <x v="7"/>
    <x v="6"/>
    <x v="6"/>
    <n v="1167.8700000000003"/>
    <n v="1"/>
  </r>
  <r>
    <x v="62"/>
    <x v="0"/>
    <s v="2023-2024"/>
    <x v="0"/>
    <x v="12"/>
    <x v="3"/>
    <s v="QLD"/>
    <n v="4068"/>
    <x v="0"/>
    <x v="10"/>
    <x v="3"/>
    <x v="3"/>
    <n v="1171.06"/>
    <n v="1"/>
  </r>
  <r>
    <x v="666"/>
    <x v="2"/>
    <s v="2024-2025"/>
    <x v="0"/>
    <x v="81"/>
    <x v="3"/>
    <s v="QLD"/>
    <n v="4680"/>
    <x v="0"/>
    <x v="17"/>
    <x v="9"/>
    <x v="9"/>
    <n v="1173.55"/>
    <n v="1"/>
  </r>
  <r>
    <x v="570"/>
    <x v="0"/>
    <s v="2023-2024"/>
    <x v="0"/>
    <x v="53"/>
    <x v="3"/>
    <s v="QLD"/>
    <n v="4119"/>
    <x v="0"/>
    <x v="10"/>
    <x v="4"/>
    <x v="4"/>
    <n v="1174.28"/>
    <n v="1"/>
  </r>
  <r>
    <x v="342"/>
    <x v="0"/>
    <s v="2023-2024"/>
    <x v="0"/>
    <x v="18"/>
    <x v="6"/>
    <s v="SA"/>
    <n v="5168"/>
    <x v="0"/>
    <x v="13"/>
    <x v="9"/>
    <x v="9"/>
    <n v="1174.5700000000002"/>
    <n v="1"/>
  </r>
  <r>
    <x v="523"/>
    <x v="1"/>
    <s v="2022-2023"/>
    <x v="0"/>
    <x v="33"/>
    <x v="4"/>
    <s v="VIC"/>
    <n v="3280"/>
    <x v="0"/>
    <x v="8"/>
    <x v="5"/>
    <x v="5"/>
    <n v="1175.0899999999999"/>
    <n v="1"/>
  </r>
  <r>
    <x v="317"/>
    <x v="0"/>
    <s v="2023-2024"/>
    <x v="0"/>
    <x v="59"/>
    <x v="3"/>
    <s v="QLD"/>
    <n v="4509"/>
    <x v="0"/>
    <x v="3"/>
    <x v="4"/>
    <x v="4"/>
    <n v="1175.1600000000001"/>
    <n v="1"/>
  </r>
  <r>
    <x v="36"/>
    <x v="2"/>
    <s v="2024-2025"/>
    <x v="0"/>
    <x v="72"/>
    <x v="4"/>
    <s v="VIC"/>
    <n v="3931"/>
    <x v="0"/>
    <x v="16"/>
    <x v="9"/>
    <x v="9"/>
    <n v="1178.76"/>
    <n v="1"/>
  </r>
  <r>
    <x v="507"/>
    <x v="0"/>
    <s v="2023-2024"/>
    <x v="0"/>
    <x v="28"/>
    <x v="1"/>
    <s v="NSW"/>
    <n v="2830"/>
    <x v="0"/>
    <x v="11"/>
    <x v="0"/>
    <x v="0"/>
    <n v="1180.1300000000001"/>
    <n v="1"/>
  </r>
  <r>
    <x v="333"/>
    <x v="1"/>
    <s v="2022-2023"/>
    <x v="1"/>
    <x v="21"/>
    <x v="3"/>
    <s v="QLD"/>
    <n v="4012"/>
    <x v="0"/>
    <x v="10"/>
    <x v="9"/>
    <x v="9"/>
    <n v="1180.27"/>
    <n v="1"/>
  </r>
  <r>
    <x v="158"/>
    <x v="0"/>
    <s v="2023-2024"/>
    <x v="0"/>
    <x v="10"/>
    <x v="4"/>
    <s v="VIC"/>
    <n v="3551"/>
    <x v="0"/>
    <x v="8"/>
    <x v="8"/>
    <x v="8"/>
    <n v="1184.68"/>
    <n v="1"/>
  </r>
  <r>
    <x v="385"/>
    <x v="1"/>
    <s v="2022-2023"/>
    <x v="0"/>
    <x v="85"/>
    <x v="0"/>
    <s v="WA"/>
    <n v="6530"/>
    <x v="0"/>
    <x v="20"/>
    <x v="4"/>
    <x v="4"/>
    <n v="1188.6799999999998"/>
    <n v="1"/>
  </r>
  <r>
    <x v="36"/>
    <x v="2"/>
    <s v="2024-2025"/>
    <x v="1"/>
    <x v="40"/>
    <x v="4"/>
    <s v="VIC"/>
    <n v="3353"/>
    <x v="0"/>
    <x v="8"/>
    <x v="3"/>
    <x v="3"/>
    <n v="1189.83"/>
    <n v="1"/>
  </r>
  <r>
    <x v="491"/>
    <x v="0"/>
    <s v="2023-2024"/>
    <x v="0"/>
    <x v="16"/>
    <x v="0"/>
    <s v="WA"/>
    <n v="6030"/>
    <x v="0"/>
    <x v="0"/>
    <x v="4"/>
    <x v="4"/>
    <n v="1190.6799999999998"/>
    <n v="1"/>
  </r>
  <r>
    <x v="477"/>
    <x v="1"/>
    <s v="2022-2023"/>
    <x v="0"/>
    <x v="56"/>
    <x v="1"/>
    <s v="NSW"/>
    <n v="2795"/>
    <x v="0"/>
    <x v="11"/>
    <x v="3"/>
    <x v="3"/>
    <n v="1191.03"/>
    <n v="1"/>
  </r>
  <r>
    <x v="190"/>
    <x v="1"/>
    <s v="2022-2023"/>
    <x v="1"/>
    <x v="38"/>
    <x v="3"/>
    <s v="QLD"/>
    <n v="4802"/>
    <x v="0"/>
    <x v="12"/>
    <x v="1"/>
    <x v="1"/>
    <n v="1191.32"/>
    <n v="1"/>
  </r>
  <r>
    <x v="157"/>
    <x v="2"/>
    <s v="2024-2025"/>
    <x v="0"/>
    <x v="23"/>
    <x v="1"/>
    <s v="NSW"/>
    <n v="2650"/>
    <x v="0"/>
    <x v="11"/>
    <x v="8"/>
    <x v="8"/>
    <n v="1191.7600000000002"/>
    <n v="1"/>
  </r>
  <r>
    <x v="483"/>
    <x v="0"/>
    <s v="2023-2024"/>
    <x v="0"/>
    <x v="13"/>
    <x v="1"/>
    <s v="NSW"/>
    <n v="2480"/>
    <x v="0"/>
    <x v="1"/>
    <x v="3"/>
    <x v="3"/>
    <n v="1194.6299999999999"/>
    <n v="1"/>
  </r>
  <r>
    <x v="172"/>
    <x v="1"/>
    <s v="2022-2023"/>
    <x v="1"/>
    <x v="65"/>
    <x v="1"/>
    <s v="NSW"/>
    <n v="2131"/>
    <x v="0"/>
    <x v="4"/>
    <x v="1"/>
    <x v="1"/>
    <n v="1198.1999999999998"/>
    <n v="1"/>
  </r>
  <r>
    <x v="664"/>
    <x v="0"/>
    <s v="2023-2024"/>
    <x v="0"/>
    <x v="36"/>
    <x v="4"/>
    <s v="VIC"/>
    <n v="3148"/>
    <x v="0"/>
    <x v="6"/>
    <x v="6"/>
    <x v="6"/>
    <n v="1198.24"/>
    <n v="1"/>
  </r>
  <r>
    <x v="545"/>
    <x v="2"/>
    <s v="2024-2025"/>
    <x v="0"/>
    <x v="12"/>
    <x v="3"/>
    <s v="QLD"/>
    <n v="4068"/>
    <x v="0"/>
    <x v="10"/>
    <x v="8"/>
    <x v="8"/>
    <n v="1199.75"/>
    <n v="1"/>
  </r>
  <r>
    <x v="297"/>
    <x v="2"/>
    <s v="2024-2025"/>
    <x v="0"/>
    <x v="36"/>
    <x v="4"/>
    <s v="VIC"/>
    <n v="3148"/>
    <x v="0"/>
    <x v="6"/>
    <x v="3"/>
    <x v="3"/>
    <n v="1203.6600000000001"/>
    <n v="1"/>
  </r>
  <r>
    <x v="673"/>
    <x v="2"/>
    <s v="2024-2025"/>
    <x v="0"/>
    <x v="55"/>
    <x v="3"/>
    <s v="QLD"/>
    <n v="4703"/>
    <x v="0"/>
    <x v="17"/>
    <x v="0"/>
    <x v="0"/>
    <n v="1207.02"/>
    <n v="1"/>
  </r>
  <r>
    <x v="63"/>
    <x v="1"/>
    <s v="2022-2023"/>
    <x v="0"/>
    <x v="12"/>
    <x v="3"/>
    <s v="QLD"/>
    <n v="4068"/>
    <x v="0"/>
    <x v="10"/>
    <x v="3"/>
    <x v="3"/>
    <n v="1207.94"/>
    <n v="1"/>
  </r>
  <r>
    <x v="482"/>
    <x v="2"/>
    <s v="2024-2025"/>
    <x v="0"/>
    <x v="12"/>
    <x v="3"/>
    <s v="QLD"/>
    <n v="4068"/>
    <x v="0"/>
    <x v="10"/>
    <x v="6"/>
    <x v="6"/>
    <n v="1209.1500000000001"/>
    <n v="1"/>
  </r>
  <r>
    <x v="136"/>
    <x v="0"/>
    <s v="2023-2024"/>
    <x v="1"/>
    <x v="22"/>
    <x v="1"/>
    <s v="NSW"/>
    <n v="2539"/>
    <x v="0"/>
    <x v="2"/>
    <x v="0"/>
    <x v="0"/>
    <n v="1211.1400000000001"/>
    <n v="1"/>
  </r>
  <r>
    <x v="391"/>
    <x v="2"/>
    <s v="2024-2025"/>
    <x v="0"/>
    <x v="36"/>
    <x v="4"/>
    <s v="VIC"/>
    <n v="3148"/>
    <x v="0"/>
    <x v="6"/>
    <x v="3"/>
    <x v="3"/>
    <n v="1211.68"/>
    <n v="1"/>
  </r>
  <r>
    <x v="226"/>
    <x v="0"/>
    <s v="2023-2024"/>
    <x v="0"/>
    <x v="26"/>
    <x v="0"/>
    <s v="WA"/>
    <n v="6280"/>
    <x v="0"/>
    <x v="14"/>
    <x v="2"/>
    <x v="2"/>
    <n v="1212.0899999999999"/>
    <n v="1"/>
  </r>
  <r>
    <x v="483"/>
    <x v="0"/>
    <s v="2023-2024"/>
    <x v="0"/>
    <x v="43"/>
    <x v="1"/>
    <s v="NSW"/>
    <n v="2560"/>
    <x v="0"/>
    <x v="2"/>
    <x v="1"/>
    <x v="1"/>
    <n v="1212.42"/>
    <n v="1"/>
  </r>
  <r>
    <x v="669"/>
    <x v="1"/>
    <s v="2022-2023"/>
    <x v="0"/>
    <x v="16"/>
    <x v="0"/>
    <s v="WA"/>
    <n v="6030"/>
    <x v="0"/>
    <x v="0"/>
    <x v="9"/>
    <x v="9"/>
    <n v="1213.28"/>
    <n v="1"/>
  </r>
  <r>
    <x v="321"/>
    <x v="0"/>
    <s v="2023-2024"/>
    <x v="1"/>
    <x v="14"/>
    <x v="1"/>
    <s v="NSW"/>
    <n v="2790"/>
    <x v="0"/>
    <x v="11"/>
    <x v="9"/>
    <x v="9"/>
    <n v="1214.6100000000001"/>
    <n v="1"/>
  </r>
  <r>
    <x v="163"/>
    <x v="0"/>
    <s v="2023-2024"/>
    <x v="0"/>
    <x v="3"/>
    <x v="3"/>
    <s v="QLD"/>
    <n v="4220"/>
    <x v="0"/>
    <x v="3"/>
    <x v="9"/>
    <x v="9"/>
    <n v="1215.47"/>
    <n v="1"/>
  </r>
  <r>
    <x v="199"/>
    <x v="0"/>
    <s v="2023-2024"/>
    <x v="1"/>
    <x v="34"/>
    <x v="4"/>
    <s v="VIC"/>
    <n v="3018"/>
    <x v="0"/>
    <x v="7"/>
    <x v="3"/>
    <x v="3"/>
    <n v="1217.6699999999998"/>
    <n v="1"/>
  </r>
  <r>
    <x v="368"/>
    <x v="2"/>
    <s v="2024-2025"/>
    <x v="0"/>
    <x v="26"/>
    <x v="0"/>
    <s v="WA"/>
    <n v="6280"/>
    <x v="0"/>
    <x v="14"/>
    <x v="4"/>
    <x v="4"/>
    <n v="1219.3799999999999"/>
    <n v="1"/>
  </r>
  <r>
    <x v="157"/>
    <x v="2"/>
    <s v="2024-2025"/>
    <x v="0"/>
    <x v="26"/>
    <x v="0"/>
    <s v="WA"/>
    <n v="6280"/>
    <x v="0"/>
    <x v="14"/>
    <x v="0"/>
    <x v="0"/>
    <n v="1224.49"/>
    <n v="1"/>
  </r>
  <r>
    <x v="42"/>
    <x v="0"/>
    <s v="2023-2024"/>
    <x v="0"/>
    <x v="42"/>
    <x v="3"/>
    <s v="QLD"/>
    <n v="4870"/>
    <x v="0"/>
    <x v="12"/>
    <x v="0"/>
    <x v="0"/>
    <n v="1233.97"/>
    <n v="1"/>
  </r>
  <r>
    <x v="544"/>
    <x v="0"/>
    <s v="2023-2024"/>
    <x v="0"/>
    <x v="81"/>
    <x v="3"/>
    <s v="QLD"/>
    <n v="4680"/>
    <x v="0"/>
    <x v="17"/>
    <x v="1"/>
    <x v="1"/>
    <n v="1235.45"/>
    <n v="1"/>
  </r>
  <r>
    <x v="472"/>
    <x v="0"/>
    <s v="2023-2024"/>
    <x v="0"/>
    <x v="60"/>
    <x v="1"/>
    <s v="NSW"/>
    <n v="2541"/>
    <x v="0"/>
    <x v="2"/>
    <x v="6"/>
    <x v="6"/>
    <n v="1238.4000000000001"/>
    <n v="1"/>
  </r>
  <r>
    <x v="358"/>
    <x v="1"/>
    <s v="2022-2023"/>
    <x v="0"/>
    <x v="4"/>
    <x v="1"/>
    <s v="NSW"/>
    <n v="2154"/>
    <x v="0"/>
    <x v="4"/>
    <x v="6"/>
    <x v="6"/>
    <n v="1239.77"/>
    <n v="1"/>
  </r>
  <r>
    <x v="441"/>
    <x v="0"/>
    <s v="2023-2024"/>
    <x v="0"/>
    <x v="88"/>
    <x v="6"/>
    <s v="SA"/>
    <n v="5011"/>
    <x v="0"/>
    <x v="13"/>
    <x v="4"/>
    <x v="4"/>
    <n v="1242.19"/>
    <n v="1"/>
  </r>
  <r>
    <x v="724"/>
    <x v="1"/>
    <s v="2022-2023"/>
    <x v="0"/>
    <x v="41"/>
    <x v="5"/>
    <s v="TAS"/>
    <n v="7320"/>
    <x v="0"/>
    <x v="9"/>
    <x v="9"/>
    <x v="9"/>
    <n v="1243.44"/>
    <n v="1"/>
  </r>
  <r>
    <x v="541"/>
    <x v="0"/>
    <s v="2023-2024"/>
    <x v="0"/>
    <x v="53"/>
    <x v="3"/>
    <s v="QLD"/>
    <n v="4119"/>
    <x v="0"/>
    <x v="10"/>
    <x v="6"/>
    <x v="6"/>
    <n v="1245.8799999999999"/>
    <n v="1"/>
  </r>
  <r>
    <x v="721"/>
    <x v="0"/>
    <s v="2023-2024"/>
    <x v="1"/>
    <x v="68"/>
    <x v="7"/>
    <s v="NT"/>
    <n v="800"/>
    <x v="0"/>
    <x v="19"/>
    <x v="0"/>
    <x v="0"/>
    <n v="1248.6600000000001"/>
    <n v="1"/>
  </r>
  <r>
    <x v="165"/>
    <x v="0"/>
    <s v="2023-2024"/>
    <x v="0"/>
    <x v="53"/>
    <x v="3"/>
    <s v="QLD"/>
    <n v="4119"/>
    <x v="0"/>
    <x v="10"/>
    <x v="6"/>
    <x v="6"/>
    <n v="1249.0400000000002"/>
    <n v="1"/>
  </r>
  <r>
    <x v="698"/>
    <x v="2"/>
    <s v="2024-2025"/>
    <x v="1"/>
    <x v="14"/>
    <x v="1"/>
    <s v="NSW"/>
    <n v="2790"/>
    <x v="0"/>
    <x v="11"/>
    <x v="1"/>
    <x v="1"/>
    <n v="1250.54"/>
    <n v="1"/>
  </r>
  <r>
    <x v="53"/>
    <x v="0"/>
    <s v="2023-2024"/>
    <x v="0"/>
    <x v="15"/>
    <x v="1"/>
    <s v="NSW"/>
    <n v="2020"/>
    <x v="0"/>
    <x v="5"/>
    <x v="4"/>
    <x v="4"/>
    <n v="1252.6200000000001"/>
    <n v="1"/>
  </r>
  <r>
    <x v="43"/>
    <x v="1"/>
    <s v="2022-2023"/>
    <x v="1"/>
    <x v="31"/>
    <x v="1"/>
    <s v="NSW"/>
    <n v="2116"/>
    <x v="0"/>
    <x v="4"/>
    <x v="4"/>
    <x v="4"/>
    <n v="1253.29"/>
    <n v="1"/>
  </r>
  <r>
    <x v="463"/>
    <x v="0"/>
    <s v="2023-2024"/>
    <x v="1"/>
    <x v="63"/>
    <x v="1"/>
    <s v="NSW"/>
    <n v="2015"/>
    <x v="0"/>
    <x v="5"/>
    <x v="4"/>
    <x v="4"/>
    <n v="1254.3599999999999"/>
    <n v="1"/>
  </r>
  <r>
    <x v="629"/>
    <x v="1"/>
    <s v="2022-2023"/>
    <x v="1"/>
    <x v="24"/>
    <x v="1"/>
    <s v="NSW"/>
    <n v="2120"/>
    <x v="0"/>
    <x v="4"/>
    <x v="9"/>
    <x v="9"/>
    <n v="1254.73"/>
    <n v="1"/>
  </r>
  <r>
    <x v="383"/>
    <x v="0"/>
    <s v="2023-2024"/>
    <x v="0"/>
    <x v="49"/>
    <x v="4"/>
    <s v="VIC"/>
    <n v="3134"/>
    <x v="0"/>
    <x v="6"/>
    <x v="9"/>
    <x v="9"/>
    <n v="1254.78"/>
    <n v="1"/>
  </r>
  <r>
    <x v="391"/>
    <x v="2"/>
    <s v="2024-2025"/>
    <x v="0"/>
    <x v="43"/>
    <x v="1"/>
    <s v="NSW"/>
    <n v="2560"/>
    <x v="0"/>
    <x v="2"/>
    <x v="3"/>
    <x v="3"/>
    <n v="1257.97"/>
    <n v="1"/>
  </r>
  <r>
    <x v="233"/>
    <x v="1"/>
    <s v="2022-2023"/>
    <x v="1"/>
    <x v="69"/>
    <x v="4"/>
    <s v="VIC"/>
    <n v="3199"/>
    <x v="0"/>
    <x v="6"/>
    <x v="7"/>
    <x v="7"/>
    <n v="1261.9399999999996"/>
    <n v="1"/>
  </r>
  <r>
    <x v="587"/>
    <x v="0"/>
    <s v="2023-2024"/>
    <x v="1"/>
    <x v="14"/>
    <x v="1"/>
    <s v="NSW"/>
    <n v="2790"/>
    <x v="0"/>
    <x v="11"/>
    <x v="9"/>
    <x v="9"/>
    <n v="1266.28"/>
    <n v="1"/>
  </r>
  <r>
    <x v="604"/>
    <x v="2"/>
    <s v="2024-2025"/>
    <x v="0"/>
    <x v="12"/>
    <x v="3"/>
    <s v="QLD"/>
    <n v="4068"/>
    <x v="0"/>
    <x v="10"/>
    <x v="4"/>
    <x v="4"/>
    <n v="1267.02"/>
    <n v="1"/>
  </r>
  <r>
    <x v="395"/>
    <x v="1"/>
    <s v="2022-2023"/>
    <x v="0"/>
    <x v="83"/>
    <x v="0"/>
    <s v="WA"/>
    <n v="6052"/>
    <x v="0"/>
    <x v="0"/>
    <x v="9"/>
    <x v="9"/>
    <n v="1267.2700000000002"/>
    <n v="1"/>
  </r>
  <r>
    <x v="55"/>
    <x v="0"/>
    <s v="2023-2024"/>
    <x v="0"/>
    <x v="87"/>
    <x v="2"/>
    <s v="ACT"/>
    <n v="2609"/>
    <x v="0"/>
    <x v="2"/>
    <x v="9"/>
    <x v="9"/>
    <n v="1268.5500000000002"/>
    <n v="1"/>
  </r>
  <r>
    <x v="580"/>
    <x v="0"/>
    <s v="2023-2024"/>
    <x v="0"/>
    <x v="74"/>
    <x v="1"/>
    <s v="NSW"/>
    <n v="2485"/>
    <x v="0"/>
    <x v="1"/>
    <x v="9"/>
    <x v="9"/>
    <n v="1268.6399999999999"/>
    <n v="1"/>
  </r>
  <r>
    <x v="725"/>
    <x v="0"/>
    <s v="2023-2024"/>
    <x v="0"/>
    <x v="42"/>
    <x v="3"/>
    <s v="QLD"/>
    <n v="4870"/>
    <x v="0"/>
    <x v="12"/>
    <x v="9"/>
    <x v="9"/>
    <n v="1269.76"/>
    <n v="1"/>
  </r>
  <r>
    <x v="341"/>
    <x v="1"/>
    <s v="2022-2023"/>
    <x v="0"/>
    <x v="69"/>
    <x v="4"/>
    <s v="VIC"/>
    <n v="3199"/>
    <x v="0"/>
    <x v="6"/>
    <x v="9"/>
    <x v="9"/>
    <n v="1270.9699999999998"/>
    <n v="1"/>
  </r>
  <r>
    <x v="302"/>
    <x v="0"/>
    <s v="2023-2024"/>
    <x v="0"/>
    <x v="43"/>
    <x v="1"/>
    <s v="NSW"/>
    <n v="2560"/>
    <x v="0"/>
    <x v="2"/>
    <x v="6"/>
    <x v="6"/>
    <n v="1271.2"/>
    <n v="1"/>
  </r>
  <r>
    <x v="276"/>
    <x v="0"/>
    <s v="2023-2024"/>
    <x v="1"/>
    <x v="29"/>
    <x v="4"/>
    <s v="VIC"/>
    <n v="3500"/>
    <x v="0"/>
    <x v="8"/>
    <x v="9"/>
    <x v="9"/>
    <n v="1271.7399999999998"/>
    <n v="1"/>
  </r>
  <r>
    <x v="643"/>
    <x v="0"/>
    <s v="2023-2024"/>
    <x v="0"/>
    <x v="96"/>
    <x v="4"/>
    <s v="VIC"/>
    <n v="3690"/>
    <x v="0"/>
    <x v="16"/>
    <x v="1"/>
    <x v="1"/>
    <n v="1274.1300000000001"/>
    <n v="1"/>
  </r>
  <r>
    <x v="462"/>
    <x v="1"/>
    <s v="2022-2023"/>
    <x v="0"/>
    <x v="28"/>
    <x v="1"/>
    <s v="NSW"/>
    <n v="2830"/>
    <x v="0"/>
    <x v="11"/>
    <x v="2"/>
    <x v="2"/>
    <n v="1276.3699999999999"/>
    <n v="1"/>
  </r>
  <r>
    <x v="144"/>
    <x v="1"/>
    <s v="2022-2023"/>
    <x v="0"/>
    <x v="27"/>
    <x v="4"/>
    <s v="VIC"/>
    <n v="3066"/>
    <x v="0"/>
    <x v="7"/>
    <x v="2"/>
    <x v="2"/>
    <n v="1281.54"/>
    <n v="1"/>
  </r>
  <r>
    <x v="690"/>
    <x v="1"/>
    <s v="2022-2023"/>
    <x v="0"/>
    <x v="20"/>
    <x v="4"/>
    <s v="VIC"/>
    <n v="3429"/>
    <x v="0"/>
    <x v="8"/>
    <x v="9"/>
    <x v="9"/>
    <n v="1285.48"/>
    <n v="1"/>
  </r>
  <r>
    <x v="725"/>
    <x v="0"/>
    <s v="2023-2024"/>
    <x v="0"/>
    <x v="56"/>
    <x v="1"/>
    <s v="NSW"/>
    <n v="2795"/>
    <x v="0"/>
    <x v="11"/>
    <x v="4"/>
    <x v="4"/>
    <n v="1290.23"/>
    <n v="1"/>
  </r>
  <r>
    <x v="540"/>
    <x v="2"/>
    <s v="2024-2025"/>
    <x v="0"/>
    <x v="10"/>
    <x v="4"/>
    <s v="VIC"/>
    <n v="3551"/>
    <x v="0"/>
    <x v="8"/>
    <x v="4"/>
    <x v="4"/>
    <n v="1291.3399999999999"/>
    <n v="1"/>
  </r>
  <r>
    <x v="134"/>
    <x v="0"/>
    <s v="2023-2024"/>
    <x v="1"/>
    <x v="68"/>
    <x v="7"/>
    <s v="NT"/>
    <n v="800"/>
    <x v="0"/>
    <x v="19"/>
    <x v="2"/>
    <x v="2"/>
    <n v="1292.26"/>
    <n v="1"/>
  </r>
  <r>
    <x v="553"/>
    <x v="2"/>
    <s v="2024-2025"/>
    <x v="0"/>
    <x v="63"/>
    <x v="1"/>
    <s v="NSW"/>
    <n v="2015"/>
    <x v="0"/>
    <x v="5"/>
    <x v="6"/>
    <x v="6"/>
    <n v="1294.3400000000001"/>
    <n v="1"/>
  </r>
  <r>
    <x v="38"/>
    <x v="0"/>
    <s v="2023-2024"/>
    <x v="0"/>
    <x v="94"/>
    <x v="5"/>
    <s v="TAS"/>
    <n v="7250"/>
    <x v="0"/>
    <x v="9"/>
    <x v="1"/>
    <x v="1"/>
    <n v="1294.73"/>
    <n v="1"/>
  </r>
  <r>
    <x v="283"/>
    <x v="0"/>
    <s v="2023-2024"/>
    <x v="0"/>
    <x v="39"/>
    <x v="0"/>
    <s v="WA"/>
    <n v="6330"/>
    <x v="0"/>
    <x v="14"/>
    <x v="8"/>
    <x v="8"/>
    <n v="1298.8799999999999"/>
    <n v="1"/>
  </r>
  <r>
    <x v="17"/>
    <x v="0"/>
    <s v="2023-2024"/>
    <x v="0"/>
    <x v="10"/>
    <x v="4"/>
    <s v="VIC"/>
    <n v="3551"/>
    <x v="0"/>
    <x v="8"/>
    <x v="0"/>
    <x v="0"/>
    <n v="1298.9299999999998"/>
    <n v="1"/>
  </r>
  <r>
    <x v="198"/>
    <x v="2"/>
    <s v="2024-2025"/>
    <x v="0"/>
    <x v="12"/>
    <x v="3"/>
    <s v="QLD"/>
    <n v="4068"/>
    <x v="0"/>
    <x v="10"/>
    <x v="4"/>
    <x v="4"/>
    <n v="1301.8"/>
    <n v="1"/>
  </r>
  <r>
    <x v="608"/>
    <x v="2"/>
    <s v="2024-2025"/>
    <x v="0"/>
    <x v="23"/>
    <x v="1"/>
    <s v="NSW"/>
    <n v="2650"/>
    <x v="0"/>
    <x v="11"/>
    <x v="3"/>
    <x v="3"/>
    <n v="1306.3"/>
    <n v="1"/>
  </r>
  <r>
    <x v="696"/>
    <x v="1"/>
    <s v="2022-2023"/>
    <x v="0"/>
    <x v="76"/>
    <x v="1"/>
    <s v="NSW"/>
    <n v="2031"/>
    <x v="0"/>
    <x v="5"/>
    <x v="6"/>
    <x v="6"/>
    <n v="1308.1899999999998"/>
    <n v="1"/>
  </r>
  <r>
    <x v="589"/>
    <x v="0"/>
    <s v="2023-2024"/>
    <x v="0"/>
    <x v="52"/>
    <x v="3"/>
    <s v="QLD"/>
    <n v="4053"/>
    <x v="0"/>
    <x v="10"/>
    <x v="0"/>
    <x v="0"/>
    <n v="1314.9799999999998"/>
    <n v="1"/>
  </r>
  <r>
    <x v="533"/>
    <x v="1"/>
    <s v="2022-2023"/>
    <x v="0"/>
    <x v="69"/>
    <x v="4"/>
    <s v="VIC"/>
    <n v="3199"/>
    <x v="0"/>
    <x v="6"/>
    <x v="3"/>
    <x v="3"/>
    <n v="1315.8399999999997"/>
    <n v="1"/>
  </r>
  <r>
    <x v="233"/>
    <x v="1"/>
    <s v="2022-2023"/>
    <x v="0"/>
    <x v="8"/>
    <x v="1"/>
    <s v="NSW"/>
    <n v="2158"/>
    <x v="0"/>
    <x v="4"/>
    <x v="1"/>
    <x v="1"/>
    <n v="1316.53"/>
    <n v="1"/>
  </r>
  <r>
    <x v="493"/>
    <x v="1"/>
    <s v="2022-2023"/>
    <x v="0"/>
    <x v="4"/>
    <x v="1"/>
    <s v="NSW"/>
    <n v="2154"/>
    <x v="0"/>
    <x v="4"/>
    <x v="4"/>
    <x v="4"/>
    <n v="1316.56"/>
    <n v="1"/>
  </r>
  <r>
    <x v="571"/>
    <x v="1"/>
    <s v="2022-2023"/>
    <x v="0"/>
    <x v="59"/>
    <x v="3"/>
    <s v="QLD"/>
    <n v="4509"/>
    <x v="0"/>
    <x v="3"/>
    <x v="4"/>
    <x v="4"/>
    <n v="1316.6"/>
    <n v="1"/>
  </r>
  <r>
    <x v="226"/>
    <x v="0"/>
    <s v="2023-2024"/>
    <x v="0"/>
    <x v="10"/>
    <x v="4"/>
    <s v="VIC"/>
    <n v="3551"/>
    <x v="0"/>
    <x v="8"/>
    <x v="3"/>
    <x v="3"/>
    <n v="1317.65"/>
    <n v="1"/>
  </r>
  <r>
    <x v="344"/>
    <x v="1"/>
    <s v="2022-2023"/>
    <x v="0"/>
    <x v="20"/>
    <x v="4"/>
    <s v="VIC"/>
    <n v="3429"/>
    <x v="0"/>
    <x v="8"/>
    <x v="0"/>
    <x v="0"/>
    <n v="1318.03"/>
    <n v="1"/>
  </r>
  <r>
    <x v="13"/>
    <x v="0"/>
    <s v="2023-2024"/>
    <x v="0"/>
    <x v="15"/>
    <x v="1"/>
    <s v="NSW"/>
    <n v="2020"/>
    <x v="0"/>
    <x v="5"/>
    <x v="4"/>
    <x v="4"/>
    <n v="1322.81"/>
    <n v="1"/>
  </r>
  <r>
    <x v="561"/>
    <x v="0"/>
    <s v="2023-2024"/>
    <x v="0"/>
    <x v="25"/>
    <x v="4"/>
    <s v="VIC"/>
    <n v="3550"/>
    <x v="0"/>
    <x v="8"/>
    <x v="2"/>
    <x v="2"/>
    <n v="1322.8999999999999"/>
    <n v="1"/>
  </r>
  <r>
    <x v="676"/>
    <x v="1"/>
    <s v="2022-2023"/>
    <x v="0"/>
    <x v="45"/>
    <x v="3"/>
    <s v="QLD"/>
    <n v="4570"/>
    <x v="0"/>
    <x v="15"/>
    <x v="9"/>
    <x v="9"/>
    <n v="1324.48"/>
    <n v="1"/>
  </r>
  <r>
    <x v="330"/>
    <x v="0"/>
    <s v="2023-2024"/>
    <x v="0"/>
    <x v="32"/>
    <x v="6"/>
    <s v="SA"/>
    <n v="5169"/>
    <x v="0"/>
    <x v="13"/>
    <x v="9"/>
    <x v="9"/>
    <n v="1325.69"/>
    <n v="1"/>
  </r>
  <r>
    <x v="647"/>
    <x v="0"/>
    <s v="2023-2024"/>
    <x v="0"/>
    <x v="56"/>
    <x v="1"/>
    <s v="NSW"/>
    <n v="2795"/>
    <x v="0"/>
    <x v="11"/>
    <x v="6"/>
    <x v="6"/>
    <n v="1327.69"/>
    <n v="1"/>
  </r>
  <r>
    <x v="618"/>
    <x v="1"/>
    <s v="2022-2023"/>
    <x v="0"/>
    <x v="67"/>
    <x v="3"/>
    <s v="QLD"/>
    <n v="4551"/>
    <x v="0"/>
    <x v="15"/>
    <x v="4"/>
    <x v="4"/>
    <n v="1331.67"/>
    <n v="1"/>
  </r>
  <r>
    <x v="91"/>
    <x v="0"/>
    <s v="2023-2024"/>
    <x v="0"/>
    <x v="56"/>
    <x v="1"/>
    <s v="NSW"/>
    <n v="2795"/>
    <x v="0"/>
    <x v="11"/>
    <x v="3"/>
    <x v="3"/>
    <n v="1331.9500000000003"/>
    <n v="1"/>
  </r>
  <r>
    <x v="487"/>
    <x v="0"/>
    <s v="2023-2024"/>
    <x v="0"/>
    <x v="67"/>
    <x v="3"/>
    <s v="QLD"/>
    <n v="4551"/>
    <x v="0"/>
    <x v="15"/>
    <x v="4"/>
    <x v="4"/>
    <n v="1334.1699999999998"/>
    <n v="1"/>
  </r>
  <r>
    <x v="668"/>
    <x v="2"/>
    <s v="2024-2025"/>
    <x v="0"/>
    <x v="50"/>
    <x v="4"/>
    <s v="VIC"/>
    <n v="3179"/>
    <x v="0"/>
    <x v="6"/>
    <x v="9"/>
    <x v="9"/>
    <n v="1335.4099999999999"/>
    <n v="1"/>
  </r>
  <r>
    <x v="550"/>
    <x v="0"/>
    <s v="2023-2024"/>
    <x v="0"/>
    <x v="85"/>
    <x v="0"/>
    <s v="WA"/>
    <n v="6530"/>
    <x v="0"/>
    <x v="20"/>
    <x v="3"/>
    <x v="3"/>
    <n v="1335.7900000000002"/>
    <n v="1"/>
  </r>
  <r>
    <x v="442"/>
    <x v="1"/>
    <s v="2022-2023"/>
    <x v="0"/>
    <x v="2"/>
    <x v="2"/>
    <s v="ACT"/>
    <n v="2617"/>
    <x v="0"/>
    <x v="2"/>
    <x v="7"/>
    <x v="7"/>
    <n v="1340.7800000000002"/>
    <n v="1"/>
  </r>
  <r>
    <x v="187"/>
    <x v="1"/>
    <s v="2022-2023"/>
    <x v="1"/>
    <x v="91"/>
    <x v="1"/>
    <s v="NSW"/>
    <n v="2064"/>
    <x v="0"/>
    <x v="5"/>
    <x v="9"/>
    <x v="9"/>
    <n v="1340.9499999999998"/>
    <n v="1"/>
  </r>
  <r>
    <x v="638"/>
    <x v="0"/>
    <s v="2023-2024"/>
    <x v="0"/>
    <x v="11"/>
    <x v="5"/>
    <s v="TAS"/>
    <n v="7010"/>
    <x v="0"/>
    <x v="9"/>
    <x v="0"/>
    <x v="0"/>
    <n v="1343.96"/>
    <n v="1"/>
  </r>
  <r>
    <x v="454"/>
    <x v="0"/>
    <s v="2023-2024"/>
    <x v="0"/>
    <x v="16"/>
    <x v="0"/>
    <s v="WA"/>
    <n v="6030"/>
    <x v="0"/>
    <x v="0"/>
    <x v="9"/>
    <x v="9"/>
    <n v="1344.5700000000002"/>
    <n v="1"/>
  </r>
  <r>
    <x v="686"/>
    <x v="1"/>
    <s v="2022-2023"/>
    <x v="0"/>
    <x v="88"/>
    <x v="6"/>
    <s v="SA"/>
    <n v="5011"/>
    <x v="0"/>
    <x v="13"/>
    <x v="0"/>
    <x v="0"/>
    <n v="1347.3"/>
    <n v="1"/>
  </r>
  <r>
    <x v="69"/>
    <x v="0"/>
    <s v="2023-2024"/>
    <x v="0"/>
    <x v="57"/>
    <x v="6"/>
    <s v="SA"/>
    <n v="5082"/>
    <x v="0"/>
    <x v="13"/>
    <x v="9"/>
    <x v="9"/>
    <n v="1348.18"/>
    <n v="1"/>
  </r>
  <r>
    <x v="160"/>
    <x v="0"/>
    <s v="2023-2024"/>
    <x v="0"/>
    <x v="11"/>
    <x v="5"/>
    <s v="TAS"/>
    <n v="7010"/>
    <x v="0"/>
    <x v="9"/>
    <x v="1"/>
    <x v="1"/>
    <n v="1349.51"/>
    <n v="1"/>
  </r>
  <r>
    <x v="439"/>
    <x v="0"/>
    <s v="2023-2024"/>
    <x v="0"/>
    <x v="96"/>
    <x v="4"/>
    <s v="VIC"/>
    <n v="3690"/>
    <x v="0"/>
    <x v="16"/>
    <x v="1"/>
    <x v="1"/>
    <n v="1352.06"/>
    <n v="1"/>
  </r>
  <r>
    <x v="333"/>
    <x v="1"/>
    <s v="2022-2023"/>
    <x v="0"/>
    <x v="59"/>
    <x v="3"/>
    <s v="QLD"/>
    <n v="4509"/>
    <x v="0"/>
    <x v="3"/>
    <x v="3"/>
    <x v="3"/>
    <n v="1354.21"/>
    <n v="1"/>
  </r>
  <r>
    <x v="341"/>
    <x v="1"/>
    <s v="2022-2023"/>
    <x v="1"/>
    <x v="64"/>
    <x v="1"/>
    <s v="NSW"/>
    <n v="2350"/>
    <x v="0"/>
    <x v="1"/>
    <x v="4"/>
    <x v="4"/>
    <n v="1354.81"/>
    <n v="1"/>
  </r>
  <r>
    <x v="432"/>
    <x v="0"/>
    <s v="2023-2024"/>
    <x v="0"/>
    <x v="15"/>
    <x v="1"/>
    <s v="NSW"/>
    <n v="2020"/>
    <x v="0"/>
    <x v="5"/>
    <x v="4"/>
    <x v="4"/>
    <n v="1357.43"/>
    <n v="1"/>
  </r>
  <r>
    <x v="558"/>
    <x v="0"/>
    <s v="2023-2024"/>
    <x v="0"/>
    <x v="84"/>
    <x v="3"/>
    <s v="QLD"/>
    <n v="4215"/>
    <x v="0"/>
    <x v="3"/>
    <x v="4"/>
    <x v="4"/>
    <n v="1361.63"/>
    <n v="1"/>
  </r>
  <r>
    <x v="577"/>
    <x v="0"/>
    <s v="2023-2024"/>
    <x v="0"/>
    <x v="23"/>
    <x v="1"/>
    <s v="NSW"/>
    <n v="2650"/>
    <x v="0"/>
    <x v="11"/>
    <x v="4"/>
    <x v="4"/>
    <n v="1364.0400000000002"/>
    <n v="1"/>
  </r>
  <r>
    <x v="211"/>
    <x v="2"/>
    <s v="2024-2025"/>
    <x v="0"/>
    <x v="85"/>
    <x v="0"/>
    <s v="WA"/>
    <n v="6530"/>
    <x v="0"/>
    <x v="20"/>
    <x v="4"/>
    <x v="4"/>
    <n v="1369.14"/>
    <n v="1"/>
  </r>
  <r>
    <x v="95"/>
    <x v="1"/>
    <s v="2022-2023"/>
    <x v="0"/>
    <x v="74"/>
    <x v="1"/>
    <s v="NSW"/>
    <n v="2485"/>
    <x v="0"/>
    <x v="1"/>
    <x v="9"/>
    <x v="9"/>
    <n v="1369.3999999999999"/>
    <n v="1"/>
  </r>
  <r>
    <x v="28"/>
    <x v="2"/>
    <s v="2024-2025"/>
    <x v="0"/>
    <x v="18"/>
    <x v="6"/>
    <s v="SA"/>
    <n v="5168"/>
    <x v="0"/>
    <x v="13"/>
    <x v="1"/>
    <x v="1"/>
    <n v="1372.4099999999999"/>
    <n v="1"/>
  </r>
  <r>
    <x v="9"/>
    <x v="0"/>
    <s v="2023-2024"/>
    <x v="0"/>
    <x v="56"/>
    <x v="1"/>
    <s v="NSW"/>
    <n v="2795"/>
    <x v="0"/>
    <x v="11"/>
    <x v="4"/>
    <x v="4"/>
    <n v="1379.7000000000003"/>
    <n v="1"/>
  </r>
  <r>
    <x v="513"/>
    <x v="2"/>
    <s v="2024-2025"/>
    <x v="1"/>
    <x v="34"/>
    <x v="4"/>
    <s v="VIC"/>
    <n v="3018"/>
    <x v="0"/>
    <x v="7"/>
    <x v="6"/>
    <x v="6"/>
    <n v="1388.12"/>
    <n v="1"/>
  </r>
  <r>
    <x v="601"/>
    <x v="0"/>
    <s v="2023-2024"/>
    <x v="0"/>
    <x v="17"/>
    <x v="3"/>
    <s v="QLD"/>
    <n v="4825"/>
    <x v="0"/>
    <x v="12"/>
    <x v="9"/>
    <x v="9"/>
    <n v="1392.32"/>
    <n v="1"/>
  </r>
  <r>
    <x v="197"/>
    <x v="0"/>
    <s v="2023-2024"/>
    <x v="0"/>
    <x v="26"/>
    <x v="0"/>
    <s v="WA"/>
    <n v="6280"/>
    <x v="0"/>
    <x v="14"/>
    <x v="4"/>
    <x v="4"/>
    <n v="1404.29"/>
    <n v="1"/>
  </r>
  <r>
    <x v="169"/>
    <x v="0"/>
    <s v="2023-2024"/>
    <x v="0"/>
    <x v="10"/>
    <x v="4"/>
    <s v="VIC"/>
    <n v="3551"/>
    <x v="0"/>
    <x v="8"/>
    <x v="4"/>
    <x v="4"/>
    <n v="1405.2700000000002"/>
    <n v="1"/>
  </r>
  <r>
    <x v="492"/>
    <x v="1"/>
    <s v="2022-2023"/>
    <x v="1"/>
    <x v="91"/>
    <x v="1"/>
    <s v="NSW"/>
    <n v="2064"/>
    <x v="0"/>
    <x v="5"/>
    <x v="3"/>
    <x v="3"/>
    <n v="1406.6399999999999"/>
    <n v="1"/>
  </r>
  <r>
    <x v="125"/>
    <x v="2"/>
    <s v="2024-2025"/>
    <x v="0"/>
    <x v="69"/>
    <x v="4"/>
    <s v="VIC"/>
    <n v="3199"/>
    <x v="0"/>
    <x v="6"/>
    <x v="0"/>
    <x v="0"/>
    <n v="1409.15"/>
    <n v="1"/>
  </r>
  <r>
    <x v="668"/>
    <x v="2"/>
    <s v="2024-2025"/>
    <x v="0"/>
    <x v="28"/>
    <x v="1"/>
    <s v="NSW"/>
    <n v="2830"/>
    <x v="0"/>
    <x v="11"/>
    <x v="3"/>
    <x v="3"/>
    <n v="1413.3300000000002"/>
    <n v="1"/>
  </r>
  <r>
    <x v="108"/>
    <x v="1"/>
    <s v="2022-2023"/>
    <x v="1"/>
    <x v="40"/>
    <x v="4"/>
    <s v="VIC"/>
    <n v="3353"/>
    <x v="0"/>
    <x v="8"/>
    <x v="8"/>
    <x v="8"/>
    <n v="1413.93"/>
    <n v="1"/>
  </r>
  <r>
    <x v="342"/>
    <x v="0"/>
    <s v="2023-2024"/>
    <x v="0"/>
    <x v="81"/>
    <x v="3"/>
    <s v="QLD"/>
    <n v="4680"/>
    <x v="0"/>
    <x v="17"/>
    <x v="0"/>
    <x v="0"/>
    <n v="1414.1299999999999"/>
    <n v="1"/>
  </r>
  <r>
    <x v="570"/>
    <x v="0"/>
    <s v="2023-2024"/>
    <x v="1"/>
    <x v="34"/>
    <x v="4"/>
    <s v="VIC"/>
    <n v="3018"/>
    <x v="0"/>
    <x v="7"/>
    <x v="0"/>
    <x v="0"/>
    <n v="1415.48"/>
    <n v="1"/>
  </r>
  <r>
    <x v="638"/>
    <x v="0"/>
    <s v="2023-2024"/>
    <x v="1"/>
    <x v="75"/>
    <x v="0"/>
    <s v="WA"/>
    <n v="6450"/>
    <x v="0"/>
    <x v="20"/>
    <x v="0"/>
    <x v="0"/>
    <n v="1416.15"/>
    <n v="1"/>
  </r>
  <r>
    <x v="356"/>
    <x v="0"/>
    <s v="2023-2024"/>
    <x v="0"/>
    <x v="46"/>
    <x v="3"/>
    <s v="QLD"/>
    <n v="4740"/>
    <x v="0"/>
    <x v="17"/>
    <x v="0"/>
    <x v="0"/>
    <n v="1419.4699999999996"/>
    <n v="1"/>
  </r>
  <r>
    <x v="47"/>
    <x v="2"/>
    <s v="2024-2025"/>
    <x v="0"/>
    <x v="9"/>
    <x v="4"/>
    <s v="VIC"/>
    <n v="3076"/>
    <x v="0"/>
    <x v="7"/>
    <x v="4"/>
    <x v="4"/>
    <n v="1419.69"/>
    <n v="1"/>
  </r>
  <r>
    <x v="290"/>
    <x v="0"/>
    <s v="2023-2024"/>
    <x v="1"/>
    <x v="34"/>
    <x v="4"/>
    <s v="VIC"/>
    <n v="3018"/>
    <x v="0"/>
    <x v="7"/>
    <x v="4"/>
    <x v="4"/>
    <n v="1421.04"/>
    <n v="1"/>
  </r>
  <r>
    <x v="532"/>
    <x v="1"/>
    <s v="2022-2023"/>
    <x v="0"/>
    <x v="15"/>
    <x v="1"/>
    <s v="NSW"/>
    <n v="2020"/>
    <x v="0"/>
    <x v="5"/>
    <x v="3"/>
    <x v="3"/>
    <n v="1425.63"/>
    <n v="1"/>
  </r>
  <r>
    <x v="256"/>
    <x v="0"/>
    <s v="2023-2024"/>
    <x v="0"/>
    <x v="51"/>
    <x v="4"/>
    <s v="VIC"/>
    <n v="3630"/>
    <x v="0"/>
    <x v="16"/>
    <x v="1"/>
    <x v="1"/>
    <n v="1425.6599999999999"/>
    <n v="1"/>
  </r>
  <r>
    <x v="405"/>
    <x v="2"/>
    <s v="2024-2025"/>
    <x v="0"/>
    <x v="12"/>
    <x v="3"/>
    <s v="QLD"/>
    <n v="4068"/>
    <x v="0"/>
    <x v="10"/>
    <x v="4"/>
    <x v="4"/>
    <n v="1426.21"/>
    <n v="1"/>
  </r>
  <r>
    <x v="11"/>
    <x v="0"/>
    <s v="2023-2024"/>
    <x v="1"/>
    <x v="63"/>
    <x v="1"/>
    <s v="NSW"/>
    <n v="2015"/>
    <x v="0"/>
    <x v="5"/>
    <x v="0"/>
    <x v="0"/>
    <n v="1428.9"/>
    <n v="1"/>
  </r>
  <r>
    <x v="215"/>
    <x v="2"/>
    <s v="2024-2025"/>
    <x v="1"/>
    <x v="64"/>
    <x v="1"/>
    <s v="NSW"/>
    <n v="2350"/>
    <x v="0"/>
    <x v="1"/>
    <x v="3"/>
    <x v="3"/>
    <n v="1430.29"/>
    <n v="1"/>
  </r>
  <r>
    <x v="269"/>
    <x v="1"/>
    <s v="2022-2023"/>
    <x v="0"/>
    <x v="11"/>
    <x v="5"/>
    <s v="TAS"/>
    <n v="7010"/>
    <x v="0"/>
    <x v="9"/>
    <x v="9"/>
    <x v="9"/>
    <n v="1431.45"/>
    <n v="1"/>
  </r>
  <r>
    <x v="185"/>
    <x v="0"/>
    <s v="2023-2024"/>
    <x v="0"/>
    <x v="20"/>
    <x v="4"/>
    <s v="VIC"/>
    <n v="3429"/>
    <x v="0"/>
    <x v="8"/>
    <x v="9"/>
    <x v="9"/>
    <n v="1434.67"/>
    <n v="1"/>
  </r>
  <r>
    <x v="725"/>
    <x v="0"/>
    <s v="2023-2024"/>
    <x v="1"/>
    <x v="66"/>
    <x v="3"/>
    <s v="QLD"/>
    <n v="4883"/>
    <x v="0"/>
    <x v="12"/>
    <x v="1"/>
    <x v="1"/>
    <n v="1434.96"/>
    <n v="1"/>
  </r>
  <r>
    <x v="234"/>
    <x v="2"/>
    <s v="2024-2025"/>
    <x v="1"/>
    <x v="64"/>
    <x v="1"/>
    <s v="NSW"/>
    <n v="2350"/>
    <x v="0"/>
    <x v="1"/>
    <x v="9"/>
    <x v="9"/>
    <n v="1437.5700000000002"/>
    <n v="1"/>
  </r>
  <r>
    <x v="271"/>
    <x v="1"/>
    <s v="2022-2023"/>
    <x v="0"/>
    <x v="9"/>
    <x v="4"/>
    <s v="VIC"/>
    <n v="3076"/>
    <x v="0"/>
    <x v="7"/>
    <x v="5"/>
    <x v="5"/>
    <n v="1438.7499999999998"/>
    <n v="1"/>
  </r>
  <r>
    <x v="289"/>
    <x v="1"/>
    <s v="2022-2023"/>
    <x v="0"/>
    <x v="26"/>
    <x v="0"/>
    <s v="WA"/>
    <n v="6280"/>
    <x v="0"/>
    <x v="14"/>
    <x v="3"/>
    <x v="3"/>
    <n v="1441.91"/>
    <n v="1"/>
  </r>
  <r>
    <x v="504"/>
    <x v="2"/>
    <s v="2024-2025"/>
    <x v="0"/>
    <x v="76"/>
    <x v="1"/>
    <s v="NSW"/>
    <n v="2031"/>
    <x v="0"/>
    <x v="5"/>
    <x v="4"/>
    <x v="4"/>
    <n v="1442.9899999999998"/>
    <n v="1"/>
  </r>
  <r>
    <x v="278"/>
    <x v="0"/>
    <s v="2023-2024"/>
    <x v="0"/>
    <x v="77"/>
    <x v="5"/>
    <s v="TAS"/>
    <n v="7018"/>
    <x v="0"/>
    <x v="9"/>
    <x v="9"/>
    <x v="9"/>
    <n v="1443.0800000000002"/>
    <n v="1"/>
  </r>
  <r>
    <x v="370"/>
    <x v="2"/>
    <s v="2024-2025"/>
    <x v="0"/>
    <x v="4"/>
    <x v="1"/>
    <s v="NSW"/>
    <n v="2154"/>
    <x v="0"/>
    <x v="4"/>
    <x v="9"/>
    <x v="9"/>
    <n v="1444.28"/>
    <n v="1"/>
  </r>
  <r>
    <x v="381"/>
    <x v="0"/>
    <s v="2023-2024"/>
    <x v="0"/>
    <x v="25"/>
    <x v="4"/>
    <s v="VIC"/>
    <n v="3550"/>
    <x v="0"/>
    <x v="8"/>
    <x v="4"/>
    <x v="4"/>
    <n v="1448.8899999999999"/>
    <n v="1"/>
  </r>
  <r>
    <x v="234"/>
    <x v="2"/>
    <s v="2024-2025"/>
    <x v="0"/>
    <x v="67"/>
    <x v="3"/>
    <s v="QLD"/>
    <n v="4551"/>
    <x v="0"/>
    <x v="15"/>
    <x v="3"/>
    <x v="3"/>
    <n v="1450.49"/>
    <n v="1"/>
  </r>
  <r>
    <x v="26"/>
    <x v="1"/>
    <s v="2022-2023"/>
    <x v="1"/>
    <x v="81"/>
    <x v="3"/>
    <s v="QLD"/>
    <n v="4680"/>
    <x v="0"/>
    <x v="17"/>
    <x v="9"/>
    <x v="9"/>
    <n v="1452.26"/>
    <n v="1"/>
  </r>
  <r>
    <x v="113"/>
    <x v="2"/>
    <s v="2024-2025"/>
    <x v="0"/>
    <x v="96"/>
    <x v="4"/>
    <s v="VIC"/>
    <n v="3690"/>
    <x v="0"/>
    <x v="16"/>
    <x v="9"/>
    <x v="9"/>
    <n v="1458.73"/>
    <n v="1"/>
  </r>
  <r>
    <x v="691"/>
    <x v="2"/>
    <s v="2024-2025"/>
    <x v="0"/>
    <x v="30"/>
    <x v="4"/>
    <s v="VIC"/>
    <n v="3131"/>
    <x v="0"/>
    <x v="6"/>
    <x v="0"/>
    <x v="0"/>
    <n v="1460.24"/>
    <n v="1"/>
  </r>
  <r>
    <x v="584"/>
    <x v="1"/>
    <s v="2022-2023"/>
    <x v="0"/>
    <x v="27"/>
    <x v="4"/>
    <s v="VIC"/>
    <n v="3066"/>
    <x v="0"/>
    <x v="7"/>
    <x v="9"/>
    <x v="9"/>
    <n v="1461.2600000000002"/>
    <n v="1"/>
  </r>
  <r>
    <x v="490"/>
    <x v="0"/>
    <s v="2023-2024"/>
    <x v="1"/>
    <x v="64"/>
    <x v="1"/>
    <s v="NSW"/>
    <n v="2350"/>
    <x v="0"/>
    <x v="1"/>
    <x v="8"/>
    <x v="8"/>
    <n v="1468.24"/>
    <n v="1"/>
  </r>
  <r>
    <x v="267"/>
    <x v="2"/>
    <s v="2024-2025"/>
    <x v="0"/>
    <x v="37"/>
    <x v="1"/>
    <s v="NSW"/>
    <n v="2750"/>
    <x v="0"/>
    <x v="11"/>
    <x v="4"/>
    <x v="4"/>
    <n v="1470.4000000000003"/>
    <n v="1"/>
  </r>
  <r>
    <x v="233"/>
    <x v="1"/>
    <s v="2022-2023"/>
    <x v="0"/>
    <x v="62"/>
    <x v="0"/>
    <s v="WA"/>
    <n v="6112"/>
    <x v="0"/>
    <x v="14"/>
    <x v="4"/>
    <x v="4"/>
    <n v="1472.9199999999998"/>
    <n v="1"/>
  </r>
  <r>
    <x v="581"/>
    <x v="0"/>
    <s v="2023-2024"/>
    <x v="0"/>
    <x v="13"/>
    <x v="1"/>
    <s v="NSW"/>
    <n v="2480"/>
    <x v="0"/>
    <x v="1"/>
    <x v="4"/>
    <x v="4"/>
    <n v="1473.54"/>
    <n v="1"/>
  </r>
  <r>
    <x v="493"/>
    <x v="1"/>
    <s v="2022-2023"/>
    <x v="0"/>
    <x v="5"/>
    <x v="1"/>
    <s v="NSW"/>
    <n v="2067"/>
    <x v="0"/>
    <x v="5"/>
    <x v="4"/>
    <x v="4"/>
    <n v="1473.64"/>
    <n v="1"/>
  </r>
  <r>
    <x v="171"/>
    <x v="1"/>
    <s v="2022-2023"/>
    <x v="0"/>
    <x v="27"/>
    <x v="4"/>
    <s v="VIC"/>
    <n v="3066"/>
    <x v="0"/>
    <x v="7"/>
    <x v="4"/>
    <x v="4"/>
    <n v="1473.94"/>
    <n v="1"/>
  </r>
  <r>
    <x v="504"/>
    <x v="2"/>
    <s v="2024-2025"/>
    <x v="0"/>
    <x v="70"/>
    <x v="4"/>
    <s v="VIC"/>
    <n v="3400"/>
    <x v="0"/>
    <x v="8"/>
    <x v="4"/>
    <x v="4"/>
    <n v="1474.1"/>
    <n v="1"/>
  </r>
  <r>
    <x v="16"/>
    <x v="1"/>
    <s v="2022-2023"/>
    <x v="0"/>
    <x v="27"/>
    <x v="4"/>
    <s v="VIC"/>
    <n v="3066"/>
    <x v="0"/>
    <x v="7"/>
    <x v="8"/>
    <x v="8"/>
    <n v="1474.3000000000002"/>
    <n v="1"/>
  </r>
  <r>
    <x v="183"/>
    <x v="0"/>
    <s v="2023-2024"/>
    <x v="0"/>
    <x v="47"/>
    <x v="1"/>
    <s v="NSW"/>
    <n v="2101"/>
    <x v="0"/>
    <x v="4"/>
    <x v="4"/>
    <x v="4"/>
    <n v="1475.4399999999998"/>
    <n v="1"/>
  </r>
  <r>
    <x v="35"/>
    <x v="0"/>
    <s v="2023-2024"/>
    <x v="0"/>
    <x v="47"/>
    <x v="1"/>
    <s v="NSW"/>
    <n v="2101"/>
    <x v="0"/>
    <x v="4"/>
    <x v="8"/>
    <x v="8"/>
    <n v="1477.34"/>
    <n v="1"/>
  </r>
  <r>
    <x v="222"/>
    <x v="2"/>
    <s v="2024-2025"/>
    <x v="0"/>
    <x v="7"/>
    <x v="4"/>
    <s v="VIC"/>
    <n v="3175"/>
    <x v="0"/>
    <x v="6"/>
    <x v="8"/>
    <x v="8"/>
    <n v="1480.54"/>
    <n v="1"/>
  </r>
  <r>
    <x v="393"/>
    <x v="0"/>
    <s v="2023-2024"/>
    <x v="0"/>
    <x v="10"/>
    <x v="4"/>
    <s v="VIC"/>
    <n v="3551"/>
    <x v="0"/>
    <x v="8"/>
    <x v="5"/>
    <x v="5"/>
    <n v="1482.9900000000002"/>
    <n v="1"/>
  </r>
  <r>
    <x v="630"/>
    <x v="0"/>
    <s v="2023-2024"/>
    <x v="0"/>
    <x v="43"/>
    <x v="1"/>
    <s v="NSW"/>
    <n v="2560"/>
    <x v="0"/>
    <x v="2"/>
    <x v="6"/>
    <x v="6"/>
    <n v="1484.6099999999997"/>
    <n v="1"/>
  </r>
  <r>
    <x v="533"/>
    <x v="1"/>
    <s v="2022-2023"/>
    <x v="0"/>
    <x v="7"/>
    <x v="4"/>
    <s v="VIC"/>
    <n v="3175"/>
    <x v="0"/>
    <x v="6"/>
    <x v="3"/>
    <x v="3"/>
    <n v="1485.79"/>
    <n v="1"/>
  </r>
  <r>
    <x v="500"/>
    <x v="1"/>
    <s v="2022-2023"/>
    <x v="0"/>
    <x v="85"/>
    <x v="0"/>
    <s v="WA"/>
    <n v="6530"/>
    <x v="0"/>
    <x v="20"/>
    <x v="4"/>
    <x v="4"/>
    <n v="1487.17"/>
    <n v="1"/>
  </r>
  <r>
    <x v="256"/>
    <x v="0"/>
    <s v="2023-2024"/>
    <x v="0"/>
    <x v="59"/>
    <x v="3"/>
    <s v="QLD"/>
    <n v="4509"/>
    <x v="0"/>
    <x v="3"/>
    <x v="0"/>
    <x v="0"/>
    <n v="1490.0799999999997"/>
    <n v="1"/>
  </r>
  <r>
    <x v="647"/>
    <x v="0"/>
    <s v="2023-2024"/>
    <x v="0"/>
    <x v="58"/>
    <x v="0"/>
    <s v="WA"/>
    <n v="6027"/>
    <x v="0"/>
    <x v="0"/>
    <x v="9"/>
    <x v="9"/>
    <n v="1490.72"/>
    <n v="1"/>
  </r>
  <r>
    <x v="88"/>
    <x v="0"/>
    <s v="2023-2024"/>
    <x v="1"/>
    <x v="64"/>
    <x v="1"/>
    <s v="NSW"/>
    <n v="2350"/>
    <x v="0"/>
    <x v="1"/>
    <x v="4"/>
    <x v="4"/>
    <n v="1491.2399999999998"/>
    <n v="1"/>
  </r>
  <r>
    <x v="10"/>
    <x v="0"/>
    <s v="2023-2024"/>
    <x v="1"/>
    <x v="64"/>
    <x v="1"/>
    <s v="NSW"/>
    <n v="2350"/>
    <x v="0"/>
    <x v="1"/>
    <x v="4"/>
    <x v="4"/>
    <n v="1492.09"/>
    <n v="1"/>
  </r>
  <r>
    <x v="422"/>
    <x v="0"/>
    <s v="2023-2024"/>
    <x v="0"/>
    <x v="27"/>
    <x v="4"/>
    <s v="VIC"/>
    <n v="3066"/>
    <x v="0"/>
    <x v="7"/>
    <x v="4"/>
    <x v="4"/>
    <n v="1493.2400000000002"/>
    <n v="1"/>
  </r>
  <r>
    <x v="636"/>
    <x v="0"/>
    <s v="2023-2024"/>
    <x v="1"/>
    <x v="63"/>
    <x v="1"/>
    <s v="NSW"/>
    <n v="2015"/>
    <x v="0"/>
    <x v="5"/>
    <x v="4"/>
    <x v="4"/>
    <n v="1497.97"/>
    <n v="1"/>
  </r>
  <r>
    <x v="170"/>
    <x v="0"/>
    <s v="2023-2024"/>
    <x v="1"/>
    <x v="89"/>
    <x v="4"/>
    <s v="VIC"/>
    <n v="3136"/>
    <x v="0"/>
    <x v="6"/>
    <x v="0"/>
    <x v="0"/>
    <n v="1500.08"/>
    <n v="1"/>
  </r>
  <r>
    <x v="317"/>
    <x v="0"/>
    <s v="2023-2024"/>
    <x v="0"/>
    <x v="51"/>
    <x v="4"/>
    <s v="VIC"/>
    <n v="3630"/>
    <x v="0"/>
    <x v="16"/>
    <x v="4"/>
    <x v="4"/>
    <n v="1501.3999999999999"/>
    <n v="1"/>
  </r>
  <r>
    <x v="690"/>
    <x v="1"/>
    <s v="2022-2023"/>
    <x v="0"/>
    <x v="76"/>
    <x v="1"/>
    <s v="NSW"/>
    <n v="2031"/>
    <x v="0"/>
    <x v="5"/>
    <x v="5"/>
    <x v="5"/>
    <n v="1513.3800000000006"/>
    <n v="1"/>
  </r>
  <r>
    <x v="616"/>
    <x v="0"/>
    <s v="2023-2024"/>
    <x v="0"/>
    <x v="49"/>
    <x v="4"/>
    <s v="VIC"/>
    <n v="3134"/>
    <x v="0"/>
    <x v="6"/>
    <x v="4"/>
    <x v="4"/>
    <n v="1513.91"/>
    <n v="1"/>
  </r>
  <r>
    <x v="416"/>
    <x v="0"/>
    <s v="2023-2024"/>
    <x v="0"/>
    <x v="15"/>
    <x v="1"/>
    <s v="NSW"/>
    <n v="2020"/>
    <x v="0"/>
    <x v="5"/>
    <x v="7"/>
    <x v="7"/>
    <n v="1517.0400000000022"/>
    <n v="1"/>
  </r>
  <r>
    <x v="438"/>
    <x v="1"/>
    <s v="2022-2023"/>
    <x v="0"/>
    <x v="52"/>
    <x v="3"/>
    <s v="QLD"/>
    <n v="4053"/>
    <x v="0"/>
    <x v="10"/>
    <x v="4"/>
    <x v="4"/>
    <n v="1519.16"/>
    <n v="1"/>
  </r>
  <r>
    <x v="250"/>
    <x v="0"/>
    <s v="2023-2024"/>
    <x v="0"/>
    <x v="94"/>
    <x v="5"/>
    <s v="TAS"/>
    <n v="7250"/>
    <x v="0"/>
    <x v="9"/>
    <x v="9"/>
    <x v="9"/>
    <n v="1522.7399999999998"/>
    <n v="1"/>
  </r>
  <r>
    <x v="459"/>
    <x v="0"/>
    <s v="2023-2024"/>
    <x v="0"/>
    <x v="85"/>
    <x v="0"/>
    <s v="WA"/>
    <n v="6530"/>
    <x v="0"/>
    <x v="20"/>
    <x v="9"/>
    <x v="9"/>
    <n v="1532.53"/>
    <n v="1"/>
  </r>
  <r>
    <x v="596"/>
    <x v="0"/>
    <s v="2023-2024"/>
    <x v="1"/>
    <x v="63"/>
    <x v="1"/>
    <s v="NSW"/>
    <n v="2015"/>
    <x v="0"/>
    <x v="5"/>
    <x v="3"/>
    <x v="3"/>
    <n v="1540.18"/>
    <n v="1"/>
  </r>
  <r>
    <x v="566"/>
    <x v="0"/>
    <s v="2023-2024"/>
    <x v="0"/>
    <x v="10"/>
    <x v="4"/>
    <s v="VIC"/>
    <n v="3551"/>
    <x v="0"/>
    <x v="8"/>
    <x v="9"/>
    <x v="9"/>
    <n v="1548.9099999999999"/>
    <n v="1"/>
  </r>
  <r>
    <x v="111"/>
    <x v="0"/>
    <s v="2023-2024"/>
    <x v="0"/>
    <x v="59"/>
    <x v="3"/>
    <s v="QLD"/>
    <n v="4509"/>
    <x v="0"/>
    <x v="3"/>
    <x v="8"/>
    <x v="8"/>
    <n v="1550.3300000000002"/>
    <n v="1"/>
  </r>
  <r>
    <x v="247"/>
    <x v="2"/>
    <s v="2024-2025"/>
    <x v="1"/>
    <x v="31"/>
    <x v="1"/>
    <s v="NSW"/>
    <n v="2116"/>
    <x v="0"/>
    <x v="4"/>
    <x v="3"/>
    <x v="3"/>
    <n v="1552.36"/>
    <n v="1"/>
  </r>
  <r>
    <x v="217"/>
    <x v="0"/>
    <s v="2023-2024"/>
    <x v="1"/>
    <x v="38"/>
    <x v="3"/>
    <s v="QLD"/>
    <n v="4802"/>
    <x v="0"/>
    <x v="12"/>
    <x v="0"/>
    <x v="0"/>
    <n v="1552.4099999999996"/>
    <n v="1"/>
  </r>
  <r>
    <x v="435"/>
    <x v="0"/>
    <s v="2023-2024"/>
    <x v="0"/>
    <x v="26"/>
    <x v="0"/>
    <s v="WA"/>
    <n v="6280"/>
    <x v="0"/>
    <x v="14"/>
    <x v="5"/>
    <x v="5"/>
    <n v="1554.86"/>
    <n v="1"/>
  </r>
  <r>
    <x v="726"/>
    <x v="1"/>
    <s v="2022-2023"/>
    <x v="0"/>
    <x v="51"/>
    <x v="4"/>
    <s v="VIC"/>
    <n v="3630"/>
    <x v="0"/>
    <x v="16"/>
    <x v="1"/>
    <x v="1"/>
    <n v="1564.75"/>
    <n v="1"/>
  </r>
  <r>
    <x v="648"/>
    <x v="1"/>
    <s v="2022-2023"/>
    <x v="0"/>
    <x v="68"/>
    <x v="7"/>
    <s v="NT"/>
    <n v="800"/>
    <x v="0"/>
    <x v="19"/>
    <x v="5"/>
    <x v="5"/>
    <n v="1571.03"/>
    <n v="1"/>
  </r>
  <r>
    <x v="185"/>
    <x v="0"/>
    <s v="2023-2024"/>
    <x v="0"/>
    <x v="9"/>
    <x v="4"/>
    <s v="VIC"/>
    <n v="3076"/>
    <x v="0"/>
    <x v="7"/>
    <x v="4"/>
    <x v="4"/>
    <n v="1572.1400000000003"/>
    <n v="1"/>
  </r>
  <r>
    <x v="678"/>
    <x v="1"/>
    <s v="2022-2023"/>
    <x v="0"/>
    <x v="13"/>
    <x v="1"/>
    <s v="NSW"/>
    <n v="2480"/>
    <x v="0"/>
    <x v="1"/>
    <x v="4"/>
    <x v="4"/>
    <n v="1574.01"/>
    <n v="1"/>
  </r>
  <r>
    <x v="279"/>
    <x v="2"/>
    <s v="2024-2025"/>
    <x v="1"/>
    <x v="95"/>
    <x v="7"/>
    <s v="NT"/>
    <n v="870"/>
    <x v="0"/>
    <x v="19"/>
    <x v="4"/>
    <x v="4"/>
    <n v="1574.3799999999999"/>
    <n v="1"/>
  </r>
  <r>
    <x v="11"/>
    <x v="0"/>
    <s v="2023-2024"/>
    <x v="0"/>
    <x v="71"/>
    <x v="6"/>
    <s v="SA"/>
    <n v="5043"/>
    <x v="0"/>
    <x v="13"/>
    <x v="0"/>
    <x v="0"/>
    <n v="1576.86"/>
    <n v="1"/>
  </r>
  <r>
    <x v="490"/>
    <x v="0"/>
    <s v="2023-2024"/>
    <x v="0"/>
    <x v="88"/>
    <x v="6"/>
    <s v="SA"/>
    <n v="5011"/>
    <x v="0"/>
    <x v="13"/>
    <x v="9"/>
    <x v="9"/>
    <n v="1587.5"/>
    <n v="1"/>
  </r>
  <r>
    <x v="578"/>
    <x v="2"/>
    <s v="2024-2025"/>
    <x v="0"/>
    <x v="43"/>
    <x v="1"/>
    <s v="NSW"/>
    <n v="2560"/>
    <x v="0"/>
    <x v="2"/>
    <x v="4"/>
    <x v="4"/>
    <n v="1590.76"/>
    <n v="1"/>
  </r>
  <r>
    <x v="417"/>
    <x v="2"/>
    <s v="2024-2025"/>
    <x v="0"/>
    <x v="51"/>
    <x v="4"/>
    <s v="VIC"/>
    <n v="3630"/>
    <x v="0"/>
    <x v="16"/>
    <x v="9"/>
    <x v="9"/>
    <n v="1591.8200000000004"/>
    <n v="1"/>
  </r>
  <r>
    <x v="266"/>
    <x v="1"/>
    <s v="2022-2023"/>
    <x v="0"/>
    <x v="61"/>
    <x v="6"/>
    <s v="SA"/>
    <n v="5343"/>
    <x v="0"/>
    <x v="18"/>
    <x v="4"/>
    <x v="4"/>
    <n v="1596.6399999999999"/>
    <n v="1"/>
  </r>
  <r>
    <x v="367"/>
    <x v="0"/>
    <s v="2023-2024"/>
    <x v="1"/>
    <x v="35"/>
    <x v="3"/>
    <s v="QLD"/>
    <n v="4558"/>
    <x v="0"/>
    <x v="15"/>
    <x v="4"/>
    <x v="4"/>
    <n v="1599.8400000000004"/>
    <n v="1"/>
  </r>
  <r>
    <x v="308"/>
    <x v="1"/>
    <s v="2022-2023"/>
    <x v="1"/>
    <x v="31"/>
    <x v="1"/>
    <s v="NSW"/>
    <n v="2116"/>
    <x v="0"/>
    <x v="4"/>
    <x v="4"/>
    <x v="4"/>
    <n v="1599.9899999999998"/>
    <n v="1"/>
  </r>
  <r>
    <x v="108"/>
    <x v="1"/>
    <s v="2022-2023"/>
    <x v="0"/>
    <x v="56"/>
    <x v="1"/>
    <s v="NSW"/>
    <n v="2795"/>
    <x v="0"/>
    <x v="11"/>
    <x v="5"/>
    <x v="5"/>
    <n v="1601.73"/>
    <n v="1"/>
  </r>
  <r>
    <x v="343"/>
    <x v="0"/>
    <s v="2023-2024"/>
    <x v="0"/>
    <x v="9"/>
    <x v="4"/>
    <s v="VIC"/>
    <n v="3076"/>
    <x v="0"/>
    <x v="7"/>
    <x v="8"/>
    <x v="8"/>
    <n v="1606.3"/>
    <n v="1"/>
  </r>
  <r>
    <x v="8"/>
    <x v="0"/>
    <s v="2023-2024"/>
    <x v="0"/>
    <x v="5"/>
    <x v="1"/>
    <s v="NSW"/>
    <n v="2067"/>
    <x v="0"/>
    <x v="5"/>
    <x v="0"/>
    <x v="0"/>
    <n v="1607.1399999999999"/>
    <n v="1"/>
  </r>
  <r>
    <x v="602"/>
    <x v="0"/>
    <s v="2023-2024"/>
    <x v="0"/>
    <x v="3"/>
    <x v="3"/>
    <s v="QLD"/>
    <n v="4220"/>
    <x v="0"/>
    <x v="3"/>
    <x v="9"/>
    <x v="9"/>
    <n v="1610.69"/>
    <n v="1"/>
  </r>
  <r>
    <x v="233"/>
    <x v="1"/>
    <s v="2022-2023"/>
    <x v="0"/>
    <x v="9"/>
    <x v="4"/>
    <s v="VIC"/>
    <n v="3076"/>
    <x v="0"/>
    <x v="7"/>
    <x v="0"/>
    <x v="0"/>
    <n v="1612.65"/>
    <n v="1"/>
  </r>
  <r>
    <x v="406"/>
    <x v="2"/>
    <s v="2024-2025"/>
    <x v="0"/>
    <x v="52"/>
    <x v="3"/>
    <s v="QLD"/>
    <n v="4053"/>
    <x v="0"/>
    <x v="10"/>
    <x v="5"/>
    <x v="5"/>
    <n v="1613.2200000000003"/>
    <n v="1"/>
  </r>
  <r>
    <x v="313"/>
    <x v="0"/>
    <s v="2023-2024"/>
    <x v="0"/>
    <x v="77"/>
    <x v="5"/>
    <s v="TAS"/>
    <n v="7018"/>
    <x v="0"/>
    <x v="9"/>
    <x v="9"/>
    <x v="9"/>
    <n v="1613.69"/>
    <n v="1"/>
  </r>
  <r>
    <x v="350"/>
    <x v="1"/>
    <s v="2022-2023"/>
    <x v="1"/>
    <x v="39"/>
    <x v="0"/>
    <s v="WA"/>
    <n v="6330"/>
    <x v="0"/>
    <x v="14"/>
    <x v="7"/>
    <x v="7"/>
    <n v="1618.07"/>
    <n v="1"/>
  </r>
  <r>
    <x v="164"/>
    <x v="1"/>
    <s v="2022-2023"/>
    <x v="1"/>
    <x v="0"/>
    <x v="0"/>
    <s v="WA"/>
    <n v="6021"/>
    <x v="0"/>
    <x v="0"/>
    <x v="9"/>
    <x v="9"/>
    <n v="1624.77"/>
    <n v="1"/>
  </r>
  <r>
    <x v="147"/>
    <x v="0"/>
    <s v="2023-2024"/>
    <x v="0"/>
    <x v="41"/>
    <x v="5"/>
    <s v="TAS"/>
    <n v="7320"/>
    <x v="0"/>
    <x v="9"/>
    <x v="9"/>
    <x v="9"/>
    <n v="1626.0800000000002"/>
    <n v="1"/>
  </r>
  <r>
    <x v="453"/>
    <x v="0"/>
    <s v="2023-2024"/>
    <x v="0"/>
    <x v="23"/>
    <x v="1"/>
    <s v="NSW"/>
    <n v="2650"/>
    <x v="0"/>
    <x v="11"/>
    <x v="4"/>
    <x v="4"/>
    <n v="1627.1999999999998"/>
    <n v="1"/>
  </r>
  <r>
    <x v="719"/>
    <x v="0"/>
    <s v="2023-2024"/>
    <x v="0"/>
    <x v="18"/>
    <x v="6"/>
    <s v="SA"/>
    <n v="5168"/>
    <x v="0"/>
    <x v="13"/>
    <x v="4"/>
    <x v="4"/>
    <n v="1630.7900000000002"/>
    <n v="1"/>
  </r>
  <r>
    <x v="684"/>
    <x v="2"/>
    <s v="2024-2025"/>
    <x v="0"/>
    <x v="67"/>
    <x v="3"/>
    <s v="QLD"/>
    <n v="4551"/>
    <x v="0"/>
    <x v="15"/>
    <x v="8"/>
    <x v="8"/>
    <n v="1636.1100000000001"/>
    <n v="1"/>
  </r>
  <r>
    <x v="306"/>
    <x v="2"/>
    <s v="2024-2025"/>
    <x v="1"/>
    <x v="31"/>
    <x v="1"/>
    <s v="NSW"/>
    <n v="2116"/>
    <x v="0"/>
    <x v="4"/>
    <x v="0"/>
    <x v="0"/>
    <n v="1637.24"/>
    <n v="1"/>
  </r>
  <r>
    <x v="482"/>
    <x v="2"/>
    <s v="2024-2025"/>
    <x v="0"/>
    <x v="8"/>
    <x v="1"/>
    <s v="NSW"/>
    <n v="2158"/>
    <x v="0"/>
    <x v="4"/>
    <x v="0"/>
    <x v="0"/>
    <n v="1642.0000000000002"/>
    <n v="1"/>
  </r>
  <r>
    <x v="434"/>
    <x v="0"/>
    <s v="2023-2024"/>
    <x v="0"/>
    <x v="33"/>
    <x v="4"/>
    <s v="VIC"/>
    <n v="3280"/>
    <x v="0"/>
    <x v="8"/>
    <x v="1"/>
    <x v="1"/>
    <n v="1644.0900000000001"/>
    <n v="1"/>
  </r>
  <r>
    <x v="618"/>
    <x v="1"/>
    <s v="2022-2023"/>
    <x v="0"/>
    <x v="18"/>
    <x v="6"/>
    <s v="SA"/>
    <n v="5168"/>
    <x v="0"/>
    <x v="13"/>
    <x v="0"/>
    <x v="0"/>
    <n v="1647.6399999999996"/>
    <n v="1"/>
  </r>
  <r>
    <x v="132"/>
    <x v="0"/>
    <s v="2023-2024"/>
    <x v="0"/>
    <x v="25"/>
    <x v="4"/>
    <s v="VIC"/>
    <n v="3550"/>
    <x v="0"/>
    <x v="8"/>
    <x v="3"/>
    <x v="3"/>
    <n v="1650.06"/>
    <n v="1"/>
  </r>
  <r>
    <x v="476"/>
    <x v="1"/>
    <s v="2022-2023"/>
    <x v="0"/>
    <x v="67"/>
    <x v="3"/>
    <s v="QLD"/>
    <n v="4551"/>
    <x v="0"/>
    <x v="15"/>
    <x v="0"/>
    <x v="0"/>
    <n v="1653.3899999999994"/>
    <n v="1"/>
  </r>
  <r>
    <x v="651"/>
    <x v="0"/>
    <s v="2023-2024"/>
    <x v="0"/>
    <x v="84"/>
    <x v="3"/>
    <s v="QLD"/>
    <n v="4215"/>
    <x v="0"/>
    <x v="3"/>
    <x v="8"/>
    <x v="8"/>
    <n v="1655.8599999999997"/>
    <n v="1"/>
  </r>
  <r>
    <x v="189"/>
    <x v="2"/>
    <s v="2024-2025"/>
    <x v="0"/>
    <x v="56"/>
    <x v="1"/>
    <s v="NSW"/>
    <n v="2795"/>
    <x v="0"/>
    <x v="11"/>
    <x v="9"/>
    <x v="9"/>
    <n v="1659.3600000000001"/>
    <n v="1"/>
  </r>
  <r>
    <x v="714"/>
    <x v="0"/>
    <s v="2023-2024"/>
    <x v="1"/>
    <x v="95"/>
    <x v="7"/>
    <s v="NT"/>
    <n v="870"/>
    <x v="0"/>
    <x v="19"/>
    <x v="9"/>
    <x v="9"/>
    <n v="1666.6100000000001"/>
    <n v="1"/>
  </r>
  <r>
    <x v="627"/>
    <x v="2"/>
    <s v="2024-2025"/>
    <x v="0"/>
    <x v="33"/>
    <x v="4"/>
    <s v="VIC"/>
    <n v="3280"/>
    <x v="0"/>
    <x v="8"/>
    <x v="1"/>
    <x v="1"/>
    <n v="1668.9800000000002"/>
    <n v="1"/>
  </r>
  <r>
    <x v="4"/>
    <x v="0"/>
    <s v="2023-2024"/>
    <x v="1"/>
    <x v="63"/>
    <x v="1"/>
    <s v="NSW"/>
    <n v="2015"/>
    <x v="0"/>
    <x v="5"/>
    <x v="9"/>
    <x v="9"/>
    <n v="1676.7599999999998"/>
    <n v="1"/>
  </r>
  <r>
    <x v="493"/>
    <x v="1"/>
    <s v="2022-2023"/>
    <x v="1"/>
    <x v="35"/>
    <x v="3"/>
    <s v="QLD"/>
    <n v="4558"/>
    <x v="0"/>
    <x v="15"/>
    <x v="0"/>
    <x v="0"/>
    <n v="1678.2399999999998"/>
    <n v="1"/>
  </r>
  <r>
    <x v="617"/>
    <x v="2"/>
    <s v="2024-2025"/>
    <x v="0"/>
    <x v="13"/>
    <x v="1"/>
    <s v="NSW"/>
    <n v="2480"/>
    <x v="0"/>
    <x v="1"/>
    <x v="4"/>
    <x v="4"/>
    <n v="1679.6999999999998"/>
    <n v="1"/>
  </r>
  <r>
    <x v="603"/>
    <x v="2"/>
    <s v="2024-2025"/>
    <x v="0"/>
    <x v="42"/>
    <x v="3"/>
    <s v="QLD"/>
    <n v="4870"/>
    <x v="0"/>
    <x v="12"/>
    <x v="9"/>
    <x v="9"/>
    <n v="1681.4099999999999"/>
    <n v="1"/>
  </r>
  <r>
    <x v="385"/>
    <x v="1"/>
    <s v="2022-2023"/>
    <x v="1"/>
    <x v="63"/>
    <x v="1"/>
    <s v="NSW"/>
    <n v="2015"/>
    <x v="0"/>
    <x v="5"/>
    <x v="4"/>
    <x v="4"/>
    <n v="1685.24"/>
    <n v="1"/>
  </r>
  <r>
    <x v="499"/>
    <x v="0"/>
    <s v="2023-2024"/>
    <x v="0"/>
    <x v="56"/>
    <x v="1"/>
    <s v="NSW"/>
    <n v="2795"/>
    <x v="0"/>
    <x v="11"/>
    <x v="4"/>
    <x v="4"/>
    <n v="1685.32"/>
    <n v="1"/>
  </r>
  <r>
    <x v="677"/>
    <x v="0"/>
    <s v="2023-2024"/>
    <x v="0"/>
    <x v="29"/>
    <x v="4"/>
    <s v="VIC"/>
    <n v="3500"/>
    <x v="0"/>
    <x v="8"/>
    <x v="4"/>
    <x v="4"/>
    <n v="1694"/>
    <n v="1"/>
  </r>
  <r>
    <x v="252"/>
    <x v="1"/>
    <s v="2022-2023"/>
    <x v="1"/>
    <x v="6"/>
    <x v="0"/>
    <s v="WA"/>
    <n v="6010"/>
    <x v="0"/>
    <x v="0"/>
    <x v="9"/>
    <x v="9"/>
    <n v="1695.33"/>
    <n v="1"/>
  </r>
  <r>
    <x v="76"/>
    <x v="2"/>
    <s v="2024-2025"/>
    <x v="1"/>
    <x v="39"/>
    <x v="0"/>
    <s v="WA"/>
    <n v="6330"/>
    <x v="0"/>
    <x v="14"/>
    <x v="9"/>
    <x v="9"/>
    <n v="1696.4499999999998"/>
    <n v="1"/>
  </r>
  <r>
    <x v="617"/>
    <x v="2"/>
    <s v="2024-2025"/>
    <x v="0"/>
    <x v="67"/>
    <x v="3"/>
    <s v="QLD"/>
    <n v="4551"/>
    <x v="0"/>
    <x v="15"/>
    <x v="4"/>
    <x v="4"/>
    <n v="1700.33"/>
    <n v="1"/>
  </r>
  <r>
    <x v="566"/>
    <x v="0"/>
    <s v="2023-2024"/>
    <x v="0"/>
    <x v="60"/>
    <x v="1"/>
    <s v="NSW"/>
    <n v="2541"/>
    <x v="0"/>
    <x v="2"/>
    <x v="4"/>
    <x v="4"/>
    <n v="1704.66"/>
    <n v="1"/>
  </r>
  <r>
    <x v="159"/>
    <x v="0"/>
    <s v="2023-2024"/>
    <x v="0"/>
    <x v="13"/>
    <x v="1"/>
    <s v="NSW"/>
    <n v="2480"/>
    <x v="0"/>
    <x v="1"/>
    <x v="9"/>
    <x v="9"/>
    <n v="1710.4299999999998"/>
    <n v="1"/>
  </r>
  <r>
    <x v="380"/>
    <x v="0"/>
    <s v="2023-2024"/>
    <x v="1"/>
    <x v="24"/>
    <x v="1"/>
    <s v="NSW"/>
    <n v="2120"/>
    <x v="0"/>
    <x v="4"/>
    <x v="9"/>
    <x v="9"/>
    <n v="1712.8899999999999"/>
    <n v="1"/>
  </r>
  <r>
    <x v="192"/>
    <x v="1"/>
    <s v="2022-2023"/>
    <x v="0"/>
    <x v="69"/>
    <x v="4"/>
    <s v="VIC"/>
    <n v="3199"/>
    <x v="0"/>
    <x v="6"/>
    <x v="2"/>
    <x v="2"/>
    <n v="1717.0900000000004"/>
    <n v="1"/>
  </r>
  <r>
    <x v="727"/>
    <x v="2"/>
    <s v="2024-2025"/>
    <x v="1"/>
    <x v="34"/>
    <x v="4"/>
    <s v="VIC"/>
    <n v="3018"/>
    <x v="0"/>
    <x v="7"/>
    <x v="4"/>
    <x v="4"/>
    <n v="1719.85"/>
    <n v="1"/>
  </r>
  <r>
    <x v="495"/>
    <x v="2"/>
    <s v="2024-2025"/>
    <x v="1"/>
    <x v="34"/>
    <x v="4"/>
    <s v="VIC"/>
    <n v="3018"/>
    <x v="0"/>
    <x v="7"/>
    <x v="3"/>
    <x v="3"/>
    <n v="1721.62"/>
    <n v="1"/>
  </r>
  <r>
    <x v="376"/>
    <x v="1"/>
    <s v="2022-2023"/>
    <x v="0"/>
    <x v="6"/>
    <x v="0"/>
    <s v="WA"/>
    <n v="6010"/>
    <x v="0"/>
    <x v="0"/>
    <x v="9"/>
    <x v="9"/>
    <n v="1722.97"/>
    <n v="1"/>
  </r>
  <r>
    <x v="513"/>
    <x v="2"/>
    <s v="2024-2025"/>
    <x v="0"/>
    <x v="60"/>
    <x v="1"/>
    <s v="NSW"/>
    <n v="2541"/>
    <x v="0"/>
    <x v="2"/>
    <x v="4"/>
    <x v="4"/>
    <n v="1724.36"/>
    <n v="1"/>
  </r>
  <r>
    <x v="176"/>
    <x v="2"/>
    <s v="2024-2025"/>
    <x v="0"/>
    <x v="26"/>
    <x v="0"/>
    <s v="WA"/>
    <n v="6280"/>
    <x v="0"/>
    <x v="14"/>
    <x v="4"/>
    <x v="4"/>
    <n v="1724.3700000000001"/>
    <n v="1"/>
  </r>
  <r>
    <x v="496"/>
    <x v="2"/>
    <s v="2024-2025"/>
    <x v="0"/>
    <x v="86"/>
    <x v="0"/>
    <s v="WA"/>
    <n v="6725"/>
    <x v="0"/>
    <x v="20"/>
    <x v="0"/>
    <x v="0"/>
    <n v="1725.2199999999998"/>
    <n v="1"/>
  </r>
  <r>
    <x v="616"/>
    <x v="0"/>
    <s v="2023-2024"/>
    <x v="0"/>
    <x v="80"/>
    <x v="0"/>
    <s v="WA"/>
    <n v="6109"/>
    <x v="0"/>
    <x v="14"/>
    <x v="0"/>
    <x v="0"/>
    <n v="1726.45"/>
    <n v="1"/>
  </r>
  <r>
    <x v="287"/>
    <x v="0"/>
    <s v="2023-2024"/>
    <x v="1"/>
    <x v="64"/>
    <x v="1"/>
    <s v="NSW"/>
    <n v="2350"/>
    <x v="0"/>
    <x v="1"/>
    <x v="6"/>
    <x v="6"/>
    <n v="1739.97"/>
    <n v="1"/>
  </r>
  <r>
    <x v="493"/>
    <x v="1"/>
    <s v="2022-2023"/>
    <x v="0"/>
    <x v="5"/>
    <x v="1"/>
    <s v="NSW"/>
    <n v="2067"/>
    <x v="0"/>
    <x v="5"/>
    <x v="9"/>
    <x v="9"/>
    <n v="1741.8"/>
    <n v="1"/>
  </r>
  <r>
    <x v="541"/>
    <x v="0"/>
    <s v="2023-2024"/>
    <x v="1"/>
    <x v="40"/>
    <x v="4"/>
    <s v="VIC"/>
    <n v="3353"/>
    <x v="0"/>
    <x v="8"/>
    <x v="4"/>
    <x v="4"/>
    <n v="1744.54"/>
    <n v="1"/>
  </r>
  <r>
    <x v="58"/>
    <x v="2"/>
    <s v="2024-2025"/>
    <x v="0"/>
    <x v="60"/>
    <x v="1"/>
    <s v="NSW"/>
    <n v="2541"/>
    <x v="0"/>
    <x v="2"/>
    <x v="3"/>
    <x v="3"/>
    <n v="1745.6"/>
    <n v="1"/>
  </r>
  <r>
    <x v="85"/>
    <x v="2"/>
    <s v="2024-2025"/>
    <x v="1"/>
    <x v="0"/>
    <x v="0"/>
    <s v="WA"/>
    <n v="6021"/>
    <x v="0"/>
    <x v="0"/>
    <x v="0"/>
    <x v="0"/>
    <n v="1746.3400000000001"/>
    <n v="1"/>
  </r>
  <r>
    <x v="9"/>
    <x v="0"/>
    <s v="2023-2024"/>
    <x v="0"/>
    <x v="92"/>
    <x v="3"/>
    <s v="QLD"/>
    <n v="4305"/>
    <x v="0"/>
    <x v="3"/>
    <x v="4"/>
    <x v="4"/>
    <n v="1751.7700000000002"/>
    <n v="1"/>
  </r>
  <r>
    <x v="302"/>
    <x v="0"/>
    <s v="2023-2024"/>
    <x v="0"/>
    <x v="56"/>
    <x v="1"/>
    <s v="NSW"/>
    <n v="2795"/>
    <x v="0"/>
    <x v="11"/>
    <x v="0"/>
    <x v="0"/>
    <n v="1754.39"/>
    <n v="1"/>
  </r>
  <r>
    <x v="588"/>
    <x v="0"/>
    <s v="2023-2024"/>
    <x v="0"/>
    <x v="4"/>
    <x v="1"/>
    <s v="NSW"/>
    <n v="2154"/>
    <x v="0"/>
    <x v="4"/>
    <x v="3"/>
    <x v="3"/>
    <n v="1761.7900000000002"/>
    <n v="1"/>
  </r>
  <r>
    <x v="47"/>
    <x v="2"/>
    <s v="2024-2025"/>
    <x v="0"/>
    <x v="46"/>
    <x v="3"/>
    <s v="QLD"/>
    <n v="4740"/>
    <x v="0"/>
    <x v="17"/>
    <x v="9"/>
    <x v="9"/>
    <n v="1764.82"/>
    <n v="1"/>
  </r>
  <r>
    <x v="616"/>
    <x v="0"/>
    <s v="2023-2024"/>
    <x v="1"/>
    <x v="39"/>
    <x v="0"/>
    <s v="WA"/>
    <n v="6330"/>
    <x v="0"/>
    <x v="14"/>
    <x v="4"/>
    <x v="4"/>
    <n v="1765.1"/>
    <n v="1"/>
  </r>
  <r>
    <x v="16"/>
    <x v="1"/>
    <s v="2022-2023"/>
    <x v="0"/>
    <x v="41"/>
    <x v="5"/>
    <s v="TAS"/>
    <n v="7320"/>
    <x v="0"/>
    <x v="9"/>
    <x v="0"/>
    <x v="0"/>
    <n v="1765.4799999999993"/>
    <n v="1"/>
  </r>
  <r>
    <x v="5"/>
    <x v="0"/>
    <s v="2023-2024"/>
    <x v="0"/>
    <x v="49"/>
    <x v="4"/>
    <s v="VIC"/>
    <n v="3134"/>
    <x v="0"/>
    <x v="6"/>
    <x v="4"/>
    <x v="4"/>
    <n v="1774.84"/>
    <n v="1"/>
  </r>
  <r>
    <x v="604"/>
    <x v="2"/>
    <s v="2024-2025"/>
    <x v="0"/>
    <x v="27"/>
    <x v="4"/>
    <s v="VIC"/>
    <n v="3066"/>
    <x v="0"/>
    <x v="7"/>
    <x v="3"/>
    <x v="3"/>
    <n v="1778.2000000000003"/>
    <n v="1"/>
  </r>
  <r>
    <x v="564"/>
    <x v="0"/>
    <s v="2023-2024"/>
    <x v="0"/>
    <x v="28"/>
    <x v="1"/>
    <s v="NSW"/>
    <n v="2830"/>
    <x v="0"/>
    <x v="11"/>
    <x v="9"/>
    <x v="9"/>
    <n v="1780.1200000000001"/>
    <n v="1"/>
  </r>
  <r>
    <x v="372"/>
    <x v="0"/>
    <s v="2023-2024"/>
    <x v="1"/>
    <x v="88"/>
    <x v="6"/>
    <s v="SA"/>
    <n v="5011"/>
    <x v="0"/>
    <x v="13"/>
    <x v="9"/>
    <x v="9"/>
    <n v="1784.0700000000002"/>
    <n v="1"/>
  </r>
  <r>
    <x v="42"/>
    <x v="0"/>
    <s v="2023-2024"/>
    <x v="0"/>
    <x v="76"/>
    <x v="1"/>
    <s v="NSW"/>
    <n v="2031"/>
    <x v="0"/>
    <x v="5"/>
    <x v="0"/>
    <x v="0"/>
    <n v="1789.2100000000003"/>
    <n v="1"/>
  </r>
  <r>
    <x v="226"/>
    <x v="0"/>
    <s v="2023-2024"/>
    <x v="1"/>
    <x v="31"/>
    <x v="1"/>
    <s v="NSW"/>
    <n v="2116"/>
    <x v="0"/>
    <x v="4"/>
    <x v="5"/>
    <x v="5"/>
    <n v="1791.0299999999997"/>
    <n v="1"/>
  </r>
  <r>
    <x v="198"/>
    <x v="2"/>
    <s v="2024-2025"/>
    <x v="0"/>
    <x v="23"/>
    <x v="1"/>
    <s v="NSW"/>
    <n v="2650"/>
    <x v="0"/>
    <x v="11"/>
    <x v="0"/>
    <x v="0"/>
    <n v="1791.4500000000003"/>
    <n v="1"/>
  </r>
  <r>
    <x v="361"/>
    <x v="2"/>
    <s v="2024-2025"/>
    <x v="1"/>
    <x v="91"/>
    <x v="1"/>
    <s v="NSW"/>
    <n v="2064"/>
    <x v="0"/>
    <x v="5"/>
    <x v="5"/>
    <x v="5"/>
    <n v="1793.64"/>
    <n v="1"/>
  </r>
  <r>
    <x v="271"/>
    <x v="1"/>
    <s v="2022-2023"/>
    <x v="0"/>
    <x v="12"/>
    <x v="3"/>
    <s v="QLD"/>
    <n v="4068"/>
    <x v="0"/>
    <x v="10"/>
    <x v="7"/>
    <x v="7"/>
    <n v="1803.82"/>
    <n v="1"/>
  </r>
  <r>
    <x v="491"/>
    <x v="0"/>
    <s v="2023-2024"/>
    <x v="0"/>
    <x v="36"/>
    <x v="4"/>
    <s v="VIC"/>
    <n v="3148"/>
    <x v="0"/>
    <x v="6"/>
    <x v="4"/>
    <x v="4"/>
    <n v="1807.66"/>
    <n v="1"/>
  </r>
  <r>
    <x v="693"/>
    <x v="0"/>
    <s v="2023-2024"/>
    <x v="0"/>
    <x v="76"/>
    <x v="1"/>
    <s v="NSW"/>
    <n v="2031"/>
    <x v="0"/>
    <x v="5"/>
    <x v="8"/>
    <x v="8"/>
    <n v="1809.2499999999998"/>
    <n v="1"/>
  </r>
  <r>
    <x v="606"/>
    <x v="0"/>
    <s v="2023-2024"/>
    <x v="1"/>
    <x v="64"/>
    <x v="1"/>
    <s v="NSW"/>
    <n v="2350"/>
    <x v="0"/>
    <x v="1"/>
    <x v="7"/>
    <x v="7"/>
    <n v="1810.51"/>
    <n v="1"/>
  </r>
  <r>
    <x v="194"/>
    <x v="2"/>
    <s v="2024-2025"/>
    <x v="0"/>
    <x v="7"/>
    <x v="4"/>
    <s v="VIC"/>
    <n v="3175"/>
    <x v="0"/>
    <x v="6"/>
    <x v="4"/>
    <x v="4"/>
    <n v="1817.0900000000001"/>
    <n v="1"/>
  </r>
  <r>
    <x v="658"/>
    <x v="2"/>
    <s v="2024-2025"/>
    <x v="0"/>
    <x v="33"/>
    <x v="4"/>
    <s v="VIC"/>
    <n v="3280"/>
    <x v="0"/>
    <x v="8"/>
    <x v="9"/>
    <x v="9"/>
    <n v="1821.3399999999997"/>
    <n v="1"/>
  </r>
  <r>
    <x v="35"/>
    <x v="0"/>
    <s v="2023-2024"/>
    <x v="0"/>
    <x v="36"/>
    <x v="4"/>
    <s v="VIC"/>
    <n v="3148"/>
    <x v="0"/>
    <x v="6"/>
    <x v="4"/>
    <x v="4"/>
    <n v="1821.5799999999997"/>
    <n v="1"/>
  </r>
  <r>
    <x v="413"/>
    <x v="2"/>
    <s v="2024-2025"/>
    <x v="0"/>
    <x v="78"/>
    <x v="1"/>
    <s v="NSW"/>
    <n v="2141"/>
    <x v="0"/>
    <x v="4"/>
    <x v="9"/>
    <x v="9"/>
    <n v="1825.67"/>
    <n v="1"/>
  </r>
  <r>
    <x v="572"/>
    <x v="0"/>
    <s v="2023-2024"/>
    <x v="0"/>
    <x v="47"/>
    <x v="1"/>
    <s v="NSW"/>
    <n v="2101"/>
    <x v="0"/>
    <x v="4"/>
    <x v="0"/>
    <x v="0"/>
    <n v="1826.9199999999998"/>
    <n v="1"/>
  </r>
  <r>
    <x v="339"/>
    <x v="2"/>
    <s v="2024-2025"/>
    <x v="0"/>
    <x v="9"/>
    <x v="4"/>
    <s v="VIC"/>
    <n v="3076"/>
    <x v="0"/>
    <x v="7"/>
    <x v="4"/>
    <x v="4"/>
    <n v="1828.1499999999999"/>
    <n v="1"/>
  </r>
  <r>
    <x v="546"/>
    <x v="2"/>
    <s v="2024-2025"/>
    <x v="0"/>
    <x v="45"/>
    <x v="3"/>
    <s v="QLD"/>
    <n v="4570"/>
    <x v="0"/>
    <x v="15"/>
    <x v="4"/>
    <x v="4"/>
    <n v="1836.5"/>
    <n v="1"/>
  </r>
  <r>
    <x v="58"/>
    <x v="2"/>
    <s v="2024-2025"/>
    <x v="0"/>
    <x v="90"/>
    <x v="3"/>
    <s v="QLD"/>
    <n v="4700"/>
    <x v="0"/>
    <x v="17"/>
    <x v="4"/>
    <x v="4"/>
    <n v="1839.3799999999997"/>
    <n v="1"/>
  </r>
  <r>
    <x v="201"/>
    <x v="1"/>
    <s v="2022-2023"/>
    <x v="0"/>
    <x v="85"/>
    <x v="0"/>
    <s v="WA"/>
    <n v="6530"/>
    <x v="0"/>
    <x v="20"/>
    <x v="2"/>
    <x v="2"/>
    <n v="1849.1499999999999"/>
    <n v="1"/>
  </r>
  <r>
    <x v="406"/>
    <x v="2"/>
    <s v="2024-2025"/>
    <x v="0"/>
    <x v="47"/>
    <x v="1"/>
    <s v="NSW"/>
    <n v="2101"/>
    <x v="0"/>
    <x v="4"/>
    <x v="4"/>
    <x v="4"/>
    <n v="1851.43"/>
    <n v="1"/>
  </r>
  <r>
    <x v="237"/>
    <x v="0"/>
    <s v="2023-2024"/>
    <x v="1"/>
    <x v="11"/>
    <x v="5"/>
    <s v="TAS"/>
    <n v="7010"/>
    <x v="0"/>
    <x v="9"/>
    <x v="9"/>
    <x v="9"/>
    <n v="1853.17"/>
    <n v="1"/>
  </r>
  <r>
    <x v="565"/>
    <x v="1"/>
    <s v="2022-2023"/>
    <x v="0"/>
    <x v="50"/>
    <x v="4"/>
    <s v="VIC"/>
    <n v="3179"/>
    <x v="0"/>
    <x v="6"/>
    <x v="4"/>
    <x v="4"/>
    <n v="1854.48"/>
    <n v="1"/>
  </r>
  <r>
    <x v="298"/>
    <x v="1"/>
    <s v="2022-2023"/>
    <x v="1"/>
    <x v="75"/>
    <x v="0"/>
    <s v="WA"/>
    <n v="6450"/>
    <x v="0"/>
    <x v="20"/>
    <x v="9"/>
    <x v="9"/>
    <n v="1857.1200000000001"/>
    <n v="1"/>
  </r>
  <r>
    <x v="429"/>
    <x v="1"/>
    <s v="2022-2023"/>
    <x v="0"/>
    <x v="85"/>
    <x v="0"/>
    <s v="WA"/>
    <n v="6530"/>
    <x v="0"/>
    <x v="20"/>
    <x v="8"/>
    <x v="8"/>
    <n v="1859.42"/>
    <n v="1"/>
  </r>
  <r>
    <x v="140"/>
    <x v="0"/>
    <s v="2023-2024"/>
    <x v="0"/>
    <x v="27"/>
    <x v="4"/>
    <s v="VIC"/>
    <n v="3066"/>
    <x v="0"/>
    <x v="7"/>
    <x v="5"/>
    <x v="5"/>
    <n v="1870.0700000000002"/>
    <n v="1"/>
  </r>
  <r>
    <x v="324"/>
    <x v="0"/>
    <s v="2023-2024"/>
    <x v="1"/>
    <x v="39"/>
    <x v="0"/>
    <s v="WA"/>
    <n v="6330"/>
    <x v="0"/>
    <x v="14"/>
    <x v="4"/>
    <x v="4"/>
    <n v="1870.51"/>
    <n v="1"/>
  </r>
  <r>
    <x v="120"/>
    <x v="2"/>
    <s v="2024-2025"/>
    <x v="0"/>
    <x v="37"/>
    <x v="1"/>
    <s v="NSW"/>
    <n v="2750"/>
    <x v="0"/>
    <x v="11"/>
    <x v="4"/>
    <x v="4"/>
    <n v="1872.8100000000002"/>
    <n v="1"/>
  </r>
  <r>
    <x v="697"/>
    <x v="1"/>
    <s v="2022-2023"/>
    <x v="0"/>
    <x v="50"/>
    <x v="4"/>
    <s v="VIC"/>
    <n v="3179"/>
    <x v="0"/>
    <x v="6"/>
    <x v="0"/>
    <x v="0"/>
    <n v="1878.0900000000001"/>
    <n v="1"/>
  </r>
  <r>
    <x v="10"/>
    <x v="0"/>
    <s v="2023-2024"/>
    <x v="0"/>
    <x v="52"/>
    <x v="3"/>
    <s v="QLD"/>
    <n v="4053"/>
    <x v="0"/>
    <x v="10"/>
    <x v="3"/>
    <x v="3"/>
    <n v="1882.03"/>
    <n v="1"/>
  </r>
  <r>
    <x v="357"/>
    <x v="0"/>
    <s v="2023-2024"/>
    <x v="0"/>
    <x v="78"/>
    <x v="1"/>
    <s v="NSW"/>
    <n v="2141"/>
    <x v="0"/>
    <x v="4"/>
    <x v="9"/>
    <x v="9"/>
    <n v="1884.95"/>
    <n v="1"/>
  </r>
  <r>
    <x v="205"/>
    <x v="0"/>
    <s v="2023-2024"/>
    <x v="0"/>
    <x v="74"/>
    <x v="1"/>
    <s v="NSW"/>
    <n v="2485"/>
    <x v="0"/>
    <x v="1"/>
    <x v="0"/>
    <x v="0"/>
    <n v="1888.4100000000003"/>
    <n v="1"/>
  </r>
  <r>
    <x v="686"/>
    <x v="1"/>
    <s v="2022-2023"/>
    <x v="0"/>
    <x v="28"/>
    <x v="1"/>
    <s v="NSW"/>
    <n v="2830"/>
    <x v="0"/>
    <x v="11"/>
    <x v="5"/>
    <x v="5"/>
    <n v="1890.1700000000008"/>
    <n v="1"/>
  </r>
  <r>
    <x v="92"/>
    <x v="0"/>
    <s v="2023-2024"/>
    <x v="1"/>
    <x v="65"/>
    <x v="1"/>
    <s v="NSW"/>
    <n v="2131"/>
    <x v="0"/>
    <x v="4"/>
    <x v="4"/>
    <x v="4"/>
    <n v="1892.6399999999999"/>
    <n v="1"/>
  </r>
  <r>
    <x v="381"/>
    <x v="0"/>
    <s v="2023-2024"/>
    <x v="0"/>
    <x v="67"/>
    <x v="3"/>
    <s v="QLD"/>
    <n v="4551"/>
    <x v="0"/>
    <x v="15"/>
    <x v="5"/>
    <x v="5"/>
    <n v="1893.1000000000008"/>
    <n v="1"/>
  </r>
  <r>
    <x v="162"/>
    <x v="1"/>
    <s v="2022-2023"/>
    <x v="0"/>
    <x v="2"/>
    <x v="2"/>
    <s v="ACT"/>
    <n v="2617"/>
    <x v="0"/>
    <x v="2"/>
    <x v="9"/>
    <x v="9"/>
    <n v="1905.38"/>
    <n v="1"/>
  </r>
  <r>
    <x v="707"/>
    <x v="1"/>
    <s v="2022-2023"/>
    <x v="0"/>
    <x v="7"/>
    <x v="4"/>
    <s v="VIC"/>
    <n v="3175"/>
    <x v="0"/>
    <x v="6"/>
    <x v="0"/>
    <x v="0"/>
    <n v="1905.3900000000003"/>
    <n v="1"/>
  </r>
  <r>
    <x v="183"/>
    <x v="0"/>
    <s v="2023-2024"/>
    <x v="0"/>
    <x v="54"/>
    <x v="4"/>
    <s v="VIC"/>
    <n v="3030"/>
    <x v="0"/>
    <x v="7"/>
    <x v="4"/>
    <x v="4"/>
    <n v="1906.3600000000001"/>
    <n v="1"/>
  </r>
  <r>
    <x v="259"/>
    <x v="2"/>
    <s v="2024-2025"/>
    <x v="0"/>
    <x v="21"/>
    <x v="3"/>
    <s v="QLD"/>
    <n v="4012"/>
    <x v="0"/>
    <x v="10"/>
    <x v="9"/>
    <x v="9"/>
    <n v="1913.18"/>
    <n v="1"/>
  </r>
  <r>
    <x v="494"/>
    <x v="2"/>
    <s v="2024-2025"/>
    <x v="0"/>
    <x v="51"/>
    <x v="4"/>
    <s v="VIC"/>
    <n v="3630"/>
    <x v="0"/>
    <x v="16"/>
    <x v="0"/>
    <x v="0"/>
    <n v="1921.9499999999998"/>
    <n v="1"/>
  </r>
  <r>
    <x v="122"/>
    <x v="1"/>
    <s v="2022-2023"/>
    <x v="0"/>
    <x v="53"/>
    <x v="3"/>
    <s v="QLD"/>
    <n v="4119"/>
    <x v="0"/>
    <x v="10"/>
    <x v="4"/>
    <x v="4"/>
    <n v="1925.47"/>
    <n v="1"/>
  </r>
  <r>
    <x v="442"/>
    <x v="1"/>
    <s v="2022-2023"/>
    <x v="0"/>
    <x v="29"/>
    <x v="4"/>
    <s v="VIC"/>
    <n v="3500"/>
    <x v="0"/>
    <x v="8"/>
    <x v="0"/>
    <x v="0"/>
    <n v="1927.9600000000003"/>
    <n v="1"/>
  </r>
  <r>
    <x v="414"/>
    <x v="0"/>
    <s v="2023-2024"/>
    <x v="0"/>
    <x v="25"/>
    <x v="4"/>
    <s v="VIC"/>
    <n v="3550"/>
    <x v="0"/>
    <x v="8"/>
    <x v="0"/>
    <x v="0"/>
    <n v="1930.6699999999998"/>
    <n v="1"/>
  </r>
  <r>
    <x v="233"/>
    <x v="1"/>
    <s v="2022-2023"/>
    <x v="1"/>
    <x v="22"/>
    <x v="1"/>
    <s v="NSW"/>
    <n v="2539"/>
    <x v="0"/>
    <x v="2"/>
    <x v="9"/>
    <x v="9"/>
    <n v="1933.56"/>
    <n v="1"/>
  </r>
  <r>
    <x v="100"/>
    <x v="0"/>
    <s v="2023-2024"/>
    <x v="0"/>
    <x v="12"/>
    <x v="3"/>
    <s v="QLD"/>
    <n v="4068"/>
    <x v="0"/>
    <x v="10"/>
    <x v="4"/>
    <x v="4"/>
    <n v="1942.3200000000002"/>
    <n v="1"/>
  </r>
  <r>
    <x v="459"/>
    <x v="0"/>
    <s v="2023-2024"/>
    <x v="0"/>
    <x v="94"/>
    <x v="5"/>
    <s v="TAS"/>
    <n v="7250"/>
    <x v="0"/>
    <x v="9"/>
    <x v="0"/>
    <x v="0"/>
    <n v="1944.79"/>
    <n v="1"/>
  </r>
  <r>
    <x v="118"/>
    <x v="1"/>
    <s v="2022-2023"/>
    <x v="0"/>
    <x v="19"/>
    <x v="1"/>
    <s v="NSW"/>
    <n v="2800"/>
    <x v="0"/>
    <x v="11"/>
    <x v="4"/>
    <x v="4"/>
    <n v="1945.35"/>
    <n v="1"/>
  </r>
  <r>
    <x v="612"/>
    <x v="0"/>
    <s v="2023-2024"/>
    <x v="0"/>
    <x v="48"/>
    <x v="3"/>
    <s v="QLD"/>
    <n v="4566"/>
    <x v="0"/>
    <x v="15"/>
    <x v="4"/>
    <x v="4"/>
    <n v="1948.58"/>
    <n v="1"/>
  </r>
  <r>
    <x v="424"/>
    <x v="0"/>
    <s v="2023-2024"/>
    <x v="0"/>
    <x v="33"/>
    <x v="4"/>
    <s v="VIC"/>
    <n v="3280"/>
    <x v="0"/>
    <x v="8"/>
    <x v="9"/>
    <x v="9"/>
    <n v="1952.6000000000001"/>
    <n v="1"/>
  </r>
  <r>
    <x v="721"/>
    <x v="0"/>
    <s v="2023-2024"/>
    <x v="0"/>
    <x v="4"/>
    <x v="1"/>
    <s v="NSW"/>
    <n v="2154"/>
    <x v="0"/>
    <x v="4"/>
    <x v="9"/>
    <x v="9"/>
    <n v="1956.56"/>
    <n v="1"/>
  </r>
  <r>
    <x v="536"/>
    <x v="1"/>
    <s v="2022-2023"/>
    <x v="0"/>
    <x v="68"/>
    <x v="7"/>
    <s v="NT"/>
    <n v="800"/>
    <x v="0"/>
    <x v="19"/>
    <x v="4"/>
    <x v="4"/>
    <n v="1956.58"/>
    <n v="1"/>
  </r>
  <r>
    <x v="727"/>
    <x v="2"/>
    <s v="2024-2025"/>
    <x v="0"/>
    <x v="23"/>
    <x v="1"/>
    <s v="NSW"/>
    <n v="2650"/>
    <x v="0"/>
    <x v="11"/>
    <x v="4"/>
    <x v="4"/>
    <n v="1970.0800000000002"/>
    <n v="1"/>
  </r>
  <r>
    <x v="681"/>
    <x v="2"/>
    <s v="2024-2025"/>
    <x v="0"/>
    <x v="36"/>
    <x v="4"/>
    <s v="VIC"/>
    <n v="3148"/>
    <x v="0"/>
    <x v="6"/>
    <x v="0"/>
    <x v="0"/>
    <n v="1970.7899999999995"/>
    <n v="1"/>
  </r>
  <r>
    <x v="276"/>
    <x v="0"/>
    <s v="2023-2024"/>
    <x v="1"/>
    <x v="34"/>
    <x v="4"/>
    <s v="VIC"/>
    <n v="3018"/>
    <x v="0"/>
    <x v="7"/>
    <x v="8"/>
    <x v="8"/>
    <n v="1985.2800000000002"/>
    <n v="1"/>
  </r>
  <r>
    <x v="499"/>
    <x v="0"/>
    <s v="2023-2024"/>
    <x v="1"/>
    <x v="22"/>
    <x v="1"/>
    <s v="NSW"/>
    <n v="2539"/>
    <x v="0"/>
    <x v="2"/>
    <x v="4"/>
    <x v="4"/>
    <n v="1987.97"/>
    <n v="1"/>
  </r>
  <r>
    <x v="465"/>
    <x v="1"/>
    <s v="2022-2023"/>
    <x v="1"/>
    <x v="66"/>
    <x v="3"/>
    <s v="QLD"/>
    <n v="4883"/>
    <x v="0"/>
    <x v="12"/>
    <x v="0"/>
    <x v="0"/>
    <n v="1998.7800000000004"/>
    <n v="1"/>
  </r>
  <r>
    <x v="328"/>
    <x v="2"/>
    <s v="2024-2025"/>
    <x v="0"/>
    <x v="23"/>
    <x v="1"/>
    <s v="NSW"/>
    <n v="2650"/>
    <x v="0"/>
    <x v="11"/>
    <x v="3"/>
    <x v="3"/>
    <n v="2003.5599999999995"/>
    <n v="1"/>
  </r>
  <r>
    <x v="272"/>
    <x v="1"/>
    <s v="2022-2023"/>
    <x v="0"/>
    <x v="68"/>
    <x v="7"/>
    <s v="NT"/>
    <n v="800"/>
    <x v="0"/>
    <x v="19"/>
    <x v="3"/>
    <x v="3"/>
    <n v="2004.58"/>
    <n v="1"/>
  </r>
  <r>
    <x v="550"/>
    <x v="0"/>
    <s v="2023-2024"/>
    <x v="0"/>
    <x v="5"/>
    <x v="1"/>
    <s v="NSW"/>
    <n v="2067"/>
    <x v="0"/>
    <x v="5"/>
    <x v="4"/>
    <x v="4"/>
    <n v="2005.3999999999999"/>
    <n v="1"/>
  </r>
  <r>
    <x v="714"/>
    <x v="0"/>
    <s v="2023-2024"/>
    <x v="0"/>
    <x v="2"/>
    <x v="2"/>
    <s v="ACT"/>
    <n v="2617"/>
    <x v="0"/>
    <x v="2"/>
    <x v="9"/>
    <x v="9"/>
    <n v="2006.2800000000002"/>
    <n v="1"/>
  </r>
  <r>
    <x v="702"/>
    <x v="0"/>
    <s v="2023-2024"/>
    <x v="0"/>
    <x v="19"/>
    <x v="1"/>
    <s v="NSW"/>
    <n v="2800"/>
    <x v="0"/>
    <x v="11"/>
    <x v="5"/>
    <x v="5"/>
    <n v="2011.12"/>
    <n v="1"/>
  </r>
  <r>
    <x v="249"/>
    <x v="1"/>
    <s v="2022-2023"/>
    <x v="0"/>
    <x v="8"/>
    <x v="1"/>
    <s v="NSW"/>
    <n v="2158"/>
    <x v="0"/>
    <x v="4"/>
    <x v="9"/>
    <x v="9"/>
    <n v="2013.6899999999998"/>
    <n v="1"/>
  </r>
  <r>
    <x v="339"/>
    <x v="2"/>
    <s v="2024-2025"/>
    <x v="1"/>
    <x v="63"/>
    <x v="1"/>
    <s v="NSW"/>
    <n v="2015"/>
    <x v="0"/>
    <x v="5"/>
    <x v="5"/>
    <x v="5"/>
    <n v="2017.0000000000005"/>
    <n v="1"/>
  </r>
  <r>
    <x v="309"/>
    <x v="0"/>
    <s v="2023-2024"/>
    <x v="1"/>
    <x v="39"/>
    <x v="0"/>
    <s v="WA"/>
    <n v="6330"/>
    <x v="0"/>
    <x v="14"/>
    <x v="0"/>
    <x v="0"/>
    <n v="2022.7499999999995"/>
    <n v="1"/>
  </r>
  <r>
    <x v="41"/>
    <x v="1"/>
    <s v="2022-2023"/>
    <x v="0"/>
    <x v="67"/>
    <x v="3"/>
    <s v="QLD"/>
    <n v="4551"/>
    <x v="0"/>
    <x v="15"/>
    <x v="3"/>
    <x v="3"/>
    <n v="2026.4899999999998"/>
    <n v="1"/>
  </r>
  <r>
    <x v="226"/>
    <x v="0"/>
    <s v="2023-2024"/>
    <x v="0"/>
    <x v="59"/>
    <x v="3"/>
    <s v="QLD"/>
    <n v="4509"/>
    <x v="0"/>
    <x v="3"/>
    <x v="4"/>
    <x v="4"/>
    <n v="2028.3"/>
    <n v="1"/>
  </r>
  <r>
    <x v="572"/>
    <x v="0"/>
    <s v="2023-2024"/>
    <x v="0"/>
    <x v="53"/>
    <x v="3"/>
    <s v="QLD"/>
    <n v="4119"/>
    <x v="0"/>
    <x v="10"/>
    <x v="3"/>
    <x v="3"/>
    <n v="2031.5599999999997"/>
    <n v="1"/>
  </r>
  <r>
    <x v="491"/>
    <x v="0"/>
    <s v="2023-2024"/>
    <x v="0"/>
    <x v="2"/>
    <x v="2"/>
    <s v="ACT"/>
    <n v="2617"/>
    <x v="0"/>
    <x v="2"/>
    <x v="7"/>
    <x v="7"/>
    <n v="2032.0600000000009"/>
    <n v="1"/>
  </r>
  <r>
    <x v="215"/>
    <x v="2"/>
    <s v="2024-2025"/>
    <x v="0"/>
    <x v="57"/>
    <x v="6"/>
    <s v="SA"/>
    <n v="5082"/>
    <x v="0"/>
    <x v="13"/>
    <x v="9"/>
    <x v="9"/>
    <n v="2034.7"/>
    <n v="1"/>
  </r>
  <r>
    <x v="430"/>
    <x v="0"/>
    <s v="2023-2024"/>
    <x v="0"/>
    <x v="36"/>
    <x v="4"/>
    <s v="VIC"/>
    <n v="3148"/>
    <x v="0"/>
    <x v="6"/>
    <x v="4"/>
    <x v="4"/>
    <n v="2036.75"/>
    <n v="1"/>
  </r>
  <r>
    <x v="713"/>
    <x v="2"/>
    <s v="2024-2025"/>
    <x v="1"/>
    <x v="40"/>
    <x v="4"/>
    <s v="VIC"/>
    <n v="3353"/>
    <x v="0"/>
    <x v="8"/>
    <x v="4"/>
    <x v="4"/>
    <n v="2037.5700000000002"/>
    <n v="1"/>
  </r>
  <r>
    <x v="172"/>
    <x v="1"/>
    <s v="2022-2023"/>
    <x v="1"/>
    <x v="40"/>
    <x v="4"/>
    <s v="VIC"/>
    <n v="3353"/>
    <x v="0"/>
    <x v="8"/>
    <x v="0"/>
    <x v="0"/>
    <n v="2043.5500000000002"/>
    <n v="1"/>
  </r>
  <r>
    <x v="311"/>
    <x v="0"/>
    <s v="2023-2024"/>
    <x v="1"/>
    <x v="27"/>
    <x v="4"/>
    <s v="VIC"/>
    <n v="3066"/>
    <x v="0"/>
    <x v="7"/>
    <x v="0"/>
    <x v="0"/>
    <n v="2046.0099999999998"/>
    <n v="1"/>
  </r>
  <r>
    <x v="356"/>
    <x v="0"/>
    <s v="2023-2024"/>
    <x v="0"/>
    <x v="43"/>
    <x v="1"/>
    <s v="NSW"/>
    <n v="2560"/>
    <x v="0"/>
    <x v="2"/>
    <x v="3"/>
    <x v="3"/>
    <n v="2050.27"/>
    <n v="1"/>
  </r>
  <r>
    <x v="706"/>
    <x v="1"/>
    <s v="2022-2023"/>
    <x v="1"/>
    <x v="34"/>
    <x v="4"/>
    <s v="VIC"/>
    <n v="3018"/>
    <x v="0"/>
    <x v="7"/>
    <x v="5"/>
    <x v="5"/>
    <n v="2052.5300000000007"/>
    <n v="1"/>
  </r>
  <r>
    <x v="103"/>
    <x v="1"/>
    <s v="2022-2023"/>
    <x v="0"/>
    <x v="40"/>
    <x v="4"/>
    <s v="VIC"/>
    <n v="3353"/>
    <x v="0"/>
    <x v="8"/>
    <x v="5"/>
    <x v="5"/>
    <n v="2054.2000000000003"/>
    <n v="1"/>
  </r>
  <r>
    <x v="688"/>
    <x v="0"/>
    <s v="2023-2024"/>
    <x v="0"/>
    <x v="52"/>
    <x v="3"/>
    <s v="QLD"/>
    <n v="4053"/>
    <x v="0"/>
    <x v="10"/>
    <x v="4"/>
    <x v="4"/>
    <n v="2064.2299999999996"/>
    <n v="1"/>
  </r>
  <r>
    <x v="199"/>
    <x v="0"/>
    <s v="2023-2024"/>
    <x v="0"/>
    <x v="25"/>
    <x v="4"/>
    <s v="VIC"/>
    <n v="3550"/>
    <x v="0"/>
    <x v="8"/>
    <x v="4"/>
    <x v="4"/>
    <n v="2070.02"/>
    <n v="1"/>
  </r>
  <r>
    <x v="226"/>
    <x v="0"/>
    <s v="2023-2024"/>
    <x v="0"/>
    <x v="19"/>
    <x v="1"/>
    <s v="NSW"/>
    <n v="2800"/>
    <x v="0"/>
    <x v="11"/>
    <x v="3"/>
    <x v="3"/>
    <n v="2075.1999999999998"/>
    <n v="1"/>
  </r>
  <r>
    <x v="303"/>
    <x v="1"/>
    <s v="2022-2023"/>
    <x v="1"/>
    <x v="65"/>
    <x v="1"/>
    <s v="NSW"/>
    <n v="2131"/>
    <x v="0"/>
    <x v="4"/>
    <x v="0"/>
    <x v="0"/>
    <n v="2075.67"/>
    <n v="1"/>
  </r>
  <r>
    <x v="31"/>
    <x v="1"/>
    <s v="2022-2023"/>
    <x v="0"/>
    <x v="55"/>
    <x v="3"/>
    <s v="QLD"/>
    <n v="4703"/>
    <x v="0"/>
    <x v="17"/>
    <x v="4"/>
    <x v="4"/>
    <n v="2078.84"/>
    <n v="1"/>
  </r>
  <r>
    <x v="622"/>
    <x v="0"/>
    <s v="2023-2024"/>
    <x v="0"/>
    <x v="36"/>
    <x v="4"/>
    <s v="VIC"/>
    <n v="3148"/>
    <x v="0"/>
    <x v="6"/>
    <x v="8"/>
    <x v="8"/>
    <n v="2084.89"/>
    <n v="1"/>
  </r>
  <r>
    <x v="6"/>
    <x v="1"/>
    <s v="2022-2023"/>
    <x v="0"/>
    <x v="78"/>
    <x v="1"/>
    <s v="NSW"/>
    <n v="2141"/>
    <x v="0"/>
    <x v="4"/>
    <x v="0"/>
    <x v="0"/>
    <n v="2088.8900000000003"/>
    <n v="1"/>
  </r>
  <r>
    <x v="61"/>
    <x v="1"/>
    <s v="2022-2023"/>
    <x v="0"/>
    <x v="21"/>
    <x v="3"/>
    <s v="QLD"/>
    <n v="4012"/>
    <x v="0"/>
    <x v="10"/>
    <x v="1"/>
    <x v="1"/>
    <n v="2096.44"/>
    <n v="1"/>
  </r>
  <r>
    <x v="464"/>
    <x v="2"/>
    <s v="2024-2025"/>
    <x v="1"/>
    <x v="31"/>
    <x v="1"/>
    <s v="NSW"/>
    <n v="2116"/>
    <x v="0"/>
    <x v="4"/>
    <x v="4"/>
    <x v="4"/>
    <n v="2100.3100000000004"/>
    <n v="1"/>
  </r>
  <r>
    <x v="548"/>
    <x v="1"/>
    <s v="2022-2023"/>
    <x v="0"/>
    <x v="15"/>
    <x v="1"/>
    <s v="NSW"/>
    <n v="2020"/>
    <x v="0"/>
    <x v="5"/>
    <x v="5"/>
    <x v="5"/>
    <n v="2102.9300000000007"/>
    <n v="1"/>
  </r>
  <r>
    <x v="537"/>
    <x v="1"/>
    <s v="2022-2023"/>
    <x v="0"/>
    <x v="53"/>
    <x v="3"/>
    <s v="QLD"/>
    <n v="4119"/>
    <x v="0"/>
    <x v="10"/>
    <x v="5"/>
    <x v="5"/>
    <n v="2104.5300000000007"/>
    <n v="1"/>
  </r>
  <r>
    <x v="292"/>
    <x v="0"/>
    <s v="2023-2024"/>
    <x v="0"/>
    <x v="69"/>
    <x v="4"/>
    <s v="VIC"/>
    <n v="3199"/>
    <x v="0"/>
    <x v="6"/>
    <x v="4"/>
    <x v="4"/>
    <n v="2109.84"/>
    <n v="1"/>
  </r>
  <r>
    <x v="243"/>
    <x v="2"/>
    <s v="2024-2025"/>
    <x v="0"/>
    <x v="12"/>
    <x v="3"/>
    <s v="QLD"/>
    <n v="4068"/>
    <x v="0"/>
    <x v="10"/>
    <x v="0"/>
    <x v="0"/>
    <n v="2111.92"/>
    <n v="1"/>
  </r>
  <r>
    <x v="570"/>
    <x v="0"/>
    <s v="2023-2024"/>
    <x v="1"/>
    <x v="40"/>
    <x v="4"/>
    <s v="VIC"/>
    <n v="3353"/>
    <x v="0"/>
    <x v="8"/>
    <x v="4"/>
    <x v="4"/>
    <n v="2117.17"/>
    <n v="1"/>
  </r>
  <r>
    <x v="726"/>
    <x v="1"/>
    <s v="2022-2023"/>
    <x v="0"/>
    <x v="47"/>
    <x v="1"/>
    <s v="NSW"/>
    <n v="2101"/>
    <x v="0"/>
    <x v="4"/>
    <x v="4"/>
    <x v="4"/>
    <n v="2121.4"/>
    <n v="1"/>
  </r>
  <r>
    <x v="230"/>
    <x v="1"/>
    <s v="2022-2023"/>
    <x v="0"/>
    <x v="84"/>
    <x v="3"/>
    <s v="QLD"/>
    <n v="4215"/>
    <x v="0"/>
    <x v="3"/>
    <x v="5"/>
    <x v="5"/>
    <n v="2139.3100000000004"/>
    <n v="1"/>
  </r>
  <r>
    <x v="137"/>
    <x v="2"/>
    <s v="2024-2025"/>
    <x v="0"/>
    <x v="81"/>
    <x v="3"/>
    <s v="QLD"/>
    <n v="4680"/>
    <x v="0"/>
    <x v="17"/>
    <x v="4"/>
    <x v="4"/>
    <n v="2140.92"/>
    <n v="1"/>
  </r>
  <r>
    <x v="276"/>
    <x v="0"/>
    <s v="2023-2024"/>
    <x v="0"/>
    <x v="40"/>
    <x v="4"/>
    <s v="VIC"/>
    <n v="3353"/>
    <x v="0"/>
    <x v="8"/>
    <x v="3"/>
    <x v="3"/>
    <n v="2150.0699999999997"/>
    <n v="1"/>
  </r>
  <r>
    <x v="483"/>
    <x v="0"/>
    <s v="2023-2024"/>
    <x v="1"/>
    <x v="63"/>
    <x v="1"/>
    <s v="NSW"/>
    <n v="2015"/>
    <x v="0"/>
    <x v="5"/>
    <x v="9"/>
    <x v="9"/>
    <n v="2150.67"/>
    <n v="1"/>
  </r>
  <r>
    <x v="179"/>
    <x v="0"/>
    <s v="2023-2024"/>
    <x v="0"/>
    <x v="33"/>
    <x v="4"/>
    <s v="VIC"/>
    <n v="3280"/>
    <x v="0"/>
    <x v="8"/>
    <x v="9"/>
    <x v="9"/>
    <n v="2151.63"/>
    <n v="1"/>
  </r>
  <r>
    <x v="235"/>
    <x v="1"/>
    <s v="2022-2023"/>
    <x v="0"/>
    <x v="43"/>
    <x v="1"/>
    <s v="NSW"/>
    <n v="2560"/>
    <x v="0"/>
    <x v="2"/>
    <x v="4"/>
    <x v="4"/>
    <n v="2156.38"/>
    <n v="1"/>
  </r>
  <r>
    <x v="332"/>
    <x v="0"/>
    <s v="2023-2024"/>
    <x v="1"/>
    <x v="64"/>
    <x v="1"/>
    <s v="NSW"/>
    <n v="2350"/>
    <x v="0"/>
    <x v="1"/>
    <x v="4"/>
    <x v="4"/>
    <n v="2156.83"/>
    <n v="1"/>
  </r>
  <r>
    <x v="594"/>
    <x v="1"/>
    <s v="2022-2023"/>
    <x v="0"/>
    <x v="41"/>
    <x v="5"/>
    <s v="TAS"/>
    <n v="7320"/>
    <x v="0"/>
    <x v="9"/>
    <x v="4"/>
    <x v="4"/>
    <n v="2156.9399999999996"/>
    <n v="1"/>
  </r>
  <r>
    <x v="119"/>
    <x v="0"/>
    <s v="2023-2024"/>
    <x v="0"/>
    <x v="28"/>
    <x v="1"/>
    <s v="NSW"/>
    <n v="2830"/>
    <x v="0"/>
    <x v="11"/>
    <x v="4"/>
    <x v="4"/>
    <n v="2169.37"/>
    <n v="1"/>
  </r>
  <r>
    <x v="320"/>
    <x v="2"/>
    <s v="2024-2025"/>
    <x v="0"/>
    <x v="60"/>
    <x v="1"/>
    <s v="NSW"/>
    <n v="2541"/>
    <x v="0"/>
    <x v="2"/>
    <x v="5"/>
    <x v="5"/>
    <n v="2171.88"/>
    <n v="1"/>
  </r>
  <r>
    <x v="458"/>
    <x v="2"/>
    <s v="2024-2025"/>
    <x v="0"/>
    <x v="1"/>
    <x v="1"/>
    <s v="NSW"/>
    <n v="2478"/>
    <x v="0"/>
    <x v="1"/>
    <x v="9"/>
    <x v="9"/>
    <n v="2181.59"/>
    <n v="1"/>
  </r>
  <r>
    <x v="243"/>
    <x v="2"/>
    <s v="2024-2025"/>
    <x v="1"/>
    <x v="0"/>
    <x v="0"/>
    <s v="WA"/>
    <n v="6021"/>
    <x v="0"/>
    <x v="0"/>
    <x v="4"/>
    <x v="4"/>
    <n v="2190.23"/>
    <n v="1"/>
  </r>
  <r>
    <x v="215"/>
    <x v="2"/>
    <s v="2024-2025"/>
    <x v="0"/>
    <x v="60"/>
    <x v="1"/>
    <s v="NSW"/>
    <n v="2541"/>
    <x v="0"/>
    <x v="2"/>
    <x v="9"/>
    <x v="9"/>
    <n v="2200.87"/>
    <n v="1"/>
  </r>
  <r>
    <x v="444"/>
    <x v="0"/>
    <s v="2023-2024"/>
    <x v="0"/>
    <x v="25"/>
    <x v="4"/>
    <s v="VIC"/>
    <n v="3550"/>
    <x v="0"/>
    <x v="8"/>
    <x v="5"/>
    <x v="5"/>
    <n v="2202.71"/>
    <n v="1"/>
  </r>
  <r>
    <x v="563"/>
    <x v="0"/>
    <s v="2023-2024"/>
    <x v="0"/>
    <x v="15"/>
    <x v="1"/>
    <s v="NSW"/>
    <n v="2020"/>
    <x v="0"/>
    <x v="5"/>
    <x v="7"/>
    <x v="7"/>
    <n v="2210.1600000000008"/>
    <n v="1"/>
  </r>
  <r>
    <x v="105"/>
    <x v="0"/>
    <s v="2023-2024"/>
    <x v="0"/>
    <x v="68"/>
    <x v="7"/>
    <s v="NT"/>
    <n v="800"/>
    <x v="0"/>
    <x v="19"/>
    <x v="4"/>
    <x v="4"/>
    <n v="2210.5899999999997"/>
    <n v="1"/>
  </r>
  <r>
    <x v="3"/>
    <x v="0"/>
    <s v="2023-2024"/>
    <x v="0"/>
    <x v="59"/>
    <x v="3"/>
    <s v="QLD"/>
    <n v="4509"/>
    <x v="0"/>
    <x v="3"/>
    <x v="5"/>
    <x v="5"/>
    <n v="2217.2600000000007"/>
    <n v="1"/>
  </r>
  <r>
    <x v="342"/>
    <x v="0"/>
    <s v="2023-2024"/>
    <x v="0"/>
    <x v="35"/>
    <x v="3"/>
    <s v="QLD"/>
    <n v="4558"/>
    <x v="0"/>
    <x v="15"/>
    <x v="3"/>
    <x v="3"/>
    <n v="2248.13"/>
    <n v="1"/>
  </r>
  <r>
    <x v="602"/>
    <x v="0"/>
    <s v="2023-2024"/>
    <x v="0"/>
    <x v="73"/>
    <x v="6"/>
    <s v="SA"/>
    <n v="5607"/>
    <x v="0"/>
    <x v="18"/>
    <x v="4"/>
    <x v="4"/>
    <n v="2257.4"/>
    <n v="1"/>
  </r>
  <r>
    <x v="129"/>
    <x v="0"/>
    <s v="2023-2024"/>
    <x v="0"/>
    <x v="52"/>
    <x v="3"/>
    <s v="QLD"/>
    <n v="4053"/>
    <x v="0"/>
    <x v="10"/>
    <x v="4"/>
    <x v="4"/>
    <n v="2265.1299999999997"/>
    <n v="1"/>
  </r>
  <r>
    <x v="396"/>
    <x v="0"/>
    <s v="2023-2024"/>
    <x v="0"/>
    <x v="7"/>
    <x v="4"/>
    <s v="VIC"/>
    <n v="3175"/>
    <x v="0"/>
    <x v="6"/>
    <x v="5"/>
    <x v="5"/>
    <n v="2268.6199999999994"/>
    <n v="1"/>
  </r>
  <r>
    <x v="381"/>
    <x v="0"/>
    <s v="2023-2024"/>
    <x v="0"/>
    <x v="82"/>
    <x v="3"/>
    <s v="QLD"/>
    <n v="4655"/>
    <x v="0"/>
    <x v="17"/>
    <x v="4"/>
    <x v="4"/>
    <n v="2275"/>
    <n v="1"/>
  </r>
  <r>
    <x v="505"/>
    <x v="1"/>
    <s v="2022-2023"/>
    <x v="0"/>
    <x v="8"/>
    <x v="1"/>
    <s v="NSW"/>
    <n v="2158"/>
    <x v="0"/>
    <x v="4"/>
    <x v="1"/>
    <x v="1"/>
    <n v="2283.9499999999998"/>
    <n v="1"/>
  </r>
  <r>
    <x v="720"/>
    <x v="0"/>
    <s v="2023-2024"/>
    <x v="0"/>
    <x v="44"/>
    <x v="4"/>
    <s v="VIC"/>
    <n v="3977"/>
    <x v="0"/>
    <x v="16"/>
    <x v="4"/>
    <x v="4"/>
    <n v="2302.0500000000002"/>
    <n v="1"/>
  </r>
  <r>
    <x v="276"/>
    <x v="0"/>
    <s v="2023-2024"/>
    <x v="0"/>
    <x v="5"/>
    <x v="1"/>
    <s v="NSW"/>
    <n v="2067"/>
    <x v="0"/>
    <x v="5"/>
    <x v="9"/>
    <x v="9"/>
    <n v="2324.2400000000002"/>
    <n v="1"/>
  </r>
  <r>
    <x v="460"/>
    <x v="1"/>
    <s v="2022-2023"/>
    <x v="0"/>
    <x v="36"/>
    <x v="4"/>
    <s v="VIC"/>
    <n v="3148"/>
    <x v="0"/>
    <x v="6"/>
    <x v="5"/>
    <x v="5"/>
    <n v="2327.4299999999998"/>
    <n v="1"/>
  </r>
  <r>
    <x v="666"/>
    <x v="2"/>
    <s v="2024-2025"/>
    <x v="0"/>
    <x v="9"/>
    <x v="4"/>
    <s v="VIC"/>
    <n v="3076"/>
    <x v="0"/>
    <x v="7"/>
    <x v="3"/>
    <x v="3"/>
    <n v="2327.5600000000004"/>
    <n v="1"/>
  </r>
  <r>
    <x v="651"/>
    <x v="0"/>
    <s v="2023-2024"/>
    <x v="0"/>
    <x v="15"/>
    <x v="1"/>
    <s v="NSW"/>
    <n v="2020"/>
    <x v="0"/>
    <x v="5"/>
    <x v="4"/>
    <x v="4"/>
    <n v="2329.8199999999997"/>
    <n v="1"/>
  </r>
  <r>
    <x v="335"/>
    <x v="1"/>
    <s v="2022-2023"/>
    <x v="0"/>
    <x v="43"/>
    <x v="1"/>
    <s v="NSW"/>
    <n v="2560"/>
    <x v="0"/>
    <x v="2"/>
    <x v="0"/>
    <x v="0"/>
    <n v="2330.86"/>
    <n v="1"/>
  </r>
  <r>
    <x v="480"/>
    <x v="0"/>
    <s v="2023-2024"/>
    <x v="0"/>
    <x v="72"/>
    <x v="4"/>
    <s v="VIC"/>
    <n v="3931"/>
    <x v="0"/>
    <x v="16"/>
    <x v="4"/>
    <x v="4"/>
    <n v="2333.7799999999997"/>
    <n v="1"/>
  </r>
  <r>
    <x v="477"/>
    <x v="1"/>
    <s v="2022-2023"/>
    <x v="1"/>
    <x v="31"/>
    <x v="1"/>
    <s v="NSW"/>
    <n v="2116"/>
    <x v="0"/>
    <x v="4"/>
    <x v="7"/>
    <x v="7"/>
    <n v="2342.4600000000005"/>
    <n v="1"/>
  </r>
  <r>
    <x v="168"/>
    <x v="0"/>
    <s v="2023-2024"/>
    <x v="1"/>
    <x v="64"/>
    <x v="1"/>
    <s v="NSW"/>
    <n v="2350"/>
    <x v="0"/>
    <x v="1"/>
    <x v="0"/>
    <x v="0"/>
    <n v="2346.41"/>
    <n v="1"/>
  </r>
  <r>
    <x v="409"/>
    <x v="0"/>
    <s v="2023-2024"/>
    <x v="1"/>
    <x v="27"/>
    <x v="4"/>
    <s v="VIC"/>
    <n v="3066"/>
    <x v="0"/>
    <x v="7"/>
    <x v="4"/>
    <x v="4"/>
    <n v="2351.94"/>
    <n v="1"/>
  </r>
  <r>
    <x v="174"/>
    <x v="0"/>
    <s v="2023-2024"/>
    <x v="1"/>
    <x v="14"/>
    <x v="1"/>
    <s v="NSW"/>
    <n v="2790"/>
    <x v="0"/>
    <x v="11"/>
    <x v="0"/>
    <x v="0"/>
    <n v="2356.7299999999996"/>
    <n v="1"/>
  </r>
  <r>
    <x v="725"/>
    <x v="0"/>
    <s v="2023-2024"/>
    <x v="0"/>
    <x v="59"/>
    <x v="3"/>
    <s v="QLD"/>
    <n v="4509"/>
    <x v="0"/>
    <x v="3"/>
    <x v="9"/>
    <x v="9"/>
    <n v="2366.3100000000004"/>
    <n v="1"/>
  </r>
  <r>
    <x v="356"/>
    <x v="0"/>
    <s v="2023-2024"/>
    <x v="0"/>
    <x v="42"/>
    <x v="3"/>
    <s v="QLD"/>
    <n v="4870"/>
    <x v="0"/>
    <x v="12"/>
    <x v="4"/>
    <x v="4"/>
    <n v="2367.54"/>
    <n v="1"/>
  </r>
  <r>
    <x v="72"/>
    <x v="2"/>
    <s v="2024-2025"/>
    <x v="0"/>
    <x v="51"/>
    <x v="4"/>
    <s v="VIC"/>
    <n v="3630"/>
    <x v="0"/>
    <x v="16"/>
    <x v="4"/>
    <x v="4"/>
    <n v="2385.3700000000003"/>
    <n v="1"/>
  </r>
  <r>
    <x v="471"/>
    <x v="2"/>
    <s v="2024-2025"/>
    <x v="0"/>
    <x v="57"/>
    <x v="6"/>
    <s v="SA"/>
    <n v="5082"/>
    <x v="0"/>
    <x v="13"/>
    <x v="4"/>
    <x v="4"/>
    <n v="2390.21"/>
    <n v="1"/>
  </r>
  <r>
    <x v="109"/>
    <x v="0"/>
    <s v="2023-2024"/>
    <x v="0"/>
    <x v="60"/>
    <x v="1"/>
    <s v="NSW"/>
    <n v="2541"/>
    <x v="0"/>
    <x v="2"/>
    <x v="4"/>
    <x v="4"/>
    <n v="2394.2199999999993"/>
    <n v="1"/>
  </r>
  <r>
    <x v="533"/>
    <x v="1"/>
    <s v="2022-2023"/>
    <x v="0"/>
    <x v="84"/>
    <x v="3"/>
    <s v="QLD"/>
    <n v="4215"/>
    <x v="0"/>
    <x v="3"/>
    <x v="4"/>
    <x v="4"/>
    <n v="2400.2299999999996"/>
    <n v="1"/>
  </r>
  <r>
    <x v="258"/>
    <x v="0"/>
    <s v="2023-2024"/>
    <x v="1"/>
    <x v="91"/>
    <x v="1"/>
    <s v="NSW"/>
    <n v="2064"/>
    <x v="0"/>
    <x v="5"/>
    <x v="0"/>
    <x v="0"/>
    <n v="2406.17"/>
    <n v="1"/>
  </r>
  <r>
    <x v="648"/>
    <x v="1"/>
    <s v="2022-2023"/>
    <x v="1"/>
    <x v="35"/>
    <x v="3"/>
    <s v="QLD"/>
    <n v="4558"/>
    <x v="0"/>
    <x v="15"/>
    <x v="4"/>
    <x v="4"/>
    <n v="2414.8599999999997"/>
    <n v="1"/>
  </r>
  <r>
    <x v="242"/>
    <x v="1"/>
    <s v="2022-2023"/>
    <x v="0"/>
    <x v="85"/>
    <x v="0"/>
    <s v="WA"/>
    <n v="6530"/>
    <x v="0"/>
    <x v="20"/>
    <x v="5"/>
    <x v="5"/>
    <n v="2416.1600000000008"/>
    <n v="1"/>
  </r>
  <r>
    <x v="453"/>
    <x v="0"/>
    <s v="2023-2024"/>
    <x v="0"/>
    <x v="79"/>
    <x v="6"/>
    <s v="SA"/>
    <n v="5290"/>
    <x v="0"/>
    <x v="18"/>
    <x v="4"/>
    <x v="4"/>
    <n v="2439.5699999999993"/>
    <n v="1"/>
  </r>
  <r>
    <x v="352"/>
    <x v="0"/>
    <s v="2023-2024"/>
    <x v="1"/>
    <x v="35"/>
    <x v="3"/>
    <s v="QLD"/>
    <n v="4558"/>
    <x v="0"/>
    <x v="15"/>
    <x v="5"/>
    <x v="5"/>
    <n v="2440.4200000000014"/>
    <n v="1"/>
  </r>
  <r>
    <x v="681"/>
    <x v="2"/>
    <s v="2024-2025"/>
    <x v="0"/>
    <x v="57"/>
    <x v="6"/>
    <s v="SA"/>
    <n v="5082"/>
    <x v="0"/>
    <x v="13"/>
    <x v="0"/>
    <x v="0"/>
    <n v="2452.8799999999997"/>
    <n v="1"/>
  </r>
  <r>
    <x v="608"/>
    <x v="2"/>
    <s v="2024-2025"/>
    <x v="0"/>
    <x v="13"/>
    <x v="1"/>
    <s v="NSW"/>
    <n v="2480"/>
    <x v="0"/>
    <x v="1"/>
    <x v="8"/>
    <x v="8"/>
    <n v="2463.4100000000003"/>
    <n v="1"/>
  </r>
  <r>
    <x v="314"/>
    <x v="0"/>
    <s v="2023-2024"/>
    <x v="1"/>
    <x v="31"/>
    <x v="1"/>
    <s v="NSW"/>
    <n v="2116"/>
    <x v="0"/>
    <x v="4"/>
    <x v="7"/>
    <x v="7"/>
    <n v="2482.550000000002"/>
    <n v="1"/>
  </r>
  <r>
    <x v="352"/>
    <x v="0"/>
    <s v="2023-2024"/>
    <x v="0"/>
    <x v="43"/>
    <x v="1"/>
    <s v="NSW"/>
    <n v="2560"/>
    <x v="0"/>
    <x v="2"/>
    <x v="8"/>
    <x v="8"/>
    <n v="2485.3600000000006"/>
    <n v="1"/>
  </r>
  <r>
    <x v="432"/>
    <x v="0"/>
    <s v="2023-2024"/>
    <x v="0"/>
    <x v="9"/>
    <x v="4"/>
    <s v="VIC"/>
    <n v="3076"/>
    <x v="0"/>
    <x v="7"/>
    <x v="7"/>
    <x v="7"/>
    <n v="2485.4400000000028"/>
    <n v="1"/>
  </r>
  <r>
    <x v="323"/>
    <x v="0"/>
    <s v="2023-2024"/>
    <x v="0"/>
    <x v="23"/>
    <x v="1"/>
    <s v="NSW"/>
    <n v="2650"/>
    <x v="0"/>
    <x v="11"/>
    <x v="5"/>
    <x v="5"/>
    <n v="2494.33"/>
    <n v="1"/>
  </r>
  <r>
    <x v="402"/>
    <x v="0"/>
    <s v="2023-2024"/>
    <x v="0"/>
    <x v="7"/>
    <x v="4"/>
    <s v="VIC"/>
    <n v="3175"/>
    <x v="0"/>
    <x v="6"/>
    <x v="3"/>
    <x v="3"/>
    <n v="2494.4300000000003"/>
    <n v="1"/>
  </r>
  <r>
    <x v="75"/>
    <x v="2"/>
    <s v="2024-2025"/>
    <x v="0"/>
    <x v="12"/>
    <x v="3"/>
    <s v="QLD"/>
    <n v="4068"/>
    <x v="0"/>
    <x v="10"/>
    <x v="9"/>
    <x v="9"/>
    <n v="2507.75"/>
    <n v="1"/>
  </r>
  <r>
    <x v="210"/>
    <x v="0"/>
    <s v="2023-2024"/>
    <x v="1"/>
    <x v="66"/>
    <x v="3"/>
    <s v="QLD"/>
    <n v="4883"/>
    <x v="0"/>
    <x v="12"/>
    <x v="4"/>
    <x v="4"/>
    <n v="2528.04"/>
    <n v="1"/>
  </r>
  <r>
    <x v="236"/>
    <x v="0"/>
    <s v="2023-2024"/>
    <x v="0"/>
    <x v="15"/>
    <x v="1"/>
    <s v="NSW"/>
    <n v="2020"/>
    <x v="0"/>
    <x v="5"/>
    <x v="9"/>
    <x v="9"/>
    <n v="2537.39"/>
    <n v="1"/>
  </r>
  <r>
    <x v="607"/>
    <x v="0"/>
    <s v="2023-2024"/>
    <x v="0"/>
    <x v="15"/>
    <x v="1"/>
    <s v="NSW"/>
    <n v="2020"/>
    <x v="0"/>
    <x v="5"/>
    <x v="1"/>
    <x v="1"/>
    <n v="2537.63"/>
    <n v="1"/>
  </r>
  <r>
    <x v="662"/>
    <x v="2"/>
    <s v="2024-2025"/>
    <x v="1"/>
    <x v="65"/>
    <x v="1"/>
    <s v="NSW"/>
    <n v="2131"/>
    <x v="0"/>
    <x v="4"/>
    <x v="9"/>
    <x v="9"/>
    <n v="2544.1800000000003"/>
    <n v="1"/>
  </r>
  <r>
    <x v="120"/>
    <x v="2"/>
    <s v="2024-2025"/>
    <x v="0"/>
    <x v="53"/>
    <x v="3"/>
    <s v="QLD"/>
    <n v="4119"/>
    <x v="0"/>
    <x v="10"/>
    <x v="0"/>
    <x v="0"/>
    <n v="2545.48"/>
    <n v="1"/>
  </r>
  <r>
    <x v="476"/>
    <x v="1"/>
    <s v="2022-2023"/>
    <x v="0"/>
    <x v="12"/>
    <x v="3"/>
    <s v="QLD"/>
    <n v="4068"/>
    <x v="0"/>
    <x v="10"/>
    <x v="5"/>
    <x v="5"/>
    <n v="2547.4100000000003"/>
    <n v="1"/>
  </r>
  <r>
    <x v="358"/>
    <x v="1"/>
    <s v="2022-2023"/>
    <x v="0"/>
    <x v="13"/>
    <x v="1"/>
    <s v="NSW"/>
    <n v="2480"/>
    <x v="0"/>
    <x v="1"/>
    <x v="5"/>
    <x v="5"/>
    <n v="2554.5700000000006"/>
    <n v="1"/>
  </r>
  <r>
    <x v="135"/>
    <x v="0"/>
    <s v="2023-2024"/>
    <x v="0"/>
    <x v="46"/>
    <x v="3"/>
    <s v="QLD"/>
    <n v="4740"/>
    <x v="0"/>
    <x v="17"/>
    <x v="4"/>
    <x v="4"/>
    <n v="2556.1799999999998"/>
    <n v="1"/>
  </r>
  <r>
    <x v="296"/>
    <x v="0"/>
    <s v="2023-2024"/>
    <x v="0"/>
    <x v="7"/>
    <x v="4"/>
    <s v="VIC"/>
    <n v="3175"/>
    <x v="0"/>
    <x v="6"/>
    <x v="4"/>
    <x v="4"/>
    <n v="2558.73"/>
    <n v="1"/>
  </r>
  <r>
    <x v="414"/>
    <x v="0"/>
    <s v="2023-2024"/>
    <x v="0"/>
    <x v="30"/>
    <x v="4"/>
    <s v="VIC"/>
    <n v="3131"/>
    <x v="0"/>
    <x v="6"/>
    <x v="4"/>
    <x v="4"/>
    <n v="2560.0500000000002"/>
    <n v="1"/>
  </r>
  <r>
    <x v="641"/>
    <x v="0"/>
    <s v="2023-2024"/>
    <x v="0"/>
    <x v="96"/>
    <x v="4"/>
    <s v="VIC"/>
    <n v="3690"/>
    <x v="0"/>
    <x v="16"/>
    <x v="0"/>
    <x v="0"/>
    <n v="2567.6099999999992"/>
    <n v="1"/>
  </r>
  <r>
    <x v="395"/>
    <x v="1"/>
    <s v="2022-2023"/>
    <x v="0"/>
    <x v="15"/>
    <x v="1"/>
    <s v="NSW"/>
    <n v="2020"/>
    <x v="0"/>
    <x v="5"/>
    <x v="0"/>
    <x v="0"/>
    <n v="2570.690000000001"/>
    <n v="1"/>
  </r>
  <r>
    <x v="106"/>
    <x v="0"/>
    <s v="2023-2024"/>
    <x v="0"/>
    <x v="17"/>
    <x v="3"/>
    <s v="QLD"/>
    <n v="4825"/>
    <x v="0"/>
    <x v="12"/>
    <x v="4"/>
    <x v="4"/>
    <n v="2571.8999999999992"/>
    <n v="1"/>
  </r>
  <r>
    <x v="616"/>
    <x v="0"/>
    <s v="2023-2024"/>
    <x v="0"/>
    <x v="19"/>
    <x v="1"/>
    <s v="NSW"/>
    <n v="2800"/>
    <x v="0"/>
    <x v="11"/>
    <x v="4"/>
    <x v="4"/>
    <n v="2576.2599999999998"/>
    <n v="1"/>
  </r>
  <r>
    <x v="355"/>
    <x v="0"/>
    <s v="2023-2024"/>
    <x v="0"/>
    <x v="19"/>
    <x v="1"/>
    <s v="NSW"/>
    <n v="2800"/>
    <x v="0"/>
    <x v="11"/>
    <x v="7"/>
    <x v="7"/>
    <n v="2593.0200000000018"/>
    <n v="1"/>
  </r>
  <r>
    <x v="210"/>
    <x v="0"/>
    <s v="2023-2024"/>
    <x v="0"/>
    <x v="84"/>
    <x v="3"/>
    <s v="QLD"/>
    <n v="4215"/>
    <x v="0"/>
    <x v="3"/>
    <x v="7"/>
    <x v="7"/>
    <n v="2601.7200000000016"/>
    <n v="1"/>
  </r>
  <r>
    <x v="433"/>
    <x v="0"/>
    <s v="2023-2024"/>
    <x v="1"/>
    <x v="39"/>
    <x v="0"/>
    <s v="WA"/>
    <n v="6330"/>
    <x v="0"/>
    <x v="14"/>
    <x v="4"/>
    <x v="4"/>
    <n v="2604.84"/>
    <n v="1"/>
  </r>
  <r>
    <x v="543"/>
    <x v="0"/>
    <s v="2023-2024"/>
    <x v="0"/>
    <x v="60"/>
    <x v="1"/>
    <s v="NSW"/>
    <n v="2541"/>
    <x v="0"/>
    <x v="2"/>
    <x v="4"/>
    <x v="4"/>
    <n v="2608.59"/>
    <n v="1"/>
  </r>
  <r>
    <x v="279"/>
    <x v="2"/>
    <s v="2024-2025"/>
    <x v="0"/>
    <x v="69"/>
    <x v="4"/>
    <s v="VIC"/>
    <n v="3199"/>
    <x v="0"/>
    <x v="6"/>
    <x v="3"/>
    <x v="3"/>
    <n v="2614.2999999999997"/>
    <n v="1"/>
  </r>
  <r>
    <x v="112"/>
    <x v="0"/>
    <s v="2023-2024"/>
    <x v="0"/>
    <x v="28"/>
    <x v="1"/>
    <s v="NSW"/>
    <n v="2830"/>
    <x v="0"/>
    <x v="11"/>
    <x v="4"/>
    <x v="4"/>
    <n v="2621.51"/>
    <n v="1"/>
  </r>
  <r>
    <x v="689"/>
    <x v="1"/>
    <s v="2022-2023"/>
    <x v="0"/>
    <x v="93"/>
    <x v="4"/>
    <s v="VIC"/>
    <n v="3915"/>
    <x v="0"/>
    <x v="16"/>
    <x v="4"/>
    <x v="4"/>
    <n v="2625.1799999999989"/>
    <n v="1"/>
  </r>
  <r>
    <x v="581"/>
    <x v="0"/>
    <s v="2023-2024"/>
    <x v="0"/>
    <x v="10"/>
    <x v="4"/>
    <s v="VIC"/>
    <n v="3551"/>
    <x v="0"/>
    <x v="8"/>
    <x v="7"/>
    <x v="7"/>
    <n v="2628.3700000000044"/>
    <n v="1"/>
  </r>
  <r>
    <x v="63"/>
    <x v="1"/>
    <s v="2022-2023"/>
    <x v="0"/>
    <x v="53"/>
    <x v="3"/>
    <s v="QLD"/>
    <n v="4119"/>
    <x v="0"/>
    <x v="10"/>
    <x v="4"/>
    <x v="4"/>
    <n v="2631.58"/>
    <n v="1"/>
  </r>
  <r>
    <x v="463"/>
    <x v="0"/>
    <s v="2023-2024"/>
    <x v="0"/>
    <x v="21"/>
    <x v="3"/>
    <s v="QLD"/>
    <n v="4012"/>
    <x v="0"/>
    <x v="10"/>
    <x v="0"/>
    <x v="0"/>
    <n v="2653.0699999999993"/>
    <n v="1"/>
  </r>
  <r>
    <x v="603"/>
    <x v="2"/>
    <s v="2024-2025"/>
    <x v="0"/>
    <x v="68"/>
    <x v="7"/>
    <s v="NT"/>
    <n v="800"/>
    <x v="0"/>
    <x v="19"/>
    <x v="9"/>
    <x v="9"/>
    <n v="2654.02"/>
    <n v="1"/>
  </r>
  <r>
    <x v="621"/>
    <x v="0"/>
    <s v="2023-2024"/>
    <x v="0"/>
    <x v="89"/>
    <x v="4"/>
    <s v="VIC"/>
    <n v="3136"/>
    <x v="0"/>
    <x v="6"/>
    <x v="4"/>
    <x v="4"/>
    <n v="2657.48"/>
    <n v="1"/>
  </r>
  <r>
    <x v="270"/>
    <x v="0"/>
    <s v="2023-2024"/>
    <x v="0"/>
    <x v="53"/>
    <x v="3"/>
    <s v="QLD"/>
    <n v="4119"/>
    <x v="0"/>
    <x v="10"/>
    <x v="4"/>
    <x v="4"/>
    <n v="2670.66"/>
    <n v="1"/>
  </r>
  <r>
    <x v="645"/>
    <x v="0"/>
    <s v="2023-2024"/>
    <x v="0"/>
    <x v="5"/>
    <x v="1"/>
    <s v="NSW"/>
    <n v="2067"/>
    <x v="0"/>
    <x v="5"/>
    <x v="4"/>
    <x v="4"/>
    <n v="2677.43"/>
    <n v="1"/>
  </r>
  <r>
    <x v="612"/>
    <x v="0"/>
    <s v="2023-2024"/>
    <x v="0"/>
    <x v="8"/>
    <x v="1"/>
    <s v="NSW"/>
    <n v="2158"/>
    <x v="0"/>
    <x v="4"/>
    <x v="4"/>
    <x v="4"/>
    <n v="2682.1099999999997"/>
    <n v="1"/>
  </r>
  <r>
    <x v="688"/>
    <x v="0"/>
    <s v="2023-2024"/>
    <x v="0"/>
    <x v="69"/>
    <x v="4"/>
    <s v="VIC"/>
    <n v="3199"/>
    <x v="0"/>
    <x v="6"/>
    <x v="4"/>
    <x v="4"/>
    <n v="2682.17"/>
    <n v="1"/>
  </r>
  <r>
    <x v="133"/>
    <x v="1"/>
    <s v="2022-2023"/>
    <x v="0"/>
    <x v="69"/>
    <x v="4"/>
    <s v="VIC"/>
    <n v="3199"/>
    <x v="0"/>
    <x v="6"/>
    <x v="8"/>
    <x v="8"/>
    <n v="2690.3299999999995"/>
    <n v="1"/>
  </r>
  <r>
    <x v="310"/>
    <x v="0"/>
    <s v="2023-2024"/>
    <x v="0"/>
    <x v="7"/>
    <x v="4"/>
    <s v="VIC"/>
    <n v="3175"/>
    <x v="0"/>
    <x v="6"/>
    <x v="4"/>
    <x v="4"/>
    <n v="2692.99"/>
    <n v="1"/>
  </r>
  <r>
    <x v="115"/>
    <x v="0"/>
    <s v="2023-2024"/>
    <x v="0"/>
    <x v="4"/>
    <x v="1"/>
    <s v="NSW"/>
    <n v="2154"/>
    <x v="0"/>
    <x v="4"/>
    <x v="4"/>
    <x v="4"/>
    <n v="2699.6499999999996"/>
    <n v="1"/>
  </r>
  <r>
    <x v="715"/>
    <x v="2"/>
    <s v="2024-2025"/>
    <x v="0"/>
    <x v="40"/>
    <x v="4"/>
    <s v="VIC"/>
    <n v="3353"/>
    <x v="0"/>
    <x v="8"/>
    <x v="4"/>
    <x v="4"/>
    <n v="2709.6000000000008"/>
    <n v="1"/>
  </r>
  <r>
    <x v="24"/>
    <x v="0"/>
    <s v="2023-2024"/>
    <x v="0"/>
    <x v="47"/>
    <x v="1"/>
    <s v="NSW"/>
    <n v="2101"/>
    <x v="0"/>
    <x v="4"/>
    <x v="9"/>
    <x v="9"/>
    <n v="2715.92"/>
    <n v="1"/>
  </r>
  <r>
    <x v="288"/>
    <x v="1"/>
    <s v="2022-2023"/>
    <x v="0"/>
    <x v="5"/>
    <x v="1"/>
    <s v="NSW"/>
    <n v="2067"/>
    <x v="0"/>
    <x v="5"/>
    <x v="4"/>
    <x v="4"/>
    <n v="2741.97"/>
    <n v="1"/>
  </r>
  <r>
    <x v="110"/>
    <x v="2"/>
    <s v="2024-2025"/>
    <x v="0"/>
    <x v="9"/>
    <x v="4"/>
    <s v="VIC"/>
    <n v="3076"/>
    <x v="0"/>
    <x v="7"/>
    <x v="7"/>
    <x v="7"/>
    <n v="2752.150000000001"/>
    <n v="1"/>
  </r>
  <r>
    <x v="268"/>
    <x v="0"/>
    <s v="2023-2024"/>
    <x v="0"/>
    <x v="4"/>
    <x v="1"/>
    <s v="NSW"/>
    <n v="2154"/>
    <x v="0"/>
    <x v="4"/>
    <x v="0"/>
    <x v="0"/>
    <n v="2754.4399999999996"/>
    <n v="1"/>
  </r>
  <r>
    <x v="568"/>
    <x v="2"/>
    <s v="2024-2025"/>
    <x v="0"/>
    <x v="23"/>
    <x v="1"/>
    <s v="NSW"/>
    <n v="2650"/>
    <x v="0"/>
    <x v="11"/>
    <x v="4"/>
    <x v="4"/>
    <n v="2774.3700000000008"/>
    <n v="1"/>
  </r>
  <r>
    <x v="282"/>
    <x v="2"/>
    <s v="2024-2025"/>
    <x v="0"/>
    <x v="23"/>
    <x v="1"/>
    <s v="NSW"/>
    <n v="2650"/>
    <x v="0"/>
    <x v="11"/>
    <x v="7"/>
    <x v="7"/>
    <n v="2807.3000000000015"/>
    <n v="1"/>
  </r>
  <r>
    <x v="662"/>
    <x v="2"/>
    <s v="2024-2025"/>
    <x v="0"/>
    <x v="68"/>
    <x v="7"/>
    <s v="NT"/>
    <n v="800"/>
    <x v="0"/>
    <x v="19"/>
    <x v="7"/>
    <x v="7"/>
    <n v="2809.2600000000025"/>
    <n v="1"/>
  </r>
  <r>
    <x v="728"/>
    <x v="2"/>
    <s v="2024-2025"/>
    <x v="1"/>
    <x v="35"/>
    <x v="3"/>
    <s v="QLD"/>
    <n v="4558"/>
    <x v="0"/>
    <x v="15"/>
    <x v="9"/>
    <x v="9"/>
    <n v="2825.4700000000003"/>
    <n v="1"/>
  </r>
  <r>
    <x v="134"/>
    <x v="0"/>
    <s v="2023-2024"/>
    <x v="0"/>
    <x v="84"/>
    <x v="3"/>
    <s v="QLD"/>
    <n v="4215"/>
    <x v="0"/>
    <x v="3"/>
    <x v="7"/>
    <x v="7"/>
    <n v="2830.6300000000024"/>
    <n v="1"/>
  </r>
  <r>
    <x v="181"/>
    <x v="0"/>
    <s v="2023-2024"/>
    <x v="0"/>
    <x v="19"/>
    <x v="1"/>
    <s v="NSW"/>
    <n v="2800"/>
    <x v="0"/>
    <x v="11"/>
    <x v="0"/>
    <x v="0"/>
    <n v="2836.6000000000004"/>
    <n v="1"/>
  </r>
  <r>
    <x v="435"/>
    <x v="0"/>
    <s v="2023-2024"/>
    <x v="0"/>
    <x v="26"/>
    <x v="0"/>
    <s v="WA"/>
    <n v="6280"/>
    <x v="0"/>
    <x v="14"/>
    <x v="0"/>
    <x v="0"/>
    <n v="2839.21"/>
    <n v="1"/>
  </r>
  <r>
    <x v="254"/>
    <x v="2"/>
    <s v="2024-2025"/>
    <x v="0"/>
    <x v="2"/>
    <x v="2"/>
    <s v="ACT"/>
    <n v="2617"/>
    <x v="0"/>
    <x v="2"/>
    <x v="1"/>
    <x v="1"/>
    <n v="2856.0199999999995"/>
    <n v="1"/>
  </r>
  <r>
    <x v="303"/>
    <x v="1"/>
    <s v="2022-2023"/>
    <x v="0"/>
    <x v="84"/>
    <x v="3"/>
    <s v="QLD"/>
    <n v="4215"/>
    <x v="0"/>
    <x v="3"/>
    <x v="0"/>
    <x v="0"/>
    <n v="2866.54"/>
    <n v="1"/>
  </r>
  <r>
    <x v="455"/>
    <x v="0"/>
    <s v="2023-2024"/>
    <x v="0"/>
    <x v="33"/>
    <x v="4"/>
    <s v="VIC"/>
    <n v="3280"/>
    <x v="0"/>
    <x v="8"/>
    <x v="0"/>
    <x v="0"/>
    <n v="2866.8700000000013"/>
    <n v="1"/>
  </r>
  <r>
    <x v="167"/>
    <x v="2"/>
    <s v="2024-2025"/>
    <x v="0"/>
    <x v="28"/>
    <x v="1"/>
    <s v="NSW"/>
    <n v="2830"/>
    <x v="0"/>
    <x v="11"/>
    <x v="7"/>
    <x v="7"/>
    <n v="2869.6000000000035"/>
    <n v="1"/>
  </r>
  <r>
    <x v="553"/>
    <x v="2"/>
    <s v="2024-2025"/>
    <x v="0"/>
    <x v="85"/>
    <x v="0"/>
    <s v="WA"/>
    <n v="6530"/>
    <x v="0"/>
    <x v="20"/>
    <x v="9"/>
    <x v="9"/>
    <n v="2881.7000000000007"/>
    <n v="1"/>
  </r>
  <r>
    <x v="687"/>
    <x v="0"/>
    <s v="2023-2024"/>
    <x v="0"/>
    <x v="94"/>
    <x v="5"/>
    <s v="TAS"/>
    <n v="7250"/>
    <x v="0"/>
    <x v="9"/>
    <x v="4"/>
    <x v="4"/>
    <n v="2891.7299999999996"/>
    <n v="1"/>
  </r>
  <r>
    <x v="590"/>
    <x v="0"/>
    <s v="2023-2024"/>
    <x v="0"/>
    <x v="76"/>
    <x v="1"/>
    <s v="NSW"/>
    <n v="2031"/>
    <x v="0"/>
    <x v="5"/>
    <x v="7"/>
    <x v="7"/>
    <n v="2892.3000000000011"/>
    <n v="1"/>
  </r>
  <r>
    <x v="373"/>
    <x v="0"/>
    <s v="2023-2024"/>
    <x v="0"/>
    <x v="60"/>
    <x v="1"/>
    <s v="NSW"/>
    <n v="2541"/>
    <x v="0"/>
    <x v="2"/>
    <x v="7"/>
    <x v="7"/>
    <n v="2914.8700000000035"/>
    <n v="1"/>
  </r>
  <r>
    <x v="144"/>
    <x v="1"/>
    <s v="2022-2023"/>
    <x v="1"/>
    <x v="75"/>
    <x v="0"/>
    <s v="WA"/>
    <n v="6450"/>
    <x v="0"/>
    <x v="20"/>
    <x v="4"/>
    <x v="4"/>
    <n v="2916.7"/>
    <n v="1"/>
  </r>
  <r>
    <x v="179"/>
    <x v="0"/>
    <s v="2023-2024"/>
    <x v="1"/>
    <x v="64"/>
    <x v="1"/>
    <s v="NSW"/>
    <n v="2350"/>
    <x v="0"/>
    <x v="1"/>
    <x v="7"/>
    <x v="7"/>
    <n v="2919.7200000000021"/>
    <n v="1"/>
  </r>
  <r>
    <x v="205"/>
    <x v="0"/>
    <s v="2023-2024"/>
    <x v="0"/>
    <x v="90"/>
    <x v="3"/>
    <s v="QLD"/>
    <n v="4700"/>
    <x v="0"/>
    <x v="17"/>
    <x v="9"/>
    <x v="9"/>
    <n v="2943.69"/>
    <n v="1"/>
  </r>
  <r>
    <x v="382"/>
    <x v="1"/>
    <s v="2022-2023"/>
    <x v="0"/>
    <x v="52"/>
    <x v="3"/>
    <s v="QLD"/>
    <n v="4053"/>
    <x v="0"/>
    <x v="10"/>
    <x v="9"/>
    <x v="9"/>
    <n v="2950.4599999999996"/>
    <n v="1"/>
  </r>
  <r>
    <x v="639"/>
    <x v="1"/>
    <s v="2022-2023"/>
    <x v="0"/>
    <x v="26"/>
    <x v="0"/>
    <s v="WA"/>
    <n v="6280"/>
    <x v="0"/>
    <x v="14"/>
    <x v="7"/>
    <x v="7"/>
    <n v="2951.1300000000028"/>
    <n v="1"/>
  </r>
  <r>
    <x v="691"/>
    <x v="2"/>
    <s v="2024-2025"/>
    <x v="0"/>
    <x v="86"/>
    <x v="0"/>
    <s v="WA"/>
    <n v="6725"/>
    <x v="0"/>
    <x v="20"/>
    <x v="4"/>
    <x v="4"/>
    <n v="2957.0199999999995"/>
    <n v="1"/>
  </r>
  <r>
    <x v="305"/>
    <x v="0"/>
    <s v="2023-2024"/>
    <x v="1"/>
    <x v="34"/>
    <x v="4"/>
    <s v="VIC"/>
    <n v="3018"/>
    <x v="0"/>
    <x v="7"/>
    <x v="4"/>
    <x v="4"/>
    <n v="2967.7599999999993"/>
    <n v="1"/>
  </r>
  <r>
    <x v="655"/>
    <x v="0"/>
    <s v="2023-2024"/>
    <x v="0"/>
    <x v="28"/>
    <x v="1"/>
    <s v="NSW"/>
    <n v="2830"/>
    <x v="0"/>
    <x v="11"/>
    <x v="7"/>
    <x v="7"/>
    <n v="2972.070000000002"/>
    <n v="1"/>
  </r>
  <r>
    <x v="107"/>
    <x v="1"/>
    <s v="2022-2023"/>
    <x v="1"/>
    <x v="63"/>
    <x v="1"/>
    <s v="NSW"/>
    <n v="2015"/>
    <x v="0"/>
    <x v="5"/>
    <x v="8"/>
    <x v="8"/>
    <n v="2977.15"/>
    <n v="1"/>
  </r>
  <r>
    <x v="147"/>
    <x v="0"/>
    <s v="2023-2024"/>
    <x v="1"/>
    <x v="39"/>
    <x v="0"/>
    <s v="WA"/>
    <n v="6330"/>
    <x v="0"/>
    <x v="14"/>
    <x v="9"/>
    <x v="9"/>
    <n v="3026.71"/>
    <n v="1"/>
  </r>
  <r>
    <x v="648"/>
    <x v="1"/>
    <s v="2022-2023"/>
    <x v="0"/>
    <x v="83"/>
    <x v="0"/>
    <s v="WA"/>
    <n v="6052"/>
    <x v="0"/>
    <x v="0"/>
    <x v="4"/>
    <x v="4"/>
    <n v="3048.1099999999992"/>
    <n v="1"/>
  </r>
  <r>
    <x v="464"/>
    <x v="2"/>
    <s v="2024-2025"/>
    <x v="0"/>
    <x v="52"/>
    <x v="3"/>
    <s v="QLD"/>
    <n v="4053"/>
    <x v="0"/>
    <x v="10"/>
    <x v="0"/>
    <x v="0"/>
    <n v="3050.32"/>
    <n v="1"/>
  </r>
  <r>
    <x v="470"/>
    <x v="0"/>
    <s v="2023-2024"/>
    <x v="1"/>
    <x v="34"/>
    <x v="4"/>
    <s v="VIC"/>
    <n v="3018"/>
    <x v="0"/>
    <x v="7"/>
    <x v="7"/>
    <x v="7"/>
    <n v="3058.6400000000021"/>
    <n v="1"/>
  </r>
  <r>
    <x v="457"/>
    <x v="1"/>
    <s v="2022-2023"/>
    <x v="0"/>
    <x v="12"/>
    <x v="3"/>
    <s v="QLD"/>
    <n v="4068"/>
    <x v="0"/>
    <x v="10"/>
    <x v="4"/>
    <x v="4"/>
    <n v="3061.9299999999994"/>
    <n v="1"/>
  </r>
  <r>
    <x v="334"/>
    <x v="2"/>
    <s v="2024-2025"/>
    <x v="0"/>
    <x v="43"/>
    <x v="1"/>
    <s v="NSW"/>
    <n v="2560"/>
    <x v="0"/>
    <x v="2"/>
    <x v="4"/>
    <x v="4"/>
    <n v="3080.4100000000003"/>
    <n v="1"/>
  </r>
  <r>
    <x v="612"/>
    <x v="0"/>
    <s v="2023-2024"/>
    <x v="1"/>
    <x v="63"/>
    <x v="1"/>
    <s v="NSW"/>
    <n v="2015"/>
    <x v="0"/>
    <x v="5"/>
    <x v="4"/>
    <x v="4"/>
    <n v="3123.46"/>
    <n v="1"/>
  </r>
  <r>
    <x v="165"/>
    <x v="0"/>
    <s v="2023-2024"/>
    <x v="0"/>
    <x v="2"/>
    <x v="2"/>
    <s v="ACT"/>
    <n v="2617"/>
    <x v="0"/>
    <x v="2"/>
    <x v="1"/>
    <x v="1"/>
    <n v="3129.9600000000009"/>
    <n v="1"/>
  </r>
  <r>
    <x v="177"/>
    <x v="1"/>
    <s v="2022-2023"/>
    <x v="0"/>
    <x v="60"/>
    <x v="1"/>
    <s v="NSW"/>
    <n v="2541"/>
    <x v="0"/>
    <x v="2"/>
    <x v="8"/>
    <x v="8"/>
    <n v="3134.8800000000006"/>
    <n v="1"/>
  </r>
  <r>
    <x v="573"/>
    <x v="1"/>
    <s v="2022-2023"/>
    <x v="0"/>
    <x v="27"/>
    <x v="4"/>
    <s v="VIC"/>
    <n v="3066"/>
    <x v="0"/>
    <x v="7"/>
    <x v="9"/>
    <x v="9"/>
    <n v="3137.0400000000004"/>
    <n v="1"/>
  </r>
  <r>
    <x v="653"/>
    <x v="0"/>
    <s v="2023-2024"/>
    <x v="0"/>
    <x v="53"/>
    <x v="3"/>
    <s v="QLD"/>
    <n v="4119"/>
    <x v="0"/>
    <x v="10"/>
    <x v="0"/>
    <x v="0"/>
    <n v="3138.9400000000005"/>
    <n v="1"/>
  </r>
  <r>
    <x v="583"/>
    <x v="2"/>
    <s v="2024-2025"/>
    <x v="0"/>
    <x v="5"/>
    <x v="1"/>
    <s v="NSW"/>
    <n v="2067"/>
    <x v="0"/>
    <x v="5"/>
    <x v="7"/>
    <x v="7"/>
    <n v="3143.5400000000018"/>
    <n v="1"/>
  </r>
  <r>
    <x v="453"/>
    <x v="0"/>
    <s v="2023-2024"/>
    <x v="0"/>
    <x v="19"/>
    <x v="1"/>
    <s v="NSW"/>
    <n v="2800"/>
    <x v="0"/>
    <x v="11"/>
    <x v="4"/>
    <x v="4"/>
    <n v="3157.17"/>
    <n v="1"/>
  </r>
  <r>
    <x v="356"/>
    <x v="0"/>
    <s v="2023-2024"/>
    <x v="0"/>
    <x v="56"/>
    <x v="1"/>
    <s v="NSW"/>
    <n v="2795"/>
    <x v="0"/>
    <x v="11"/>
    <x v="0"/>
    <x v="0"/>
    <n v="3166.3100000000013"/>
    <n v="1"/>
  </r>
  <r>
    <x v="534"/>
    <x v="0"/>
    <s v="2023-2024"/>
    <x v="0"/>
    <x v="4"/>
    <x v="1"/>
    <s v="NSW"/>
    <n v="2154"/>
    <x v="0"/>
    <x v="4"/>
    <x v="4"/>
    <x v="4"/>
    <n v="3180.58"/>
    <n v="1"/>
  </r>
  <r>
    <x v="260"/>
    <x v="1"/>
    <s v="2022-2023"/>
    <x v="0"/>
    <x v="28"/>
    <x v="1"/>
    <s v="NSW"/>
    <n v="2830"/>
    <x v="0"/>
    <x v="11"/>
    <x v="4"/>
    <x v="4"/>
    <n v="3180.7799999999988"/>
    <n v="1"/>
  </r>
  <r>
    <x v="485"/>
    <x v="2"/>
    <s v="2024-2025"/>
    <x v="1"/>
    <x v="39"/>
    <x v="0"/>
    <s v="WA"/>
    <n v="6330"/>
    <x v="0"/>
    <x v="14"/>
    <x v="5"/>
    <x v="5"/>
    <n v="3186.8500000000008"/>
    <n v="1"/>
  </r>
  <r>
    <x v="573"/>
    <x v="1"/>
    <s v="2022-2023"/>
    <x v="0"/>
    <x v="76"/>
    <x v="1"/>
    <s v="NSW"/>
    <n v="2031"/>
    <x v="0"/>
    <x v="5"/>
    <x v="0"/>
    <x v="0"/>
    <n v="3188.1200000000003"/>
    <n v="1"/>
  </r>
  <r>
    <x v="85"/>
    <x v="2"/>
    <s v="2024-2025"/>
    <x v="0"/>
    <x v="61"/>
    <x v="6"/>
    <s v="SA"/>
    <n v="5343"/>
    <x v="0"/>
    <x v="18"/>
    <x v="4"/>
    <x v="4"/>
    <n v="3190.32"/>
    <n v="1"/>
  </r>
  <r>
    <x v="180"/>
    <x v="1"/>
    <s v="2022-2023"/>
    <x v="0"/>
    <x v="15"/>
    <x v="1"/>
    <s v="NSW"/>
    <n v="2020"/>
    <x v="0"/>
    <x v="5"/>
    <x v="9"/>
    <x v="9"/>
    <n v="3212.5600000000004"/>
    <n v="1"/>
  </r>
  <r>
    <x v="194"/>
    <x v="2"/>
    <s v="2024-2025"/>
    <x v="0"/>
    <x v="47"/>
    <x v="1"/>
    <s v="NSW"/>
    <n v="2101"/>
    <x v="0"/>
    <x v="4"/>
    <x v="7"/>
    <x v="7"/>
    <n v="3214.7600000000016"/>
    <n v="1"/>
  </r>
  <r>
    <x v="91"/>
    <x v="0"/>
    <s v="2023-2024"/>
    <x v="0"/>
    <x v="67"/>
    <x v="3"/>
    <s v="QLD"/>
    <n v="4551"/>
    <x v="0"/>
    <x v="15"/>
    <x v="7"/>
    <x v="7"/>
    <n v="3229.3500000000026"/>
    <n v="1"/>
  </r>
  <r>
    <x v="624"/>
    <x v="2"/>
    <s v="2024-2025"/>
    <x v="0"/>
    <x v="68"/>
    <x v="7"/>
    <s v="NT"/>
    <n v="800"/>
    <x v="0"/>
    <x v="19"/>
    <x v="4"/>
    <x v="4"/>
    <n v="3245.1399999999994"/>
    <n v="1"/>
  </r>
  <r>
    <x v="26"/>
    <x v="1"/>
    <s v="2022-2023"/>
    <x v="0"/>
    <x v="5"/>
    <x v="1"/>
    <s v="NSW"/>
    <n v="2067"/>
    <x v="0"/>
    <x v="5"/>
    <x v="9"/>
    <x v="9"/>
    <n v="3248.45"/>
    <n v="1"/>
  </r>
  <r>
    <x v="306"/>
    <x v="2"/>
    <s v="2024-2025"/>
    <x v="1"/>
    <x v="64"/>
    <x v="1"/>
    <s v="NSW"/>
    <n v="2350"/>
    <x v="0"/>
    <x v="1"/>
    <x v="5"/>
    <x v="5"/>
    <n v="3254.7700000000013"/>
    <n v="1"/>
  </r>
  <r>
    <x v="183"/>
    <x v="0"/>
    <s v="2023-2024"/>
    <x v="0"/>
    <x v="76"/>
    <x v="1"/>
    <s v="NSW"/>
    <n v="2031"/>
    <x v="0"/>
    <x v="5"/>
    <x v="7"/>
    <x v="7"/>
    <n v="3257.5000000000032"/>
    <n v="1"/>
  </r>
  <r>
    <x v="69"/>
    <x v="0"/>
    <s v="2023-2024"/>
    <x v="0"/>
    <x v="59"/>
    <x v="3"/>
    <s v="QLD"/>
    <n v="4509"/>
    <x v="0"/>
    <x v="3"/>
    <x v="7"/>
    <x v="7"/>
    <n v="3269.1200000000026"/>
    <n v="1"/>
  </r>
  <r>
    <x v="56"/>
    <x v="2"/>
    <s v="2024-2025"/>
    <x v="0"/>
    <x v="26"/>
    <x v="0"/>
    <s v="WA"/>
    <n v="6280"/>
    <x v="0"/>
    <x v="14"/>
    <x v="1"/>
    <x v="1"/>
    <n v="3277.93"/>
    <n v="1"/>
  </r>
  <r>
    <x v="238"/>
    <x v="2"/>
    <s v="2024-2025"/>
    <x v="0"/>
    <x v="25"/>
    <x v="4"/>
    <s v="VIC"/>
    <n v="3550"/>
    <x v="0"/>
    <x v="8"/>
    <x v="9"/>
    <x v="9"/>
    <n v="3282.9"/>
    <n v="1"/>
  </r>
  <r>
    <x v="154"/>
    <x v="1"/>
    <s v="2022-2023"/>
    <x v="0"/>
    <x v="4"/>
    <x v="1"/>
    <s v="NSW"/>
    <n v="2154"/>
    <x v="0"/>
    <x v="4"/>
    <x v="5"/>
    <x v="5"/>
    <n v="3296.7100000000009"/>
    <n v="1"/>
  </r>
  <r>
    <x v="270"/>
    <x v="0"/>
    <s v="2023-2024"/>
    <x v="0"/>
    <x v="40"/>
    <x v="4"/>
    <s v="VIC"/>
    <n v="3353"/>
    <x v="0"/>
    <x v="8"/>
    <x v="9"/>
    <x v="9"/>
    <n v="3300.7599999999998"/>
    <n v="1"/>
  </r>
  <r>
    <x v="570"/>
    <x v="0"/>
    <s v="2023-2024"/>
    <x v="0"/>
    <x v="13"/>
    <x v="1"/>
    <s v="NSW"/>
    <n v="2480"/>
    <x v="0"/>
    <x v="1"/>
    <x v="4"/>
    <x v="4"/>
    <n v="3317.3999999999996"/>
    <n v="1"/>
  </r>
  <r>
    <x v="696"/>
    <x v="1"/>
    <s v="2022-2023"/>
    <x v="1"/>
    <x v="34"/>
    <x v="4"/>
    <s v="VIC"/>
    <n v="3018"/>
    <x v="0"/>
    <x v="7"/>
    <x v="0"/>
    <x v="0"/>
    <n v="3326.51"/>
    <n v="1"/>
  </r>
  <r>
    <x v="47"/>
    <x v="2"/>
    <s v="2024-2025"/>
    <x v="0"/>
    <x v="77"/>
    <x v="5"/>
    <s v="TAS"/>
    <n v="7018"/>
    <x v="0"/>
    <x v="9"/>
    <x v="4"/>
    <x v="4"/>
    <n v="3332.7200000000003"/>
    <n v="1"/>
  </r>
  <r>
    <x v="661"/>
    <x v="0"/>
    <s v="2023-2024"/>
    <x v="1"/>
    <x v="34"/>
    <x v="4"/>
    <s v="VIC"/>
    <n v="3018"/>
    <x v="0"/>
    <x v="7"/>
    <x v="7"/>
    <x v="7"/>
    <n v="3341.2700000000009"/>
    <n v="1"/>
  </r>
  <r>
    <x v="176"/>
    <x v="2"/>
    <s v="2024-2025"/>
    <x v="0"/>
    <x v="89"/>
    <x v="4"/>
    <s v="VIC"/>
    <n v="3136"/>
    <x v="0"/>
    <x v="6"/>
    <x v="9"/>
    <x v="9"/>
    <n v="3343.95"/>
    <n v="1"/>
  </r>
  <r>
    <x v="652"/>
    <x v="2"/>
    <s v="2024-2025"/>
    <x v="0"/>
    <x v="85"/>
    <x v="0"/>
    <s v="WA"/>
    <n v="6530"/>
    <x v="0"/>
    <x v="20"/>
    <x v="7"/>
    <x v="7"/>
    <n v="3344.7700000000013"/>
    <n v="1"/>
  </r>
  <r>
    <x v="247"/>
    <x v="2"/>
    <s v="2024-2025"/>
    <x v="0"/>
    <x v="60"/>
    <x v="1"/>
    <s v="NSW"/>
    <n v="2541"/>
    <x v="0"/>
    <x v="2"/>
    <x v="7"/>
    <x v="7"/>
    <n v="3350.6400000000012"/>
    <n v="1"/>
  </r>
  <r>
    <x v="285"/>
    <x v="1"/>
    <s v="2022-2023"/>
    <x v="0"/>
    <x v="84"/>
    <x v="3"/>
    <s v="QLD"/>
    <n v="4215"/>
    <x v="0"/>
    <x v="3"/>
    <x v="9"/>
    <x v="9"/>
    <n v="3350.8000000000006"/>
    <n v="1"/>
  </r>
  <r>
    <x v="724"/>
    <x v="1"/>
    <s v="2022-2023"/>
    <x v="1"/>
    <x v="63"/>
    <x v="1"/>
    <s v="NSW"/>
    <n v="2015"/>
    <x v="0"/>
    <x v="5"/>
    <x v="7"/>
    <x v="7"/>
    <n v="3351.8200000000033"/>
    <n v="1"/>
  </r>
  <r>
    <x v="180"/>
    <x v="1"/>
    <s v="2022-2023"/>
    <x v="0"/>
    <x v="56"/>
    <x v="1"/>
    <s v="NSW"/>
    <n v="2795"/>
    <x v="0"/>
    <x v="11"/>
    <x v="9"/>
    <x v="9"/>
    <n v="3355.05"/>
    <n v="1"/>
  </r>
  <r>
    <x v="100"/>
    <x v="0"/>
    <s v="2023-2024"/>
    <x v="0"/>
    <x v="52"/>
    <x v="3"/>
    <s v="QLD"/>
    <n v="4053"/>
    <x v="0"/>
    <x v="10"/>
    <x v="7"/>
    <x v="7"/>
    <n v="3372.2800000000025"/>
    <n v="1"/>
  </r>
  <r>
    <x v="578"/>
    <x v="2"/>
    <s v="2024-2025"/>
    <x v="0"/>
    <x v="47"/>
    <x v="1"/>
    <s v="NSW"/>
    <n v="2101"/>
    <x v="0"/>
    <x v="4"/>
    <x v="5"/>
    <x v="5"/>
    <n v="3377.2000000000007"/>
    <n v="1"/>
  </r>
  <r>
    <x v="50"/>
    <x v="0"/>
    <s v="2023-2024"/>
    <x v="0"/>
    <x v="26"/>
    <x v="0"/>
    <s v="WA"/>
    <n v="6280"/>
    <x v="0"/>
    <x v="14"/>
    <x v="4"/>
    <x v="4"/>
    <n v="3397.3100000000004"/>
    <n v="1"/>
  </r>
  <r>
    <x v="125"/>
    <x v="2"/>
    <s v="2024-2025"/>
    <x v="0"/>
    <x v="56"/>
    <x v="1"/>
    <s v="NSW"/>
    <n v="2795"/>
    <x v="0"/>
    <x v="11"/>
    <x v="7"/>
    <x v="7"/>
    <n v="3399.2300000000018"/>
    <n v="1"/>
  </r>
  <r>
    <x v="558"/>
    <x v="0"/>
    <s v="2023-2024"/>
    <x v="0"/>
    <x v="10"/>
    <x v="4"/>
    <s v="VIC"/>
    <n v="3551"/>
    <x v="0"/>
    <x v="8"/>
    <x v="7"/>
    <x v="7"/>
    <n v="3415.0300000000016"/>
    <n v="1"/>
  </r>
  <r>
    <x v="611"/>
    <x v="0"/>
    <s v="2023-2024"/>
    <x v="0"/>
    <x v="11"/>
    <x v="5"/>
    <s v="TAS"/>
    <n v="7010"/>
    <x v="0"/>
    <x v="9"/>
    <x v="4"/>
    <x v="4"/>
    <n v="3417.23"/>
    <n v="1"/>
  </r>
  <r>
    <x v="728"/>
    <x v="2"/>
    <s v="2024-2025"/>
    <x v="0"/>
    <x v="3"/>
    <x v="3"/>
    <s v="QLD"/>
    <n v="4220"/>
    <x v="0"/>
    <x v="3"/>
    <x v="4"/>
    <x v="4"/>
    <n v="3443.64"/>
    <n v="1"/>
  </r>
  <r>
    <x v="278"/>
    <x v="0"/>
    <s v="2023-2024"/>
    <x v="0"/>
    <x v="25"/>
    <x v="4"/>
    <s v="VIC"/>
    <n v="3550"/>
    <x v="0"/>
    <x v="8"/>
    <x v="7"/>
    <x v="7"/>
    <n v="3453.170000000001"/>
    <n v="1"/>
  </r>
  <r>
    <x v="313"/>
    <x v="0"/>
    <s v="2023-2024"/>
    <x v="0"/>
    <x v="69"/>
    <x v="4"/>
    <s v="VIC"/>
    <n v="3199"/>
    <x v="0"/>
    <x v="6"/>
    <x v="4"/>
    <x v="4"/>
    <n v="3458.11"/>
    <n v="1"/>
  </r>
  <r>
    <x v="661"/>
    <x v="0"/>
    <s v="2023-2024"/>
    <x v="0"/>
    <x v="20"/>
    <x v="4"/>
    <s v="VIC"/>
    <n v="3429"/>
    <x v="0"/>
    <x v="8"/>
    <x v="4"/>
    <x v="4"/>
    <n v="3460.1899999999991"/>
    <n v="1"/>
  </r>
  <r>
    <x v="25"/>
    <x v="1"/>
    <s v="2022-2023"/>
    <x v="0"/>
    <x v="13"/>
    <x v="1"/>
    <s v="NSW"/>
    <n v="2480"/>
    <x v="0"/>
    <x v="1"/>
    <x v="9"/>
    <x v="9"/>
    <n v="3460.9100000000003"/>
    <n v="1"/>
  </r>
  <r>
    <x v="402"/>
    <x v="0"/>
    <s v="2023-2024"/>
    <x v="1"/>
    <x v="31"/>
    <x v="1"/>
    <s v="NSW"/>
    <n v="2116"/>
    <x v="0"/>
    <x v="4"/>
    <x v="9"/>
    <x v="9"/>
    <n v="3464.83"/>
    <n v="1"/>
  </r>
  <r>
    <x v="323"/>
    <x v="0"/>
    <s v="2023-2024"/>
    <x v="0"/>
    <x v="13"/>
    <x v="1"/>
    <s v="NSW"/>
    <n v="2480"/>
    <x v="0"/>
    <x v="1"/>
    <x v="1"/>
    <x v="1"/>
    <n v="3467.9799999999996"/>
    <n v="1"/>
  </r>
  <r>
    <x v="337"/>
    <x v="0"/>
    <s v="2023-2024"/>
    <x v="0"/>
    <x v="10"/>
    <x v="4"/>
    <s v="VIC"/>
    <n v="3551"/>
    <x v="0"/>
    <x v="8"/>
    <x v="1"/>
    <x v="1"/>
    <n v="3473.19"/>
    <n v="1"/>
  </r>
  <r>
    <x v="360"/>
    <x v="2"/>
    <s v="2024-2025"/>
    <x v="0"/>
    <x v="85"/>
    <x v="0"/>
    <s v="WA"/>
    <n v="6530"/>
    <x v="0"/>
    <x v="20"/>
    <x v="4"/>
    <x v="4"/>
    <n v="3474.51"/>
    <n v="1"/>
  </r>
  <r>
    <x v="550"/>
    <x v="0"/>
    <s v="2023-2024"/>
    <x v="0"/>
    <x v="5"/>
    <x v="1"/>
    <s v="NSW"/>
    <n v="2067"/>
    <x v="0"/>
    <x v="5"/>
    <x v="5"/>
    <x v="5"/>
    <n v="3492.9100000000008"/>
    <n v="1"/>
  </r>
  <r>
    <x v="200"/>
    <x v="2"/>
    <s v="2024-2025"/>
    <x v="0"/>
    <x v="32"/>
    <x v="6"/>
    <s v="SA"/>
    <n v="5169"/>
    <x v="0"/>
    <x v="13"/>
    <x v="4"/>
    <x v="4"/>
    <n v="3516.87"/>
    <n v="1"/>
  </r>
  <r>
    <x v="535"/>
    <x v="1"/>
    <s v="2022-2023"/>
    <x v="0"/>
    <x v="19"/>
    <x v="1"/>
    <s v="NSW"/>
    <n v="2800"/>
    <x v="0"/>
    <x v="11"/>
    <x v="9"/>
    <x v="9"/>
    <n v="3557.7900000000009"/>
    <n v="1"/>
  </r>
  <r>
    <x v="708"/>
    <x v="1"/>
    <s v="2022-2023"/>
    <x v="0"/>
    <x v="9"/>
    <x v="4"/>
    <s v="VIC"/>
    <n v="3076"/>
    <x v="0"/>
    <x v="7"/>
    <x v="4"/>
    <x v="4"/>
    <n v="3579.119999999999"/>
    <n v="1"/>
  </r>
  <r>
    <x v="40"/>
    <x v="0"/>
    <s v="2023-2024"/>
    <x v="0"/>
    <x v="35"/>
    <x v="3"/>
    <s v="QLD"/>
    <n v="4558"/>
    <x v="0"/>
    <x v="15"/>
    <x v="7"/>
    <x v="7"/>
    <n v="3581.9900000000021"/>
    <n v="1"/>
  </r>
  <r>
    <x v="178"/>
    <x v="0"/>
    <s v="2023-2024"/>
    <x v="0"/>
    <x v="53"/>
    <x v="3"/>
    <s v="QLD"/>
    <n v="4119"/>
    <x v="0"/>
    <x v="10"/>
    <x v="4"/>
    <x v="4"/>
    <n v="3603.14"/>
    <n v="1"/>
  </r>
  <r>
    <x v="300"/>
    <x v="2"/>
    <s v="2024-2025"/>
    <x v="0"/>
    <x v="52"/>
    <x v="3"/>
    <s v="QLD"/>
    <n v="4053"/>
    <x v="0"/>
    <x v="10"/>
    <x v="1"/>
    <x v="1"/>
    <n v="3603.7299999999996"/>
    <n v="1"/>
  </r>
  <r>
    <x v="169"/>
    <x v="0"/>
    <s v="2023-2024"/>
    <x v="0"/>
    <x v="52"/>
    <x v="3"/>
    <s v="QLD"/>
    <n v="4053"/>
    <x v="0"/>
    <x v="10"/>
    <x v="9"/>
    <x v="9"/>
    <n v="3625.08"/>
    <n v="1"/>
  </r>
  <r>
    <x v="595"/>
    <x v="0"/>
    <s v="2023-2024"/>
    <x v="0"/>
    <x v="47"/>
    <x v="1"/>
    <s v="NSW"/>
    <n v="2101"/>
    <x v="0"/>
    <x v="4"/>
    <x v="3"/>
    <x v="3"/>
    <n v="3650.8499999999995"/>
    <n v="1"/>
  </r>
  <r>
    <x v="698"/>
    <x v="2"/>
    <s v="2024-2025"/>
    <x v="0"/>
    <x v="56"/>
    <x v="1"/>
    <s v="NSW"/>
    <n v="2795"/>
    <x v="0"/>
    <x v="11"/>
    <x v="4"/>
    <x v="4"/>
    <n v="3668.8999999999992"/>
    <n v="1"/>
  </r>
  <r>
    <x v="268"/>
    <x v="0"/>
    <s v="2023-2024"/>
    <x v="0"/>
    <x v="84"/>
    <x v="3"/>
    <s v="QLD"/>
    <n v="4215"/>
    <x v="0"/>
    <x v="3"/>
    <x v="1"/>
    <x v="1"/>
    <n v="3673.19"/>
    <n v="1"/>
  </r>
  <r>
    <x v="547"/>
    <x v="0"/>
    <s v="2023-2024"/>
    <x v="1"/>
    <x v="64"/>
    <x v="1"/>
    <s v="NSW"/>
    <n v="2350"/>
    <x v="0"/>
    <x v="1"/>
    <x v="4"/>
    <x v="4"/>
    <n v="3688.2400000000002"/>
    <n v="1"/>
  </r>
  <r>
    <x v="320"/>
    <x v="2"/>
    <s v="2024-2025"/>
    <x v="1"/>
    <x v="64"/>
    <x v="1"/>
    <s v="NSW"/>
    <n v="2350"/>
    <x v="0"/>
    <x v="1"/>
    <x v="7"/>
    <x v="7"/>
    <n v="3713.3600000000024"/>
    <n v="1"/>
  </r>
  <r>
    <x v="4"/>
    <x v="0"/>
    <s v="2023-2024"/>
    <x v="0"/>
    <x v="22"/>
    <x v="1"/>
    <s v="NSW"/>
    <n v="2539"/>
    <x v="0"/>
    <x v="2"/>
    <x v="4"/>
    <x v="4"/>
    <n v="3731.6399999999994"/>
    <n v="1"/>
  </r>
  <r>
    <x v="695"/>
    <x v="0"/>
    <s v="2023-2024"/>
    <x v="0"/>
    <x v="13"/>
    <x v="1"/>
    <s v="NSW"/>
    <n v="2480"/>
    <x v="0"/>
    <x v="1"/>
    <x v="7"/>
    <x v="7"/>
    <n v="3740.5200000000023"/>
    <n v="1"/>
  </r>
  <r>
    <x v="634"/>
    <x v="1"/>
    <s v="2022-2023"/>
    <x v="0"/>
    <x v="67"/>
    <x v="3"/>
    <s v="QLD"/>
    <n v="4551"/>
    <x v="0"/>
    <x v="15"/>
    <x v="4"/>
    <x v="4"/>
    <n v="3745.4799999999991"/>
    <n v="1"/>
  </r>
  <r>
    <x v="31"/>
    <x v="1"/>
    <s v="2022-2023"/>
    <x v="0"/>
    <x v="36"/>
    <x v="4"/>
    <s v="VIC"/>
    <n v="3148"/>
    <x v="0"/>
    <x v="6"/>
    <x v="9"/>
    <x v="9"/>
    <n v="3753.87"/>
    <n v="1"/>
  </r>
  <r>
    <x v="50"/>
    <x v="0"/>
    <s v="2023-2024"/>
    <x v="0"/>
    <x v="12"/>
    <x v="3"/>
    <s v="QLD"/>
    <n v="4068"/>
    <x v="0"/>
    <x v="10"/>
    <x v="7"/>
    <x v="7"/>
    <n v="3761.3200000000006"/>
    <n v="1"/>
  </r>
  <r>
    <x v="524"/>
    <x v="0"/>
    <s v="2023-2024"/>
    <x v="0"/>
    <x v="4"/>
    <x v="1"/>
    <s v="NSW"/>
    <n v="2154"/>
    <x v="0"/>
    <x v="4"/>
    <x v="7"/>
    <x v="7"/>
    <n v="3762.8000000000015"/>
    <n v="1"/>
  </r>
  <r>
    <x v="588"/>
    <x v="0"/>
    <s v="2023-2024"/>
    <x v="0"/>
    <x v="35"/>
    <x v="3"/>
    <s v="QLD"/>
    <n v="4558"/>
    <x v="0"/>
    <x v="15"/>
    <x v="9"/>
    <x v="9"/>
    <n v="3763.5100000000007"/>
    <n v="1"/>
  </r>
  <r>
    <x v="581"/>
    <x v="0"/>
    <s v="2023-2024"/>
    <x v="0"/>
    <x v="19"/>
    <x v="1"/>
    <s v="NSW"/>
    <n v="2800"/>
    <x v="0"/>
    <x v="11"/>
    <x v="9"/>
    <x v="9"/>
    <n v="3773.6500000000005"/>
    <n v="1"/>
  </r>
  <r>
    <x v="492"/>
    <x v="1"/>
    <s v="2022-2023"/>
    <x v="0"/>
    <x v="43"/>
    <x v="1"/>
    <s v="NSW"/>
    <n v="2560"/>
    <x v="0"/>
    <x v="2"/>
    <x v="5"/>
    <x v="5"/>
    <n v="3776.9799999999996"/>
    <n v="1"/>
  </r>
  <r>
    <x v="413"/>
    <x v="2"/>
    <s v="2024-2025"/>
    <x v="0"/>
    <x v="80"/>
    <x v="0"/>
    <s v="WA"/>
    <n v="6109"/>
    <x v="0"/>
    <x v="14"/>
    <x v="4"/>
    <x v="4"/>
    <n v="3793.35"/>
    <n v="1"/>
  </r>
  <r>
    <x v="454"/>
    <x v="0"/>
    <s v="2023-2024"/>
    <x v="0"/>
    <x v="18"/>
    <x v="6"/>
    <s v="SA"/>
    <n v="5168"/>
    <x v="0"/>
    <x v="13"/>
    <x v="4"/>
    <x v="4"/>
    <n v="3831.5299999999997"/>
    <n v="1"/>
  </r>
  <r>
    <x v="320"/>
    <x v="2"/>
    <s v="2024-2025"/>
    <x v="1"/>
    <x v="27"/>
    <x v="4"/>
    <s v="VIC"/>
    <n v="3066"/>
    <x v="0"/>
    <x v="7"/>
    <x v="4"/>
    <x v="4"/>
    <n v="3852.2499999999995"/>
    <n v="1"/>
  </r>
  <r>
    <x v="309"/>
    <x v="0"/>
    <s v="2023-2024"/>
    <x v="1"/>
    <x v="31"/>
    <x v="1"/>
    <s v="NSW"/>
    <n v="2116"/>
    <x v="0"/>
    <x v="4"/>
    <x v="9"/>
    <x v="9"/>
    <n v="3856.9400000000005"/>
    <n v="1"/>
  </r>
  <r>
    <x v="263"/>
    <x v="0"/>
    <s v="2023-2024"/>
    <x v="0"/>
    <x v="67"/>
    <x v="3"/>
    <s v="QLD"/>
    <n v="4551"/>
    <x v="0"/>
    <x v="15"/>
    <x v="9"/>
    <x v="9"/>
    <n v="3857.2400000000002"/>
    <n v="1"/>
  </r>
  <r>
    <x v="475"/>
    <x v="0"/>
    <s v="2023-2024"/>
    <x v="0"/>
    <x v="56"/>
    <x v="1"/>
    <s v="NSW"/>
    <n v="2795"/>
    <x v="0"/>
    <x v="11"/>
    <x v="1"/>
    <x v="1"/>
    <n v="3864.9400000000005"/>
    <n v="1"/>
  </r>
  <r>
    <x v="374"/>
    <x v="1"/>
    <s v="2022-2023"/>
    <x v="0"/>
    <x v="36"/>
    <x v="4"/>
    <s v="VIC"/>
    <n v="3148"/>
    <x v="0"/>
    <x v="6"/>
    <x v="7"/>
    <x v="7"/>
    <n v="3867.6000000000026"/>
    <n v="1"/>
  </r>
  <r>
    <x v="306"/>
    <x v="2"/>
    <s v="2024-2025"/>
    <x v="0"/>
    <x v="15"/>
    <x v="1"/>
    <s v="NSW"/>
    <n v="2020"/>
    <x v="0"/>
    <x v="5"/>
    <x v="1"/>
    <x v="1"/>
    <n v="3870.9900000000025"/>
    <n v="1"/>
  </r>
  <r>
    <x v="140"/>
    <x v="0"/>
    <s v="2023-2024"/>
    <x v="0"/>
    <x v="74"/>
    <x v="1"/>
    <s v="NSW"/>
    <n v="2485"/>
    <x v="0"/>
    <x v="1"/>
    <x v="4"/>
    <x v="4"/>
    <n v="3874.62"/>
    <n v="1"/>
  </r>
  <r>
    <x v="77"/>
    <x v="1"/>
    <s v="2022-2023"/>
    <x v="0"/>
    <x v="26"/>
    <x v="0"/>
    <s v="WA"/>
    <n v="6280"/>
    <x v="0"/>
    <x v="14"/>
    <x v="9"/>
    <x v="9"/>
    <n v="3893.05"/>
    <n v="1"/>
  </r>
  <r>
    <x v="712"/>
    <x v="0"/>
    <s v="2023-2024"/>
    <x v="0"/>
    <x v="40"/>
    <x v="4"/>
    <s v="VIC"/>
    <n v="3353"/>
    <x v="0"/>
    <x v="8"/>
    <x v="7"/>
    <x v="7"/>
    <n v="3911.4000000000019"/>
    <n v="1"/>
  </r>
  <r>
    <x v="563"/>
    <x v="0"/>
    <s v="2023-2024"/>
    <x v="0"/>
    <x v="25"/>
    <x v="4"/>
    <s v="VIC"/>
    <n v="3550"/>
    <x v="0"/>
    <x v="8"/>
    <x v="0"/>
    <x v="0"/>
    <n v="3914.42"/>
    <n v="1"/>
  </r>
  <r>
    <x v="197"/>
    <x v="0"/>
    <s v="2023-2024"/>
    <x v="0"/>
    <x v="96"/>
    <x v="4"/>
    <s v="VIC"/>
    <n v="3690"/>
    <x v="0"/>
    <x v="16"/>
    <x v="4"/>
    <x v="4"/>
    <n v="3964.38"/>
    <n v="1"/>
  </r>
  <r>
    <x v="402"/>
    <x v="0"/>
    <s v="2023-2024"/>
    <x v="0"/>
    <x v="26"/>
    <x v="0"/>
    <s v="WA"/>
    <n v="6280"/>
    <x v="0"/>
    <x v="14"/>
    <x v="7"/>
    <x v="7"/>
    <n v="3969.2400000000021"/>
    <n v="1"/>
  </r>
  <r>
    <x v="229"/>
    <x v="1"/>
    <s v="2022-2023"/>
    <x v="0"/>
    <x v="76"/>
    <x v="1"/>
    <s v="NSW"/>
    <n v="2031"/>
    <x v="0"/>
    <x v="5"/>
    <x v="4"/>
    <x v="4"/>
    <n v="3979.8100000000004"/>
    <n v="1"/>
  </r>
  <r>
    <x v="151"/>
    <x v="2"/>
    <s v="2024-2025"/>
    <x v="1"/>
    <x v="31"/>
    <x v="1"/>
    <s v="NSW"/>
    <n v="2116"/>
    <x v="0"/>
    <x v="4"/>
    <x v="1"/>
    <x v="1"/>
    <n v="3985.06"/>
    <n v="1"/>
  </r>
  <r>
    <x v="535"/>
    <x v="1"/>
    <s v="2022-2023"/>
    <x v="0"/>
    <x v="14"/>
    <x v="1"/>
    <s v="NSW"/>
    <n v="2790"/>
    <x v="0"/>
    <x v="11"/>
    <x v="4"/>
    <x v="4"/>
    <n v="3988.85"/>
    <n v="1"/>
  </r>
  <r>
    <x v="699"/>
    <x v="2"/>
    <s v="2024-2025"/>
    <x v="1"/>
    <x v="27"/>
    <x v="4"/>
    <s v="VIC"/>
    <n v="3066"/>
    <x v="0"/>
    <x v="7"/>
    <x v="7"/>
    <x v="7"/>
    <n v="3990.0600000000036"/>
    <n v="1"/>
  </r>
  <r>
    <x v="218"/>
    <x v="1"/>
    <s v="2022-2023"/>
    <x v="0"/>
    <x v="7"/>
    <x v="4"/>
    <s v="VIC"/>
    <n v="3175"/>
    <x v="0"/>
    <x v="6"/>
    <x v="7"/>
    <x v="7"/>
    <n v="4015.2300000000014"/>
    <n v="1"/>
  </r>
  <r>
    <x v="382"/>
    <x v="1"/>
    <s v="2022-2023"/>
    <x v="0"/>
    <x v="36"/>
    <x v="4"/>
    <s v="VIC"/>
    <n v="3148"/>
    <x v="0"/>
    <x v="6"/>
    <x v="7"/>
    <x v="7"/>
    <n v="4040.8800000000015"/>
    <n v="1"/>
  </r>
  <r>
    <x v="184"/>
    <x v="2"/>
    <s v="2024-2025"/>
    <x v="1"/>
    <x v="64"/>
    <x v="1"/>
    <s v="NSW"/>
    <n v="2350"/>
    <x v="0"/>
    <x v="1"/>
    <x v="9"/>
    <x v="9"/>
    <n v="4041.0700000000006"/>
    <n v="1"/>
  </r>
  <r>
    <x v="193"/>
    <x v="2"/>
    <s v="2024-2025"/>
    <x v="0"/>
    <x v="13"/>
    <x v="1"/>
    <s v="NSW"/>
    <n v="2480"/>
    <x v="0"/>
    <x v="1"/>
    <x v="7"/>
    <x v="7"/>
    <n v="4042.0500000000029"/>
    <n v="1"/>
  </r>
  <r>
    <x v="245"/>
    <x v="0"/>
    <s v="2023-2024"/>
    <x v="0"/>
    <x v="9"/>
    <x v="4"/>
    <s v="VIC"/>
    <n v="3076"/>
    <x v="0"/>
    <x v="7"/>
    <x v="9"/>
    <x v="9"/>
    <n v="4044.6700000000005"/>
    <n v="1"/>
  </r>
  <r>
    <x v="437"/>
    <x v="1"/>
    <s v="2022-2023"/>
    <x v="0"/>
    <x v="12"/>
    <x v="3"/>
    <s v="QLD"/>
    <n v="4068"/>
    <x v="0"/>
    <x v="10"/>
    <x v="7"/>
    <x v="7"/>
    <n v="4044.6900000000023"/>
    <n v="1"/>
  </r>
  <r>
    <x v="483"/>
    <x v="0"/>
    <s v="2023-2024"/>
    <x v="0"/>
    <x v="23"/>
    <x v="1"/>
    <s v="NSW"/>
    <n v="2650"/>
    <x v="0"/>
    <x v="11"/>
    <x v="4"/>
    <x v="4"/>
    <n v="4052.4399999999996"/>
    <n v="1"/>
  </r>
  <r>
    <x v="19"/>
    <x v="0"/>
    <s v="2023-2024"/>
    <x v="0"/>
    <x v="47"/>
    <x v="1"/>
    <s v="NSW"/>
    <n v="2101"/>
    <x v="0"/>
    <x v="4"/>
    <x v="7"/>
    <x v="7"/>
    <n v="4062.0000000000027"/>
    <n v="1"/>
  </r>
  <r>
    <x v="659"/>
    <x v="2"/>
    <s v="2024-2025"/>
    <x v="0"/>
    <x v="5"/>
    <x v="1"/>
    <s v="NSW"/>
    <n v="2067"/>
    <x v="0"/>
    <x v="5"/>
    <x v="3"/>
    <x v="3"/>
    <n v="4074.37"/>
    <n v="1"/>
  </r>
  <r>
    <x v="108"/>
    <x v="1"/>
    <s v="2022-2023"/>
    <x v="0"/>
    <x v="28"/>
    <x v="1"/>
    <s v="NSW"/>
    <n v="2830"/>
    <x v="0"/>
    <x v="11"/>
    <x v="9"/>
    <x v="9"/>
    <n v="4082.2000000000003"/>
    <n v="1"/>
  </r>
  <r>
    <x v="415"/>
    <x v="2"/>
    <s v="2024-2025"/>
    <x v="0"/>
    <x v="69"/>
    <x v="4"/>
    <s v="VIC"/>
    <n v="3199"/>
    <x v="0"/>
    <x v="6"/>
    <x v="4"/>
    <x v="4"/>
    <n v="4096.79"/>
    <n v="1"/>
  </r>
  <r>
    <x v="132"/>
    <x v="0"/>
    <s v="2023-2024"/>
    <x v="0"/>
    <x v="67"/>
    <x v="3"/>
    <s v="QLD"/>
    <n v="4551"/>
    <x v="0"/>
    <x v="15"/>
    <x v="9"/>
    <x v="9"/>
    <n v="4097.2900000000009"/>
    <n v="1"/>
  </r>
  <r>
    <x v="564"/>
    <x v="0"/>
    <s v="2023-2024"/>
    <x v="0"/>
    <x v="84"/>
    <x v="3"/>
    <s v="QLD"/>
    <n v="4215"/>
    <x v="0"/>
    <x v="3"/>
    <x v="1"/>
    <x v="1"/>
    <n v="4100.71"/>
    <n v="1"/>
  </r>
  <r>
    <x v="228"/>
    <x v="0"/>
    <s v="2023-2024"/>
    <x v="0"/>
    <x v="67"/>
    <x v="3"/>
    <s v="QLD"/>
    <n v="4551"/>
    <x v="0"/>
    <x v="15"/>
    <x v="0"/>
    <x v="0"/>
    <n v="4107.5100000000011"/>
    <n v="1"/>
  </r>
  <r>
    <x v="645"/>
    <x v="0"/>
    <s v="2023-2024"/>
    <x v="1"/>
    <x v="63"/>
    <x v="1"/>
    <s v="NSW"/>
    <n v="2015"/>
    <x v="0"/>
    <x v="5"/>
    <x v="4"/>
    <x v="4"/>
    <n v="4140.6099999999988"/>
    <n v="1"/>
  </r>
  <r>
    <x v="716"/>
    <x v="0"/>
    <s v="2023-2024"/>
    <x v="0"/>
    <x v="68"/>
    <x v="7"/>
    <s v="NT"/>
    <n v="800"/>
    <x v="0"/>
    <x v="19"/>
    <x v="0"/>
    <x v="0"/>
    <n v="4177"/>
    <n v="1"/>
  </r>
  <r>
    <x v="281"/>
    <x v="0"/>
    <s v="2023-2024"/>
    <x v="0"/>
    <x v="5"/>
    <x v="1"/>
    <s v="NSW"/>
    <n v="2067"/>
    <x v="0"/>
    <x v="5"/>
    <x v="7"/>
    <x v="7"/>
    <n v="4192.2700000000004"/>
    <n v="1"/>
  </r>
  <r>
    <x v="366"/>
    <x v="1"/>
    <s v="2022-2023"/>
    <x v="0"/>
    <x v="12"/>
    <x v="3"/>
    <s v="QLD"/>
    <n v="4068"/>
    <x v="0"/>
    <x v="10"/>
    <x v="1"/>
    <x v="1"/>
    <n v="4192.7899999999991"/>
    <n v="1"/>
  </r>
  <r>
    <x v="726"/>
    <x v="1"/>
    <s v="2022-2023"/>
    <x v="0"/>
    <x v="67"/>
    <x v="3"/>
    <s v="QLD"/>
    <n v="4551"/>
    <x v="0"/>
    <x v="15"/>
    <x v="7"/>
    <x v="7"/>
    <n v="4197.7600000000029"/>
    <n v="1"/>
  </r>
  <r>
    <x v="54"/>
    <x v="0"/>
    <s v="2023-2024"/>
    <x v="1"/>
    <x v="31"/>
    <x v="1"/>
    <s v="NSW"/>
    <n v="2116"/>
    <x v="0"/>
    <x v="4"/>
    <x v="4"/>
    <x v="4"/>
    <n v="4227.74"/>
    <n v="1"/>
  </r>
  <r>
    <x v="555"/>
    <x v="2"/>
    <s v="2024-2025"/>
    <x v="0"/>
    <x v="9"/>
    <x v="4"/>
    <s v="VIC"/>
    <n v="3076"/>
    <x v="0"/>
    <x v="7"/>
    <x v="9"/>
    <x v="9"/>
    <n v="4231.6400000000003"/>
    <n v="1"/>
  </r>
  <r>
    <x v="704"/>
    <x v="0"/>
    <s v="2023-2024"/>
    <x v="0"/>
    <x v="35"/>
    <x v="3"/>
    <s v="QLD"/>
    <n v="4558"/>
    <x v="0"/>
    <x v="15"/>
    <x v="4"/>
    <x v="4"/>
    <n v="4236.4299999999994"/>
    <n v="1"/>
  </r>
  <r>
    <x v="480"/>
    <x v="0"/>
    <s v="2023-2024"/>
    <x v="0"/>
    <x v="31"/>
    <x v="1"/>
    <s v="NSW"/>
    <n v="2116"/>
    <x v="0"/>
    <x v="4"/>
    <x v="0"/>
    <x v="0"/>
    <n v="4241.3999999999996"/>
    <n v="1"/>
  </r>
  <r>
    <x v="320"/>
    <x v="2"/>
    <s v="2024-2025"/>
    <x v="0"/>
    <x v="10"/>
    <x v="4"/>
    <s v="VIC"/>
    <n v="3551"/>
    <x v="0"/>
    <x v="8"/>
    <x v="9"/>
    <x v="9"/>
    <n v="4245.8900000000003"/>
    <n v="1"/>
  </r>
  <r>
    <x v="657"/>
    <x v="0"/>
    <s v="2023-2024"/>
    <x v="0"/>
    <x v="23"/>
    <x v="1"/>
    <s v="NSW"/>
    <n v="2650"/>
    <x v="0"/>
    <x v="11"/>
    <x v="1"/>
    <x v="1"/>
    <n v="4251.0499999999993"/>
    <n v="1"/>
  </r>
  <r>
    <x v="649"/>
    <x v="1"/>
    <s v="2022-2023"/>
    <x v="0"/>
    <x v="88"/>
    <x v="6"/>
    <s v="SA"/>
    <n v="5011"/>
    <x v="0"/>
    <x v="13"/>
    <x v="4"/>
    <x v="4"/>
    <n v="4282.26"/>
    <n v="1"/>
  </r>
  <r>
    <x v="56"/>
    <x v="2"/>
    <s v="2024-2025"/>
    <x v="0"/>
    <x v="10"/>
    <x v="4"/>
    <s v="VIC"/>
    <n v="3551"/>
    <x v="0"/>
    <x v="8"/>
    <x v="1"/>
    <x v="1"/>
    <n v="4292.9299999999994"/>
    <n v="1"/>
  </r>
  <r>
    <x v="404"/>
    <x v="1"/>
    <s v="2022-2023"/>
    <x v="0"/>
    <x v="1"/>
    <x v="1"/>
    <s v="NSW"/>
    <n v="2478"/>
    <x v="0"/>
    <x v="1"/>
    <x v="4"/>
    <x v="4"/>
    <n v="4324.2500000000009"/>
    <n v="1"/>
  </r>
  <r>
    <x v="272"/>
    <x v="1"/>
    <s v="2022-2023"/>
    <x v="0"/>
    <x v="43"/>
    <x v="1"/>
    <s v="NSW"/>
    <n v="2560"/>
    <x v="0"/>
    <x v="2"/>
    <x v="7"/>
    <x v="7"/>
    <n v="4329.0399999999991"/>
    <n v="1"/>
  </r>
  <r>
    <x v="673"/>
    <x v="2"/>
    <s v="2024-2025"/>
    <x v="0"/>
    <x v="68"/>
    <x v="7"/>
    <s v="NT"/>
    <n v="800"/>
    <x v="0"/>
    <x v="19"/>
    <x v="7"/>
    <x v="7"/>
    <n v="4330.6500000000015"/>
    <n v="1"/>
  </r>
  <r>
    <x v="521"/>
    <x v="0"/>
    <s v="2023-2024"/>
    <x v="1"/>
    <x v="39"/>
    <x v="0"/>
    <s v="WA"/>
    <n v="6330"/>
    <x v="0"/>
    <x v="14"/>
    <x v="7"/>
    <x v="7"/>
    <n v="4333.8500000000004"/>
    <n v="1"/>
  </r>
  <r>
    <x v="605"/>
    <x v="0"/>
    <s v="2023-2024"/>
    <x v="1"/>
    <x v="34"/>
    <x v="4"/>
    <s v="VIC"/>
    <n v="3018"/>
    <x v="0"/>
    <x v="7"/>
    <x v="4"/>
    <x v="4"/>
    <n v="4340.58"/>
    <n v="1"/>
  </r>
  <r>
    <x v="6"/>
    <x v="1"/>
    <s v="2022-2023"/>
    <x v="0"/>
    <x v="68"/>
    <x v="7"/>
    <s v="NT"/>
    <n v="800"/>
    <x v="0"/>
    <x v="19"/>
    <x v="9"/>
    <x v="9"/>
    <n v="4345.0599999999995"/>
    <n v="1"/>
  </r>
  <r>
    <x v="340"/>
    <x v="2"/>
    <s v="2024-2025"/>
    <x v="0"/>
    <x v="69"/>
    <x v="4"/>
    <s v="VIC"/>
    <n v="3199"/>
    <x v="0"/>
    <x v="6"/>
    <x v="5"/>
    <x v="5"/>
    <n v="4354.2100000000019"/>
    <n v="1"/>
  </r>
  <r>
    <x v="289"/>
    <x v="1"/>
    <s v="2022-2023"/>
    <x v="0"/>
    <x v="13"/>
    <x v="1"/>
    <s v="NSW"/>
    <n v="2480"/>
    <x v="0"/>
    <x v="1"/>
    <x v="0"/>
    <x v="0"/>
    <n v="4396.46"/>
    <n v="1"/>
  </r>
  <r>
    <x v="195"/>
    <x v="0"/>
    <s v="2023-2024"/>
    <x v="0"/>
    <x v="25"/>
    <x v="4"/>
    <s v="VIC"/>
    <n v="3550"/>
    <x v="0"/>
    <x v="8"/>
    <x v="4"/>
    <x v="4"/>
    <n v="4402.2999999999993"/>
    <n v="1"/>
  </r>
  <r>
    <x v="502"/>
    <x v="0"/>
    <s v="2023-2024"/>
    <x v="0"/>
    <x v="25"/>
    <x v="4"/>
    <s v="VIC"/>
    <n v="3550"/>
    <x v="0"/>
    <x v="8"/>
    <x v="9"/>
    <x v="9"/>
    <n v="4471.37"/>
    <n v="1"/>
  </r>
  <r>
    <x v="301"/>
    <x v="1"/>
    <s v="2022-2023"/>
    <x v="0"/>
    <x v="7"/>
    <x v="4"/>
    <s v="VIC"/>
    <n v="3175"/>
    <x v="0"/>
    <x v="6"/>
    <x v="0"/>
    <x v="0"/>
    <n v="4474.4399999999996"/>
    <n v="1"/>
  </r>
  <r>
    <x v="300"/>
    <x v="2"/>
    <s v="2024-2025"/>
    <x v="0"/>
    <x v="40"/>
    <x v="4"/>
    <s v="VIC"/>
    <n v="3353"/>
    <x v="0"/>
    <x v="8"/>
    <x v="7"/>
    <x v="7"/>
    <n v="4487.68"/>
    <n v="1"/>
  </r>
  <r>
    <x v="465"/>
    <x v="1"/>
    <s v="2022-2023"/>
    <x v="0"/>
    <x v="24"/>
    <x v="1"/>
    <s v="NSW"/>
    <n v="2120"/>
    <x v="0"/>
    <x v="4"/>
    <x v="4"/>
    <x v="4"/>
    <n v="4519.53"/>
    <n v="1"/>
  </r>
  <r>
    <x v="370"/>
    <x v="2"/>
    <s v="2024-2025"/>
    <x v="0"/>
    <x v="56"/>
    <x v="1"/>
    <s v="NSW"/>
    <n v="2795"/>
    <x v="0"/>
    <x v="11"/>
    <x v="1"/>
    <x v="1"/>
    <n v="4529.5300000000025"/>
    <n v="1"/>
  </r>
  <r>
    <x v="448"/>
    <x v="0"/>
    <s v="2023-2024"/>
    <x v="0"/>
    <x v="25"/>
    <x v="4"/>
    <s v="VIC"/>
    <n v="3550"/>
    <x v="0"/>
    <x v="8"/>
    <x v="7"/>
    <x v="7"/>
    <n v="4544.010000000002"/>
    <n v="1"/>
  </r>
  <r>
    <x v="162"/>
    <x v="1"/>
    <s v="2022-2023"/>
    <x v="1"/>
    <x v="34"/>
    <x v="4"/>
    <s v="VIC"/>
    <n v="3018"/>
    <x v="0"/>
    <x v="7"/>
    <x v="1"/>
    <x v="1"/>
    <n v="4557.68"/>
    <n v="1"/>
  </r>
  <r>
    <x v="316"/>
    <x v="0"/>
    <s v="2023-2024"/>
    <x v="0"/>
    <x v="26"/>
    <x v="0"/>
    <s v="WA"/>
    <n v="6280"/>
    <x v="0"/>
    <x v="14"/>
    <x v="9"/>
    <x v="9"/>
    <n v="4576.2600000000011"/>
    <n v="1"/>
  </r>
  <r>
    <x v="358"/>
    <x v="1"/>
    <s v="2022-2023"/>
    <x v="0"/>
    <x v="23"/>
    <x v="1"/>
    <s v="NSW"/>
    <n v="2650"/>
    <x v="0"/>
    <x v="11"/>
    <x v="9"/>
    <x v="9"/>
    <n v="4593.59"/>
    <n v="1"/>
  </r>
  <r>
    <x v="162"/>
    <x v="1"/>
    <s v="2022-2023"/>
    <x v="0"/>
    <x v="43"/>
    <x v="1"/>
    <s v="NSW"/>
    <n v="2560"/>
    <x v="0"/>
    <x v="2"/>
    <x v="4"/>
    <x v="4"/>
    <n v="4624.0000000000009"/>
    <n v="1"/>
  </r>
  <r>
    <x v="676"/>
    <x v="1"/>
    <s v="2022-2023"/>
    <x v="0"/>
    <x v="5"/>
    <x v="1"/>
    <s v="NSW"/>
    <n v="2067"/>
    <x v="0"/>
    <x v="5"/>
    <x v="1"/>
    <x v="1"/>
    <n v="4644.71"/>
    <n v="1"/>
  </r>
  <r>
    <x v="347"/>
    <x v="0"/>
    <s v="2023-2024"/>
    <x v="0"/>
    <x v="27"/>
    <x v="4"/>
    <s v="VIC"/>
    <n v="3066"/>
    <x v="0"/>
    <x v="7"/>
    <x v="7"/>
    <x v="7"/>
    <n v="4645.920000000001"/>
    <n v="1"/>
  </r>
  <r>
    <x v="573"/>
    <x v="1"/>
    <s v="2022-2023"/>
    <x v="1"/>
    <x v="65"/>
    <x v="1"/>
    <s v="NSW"/>
    <n v="2131"/>
    <x v="0"/>
    <x v="4"/>
    <x v="4"/>
    <x v="4"/>
    <n v="4650.5099999999993"/>
    <n v="1"/>
  </r>
  <r>
    <x v="324"/>
    <x v="0"/>
    <s v="2023-2024"/>
    <x v="0"/>
    <x v="33"/>
    <x v="4"/>
    <s v="VIC"/>
    <n v="3280"/>
    <x v="0"/>
    <x v="8"/>
    <x v="4"/>
    <x v="4"/>
    <n v="4667.3600000000006"/>
    <n v="1"/>
  </r>
  <r>
    <x v="629"/>
    <x v="1"/>
    <s v="2022-2023"/>
    <x v="1"/>
    <x v="39"/>
    <x v="0"/>
    <s v="WA"/>
    <n v="6330"/>
    <x v="0"/>
    <x v="14"/>
    <x v="4"/>
    <x v="4"/>
    <n v="4750.7199999999993"/>
    <n v="1"/>
  </r>
  <r>
    <x v="493"/>
    <x v="1"/>
    <s v="2022-2023"/>
    <x v="0"/>
    <x v="76"/>
    <x v="1"/>
    <s v="NSW"/>
    <n v="2031"/>
    <x v="0"/>
    <x v="5"/>
    <x v="9"/>
    <x v="9"/>
    <n v="4783.68"/>
    <n v="1"/>
  </r>
  <r>
    <x v="93"/>
    <x v="2"/>
    <s v="2024-2025"/>
    <x v="0"/>
    <x v="52"/>
    <x v="3"/>
    <s v="QLD"/>
    <n v="4053"/>
    <x v="0"/>
    <x v="10"/>
    <x v="1"/>
    <x v="1"/>
    <n v="4824.82"/>
    <n v="1"/>
  </r>
  <r>
    <x v="607"/>
    <x v="0"/>
    <s v="2023-2024"/>
    <x v="0"/>
    <x v="5"/>
    <x v="1"/>
    <s v="NSW"/>
    <n v="2067"/>
    <x v="0"/>
    <x v="5"/>
    <x v="0"/>
    <x v="0"/>
    <n v="4830.8200000000006"/>
    <n v="1"/>
  </r>
  <r>
    <x v="587"/>
    <x v="0"/>
    <s v="2023-2024"/>
    <x v="0"/>
    <x v="59"/>
    <x v="3"/>
    <s v="QLD"/>
    <n v="4509"/>
    <x v="0"/>
    <x v="3"/>
    <x v="0"/>
    <x v="0"/>
    <n v="4838.3100000000004"/>
    <n v="1"/>
  </r>
  <r>
    <x v="93"/>
    <x v="2"/>
    <s v="2024-2025"/>
    <x v="0"/>
    <x v="53"/>
    <x v="3"/>
    <s v="QLD"/>
    <n v="4119"/>
    <x v="0"/>
    <x v="10"/>
    <x v="7"/>
    <x v="7"/>
    <n v="4846.6100000000033"/>
    <n v="1"/>
  </r>
  <r>
    <x v="615"/>
    <x v="1"/>
    <s v="2022-2023"/>
    <x v="0"/>
    <x v="67"/>
    <x v="3"/>
    <s v="QLD"/>
    <n v="4551"/>
    <x v="0"/>
    <x v="15"/>
    <x v="1"/>
    <x v="1"/>
    <n v="4884.7099999999991"/>
    <n v="1"/>
  </r>
  <r>
    <x v="99"/>
    <x v="0"/>
    <s v="2023-2024"/>
    <x v="0"/>
    <x v="10"/>
    <x v="4"/>
    <s v="VIC"/>
    <n v="3551"/>
    <x v="0"/>
    <x v="8"/>
    <x v="0"/>
    <x v="0"/>
    <n v="4887.7999999999993"/>
    <n v="1"/>
  </r>
  <r>
    <x v="413"/>
    <x v="2"/>
    <s v="2024-2025"/>
    <x v="0"/>
    <x v="9"/>
    <x v="4"/>
    <s v="VIC"/>
    <n v="3076"/>
    <x v="0"/>
    <x v="7"/>
    <x v="0"/>
    <x v="0"/>
    <n v="4893.7200000000012"/>
    <n v="1"/>
  </r>
  <r>
    <x v="221"/>
    <x v="0"/>
    <s v="2023-2024"/>
    <x v="0"/>
    <x v="78"/>
    <x v="1"/>
    <s v="NSW"/>
    <n v="2141"/>
    <x v="0"/>
    <x v="4"/>
    <x v="4"/>
    <x v="4"/>
    <n v="4907.8999999999996"/>
    <n v="1"/>
  </r>
  <r>
    <x v="685"/>
    <x v="0"/>
    <s v="2023-2024"/>
    <x v="0"/>
    <x v="26"/>
    <x v="0"/>
    <s v="WA"/>
    <n v="6280"/>
    <x v="0"/>
    <x v="14"/>
    <x v="1"/>
    <x v="1"/>
    <n v="4908.0599999999986"/>
    <n v="1"/>
  </r>
  <r>
    <x v="496"/>
    <x v="2"/>
    <s v="2024-2025"/>
    <x v="0"/>
    <x v="40"/>
    <x v="4"/>
    <s v="VIC"/>
    <n v="3353"/>
    <x v="0"/>
    <x v="8"/>
    <x v="0"/>
    <x v="0"/>
    <n v="4950.1600000000008"/>
    <n v="1"/>
  </r>
  <r>
    <x v="379"/>
    <x v="2"/>
    <s v="2024-2025"/>
    <x v="0"/>
    <x v="19"/>
    <x v="1"/>
    <s v="NSW"/>
    <n v="2800"/>
    <x v="0"/>
    <x v="11"/>
    <x v="4"/>
    <x v="4"/>
    <n v="4960.1899999999996"/>
    <n v="1"/>
  </r>
  <r>
    <x v="503"/>
    <x v="0"/>
    <s v="2023-2024"/>
    <x v="1"/>
    <x v="64"/>
    <x v="1"/>
    <s v="NSW"/>
    <n v="2350"/>
    <x v="0"/>
    <x v="1"/>
    <x v="1"/>
    <x v="1"/>
    <n v="4992.08"/>
    <n v="1"/>
  </r>
  <r>
    <x v="717"/>
    <x v="2"/>
    <s v="2024-2025"/>
    <x v="0"/>
    <x v="58"/>
    <x v="0"/>
    <s v="WA"/>
    <n v="6027"/>
    <x v="0"/>
    <x v="0"/>
    <x v="4"/>
    <x v="4"/>
    <n v="4995.6099999999997"/>
    <n v="1"/>
  </r>
  <r>
    <x v="149"/>
    <x v="2"/>
    <s v="2024-2025"/>
    <x v="0"/>
    <x v="60"/>
    <x v="1"/>
    <s v="NSW"/>
    <n v="2541"/>
    <x v="0"/>
    <x v="2"/>
    <x v="4"/>
    <x v="4"/>
    <n v="5012.2099999999982"/>
    <n v="1"/>
  </r>
  <r>
    <x v="202"/>
    <x v="2"/>
    <s v="2024-2025"/>
    <x v="0"/>
    <x v="19"/>
    <x v="1"/>
    <s v="NSW"/>
    <n v="2800"/>
    <x v="0"/>
    <x v="11"/>
    <x v="7"/>
    <x v="7"/>
    <n v="5012.6900000000023"/>
    <n v="1"/>
  </r>
  <r>
    <x v="349"/>
    <x v="1"/>
    <s v="2022-2023"/>
    <x v="0"/>
    <x v="59"/>
    <x v="3"/>
    <s v="QLD"/>
    <n v="4509"/>
    <x v="0"/>
    <x v="3"/>
    <x v="1"/>
    <x v="1"/>
    <n v="5032.3799999999992"/>
    <n v="1"/>
  </r>
  <r>
    <x v="73"/>
    <x v="1"/>
    <s v="2022-2023"/>
    <x v="0"/>
    <x v="31"/>
    <x v="1"/>
    <s v="NSW"/>
    <n v="2116"/>
    <x v="0"/>
    <x v="4"/>
    <x v="1"/>
    <x v="1"/>
    <n v="5062.93"/>
    <n v="1"/>
  </r>
  <r>
    <x v="460"/>
    <x v="1"/>
    <s v="2022-2023"/>
    <x v="0"/>
    <x v="76"/>
    <x v="1"/>
    <s v="NSW"/>
    <n v="2031"/>
    <x v="0"/>
    <x v="5"/>
    <x v="1"/>
    <x v="1"/>
    <n v="5111.3700000000008"/>
    <n v="1"/>
  </r>
  <r>
    <x v="684"/>
    <x v="2"/>
    <s v="2024-2025"/>
    <x v="0"/>
    <x v="43"/>
    <x v="1"/>
    <s v="NSW"/>
    <n v="2560"/>
    <x v="0"/>
    <x v="2"/>
    <x v="4"/>
    <x v="4"/>
    <n v="5184.95"/>
    <n v="1"/>
  </r>
  <r>
    <x v="125"/>
    <x v="2"/>
    <s v="2024-2025"/>
    <x v="0"/>
    <x v="7"/>
    <x v="4"/>
    <s v="VIC"/>
    <n v="3175"/>
    <x v="0"/>
    <x v="6"/>
    <x v="7"/>
    <x v="7"/>
    <n v="5209.5400000000018"/>
    <n v="1"/>
  </r>
  <r>
    <x v="252"/>
    <x v="1"/>
    <s v="2022-2023"/>
    <x v="1"/>
    <x v="27"/>
    <x v="4"/>
    <s v="VIC"/>
    <n v="3066"/>
    <x v="0"/>
    <x v="7"/>
    <x v="0"/>
    <x v="0"/>
    <n v="5220.7199999999984"/>
    <n v="1"/>
  </r>
  <r>
    <x v="415"/>
    <x v="2"/>
    <s v="2024-2025"/>
    <x v="1"/>
    <x v="27"/>
    <x v="4"/>
    <s v="VIC"/>
    <n v="3066"/>
    <x v="0"/>
    <x v="7"/>
    <x v="1"/>
    <x v="1"/>
    <n v="5236.0600000000004"/>
    <n v="1"/>
  </r>
  <r>
    <x v="47"/>
    <x v="2"/>
    <s v="2024-2025"/>
    <x v="0"/>
    <x v="4"/>
    <x v="1"/>
    <s v="NSW"/>
    <n v="2154"/>
    <x v="0"/>
    <x v="4"/>
    <x v="9"/>
    <x v="9"/>
    <n v="5238.66"/>
    <n v="1"/>
  </r>
  <r>
    <x v="700"/>
    <x v="2"/>
    <s v="2024-2025"/>
    <x v="0"/>
    <x v="71"/>
    <x v="6"/>
    <s v="SA"/>
    <n v="5043"/>
    <x v="0"/>
    <x v="13"/>
    <x v="4"/>
    <x v="4"/>
    <n v="5286.4800000000005"/>
    <n v="1"/>
  </r>
  <r>
    <x v="69"/>
    <x v="0"/>
    <s v="2023-2024"/>
    <x v="0"/>
    <x v="53"/>
    <x v="3"/>
    <s v="QLD"/>
    <n v="4119"/>
    <x v="0"/>
    <x v="10"/>
    <x v="9"/>
    <x v="9"/>
    <n v="5292.9800000000005"/>
    <n v="1"/>
  </r>
  <r>
    <x v="340"/>
    <x v="2"/>
    <s v="2024-2025"/>
    <x v="0"/>
    <x v="35"/>
    <x v="3"/>
    <s v="QLD"/>
    <n v="4558"/>
    <x v="0"/>
    <x v="15"/>
    <x v="7"/>
    <x v="7"/>
    <n v="5294.920000000001"/>
    <n v="1"/>
  </r>
  <r>
    <x v="391"/>
    <x v="2"/>
    <s v="2024-2025"/>
    <x v="1"/>
    <x v="34"/>
    <x v="4"/>
    <s v="VIC"/>
    <n v="3018"/>
    <x v="0"/>
    <x v="7"/>
    <x v="9"/>
    <x v="9"/>
    <n v="5306.62"/>
    <n v="1"/>
  </r>
  <r>
    <x v="246"/>
    <x v="2"/>
    <s v="2024-2025"/>
    <x v="0"/>
    <x v="4"/>
    <x v="1"/>
    <s v="NSW"/>
    <n v="2154"/>
    <x v="0"/>
    <x v="4"/>
    <x v="7"/>
    <x v="7"/>
    <n v="5309.0300000000007"/>
    <n v="1"/>
  </r>
  <r>
    <x v="247"/>
    <x v="2"/>
    <s v="2024-2025"/>
    <x v="0"/>
    <x v="35"/>
    <x v="3"/>
    <s v="QLD"/>
    <n v="4558"/>
    <x v="0"/>
    <x v="15"/>
    <x v="1"/>
    <x v="1"/>
    <n v="5318.670000000001"/>
    <n v="1"/>
  </r>
  <r>
    <x v="618"/>
    <x v="1"/>
    <s v="2022-2023"/>
    <x v="0"/>
    <x v="12"/>
    <x v="3"/>
    <s v="QLD"/>
    <n v="4068"/>
    <x v="0"/>
    <x v="10"/>
    <x v="0"/>
    <x v="0"/>
    <n v="5338.4800000000005"/>
    <n v="1"/>
  </r>
  <r>
    <x v="676"/>
    <x v="1"/>
    <s v="2022-2023"/>
    <x v="0"/>
    <x v="4"/>
    <x v="1"/>
    <s v="NSW"/>
    <n v="2154"/>
    <x v="0"/>
    <x v="4"/>
    <x v="4"/>
    <x v="4"/>
    <n v="5356.1699999999992"/>
    <n v="1"/>
  </r>
  <r>
    <x v="419"/>
    <x v="2"/>
    <s v="2024-2025"/>
    <x v="0"/>
    <x v="7"/>
    <x v="4"/>
    <s v="VIC"/>
    <n v="3175"/>
    <x v="0"/>
    <x v="6"/>
    <x v="9"/>
    <x v="9"/>
    <n v="5375.47"/>
    <n v="1"/>
  </r>
  <r>
    <x v="7"/>
    <x v="0"/>
    <s v="2023-2024"/>
    <x v="0"/>
    <x v="23"/>
    <x v="1"/>
    <s v="NSW"/>
    <n v="2650"/>
    <x v="0"/>
    <x v="11"/>
    <x v="0"/>
    <x v="0"/>
    <n v="5409.8600000000006"/>
    <n v="1"/>
  </r>
  <r>
    <x v="555"/>
    <x v="2"/>
    <s v="2024-2025"/>
    <x v="0"/>
    <x v="59"/>
    <x v="3"/>
    <s v="QLD"/>
    <n v="4509"/>
    <x v="0"/>
    <x v="3"/>
    <x v="7"/>
    <x v="7"/>
    <n v="5429.4599999999991"/>
    <n v="1"/>
  </r>
  <r>
    <x v="360"/>
    <x v="2"/>
    <s v="2024-2025"/>
    <x v="1"/>
    <x v="27"/>
    <x v="4"/>
    <s v="VIC"/>
    <n v="3066"/>
    <x v="0"/>
    <x v="7"/>
    <x v="9"/>
    <x v="9"/>
    <n v="5433.6900000000005"/>
    <n v="1"/>
  </r>
  <r>
    <x v="542"/>
    <x v="2"/>
    <s v="2024-2025"/>
    <x v="1"/>
    <x v="39"/>
    <x v="0"/>
    <s v="WA"/>
    <n v="6330"/>
    <x v="0"/>
    <x v="14"/>
    <x v="0"/>
    <x v="0"/>
    <n v="5438.4200000000019"/>
    <n v="1"/>
  </r>
  <r>
    <x v="539"/>
    <x v="2"/>
    <s v="2024-2025"/>
    <x v="0"/>
    <x v="4"/>
    <x v="1"/>
    <s v="NSW"/>
    <n v="2154"/>
    <x v="0"/>
    <x v="4"/>
    <x v="0"/>
    <x v="0"/>
    <n v="5438.4500000000016"/>
    <n v="1"/>
  </r>
  <r>
    <x v="64"/>
    <x v="1"/>
    <s v="2022-2023"/>
    <x v="0"/>
    <x v="68"/>
    <x v="7"/>
    <s v="NT"/>
    <n v="800"/>
    <x v="0"/>
    <x v="19"/>
    <x v="1"/>
    <x v="1"/>
    <n v="5444.25"/>
    <n v="1"/>
  </r>
  <r>
    <x v="576"/>
    <x v="0"/>
    <s v="2023-2024"/>
    <x v="0"/>
    <x v="12"/>
    <x v="3"/>
    <s v="QLD"/>
    <n v="4068"/>
    <x v="0"/>
    <x v="10"/>
    <x v="9"/>
    <x v="9"/>
    <n v="5454.2900000000009"/>
    <n v="1"/>
  </r>
  <r>
    <x v="246"/>
    <x v="2"/>
    <s v="2024-2025"/>
    <x v="0"/>
    <x v="10"/>
    <x v="4"/>
    <s v="VIC"/>
    <n v="3551"/>
    <x v="0"/>
    <x v="8"/>
    <x v="9"/>
    <x v="9"/>
    <n v="5464.6399999999994"/>
    <n v="1"/>
  </r>
  <r>
    <x v="634"/>
    <x v="1"/>
    <s v="2022-2023"/>
    <x v="1"/>
    <x v="39"/>
    <x v="0"/>
    <s v="WA"/>
    <n v="6330"/>
    <x v="0"/>
    <x v="14"/>
    <x v="1"/>
    <x v="1"/>
    <n v="5499.11"/>
    <n v="1"/>
  </r>
  <r>
    <x v="334"/>
    <x v="2"/>
    <s v="2024-2025"/>
    <x v="0"/>
    <x v="69"/>
    <x v="4"/>
    <s v="VIC"/>
    <n v="3199"/>
    <x v="0"/>
    <x v="6"/>
    <x v="0"/>
    <x v="0"/>
    <n v="5521.9199999999983"/>
    <n v="1"/>
  </r>
  <r>
    <x v="319"/>
    <x v="0"/>
    <s v="2023-2024"/>
    <x v="0"/>
    <x v="47"/>
    <x v="1"/>
    <s v="NSW"/>
    <n v="2101"/>
    <x v="0"/>
    <x v="4"/>
    <x v="9"/>
    <x v="9"/>
    <n v="5537.7800000000007"/>
    <n v="1"/>
  </r>
  <r>
    <x v="203"/>
    <x v="0"/>
    <s v="2023-2024"/>
    <x v="0"/>
    <x v="67"/>
    <x v="3"/>
    <s v="QLD"/>
    <n v="4551"/>
    <x v="0"/>
    <x v="15"/>
    <x v="1"/>
    <x v="1"/>
    <n v="5541.1100000000015"/>
    <n v="1"/>
  </r>
  <r>
    <x v="587"/>
    <x v="0"/>
    <s v="2023-2024"/>
    <x v="0"/>
    <x v="59"/>
    <x v="3"/>
    <s v="QLD"/>
    <n v="4509"/>
    <x v="0"/>
    <x v="3"/>
    <x v="9"/>
    <x v="9"/>
    <n v="5557.4800000000005"/>
    <n v="1"/>
  </r>
  <r>
    <x v="708"/>
    <x v="1"/>
    <s v="2022-2023"/>
    <x v="0"/>
    <x v="35"/>
    <x v="3"/>
    <s v="QLD"/>
    <n v="4558"/>
    <x v="0"/>
    <x v="15"/>
    <x v="0"/>
    <x v="0"/>
    <n v="5564.1400000000012"/>
    <n v="1"/>
  </r>
  <r>
    <x v="676"/>
    <x v="1"/>
    <s v="2022-2023"/>
    <x v="0"/>
    <x v="25"/>
    <x v="4"/>
    <s v="VIC"/>
    <n v="3550"/>
    <x v="0"/>
    <x v="8"/>
    <x v="1"/>
    <x v="1"/>
    <n v="5591.9500000000007"/>
    <n v="1"/>
  </r>
  <r>
    <x v="51"/>
    <x v="0"/>
    <s v="2023-2024"/>
    <x v="1"/>
    <x v="39"/>
    <x v="0"/>
    <s v="WA"/>
    <n v="6330"/>
    <x v="0"/>
    <x v="14"/>
    <x v="7"/>
    <x v="7"/>
    <n v="5608.3399999999992"/>
    <n v="1"/>
  </r>
  <r>
    <x v="231"/>
    <x v="0"/>
    <s v="2023-2024"/>
    <x v="0"/>
    <x v="23"/>
    <x v="1"/>
    <s v="NSW"/>
    <n v="2650"/>
    <x v="0"/>
    <x v="11"/>
    <x v="7"/>
    <x v="7"/>
    <n v="5611.5000000000018"/>
    <n v="1"/>
  </r>
  <r>
    <x v="489"/>
    <x v="0"/>
    <s v="2023-2024"/>
    <x v="0"/>
    <x v="85"/>
    <x v="0"/>
    <s v="WA"/>
    <n v="6530"/>
    <x v="0"/>
    <x v="20"/>
    <x v="0"/>
    <x v="0"/>
    <n v="5620.1500000000005"/>
    <n v="1"/>
  </r>
  <r>
    <x v="81"/>
    <x v="0"/>
    <s v="2023-2024"/>
    <x v="0"/>
    <x v="40"/>
    <x v="4"/>
    <s v="VIC"/>
    <n v="3353"/>
    <x v="0"/>
    <x v="8"/>
    <x v="4"/>
    <x v="4"/>
    <n v="5647.9"/>
    <n v="1"/>
  </r>
  <r>
    <x v="492"/>
    <x v="1"/>
    <s v="2022-2023"/>
    <x v="1"/>
    <x v="34"/>
    <x v="4"/>
    <s v="VIC"/>
    <n v="3018"/>
    <x v="0"/>
    <x v="7"/>
    <x v="9"/>
    <x v="9"/>
    <n v="5652.74"/>
    <n v="1"/>
  </r>
  <r>
    <x v="626"/>
    <x v="2"/>
    <s v="2024-2025"/>
    <x v="0"/>
    <x v="7"/>
    <x v="4"/>
    <s v="VIC"/>
    <n v="3175"/>
    <x v="0"/>
    <x v="6"/>
    <x v="4"/>
    <x v="4"/>
    <n v="5715.1799999999994"/>
    <n v="1"/>
  </r>
  <r>
    <x v="172"/>
    <x v="1"/>
    <s v="2022-2023"/>
    <x v="0"/>
    <x v="76"/>
    <x v="1"/>
    <s v="NSW"/>
    <n v="2031"/>
    <x v="0"/>
    <x v="5"/>
    <x v="9"/>
    <x v="9"/>
    <n v="5722.39"/>
    <n v="1"/>
  </r>
  <r>
    <x v="657"/>
    <x v="0"/>
    <s v="2023-2024"/>
    <x v="0"/>
    <x v="56"/>
    <x v="1"/>
    <s v="NSW"/>
    <n v="2795"/>
    <x v="0"/>
    <x v="11"/>
    <x v="7"/>
    <x v="7"/>
    <n v="5754.1299999999992"/>
    <n v="1"/>
  </r>
  <r>
    <x v="296"/>
    <x v="0"/>
    <s v="2023-2024"/>
    <x v="1"/>
    <x v="63"/>
    <x v="1"/>
    <s v="NSW"/>
    <n v="2015"/>
    <x v="0"/>
    <x v="5"/>
    <x v="7"/>
    <x v="7"/>
    <n v="5761.56"/>
    <n v="1"/>
  </r>
  <r>
    <x v="380"/>
    <x v="0"/>
    <s v="2023-2024"/>
    <x v="0"/>
    <x v="59"/>
    <x v="3"/>
    <s v="QLD"/>
    <n v="4509"/>
    <x v="0"/>
    <x v="3"/>
    <x v="1"/>
    <x v="1"/>
    <n v="5802.1000000000022"/>
    <n v="1"/>
  </r>
  <r>
    <x v="629"/>
    <x v="1"/>
    <s v="2022-2023"/>
    <x v="0"/>
    <x v="69"/>
    <x v="4"/>
    <s v="VIC"/>
    <n v="3199"/>
    <x v="0"/>
    <x v="6"/>
    <x v="7"/>
    <x v="7"/>
    <n v="5804.51"/>
    <n v="1"/>
  </r>
  <r>
    <x v="345"/>
    <x v="1"/>
    <s v="2022-2023"/>
    <x v="0"/>
    <x v="53"/>
    <x v="3"/>
    <s v="QLD"/>
    <n v="4119"/>
    <x v="0"/>
    <x v="10"/>
    <x v="9"/>
    <x v="9"/>
    <n v="5809.8700000000017"/>
    <n v="1"/>
  </r>
  <r>
    <x v="69"/>
    <x v="0"/>
    <s v="2023-2024"/>
    <x v="0"/>
    <x v="84"/>
    <x v="3"/>
    <s v="QLD"/>
    <n v="4215"/>
    <x v="0"/>
    <x v="3"/>
    <x v="9"/>
    <x v="9"/>
    <n v="5832.199999999998"/>
    <n v="1"/>
  </r>
  <r>
    <x v="591"/>
    <x v="2"/>
    <s v="2024-2025"/>
    <x v="1"/>
    <x v="64"/>
    <x v="1"/>
    <s v="NSW"/>
    <n v="2350"/>
    <x v="0"/>
    <x v="1"/>
    <x v="0"/>
    <x v="0"/>
    <n v="5894.8900000000012"/>
    <n v="1"/>
  </r>
  <r>
    <x v="128"/>
    <x v="2"/>
    <s v="2024-2025"/>
    <x v="0"/>
    <x v="87"/>
    <x v="2"/>
    <s v="ACT"/>
    <n v="2609"/>
    <x v="0"/>
    <x v="2"/>
    <x v="4"/>
    <x v="4"/>
    <n v="5935.05"/>
    <n v="1"/>
  </r>
  <r>
    <x v="70"/>
    <x v="0"/>
    <s v="2023-2024"/>
    <x v="1"/>
    <x v="6"/>
    <x v="0"/>
    <s v="WA"/>
    <n v="6010"/>
    <x v="0"/>
    <x v="0"/>
    <x v="4"/>
    <x v="4"/>
    <n v="5936.02"/>
    <n v="1"/>
  </r>
  <r>
    <x v="131"/>
    <x v="1"/>
    <s v="2022-2023"/>
    <x v="0"/>
    <x v="43"/>
    <x v="1"/>
    <s v="NSW"/>
    <n v="2560"/>
    <x v="0"/>
    <x v="2"/>
    <x v="9"/>
    <x v="9"/>
    <n v="6008.17"/>
    <n v="1"/>
  </r>
  <r>
    <x v="408"/>
    <x v="1"/>
    <s v="2022-2023"/>
    <x v="0"/>
    <x v="47"/>
    <x v="1"/>
    <s v="NSW"/>
    <n v="2101"/>
    <x v="0"/>
    <x v="4"/>
    <x v="4"/>
    <x v="4"/>
    <n v="6048.9699999999984"/>
    <n v="1"/>
  </r>
  <r>
    <x v="354"/>
    <x v="1"/>
    <s v="2022-2023"/>
    <x v="0"/>
    <x v="43"/>
    <x v="1"/>
    <s v="NSW"/>
    <n v="2560"/>
    <x v="0"/>
    <x v="2"/>
    <x v="0"/>
    <x v="0"/>
    <n v="6061.11"/>
    <n v="1"/>
  </r>
  <r>
    <x v="633"/>
    <x v="1"/>
    <s v="2022-2023"/>
    <x v="0"/>
    <x v="9"/>
    <x v="4"/>
    <s v="VIC"/>
    <n v="3076"/>
    <x v="0"/>
    <x v="7"/>
    <x v="1"/>
    <x v="1"/>
    <n v="6065.880000000001"/>
    <n v="1"/>
  </r>
  <r>
    <x v="534"/>
    <x v="0"/>
    <s v="2023-2024"/>
    <x v="0"/>
    <x v="52"/>
    <x v="3"/>
    <s v="QLD"/>
    <n v="4053"/>
    <x v="0"/>
    <x v="10"/>
    <x v="7"/>
    <x v="7"/>
    <n v="6066.260000000002"/>
    <n v="1"/>
  </r>
  <r>
    <x v="437"/>
    <x v="1"/>
    <s v="2022-2023"/>
    <x v="1"/>
    <x v="39"/>
    <x v="0"/>
    <s v="WA"/>
    <n v="6330"/>
    <x v="0"/>
    <x v="14"/>
    <x v="9"/>
    <x v="9"/>
    <n v="6080.3399999999992"/>
    <n v="1"/>
  </r>
  <r>
    <x v="399"/>
    <x v="0"/>
    <s v="2023-2024"/>
    <x v="0"/>
    <x v="28"/>
    <x v="1"/>
    <s v="NSW"/>
    <n v="2830"/>
    <x v="0"/>
    <x v="11"/>
    <x v="0"/>
    <x v="0"/>
    <n v="6156.3099999999995"/>
    <n v="1"/>
  </r>
  <r>
    <x v="685"/>
    <x v="0"/>
    <s v="2023-2024"/>
    <x v="0"/>
    <x v="23"/>
    <x v="1"/>
    <s v="NSW"/>
    <n v="2650"/>
    <x v="0"/>
    <x v="11"/>
    <x v="9"/>
    <x v="9"/>
    <n v="6198.0200000000013"/>
    <n v="1"/>
  </r>
  <r>
    <x v="715"/>
    <x v="2"/>
    <s v="2024-2025"/>
    <x v="0"/>
    <x v="47"/>
    <x v="1"/>
    <s v="NSW"/>
    <n v="2101"/>
    <x v="0"/>
    <x v="4"/>
    <x v="0"/>
    <x v="0"/>
    <n v="6228.0300000000016"/>
    <n v="1"/>
  </r>
  <r>
    <x v="600"/>
    <x v="0"/>
    <s v="2023-2024"/>
    <x v="0"/>
    <x v="60"/>
    <x v="1"/>
    <s v="NSW"/>
    <n v="2541"/>
    <x v="0"/>
    <x v="2"/>
    <x v="0"/>
    <x v="0"/>
    <n v="6251.5000000000009"/>
    <n v="1"/>
  </r>
  <r>
    <x v="67"/>
    <x v="2"/>
    <s v="2024-2025"/>
    <x v="0"/>
    <x v="60"/>
    <x v="1"/>
    <s v="NSW"/>
    <n v="2541"/>
    <x v="0"/>
    <x v="2"/>
    <x v="1"/>
    <x v="1"/>
    <n v="6304.0499999999993"/>
    <n v="1"/>
  </r>
  <r>
    <x v="133"/>
    <x v="1"/>
    <s v="2022-2023"/>
    <x v="0"/>
    <x v="53"/>
    <x v="3"/>
    <s v="QLD"/>
    <n v="4119"/>
    <x v="0"/>
    <x v="10"/>
    <x v="1"/>
    <x v="1"/>
    <n v="6393.6899999999987"/>
    <n v="1"/>
  </r>
  <r>
    <x v="295"/>
    <x v="0"/>
    <s v="2023-2024"/>
    <x v="0"/>
    <x v="19"/>
    <x v="1"/>
    <s v="NSW"/>
    <n v="2800"/>
    <x v="0"/>
    <x v="11"/>
    <x v="1"/>
    <x v="1"/>
    <n v="6426.4800000000005"/>
    <n v="1"/>
  </r>
  <r>
    <x v="26"/>
    <x v="1"/>
    <s v="2022-2023"/>
    <x v="0"/>
    <x v="13"/>
    <x v="1"/>
    <s v="NSW"/>
    <n v="2480"/>
    <x v="0"/>
    <x v="1"/>
    <x v="1"/>
    <x v="1"/>
    <n v="6442.1700000000046"/>
    <n v="1"/>
  </r>
  <r>
    <x v="197"/>
    <x v="0"/>
    <s v="2023-2024"/>
    <x v="0"/>
    <x v="47"/>
    <x v="1"/>
    <s v="NSW"/>
    <n v="2101"/>
    <x v="0"/>
    <x v="4"/>
    <x v="1"/>
    <x v="1"/>
    <n v="6445.0500000000011"/>
    <n v="1"/>
  </r>
  <r>
    <x v="177"/>
    <x v="1"/>
    <s v="2022-2023"/>
    <x v="0"/>
    <x v="69"/>
    <x v="4"/>
    <s v="VIC"/>
    <n v="3199"/>
    <x v="0"/>
    <x v="6"/>
    <x v="4"/>
    <x v="4"/>
    <n v="6446.1200000000008"/>
    <n v="1"/>
  </r>
  <r>
    <x v="32"/>
    <x v="0"/>
    <s v="2023-2024"/>
    <x v="0"/>
    <x v="4"/>
    <x v="1"/>
    <s v="NSW"/>
    <n v="2154"/>
    <x v="0"/>
    <x v="4"/>
    <x v="1"/>
    <x v="1"/>
    <n v="6492.4899999999989"/>
    <n v="1"/>
  </r>
  <r>
    <x v="54"/>
    <x v="0"/>
    <s v="2023-2024"/>
    <x v="0"/>
    <x v="59"/>
    <x v="3"/>
    <s v="QLD"/>
    <n v="4509"/>
    <x v="0"/>
    <x v="3"/>
    <x v="4"/>
    <x v="4"/>
    <n v="6508.58"/>
    <n v="1"/>
  </r>
  <r>
    <x v="318"/>
    <x v="0"/>
    <s v="2023-2024"/>
    <x v="0"/>
    <x v="40"/>
    <x v="4"/>
    <s v="VIC"/>
    <n v="3353"/>
    <x v="0"/>
    <x v="8"/>
    <x v="9"/>
    <x v="9"/>
    <n v="6511.67"/>
    <n v="1"/>
  </r>
  <r>
    <x v="111"/>
    <x v="0"/>
    <s v="2023-2024"/>
    <x v="0"/>
    <x v="76"/>
    <x v="1"/>
    <s v="NSW"/>
    <n v="2031"/>
    <x v="0"/>
    <x v="5"/>
    <x v="1"/>
    <x v="1"/>
    <n v="6526.579999999999"/>
    <n v="1"/>
  </r>
  <r>
    <x v="624"/>
    <x v="2"/>
    <s v="2024-2025"/>
    <x v="0"/>
    <x v="69"/>
    <x v="4"/>
    <s v="VIC"/>
    <n v="3199"/>
    <x v="0"/>
    <x v="6"/>
    <x v="9"/>
    <x v="9"/>
    <n v="6630.3700000000008"/>
    <n v="1"/>
  </r>
  <r>
    <x v="275"/>
    <x v="2"/>
    <s v="2024-2025"/>
    <x v="0"/>
    <x v="5"/>
    <x v="1"/>
    <s v="NSW"/>
    <n v="2067"/>
    <x v="0"/>
    <x v="5"/>
    <x v="1"/>
    <x v="1"/>
    <n v="6641.9900000000016"/>
    <n v="1"/>
  </r>
  <r>
    <x v="227"/>
    <x v="0"/>
    <s v="2023-2024"/>
    <x v="0"/>
    <x v="36"/>
    <x v="4"/>
    <s v="VIC"/>
    <n v="3148"/>
    <x v="0"/>
    <x v="6"/>
    <x v="4"/>
    <x v="4"/>
    <n v="6642.2"/>
    <n v="1"/>
  </r>
  <r>
    <x v="678"/>
    <x v="1"/>
    <s v="2022-2023"/>
    <x v="1"/>
    <x v="27"/>
    <x v="4"/>
    <s v="VIC"/>
    <n v="3066"/>
    <x v="0"/>
    <x v="7"/>
    <x v="1"/>
    <x v="1"/>
    <n v="6701.9900000000007"/>
    <n v="1"/>
  </r>
  <r>
    <x v="197"/>
    <x v="0"/>
    <s v="2023-2024"/>
    <x v="0"/>
    <x v="36"/>
    <x v="4"/>
    <s v="VIC"/>
    <n v="3148"/>
    <x v="0"/>
    <x v="6"/>
    <x v="0"/>
    <x v="0"/>
    <n v="6708.3900000000012"/>
    <n v="1"/>
  </r>
  <r>
    <x v="570"/>
    <x v="0"/>
    <s v="2023-2024"/>
    <x v="0"/>
    <x v="9"/>
    <x v="4"/>
    <s v="VIC"/>
    <n v="3076"/>
    <x v="0"/>
    <x v="7"/>
    <x v="1"/>
    <x v="1"/>
    <n v="6740.72"/>
    <n v="1"/>
  </r>
  <r>
    <x v="654"/>
    <x v="2"/>
    <s v="2024-2025"/>
    <x v="0"/>
    <x v="23"/>
    <x v="1"/>
    <s v="NSW"/>
    <n v="2650"/>
    <x v="0"/>
    <x v="11"/>
    <x v="1"/>
    <x v="1"/>
    <n v="6879.2900000000009"/>
    <n v="1"/>
  </r>
  <r>
    <x v="459"/>
    <x v="0"/>
    <s v="2023-2024"/>
    <x v="0"/>
    <x v="85"/>
    <x v="0"/>
    <s v="WA"/>
    <n v="6530"/>
    <x v="0"/>
    <x v="20"/>
    <x v="7"/>
    <x v="7"/>
    <n v="6890.9500000000016"/>
    <n v="1"/>
  </r>
  <r>
    <x v="401"/>
    <x v="2"/>
    <s v="2024-2025"/>
    <x v="1"/>
    <x v="91"/>
    <x v="1"/>
    <s v="NSW"/>
    <n v="2064"/>
    <x v="0"/>
    <x v="5"/>
    <x v="4"/>
    <x v="4"/>
    <n v="6954.5999999999995"/>
    <n v="1"/>
  </r>
  <r>
    <x v="113"/>
    <x v="2"/>
    <s v="2024-2025"/>
    <x v="0"/>
    <x v="53"/>
    <x v="3"/>
    <s v="QLD"/>
    <n v="4119"/>
    <x v="0"/>
    <x v="10"/>
    <x v="7"/>
    <x v="7"/>
    <n v="6972.0799999999981"/>
    <n v="1"/>
  </r>
  <r>
    <x v="553"/>
    <x v="2"/>
    <s v="2024-2025"/>
    <x v="0"/>
    <x v="25"/>
    <x v="4"/>
    <s v="VIC"/>
    <n v="3550"/>
    <x v="0"/>
    <x v="8"/>
    <x v="1"/>
    <x v="1"/>
    <n v="7040.8400000000038"/>
    <n v="1"/>
  </r>
  <r>
    <x v="473"/>
    <x v="1"/>
    <s v="2022-2023"/>
    <x v="0"/>
    <x v="12"/>
    <x v="3"/>
    <s v="QLD"/>
    <n v="4068"/>
    <x v="0"/>
    <x v="10"/>
    <x v="1"/>
    <x v="1"/>
    <n v="7049.4500000000025"/>
    <n v="1"/>
  </r>
  <r>
    <x v="164"/>
    <x v="1"/>
    <s v="2022-2023"/>
    <x v="0"/>
    <x v="85"/>
    <x v="0"/>
    <s v="WA"/>
    <n v="6530"/>
    <x v="0"/>
    <x v="20"/>
    <x v="1"/>
    <x v="1"/>
    <n v="7077.9299999999994"/>
    <n v="1"/>
  </r>
  <r>
    <x v="645"/>
    <x v="0"/>
    <s v="2023-2024"/>
    <x v="1"/>
    <x v="63"/>
    <x v="1"/>
    <s v="NSW"/>
    <n v="2015"/>
    <x v="0"/>
    <x v="5"/>
    <x v="0"/>
    <x v="0"/>
    <n v="7096.9500000000035"/>
    <n v="1"/>
  </r>
  <r>
    <x v="251"/>
    <x v="2"/>
    <s v="2024-2025"/>
    <x v="0"/>
    <x v="35"/>
    <x v="3"/>
    <s v="QLD"/>
    <n v="4558"/>
    <x v="0"/>
    <x v="15"/>
    <x v="1"/>
    <x v="1"/>
    <n v="7110.9800000000032"/>
    <n v="1"/>
  </r>
  <r>
    <x v="320"/>
    <x v="2"/>
    <s v="2024-2025"/>
    <x v="0"/>
    <x v="47"/>
    <x v="1"/>
    <s v="NSW"/>
    <n v="2101"/>
    <x v="0"/>
    <x v="4"/>
    <x v="1"/>
    <x v="1"/>
    <n v="7135.2800000000043"/>
    <n v="1"/>
  </r>
  <r>
    <x v="414"/>
    <x v="0"/>
    <s v="2023-2024"/>
    <x v="1"/>
    <x v="63"/>
    <x v="1"/>
    <s v="NSW"/>
    <n v="2015"/>
    <x v="0"/>
    <x v="5"/>
    <x v="9"/>
    <x v="9"/>
    <n v="7207.76"/>
    <n v="1"/>
  </r>
  <r>
    <x v="493"/>
    <x v="1"/>
    <s v="2022-2023"/>
    <x v="0"/>
    <x v="69"/>
    <x v="4"/>
    <s v="VIC"/>
    <n v="3199"/>
    <x v="0"/>
    <x v="6"/>
    <x v="7"/>
    <x v="7"/>
    <n v="7284.1799999999994"/>
    <n v="1"/>
  </r>
  <r>
    <x v="561"/>
    <x v="0"/>
    <s v="2023-2024"/>
    <x v="0"/>
    <x v="85"/>
    <x v="0"/>
    <s v="WA"/>
    <n v="6530"/>
    <x v="0"/>
    <x v="20"/>
    <x v="1"/>
    <x v="1"/>
    <n v="7309.9100000000017"/>
    <n v="1"/>
  </r>
  <r>
    <x v="563"/>
    <x v="0"/>
    <s v="2023-2024"/>
    <x v="0"/>
    <x v="7"/>
    <x v="4"/>
    <s v="VIC"/>
    <n v="3175"/>
    <x v="0"/>
    <x v="6"/>
    <x v="1"/>
    <x v="1"/>
    <n v="7339.49"/>
    <n v="1"/>
  </r>
  <r>
    <x v="22"/>
    <x v="1"/>
    <s v="2022-2023"/>
    <x v="0"/>
    <x v="60"/>
    <x v="1"/>
    <s v="NSW"/>
    <n v="2541"/>
    <x v="0"/>
    <x v="2"/>
    <x v="9"/>
    <x v="9"/>
    <n v="7343.3100000000013"/>
    <n v="1"/>
  </r>
  <r>
    <x v="68"/>
    <x v="2"/>
    <s v="2024-2025"/>
    <x v="0"/>
    <x v="43"/>
    <x v="1"/>
    <s v="NSW"/>
    <n v="2560"/>
    <x v="0"/>
    <x v="2"/>
    <x v="7"/>
    <x v="7"/>
    <n v="7487.4900000000034"/>
    <n v="1"/>
  </r>
  <r>
    <x v="308"/>
    <x v="1"/>
    <s v="2022-2023"/>
    <x v="0"/>
    <x v="43"/>
    <x v="1"/>
    <s v="NSW"/>
    <n v="2560"/>
    <x v="0"/>
    <x v="2"/>
    <x v="9"/>
    <x v="9"/>
    <n v="7520.87"/>
    <n v="1"/>
  </r>
  <r>
    <x v="420"/>
    <x v="1"/>
    <s v="2022-2023"/>
    <x v="1"/>
    <x v="63"/>
    <x v="1"/>
    <s v="NSW"/>
    <n v="2015"/>
    <x v="0"/>
    <x v="5"/>
    <x v="1"/>
    <x v="1"/>
    <n v="7676.07"/>
    <n v="1"/>
  </r>
  <r>
    <x v="240"/>
    <x v="2"/>
    <s v="2024-2025"/>
    <x v="0"/>
    <x v="19"/>
    <x v="1"/>
    <s v="NSW"/>
    <n v="2800"/>
    <x v="0"/>
    <x v="11"/>
    <x v="1"/>
    <x v="1"/>
    <n v="7691.8700000000035"/>
    <n v="1"/>
  </r>
  <r>
    <x v="84"/>
    <x v="2"/>
    <s v="2024-2025"/>
    <x v="1"/>
    <x v="64"/>
    <x v="1"/>
    <s v="NSW"/>
    <n v="2350"/>
    <x v="0"/>
    <x v="1"/>
    <x v="1"/>
    <x v="1"/>
    <n v="7792.92"/>
    <n v="1"/>
  </r>
  <r>
    <x v="85"/>
    <x v="2"/>
    <s v="2024-2025"/>
    <x v="0"/>
    <x v="7"/>
    <x v="4"/>
    <s v="VIC"/>
    <n v="3175"/>
    <x v="0"/>
    <x v="6"/>
    <x v="1"/>
    <x v="1"/>
    <n v="7828.0600000000031"/>
    <n v="1"/>
  </r>
  <r>
    <x v="188"/>
    <x v="0"/>
    <s v="2023-2024"/>
    <x v="1"/>
    <x v="34"/>
    <x v="4"/>
    <s v="VIC"/>
    <n v="3018"/>
    <x v="0"/>
    <x v="7"/>
    <x v="1"/>
    <x v="1"/>
    <n v="7862.59"/>
    <n v="1"/>
  </r>
  <r>
    <x v="93"/>
    <x v="2"/>
    <s v="2024-2025"/>
    <x v="0"/>
    <x v="85"/>
    <x v="0"/>
    <s v="WA"/>
    <n v="6530"/>
    <x v="0"/>
    <x v="20"/>
    <x v="9"/>
    <x v="9"/>
    <n v="7890.8300000000008"/>
    <n v="1"/>
  </r>
  <r>
    <x v="112"/>
    <x v="0"/>
    <s v="2023-2024"/>
    <x v="0"/>
    <x v="56"/>
    <x v="1"/>
    <s v="NSW"/>
    <n v="2795"/>
    <x v="0"/>
    <x v="11"/>
    <x v="9"/>
    <x v="9"/>
    <n v="7909.7500000000009"/>
    <n v="1"/>
  </r>
  <r>
    <x v="442"/>
    <x v="1"/>
    <s v="2022-2023"/>
    <x v="0"/>
    <x v="40"/>
    <x v="4"/>
    <s v="VIC"/>
    <n v="3353"/>
    <x v="0"/>
    <x v="8"/>
    <x v="1"/>
    <x v="1"/>
    <n v="8030.1400000000012"/>
    <n v="1"/>
  </r>
  <r>
    <x v="405"/>
    <x v="2"/>
    <s v="2024-2025"/>
    <x v="0"/>
    <x v="68"/>
    <x v="7"/>
    <s v="NT"/>
    <n v="800"/>
    <x v="0"/>
    <x v="19"/>
    <x v="1"/>
    <x v="1"/>
    <n v="8078.8700000000008"/>
    <n v="1"/>
  </r>
  <r>
    <x v="93"/>
    <x v="2"/>
    <s v="2024-2025"/>
    <x v="0"/>
    <x v="69"/>
    <x v="4"/>
    <s v="VIC"/>
    <n v="3199"/>
    <x v="0"/>
    <x v="6"/>
    <x v="9"/>
    <x v="9"/>
    <n v="8106.36"/>
    <n v="1"/>
  </r>
  <r>
    <x v="100"/>
    <x v="0"/>
    <s v="2023-2024"/>
    <x v="0"/>
    <x v="21"/>
    <x v="3"/>
    <s v="QLD"/>
    <n v="4012"/>
    <x v="0"/>
    <x v="10"/>
    <x v="4"/>
    <x v="4"/>
    <n v="8438.7899999999972"/>
    <n v="1"/>
  </r>
  <r>
    <x v="74"/>
    <x v="2"/>
    <s v="2024-2025"/>
    <x v="0"/>
    <x v="28"/>
    <x v="1"/>
    <s v="NSW"/>
    <n v="2830"/>
    <x v="0"/>
    <x v="11"/>
    <x v="9"/>
    <x v="9"/>
    <n v="8620.2100000000009"/>
    <n v="1"/>
  </r>
  <r>
    <x v="232"/>
    <x v="1"/>
    <s v="2022-2023"/>
    <x v="0"/>
    <x v="36"/>
    <x v="4"/>
    <s v="VIC"/>
    <n v="3148"/>
    <x v="0"/>
    <x v="6"/>
    <x v="9"/>
    <x v="9"/>
    <n v="8918.2800000000025"/>
    <n v="1"/>
  </r>
  <r>
    <x v="572"/>
    <x v="0"/>
    <s v="2023-2024"/>
    <x v="0"/>
    <x v="36"/>
    <x v="4"/>
    <s v="VIC"/>
    <n v="3148"/>
    <x v="0"/>
    <x v="6"/>
    <x v="1"/>
    <x v="1"/>
    <n v="9049.9800000000014"/>
    <n v="1"/>
  </r>
  <r>
    <x v="182"/>
    <x v="1"/>
    <s v="2022-2023"/>
    <x v="0"/>
    <x v="43"/>
    <x v="1"/>
    <s v="NSW"/>
    <n v="2560"/>
    <x v="0"/>
    <x v="2"/>
    <x v="1"/>
    <x v="1"/>
    <n v="9101.4900000000016"/>
    <n v="1"/>
  </r>
  <r>
    <x v="607"/>
    <x v="0"/>
    <s v="2023-2024"/>
    <x v="0"/>
    <x v="4"/>
    <x v="1"/>
    <s v="NSW"/>
    <n v="2154"/>
    <x v="0"/>
    <x v="4"/>
    <x v="1"/>
    <x v="1"/>
    <n v="9522.9499999999989"/>
    <n v="1"/>
  </r>
  <r>
    <x v="188"/>
    <x v="0"/>
    <s v="2023-2024"/>
    <x v="0"/>
    <x v="28"/>
    <x v="1"/>
    <s v="NSW"/>
    <n v="2830"/>
    <x v="0"/>
    <x v="11"/>
    <x v="1"/>
    <x v="1"/>
    <n v="9866.4400000000023"/>
    <n v="1"/>
  </r>
  <r>
    <x v="43"/>
    <x v="1"/>
    <s v="2022-2023"/>
    <x v="0"/>
    <x v="40"/>
    <x v="4"/>
    <s v="VIC"/>
    <n v="3353"/>
    <x v="0"/>
    <x v="8"/>
    <x v="1"/>
    <x v="1"/>
    <n v="9965.91"/>
    <n v="1"/>
  </r>
  <r>
    <x v="15"/>
    <x v="0"/>
    <s v="2023-2024"/>
    <x v="1"/>
    <x v="63"/>
    <x v="1"/>
    <s v="NSW"/>
    <n v="2015"/>
    <x v="0"/>
    <x v="5"/>
    <x v="1"/>
    <x v="1"/>
    <n v="10021.370000000001"/>
    <n v="1"/>
  </r>
  <r>
    <x v="248"/>
    <x v="0"/>
    <s v="2023-2024"/>
    <x v="0"/>
    <x v="60"/>
    <x v="1"/>
    <s v="NSW"/>
    <n v="2541"/>
    <x v="0"/>
    <x v="2"/>
    <x v="1"/>
    <x v="1"/>
    <n v="10174.520000000002"/>
    <n v="1"/>
  </r>
  <r>
    <x v="407"/>
    <x v="1"/>
    <s v="2022-2023"/>
    <x v="0"/>
    <x v="53"/>
    <x v="3"/>
    <s v="QLD"/>
    <n v="4119"/>
    <x v="0"/>
    <x v="10"/>
    <x v="1"/>
    <x v="1"/>
    <n v="10233.570000000007"/>
    <n v="1"/>
  </r>
  <r>
    <x v="713"/>
    <x v="2"/>
    <s v="2024-2025"/>
    <x v="1"/>
    <x v="39"/>
    <x v="0"/>
    <s v="WA"/>
    <n v="6330"/>
    <x v="0"/>
    <x v="14"/>
    <x v="1"/>
    <x v="1"/>
    <n v="10622.689999999999"/>
    <n v="1"/>
  </r>
  <r>
    <x v="555"/>
    <x v="2"/>
    <s v="2024-2025"/>
    <x v="1"/>
    <x v="64"/>
    <x v="1"/>
    <s v="NSW"/>
    <n v="2350"/>
    <x v="0"/>
    <x v="1"/>
    <x v="9"/>
    <x v="9"/>
    <n v="10648.29"/>
    <n v="1"/>
  </r>
  <r>
    <x v="524"/>
    <x v="0"/>
    <s v="2023-2024"/>
    <x v="0"/>
    <x v="69"/>
    <x v="4"/>
    <s v="VIC"/>
    <n v="3199"/>
    <x v="0"/>
    <x v="6"/>
    <x v="1"/>
    <x v="1"/>
    <n v="10866.589999999998"/>
    <n v="1"/>
  </r>
  <r>
    <x v="691"/>
    <x v="2"/>
    <s v="2024-2025"/>
    <x v="0"/>
    <x v="28"/>
    <x v="1"/>
    <s v="NSW"/>
    <n v="2830"/>
    <x v="0"/>
    <x v="11"/>
    <x v="1"/>
    <x v="1"/>
    <n v="11753.830000000004"/>
    <n v="1"/>
  </r>
  <r>
    <x v="68"/>
    <x v="2"/>
    <s v="2024-2025"/>
    <x v="0"/>
    <x v="36"/>
    <x v="4"/>
    <s v="VIC"/>
    <n v="3148"/>
    <x v="0"/>
    <x v="6"/>
    <x v="1"/>
    <x v="1"/>
    <n v="11864.76"/>
    <n v="1"/>
  </r>
  <r>
    <x v="460"/>
    <x v="1"/>
    <s v="2022-2023"/>
    <x v="0"/>
    <x v="69"/>
    <x v="4"/>
    <s v="VIC"/>
    <n v="3199"/>
    <x v="0"/>
    <x v="6"/>
    <x v="1"/>
    <x v="1"/>
    <n v="12583.420000000004"/>
    <n v="1"/>
  </r>
  <r>
    <x v="148"/>
    <x v="1"/>
    <s v="2022-2023"/>
    <x v="0"/>
    <x v="43"/>
    <x v="1"/>
    <s v="NSW"/>
    <n v="2560"/>
    <x v="0"/>
    <x v="2"/>
    <x v="1"/>
    <x v="1"/>
    <n v="12653.07000000000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18D156-2015-0145-ACA0-AD1496C40EF6}" name="TotalSale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31" firstHeaderRow="1" firstDataRow="2" firstDataCol="1"/>
  <pivotFields count="16">
    <pivotField axis="axisRow" numFmtId="14" showAll="0">
      <items count="15">
        <item x="0"/>
        <item x="1"/>
        <item x="2"/>
        <item x="3"/>
        <item x="4"/>
        <item x="5"/>
        <item x="6"/>
        <item x="7"/>
        <item x="8"/>
        <item x="9"/>
        <item x="10"/>
        <item x="11"/>
        <item x="12"/>
        <item x="13"/>
        <item t="default"/>
      </items>
    </pivotField>
    <pivotField numFmtId="1" showAll="0">
      <items count="4">
        <item x="1"/>
        <item x="0"/>
        <item x="2"/>
        <item t="default"/>
      </items>
    </pivotField>
    <pivotField showAll="0"/>
    <pivotField axis="axisCol" showAll="0">
      <items count="3">
        <item x="1"/>
        <item x="0"/>
        <item t="default"/>
      </items>
    </pivotField>
    <pivotField showAll="0"/>
    <pivotField showAll="0">
      <items count="9">
        <item x="2"/>
        <item x="1"/>
        <item x="7"/>
        <item x="3"/>
        <item x="6"/>
        <item x="5"/>
        <item x="4"/>
        <item x="0"/>
        <item t="default"/>
      </items>
    </pivotField>
    <pivotField showAll="0"/>
    <pivotField showAll="0"/>
    <pivotField showAll="0"/>
    <pivotField showAll="0"/>
    <pivotField showAll="0">
      <items count="11">
        <item x="2"/>
        <item x="3"/>
        <item x="0"/>
        <item x="4"/>
        <item x="5"/>
        <item x="7"/>
        <item x="1"/>
        <item x="8"/>
        <item x="6"/>
        <item x="9"/>
        <item t="default"/>
      </items>
    </pivotField>
    <pivotField showAll="0"/>
    <pivotField dataField="1" numFmtId="164" showAll="0"/>
    <pivotField showAll="0"/>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5"/>
    <field x="0"/>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Fields count="1">
    <field x="3"/>
  </colFields>
  <colItems count="3">
    <i>
      <x/>
    </i>
    <i>
      <x v="1"/>
    </i>
    <i t="grand">
      <x/>
    </i>
  </colItems>
  <dataFields count="1">
    <dataField name="Sum of Sales" fld="12" baseField="0" baseItem="0"/>
  </dataFields>
  <chartFormats count="10">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 chart="10" format="4" series="1">
      <pivotArea type="data" outline="0" fieldPosition="0">
        <references count="2">
          <reference field="4294967294" count="1" selected="0">
            <x v="0"/>
          </reference>
          <reference field="3" count="1" selected="0">
            <x v="0"/>
          </reference>
        </references>
      </pivotArea>
    </chartFormat>
    <chartFormat chart="10" format="5" series="1">
      <pivotArea type="data" outline="0" fieldPosition="0">
        <references count="2">
          <reference field="4294967294" count="1" selected="0">
            <x v="0"/>
          </reference>
          <reference field="3" count="1" selected="0">
            <x v="1"/>
          </reference>
        </references>
      </pivotArea>
    </chartFormat>
    <chartFormat chart="12" format="4" series="1">
      <pivotArea type="data" outline="0" fieldPosition="0">
        <references count="2">
          <reference field="4294967294" count="1" selected="0">
            <x v="0"/>
          </reference>
          <reference field="3" count="1" selected="0">
            <x v="0"/>
          </reference>
        </references>
      </pivotArea>
    </chartFormat>
    <chartFormat chart="12" format="5" series="1">
      <pivotArea type="data" outline="0" fieldPosition="0">
        <references count="2">
          <reference field="4294967294" count="1" selected="0">
            <x v="0"/>
          </reference>
          <reference field="3" count="1" selected="0">
            <x v="1"/>
          </reference>
        </references>
      </pivotArea>
    </chartFormat>
    <chartFormat chart="14" format="4" series="1">
      <pivotArea type="data" outline="0" fieldPosition="0">
        <references count="2">
          <reference field="4294967294" count="1" selected="0">
            <x v="0"/>
          </reference>
          <reference field="3" count="1" selected="0">
            <x v="0"/>
          </reference>
        </references>
      </pivotArea>
    </chartFormat>
    <chartFormat chart="1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BE6297-4C02-904C-83D9-BF5AC6B787B1}" name="salesbymanager"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15" firstHeaderRow="1" firstDataRow="2" firstDataCol="1"/>
  <pivotFields count="16">
    <pivotField numFmtId="14" showAll="0">
      <items count="15">
        <item x="0"/>
        <item x="1"/>
        <item x="2"/>
        <item x="3"/>
        <item x="4"/>
        <item x="5"/>
        <item x="6"/>
        <item x="7"/>
        <item x="8"/>
        <item x="9"/>
        <item x="10"/>
        <item x="11"/>
        <item x="12"/>
        <item x="13"/>
        <item t="default"/>
      </items>
    </pivotField>
    <pivotField numFmtId="1" showAll="0">
      <items count="4">
        <item x="1"/>
        <item x="0"/>
        <item x="2"/>
        <item t="default"/>
      </items>
    </pivotField>
    <pivotField showAll="0"/>
    <pivotField axis="axisCol" showAll="0">
      <items count="3">
        <item x="1"/>
        <item x="0"/>
        <item t="default"/>
      </items>
    </pivotField>
    <pivotField showAll="0"/>
    <pivotField showAll="0">
      <items count="9">
        <item x="2"/>
        <item x="1"/>
        <item x="7"/>
        <item x="3"/>
        <item x="6"/>
        <item x="5"/>
        <item x="4"/>
        <item x="0"/>
        <item t="default"/>
      </items>
    </pivotField>
    <pivotField showAll="0"/>
    <pivotField showAll="0"/>
    <pivotField showAll="0"/>
    <pivotField axis="axisRow" showAll="0" measureFilter="1" sortType="descending">
      <items count="22">
        <item x="18"/>
        <item x="17"/>
        <item x="7"/>
        <item x="12"/>
        <item x="1"/>
        <item x="2"/>
        <item x="5"/>
        <item x="8"/>
        <item x="11"/>
        <item x="20"/>
        <item x="4"/>
        <item x="19"/>
        <item x="14"/>
        <item x="16"/>
        <item x="6"/>
        <item x="13"/>
        <item x="3"/>
        <item x="15"/>
        <item x="9"/>
        <item x="10"/>
        <item x="0"/>
        <item t="default"/>
      </items>
      <autoSortScope>
        <pivotArea dataOnly="0" outline="0" fieldPosition="0">
          <references count="1">
            <reference field="4294967294" count="1" selected="0">
              <x v="0"/>
            </reference>
          </references>
        </pivotArea>
      </autoSortScope>
    </pivotField>
    <pivotField showAll="0" sortType="ascending">
      <items count="11">
        <item x="2"/>
        <item x="3"/>
        <item x="0"/>
        <item x="4"/>
        <item x="5"/>
        <item x="7"/>
        <item x="1"/>
        <item x="8"/>
        <item x="6"/>
        <item x="9"/>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items count="7">
        <item sd="0" x="0"/>
        <item sd="0" x="1"/>
        <item sd="0" x="2"/>
        <item sd="0" x="3"/>
        <item sd="0" x="4"/>
        <item sd="0" x="5"/>
        <item t="default"/>
      </items>
    </pivotField>
    <pivotField showAll="0">
      <items count="6">
        <item sd="0" x="0"/>
        <item x="1"/>
        <item x="2"/>
        <item sd="0" x="3"/>
        <item sd="0" x="4"/>
        <item t="default"/>
      </items>
    </pivotField>
  </pivotFields>
  <rowFields count="1">
    <field x="9"/>
  </rowFields>
  <rowItems count="11">
    <i>
      <x v="14"/>
    </i>
    <i>
      <x v="8"/>
    </i>
    <i>
      <x v="10"/>
    </i>
    <i>
      <x v="6"/>
    </i>
    <i>
      <x v="7"/>
    </i>
    <i>
      <x v="5"/>
    </i>
    <i>
      <x v="19"/>
    </i>
    <i>
      <x v="2"/>
    </i>
    <i>
      <x v="4"/>
    </i>
    <i>
      <x v="12"/>
    </i>
    <i t="grand">
      <x/>
    </i>
  </rowItems>
  <colFields count="1">
    <field x="3"/>
  </colFields>
  <colItems count="3">
    <i>
      <x/>
    </i>
    <i>
      <x v="1"/>
    </i>
    <i t="grand">
      <x/>
    </i>
  </colItems>
  <dataFields count="1">
    <dataField name="Sum of Sales" fld="12" baseField="0" baseItem="0"/>
  </dataFields>
  <formats count="6">
    <format dxfId="507">
      <pivotArea outline="0" collapsedLevelsAreSubtotals="1" fieldPosition="0">
        <references count="1">
          <reference field="3" count="0" selected="0"/>
        </references>
      </pivotArea>
    </format>
    <format dxfId="508">
      <pivotArea field="3" type="button" dataOnly="0" labelOnly="1" outline="0" axis="axisCol" fieldPosition="0"/>
    </format>
    <format dxfId="509">
      <pivotArea type="topRight" dataOnly="0" labelOnly="1" outline="0" fieldPosition="0"/>
    </format>
    <format dxfId="510">
      <pivotArea dataOnly="0" labelOnly="1" fieldPosition="0">
        <references count="1">
          <reference field="3" count="0"/>
        </references>
      </pivotArea>
    </format>
    <format dxfId="506">
      <pivotArea field="9" grandCol="1" collapsedLevelsAreSubtotals="1" axis="axisRow" fieldPosition="0">
        <references count="1">
          <reference field="9" count="0"/>
        </references>
      </pivotArea>
    </format>
    <format dxfId="505">
      <pivotArea dataOnly="0" labelOnly="1" grandCol="1" outline="0" fieldPosition="0"/>
    </format>
  </formats>
  <chartFormats count="1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 chart="21" format="4" series="1">
      <pivotArea type="data" outline="0" fieldPosition="0">
        <references count="2">
          <reference field="4294967294" count="1" selected="0">
            <x v="0"/>
          </reference>
          <reference field="3" count="1" selected="0">
            <x v="0"/>
          </reference>
        </references>
      </pivotArea>
    </chartFormat>
    <chartFormat chart="21" format="5" series="1">
      <pivotArea type="data" outline="0" fieldPosition="0">
        <references count="2">
          <reference field="4294967294" count="1" selected="0">
            <x v="0"/>
          </reference>
          <reference field="3" count="1" selected="0">
            <x v="1"/>
          </reference>
        </references>
      </pivotArea>
    </chartFormat>
    <chartFormat chart="23" format="4" series="1">
      <pivotArea type="data" outline="0" fieldPosition="0">
        <references count="2">
          <reference field="4294967294" count="1" selected="0">
            <x v="0"/>
          </reference>
          <reference field="3" count="1" selected="0">
            <x v="0"/>
          </reference>
        </references>
      </pivotArea>
    </chartFormat>
    <chartFormat chart="23" format="5" series="1">
      <pivotArea type="data" outline="0" fieldPosition="0">
        <references count="2">
          <reference field="4294967294" count="1" selected="0">
            <x v="0"/>
          </reference>
          <reference field="3" count="1" selected="0">
            <x v="1"/>
          </reference>
        </references>
      </pivotArea>
    </chartFormat>
    <chartFormat chart="25" format="4" series="1">
      <pivotArea type="data" outline="0" fieldPosition="0">
        <references count="2">
          <reference field="4294967294" count="1" selected="0">
            <x v="0"/>
          </reference>
          <reference field="3" count="1" selected="0">
            <x v="0"/>
          </reference>
        </references>
      </pivotArea>
    </chartFormat>
    <chartFormat chart="2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57B4EE-A09F-1044-B72C-A1274942C139}" name="salesbybuyer"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D15" firstHeaderRow="1" firstDataRow="2" firstDataCol="1"/>
  <pivotFields count="16">
    <pivotField numFmtId="14" showAll="0">
      <items count="15">
        <item x="0"/>
        <item x="1"/>
        <item x="2"/>
        <item x="3"/>
        <item x="4"/>
        <item x="5"/>
        <item x="6"/>
        <item x="7"/>
        <item x="8"/>
        <item x="9"/>
        <item x="10"/>
        <item x="11"/>
        <item x="12"/>
        <item x="13"/>
        <item t="default"/>
      </items>
    </pivotField>
    <pivotField numFmtId="1" showAll="0">
      <items count="4">
        <item x="1"/>
        <item x="0"/>
        <item x="2"/>
        <item t="default"/>
      </items>
    </pivotField>
    <pivotField showAll="0"/>
    <pivotField axis="axisCol" showAll="0">
      <items count="3">
        <item x="1"/>
        <item x="0"/>
        <item t="default"/>
      </items>
    </pivotField>
    <pivotField showAll="0"/>
    <pivotField showAll="0">
      <items count="9">
        <item x="2"/>
        <item x="1"/>
        <item x="7"/>
        <item x="3"/>
        <item x="6"/>
        <item x="5"/>
        <item x="4"/>
        <item x="0"/>
        <item t="default"/>
      </items>
    </pivotField>
    <pivotField showAll="0"/>
    <pivotField showAll="0"/>
    <pivotField showAll="0"/>
    <pivotField showAll="0" sortType="descending">
      <items count="22">
        <item x="18"/>
        <item x="17"/>
        <item x="7"/>
        <item x="12"/>
        <item x="1"/>
        <item x="2"/>
        <item x="5"/>
        <item x="8"/>
        <item x="11"/>
        <item x="20"/>
        <item x="4"/>
        <item x="19"/>
        <item x="14"/>
        <item x="16"/>
        <item x="6"/>
        <item x="13"/>
        <item x="3"/>
        <item x="15"/>
        <item x="9"/>
        <item x="10"/>
        <item x="0"/>
        <item t="default"/>
      </items>
      <autoSortScope>
        <pivotArea dataOnly="0" outline="0" fieldPosition="0">
          <references count="1">
            <reference field="4294967294" count="1" selected="0">
              <x v="0"/>
            </reference>
          </references>
        </pivotArea>
      </autoSortScope>
    </pivotField>
    <pivotField showAll="0" sortType="ascending">
      <items count="11">
        <item x="2"/>
        <item x="3"/>
        <item x="0"/>
        <item x="4"/>
        <item x="5"/>
        <item x="7"/>
        <item x="1"/>
        <item x="8"/>
        <item x="6"/>
        <item x="9"/>
        <item t="default"/>
      </items>
      <autoSortScope>
        <pivotArea dataOnly="0" outline="0" fieldPosition="0">
          <references count="1">
            <reference field="4294967294" count="1" selected="0">
              <x v="0"/>
            </reference>
          </references>
        </pivotArea>
      </autoSortScope>
    </pivotField>
    <pivotField axis="axisRow" showAll="0" sortType="ascending">
      <items count="11">
        <item x="3"/>
        <item x="4"/>
        <item x="0"/>
        <item x="8"/>
        <item x="1"/>
        <item x="6"/>
        <item x="9"/>
        <item x="5"/>
        <item x="7"/>
        <item x="2"/>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items count="7">
        <item sd="0" x="0"/>
        <item sd="0" x="1"/>
        <item sd="0" x="2"/>
        <item sd="0" x="3"/>
        <item sd="0" x="4"/>
        <item sd="0" x="5"/>
        <item t="default"/>
      </items>
    </pivotField>
    <pivotField showAll="0">
      <items count="6">
        <item sd="0" x="0"/>
        <item x="1"/>
        <item x="2"/>
        <item sd="0" x="3"/>
        <item sd="0" x="4"/>
        <item t="default"/>
      </items>
    </pivotField>
  </pivotFields>
  <rowFields count="1">
    <field x="11"/>
  </rowFields>
  <rowItems count="11">
    <i>
      <x v="3"/>
    </i>
    <i>
      <x v="5"/>
    </i>
    <i>
      <x v="9"/>
    </i>
    <i>
      <x v="7"/>
    </i>
    <i>
      <x/>
    </i>
    <i>
      <x v="2"/>
    </i>
    <i>
      <x v="8"/>
    </i>
    <i>
      <x v="6"/>
    </i>
    <i>
      <x v="4"/>
    </i>
    <i>
      <x v="1"/>
    </i>
    <i t="grand">
      <x/>
    </i>
  </rowItems>
  <colFields count="1">
    <field x="3"/>
  </colFields>
  <colItems count="3">
    <i>
      <x/>
    </i>
    <i>
      <x v="1"/>
    </i>
    <i t="grand">
      <x/>
    </i>
  </colItems>
  <dataFields count="1">
    <dataField name="Sum of Sales" fld="12" baseField="0" baseItem="0"/>
  </dataFields>
  <formats count="5">
    <format dxfId="500">
      <pivotArea outline="0" collapsedLevelsAreSubtotals="1" fieldPosition="0">
        <references count="1">
          <reference field="3" count="0" selected="0"/>
        </references>
      </pivotArea>
    </format>
    <format dxfId="501">
      <pivotArea field="3" type="button" dataOnly="0" labelOnly="1" outline="0" axis="axisCol" fieldPosition="0"/>
    </format>
    <format dxfId="502">
      <pivotArea type="topRight" dataOnly="0" labelOnly="1" outline="0" fieldPosition="0"/>
    </format>
    <format dxfId="503">
      <pivotArea dataOnly="0" labelOnly="1" fieldPosition="0">
        <references count="1">
          <reference field="3" count="0"/>
        </references>
      </pivotArea>
    </format>
    <format dxfId="504">
      <pivotArea dataOnly="0" labelOnly="1" grandCol="1" outline="0" fieldPosition="0"/>
    </format>
  </formats>
  <chartFormats count="1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 chart="16" format="0" series="1">
      <pivotArea type="data" outline="0" fieldPosition="0">
        <references count="2">
          <reference field="4294967294" count="1" selected="0">
            <x v="0"/>
          </reference>
          <reference field="3" count="1" selected="0">
            <x v="0"/>
          </reference>
        </references>
      </pivotArea>
    </chartFormat>
    <chartFormat chart="16" format="1" series="1">
      <pivotArea type="data" outline="0" fieldPosition="0">
        <references count="2">
          <reference field="4294967294" count="1" selected="0">
            <x v="0"/>
          </reference>
          <reference field="3" count="1" selected="0">
            <x v="1"/>
          </reference>
        </references>
      </pivotArea>
    </chartFormat>
    <chartFormat chart="21" format="4" series="1">
      <pivotArea type="data" outline="0" fieldPosition="0">
        <references count="2">
          <reference field="4294967294" count="1" selected="0">
            <x v="0"/>
          </reference>
          <reference field="3" count="1" selected="0">
            <x v="0"/>
          </reference>
        </references>
      </pivotArea>
    </chartFormat>
    <chartFormat chart="21" format="5" series="1">
      <pivotArea type="data" outline="0" fieldPosition="0">
        <references count="2">
          <reference field="4294967294" count="1" selected="0">
            <x v="0"/>
          </reference>
          <reference field="3" count="1" selected="0">
            <x v="1"/>
          </reference>
        </references>
      </pivotArea>
    </chartFormat>
    <chartFormat chart="30" format="6" series="1">
      <pivotArea type="data" outline="0" fieldPosition="0">
        <references count="2">
          <reference field="4294967294" count="1" selected="0">
            <x v="0"/>
          </reference>
          <reference field="3" count="1" selected="0">
            <x v="0"/>
          </reference>
        </references>
      </pivotArea>
    </chartFormat>
    <chartFormat chart="30" format="7"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768586-6812-D241-86B9-D1FE5C2B28F1}" name="AvgSale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7" firstHeaderRow="1" firstDataRow="2" firstDataCol="1"/>
  <pivotFields count="16">
    <pivotField axis="axisRow" numFmtId="14" showAll="0">
      <items count="15">
        <item x="0"/>
        <item x="1"/>
        <item x="2"/>
        <item x="3"/>
        <item x="4"/>
        <item x="5"/>
        <item x="6"/>
        <item x="7"/>
        <item x="8"/>
        <item x="9"/>
        <item x="10"/>
        <item x="11"/>
        <item x="12"/>
        <item x="13"/>
        <item t="default"/>
      </items>
    </pivotField>
    <pivotField numFmtId="1" showAll="0">
      <items count="4">
        <item x="1"/>
        <item x="0"/>
        <item x="2"/>
        <item t="default"/>
      </items>
    </pivotField>
    <pivotField showAll="0"/>
    <pivotField axis="axisCol" showAll="0">
      <items count="3">
        <item x="1"/>
        <item x="0"/>
        <item t="default"/>
      </items>
    </pivotField>
    <pivotField showAll="0"/>
    <pivotField showAll="0">
      <items count="9">
        <item x="2"/>
        <item x="1"/>
        <item x="7"/>
        <item x="3"/>
        <item x="6"/>
        <item x="5"/>
        <item x="4"/>
        <item x="0"/>
        <item t="default"/>
      </items>
    </pivotField>
    <pivotField showAll="0"/>
    <pivotField showAll="0"/>
    <pivotField showAll="0"/>
    <pivotField showAll="0"/>
    <pivotField showAll="0">
      <items count="11">
        <item x="2"/>
        <item x="3"/>
        <item x="0"/>
        <item x="4"/>
        <item x="5"/>
        <item x="7"/>
        <item x="1"/>
        <item x="8"/>
        <item x="6"/>
        <item x="9"/>
        <item t="default"/>
      </items>
    </pivotField>
    <pivotField showAll="0"/>
    <pivotField dataField="1" numFmtId="164" showAll="0"/>
    <pivotField showAll="0"/>
    <pivotField showAll="0">
      <items count="7">
        <item sd="0" x="0"/>
        <item sd="0" x="1"/>
        <item sd="0" x="2"/>
        <item sd="0" x="3"/>
        <item sd="0" x="4"/>
        <item sd="0" x="5"/>
        <item t="default"/>
      </items>
    </pivotField>
    <pivotField showAll="0">
      <items count="6">
        <item sd="0" x="0"/>
        <item x="1"/>
        <item x="2"/>
        <item sd="0" x="3"/>
        <item sd="0" x="4"/>
        <item t="default"/>
      </items>
    </pivotField>
  </pivotFields>
  <rowFields count="1">
    <field x="0"/>
  </rowFields>
  <rowItems count="13">
    <i>
      <x v="1"/>
    </i>
    <i>
      <x v="2"/>
    </i>
    <i>
      <x v="3"/>
    </i>
    <i>
      <x v="4"/>
    </i>
    <i>
      <x v="5"/>
    </i>
    <i>
      <x v="6"/>
    </i>
    <i>
      <x v="7"/>
    </i>
    <i>
      <x v="8"/>
    </i>
    <i>
      <x v="9"/>
    </i>
    <i>
      <x v="10"/>
    </i>
    <i>
      <x v="11"/>
    </i>
    <i>
      <x v="12"/>
    </i>
    <i t="grand">
      <x/>
    </i>
  </rowItems>
  <colFields count="1">
    <field x="3"/>
  </colFields>
  <colItems count="3">
    <i>
      <x/>
    </i>
    <i>
      <x v="1"/>
    </i>
    <i t="grand">
      <x/>
    </i>
  </colItems>
  <dataFields count="1">
    <dataField name="Average of Sales" fld="12" subtotal="average" baseField="0" baseItem="0"/>
  </dataFields>
  <formats count="5">
    <format dxfId="524">
      <pivotArea outline="0" collapsedLevelsAreSubtotals="1" fieldPosition="0">
        <references count="1">
          <reference field="3" count="0" selected="0"/>
        </references>
      </pivotArea>
    </format>
    <format dxfId="523">
      <pivotArea field="3" type="button" dataOnly="0" labelOnly="1" outline="0" axis="axisCol" fieldPosition="0"/>
    </format>
    <format dxfId="522">
      <pivotArea type="topRight" dataOnly="0" labelOnly="1" outline="0" fieldPosition="0"/>
    </format>
    <format dxfId="521">
      <pivotArea dataOnly="0" labelOnly="1" fieldPosition="0">
        <references count="1">
          <reference field="3" count="0"/>
        </references>
      </pivotArea>
    </format>
    <format dxfId="520">
      <pivotArea dataOnly="0" grandCol="1" outline="0" fieldPosition="0"/>
    </format>
  </formats>
  <chartFormats count="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2" format="4" series="1">
      <pivotArea type="data" outline="0" fieldPosition="0">
        <references count="2">
          <reference field="4294967294" count="1" selected="0">
            <x v="0"/>
          </reference>
          <reference field="3" count="1" selected="0">
            <x v="0"/>
          </reference>
        </references>
      </pivotArea>
    </chartFormat>
    <chartFormat chart="1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E80A87-2DDC-5940-B77E-0DBDF0DA1596}" name="salesbycategory"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15" firstHeaderRow="1" firstDataRow="2" firstDataCol="1"/>
  <pivotFields count="16">
    <pivotField numFmtId="14" showAll="0">
      <items count="15">
        <item x="0"/>
        <item x="1"/>
        <item x="2"/>
        <item x="3"/>
        <item x="4"/>
        <item x="5"/>
        <item x="6"/>
        <item x="7"/>
        <item x="8"/>
        <item x="9"/>
        <item x="10"/>
        <item x="11"/>
        <item x="12"/>
        <item x="13"/>
        <item t="default"/>
      </items>
    </pivotField>
    <pivotField numFmtId="1" showAll="0">
      <items count="4">
        <item x="1"/>
        <item x="0"/>
        <item x="2"/>
        <item t="default"/>
      </items>
    </pivotField>
    <pivotField showAll="0"/>
    <pivotField axis="axisCol" showAll="0">
      <items count="3">
        <item x="1"/>
        <item x="0"/>
        <item t="default"/>
      </items>
    </pivotField>
    <pivotField showAll="0"/>
    <pivotField showAll="0">
      <items count="9">
        <item x="2"/>
        <item x="1"/>
        <item x="7"/>
        <item x="3"/>
        <item x="6"/>
        <item x="5"/>
        <item x="4"/>
        <item x="0"/>
        <item t="default"/>
      </items>
    </pivotField>
    <pivotField showAll="0"/>
    <pivotField showAll="0"/>
    <pivotField showAll="0"/>
    <pivotField showAll="0"/>
    <pivotField axis="axisRow" showAll="0" sortType="ascending">
      <items count="11">
        <item x="2"/>
        <item x="3"/>
        <item x="0"/>
        <item x="4"/>
        <item x="5"/>
        <item x="7"/>
        <item x="1"/>
        <item x="8"/>
        <item x="6"/>
        <item x="9"/>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items count="7">
        <item sd="0" x="0"/>
        <item sd="0" x="1"/>
        <item sd="0" x="2"/>
        <item sd="0" x="3"/>
        <item sd="0" x="4"/>
        <item sd="0" x="5"/>
        <item t="default"/>
      </items>
    </pivotField>
    <pivotField showAll="0">
      <items count="6">
        <item sd="0" x="0"/>
        <item x="1"/>
        <item x="2"/>
        <item sd="0" x="3"/>
        <item sd="0" x="4"/>
        <item t="default"/>
      </items>
    </pivotField>
  </pivotFields>
  <rowFields count="1">
    <field x="10"/>
  </rowFields>
  <rowItems count="11">
    <i>
      <x v="7"/>
    </i>
    <i>
      <x v="8"/>
    </i>
    <i>
      <x/>
    </i>
    <i>
      <x v="4"/>
    </i>
    <i>
      <x v="1"/>
    </i>
    <i>
      <x v="2"/>
    </i>
    <i>
      <x v="5"/>
    </i>
    <i>
      <x v="9"/>
    </i>
    <i>
      <x v="6"/>
    </i>
    <i>
      <x v="3"/>
    </i>
    <i t="grand">
      <x/>
    </i>
  </rowItems>
  <colFields count="1">
    <field x="3"/>
  </colFields>
  <colItems count="3">
    <i>
      <x/>
    </i>
    <i>
      <x v="1"/>
    </i>
    <i t="grand">
      <x/>
    </i>
  </colItems>
  <dataFields count="1">
    <dataField name="Sum of Sales" fld="12" baseField="0" baseItem="0"/>
  </dataFields>
  <formats count="4">
    <format dxfId="519">
      <pivotArea outline="0" collapsedLevelsAreSubtotals="1" fieldPosition="0">
        <references count="1">
          <reference field="3" count="0" selected="0"/>
        </references>
      </pivotArea>
    </format>
    <format dxfId="518">
      <pivotArea field="3" type="button" dataOnly="0" labelOnly="1" outline="0" axis="axisCol" fieldPosition="0"/>
    </format>
    <format dxfId="517">
      <pivotArea type="topRight" dataOnly="0" labelOnly="1" outline="0" fieldPosition="0"/>
    </format>
    <format dxfId="516">
      <pivotArea dataOnly="0" labelOnly="1" fieldPosition="0">
        <references count="1">
          <reference field="3" count="0"/>
        </references>
      </pivotArea>
    </format>
  </formats>
  <chartFormats count="10">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 chart="15" format="4" series="1">
      <pivotArea type="data" outline="0" fieldPosition="0">
        <references count="2">
          <reference field="4294967294" count="1" selected="0">
            <x v="0"/>
          </reference>
          <reference field="3" count="1" selected="0">
            <x v="0"/>
          </reference>
        </references>
      </pivotArea>
    </chartFormat>
    <chartFormat chart="15" format="5" series="1">
      <pivotArea type="data" outline="0" fieldPosition="0">
        <references count="2">
          <reference field="4294967294" count="1" selected="0">
            <x v="0"/>
          </reference>
          <reference field="3" count="1" selected="0">
            <x v="1"/>
          </reference>
        </references>
      </pivotArea>
    </chartFormat>
    <chartFormat chart="17" format="4" series="1">
      <pivotArea type="data" outline="0" fieldPosition="0">
        <references count="2">
          <reference field="4294967294" count="1" selected="0">
            <x v="0"/>
          </reference>
          <reference field="3" count="1" selected="0">
            <x v="0"/>
          </reference>
        </references>
      </pivotArea>
    </chartFormat>
    <chartFormat chart="17"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D9C286-B8FD-F34A-83BB-73619F7452F9}" name="salesbysuburb"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15" firstHeaderRow="1" firstDataRow="2" firstDataCol="1"/>
  <pivotFields count="16">
    <pivotField numFmtId="14" showAll="0">
      <items count="15">
        <item x="0"/>
        <item x="1"/>
        <item x="2"/>
        <item x="3"/>
        <item x="4"/>
        <item x="5"/>
        <item x="6"/>
        <item x="7"/>
        <item x="8"/>
        <item x="9"/>
        <item x="10"/>
        <item x="11"/>
        <item x="12"/>
        <item x="13"/>
        <item t="default"/>
      </items>
    </pivotField>
    <pivotField numFmtId="1" showAll="0">
      <items count="4">
        <item x="1"/>
        <item x="0"/>
        <item x="2"/>
        <item t="default"/>
      </items>
    </pivotField>
    <pivotField showAll="0"/>
    <pivotField axis="axisCol" showAll="0">
      <items count="3">
        <item x="1"/>
        <item x="0"/>
        <item t="default"/>
      </items>
    </pivotField>
    <pivotField axis="axisRow" showAll="0" measureFilter="1" sortType="descending">
      <items count="98">
        <item x="38"/>
        <item x="39"/>
        <item x="63"/>
        <item x="95"/>
        <item x="34"/>
        <item x="64"/>
        <item x="91"/>
        <item x="65"/>
        <item x="66"/>
        <item x="0"/>
        <item x="40"/>
        <item x="1"/>
        <item x="56"/>
        <item x="2"/>
        <item x="25"/>
        <item x="61"/>
        <item x="86"/>
        <item x="3"/>
        <item x="41"/>
        <item x="26"/>
        <item x="42"/>
        <item x="67"/>
        <item x="43"/>
        <item x="4"/>
        <item x="36"/>
        <item x="5"/>
        <item x="6"/>
        <item x="27"/>
        <item x="44"/>
        <item x="89"/>
        <item x="7"/>
        <item x="68"/>
        <item x="28"/>
        <item x="8"/>
        <item x="9"/>
        <item x="10"/>
        <item x="75"/>
        <item x="69"/>
        <item x="87"/>
        <item x="85"/>
        <item x="81"/>
        <item x="11"/>
        <item x="45"/>
        <item x="62"/>
        <item x="93"/>
        <item x="82"/>
        <item x="70"/>
        <item x="12"/>
        <item x="83"/>
        <item x="92"/>
        <item x="58"/>
        <item x="94"/>
        <item x="78"/>
        <item x="13"/>
        <item x="14"/>
        <item x="46"/>
        <item x="80"/>
        <item x="71"/>
        <item x="35"/>
        <item x="15"/>
        <item x="29"/>
        <item x="16"/>
        <item x="72"/>
        <item x="79"/>
        <item x="17"/>
        <item x="47"/>
        <item x="18"/>
        <item x="48"/>
        <item x="59"/>
        <item x="60"/>
        <item x="30"/>
        <item x="19"/>
        <item x="37"/>
        <item x="73"/>
        <item x="57"/>
        <item x="76"/>
        <item x="49"/>
        <item x="90"/>
        <item x="77"/>
        <item x="31"/>
        <item x="50"/>
        <item x="32"/>
        <item x="51"/>
        <item x="84"/>
        <item x="52"/>
        <item x="20"/>
        <item x="24"/>
        <item x="21"/>
        <item x="74"/>
        <item x="22"/>
        <item x="53"/>
        <item x="23"/>
        <item x="33"/>
        <item x="54"/>
        <item x="96"/>
        <item x="88"/>
        <item x="55"/>
        <item t="default"/>
      </items>
      <autoSortScope>
        <pivotArea dataOnly="0" outline="0" fieldPosition="0">
          <references count="1">
            <reference field="4294967294" count="1" selected="0">
              <x v="0"/>
            </reference>
          </references>
        </pivotArea>
      </autoSortScope>
    </pivotField>
    <pivotField showAll="0">
      <items count="9">
        <item x="2"/>
        <item x="1"/>
        <item x="7"/>
        <item x="3"/>
        <item x="6"/>
        <item x="5"/>
        <item x="4"/>
        <item x="0"/>
        <item t="default"/>
      </items>
    </pivotField>
    <pivotField showAll="0"/>
    <pivotField showAll="0"/>
    <pivotField showAll="0"/>
    <pivotField showAll="0"/>
    <pivotField showAll="0" sortType="ascending">
      <items count="11">
        <item x="2"/>
        <item x="3"/>
        <item x="0"/>
        <item x="4"/>
        <item x="5"/>
        <item x="7"/>
        <item x="1"/>
        <item x="8"/>
        <item x="6"/>
        <item x="9"/>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items count="7">
        <item sd="0" x="0"/>
        <item sd="0" x="1"/>
        <item sd="0" x="2"/>
        <item sd="0" x="3"/>
        <item sd="0" x="4"/>
        <item sd="0" x="5"/>
        <item t="default"/>
      </items>
    </pivotField>
    <pivotField showAll="0">
      <items count="6">
        <item sd="0" x="0"/>
        <item x="1"/>
        <item x="2"/>
        <item sd="0" x="3"/>
        <item sd="0" x="4"/>
        <item t="default"/>
      </items>
    </pivotField>
  </pivotFields>
  <rowFields count="1">
    <field x="4"/>
  </rowFields>
  <rowItems count="11">
    <i>
      <x v="37"/>
    </i>
    <i>
      <x v="22"/>
    </i>
    <i>
      <x v="24"/>
    </i>
    <i>
      <x v="90"/>
    </i>
    <i>
      <x v="1"/>
    </i>
    <i>
      <x v="2"/>
    </i>
    <i>
      <x v="32"/>
    </i>
    <i>
      <x v="10"/>
    </i>
    <i>
      <x v="5"/>
    </i>
    <i>
      <x v="23"/>
    </i>
    <i t="grand">
      <x/>
    </i>
  </rowItems>
  <colFields count="1">
    <field x="3"/>
  </colFields>
  <colItems count="3">
    <i>
      <x/>
    </i>
    <i>
      <x v="1"/>
    </i>
    <i t="grand">
      <x/>
    </i>
  </colItems>
  <dataFields count="1">
    <dataField name="Sum of Sales" fld="12" baseField="0" baseItem="0"/>
  </dataFields>
  <formats count="5">
    <format dxfId="515">
      <pivotArea outline="0" collapsedLevelsAreSubtotals="1" fieldPosition="0">
        <references count="1">
          <reference field="3" count="0" selected="0"/>
        </references>
      </pivotArea>
    </format>
    <format dxfId="514">
      <pivotArea field="3" type="button" dataOnly="0" labelOnly="1" outline="0" axis="axisCol" fieldPosition="0"/>
    </format>
    <format dxfId="513">
      <pivotArea type="topRight" dataOnly="0" labelOnly="1" outline="0" fieldPosition="0"/>
    </format>
    <format dxfId="512">
      <pivotArea dataOnly="0" labelOnly="1" fieldPosition="0">
        <references count="1">
          <reference field="3" count="0"/>
        </references>
      </pivotArea>
    </format>
    <format dxfId="511">
      <pivotArea grandCol="1" outline="0" collapsedLevelsAreSubtotals="1" fieldPosition="0"/>
    </format>
  </formats>
  <chartFormats count="1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17" format="2" series="1">
      <pivotArea type="data" outline="0" fieldPosition="0">
        <references count="2">
          <reference field="4294967294" count="1" selected="0">
            <x v="0"/>
          </reference>
          <reference field="3" count="1" selected="0">
            <x v="0"/>
          </reference>
        </references>
      </pivotArea>
    </chartFormat>
    <chartFormat chart="17" format="3" series="1">
      <pivotArea type="data" outline="0" fieldPosition="0">
        <references count="2">
          <reference field="4294967294" count="1" selected="0">
            <x v="0"/>
          </reference>
          <reference field="3" count="1" selected="0">
            <x v="1"/>
          </reference>
        </references>
      </pivotArea>
    </chartFormat>
    <chartFormat chart="18" format="4" series="1">
      <pivotArea type="data" outline="0" fieldPosition="0">
        <references count="2">
          <reference field="4294967294" count="1" selected="0">
            <x v="0"/>
          </reference>
          <reference field="3" count="1" selected="0">
            <x v="0"/>
          </reference>
        </references>
      </pivotArea>
    </chartFormat>
    <chartFormat chart="18"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77E673-16B2-2443-A535-23C65A36F70A}" name="onlinevsstore"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6" firstHeaderRow="1" firstDataRow="1" firstDataCol="1"/>
  <pivotFields count="16">
    <pivotField numFmtId="14" showAll="0">
      <items count="15">
        <item x="0"/>
        <item x="1"/>
        <item x="2"/>
        <item x="3"/>
        <item x="4"/>
        <item x="5"/>
        <item x="6"/>
        <item x="7"/>
        <item x="8"/>
        <item x="9"/>
        <item x="10"/>
        <item x="11"/>
        <item x="12"/>
        <item x="13"/>
        <item t="default"/>
      </items>
    </pivotField>
    <pivotField numFmtId="1" showAll="0">
      <items count="4">
        <item x="1"/>
        <item x="0"/>
        <item x="2"/>
        <item t="default"/>
      </items>
    </pivotField>
    <pivotField showAll="0"/>
    <pivotField axis="axisRow" showAll="0">
      <items count="3">
        <item x="1"/>
        <item x="0"/>
        <item t="default"/>
      </items>
    </pivotField>
    <pivotField showAll="0"/>
    <pivotField showAll="0">
      <items count="9">
        <item x="2"/>
        <item x="1"/>
        <item x="7"/>
        <item x="3"/>
        <item x="6"/>
        <item x="5"/>
        <item x="4"/>
        <item x="0"/>
        <item t="default"/>
      </items>
    </pivotField>
    <pivotField showAll="0"/>
    <pivotField showAll="0"/>
    <pivotField showAll="0"/>
    <pivotField showAll="0"/>
    <pivotField showAll="0">
      <items count="11">
        <item x="2"/>
        <item x="3"/>
        <item x="0"/>
        <item x="4"/>
        <item x="5"/>
        <item x="7"/>
        <item x="1"/>
        <item x="8"/>
        <item x="6"/>
        <item x="9"/>
        <item t="default"/>
      </items>
    </pivotField>
    <pivotField showAll="0"/>
    <pivotField dataField="1" numFmtId="164" showAll="0"/>
    <pivotField showAll="0"/>
    <pivotField showAll="0">
      <items count="7">
        <item sd="0" x="0"/>
        <item sd="0" x="1"/>
        <item sd="0" x="2"/>
        <item sd="0" x="3"/>
        <item sd="0" x="4"/>
        <item sd="0" x="5"/>
        <item t="default"/>
      </items>
    </pivotField>
    <pivotField showAll="0">
      <items count="6">
        <item sd="0" x="0"/>
        <item x="1"/>
        <item x="2"/>
        <item sd="0" x="3"/>
        <item sd="0" x="4"/>
        <item t="default"/>
      </items>
    </pivotField>
  </pivotFields>
  <rowFields count="1">
    <field x="3"/>
  </rowFields>
  <rowItems count="3">
    <i>
      <x/>
    </i>
    <i>
      <x v="1"/>
    </i>
    <i t="grand">
      <x/>
    </i>
  </rowItems>
  <colItems count="1">
    <i/>
  </colItems>
  <dataFields count="1">
    <dataField name="Sum of Sales" fld="12" baseField="0" baseItem="0"/>
  </dataFields>
  <chartFormats count="9">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3" count="1" selected="0">
            <x v="0"/>
          </reference>
        </references>
      </pivotArea>
    </chartFormat>
    <chartFormat chart="16"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20AD4B-BE75-4B4F-9CDE-CC67075EA4FD}" name="sparklinestore"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8:Y48" firstHeaderRow="1" firstDataRow="3" firstDataCol="1" rowPageCount="1" colPageCount="1"/>
  <pivotFields count="16">
    <pivotField axis="axisCol" numFmtId="14" showAll="0" defaultSubtotal="0">
      <items count="14">
        <item x="0"/>
        <item x="1"/>
        <item x="2"/>
        <item x="3"/>
        <item x="4"/>
        <item x="5"/>
        <item x="6"/>
        <item x="7"/>
        <item x="8"/>
        <item x="9"/>
        <item x="10"/>
        <item x="11"/>
        <item x="12"/>
        <item x="13"/>
      </items>
    </pivotField>
    <pivotField numFmtId="1" showAll="0" defaultSubtotal="0">
      <items count="3">
        <item x="1"/>
        <item x="0"/>
        <item x="2"/>
      </items>
    </pivotField>
    <pivotField showAll="0" defaultSubtotal="0"/>
    <pivotField axis="axisPage" multipleItemSelectionAllowed="1" showAll="0" defaultSubtotal="0">
      <items count="2">
        <item x="1"/>
        <item x="0"/>
      </items>
    </pivotField>
    <pivotField showAll="0" defaultSubtotal="0"/>
    <pivotField axis="axisRow" showAll="0" defaultSubtotal="0">
      <items count="8">
        <item x="2"/>
        <item x="1"/>
        <item x="7"/>
        <item x="3"/>
        <item x="6"/>
        <item x="5"/>
        <item x="4"/>
        <item x="0"/>
      </items>
    </pivotField>
    <pivotField showAll="0" defaultSubtotal="0"/>
    <pivotField showAll="0" defaultSubtotal="0"/>
    <pivotField showAll="0" defaultSubtotal="0"/>
    <pivotField showAll="0" defaultSubtotal="0"/>
    <pivotField showAll="0" defaultSubtotal="0">
      <items count="10">
        <item x="2"/>
        <item x="3"/>
        <item x="0"/>
        <item x="4"/>
        <item x="5"/>
        <item x="7"/>
        <item x="1"/>
        <item x="8"/>
        <item x="6"/>
        <item x="9"/>
      </items>
    </pivotField>
    <pivotField showAll="0" defaultSubtotal="0"/>
    <pivotField dataField="1" numFmtId="164" showAll="0" defaultSubtotal="0"/>
    <pivotField showAll="0" defaultSubtotal="0"/>
    <pivotField showAll="0" defaultSubtotal="0">
      <items count="6">
        <item sd="0" x="0"/>
        <item sd="0" x="1"/>
        <item sd="0" x="2"/>
        <item sd="0" x="3"/>
        <item sd="0" x="4"/>
        <item sd="0" x="5"/>
      </items>
    </pivotField>
    <pivotField axis="axisCol" showAll="0" defaultSubtotal="0">
      <items count="5">
        <item sd="0" x="0"/>
        <item x="1"/>
        <item x="2"/>
        <item sd="0" x="3"/>
        <item sd="0" x="4"/>
      </items>
    </pivotField>
  </pivotFields>
  <rowFields count="1">
    <field x="5"/>
  </rowFields>
  <rowItems count="8">
    <i>
      <x/>
    </i>
    <i>
      <x v="1"/>
    </i>
    <i>
      <x v="2"/>
    </i>
    <i>
      <x v="3"/>
    </i>
    <i>
      <x v="4"/>
    </i>
    <i>
      <x v="5"/>
    </i>
    <i>
      <x v="6"/>
    </i>
    <i>
      <x v="7"/>
    </i>
  </rowItems>
  <colFields count="2">
    <field x="15"/>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Sales" fld="12" baseField="0" baseItem="0"/>
  </dataFields>
  <chartFormats count="14">
    <chartFormat chart="12" format="52" series="1">
      <pivotArea type="data" outline="0" fieldPosition="0">
        <references count="2">
          <reference field="4294967294" count="1" selected="0">
            <x v="0"/>
          </reference>
          <reference field="15" count="1" selected="0">
            <x v="1"/>
          </reference>
        </references>
      </pivotArea>
    </chartFormat>
    <chartFormat chart="12" format="53" series="1">
      <pivotArea type="data" outline="0" fieldPosition="0">
        <references count="2">
          <reference field="4294967294" count="1" selected="0">
            <x v="0"/>
          </reference>
          <reference field="15" count="1" selected="0">
            <x v="2"/>
          </reference>
        </references>
      </pivotArea>
    </chartFormat>
    <chartFormat chart="12" format="54" series="1">
      <pivotArea type="data" outline="0" fieldPosition="0">
        <references count="3">
          <reference field="4294967294" count="1" selected="0">
            <x v="0"/>
          </reference>
          <reference field="0" count="1" selected="0">
            <x v="3"/>
          </reference>
          <reference field="15" count="1" selected="0">
            <x v="1"/>
          </reference>
        </references>
      </pivotArea>
    </chartFormat>
    <chartFormat chart="12" format="55" series="1">
      <pivotArea type="data" outline="0" fieldPosition="0">
        <references count="3">
          <reference field="4294967294" count="1" selected="0">
            <x v="0"/>
          </reference>
          <reference field="0" count="1" selected="0">
            <x v="4"/>
          </reference>
          <reference field="15" count="1" selected="0">
            <x v="1"/>
          </reference>
        </references>
      </pivotArea>
    </chartFormat>
    <chartFormat chart="12" format="56" series="1">
      <pivotArea type="data" outline="0" fieldPosition="0">
        <references count="3">
          <reference field="4294967294" count="1" selected="0">
            <x v="0"/>
          </reference>
          <reference field="0" count="1" selected="0">
            <x v="5"/>
          </reference>
          <reference field="15" count="1" selected="0">
            <x v="1"/>
          </reference>
        </references>
      </pivotArea>
    </chartFormat>
    <chartFormat chart="12" format="57" series="1">
      <pivotArea type="data" outline="0" fieldPosition="0">
        <references count="3">
          <reference field="4294967294" count="1" selected="0">
            <x v="0"/>
          </reference>
          <reference field="0" count="1" selected="0">
            <x v="6"/>
          </reference>
          <reference field="15" count="1" selected="0">
            <x v="1"/>
          </reference>
        </references>
      </pivotArea>
    </chartFormat>
    <chartFormat chart="12" format="58" series="1">
      <pivotArea type="data" outline="0" fieldPosition="0">
        <references count="3">
          <reference field="4294967294" count="1" selected="0">
            <x v="0"/>
          </reference>
          <reference field="0" count="1" selected="0">
            <x v="7"/>
          </reference>
          <reference field="15" count="1" selected="0">
            <x v="1"/>
          </reference>
        </references>
      </pivotArea>
    </chartFormat>
    <chartFormat chart="12" format="59" series="1">
      <pivotArea type="data" outline="0" fieldPosition="0">
        <references count="3">
          <reference field="4294967294" count="1" selected="0">
            <x v="0"/>
          </reference>
          <reference field="0" count="1" selected="0">
            <x v="8"/>
          </reference>
          <reference field="15" count="1" selected="0">
            <x v="1"/>
          </reference>
        </references>
      </pivotArea>
    </chartFormat>
    <chartFormat chart="12" format="60" series="1">
      <pivotArea type="data" outline="0" fieldPosition="0">
        <references count="3">
          <reference field="4294967294" count="1" selected="0">
            <x v="0"/>
          </reference>
          <reference field="0" count="1" selected="0">
            <x v="9"/>
          </reference>
          <reference field="15" count="1" selected="0">
            <x v="1"/>
          </reference>
        </references>
      </pivotArea>
    </chartFormat>
    <chartFormat chart="12" format="61" series="1">
      <pivotArea type="data" outline="0" fieldPosition="0">
        <references count="3">
          <reference field="4294967294" count="1" selected="0">
            <x v="0"/>
          </reference>
          <reference field="0" count="1" selected="0">
            <x v="10"/>
          </reference>
          <reference field="15" count="1" selected="0">
            <x v="1"/>
          </reference>
        </references>
      </pivotArea>
    </chartFormat>
    <chartFormat chart="12" format="62" series="1">
      <pivotArea type="data" outline="0" fieldPosition="0">
        <references count="3">
          <reference field="4294967294" count="1" selected="0">
            <x v="0"/>
          </reference>
          <reference field="0" count="1" selected="0">
            <x v="11"/>
          </reference>
          <reference field="15" count="1" selected="0">
            <x v="1"/>
          </reference>
        </references>
      </pivotArea>
    </chartFormat>
    <chartFormat chart="12" format="63" series="1">
      <pivotArea type="data" outline="0" fieldPosition="0">
        <references count="3">
          <reference field="4294967294" count="1" selected="0">
            <x v="0"/>
          </reference>
          <reference field="0" count="1" selected="0">
            <x v="12"/>
          </reference>
          <reference field="15" count="1" selected="0">
            <x v="1"/>
          </reference>
        </references>
      </pivotArea>
    </chartFormat>
    <chartFormat chart="12" format="64" series="1">
      <pivotArea type="data" outline="0" fieldPosition="0">
        <references count="3">
          <reference field="4294967294" count="1" selected="0">
            <x v="0"/>
          </reference>
          <reference field="0" count="1" selected="0">
            <x v="1"/>
          </reference>
          <reference field="15" count="1" selected="0">
            <x v="1"/>
          </reference>
        </references>
      </pivotArea>
    </chartFormat>
    <chartFormat chart="12" format="65" series="1">
      <pivotArea type="data" outline="0" fieldPosition="0">
        <references count="3">
          <reference field="4294967294" count="1" selected="0">
            <x v="0"/>
          </reference>
          <reference field="0" count="1" selected="0">
            <x v="2"/>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ED262E-E8B2-B149-9C5C-6E93C9F55D0A}" name="sparklineonline"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1:Y31" firstHeaderRow="1" firstDataRow="3" firstDataCol="1" rowPageCount="1" colPageCount="1"/>
  <pivotFields count="16">
    <pivotField axis="axisCol" numFmtId="14" showAll="0" defaultSubtotal="0">
      <items count="14">
        <item x="0"/>
        <item x="1"/>
        <item x="2"/>
        <item x="3"/>
        <item x="4"/>
        <item x="5"/>
        <item x="6"/>
        <item x="7"/>
        <item x="8"/>
        <item x="9"/>
        <item x="10"/>
        <item x="11"/>
        <item x="12"/>
        <item x="13"/>
      </items>
    </pivotField>
    <pivotField numFmtId="1" showAll="0" defaultSubtotal="0">
      <items count="3">
        <item x="1"/>
        <item x="0"/>
        <item x="2"/>
      </items>
    </pivotField>
    <pivotField showAll="0" defaultSubtotal="0"/>
    <pivotField axis="axisPage" multipleItemSelectionAllowed="1" showAll="0" defaultSubtotal="0">
      <items count="2">
        <item x="1"/>
        <item x="0"/>
      </items>
    </pivotField>
    <pivotField showAll="0" defaultSubtotal="0"/>
    <pivotField axis="axisRow" showAll="0" defaultSubtotal="0">
      <items count="8">
        <item x="2"/>
        <item x="1"/>
        <item x="7"/>
        <item x="3"/>
        <item x="6"/>
        <item x="5"/>
        <item x="4"/>
        <item x="0"/>
      </items>
    </pivotField>
    <pivotField showAll="0" defaultSubtotal="0"/>
    <pivotField showAll="0" defaultSubtotal="0"/>
    <pivotField showAll="0" defaultSubtotal="0"/>
    <pivotField showAll="0" defaultSubtotal="0"/>
    <pivotField showAll="0" defaultSubtotal="0">
      <items count="10">
        <item x="2"/>
        <item x="3"/>
        <item x="0"/>
        <item x="4"/>
        <item x="5"/>
        <item x="7"/>
        <item x="1"/>
        <item x="8"/>
        <item x="6"/>
        <item x="9"/>
      </items>
    </pivotField>
    <pivotField showAll="0" defaultSubtotal="0"/>
    <pivotField dataField="1" numFmtId="164" showAll="0" defaultSubtotal="0"/>
    <pivotField showAll="0" defaultSubtotal="0"/>
    <pivotField showAll="0" defaultSubtotal="0">
      <items count="6">
        <item sd="0" x="0"/>
        <item sd="0" x="1"/>
        <item sd="0" x="2"/>
        <item sd="0" x="3"/>
        <item sd="0" x="4"/>
        <item sd="0" x="5"/>
      </items>
    </pivotField>
    <pivotField axis="axisCol" showAll="0" defaultSubtotal="0">
      <items count="5">
        <item sd="0" x="0"/>
        <item x="1"/>
        <item x="2"/>
        <item sd="0" x="3"/>
        <item sd="0" x="4"/>
      </items>
    </pivotField>
  </pivotFields>
  <rowFields count="1">
    <field x="5"/>
  </rowFields>
  <rowItems count="8">
    <i>
      <x/>
    </i>
    <i>
      <x v="1"/>
    </i>
    <i>
      <x v="2"/>
    </i>
    <i>
      <x v="3"/>
    </i>
    <i>
      <x v="4"/>
    </i>
    <i>
      <x v="5"/>
    </i>
    <i>
      <x v="6"/>
    </i>
    <i>
      <x v="7"/>
    </i>
  </rowItems>
  <colFields count="2">
    <field x="15"/>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Sales" fld="12" baseField="0" baseItem="0"/>
  </dataFields>
  <chartFormats count="14">
    <chartFormat chart="12" format="52" series="1">
      <pivotArea type="data" outline="0" fieldPosition="0">
        <references count="2">
          <reference field="4294967294" count="1" selected="0">
            <x v="0"/>
          </reference>
          <reference field="15" count="1" selected="0">
            <x v="1"/>
          </reference>
        </references>
      </pivotArea>
    </chartFormat>
    <chartFormat chart="12" format="53" series="1">
      <pivotArea type="data" outline="0" fieldPosition="0">
        <references count="2">
          <reference field="4294967294" count="1" selected="0">
            <x v="0"/>
          </reference>
          <reference field="15" count="1" selected="0">
            <x v="2"/>
          </reference>
        </references>
      </pivotArea>
    </chartFormat>
    <chartFormat chart="12" format="54" series="1">
      <pivotArea type="data" outline="0" fieldPosition="0">
        <references count="3">
          <reference field="4294967294" count="1" selected="0">
            <x v="0"/>
          </reference>
          <reference field="0" count="1" selected="0">
            <x v="3"/>
          </reference>
          <reference field="15" count="1" selected="0">
            <x v="1"/>
          </reference>
        </references>
      </pivotArea>
    </chartFormat>
    <chartFormat chart="12" format="55" series="1">
      <pivotArea type="data" outline="0" fieldPosition="0">
        <references count="3">
          <reference field="4294967294" count="1" selected="0">
            <x v="0"/>
          </reference>
          <reference field="0" count="1" selected="0">
            <x v="4"/>
          </reference>
          <reference field="15" count="1" selected="0">
            <x v="1"/>
          </reference>
        </references>
      </pivotArea>
    </chartFormat>
    <chartFormat chart="12" format="56" series="1">
      <pivotArea type="data" outline="0" fieldPosition="0">
        <references count="3">
          <reference field="4294967294" count="1" selected="0">
            <x v="0"/>
          </reference>
          <reference field="0" count="1" selected="0">
            <x v="5"/>
          </reference>
          <reference field="15" count="1" selected="0">
            <x v="1"/>
          </reference>
        </references>
      </pivotArea>
    </chartFormat>
    <chartFormat chart="12" format="57" series="1">
      <pivotArea type="data" outline="0" fieldPosition="0">
        <references count="3">
          <reference field="4294967294" count="1" selected="0">
            <x v="0"/>
          </reference>
          <reference field="0" count="1" selected="0">
            <x v="6"/>
          </reference>
          <reference field="15" count="1" selected="0">
            <x v="1"/>
          </reference>
        </references>
      </pivotArea>
    </chartFormat>
    <chartFormat chart="12" format="58" series="1">
      <pivotArea type="data" outline="0" fieldPosition="0">
        <references count="3">
          <reference field="4294967294" count="1" selected="0">
            <x v="0"/>
          </reference>
          <reference field="0" count="1" selected="0">
            <x v="7"/>
          </reference>
          <reference field="15" count="1" selected="0">
            <x v="1"/>
          </reference>
        </references>
      </pivotArea>
    </chartFormat>
    <chartFormat chart="12" format="59" series="1">
      <pivotArea type="data" outline="0" fieldPosition="0">
        <references count="3">
          <reference field="4294967294" count="1" selected="0">
            <x v="0"/>
          </reference>
          <reference field="0" count="1" selected="0">
            <x v="8"/>
          </reference>
          <reference field="15" count="1" selected="0">
            <x v="1"/>
          </reference>
        </references>
      </pivotArea>
    </chartFormat>
    <chartFormat chart="12" format="60" series="1">
      <pivotArea type="data" outline="0" fieldPosition="0">
        <references count="3">
          <reference field="4294967294" count="1" selected="0">
            <x v="0"/>
          </reference>
          <reference field="0" count="1" selected="0">
            <x v="9"/>
          </reference>
          <reference field="15" count="1" selected="0">
            <x v="1"/>
          </reference>
        </references>
      </pivotArea>
    </chartFormat>
    <chartFormat chart="12" format="61" series="1">
      <pivotArea type="data" outline="0" fieldPosition="0">
        <references count="3">
          <reference field="4294967294" count="1" selected="0">
            <x v="0"/>
          </reference>
          <reference field="0" count="1" selected="0">
            <x v="10"/>
          </reference>
          <reference field="15" count="1" selected="0">
            <x v="1"/>
          </reference>
        </references>
      </pivotArea>
    </chartFormat>
    <chartFormat chart="12" format="62" series="1">
      <pivotArea type="data" outline="0" fieldPosition="0">
        <references count="3">
          <reference field="4294967294" count="1" selected="0">
            <x v="0"/>
          </reference>
          <reference field="0" count="1" selected="0">
            <x v="11"/>
          </reference>
          <reference field="15" count="1" selected="0">
            <x v="1"/>
          </reference>
        </references>
      </pivotArea>
    </chartFormat>
    <chartFormat chart="12" format="63" series="1">
      <pivotArea type="data" outline="0" fieldPosition="0">
        <references count="3">
          <reference field="4294967294" count="1" selected="0">
            <x v="0"/>
          </reference>
          <reference field="0" count="1" selected="0">
            <x v="12"/>
          </reference>
          <reference field="15" count="1" selected="0">
            <x v="1"/>
          </reference>
        </references>
      </pivotArea>
    </chartFormat>
    <chartFormat chart="12" format="64" series="1">
      <pivotArea type="data" outline="0" fieldPosition="0">
        <references count="3">
          <reference field="4294967294" count="1" selected="0">
            <x v="0"/>
          </reference>
          <reference field="0" count="1" selected="0">
            <x v="1"/>
          </reference>
          <reference field="15" count="1" selected="0">
            <x v="1"/>
          </reference>
        </references>
      </pivotArea>
    </chartFormat>
    <chartFormat chart="12" format="65" series="1">
      <pivotArea type="data" outline="0" fieldPosition="0">
        <references count="3">
          <reference field="4294967294" count="1" selected="0">
            <x v="0"/>
          </reference>
          <reference field="0" count="1" selected="0">
            <x v="2"/>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EA755A-408F-8241-8517-80461DEB95D9}" name="sparkline"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Y13" firstHeaderRow="1" firstDataRow="3" firstDataCol="1" rowPageCount="1" colPageCount="1"/>
  <pivotFields count="16">
    <pivotField axis="axisCol" numFmtId="14" showAll="0" defaultSubtotal="0">
      <items count="14">
        <item x="0"/>
        <item x="1"/>
        <item x="2"/>
        <item x="3"/>
        <item x="4"/>
        <item x="5"/>
        <item x="6"/>
        <item x="7"/>
        <item x="8"/>
        <item x="9"/>
        <item x="10"/>
        <item x="11"/>
        <item x="12"/>
        <item x="13"/>
      </items>
    </pivotField>
    <pivotField numFmtId="1" showAll="0" defaultSubtotal="0">
      <items count="3">
        <item x="1"/>
        <item x="0"/>
        <item x="2"/>
      </items>
    </pivotField>
    <pivotField showAll="0" defaultSubtotal="0"/>
    <pivotField axis="axisPage" showAll="0" defaultSubtotal="0">
      <items count="2">
        <item x="1"/>
        <item x="0"/>
      </items>
    </pivotField>
    <pivotField showAll="0" defaultSubtotal="0"/>
    <pivotField axis="axisRow" showAll="0" defaultSubtotal="0">
      <items count="8">
        <item x="2"/>
        <item x="1"/>
        <item x="7"/>
        <item x="3"/>
        <item x="6"/>
        <item x="5"/>
        <item x="4"/>
        <item x="0"/>
      </items>
    </pivotField>
    <pivotField showAll="0" defaultSubtotal="0"/>
    <pivotField showAll="0" defaultSubtotal="0"/>
    <pivotField showAll="0" defaultSubtotal="0"/>
    <pivotField showAll="0" defaultSubtotal="0"/>
    <pivotField showAll="0" defaultSubtotal="0">
      <items count="10">
        <item x="2"/>
        <item x="3"/>
        <item x="0"/>
        <item x="4"/>
        <item x="5"/>
        <item x="7"/>
        <item x="1"/>
        <item x="8"/>
        <item x="6"/>
        <item x="9"/>
      </items>
    </pivotField>
    <pivotField showAll="0" defaultSubtotal="0"/>
    <pivotField dataField="1" numFmtId="164" showAll="0" defaultSubtotal="0"/>
    <pivotField showAll="0" defaultSubtotal="0"/>
    <pivotField showAll="0" defaultSubtotal="0">
      <items count="6">
        <item sd="0" x="0"/>
        <item sd="0" x="1"/>
        <item sd="0" x="2"/>
        <item sd="0" x="3"/>
        <item sd="0" x="4"/>
        <item sd="0" x="5"/>
      </items>
    </pivotField>
    <pivotField axis="axisCol" showAll="0" defaultSubtotal="0">
      <items count="5">
        <item sd="0" x="0"/>
        <item x="1"/>
        <item x="2"/>
        <item sd="0" x="3"/>
        <item sd="0" x="4"/>
      </items>
    </pivotField>
  </pivotFields>
  <rowFields count="1">
    <field x="5"/>
  </rowFields>
  <rowItems count="8">
    <i>
      <x/>
    </i>
    <i>
      <x v="1"/>
    </i>
    <i>
      <x v="2"/>
    </i>
    <i>
      <x v="3"/>
    </i>
    <i>
      <x v="4"/>
    </i>
    <i>
      <x v="5"/>
    </i>
    <i>
      <x v="6"/>
    </i>
    <i>
      <x v="7"/>
    </i>
  </rowItems>
  <colFields count="2">
    <field x="15"/>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Sales" fld="12" baseField="0" baseItem="0"/>
  </dataFields>
  <chartFormats count="14">
    <chartFormat chart="12" format="52" series="1">
      <pivotArea type="data" outline="0" fieldPosition="0">
        <references count="2">
          <reference field="4294967294" count="1" selected="0">
            <x v="0"/>
          </reference>
          <reference field="15" count="1" selected="0">
            <x v="1"/>
          </reference>
        </references>
      </pivotArea>
    </chartFormat>
    <chartFormat chart="12" format="53" series="1">
      <pivotArea type="data" outline="0" fieldPosition="0">
        <references count="2">
          <reference field="4294967294" count="1" selected="0">
            <x v="0"/>
          </reference>
          <reference field="15" count="1" selected="0">
            <x v="2"/>
          </reference>
        </references>
      </pivotArea>
    </chartFormat>
    <chartFormat chart="12" format="54" series="1">
      <pivotArea type="data" outline="0" fieldPosition="0">
        <references count="3">
          <reference field="4294967294" count="1" selected="0">
            <x v="0"/>
          </reference>
          <reference field="0" count="1" selected="0">
            <x v="3"/>
          </reference>
          <reference field="15" count="1" selected="0">
            <x v="1"/>
          </reference>
        </references>
      </pivotArea>
    </chartFormat>
    <chartFormat chart="12" format="55" series="1">
      <pivotArea type="data" outline="0" fieldPosition="0">
        <references count="3">
          <reference field="4294967294" count="1" selected="0">
            <x v="0"/>
          </reference>
          <reference field="0" count="1" selected="0">
            <x v="4"/>
          </reference>
          <reference field="15" count="1" selected="0">
            <x v="1"/>
          </reference>
        </references>
      </pivotArea>
    </chartFormat>
    <chartFormat chart="12" format="56" series="1">
      <pivotArea type="data" outline="0" fieldPosition="0">
        <references count="3">
          <reference field="4294967294" count="1" selected="0">
            <x v="0"/>
          </reference>
          <reference field="0" count="1" selected="0">
            <x v="5"/>
          </reference>
          <reference field="15" count="1" selected="0">
            <x v="1"/>
          </reference>
        </references>
      </pivotArea>
    </chartFormat>
    <chartFormat chart="12" format="57" series="1">
      <pivotArea type="data" outline="0" fieldPosition="0">
        <references count="3">
          <reference field="4294967294" count="1" selected="0">
            <x v="0"/>
          </reference>
          <reference field="0" count="1" selected="0">
            <x v="6"/>
          </reference>
          <reference field="15" count="1" selected="0">
            <x v="1"/>
          </reference>
        </references>
      </pivotArea>
    </chartFormat>
    <chartFormat chart="12" format="58" series="1">
      <pivotArea type="data" outline="0" fieldPosition="0">
        <references count="3">
          <reference field="4294967294" count="1" selected="0">
            <x v="0"/>
          </reference>
          <reference field="0" count="1" selected="0">
            <x v="7"/>
          </reference>
          <reference field="15" count="1" selected="0">
            <x v="1"/>
          </reference>
        </references>
      </pivotArea>
    </chartFormat>
    <chartFormat chart="12" format="59" series="1">
      <pivotArea type="data" outline="0" fieldPosition="0">
        <references count="3">
          <reference field="4294967294" count="1" selected="0">
            <x v="0"/>
          </reference>
          <reference field="0" count="1" selected="0">
            <x v="8"/>
          </reference>
          <reference field="15" count="1" selected="0">
            <x v="1"/>
          </reference>
        </references>
      </pivotArea>
    </chartFormat>
    <chartFormat chart="12" format="60" series="1">
      <pivotArea type="data" outline="0" fieldPosition="0">
        <references count="3">
          <reference field="4294967294" count="1" selected="0">
            <x v="0"/>
          </reference>
          <reference field="0" count="1" selected="0">
            <x v="9"/>
          </reference>
          <reference field="15" count="1" selected="0">
            <x v="1"/>
          </reference>
        </references>
      </pivotArea>
    </chartFormat>
    <chartFormat chart="12" format="61" series="1">
      <pivotArea type="data" outline="0" fieldPosition="0">
        <references count="3">
          <reference field="4294967294" count="1" selected="0">
            <x v="0"/>
          </reference>
          <reference field="0" count="1" selected="0">
            <x v="10"/>
          </reference>
          <reference field="15" count="1" selected="0">
            <x v="1"/>
          </reference>
        </references>
      </pivotArea>
    </chartFormat>
    <chartFormat chart="12" format="62" series="1">
      <pivotArea type="data" outline="0" fieldPosition="0">
        <references count="3">
          <reference field="4294967294" count="1" selected="0">
            <x v="0"/>
          </reference>
          <reference field="0" count="1" selected="0">
            <x v="11"/>
          </reference>
          <reference field="15" count="1" selected="0">
            <x v="1"/>
          </reference>
        </references>
      </pivotArea>
    </chartFormat>
    <chartFormat chart="12" format="63" series="1">
      <pivotArea type="data" outline="0" fieldPosition="0">
        <references count="3">
          <reference field="4294967294" count="1" selected="0">
            <x v="0"/>
          </reference>
          <reference field="0" count="1" selected="0">
            <x v="12"/>
          </reference>
          <reference field="15" count="1" selected="0">
            <x v="1"/>
          </reference>
        </references>
      </pivotArea>
    </chartFormat>
    <chartFormat chart="12" format="64" series="1">
      <pivotArea type="data" outline="0" fieldPosition="0">
        <references count="3">
          <reference field="4294967294" count="1" selected="0">
            <x v="0"/>
          </reference>
          <reference field="0" count="1" selected="0">
            <x v="1"/>
          </reference>
          <reference field="15" count="1" selected="0">
            <x v="1"/>
          </reference>
        </references>
      </pivotArea>
    </chartFormat>
    <chartFormat chart="12" format="65" series="1">
      <pivotArea type="data" outline="0" fieldPosition="0">
        <references count="3">
          <reference field="4294967294" count="1" selected="0">
            <x v="0"/>
          </reference>
          <reference field="0" count="1" selected="0">
            <x v="2"/>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4B8997-6211-E840-AACD-EB9BB263DA42}" name="mapsales"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C13" firstHeaderRow="1" firstDataRow="1" firstDataCol="2" rowPageCount="1" colPageCount="1"/>
  <pivotFields count="16">
    <pivotField compact="0" numFmtId="14"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numFmtId="1" outline="0" showAll="0">
      <items count="4">
        <item x="1"/>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Page" compact="0" outline="0" showAll="0">
      <items count="3">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9">
        <item x="2"/>
        <item x="1"/>
        <item x="7"/>
        <item x="3"/>
        <item x="6"/>
        <item x="5"/>
        <item x="4"/>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2">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1">
        <item x="2"/>
        <item x="3"/>
        <item x="0"/>
        <item x="4"/>
        <item x="5"/>
        <item x="7"/>
        <item x="1"/>
        <item x="8"/>
        <item x="6"/>
        <item x="9"/>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6">
        <item sd="0" x="0"/>
        <item sd="0" x="1"/>
        <item sd="0" x="2"/>
        <item sd="0" x="3"/>
        <item sd="0" x="4"/>
        <item t="default"/>
      </items>
      <extLst>
        <ext xmlns:x14="http://schemas.microsoft.com/office/spreadsheetml/2009/9/main" uri="{2946ED86-A175-432a-8AC1-64E0C546D7DE}">
          <x14:pivotField fillDownLabels="1"/>
        </ext>
      </extLst>
    </pivotField>
  </pivotFields>
  <rowFields count="2">
    <field x="8"/>
    <field x="5"/>
  </rowFields>
  <rowItems count="10">
    <i>
      <x/>
      <x/>
    </i>
    <i r="1">
      <x v="1"/>
    </i>
    <i r="1">
      <x v="2"/>
    </i>
    <i r="1">
      <x v="3"/>
    </i>
    <i r="1">
      <x v="4"/>
    </i>
    <i r="1">
      <x v="5"/>
    </i>
    <i r="1">
      <x v="6"/>
    </i>
    <i r="1">
      <x v="7"/>
    </i>
    <i t="default">
      <x/>
    </i>
    <i t="grand">
      <x/>
    </i>
  </rowItems>
  <colItems count="1">
    <i/>
  </colItems>
  <pageFields count="1">
    <pageField fld="3" hier="-1"/>
  </pageFields>
  <dataFields count="1">
    <dataField name="Sum of Sal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5284D4F-A854-9B4E-8681-5D206F3EA1F6}" sourceName="Type">
  <pivotTables>
    <pivotTable tabId="18" name="TotalSales"/>
    <pivotTable tabId="19" name="AvgSales"/>
    <pivotTable tabId="24" name="mapsales"/>
    <pivotTable tabId="22" name="onlinevsstore"/>
    <pivotTable tabId="29" name="salesbybuyer"/>
    <pivotTable tabId="20" name="salesbycategory"/>
    <pivotTable tabId="26" name="salesbymanager"/>
    <pivotTable tabId="21" name="salesbysuburb"/>
    <pivotTable tabId="23" name="sparkline"/>
    <pivotTable tabId="23" name="sparklineonline"/>
    <pivotTable tabId="23" name="sparklinestore"/>
  </pivotTables>
  <data>
    <tabular pivotCacheId="15211585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Year" xr10:uid="{DEB580EA-BE9D-4447-BC0D-148E713945AE}" sourceName="Financial Year">
  <pivotTables>
    <pivotTable tabId="18" name="TotalSales"/>
    <pivotTable tabId="19" name="AvgSales"/>
    <pivotTable tabId="24" name="mapsales"/>
    <pivotTable tabId="22" name="onlinevsstore"/>
    <pivotTable tabId="29" name="salesbybuyer"/>
    <pivotTable tabId="20" name="salesbycategory"/>
    <pivotTable tabId="26" name="salesbymanager"/>
    <pivotTable tabId="21" name="salesbysuburb"/>
    <pivotTable tabId="23" name="sparkline"/>
    <pivotTable tabId="23" name="sparklineonline"/>
    <pivotTable tabId="23" name="sparklinestore"/>
  </pivotTables>
  <data>
    <tabular pivotCacheId="1521158547">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State" xr10:uid="{17A2D0AD-98AD-574C-815C-2B225D950965}" sourceName="Full State">
  <pivotTables>
    <pivotTable tabId="18" name="TotalSales"/>
    <pivotTable tabId="19" name="AvgSales"/>
    <pivotTable tabId="24" name="mapsales"/>
    <pivotTable tabId="22" name="onlinevsstore"/>
    <pivotTable tabId="29" name="salesbybuyer"/>
    <pivotTable tabId="20" name="salesbycategory"/>
    <pivotTable tabId="26" name="salesbymanager"/>
    <pivotTable tabId="21" name="salesbysuburb"/>
    <pivotTable tabId="23" name="sparkline"/>
    <pivotTable tabId="23" name="sparklineonline"/>
    <pivotTable tabId="23" name="sparklinestore"/>
  </pivotTables>
  <data>
    <tabular pivotCacheId="1521158547">
      <items count="8">
        <i x="2" s="1"/>
        <i x="1" s="1"/>
        <i x="7" s="1"/>
        <i x="3" s="1"/>
        <i x="6" s="1"/>
        <i x="5"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B611E71-8D62-134B-8645-695DBD5D9CD8}" sourceName="Category">
  <pivotTables>
    <pivotTable tabId="18" name="TotalSales"/>
    <pivotTable tabId="19" name="AvgSales"/>
    <pivotTable tabId="24" name="mapsales"/>
    <pivotTable tabId="22" name="onlinevsstore"/>
    <pivotTable tabId="29" name="salesbybuyer"/>
    <pivotTable tabId="20" name="salesbycategory"/>
    <pivotTable tabId="26" name="salesbymanager"/>
    <pivotTable tabId="21" name="salesbysuburb"/>
    <pivotTable tabId="23" name="sparkline"/>
    <pivotTable tabId="23" name="sparklineonline"/>
    <pivotTable tabId="23" name="sparklinestore"/>
  </pivotTables>
  <data>
    <tabular pivotCacheId="1521158547">
      <items count="10">
        <i x="2" s="1"/>
        <i x="3" s="1"/>
        <i x="0" s="1"/>
        <i x="4" s="1"/>
        <i x="5" s="1"/>
        <i x="7" s="1"/>
        <i x="1" s="1"/>
        <i x="8"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B12FD243-6FF2-4C4A-AF56-02295CEA8777}" cache="Slicer_Type" caption="Type" rowHeight="230716"/>
  <slicer name="Financial Year" xr10:uid="{CCA12F04-EB26-7949-9D1A-5A18FA67075D}" cache="Slicer_Financial_Year" caption="Financial Year" rowHeight="230716"/>
  <slicer name="Full State" xr10:uid="{4062858C-15D2-1647-9BFE-154072C19BF8}" cache="Slicer_Full_State" caption="Full State" rowHeight="230716"/>
  <slicer name="Category" xr10:uid="{31433593-2C5C-6E40-993D-A56D79939394}" cache="Slicer_Category" caption="Category" rowHeight="230716"/>
  <slicer name="Category 1" xr10:uid="{73C356E9-E7DF-514B-9756-76195CDA9A5D}" cache="Slicer_Category" caption="Categor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295B33-ACD9-4E30-8F1D-AB16443C12C7}" name="Data3" displayName="Data3" ref="A1:M4506" totalsRowShown="0">
  <autoFilter ref="A1:M4506" xr:uid="{68295B33-ACD9-4E30-8F1D-AB16443C12C7}"/>
  <tableColumns count="13">
    <tableColumn id="1" xr3:uid="{3DC68603-2899-4E1F-ACAC-2E233AB49707}" name="Date" dataDxfId="534"/>
    <tableColumn id="12" xr3:uid="{2CD9A998-B991-4717-BDB9-910C6C95B707}" name="Financial Year" dataDxfId="533">
      <calculatedColumnFormula>IF(MONTH(A2)&gt;=7,YEAR(A2)+1,YEAR(A2))</calculatedColumnFormula>
    </tableColumn>
    <tableColumn id="2" xr3:uid="{0A6FDEBF-6114-466C-B68C-4E86D770AAD1}" name="Financial Year2" dataDxfId="532">
      <calculatedColumnFormula>IF(MONTH(A2) &gt;= 7, YEAR(A2) &amp; "-" &amp; YEAR(A2) + 1, YEAR(A2) - 1 &amp; "-" &amp; YEAR(A2))</calculatedColumnFormula>
    </tableColumn>
    <tableColumn id="3" xr3:uid="{371D613B-2DF8-43A6-A061-C11E49A5E083}" name="Type"/>
    <tableColumn id="4" xr3:uid="{23D68E06-18CB-4E66-A372-D9906BF3FF60}" name="Suburb"/>
    <tableColumn id="13" xr3:uid="{2FC1CB1E-F722-4679-A9F7-9ACC29C746C7}" name="Full State" dataDxfId="531">
      <calculatedColumnFormula>IF(G2="WA","Western Australia",
IF(G2="NSW","New South Wales",
IF(G2="QLD","Queensland",
IF(G2="VIC","Victoria",
IF(G2="TAS","Tasmania",
IF(G2="SA","South Australia",
IF(G2="NT","Northern Territory",
IF(G2="ACT","Australian Capital Territory",G2))))))))</calculatedColumnFormula>
    </tableColumn>
    <tableColumn id="5" xr3:uid="{AC9BD1B0-B515-4D4C-928E-4023EDED02B6}" name="State"/>
    <tableColumn id="6" xr3:uid="{8D5949C4-E05F-46A5-B3AC-912566DB123F}" name="Postcode"/>
    <tableColumn id="7" xr3:uid="{6CAA603F-720F-4F59-BB03-A48CDED46C37}" name="Country"/>
    <tableColumn id="8" xr3:uid="{519E70F9-958A-4221-9939-3C5FD839DA80}" name="Manager"/>
    <tableColumn id="9" xr3:uid="{6051A4D4-E91D-417D-B24E-D2A04472B6CB}" name="Category"/>
    <tableColumn id="10" xr3:uid="{418CAFD1-0058-4F0C-9547-B64062AC780C}" name="Buyer"/>
    <tableColumn id="11" xr3:uid="{7F3ACCCC-D003-4D4C-B49E-B161E7E8FCE8}" name="Sales" dataDxfId="5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3F30-D1B2-0B4A-89C5-156BCBABA4B1}" name="Data" displayName="Data" ref="A1:N4506" totalsRowShown="0">
  <autoFilter ref="A1:N4506" xr:uid="{2543E320-D260-4B82-A1BC-CDACF818318A}"/>
  <sortState xmlns:xlrd2="http://schemas.microsoft.com/office/spreadsheetml/2017/richdata2" ref="A2:M4506">
    <sortCondition ref="M1:M4506"/>
  </sortState>
  <tableColumns count="14">
    <tableColumn id="1" xr3:uid="{F1DFA419-5DAC-1640-A827-993429411815}" name="Date" dataDxfId="529"/>
    <tableColumn id="12" xr3:uid="{7DB295A7-9B72-114E-B735-E429F07D5E96}" name="Financial Year" dataDxfId="528">
      <calculatedColumnFormula>IF(MONTH(A2)&gt;=7,YEAR(A2)+1,YEAR(A2))</calculatedColumnFormula>
    </tableColumn>
    <tableColumn id="2" xr3:uid="{7AAF1CEF-27F1-6B4F-B393-6D8A2C756E27}" name="Financial Year2" dataDxfId="527">
      <calculatedColumnFormula>IF(MONTH(A2) &gt;= 7, YEAR(A2) &amp; "-" &amp; YEAR(A2) + 1, YEAR(A2) - 1 &amp; "-" &amp; YEAR(A2))</calculatedColumnFormula>
    </tableColumn>
    <tableColumn id="3" xr3:uid="{0A083DB5-B499-EA4F-A1A1-000A8157E568}" name="Type"/>
    <tableColumn id="4" xr3:uid="{051D7397-29B3-8B41-9BDA-40C7B3DBF184}" name="Suburb"/>
    <tableColumn id="13" xr3:uid="{37EEA51A-49A4-9746-9F2E-51F674F100D5}" name="Full State" dataDxfId="526">
      <calculatedColumnFormula>IF(G2="WA","Western Australia",
IF(G2="NSW","New South Wales",
IF(G2="QLD","Queensland",
IF(G2="VIC","Victoria",
IF(G2="TAS","Tasmania",
IF(G2="SA","South Australia",
IF(G2="NT","Northern Territory",
IF(G2="ACT","Australian Capital Territory",G2))))))))</calculatedColumnFormula>
    </tableColumn>
    <tableColumn id="5" xr3:uid="{59C1DBDC-7C3B-6041-8586-C196A8FF1E3C}" name="State"/>
    <tableColumn id="6" xr3:uid="{4DB1274D-35DC-3B42-8CC0-17E54B828F5B}" name="Postcode"/>
    <tableColumn id="7" xr3:uid="{312BED45-8235-704C-8108-7F11C3D19A5E}" name="Country"/>
    <tableColumn id="8" xr3:uid="{1D959627-3B77-444F-8EBE-9AA8A34B0CD2}" name="Manager"/>
    <tableColumn id="9" xr3:uid="{112F5D7A-C903-3E44-9C8C-4DA5EEF7DB3E}" name="Category"/>
    <tableColumn id="10" xr3:uid="{7460E4C1-3FA2-444C-879F-2DCEE232BEB2}" name="Buyer"/>
    <tableColumn id="11" xr3:uid="{8B960FDC-6C37-B04A-A031-7DF7B960BF90}" name="Sales" dataDxfId="525"/>
    <tableColumn id="14" xr3:uid="{F8990344-3700-4C42-AEA9-5BC17011EF77}" name="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Cambria">
      <a:majorFont>
        <a:latin typeface="Calibri" panose="020F0502020204030204"/>
        <a:ea typeface=""/>
        <a:cs typeface=""/>
        <a:font script="Jpan" typeface="HGｺﾞｼｯｸM"/>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B5F4-1505-4EF1-B09E-44FB2A18E03A}">
  <dimension ref="A1:M4506"/>
  <sheetViews>
    <sheetView zoomScale="120" zoomScaleNormal="120" workbookViewId="0">
      <selection activeCell="B5" sqref="B5"/>
    </sheetView>
  </sheetViews>
  <sheetFormatPr baseColWidth="10" defaultColWidth="8.83203125" defaultRowHeight="14" x14ac:dyDescent="0.15"/>
  <cols>
    <col min="1" max="1" width="12.1640625" style="1" customWidth="1"/>
    <col min="2" max="2" width="17.33203125" style="4" customWidth="1"/>
    <col min="3" max="3" width="17.6640625" customWidth="1"/>
    <col min="4" max="4" width="14.5" customWidth="1"/>
    <col min="5" max="5" width="13.1640625" customWidth="1"/>
    <col min="6" max="6" width="21.83203125" customWidth="1"/>
    <col min="7" max="7" width="10.6640625" customWidth="1"/>
    <col min="8" max="8" width="9.33203125" customWidth="1"/>
    <col min="9" max="9" width="18.6640625" customWidth="1"/>
    <col min="10" max="10" width="24.1640625" customWidth="1"/>
    <col min="11" max="11" width="16.33203125" customWidth="1"/>
    <col min="13" max="13" width="15" customWidth="1"/>
  </cols>
  <sheetData>
    <row r="1" spans="1:13" x14ac:dyDescent="0.15">
      <c r="A1" s="1" t="s">
        <v>159</v>
      </c>
      <c r="B1" t="s">
        <v>0</v>
      </c>
      <c r="C1" t="s">
        <v>160</v>
      </c>
      <c r="D1" t="s">
        <v>158</v>
      </c>
      <c r="E1" t="s">
        <v>1</v>
      </c>
      <c r="F1" t="s">
        <v>161</v>
      </c>
      <c r="G1" t="s">
        <v>2</v>
      </c>
      <c r="H1" t="s">
        <v>3</v>
      </c>
      <c r="I1" t="s">
        <v>4</v>
      </c>
      <c r="J1" t="s">
        <v>5</v>
      </c>
      <c r="K1" t="s">
        <v>6</v>
      </c>
      <c r="L1" t="s">
        <v>7</v>
      </c>
      <c r="M1" t="s">
        <v>8</v>
      </c>
    </row>
    <row r="2" spans="1:13" x14ac:dyDescent="0.15">
      <c r="A2" s="2">
        <v>45110</v>
      </c>
      <c r="B2" s="3">
        <f>IF(MONTH(A2)&gt;=7,YEAR(A2)+1,YEAR(A2))</f>
        <v>2024</v>
      </c>
      <c r="C2" t="str">
        <f t="shared" ref="C2:C65" si="0">IF(MONTH(A2) &gt;= 7, YEAR(A2) &amp; "-" &amp; YEAR(A2) + 1, YEAR(A2) - 1 &amp; "-" &amp; YEAR(A2))</f>
        <v>2023-2024</v>
      </c>
      <c r="D2" t="s">
        <v>147</v>
      </c>
      <c r="F2" t="str">
        <f t="shared" ref="F2:F65" si="1">IF(G2="WA","Western Australia",
IF(G2="NSW","New South Wales",
IF(G2="QLD","Queensland",
IF(G2="VIC","Victoria",
IF(G2="TAS","Tasmania",
IF(G2="SA","South Australia",
IF(G2="NT","Northern Territory",
IF(G2="ACT","Australian Capital Territory",G2))))))))</f>
        <v>Western Australia</v>
      </c>
      <c r="G2" t="s">
        <v>48</v>
      </c>
      <c r="H2">
        <v>6021</v>
      </c>
      <c r="I2" t="s">
        <v>11</v>
      </c>
      <c r="J2" t="s">
        <v>49</v>
      </c>
      <c r="K2" t="s">
        <v>153</v>
      </c>
      <c r="L2" t="s">
        <v>16</v>
      </c>
      <c r="M2" s="5">
        <v>1</v>
      </c>
    </row>
    <row r="3" spans="1:13" ht="15" x14ac:dyDescent="0.15">
      <c r="A3" s="2" t="s">
        <v>162</v>
      </c>
      <c r="B3" s="3" t="e">
        <f t="shared" ref="B3:B66" si="2">IF(MONTH(A3)&gt;=7,YEAR(A3)+1,YEAR(A3))</f>
        <v>#VALUE!</v>
      </c>
      <c r="C3" t="e">
        <f t="shared" si="0"/>
        <v>#VALUE!</v>
      </c>
      <c r="D3" t="s">
        <v>147</v>
      </c>
      <c r="E3" t="s">
        <v>67</v>
      </c>
      <c r="F3" t="str">
        <f t="shared" si="1"/>
        <v>New South Wales</v>
      </c>
      <c r="G3" t="s">
        <v>10</v>
      </c>
      <c r="I3" t="s">
        <v>11</v>
      </c>
      <c r="J3" t="s">
        <v>68</v>
      </c>
      <c r="K3" t="s">
        <v>149</v>
      </c>
      <c r="L3" t="s">
        <v>15</v>
      </c>
      <c r="M3" s="5">
        <v>1</v>
      </c>
    </row>
    <row r="4" spans="1:13" x14ac:dyDescent="0.15">
      <c r="A4" s="2">
        <v>45050</v>
      </c>
      <c r="B4" s="3">
        <f t="shared" si="2"/>
        <v>2023</v>
      </c>
      <c r="C4" t="str">
        <f t="shared" si="0"/>
        <v>2022-2023</v>
      </c>
      <c r="D4" t="s">
        <v>148</v>
      </c>
      <c r="E4" t="s">
        <v>79</v>
      </c>
      <c r="F4" t="str">
        <f t="shared" si="1"/>
        <v>Australian Capital Territory</v>
      </c>
      <c r="G4" t="s">
        <v>80</v>
      </c>
      <c r="H4">
        <v>2617</v>
      </c>
      <c r="I4" t="s">
        <v>11</v>
      </c>
      <c r="J4" t="s">
        <v>58</v>
      </c>
      <c r="K4" t="s">
        <v>149</v>
      </c>
      <c r="L4" t="s">
        <v>15</v>
      </c>
      <c r="M4" s="5">
        <v>1</v>
      </c>
    </row>
    <row r="5" spans="1:13" x14ac:dyDescent="0.15">
      <c r="A5" s="2">
        <v>45436</v>
      </c>
      <c r="B5" s="3">
        <f t="shared" si="2"/>
        <v>2024</v>
      </c>
      <c r="C5" t="str">
        <f t="shared" si="0"/>
        <v>2023-2024</v>
      </c>
      <c r="D5" t="s">
        <v>147</v>
      </c>
      <c r="E5" t="s">
        <v>107</v>
      </c>
      <c r="F5" t="str">
        <f t="shared" si="1"/>
        <v>Queensland</v>
      </c>
      <c r="G5" t="s">
        <v>35</v>
      </c>
      <c r="H5">
        <v>4220</v>
      </c>
      <c r="I5" t="s">
        <v>11</v>
      </c>
      <c r="J5" t="s">
        <v>104</v>
      </c>
      <c r="K5" t="s">
        <v>19</v>
      </c>
      <c r="L5" t="s">
        <v>23</v>
      </c>
      <c r="M5" s="5">
        <v>1</v>
      </c>
    </row>
    <row r="6" spans="1:13" x14ac:dyDescent="0.15">
      <c r="A6" s="2">
        <v>45170</v>
      </c>
      <c r="B6" s="3">
        <f t="shared" si="2"/>
        <v>2024</v>
      </c>
      <c r="C6" t="str">
        <f t="shared" si="0"/>
        <v>2023-2024</v>
      </c>
      <c r="D6" t="s">
        <v>147</v>
      </c>
      <c r="E6" t="s">
        <v>143</v>
      </c>
      <c r="F6" t="str">
        <f t="shared" si="1"/>
        <v>New South Wales</v>
      </c>
      <c r="G6" t="s">
        <v>10</v>
      </c>
      <c r="H6">
        <v>2154</v>
      </c>
      <c r="I6" t="s">
        <v>11</v>
      </c>
      <c r="J6" t="s">
        <v>27</v>
      </c>
      <c r="K6" t="s">
        <v>154</v>
      </c>
      <c r="L6" t="s">
        <v>14</v>
      </c>
      <c r="M6" s="5">
        <v>1</v>
      </c>
    </row>
    <row r="7" spans="1:13" x14ac:dyDescent="0.15">
      <c r="A7" s="2">
        <v>45208</v>
      </c>
      <c r="B7" s="3">
        <f t="shared" si="2"/>
        <v>2024</v>
      </c>
      <c r="C7" t="str">
        <f t="shared" si="0"/>
        <v>2023-2024</v>
      </c>
      <c r="D7" t="s">
        <v>147</v>
      </c>
      <c r="E7" t="s">
        <v>9</v>
      </c>
      <c r="F7" t="str">
        <f t="shared" si="1"/>
        <v>New South Wales</v>
      </c>
      <c r="G7" t="s">
        <v>10</v>
      </c>
      <c r="I7" t="s">
        <v>11</v>
      </c>
      <c r="J7" t="s">
        <v>12</v>
      </c>
      <c r="K7" t="s">
        <v>153</v>
      </c>
      <c r="L7" t="s">
        <v>16</v>
      </c>
      <c r="M7" s="5">
        <v>1</v>
      </c>
    </row>
    <row r="8" spans="1:13" x14ac:dyDescent="0.15">
      <c r="A8" s="2">
        <v>44968</v>
      </c>
      <c r="B8" s="3">
        <f t="shared" si="2"/>
        <v>2023</v>
      </c>
      <c r="C8" t="str">
        <f t="shared" si="0"/>
        <v>2022-2023</v>
      </c>
      <c r="D8" t="s">
        <v>147</v>
      </c>
      <c r="E8" t="s">
        <v>72</v>
      </c>
      <c r="F8" t="str">
        <f t="shared" si="1"/>
        <v>Western Australia</v>
      </c>
      <c r="G8" t="s">
        <v>48</v>
      </c>
      <c r="H8">
        <v>6010</v>
      </c>
      <c r="I8" t="s">
        <v>11</v>
      </c>
      <c r="J8" t="s">
        <v>49</v>
      </c>
      <c r="K8" t="s">
        <v>150</v>
      </c>
      <c r="L8" t="s">
        <v>18</v>
      </c>
      <c r="M8" s="5">
        <v>1</v>
      </c>
    </row>
    <row r="9" spans="1:13" x14ac:dyDescent="0.15">
      <c r="A9" s="2">
        <v>45228</v>
      </c>
      <c r="B9" s="3">
        <f t="shared" si="2"/>
        <v>2024</v>
      </c>
      <c r="C9" t="str">
        <f t="shared" si="0"/>
        <v>2023-2024</v>
      </c>
      <c r="D9" t="s">
        <v>147</v>
      </c>
      <c r="E9" t="s">
        <v>136</v>
      </c>
      <c r="F9" t="str">
        <f t="shared" si="1"/>
        <v>Victoria</v>
      </c>
      <c r="G9" t="s">
        <v>45</v>
      </c>
      <c r="H9">
        <v>3175</v>
      </c>
      <c r="I9" t="s">
        <v>11</v>
      </c>
      <c r="J9" t="s">
        <v>63</v>
      </c>
      <c r="K9" t="s">
        <v>149</v>
      </c>
      <c r="L9" t="s">
        <v>15</v>
      </c>
      <c r="M9" s="5">
        <v>1</v>
      </c>
    </row>
    <row r="10" spans="1:13" x14ac:dyDescent="0.15">
      <c r="A10" s="2">
        <v>45295</v>
      </c>
      <c r="B10" s="3">
        <f t="shared" si="2"/>
        <v>2024</v>
      </c>
      <c r="C10" t="str">
        <f t="shared" si="0"/>
        <v>2023-2024</v>
      </c>
      <c r="D10" t="s">
        <v>147</v>
      </c>
      <c r="E10" t="s">
        <v>118</v>
      </c>
      <c r="F10" t="str">
        <f t="shared" si="1"/>
        <v>New South Wales</v>
      </c>
      <c r="G10" t="s">
        <v>10</v>
      </c>
      <c r="H10">
        <v>2158</v>
      </c>
      <c r="I10" t="s">
        <v>11</v>
      </c>
      <c r="J10" t="s">
        <v>27</v>
      </c>
      <c r="K10" t="s">
        <v>154</v>
      </c>
      <c r="L10" t="s">
        <v>14</v>
      </c>
      <c r="M10" s="5">
        <v>1</v>
      </c>
    </row>
    <row r="11" spans="1:13" x14ac:dyDescent="0.15">
      <c r="A11" s="2">
        <v>45414</v>
      </c>
      <c r="B11" s="3">
        <f t="shared" si="2"/>
        <v>2024</v>
      </c>
      <c r="C11" t="str">
        <f t="shared" si="0"/>
        <v>2023-2024</v>
      </c>
      <c r="D11" t="s">
        <v>147</v>
      </c>
      <c r="E11" t="s">
        <v>112</v>
      </c>
      <c r="F11" t="str">
        <f t="shared" si="1"/>
        <v>Victoria</v>
      </c>
      <c r="G11" t="s">
        <v>45</v>
      </c>
      <c r="H11">
        <v>3076</v>
      </c>
      <c r="I11" t="s">
        <v>11</v>
      </c>
      <c r="J11" t="s">
        <v>46</v>
      </c>
      <c r="K11" t="s">
        <v>155</v>
      </c>
      <c r="L11" t="s">
        <v>20</v>
      </c>
      <c r="M11" s="5">
        <v>1</v>
      </c>
    </row>
    <row r="12" spans="1:13" x14ac:dyDescent="0.15">
      <c r="A12" s="2">
        <v>45307</v>
      </c>
      <c r="B12" s="3">
        <f t="shared" si="2"/>
        <v>2024</v>
      </c>
      <c r="C12" t="str">
        <f t="shared" si="0"/>
        <v>2023-2024</v>
      </c>
      <c r="D12" t="s">
        <v>147</v>
      </c>
      <c r="E12" t="s">
        <v>112</v>
      </c>
      <c r="F12" t="str">
        <f t="shared" si="1"/>
        <v>Victoria</v>
      </c>
      <c r="G12" t="s">
        <v>45</v>
      </c>
      <c r="H12">
        <v>3076</v>
      </c>
      <c r="I12" t="s">
        <v>11</v>
      </c>
      <c r="J12" t="s">
        <v>46</v>
      </c>
      <c r="K12" t="s">
        <v>153</v>
      </c>
      <c r="L12" t="s">
        <v>16</v>
      </c>
      <c r="M12" s="5">
        <v>1</v>
      </c>
    </row>
    <row r="13" spans="1:13" ht="15" x14ac:dyDescent="0.15">
      <c r="A13" s="2" t="s">
        <v>163</v>
      </c>
      <c r="B13" s="3" t="e">
        <f t="shared" si="2"/>
        <v>#VALUE!</v>
      </c>
      <c r="C13" t="e">
        <f t="shared" si="0"/>
        <v>#VALUE!</v>
      </c>
      <c r="D13" t="s">
        <v>147</v>
      </c>
      <c r="E13" t="s">
        <v>114</v>
      </c>
      <c r="F13" t="str">
        <f t="shared" si="1"/>
        <v>Victoria</v>
      </c>
      <c r="G13" t="s">
        <v>45</v>
      </c>
      <c r="I13" t="s">
        <v>11</v>
      </c>
      <c r="J13" t="s">
        <v>60</v>
      </c>
      <c r="K13" t="s">
        <v>156</v>
      </c>
      <c r="L13" t="s">
        <v>17</v>
      </c>
      <c r="M13" s="5">
        <v>1</v>
      </c>
    </row>
    <row r="14" spans="1:13" x14ac:dyDescent="0.15">
      <c r="A14" s="2">
        <v>45240</v>
      </c>
      <c r="B14" s="3">
        <f t="shared" si="2"/>
        <v>2024</v>
      </c>
      <c r="C14" t="str">
        <f t="shared" si="0"/>
        <v>2023-2024</v>
      </c>
      <c r="D14" t="s">
        <v>147</v>
      </c>
      <c r="E14" t="s">
        <v>129</v>
      </c>
      <c r="F14" t="str">
        <f t="shared" si="1"/>
        <v>Tasmania</v>
      </c>
      <c r="G14" t="s">
        <v>70</v>
      </c>
      <c r="H14">
        <v>7010</v>
      </c>
      <c r="I14" t="s">
        <v>11</v>
      </c>
      <c r="J14" t="s">
        <v>71</v>
      </c>
      <c r="K14" t="s">
        <v>153</v>
      </c>
      <c r="L14" t="s">
        <v>16</v>
      </c>
      <c r="M14" s="5">
        <v>1</v>
      </c>
    </row>
    <row r="15" spans="1:13" x14ac:dyDescent="0.15">
      <c r="A15" s="2">
        <v>45200</v>
      </c>
      <c r="B15" s="3">
        <f t="shared" si="2"/>
        <v>2024</v>
      </c>
      <c r="C15" t="str">
        <f t="shared" si="0"/>
        <v>2023-2024</v>
      </c>
      <c r="D15" t="s">
        <v>147</v>
      </c>
      <c r="E15" t="s">
        <v>92</v>
      </c>
      <c r="F15" t="str">
        <f t="shared" si="1"/>
        <v>Queensland</v>
      </c>
      <c r="G15" t="s">
        <v>35</v>
      </c>
      <c r="H15">
        <v>4068</v>
      </c>
      <c r="I15" t="s">
        <v>11</v>
      </c>
      <c r="J15" t="s">
        <v>43</v>
      </c>
      <c r="K15" t="s">
        <v>149</v>
      </c>
      <c r="L15" t="s">
        <v>15</v>
      </c>
      <c r="M15" s="5">
        <v>1</v>
      </c>
    </row>
    <row r="16" spans="1:13" x14ac:dyDescent="0.15">
      <c r="A16" s="2">
        <v>45255</v>
      </c>
      <c r="B16" s="3">
        <f t="shared" si="2"/>
        <v>2024</v>
      </c>
      <c r="C16" t="str">
        <f t="shared" si="0"/>
        <v>2023-2024</v>
      </c>
      <c r="D16" t="s">
        <v>147</v>
      </c>
      <c r="E16" t="s">
        <v>109</v>
      </c>
      <c r="F16" t="str">
        <f t="shared" si="1"/>
        <v>New South Wales</v>
      </c>
      <c r="G16" t="s">
        <v>10</v>
      </c>
      <c r="H16">
        <v>2480</v>
      </c>
      <c r="I16" t="s">
        <v>11</v>
      </c>
      <c r="J16" t="s">
        <v>68</v>
      </c>
      <c r="K16" t="s">
        <v>149</v>
      </c>
      <c r="L16" t="s">
        <v>15</v>
      </c>
      <c r="M16" s="5">
        <v>1</v>
      </c>
    </row>
    <row r="17" spans="1:13" x14ac:dyDescent="0.15">
      <c r="A17" s="2">
        <v>45268</v>
      </c>
      <c r="B17" s="3">
        <f t="shared" si="2"/>
        <v>2024</v>
      </c>
      <c r="C17" t="str">
        <f t="shared" si="0"/>
        <v>2023-2024</v>
      </c>
      <c r="D17" t="s">
        <v>147</v>
      </c>
      <c r="E17" t="s">
        <v>87</v>
      </c>
      <c r="F17" t="str">
        <f t="shared" si="1"/>
        <v>New South Wales</v>
      </c>
      <c r="G17" t="s">
        <v>10</v>
      </c>
      <c r="H17">
        <v>2790</v>
      </c>
      <c r="I17" t="s">
        <v>11</v>
      </c>
      <c r="J17" t="s">
        <v>25</v>
      </c>
      <c r="K17" t="s">
        <v>149</v>
      </c>
      <c r="L17" t="s">
        <v>15</v>
      </c>
      <c r="M17" s="5">
        <v>1</v>
      </c>
    </row>
    <row r="18" spans="1:13" x14ac:dyDescent="0.15">
      <c r="A18" s="2">
        <v>44952</v>
      </c>
      <c r="B18" s="3">
        <f t="shared" si="2"/>
        <v>2023</v>
      </c>
      <c r="C18" t="str">
        <f t="shared" si="0"/>
        <v>2022-2023</v>
      </c>
      <c r="D18" t="s">
        <v>147</v>
      </c>
      <c r="E18" t="s">
        <v>139</v>
      </c>
      <c r="F18" t="str">
        <f t="shared" si="1"/>
        <v>New South Wales</v>
      </c>
      <c r="G18" t="s">
        <v>10</v>
      </c>
      <c r="H18">
        <v>2020</v>
      </c>
      <c r="I18" t="s">
        <v>11</v>
      </c>
      <c r="J18" t="s">
        <v>12</v>
      </c>
      <c r="K18" t="s">
        <v>155</v>
      </c>
      <c r="L18" t="s">
        <v>20</v>
      </c>
      <c r="M18" s="5">
        <v>1</v>
      </c>
    </row>
    <row r="19" spans="1:13" x14ac:dyDescent="0.15">
      <c r="A19" s="2">
        <v>45202</v>
      </c>
      <c r="B19" s="3">
        <f t="shared" si="2"/>
        <v>2024</v>
      </c>
      <c r="C19" t="str">
        <f t="shared" si="0"/>
        <v>2023-2024</v>
      </c>
      <c r="D19" t="s">
        <v>148</v>
      </c>
      <c r="E19" t="s">
        <v>47</v>
      </c>
      <c r="F19" t="str">
        <f t="shared" si="1"/>
        <v>Western Australia</v>
      </c>
      <c r="G19" t="s">
        <v>48</v>
      </c>
      <c r="H19">
        <v>6030</v>
      </c>
      <c r="I19" t="s">
        <v>11</v>
      </c>
      <c r="J19" t="s">
        <v>49</v>
      </c>
      <c r="K19" t="s">
        <v>154</v>
      </c>
      <c r="L19" t="s">
        <v>14</v>
      </c>
      <c r="M19" s="5">
        <v>1</v>
      </c>
    </row>
    <row r="20" spans="1:13" x14ac:dyDescent="0.15">
      <c r="A20" s="2">
        <v>45220</v>
      </c>
      <c r="B20" s="3">
        <f t="shared" si="2"/>
        <v>2024</v>
      </c>
      <c r="C20" t="str">
        <f t="shared" si="0"/>
        <v>2023-2024</v>
      </c>
      <c r="D20" t="s">
        <v>148</v>
      </c>
      <c r="E20" t="s">
        <v>47</v>
      </c>
      <c r="F20" t="str">
        <f t="shared" si="1"/>
        <v>Western Australia</v>
      </c>
      <c r="G20" t="s">
        <v>48</v>
      </c>
      <c r="H20">
        <v>6030</v>
      </c>
      <c r="I20" t="s">
        <v>11</v>
      </c>
      <c r="J20" t="s">
        <v>49</v>
      </c>
      <c r="K20" t="s">
        <v>154</v>
      </c>
      <c r="L20" t="s">
        <v>14</v>
      </c>
      <c r="M20" s="5">
        <v>1</v>
      </c>
    </row>
    <row r="21" spans="1:13" x14ac:dyDescent="0.15">
      <c r="A21" s="2">
        <v>45138</v>
      </c>
      <c r="B21" s="3">
        <f t="shared" si="2"/>
        <v>2024</v>
      </c>
      <c r="C21" t="str">
        <f t="shared" si="0"/>
        <v>2023-2024</v>
      </c>
      <c r="D21" t="s">
        <v>147</v>
      </c>
      <c r="E21" t="s">
        <v>134</v>
      </c>
      <c r="F21" t="str">
        <f t="shared" si="1"/>
        <v>Queensland</v>
      </c>
      <c r="G21" t="s">
        <v>35</v>
      </c>
      <c r="H21">
        <v>4825</v>
      </c>
      <c r="I21" t="s">
        <v>11</v>
      </c>
      <c r="J21" t="s">
        <v>36</v>
      </c>
      <c r="K21" t="s">
        <v>152</v>
      </c>
      <c r="L21" t="s">
        <v>13</v>
      </c>
      <c r="M21" s="5">
        <v>1</v>
      </c>
    </row>
    <row r="22" spans="1:13" x14ac:dyDescent="0.15">
      <c r="A22" s="2">
        <v>45162</v>
      </c>
      <c r="B22" s="3">
        <f t="shared" si="2"/>
        <v>2024</v>
      </c>
      <c r="C22" t="str">
        <f t="shared" si="0"/>
        <v>2023-2024</v>
      </c>
      <c r="D22" t="s">
        <v>147</v>
      </c>
      <c r="E22" t="s">
        <v>31</v>
      </c>
      <c r="F22" t="str">
        <f t="shared" si="1"/>
        <v>South Australia</v>
      </c>
      <c r="G22" t="s">
        <v>32</v>
      </c>
      <c r="H22">
        <v>5168</v>
      </c>
      <c r="I22" t="s">
        <v>11</v>
      </c>
      <c r="J22" t="s">
        <v>33</v>
      </c>
      <c r="K22" t="s">
        <v>154</v>
      </c>
      <c r="L22" t="s">
        <v>14</v>
      </c>
      <c r="M22" s="5">
        <v>1</v>
      </c>
    </row>
    <row r="23" spans="1:13" x14ac:dyDescent="0.15">
      <c r="A23" s="2">
        <v>45068</v>
      </c>
      <c r="B23" s="3">
        <f t="shared" si="2"/>
        <v>2023</v>
      </c>
      <c r="C23" t="str">
        <f t="shared" si="0"/>
        <v>2022-2023</v>
      </c>
      <c r="D23" t="s">
        <v>147</v>
      </c>
      <c r="E23" t="s">
        <v>132</v>
      </c>
      <c r="F23" t="str">
        <f t="shared" si="1"/>
        <v>New South Wales</v>
      </c>
      <c r="G23" t="s">
        <v>10</v>
      </c>
      <c r="H23">
        <v>2800</v>
      </c>
      <c r="I23" t="s">
        <v>11</v>
      </c>
      <c r="J23" t="s">
        <v>25</v>
      </c>
      <c r="K23" t="s">
        <v>155</v>
      </c>
      <c r="L23" t="s">
        <v>20</v>
      </c>
      <c r="M23" s="5">
        <v>1</v>
      </c>
    </row>
    <row r="24" spans="1:13" x14ac:dyDescent="0.15">
      <c r="A24" s="2">
        <v>45093</v>
      </c>
      <c r="B24" s="3">
        <f t="shared" si="2"/>
        <v>2023</v>
      </c>
      <c r="C24" t="str">
        <f t="shared" si="0"/>
        <v>2022-2023</v>
      </c>
      <c r="D24" t="s">
        <v>147</v>
      </c>
      <c r="E24" t="s">
        <v>98</v>
      </c>
      <c r="F24" t="str">
        <f t="shared" si="1"/>
        <v>Victoria</v>
      </c>
      <c r="G24" t="s">
        <v>45</v>
      </c>
      <c r="H24">
        <v>3429</v>
      </c>
      <c r="I24" t="s">
        <v>11</v>
      </c>
      <c r="J24" t="s">
        <v>60</v>
      </c>
      <c r="K24" t="s">
        <v>154</v>
      </c>
      <c r="L24" t="s">
        <v>14</v>
      </c>
      <c r="M24" s="5">
        <v>1</v>
      </c>
    </row>
    <row r="25" spans="1:13" x14ac:dyDescent="0.15">
      <c r="A25" s="2">
        <v>45609</v>
      </c>
      <c r="B25" s="3">
        <f t="shared" si="2"/>
        <v>2025</v>
      </c>
      <c r="C25" t="str">
        <f t="shared" si="0"/>
        <v>2024-2025</v>
      </c>
      <c r="D25" t="s">
        <v>147</v>
      </c>
      <c r="E25" t="s">
        <v>82</v>
      </c>
      <c r="F25" t="str">
        <f t="shared" si="1"/>
        <v>Queensland</v>
      </c>
      <c r="G25" t="s">
        <v>35</v>
      </c>
      <c r="H25">
        <v>4012</v>
      </c>
      <c r="I25" t="s">
        <v>11</v>
      </c>
      <c r="J25" t="s">
        <v>43</v>
      </c>
      <c r="K25" t="s">
        <v>154</v>
      </c>
      <c r="L25" t="s">
        <v>14</v>
      </c>
      <c r="M25" s="5">
        <v>1</v>
      </c>
    </row>
    <row r="26" spans="1:13" x14ac:dyDescent="0.15">
      <c r="A26" s="2">
        <v>45413</v>
      </c>
      <c r="B26" s="3">
        <f t="shared" si="2"/>
        <v>2024</v>
      </c>
      <c r="C26" t="str">
        <f t="shared" si="0"/>
        <v>2023-2024</v>
      </c>
      <c r="D26" t="s">
        <v>147</v>
      </c>
      <c r="E26" t="s">
        <v>61</v>
      </c>
      <c r="F26" t="str">
        <f t="shared" si="1"/>
        <v>New South Wales</v>
      </c>
      <c r="G26" t="s">
        <v>10</v>
      </c>
      <c r="H26">
        <v>2539</v>
      </c>
      <c r="I26" t="s">
        <v>11</v>
      </c>
      <c r="J26" t="s">
        <v>58</v>
      </c>
      <c r="K26" t="s">
        <v>150</v>
      </c>
      <c r="L26" t="s">
        <v>18</v>
      </c>
      <c r="M26" s="5">
        <v>1</v>
      </c>
    </row>
    <row r="27" spans="1:13" x14ac:dyDescent="0.15">
      <c r="A27" s="2">
        <v>45003</v>
      </c>
      <c r="B27" s="3">
        <f t="shared" si="2"/>
        <v>2023</v>
      </c>
      <c r="C27" t="str">
        <f t="shared" si="0"/>
        <v>2022-2023</v>
      </c>
      <c r="D27" t="s">
        <v>148</v>
      </c>
      <c r="E27" t="s">
        <v>122</v>
      </c>
      <c r="F27" t="str">
        <f t="shared" si="1"/>
        <v>New South Wales</v>
      </c>
      <c r="G27" t="s">
        <v>10</v>
      </c>
      <c r="H27">
        <v>2650</v>
      </c>
      <c r="I27" t="s">
        <v>11</v>
      </c>
      <c r="J27" t="s">
        <v>25</v>
      </c>
      <c r="K27" t="s">
        <v>150</v>
      </c>
      <c r="L27" t="s">
        <v>18</v>
      </c>
      <c r="M27" s="5">
        <v>1</v>
      </c>
    </row>
    <row r="28" spans="1:13" x14ac:dyDescent="0.15">
      <c r="A28" s="2">
        <v>45053</v>
      </c>
      <c r="B28" s="3">
        <f t="shared" si="2"/>
        <v>2023</v>
      </c>
      <c r="C28" t="str">
        <f t="shared" si="0"/>
        <v>2022-2023</v>
      </c>
      <c r="D28" t="s">
        <v>147</v>
      </c>
      <c r="E28" t="s">
        <v>111</v>
      </c>
      <c r="F28" t="str">
        <f t="shared" si="1"/>
        <v>New South Wales</v>
      </c>
      <c r="G28" t="s">
        <v>10</v>
      </c>
      <c r="H28">
        <v>2120</v>
      </c>
      <c r="I28" t="s">
        <v>11</v>
      </c>
      <c r="J28" t="s">
        <v>27</v>
      </c>
      <c r="K28" t="s">
        <v>156</v>
      </c>
      <c r="L28" t="s">
        <v>17</v>
      </c>
      <c r="M28" s="5">
        <v>1.47</v>
      </c>
    </row>
    <row r="29" spans="1:13" x14ac:dyDescent="0.15">
      <c r="A29" s="2">
        <v>45122</v>
      </c>
      <c r="B29" s="3">
        <f t="shared" si="2"/>
        <v>2024</v>
      </c>
      <c r="C29" t="str">
        <f t="shared" si="0"/>
        <v>2023-2024</v>
      </c>
      <c r="D29" t="s">
        <v>147</v>
      </c>
      <c r="E29" t="s">
        <v>135</v>
      </c>
      <c r="F29" t="str">
        <f t="shared" si="1"/>
        <v>Victoria</v>
      </c>
      <c r="G29" t="s">
        <v>45</v>
      </c>
      <c r="H29">
        <v>3550</v>
      </c>
      <c r="I29" t="s">
        <v>11</v>
      </c>
      <c r="J29" t="s">
        <v>60</v>
      </c>
      <c r="K29" t="s">
        <v>154</v>
      </c>
      <c r="L29" t="s">
        <v>14</v>
      </c>
      <c r="M29" s="5">
        <v>1.5</v>
      </c>
    </row>
    <row r="30" spans="1:13" x14ac:dyDescent="0.15">
      <c r="A30" s="2">
        <v>45597</v>
      </c>
      <c r="B30" s="3">
        <f t="shared" si="2"/>
        <v>2025</v>
      </c>
      <c r="C30" t="str">
        <f t="shared" si="0"/>
        <v>2024-2025</v>
      </c>
      <c r="D30" t="s">
        <v>147</v>
      </c>
      <c r="E30" t="s">
        <v>115</v>
      </c>
      <c r="F30" t="str">
        <f t="shared" si="1"/>
        <v>Western Australia</v>
      </c>
      <c r="G30" t="s">
        <v>48</v>
      </c>
      <c r="H30">
        <v>6280</v>
      </c>
      <c r="I30" t="s">
        <v>11</v>
      </c>
      <c r="J30" t="s">
        <v>94</v>
      </c>
      <c r="K30" t="s">
        <v>149</v>
      </c>
      <c r="L30" t="s">
        <v>15</v>
      </c>
      <c r="M30" s="5">
        <v>1.5</v>
      </c>
    </row>
    <row r="31" spans="1:13" x14ac:dyDescent="0.15">
      <c r="A31" s="2">
        <v>45403</v>
      </c>
      <c r="B31" s="3">
        <f t="shared" si="2"/>
        <v>2024</v>
      </c>
      <c r="C31" t="str">
        <f t="shared" si="0"/>
        <v>2023-2024</v>
      </c>
      <c r="D31" t="s">
        <v>147</v>
      </c>
      <c r="E31" t="s">
        <v>44</v>
      </c>
      <c r="F31" t="str">
        <f t="shared" si="1"/>
        <v>Victoria</v>
      </c>
      <c r="G31" t="s">
        <v>45</v>
      </c>
      <c r="H31">
        <v>3066</v>
      </c>
      <c r="I31" t="s">
        <v>11</v>
      </c>
      <c r="J31" t="s">
        <v>46</v>
      </c>
      <c r="K31" t="s">
        <v>153</v>
      </c>
      <c r="L31" t="s">
        <v>16</v>
      </c>
      <c r="M31" s="5">
        <v>1.5</v>
      </c>
    </row>
    <row r="32" spans="1:13" x14ac:dyDescent="0.15">
      <c r="A32" s="2">
        <v>44937</v>
      </c>
      <c r="B32" s="3">
        <f t="shared" si="2"/>
        <v>2023</v>
      </c>
      <c r="C32" t="str">
        <f t="shared" si="0"/>
        <v>2022-2023</v>
      </c>
      <c r="D32" t="s">
        <v>147</v>
      </c>
      <c r="E32" t="s">
        <v>41</v>
      </c>
      <c r="F32" t="str">
        <f t="shared" si="1"/>
        <v>New South Wales</v>
      </c>
      <c r="G32" t="s">
        <v>10</v>
      </c>
      <c r="H32">
        <v>2830</v>
      </c>
      <c r="I32" t="s">
        <v>11</v>
      </c>
      <c r="J32" t="s">
        <v>25</v>
      </c>
      <c r="K32" t="s">
        <v>153</v>
      </c>
      <c r="L32" t="s">
        <v>16</v>
      </c>
      <c r="M32" s="5">
        <v>1.5</v>
      </c>
    </row>
    <row r="33" spans="1:13" x14ac:dyDescent="0.15">
      <c r="A33" s="2">
        <v>44972</v>
      </c>
      <c r="B33" s="3">
        <f t="shared" si="2"/>
        <v>2023</v>
      </c>
      <c r="C33" t="str">
        <f t="shared" si="0"/>
        <v>2022-2023</v>
      </c>
      <c r="D33" t="s">
        <v>147</v>
      </c>
      <c r="E33" t="s">
        <v>92</v>
      </c>
      <c r="F33" t="str">
        <f t="shared" si="1"/>
        <v>Queensland</v>
      </c>
      <c r="G33" t="s">
        <v>35</v>
      </c>
      <c r="H33">
        <v>4068</v>
      </c>
      <c r="I33" t="s">
        <v>11</v>
      </c>
      <c r="J33" t="s">
        <v>43</v>
      </c>
      <c r="K33" t="s">
        <v>154</v>
      </c>
      <c r="L33" t="s">
        <v>14</v>
      </c>
      <c r="M33" s="5">
        <v>1.5</v>
      </c>
    </row>
    <row r="34" spans="1:13" x14ac:dyDescent="0.15">
      <c r="A34" s="2">
        <v>45201</v>
      </c>
      <c r="B34" s="3">
        <f t="shared" si="2"/>
        <v>2024</v>
      </c>
      <c r="C34" t="str">
        <f t="shared" si="0"/>
        <v>2023-2024</v>
      </c>
      <c r="D34" t="s">
        <v>147</v>
      </c>
      <c r="E34" t="s">
        <v>105</v>
      </c>
      <c r="F34" t="str">
        <f t="shared" si="1"/>
        <v>Victoria</v>
      </c>
      <c r="G34" t="s">
        <v>45</v>
      </c>
      <c r="H34">
        <v>3500</v>
      </c>
      <c r="I34" t="s">
        <v>11</v>
      </c>
      <c r="J34" t="s">
        <v>60</v>
      </c>
      <c r="K34" t="s">
        <v>153</v>
      </c>
      <c r="L34" t="s">
        <v>16</v>
      </c>
      <c r="M34" s="5">
        <v>1.5</v>
      </c>
    </row>
    <row r="35" spans="1:13" x14ac:dyDescent="0.15">
      <c r="A35" s="2">
        <v>45530</v>
      </c>
      <c r="B35" s="3">
        <f t="shared" si="2"/>
        <v>2025</v>
      </c>
      <c r="C35" t="str">
        <f t="shared" si="0"/>
        <v>2024-2025</v>
      </c>
      <c r="D35" t="s">
        <v>147</v>
      </c>
      <c r="E35" t="s">
        <v>101</v>
      </c>
      <c r="F35" t="str">
        <f t="shared" si="1"/>
        <v>Victoria</v>
      </c>
      <c r="G35" t="s">
        <v>45</v>
      </c>
      <c r="H35">
        <v>3131</v>
      </c>
      <c r="I35" t="s">
        <v>11</v>
      </c>
      <c r="J35" t="s">
        <v>63</v>
      </c>
      <c r="K35" t="s">
        <v>154</v>
      </c>
      <c r="L35" t="s">
        <v>14</v>
      </c>
      <c r="M35" s="5">
        <v>1.5</v>
      </c>
    </row>
    <row r="36" spans="1:13" x14ac:dyDescent="0.15">
      <c r="A36" s="2">
        <v>45654</v>
      </c>
      <c r="B36" s="3">
        <f t="shared" si="2"/>
        <v>2025</v>
      </c>
      <c r="C36" t="str">
        <f t="shared" si="0"/>
        <v>2024-2025</v>
      </c>
      <c r="D36" t="s">
        <v>147</v>
      </c>
      <c r="E36" t="s">
        <v>40</v>
      </c>
      <c r="F36" t="str">
        <f t="shared" si="1"/>
        <v>New South Wales</v>
      </c>
      <c r="G36" t="s">
        <v>10</v>
      </c>
      <c r="H36">
        <v>2116</v>
      </c>
      <c r="I36" t="s">
        <v>11</v>
      </c>
      <c r="J36" t="s">
        <v>27</v>
      </c>
      <c r="K36" t="s">
        <v>149</v>
      </c>
      <c r="L36" t="s">
        <v>15</v>
      </c>
      <c r="M36" s="5">
        <v>1.5</v>
      </c>
    </row>
    <row r="37" spans="1:13" x14ac:dyDescent="0.15">
      <c r="A37" s="2">
        <v>45217</v>
      </c>
      <c r="B37" s="3">
        <f t="shared" si="2"/>
        <v>2024</v>
      </c>
      <c r="C37" t="str">
        <f t="shared" si="0"/>
        <v>2023-2024</v>
      </c>
      <c r="D37" t="s">
        <v>147</v>
      </c>
      <c r="E37" t="s">
        <v>66</v>
      </c>
      <c r="F37" t="str">
        <f t="shared" si="1"/>
        <v>South Australia</v>
      </c>
      <c r="G37" t="s">
        <v>32</v>
      </c>
      <c r="H37">
        <v>5169</v>
      </c>
      <c r="I37" t="s">
        <v>11</v>
      </c>
      <c r="J37" t="s">
        <v>33</v>
      </c>
      <c r="K37" t="s">
        <v>154</v>
      </c>
      <c r="L37" t="s">
        <v>14</v>
      </c>
      <c r="M37" s="5">
        <v>1.5</v>
      </c>
    </row>
    <row r="38" spans="1:13" x14ac:dyDescent="0.15">
      <c r="A38" s="2">
        <v>45526</v>
      </c>
      <c r="B38" s="3">
        <f t="shared" si="2"/>
        <v>2025</v>
      </c>
      <c r="C38" t="str">
        <f t="shared" si="0"/>
        <v>2024-2025</v>
      </c>
      <c r="D38" t="s">
        <v>147</v>
      </c>
      <c r="E38" t="s">
        <v>59</v>
      </c>
      <c r="F38" t="str">
        <f t="shared" si="1"/>
        <v>Victoria</v>
      </c>
      <c r="G38" t="s">
        <v>45</v>
      </c>
      <c r="H38">
        <v>3280</v>
      </c>
      <c r="I38" t="s">
        <v>11</v>
      </c>
      <c r="J38" t="s">
        <v>60</v>
      </c>
      <c r="K38" t="s">
        <v>149</v>
      </c>
      <c r="L38" t="s">
        <v>15</v>
      </c>
      <c r="M38" s="5">
        <v>1.5</v>
      </c>
    </row>
    <row r="39" spans="1:13" x14ac:dyDescent="0.15">
      <c r="A39" s="2">
        <v>45629</v>
      </c>
      <c r="B39" s="3">
        <f t="shared" si="2"/>
        <v>2025</v>
      </c>
      <c r="C39" t="str">
        <f t="shared" si="0"/>
        <v>2024-2025</v>
      </c>
      <c r="D39" t="s">
        <v>147</v>
      </c>
      <c r="E39" t="s">
        <v>108</v>
      </c>
      <c r="F39" t="str">
        <f t="shared" si="1"/>
        <v>Victoria</v>
      </c>
      <c r="G39" t="s">
        <v>45</v>
      </c>
      <c r="H39">
        <v>3018</v>
      </c>
      <c r="I39" t="s">
        <v>11</v>
      </c>
      <c r="J39" t="s">
        <v>46</v>
      </c>
      <c r="K39" t="s">
        <v>154</v>
      </c>
      <c r="L39" t="s">
        <v>14</v>
      </c>
      <c r="M39" s="5">
        <v>1.57</v>
      </c>
    </row>
    <row r="40" spans="1:13" x14ac:dyDescent="0.15">
      <c r="A40" s="2">
        <v>45360</v>
      </c>
      <c r="B40" s="3">
        <f t="shared" si="2"/>
        <v>2024</v>
      </c>
      <c r="C40" t="str">
        <f t="shared" si="0"/>
        <v>2023-2024</v>
      </c>
      <c r="D40" t="s">
        <v>147</v>
      </c>
      <c r="E40" t="s">
        <v>138</v>
      </c>
      <c r="F40" t="str">
        <f t="shared" si="1"/>
        <v>Queensland</v>
      </c>
      <c r="G40" t="s">
        <v>35</v>
      </c>
      <c r="H40">
        <v>4558</v>
      </c>
      <c r="I40" t="s">
        <v>11</v>
      </c>
      <c r="J40" t="s">
        <v>120</v>
      </c>
      <c r="K40" t="s">
        <v>149</v>
      </c>
      <c r="L40" t="s">
        <v>15</v>
      </c>
      <c r="M40" s="5">
        <v>1.6</v>
      </c>
    </row>
    <row r="41" spans="1:13" x14ac:dyDescent="0.15">
      <c r="A41" s="2">
        <v>45415</v>
      </c>
      <c r="B41" s="3">
        <f t="shared" si="2"/>
        <v>2024</v>
      </c>
      <c r="C41" t="str">
        <f t="shared" si="0"/>
        <v>2023-2024</v>
      </c>
      <c r="D41" t="s">
        <v>147</v>
      </c>
      <c r="E41" t="s">
        <v>99</v>
      </c>
      <c r="F41" t="str">
        <f t="shared" si="1"/>
        <v>Victoria</v>
      </c>
      <c r="G41" t="s">
        <v>45</v>
      </c>
      <c r="H41">
        <v>3148</v>
      </c>
      <c r="I41" t="s">
        <v>11</v>
      </c>
      <c r="J41" t="s">
        <v>63</v>
      </c>
      <c r="K41" t="s">
        <v>153</v>
      </c>
      <c r="L41" t="s">
        <v>16</v>
      </c>
      <c r="M41" s="5">
        <v>1.71</v>
      </c>
    </row>
    <row r="42" spans="1:13" x14ac:dyDescent="0.15">
      <c r="A42" s="2">
        <v>45232</v>
      </c>
      <c r="B42" s="3">
        <f t="shared" si="2"/>
        <v>2024</v>
      </c>
      <c r="C42" t="str">
        <f t="shared" si="0"/>
        <v>2023-2024</v>
      </c>
      <c r="D42" t="s">
        <v>148</v>
      </c>
      <c r="E42" t="s">
        <v>114</v>
      </c>
      <c r="F42" t="str">
        <f t="shared" si="1"/>
        <v>Victoria</v>
      </c>
      <c r="G42" t="s">
        <v>45</v>
      </c>
      <c r="H42">
        <v>3551</v>
      </c>
      <c r="I42" t="s">
        <v>11</v>
      </c>
      <c r="J42" t="s">
        <v>60</v>
      </c>
      <c r="K42" t="s">
        <v>149</v>
      </c>
      <c r="L42" t="s">
        <v>15</v>
      </c>
      <c r="M42" s="5">
        <v>1.79</v>
      </c>
    </row>
    <row r="43" spans="1:13" x14ac:dyDescent="0.15">
      <c r="A43" s="2">
        <v>44967</v>
      </c>
      <c r="B43" s="3">
        <f t="shared" si="2"/>
        <v>2023</v>
      </c>
      <c r="C43" t="str">
        <f t="shared" si="0"/>
        <v>2022-2023</v>
      </c>
      <c r="D43" t="s">
        <v>147</v>
      </c>
      <c r="E43" t="s">
        <v>98</v>
      </c>
      <c r="F43" t="str">
        <f t="shared" si="1"/>
        <v>Victoria</v>
      </c>
      <c r="G43" t="s">
        <v>45</v>
      </c>
      <c r="H43">
        <v>3429</v>
      </c>
      <c r="I43" t="s">
        <v>11</v>
      </c>
      <c r="J43" t="s">
        <v>60</v>
      </c>
      <c r="K43" t="s">
        <v>154</v>
      </c>
      <c r="L43" t="s">
        <v>14</v>
      </c>
      <c r="M43" s="5">
        <v>1.8</v>
      </c>
    </row>
    <row r="44" spans="1:13" x14ac:dyDescent="0.15">
      <c r="A44" s="2">
        <v>45423</v>
      </c>
      <c r="B44" s="3">
        <f t="shared" si="2"/>
        <v>2024</v>
      </c>
      <c r="C44" t="str">
        <f t="shared" si="0"/>
        <v>2023-2024</v>
      </c>
      <c r="D44" t="s">
        <v>148</v>
      </c>
      <c r="E44" t="s">
        <v>122</v>
      </c>
      <c r="F44" t="str">
        <f t="shared" si="1"/>
        <v>New South Wales</v>
      </c>
      <c r="G44" t="s">
        <v>10</v>
      </c>
      <c r="H44">
        <v>2650</v>
      </c>
      <c r="I44" t="s">
        <v>11</v>
      </c>
      <c r="J44" t="s">
        <v>25</v>
      </c>
      <c r="K44" t="s">
        <v>149</v>
      </c>
      <c r="L44" t="s">
        <v>15</v>
      </c>
      <c r="M44" s="5">
        <v>1.8</v>
      </c>
    </row>
    <row r="45" spans="1:13" x14ac:dyDescent="0.15">
      <c r="A45" s="2">
        <v>45097</v>
      </c>
      <c r="B45" s="3">
        <f t="shared" si="2"/>
        <v>2023</v>
      </c>
      <c r="C45" t="str">
        <f t="shared" si="0"/>
        <v>2022-2023</v>
      </c>
      <c r="D45" t="s">
        <v>147</v>
      </c>
      <c r="E45" t="s">
        <v>139</v>
      </c>
      <c r="F45" t="str">
        <f t="shared" si="1"/>
        <v>New South Wales</v>
      </c>
      <c r="G45" t="s">
        <v>10</v>
      </c>
      <c r="H45">
        <v>2020</v>
      </c>
      <c r="I45" t="s">
        <v>11</v>
      </c>
      <c r="J45" t="s">
        <v>12</v>
      </c>
      <c r="K45" t="s">
        <v>157</v>
      </c>
      <c r="L45" t="s">
        <v>22</v>
      </c>
      <c r="M45" s="5">
        <v>1.89</v>
      </c>
    </row>
    <row r="46" spans="1:13" x14ac:dyDescent="0.15">
      <c r="A46" s="2">
        <v>45317</v>
      </c>
      <c r="B46" s="3">
        <f t="shared" si="2"/>
        <v>2024</v>
      </c>
      <c r="C46" t="str">
        <f t="shared" si="0"/>
        <v>2023-2024</v>
      </c>
      <c r="D46" t="s">
        <v>147</v>
      </c>
      <c r="E46" t="s">
        <v>132</v>
      </c>
      <c r="F46" t="str">
        <f t="shared" si="1"/>
        <v>New South Wales</v>
      </c>
      <c r="G46" t="s">
        <v>10</v>
      </c>
      <c r="H46">
        <v>2800</v>
      </c>
      <c r="I46" t="s">
        <v>11</v>
      </c>
      <c r="J46" t="s">
        <v>25</v>
      </c>
      <c r="K46" t="s">
        <v>156</v>
      </c>
      <c r="L46" t="s">
        <v>17</v>
      </c>
      <c r="M46" s="5">
        <v>1.9</v>
      </c>
    </row>
    <row r="47" spans="1:13" x14ac:dyDescent="0.15">
      <c r="A47" s="2">
        <v>45327</v>
      </c>
      <c r="B47" s="3">
        <f t="shared" si="2"/>
        <v>2024</v>
      </c>
      <c r="C47" t="str">
        <f t="shared" si="0"/>
        <v>2023-2024</v>
      </c>
      <c r="D47" t="s">
        <v>147</v>
      </c>
      <c r="E47" t="s">
        <v>99</v>
      </c>
      <c r="F47" t="str">
        <f t="shared" si="1"/>
        <v>Victoria</v>
      </c>
      <c r="G47" t="s">
        <v>45</v>
      </c>
      <c r="H47">
        <v>3148</v>
      </c>
      <c r="I47" t="s">
        <v>11</v>
      </c>
      <c r="J47" t="s">
        <v>63</v>
      </c>
      <c r="K47" t="s">
        <v>149</v>
      </c>
      <c r="L47" t="s">
        <v>15</v>
      </c>
      <c r="M47" s="5">
        <v>1.99</v>
      </c>
    </row>
    <row r="48" spans="1:13" x14ac:dyDescent="0.15">
      <c r="A48" s="2">
        <v>45588</v>
      </c>
      <c r="B48" s="3">
        <f t="shared" si="2"/>
        <v>2025</v>
      </c>
      <c r="C48" t="str">
        <f t="shared" si="0"/>
        <v>2024-2025</v>
      </c>
      <c r="D48" t="s">
        <v>147</v>
      </c>
      <c r="E48" t="s">
        <v>31</v>
      </c>
      <c r="F48" t="str">
        <f t="shared" si="1"/>
        <v>South Australia</v>
      </c>
      <c r="G48" t="s">
        <v>32</v>
      </c>
      <c r="H48">
        <v>5168</v>
      </c>
      <c r="I48" t="s">
        <v>11</v>
      </c>
      <c r="J48" t="s">
        <v>33</v>
      </c>
      <c r="K48" t="s">
        <v>155</v>
      </c>
      <c r="L48" t="s">
        <v>20</v>
      </c>
      <c r="M48" s="5">
        <v>1.99</v>
      </c>
    </row>
    <row r="49" spans="1:13" x14ac:dyDescent="0.15">
      <c r="A49" s="2">
        <v>45536</v>
      </c>
      <c r="B49" s="3">
        <f t="shared" si="2"/>
        <v>2025</v>
      </c>
      <c r="C49" t="str">
        <f t="shared" si="0"/>
        <v>2024-2025</v>
      </c>
      <c r="D49" t="s">
        <v>147</v>
      </c>
      <c r="E49" t="s">
        <v>83</v>
      </c>
      <c r="F49" t="str">
        <f t="shared" si="1"/>
        <v>New South Wales</v>
      </c>
      <c r="G49" t="s">
        <v>10</v>
      </c>
      <c r="H49">
        <v>2750</v>
      </c>
      <c r="I49" t="s">
        <v>11</v>
      </c>
      <c r="J49" t="s">
        <v>25</v>
      </c>
      <c r="K49" t="s">
        <v>19</v>
      </c>
      <c r="L49" t="s">
        <v>23</v>
      </c>
      <c r="M49" s="5">
        <v>1.99</v>
      </c>
    </row>
    <row r="50" spans="1:13" x14ac:dyDescent="0.15">
      <c r="A50" s="2">
        <v>44952</v>
      </c>
      <c r="B50" s="3">
        <f t="shared" si="2"/>
        <v>2023</v>
      </c>
      <c r="C50" t="str">
        <f t="shared" si="0"/>
        <v>2022-2023</v>
      </c>
      <c r="D50" t="s">
        <v>147</v>
      </c>
      <c r="E50" t="s">
        <v>34</v>
      </c>
      <c r="F50" t="str">
        <f t="shared" si="1"/>
        <v>Queensland</v>
      </c>
      <c r="G50" t="s">
        <v>35</v>
      </c>
      <c r="H50">
        <v>4802</v>
      </c>
      <c r="I50" t="s">
        <v>11</v>
      </c>
      <c r="J50" t="s">
        <v>36</v>
      </c>
      <c r="K50" t="s">
        <v>150</v>
      </c>
      <c r="L50" t="s">
        <v>18</v>
      </c>
      <c r="M50" s="5">
        <v>2</v>
      </c>
    </row>
    <row r="51" spans="1:13" x14ac:dyDescent="0.15">
      <c r="A51" s="2">
        <v>45139</v>
      </c>
      <c r="B51" s="3">
        <f t="shared" si="2"/>
        <v>2024</v>
      </c>
      <c r="C51" t="str">
        <f t="shared" si="0"/>
        <v>2023-2024</v>
      </c>
      <c r="D51" t="s">
        <v>147</v>
      </c>
      <c r="E51" t="s">
        <v>96</v>
      </c>
      <c r="F51" t="str">
        <f t="shared" si="1"/>
        <v>Western Australia</v>
      </c>
      <c r="G51" t="s">
        <v>48</v>
      </c>
      <c r="H51">
        <v>6330</v>
      </c>
      <c r="I51" t="s">
        <v>11</v>
      </c>
      <c r="J51" t="s">
        <v>94</v>
      </c>
      <c r="K51" t="s">
        <v>154</v>
      </c>
      <c r="L51" t="s">
        <v>14</v>
      </c>
      <c r="M51" s="5">
        <v>2</v>
      </c>
    </row>
    <row r="52" spans="1:13" x14ac:dyDescent="0.15">
      <c r="A52" s="2">
        <v>45217</v>
      </c>
      <c r="B52" s="3">
        <f t="shared" si="2"/>
        <v>2024</v>
      </c>
      <c r="C52" t="str">
        <f t="shared" si="0"/>
        <v>2023-2024</v>
      </c>
      <c r="D52" t="s">
        <v>147</v>
      </c>
      <c r="E52" t="s">
        <v>146</v>
      </c>
      <c r="F52" t="str">
        <f t="shared" si="1"/>
        <v>Victoria</v>
      </c>
      <c r="G52" t="s">
        <v>45</v>
      </c>
      <c r="H52">
        <v>3353</v>
      </c>
      <c r="I52" t="s">
        <v>11</v>
      </c>
      <c r="J52" t="s">
        <v>60</v>
      </c>
      <c r="K52" t="s">
        <v>154</v>
      </c>
      <c r="L52" t="s">
        <v>14</v>
      </c>
      <c r="M52" s="5">
        <v>2</v>
      </c>
    </row>
    <row r="53" spans="1:13" x14ac:dyDescent="0.15">
      <c r="A53" s="2">
        <v>45575</v>
      </c>
      <c r="B53" s="3">
        <f t="shared" si="2"/>
        <v>2025</v>
      </c>
      <c r="C53" t="str">
        <f t="shared" si="0"/>
        <v>2024-2025</v>
      </c>
      <c r="D53" t="s">
        <v>147</v>
      </c>
      <c r="E53" t="s">
        <v>107</v>
      </c>
      <c r="F53" t="str">
        <f t="shared" si="1"/>
        <v>Queensland</v>
      </c>
      <c r="G53" t="s">
        <v>35</v>
      </c>
      <c r="H53">
        <v>4220</v>
      </c>
      <c r="I53" t="s">
        <v>11</v>
      </c>
      <c r="J53" t="s">
        <v>104</v>
      </c>
      <c r="K53" t="s">
        <v>150</v>
      </c>
      <c r="L53" t="s">
        <v>18</v>
      </c>
      <c r="M53" s="5">
        <v>2</v>
      </c>
    </row>
    <row r="54" spans="1:13" x14ac:dyDescent="0.15">
      <c r="A54" s="2">
        <v>45344</v>
      </c>
      <c r="B54" s="3">
        <f t="shared" si="2"/>
        <v>2024</v>
      </c>
      <c r="C54" t="str">
        <f t="shared" si="0"/>
        <v>2023-2024</v>
      </c>
      <c r="D54" t="s">
        <v>147</v>
      </c>
      <c r="E54" t="s">
        <v>140</v>
      </c>
      <c r="F54" t="str">
        <f t="shared" si="1"/>
        <v>Tasmania</v>
      </c>
      <c r="G54" t="s">
        <v>70</v>
      </c>
      <c r="H54">
        <v>7320</v>
      </c>
      <c r="I54" t="s">
        <v>11</v>
      </c>
      <c r="J54" t="s">
        <v>71</v>
      </c>
      <c r="K54" t="s">
        <v>149</v>
      </c>
      <c r="L54" t="s">
        <v>15</v>
      </c>
      <c r="M54" s="5">
        <v>2</v>
      </c>
    </row>
    <row r="55" spans="1:13" x14ac:dyDescent="0.15">
      <c r="A55" s="2">
        <v>45203</v>
      </c>
      <c r="B55" s="3">
        <f t="shared" si="2"/>
        <v>2024</v>
      </c>
      <c r="C55" t="str">
        <f t="shared" si="0"/>
        <v>2023-2024</v>
      </c>
      <c r="D55" t="s">
        <v>147</v>
      </c>
      <c r="E55" t="s">
        <v>102</v>
      </c>
      <c r="F55" t="str">
        <f t="shared" si="1"/>
        <v>Queensland</v>
      </c>
      <c r="G55" t="s">
        <v>35</v>
      </c>
      <c r="H55">
        <v>4870</v>
      </c>
      <c r="I55" t="s">
        <v>11</v>
      </c>
      <c r="J55" t="s">
        <v>36</v>
      </c>
      <c r="K55" t="s">
        <v>153</v>
      </c>
      <c r="L55" t="s">
        <v>16</v>
      </c>
      <c r="M55" s="5">
        <v>2</v>
      </c>
    </row>
    <row r="56" spans="1:13" x14ac:dyDescent="0.15">
      <c r="A56" s="2">
        <v>45580</v>
      </c>
      <c r="B56" s="3">
        <f t="shared" si="2"/>
        <v>2025</v>
      </c>
      <c r="C56" t="str">
        <f t="shared" si="0"/>
        <v>2024-2025</v>
      </c>
      <c r="D56" t="s">
        <v>147</v>
      </c>
      <c r="E56" t="s">
        <v>57</v>
      </c>
      <c r="F56" t="str">
        <f t="shared" si="1"/>
        <v>New South Wales</v>
      </c>
      <c r="G56" t="s">
        <v>10</v>
      </c>
      <c r="H56">
        <v>2560</v>
      </c>
      <c r="I56" t="s">
        <v>11</v>
      </c>
      <c r="J56" t="s">
        <v>58</v>
      </c>
      <c r="K56" t="s">
        <v>153</v>
      </c>
      <c r="L56" t="s">
        <v>16</v>
      </c>
      <c r="M56" s="5">
        <v>2</v>
      </c>
    </row>
    <row r="57" spans="1:13" x14ac:dyDescent="0.15">
      <c r="A57" s="2">
        <v>45267</v>
      </c>
      <c r="B57" s="3">
        <f t="shared" si="2"/>
        <v>2024</v>
      </c>
      <c r="C57" t="str">
        <f t="shared" si="0"/>
        <v>2023-2024</v>
      </c>
      <c r="D57" t="s">
        <v>147</v>
      </c>
      <c r="E57" t="s">
        <v>99</v>
      </c>
      <c r="F57" t="str">
        <f t="shared" si="1"/>
        <v>Victoria</v>
      </c>
      <c r="G57" t="s">
        <v>45</v>
      </c>
      <c r="H57">
        <v>3148</v>
      </c>
      <c r="I57" t="s">
        <v>11</v>
      </c>
      <c r="J57" t="s">
        <v>63</v>
      </c>
      <c r="K57" t="s">
        <v>153</v>
      </c>
      <c r="L57" t="s">
        <v>16</v>
      </c>
      <c r="M57" s="5">
        <v>2</v>
      </c>
    </row>
    <row r="58" spans="1:13" x14ac:dyDescent="0.15">
      <c r="A58" s="2">
        <v>45164</v>
      </c>
      <c r="B58" s="3">
        <f t="shared" si="2"/>
        <v>2024</v>
      </c>
      <c r="C58" t="str">
        <f t="shared" si="0"/>
        <v>2023-2024</v>
      </c>
      <c r="D58" t="s">
        <v>147</v>
      </c>
      <c r="E58" t="s">
        <v>9</v>
      </c>
      <c r="F58" t="str">
        <f t="shared" si="1"/>
        <v>New South Wales</v>
      </c>
      <c r="G58" t="s">
        <v>10</v>
      </c>
      <c r="H58">
        <v>2067</v>
      </c>
      <c r="I58" t="s">
        <v>11</v>
      </c>
      <c r="J58" t="s">
        <v>12</v>
      </c>
      <c r="K58" t="s">
        <v>154</v>
      </c>
      <c r="L58" t="s">
        <v>14</v>
      </c>
      <c r="M58" s="5">
        <v>2</v>
      </c>
    </row>
    <row r="59" spans="1:13" x14ac:dyDescent="0.15">
      <c r="A59" s="2">
        <v>45225</v>
      </c>
      <c r="B59" s="3">
        <f t="shared" si="2"/>
        <v>2024</v>
      </c>
      <c r="C59" t="str">
        <f t="shared" si="0"/>
        <v>2023-2024</v>
      </c>
      <c r="D59" t="s">
        <v>148</v>
      </c>
      <c r="E59" t="s">
        <v>54</v>
      </c>
      <c r="F59" t="str">
        <f t="shared" si="1"/>
        <v>Victoria</v>
      </c>
      <c r="G59" t="s">
        <v>45</v>
      </c>
      <c r="H59">
        <v>3977</v>
      </c>
      <c r="I59" t="s">
        <v>11</v>
      </c>
      <c r="J59" t="s">
        <v>55</v>
      </c>
      <c r="K59" t="s">
        <v>19</v>
      </c>
      <c r="L59" t="s">
        <v>23</v>
      </c>
      <c r="M59" s="5">
        <v>2</v>
      </c>
    </row>
    <row r="60" spans="1:13" x14ac:dyDescent="0.15">
      <c r="A60" s="2">
        <v>45635</v>
      </c>
      <c r="B60" s="3">
        <f t="shared" si="2"/>
        <v>2025</v>
      </c>
      <c r="C60" t="str">
        <f t="shared" si="0"/>
        <v>2024-2025</v>
      </c>
      <c r="D60" t="s">
        <v>147</v>
      </c>
      <c r="E60" t="s">
        <v>41</v>
      </c>
      <c r="F60" t="str">
        <f t="shared" si="1"/>
        <v>New South Wales</v>
      </c>
      <c r="G60" t="s">
        <v>10</v>
      </c>
      <c r="H60">
        <v>2830</v>
      </c>
      <c r="I60" t="s">
        <v>11</v>
      </c>
      <c r="J60" t="s">
        <v>25</v>
      </c>
      <c r="K60" t="s">
        <v>151</v>
      </c>
      <c r="L60" t="s">
        <v>21</v>
      </c>
      <c r="M60" s="5">
        <v>2</v>
      </c>
    </row>
    <row r="61" spans="1:13" x14ac:dyDescent="0.15">
      <c r="A61" s="2">
        <v>45179</v>
      </c>
      <c r="B61" s="3">
        <f t="shared" si="2"/>
        <v>2024</v>
      </c>
      <c r="C61" t="str">
        <f t="shared" si="0"/>
        <v>2023-2024</v>
      </c>
      <c r="D61" t="s">
        <v>147</v>
      </c>
      <c r="E61" t="s">
        <v>41</v>
      </c>
      <c r="F61" t="str">
        <f t="shared" si="1"/>
        <v>New South Wales</v>
      </c>
      <c r="G61" t="s">
        <v>10</v>
      </c>
      <c r="H61">
        <v>2830</v>
      </c>
      <c r="I61" t="s">
        <v>11</v>
      </c>
      <c r="J61" t="s">
        <v>25</v>
      </c>
      <c r="K61" t="s">
        <v>149</v>
      </c>
      <c r="L61" t="s">
        <v>15</v>
      </c>
      <c r="M61" s="5">
        <v>2</v>
      </c>
    </row>
    <row r="62" spans="1:13" x14ac:dyDescent="0.15">
      <c r="A62" s="2">
        <v>45491</v>
      </c>
      <c r="B62" s="3">
        <f t="shared" si="2"/>
        <v>2025</v>
      </c>
      <c r="C62" t="str">
        <f t="shared" si="0"/>
        <v>2024-2025</v>
      </c>
      <c r="D62" t="s">
        <v>147</v>
      </c>
      <c r="E62" t="s">
        <v>41</v>
      </c>
      <c r="F62" t="str">
        <f t="shared" si="1"/>
        <v>New South Wales</v>
      </c>
      <c r="G62" t="s">
        <v>10</v>
      </c>
      <c r="H62">
        <v>2830</v>
      </c>
      <c r="I62" t="s">
        <v>11</v>
      </c>
      <c r="J62" t="s">
        <v>25</v>
      </c>
      <c r="K62" t="s">
        <v>149</v>
      </c>
      <c r="L62" t="s">
        <v>15</v>
      </c>
      <c r="M62" s="5">
        <v>2</v>
      </c>
    </row>
    <row r="63" spans="1:13" x14ac:dyDescent="0.15">
      <c r="A63" s="2">
        <v>45275</v>
      </c>
      <c r="B63" s="3">
        <f t="shared" si="2"/>
        <v>2024</v>
      </c>
      <c r="C63" t="str">
        <f t="shared" si="0"/>
        <v>2023-2024</v>
      </c>
      <c r="D63" t="s">
        <v>148</v>
      </c>
      <c r="E63" t="s">
        <v>114</v>
      </c>
      <c r="F63" t="str">
        <f t="shared" si="1"/>
        <v>Victoria</v>
      </c>
      <c r="G63" t="s">
        <v>45</v>
      </c>
      <c r="H63">
        <v>3551</v>
      </c>
      <c r="I63" t="s">
        <v>11</v>
      </c>
      <c r="J63" t="s">
        <v>60</v>
      </c>
      <c r="K63" t="s">
        <v>155</v>
      </c>
      <c r="L63" t="s">
        <v>20</v>
      </c>
      <c r="M63" s="5">
        <v>2</v>
      </c>
    </row>
    <row r="64" spans="1:13" x14ac:dyDescent="0.15">
      <c r="A64" s="2">
        <v>45253</v>
      </c>
      <c r="B64" s="3">
        <f t="shared" si="2"/>
        <v>2024</v>
      </c>
      <c r="C64" t="str">
        <f t="shared" si="0"/>
        <v>2023-2024</v>
      </c>
      <c r="D64" t="s">
        <v>147</v>
      </c>
      <c r="E64" t="s">
        <v>119</v>
      </c>
      <c r="F64" t="str">
        <f t="shared" si="1"/>
        <v>Queensland</v>
      </c>
      <c r="G64" t="s">
        <v>35</v>
      </c>
      <c r="H64">
        <v>4570</v>
      </c>
      <c r="I64" t="s">
        <v>11</v>
      </c>
      <c r="J64" t="s">
        <v>120</v>
      </c>
      <c r="K64" t="s">
        <v>154</v>
      </c>
      <c r="L64" t="s">
        <v>14</v>
      </c>
      <c r="M64" s="5">
        <v>2</v>
      </c>
    </row>
    <row r="65" spans="1:13" x14ac:dyDescent="0.15">
      <c r="A65" s="2">
        <v>45102</v>
      </c>
      <c r="B65" s="3">
        <f t="shared" si="2"/>
        <v>2023</v>
      </c>
      <c r="C65" t="str">
        <f t="shared" si="0"/>
        <v>2022-2023</v>
      </c>
      <c r="D65" t="s">
        <v>147</v>
      </c>
      <c r="E65" t="s">
        <v>84</v>
      </c>
      <c r="F65" t="str">
        <f t="shared" si="1"/>
        <v>Queensland</v>
      </c>
      <c r="G65" t="s">
        <v>35</v>
      </c>
      <c r="H65">
        <v>4740</v>
      </c>
      <c r="I65" t="s">
        <v>11</v>
      </c>
      <c r="J65" t="s">
        <v>51</v>
      </c>
      <c r="K65" t="s">
        <v>154</v>
      </c>
      <c r="L65" t="s">
        <v>14</v>
      </c>
      <c r="M65" s="5">
        <v>2</v>
      </c>
    </row>
    <row r="66" spans="1:13" x14ac:dyDescent="0.15">
      <c r="A66" s="2">
        <v>45463</v>
      </c>
      <c r="B66" s="3">
        <f t="shared" si="2"/>
        <v>2024</v>
      </c>
      <c r="C66" t="str">
        <f t="shared" ref="C66:C129" si="3">IF(MONTH(A66) &gt;= 7, YEAR(A66) &amp; "-" &amp; YEAR(A66) + 1, YEAR(A66) - 1 &amp; "-" &amp; YEAR(A66))</f>
        <v>2023-2024</v>
      </c>
      <c r="D66" t="s">
        <v>147</v>
      </c>
      <c r="E66" t="s">
        <v>145</v>
      </c>
      <c r="F66" t="str">
        <f t="shared" ref="F66:F129" si="4">IF(G66="WA","Western Australia",
IF(G66="NSW","New South Wales",
IF(G66="QLD","Queensland",
IF(G66="VIC","Victoria",
IF(G66="TAS","Tasmania",
IF(G66="SA","South Australia",
IF(G66="NT","Northern Territory",
IF(G66="ACT","Australian Capital Territory",G66))))))))</f>
        <v>New South Wales</v>
      </c>
      <c r="G66" t="s">
        <v>10</v>
      </c>
      <c r="H66">
        <v>2101</v>
      </c>
      <c r="I66" t="s">
        <v>11</v>
      </c>
      <c r="J66" t="s">
        <v>27</v>
      </c>
      <c r="K66" t="s">
        <v>150</v>
      </c>
      <c r="L66" t="s">
        <v>18</v>
      </c>
      <c r="M66" s="5">
        <v>2</v>
      </c>
    </row>
    <row r="67" spans="1:13" x14ac:dyDescent="0.15">
      <c r="A67" s="2">
        <v>45629</v>
      </c>
      <c r="B67" s="3">
        <f t="shared" ref="B67:B130" si="5">IF(MONTH(A67)&gt;=7,YEAR(A67)+1,YEAR(A67))</f>
        <v>2025</v>
      </c>
      <c r="C67" t="str">
        <f t="shared" si="3"/>
        <v>2024-2025</v>
      </c>
      <c r="D67" t="s">
        <v>147</v>
      </c>
      <c r="E67" t="s">
        <v>145</v>
      </c>
      <c r="F67" t="str">
        <f t="shared" si="4"/>
        <v>New South Wales</v>
      </c>
      <c r="G67" t="s">
        <v>10</v>
      </c>
      <c r="H67">
        <v>2101</v>
      </c>
      <c r="I67" t="s">
        <v>11</v>
      </c>
      <c r="J67" t="s">
        <v>27</v>
      </c>
      <c r="K67" t="s">
        <v>155</v>
      </c>
      <c r="L67" t="s">
        <v>20</v>
      </c>
      <c r="M67" s="5">
        <v>2</v>
      </c>
    </row>
    <row r="68" spans="1:13" x14ac:dyDescent="0.15">
      <c r="A68" s="2">
        <v>44997</v>
      </c>
      <c r="B68" s="3">
        <f t="shared" si="5"/>
        <v>2023</v>
      </c>
      <c r="C68" t="str">
        <f t="shared" si="3"/>
        <v>2022-2023</v>
      </c>
      <c r="D68" t="s">
        <v>147</v>
      </c>
      <c r="E68" t="s">
        <v>144</v>
      </c>
      <c r="F68" t="str">
        <f t="shared" si="4"/>
        <v>Queensland</v>
      </c>
      <c r="G68" t="s">
        <v>35</v>
      </c>
      <c r="H68">
        <v>4566</v>
      </c>
      <c r="I68" t="s">
        <v>11</v>
      </c>
      <c r="J68" t="s">
        <v>120</v>
      </c>
      <c r="K68" t="s">
        <v>19</v>
      </c>
      <c r="L68" t="s">
        <v>23</v>
      </c>
      <c r="M68" s="5">
        <v>2</v>
      </c>
    </row>
    <row r="69" spans="1:13" x14ac:dyDescent="0.15">
      <c r="A69" s="2">
        <v>44935</v>
      </c>
      <c r="B69" s="3">
        <f t="shared" si="5"/>
        <v>2023</v>
      </c>
      <c r="C69" t="str">
        <f t="shared" si="3"/>
        <v>2022-2023</v>
      </c>
      <c r="D69" t="s">
        <v>147</v>
      </c>
      <c r="E69" t="s">
        <v>62</v>
      </c>
      <c r="F69" t="str">
        <f t="shared" si="4"/>
        <v>Victoria</v>
      </c>
      <c r="G69" t="s">
        <v>45</v>
      </c>
      <c r="H69">
        <v>3134</v>
      </c>
      <c r="I69" t="s">
        <v>11</v>
      </c>
      <c r="J69" t="s">
        <v>63</v>
      </c>
      <c r="K69" t="s">
        <v>150</v>
      </c>
      <c r="L69" t="s">
        <v>18</v>
      </c>
      <c r="M69" s="5">
        <v>2</v>
      </c>
    </row>
    <row r="70" spans="1:13" x14ac:dyDescent="0.15">
      <c r="A70" s="2">
        <v>45477</v>
      </c>
      <c r="B70" s="3">
        <f t="shared" si="5"/>
        <v>2025</v>
      </c>
      <c r="C70" t="str">
        <f t="shared" si="3"/>
        <v>2024-2025</v>
      </c>
      <c r="D70" t="s">
        <v>147</v>
      </c>
      <c r="E70" t="s">
        <v>40</v>
      </c>
      <c r="F70" t="str">
        <f t="shared" si="4"/>
        <v>New South Wales</v>
      </c>
      <c r="G70" t="s">
        <v>10</v>
      </c>
      <c r="H70">
        <v>2116</v>
      </c>
      <c r="I70" t="s">
        <v>11</v>
      </c>
      <c r="J70" t="s">
        <v>27</v>
      </c>
      <c r="K70" t="s">
        <v>154</v>
      </c>
      <c r="L70" t="s">
        <v>14</v>
      </c>
      <c r="M70" s="5">
        <v>2</v>
      </c>
    </row>
    <row r="71" spans="1:13" x14ac:dyDescent="0.15">
      <c r="A71" s="2">
        <v>44983</v>
      </c>
      <c r="B71" s="3">
        <f t="shared" si="5"/>
        <v>2023</v>
      </c>
      <c r="C71" t="str">
        <f t="shared" si="3"/>
        <v>2022-2023</v>
      </c>
      <c r="D71" t="s">
        <v>147</v>
      </c>
      <c r="E71" t="s">
        <v>40</v>
      </c>
      <c r="F71" t="str">
        <f t="shared" si="4"/>
        <v>New South Wales</v>
      </c>
      <c r="G71" t="s">
        <v>10</v>
      </c>
      <c r="H71">
        <v>2116</v>
      </c>
      <c r="I71" t="s">
        <v>11</v>
      </c>
      <c r="J71" t="s">
        <v>27</v>
      </c>
      <c r="K71" t="s">
        <v>150</v>
      </c>
      <c r="L71" t="s">
        <v>18</v>
      </c>
      <c r="M71" s="5">
        <v>2</v>
      </c>
    </row>
    <row r="72" spans="1:13" x14ac:dyDescent="0.15">
      <c r="A72" s="2">
        <v>45586</v>
      </c>
      <c r="B72" s="3">
        <f t="shared" si="5"/>
        <v>2025</v>
      </c>
      <c r="C72" t="str">
        <f t="shared" si="3"/>
        <v>2024-2025</v>
      </c>
      <c r="D72" t="s">
        <v>147</v>
      </c>
      <c r="E72" t="s">
        <v>90</v>
      </c>
      <c r="F72" t="str">
        <f t="shared" si="4"/>
        <v>Victoria</v>
      </c>
      <c r="G72" t="s">
        <v>45</v>
      </c>
      <c r="H72">
        <v>3179</v>
      </c>
      <c r="I72" t="s">
        <v>11</v>
      </c>
      <c r="J72" t="s">
        <v>63</v>
      </c>
      <c r="K72" t="s">
        <v>150</v>
      </c>
      <c r="L72" t="s">
        <v>18</v>
      </c>
      <c r="M72" s="5">
        <v>2</v>
      </c>
    </row>
    <row r="73" spans="1:13" x14ac:dyDescent="0.15">
      <c r="A73" s="2">
        <v>45505</v>
      </c>
      <c r="B73" s="3">
        <f t="shared" si="5"/>
        <v>2025</v>
      </c>
      <c r="C73" t="str">
        <f t="shared" si="3"/>
        <v>2024-2025</v>
      </c>
      <c r="D73" t="s">
        <v>147</v>
      </c>
      <c r="E73" t="s">
        <v>75</v>
      </c>
      <c r="F73" t="str">
        <f t="shared" si="4"/>
        <v>Victoria</v>
      </c>
      <c r="G73" t="s">
        <v>45</v>
      </c>
      <c r="H73">
        <v>3630</v>
      </c>
      <c r="I73" t="s">
        <v>11</v>
      </c>
      <c r="J73" t="s">
        <v>55</v>
      </c>
      <c r="K73" t="s">
        <v>151</v>
      </c>
      <c r="L73" t="s">
        <v>21</v>
      </c>
      <c r="M73" s="5">
        <v>2</v>
      </c>
    </row>
    <row r="74" spans="1:13" x14ac:dyDescent="0.15">
      <c r="A74" s="2">
        <v>45169</v>
      </c>
      <c r="B74" s="3">
        <f t="shared" si="5"/>
        <v>2024</v>
      </c>
      <c r="C74" t="str">
        <f t="shared" si="3"/>
        <v>2023-2024</v>
      </c>
      <c r="D74" t="s">
        <v>147</v>
      </c>
      <c r="E74" t="s">
        <v>42</v>
      </c>
      <c r="F74" t="str">
        <f t="shared" si="4"/>
        <v>Queensland</v>
      </c>
      <c r="G74" t="s">
        <v>35</v>
      </c>
      <c r="H74">
        <v>4053</v>
      </c>
      <c r="I74" t="s">
        <v>11</v>
      </c>
      <c r="J74" t="s">
        <v>43</v>
      </c>
      <c r="K74" t="s">
        <v>149</v>
      </c>
      <c r="L74" t="s">
        <v>15</v>
      </c>
      <c r="M74" s="5">
        <v>2</v>
      </c>
    </row>
    <row r="75" spans="1:13" x14ac:dyDescent="0.15">
      <c r="A75" s="2">
        <v>45456</v>
      </c>
      <c r="B75" s="3">
        <f t="shared" si="5"/>
        <v>2024</v>
      </c>
      <c r="C75" t="str">
        <f t="shared" si="3"/>
        <v>2023-2024</v>
      </c>
      <c r="D75" t="s">
        <v>147</v>
      </c>
      <c r="E75" t="s">
        <v>117</v>
      </c>
      <c r="F75" t="str">
        <f t="shared" si="4"/>
        <v>Queensland</v>
      </c>
      <c r="G75" t="s">
        <v>35</v>
      </c>
      <c r="H75">
        <v>4119</v>
      </c>
      <c r="I75" t="s">
        <v>11</v>
      </c>
      <c r="J75" t="s">
        <v>43</v>
      </c>
      <c r="K75" t="s">
        <v>150</v>
      </c>
      <c r="L75" t="s">
        <v>18</v>
      </c>
      <c r="M75" s="5">
        <v>2</v>
      </c>
    </row>
    <row r="76" spans="1:13" x14ac:dyDescent="0.15">
      <c r="A76" s="2">
        <v>45397</v>
      </c>
      <c r="B76" s="3">
        <f t="shared" si="5"/>
        <v>2024</v>
      </c>
      <c r="C76" t="str">
        <f t="shared" si="3"/>
        <v>2023-2024</v>
      </c>
      <c r="D76" t="s">
        <v>147</v>
      </c>
      <c r="E76" t="s">
        <v>52</v>
      </c>
      <c r="F76" t="str">
        <f t="shared" si="4"/>
        <v>Victoria</v>
      </c>
      <c r="G76" t="s">
        <v>45</v>
      </c>
      <c r="H76">
        <v>3030</v>
      </c>
      <c r="I76" t="s">
        <v>11</v>
      </c>
      <c r="J76" t="s">
        <v>46</v>
      </c>
      <c r="K76" t="s">
        <v>19</v>
      </c>
      <c r="L76" t="s">
        <v>23</v>
      </c>
      <c r="M76" s="5">
        <v>2</v>
      </c>
    </row>
    <row r="77" spans="1:13" x14ac:dyDescent="0.15">
      <c r="A77" s="2">
        <v>45583</v>
      </c>
      <c r="B77" s="3">
        <f t="shared" si="5"/>
        <v>2025</v>
      </c>
      <c r="C77" t="str">
        <f t="shared" si="3"/>
        <v>2024-2025</v>
      </c>
      <c r="D77" t="s">
        <v>147</v>
      </c>
      <c r="E77" t="s">
        <v>50</v>
      </c>
      <c r="F77" t="str">
        <f t="shared" si="4"/>
        <v>Queensland</v>
      </c>
      <c r="G77" t="s">
        <v>35</v>
      </c>
      <c r="H77">
        <v>4703</v>
      </c>
      <c r="I77" t="s">
        <v>11</v>
      </c>
      <c r="J77" t="s">
        <v>51</v>
      </c>
      <c r="K77" t="s">
        <v>154</v>
      </c>
      <c r="L77" t="s">
        <v>14</v>
      </c>
      <c r="M77" s="5">
        <v>2</v>
      </c>
    </row>
    <row r="78" spans="1:13" x14ac:dyDescent="0.15">
      <c r="A78" s="2">
        <v>45043</v>
      </c>
      <c r="B78" s="3">
        <f t="shared" si="5"/>
        <v>2023</v>
      </c>
      <c r="C78" t="str">
        <f t="shared" si="3"/>
        <v>2022-2023</v>
      </c>
      <c r="D78" t="s">
        <v>147</v>
      </c>
      <c r="E78" t="s">
        <v>114</v>
      </c>
      <c r="F78" t="str">
        <f t="shared" si="4"/>
        <v>Victoria</v>
      </c>
      <c r="G78" t="s">
        <v>45</v>
      </c>
      <c r="H78">
        <v>3551</v>
      </c>
      <c r="I78" t="s">
        <v>11</v>
      </c>
      <c r="J78" t="s">
        <v>60</v>
      </c>
      <c r="K78" t="s">
        <v>149</v>
      </c>
      <c r="L78" t="s">
        <v>15</v>
      </c>
      <c r="M78" s="5">
        <v>2.25</v>
      </c>
    </row>
    <row r="79" spans="1:13" x14ac:dyDescent="0.15">
      <c r="A79" s="2">
        <v>45577</v>
      </c>
      <c r="B79" s="3">
        <f t="shared" si="5"/>
        <v>2025</v>
      </c>
      <c r="C79" t="str">
        <f t="shared" si="3"/>
        <v>2024-2025</v>
      </c>
      <c r="D79" t="s">
        <v>147</v>
      </c>
      <c r="E79" t="s">
        <v>112</v>
      </c>
      <c r="F79" t="str">
        <f t="shared" si="4"/>
        <v>Victoria</v>
      </c>
      <c r="G79" t="s">
        <v>45</v>
      </c>
      <c r="H79">
        <v>3076</v>
      </c>
      <c r="I79" t="s">
        <v>11</v>
      </c>
      <c r="J79" t="s">
        <v>46</v>
      </c>
      <c r="K79" t="s">
        <v>19</v>
      </c>
      <c r="L79" t="s">
        <v>23</v>
      </c>
      <c r="M79" s="5">
        <v>2.2999999999999998</v>
      </c>
    </row>
    <row r="80" spans="1:13" x14ac:dyDescent="0.15">
      <c r="A80" s="2">
        <v>45620</v>
      </c>
      <c r="B80" s="3">
        <f t="shared" si="5"/>
        <v>2025</v>
      </c>
      <c r="C80" t="str">
        <f t="shared" si="3"/>
        <v>2024-2025</v>
      </c>
      <c r="D80" t="s">
        <v>147</v>
      </c>
      <c r="E80" t="s">
        <v>24</v>
      </c>
      <c r="F80" t="str">
        <f t="shared" si="4"/>
        <v>New South Wales</v>
      </c>
      <c r="G80" t="s">
        <v>10</v>
      </c>
      <c r="H80">
        <v>2795</v>
      </c>
      <c r="I80" t="s">
        <v>11</v>
      </c>
      <c r="J80" t="s">
        <v>25</v>
      </c>
      <c r="K80" t="s">
        <v>153</v>
      </c>
      <c r="L80" t="s">
        <v>16</v>
      </c>
      <c r="M80" s="5">
        <v>2.36</v>
      </c>
    </row>
    <row r="81" spans="1:13" x14ac:dyDescent="0.15">
      <c r="A81" s="2">
        <v>45574</v>
      </c>
      <c r="B81" s="3">
        <f t="shared" si="5"/>
        <v>2025</v>
      </c>
      <c r="C81" t="str">
        <f t="shared" si="3"/>
        <v>2024-2025</v>
      </c>
      <c r="D81" t="s">
        <v>148</v>
      </c>
      <c r="E81" t="s">
        <v>114</v>
      </c>
      <c r="F81" t="str">
        <f t="shared" si="4"/>
        <v>Victoria</v>
      </c>
      <c r="G81" t="s">
        <v>45</v>
      </c>
      <c r="H81">
        <v>3551</v>
      </c>
      <c r="I81" t="s">
        <v>11</v>
      </c>
      <c r="J81" t="s">
        <v>60</v>
      </c>
      <c r="K81" t="s">
        <v>153</v>
      </c>
      <c r="L81" t="s">
        <v>16</v>
      </c>
      <c r="M81" s="5">
        <v>2.44</v>
      </c>
    </row>
    <row r="82" spans="1:13" x14ac:dyDescent="0.15">
      <c r="A82" s="2">
        <v>44951</v>
      </c>
      <c r="B82" s="3">
        <f t="shared" si="5"/>
        <v>2023</v>
      </c>
      <c r="C82" t="str">
        <f t="shared" si="3"/>
        <v>2022-2023</v>
      </c>
      <c r="D82" t="s">
        <v>147</v>
      </c>
      <c r="E82" t="s">
        <v>145</v>
      </c>
      <c r="F82" t="str">
        <f t="shared" si="4"/>
        <v>New South Wales</v>
      </c>
      <c r="G82" t="s">
        <v>10</v>
      </c>
      <c r="H82">
        <v>2101</v>
      </c>
      <c r="I82" t="s">
        <v>11</v>
      </c>
      <c r="J82" t="s">
        <v>27</v>
      </c>
      <c r="K82" t="s">
        <v>156</v>
      </c>
      <c r="L82" t="s">
        <v>17</v>
      </c>
      <c r="M82" s="5">
        <v>2.4500000000000002</v>
      </c>
    </row>
    <row r="83" spans="1:13" x14ac:dyDescent="0.15">
      <c r="A83" s="2">
        <v>45363</v>
      </c>
      <c r="B83" s="3">
        <f t="shared" si="5"/>
        <v>2024</v>
      </c>
      <c r="C83" t="str">
        <f t="shared" si="3"/>
        <v>2023-2024</v>
      </c>
      <c r="D83" t="s">
        <v>148</v>
      </c>
      <c r="E83" t="s">
        <v>79</v>
      </c>
      <c r="F83" t="str">
        <f t="shared" si="4"/>
        <v>Australian Capital Territory</v>
      </c>
      <c r="G83" t="s">
        <v>80</v>
      </c>
      <c r="H83">
        <v>2617</v>
      </c>
      <c r="I83" t="s">
        <v>11</v>
      </c>
      <c r="J83" t="s">
        <v>58</v>
      </c>
      <c r="K83" t="s">
        <v>149</v>
      </c>
      <c r="L83" t="s">
        <v>15</v>
      </c>
      <c r="M83" s="5">
        <v>2.4900000000000002</v>
      </c>
    </row>
    <row r="84" spans="1:13" x14ac:dyDescent="0.15">
      <c r="A84" s="2">
        <v>45172</v>
      </c>
      <c r="B84" s="3">
        <f t="shared" si="5"/>
        <v>2024</v>
      </c>
      <c r="C84" t="str">
        <f t="shared" si="3"/>
        <v>2023-2024</v>
      </c>
      <c r="D84" t="s">
        <v>147</v>
      </c>
      <c r="E84" t="s">
        <v>96</v>
      </c>
      <c r="F84" t="str">
        <f t="shared" si="4"/>
        <v>Western Australia</v>
      </c>
      <c r="G84" t="s">
        <v>48</v>
      </c>
      <c r="H84">
        <v>6330</v>
      </c>
      <c r="I84" t="s">
        <v>11</v>
      </c>
      <c r="J84" t="s">
        <v>94</v>
      </c>
      <c r="K84" t="s">
        <v>155</v>
      </c>
      <c r="L84" t="s">
        <v>20</v>
      </c>
      <c r="M84" s="5">
        <v>2.5</v>
      </c>
    </row>
    <row r="85" spans="1:13" x14ac:dyDescent="0.15">
      <c r="A85" s="2">
        <v>45075</v>
      </c>
      <c r="B85" s="3">
        <f t="shared" si="5"/>
        <v>2023</v>
      </c>
      <c r="C85" t="str">
        <f t="shared" si="3"/>
        <v>2022-2023</v>
      </c>
      <c r="D85" t="s">
        <v>147</v>
      </c>
      <c r="E85" t="s">
        <v>31</v>
      </c>
      <c r="F85" t="str">
        <f t="shared" si="4"/>
        <v>South Australia</v>
      </c>
      <c r="G85" t="s">
        <v>32</v>
      </c>
      <c r="H85">
        <v>5168</v>
      </c>
      <c r="I85" t="s">
        <v>11</v>
      </c>
      <c r="J85" t="s">
        <v>33</v>
      </c>
      <c r="K85" t="s">
        <v>153</v>
      </c>
      <c r="L85" t="s">
        <v>16</v>
      </c>
      <c r="M85" s="5">
        <v>2.5</v>
      </c>
    </row>
    <row r="86" spans="1:13" x14ac:dyDescent="0.15">
      <c r="A86" s="2">
        <v>45373</v>
      </c>
      <c r="B86" s="3">
        <f t="shared" si="5"/>
        <v>2024</v>
      </c>
      <c r="C86" t="str">
        <f t="shared" si="3"/>
        <v>2023-2024</v>
      </c>
      <c r="D86" t="s">
        <v>147</v>
      </c>
      <c r="E86" t="s">
        <v>53</v>
      </c>
      <c r="F86" t="str">
        <f t="shared" si="4"/>
        <v>South Australia</v>
      </c>
      <c r="G86" t="s">
        <v>32</v>
      </c>
      <c r="H86">
        <v>5082</v>
      </c>
      <c r="I86" t="s">
        <v>11</v>
      </c>
      <c r="J86" t="s">
        <v>33</v>
      </c>
      <c r="K86" t="s">
        <v>153</v>
      </c>
      <c r="L86" t="s">
        <v>16</v>
      </c>
      <c r="M86" s="5">
        <v>2.5</v>
      </c>
    </row>
    <row r="87" spans="1:13" x14ac:dyDescent="0.15">
      <c r="A87" s="2">
        <v>45523</v>
      </c>
      <c r="B87" s="3">
        <f t="shared" si="5"/>
        <v>2025</v>
      </c>
      <c r="C87" t="str">
        <f t="shared" si="3"/>
        <v>2024-2025</v>
      </c>
      <c r="D87" t="s">
        <v>147</v>
      </c>
      <c r="E87" t="s">
        <v>114</v>
      </c>
      <c r="F87" t="str">
        <f t="shared" si="4"/>
        <v>Victoria</v>
      </c>
      <c r="G87" t="s">
        <v>45</v>
      </c>
      <c r="H87">
        <v>3551</v>
      </c>
      <c r="I87" t="s">
        <v>11</v>
      </c>
      <c r="J87" t="s">
        <v>60</v>
      </c>
      <c r="K87" t="s">
        <v>149</v>
      </c>
      <c r="L87" t="s">
        <v>15</v>
      </c>
      <c r="M87" s="5">
        <v>2.52</v>
      </c>
    </row>
    <row r="88" spans="1:13" x14ac:dyDescent="0.15">
      <c r="A88" s="2">
        <v>44938</v>
      </c>
      <c r="B88" s="3">
        <f t="shared" si="5"/>
        <v>2023</v>
      </c>
      <c r="C88" t="str">
        <f t="shared" si="3"/>
        <v>2022-2023</v>
      </c>
      <c r="D88" t="s">
        <v>147</v>
      </c>
      <c r="E88" t="s">
        <v>143</v>
      </c>
      <c r="F88" t="str">
        <f t="shared" si="4"/>
        <v>New South Wales</v>
      </c>
      <c r="G88" t="s">
        <v>10</v>
      </c>
      <c r="H88">
        <v>2154</v>
      </c>
      <c r="I88" t="s">
        <v>11</v>
      </c>
      <c r="J88" t="s">
        <v>27</v>
      </c>
      <c r="K88" t="s">
        <v>154</v>
      </c>
      <c r="L88" t="s">
        <v>14</v>
      </c>
      <c r="M88" s="5">
        <v>2.6</v>
      </c>
    </row>
    <row r="89" spans="1:13" x14ac:dyDescent="0.15">
      <c r="A89" s="2">
        <v>45582</v>
      </c>
      <c r="B89" s="3">
        <f t="shared" si="5"/>
        <v>2025</v>
      </c>
      <c r="C89" t="str">
        <f t="shared" si="3"/>
        <v>2024-2025</v>
      </c>
      <c r="D89" t="s">
        <v>147</v>
      </c>
      <c r="E89" t="s">
        <v>42</v>
      </c>
      <c r="F89" t="str">
        <f t="shared" si="4"/>
        <v>Queensland</v>
      </c>
      <c r="G89" t="s">
        <v>35</v>
      </c>
      <c r="H89">
        <v>4053</v>
      </c>
      <c r="I89" t="s">
        <v>11</v>
      </c>
      <c r="J89" t="s">
        <v>43</v>
      </c>
      <c r="K89" t="s">
        <v>152</v>
      </c>
      <c r="L89" t="s">
        <v>13</v>
      </c>
      <c r="M89" s="5">
        <v>2.67</v>
      </c>
    </row>
    <row r="90" spans="1:13" x14ac:dyDescent="0.15">
      <c r="A90" s="2">
        <v>45601</v>
      </c>
      <c r="B90" s="3">
        <f t="shared" si="5"/>
        <v>2025</v>
      </c>
      <c r="C90" t="str">
        <f t="shared" si="3"/>
        <v>2024-2025</v>
      </c>
      <c r="D90" t="s">
        <v>147</v>
      </c>
      <c r="E90" t="s">
        <v>108</v>
      </c>
      <c r="F90" t="str">
        <f t="shared" si="4"/>
        <v>Victoria</v>
      </c>
      <c r="G90" t="s">
        <v>45</v>
      </c>
      <c r="H90">
        <v>3018</v>
      </c>
      <c r="I90" t="s">
        <v>11</v>
      </c>
      <c r="J90" t="s">
        <v>46</v>
      </c>
      <c r="K90" t="s">
        <v>154</v>
      </c>
      <c r="L90" t="s">
        <v>14</v>
      </c>
      <c r="M90" s="5">
        <v>2.7800000000000002</v>
      </c>
    </row>
    <row r="91" spans="1:13" x14ac:dyDescent="0.15">
      <c r="A91" s="2">
        <v>45169</v>
      </c>
      <c r="B91" s="3">
        <f t="shared" si="5"/>
        <v>2024</v>
      </c>
      <c r="C91" t="str">
        <f t="shared" si="3"/>
        <v>2023-2024</v>
      </c>
      <c r="D91" t="s">
        <v>147</v>
      </c>
      <c r="E91" t="s">
        <v>128</v>
      </c>
      <c r="F91" t="str">
        <f t="shared" si="4"/>
        <v>Western Australia</v>
      </c>
      <c r="G91" t="s">
        <v>48</v>
      </c>
      <c r="H91">
        <v>6027</v>
      </c>
      <c r="I91" t="s">
        <v>11</v>
      </c>
      <c r="J91" t="s">
        <v>49</v>
      </c>
      <c r="K91" t="s">
        <v>152</v>
      </c>
      <c r="L91" t="s">
        <v>13</v>
      </c>
      <c r="M91" s="5">
        <v>2.97</v>
      </c>
    </row>
    <row r="92" spans="1:13" x14ac:dyDescent="0.15">
      <c r="A92" s="2">
        <v>44993</v>
      </c>
      <c r="B92" s="3">
        <f t="shared" si="5"/>
        <v>2023</v>
      </c>
      <c r="C92" t="str">
        <f t="shared" si="3"/>
        <v>2022-2023</v>
      </c>
      <c r="D92" t="s">
        <v>148</v>
      </c>
      <c r="E92" t="s">
        <v>9</v>
      </c>
      <c r="F92" t="str">
        <f t="shared" si="4"/>
        <v>New South Wales</v>
      </c>
      <c r="G92" t="s">
        <v>10</v>
      </c>
      <c r="H92">
        <v>2067</v>
      </c>
      <c r="I92" t="s">
        <v>11</v>
      </c>
      <c r="J92" t="s">
        <v>12</v>
      </c>
      <c r="K92" t="s">
        <v>149</v>
      </c>
      <c r="L92" t="s">
        <v>15</v>
      </c>
      <c r="M92" s="5">
        <v>2.98</v>
      </c>
    </row>
    <row r="93" spans="1:13" x14ac:dyDescent="0.15">
      <c r="A93" s="2">
        <v>45349</v>
      </c>
      <c r="B93" s="3">
        <f t="shared" si="5"/>
        <v>2024</v>
      </c>
      <c r="C93" t="str">
        <f t="shared" si="3"/>
        <v>2023-2024</v>
      </c>
      <c r="D93" t="s">
        <v>147</v>
      </c>
      <c r="E93" t="s">
        <v>109</v>
      </c>
      <c r="F93" t="str">
        <f t="shared" si="4"/>
        <v>New South Wales</v>
      </c>
      <c r="G93" t="s">
        <v>10</v>
      </c>
      <c r="H93">
        <v>2480</v>
      </c>
      <c r="I93" t="s">
        <v>11</v>
      </c>
      <c r="J93" t="s">
        <v>68</v>
      </c>
      <c r="K93" t="s">
        <v>152</v>
      </c>
      <c r="L93" t="s">
        <v>13</v>
      </c>
      <c r="M93" s="5">
        <v>2.98</v>
      </c>
    </row>
    <row r="94" spans="1:13" x14ac:dyDescent="0.15">
      <c r="A94" s="2">
        <v>45460</v>
      </c>
      <c r="B94" s="3">
        <f t="shared" si="5"/>
        <v>2024</v>
      </c>
      <c r="C94" t="str">
        <f t="shared" si="3"/>
        <v>2023-2024</v>
      </c>
      <c r="D94" t="s">
        <v>148</v>
      </c>
      <c r="E94" t="s">
        <v>103</v>
      </c>
      <c r="F94" t="str">
        <f t="shared" si="4"/>
        <v>Queensland</v>
      </c>
      <c r="G94" t="s">
        <v>35</v>
      </c>
      <c r="H94">
        <v>4509</v>
      </c>
      <c r="I94" t="s">
        <v>11</v>
      </c>
      <c r="J94" t="s">
        <v>104</v>
      </c>
      <c r="K94" t="s">
        <v>157</v>
      </c>
      <c r="L94" t="s">
        <v>22</v>
      </c>
      <c r="M94" s="5">
        <v>2.98</v>
      </c>
    </row>
    <row r="95" spans="1:13" x14ac:dyDescent="0.15">
      <c r="A95" s="2">
        <v>45416</v>
      </c>
      <c r="B95" s="3">
        <f t="shared" si="5"/>
        <v>2024</v>
      </c>
      <c r="C95" t="str">
        <f t="shared" si="3"/>
        <v>2023-2024</v>
      </c>
      <c r="D95" t="s">
        <v>147</v>
      </c>
      <c r="E95" t="s">
        <v>65</v>
      </c>
      <c r="F95" t="str">
        <f t="shared" si="4"/>
        <v>New South Wales</v>
      </c>
      <c r="G95" t="s">
        <v>10</v>
      </c>
      <c r="H95">
        <v>2541</v>
      </c>
      <c r="I95" t="s">
        <v>11</v>
      </c>
      <c r="J95" t="s">
        <v>58</v>
      </c>
      <c r="K95" t="s">
        <v>157</v>
      </c>
      <c r="L95" t="s">
        <v>22</v>
      </c>
      <c r="M95" s="5">
        <v>2.98</v>
      </c>
    </row>
    <row r="96" spans="1:13" x14ac:dyDescent="0.15">
      <c r="A96" s="2">
        <v>45589</v>
      </c>
      <c r="B96" s="3">
        <f t="shared" si="5"/>
        <v>2025</v>
      </c>
      <c r="C96" t="str">
        <f t="shared" si="3"/>
        <v>2024-2025</v>
      </c>
      <c r="D96" t="s">
        <v>147</v>
      </c>
      <c r="E96" t="s">
        <v>39</v>
      </c>
      <c r="F96" t="str">
        <f t="shared" si="4"/>
        <v>South Australia</v>
      </c>
      <c r="G96" t="s">
        <v>32</v>
      </c>
      <c r="H96">
        <v>5343</v>
      </c>
      <c r="I96" t="s">
        <v>11</v>
      </c>
      <c r="J96" t="s">
        <v>38</v>
      </c>
      <c r="K96" t="s">
        <v>156</v>
      </c>
      <c r="L96" t="s">
        <v>17</v>
      </c>
      <c r="M96" s="5">
        <v>2.99</v>
      </c>
    </row>
    <row r="97" spans="1:13" x14ac:dyDescent="0.15">
      <c r="A97" s="2">
        <v>45364</v>
      </c>
      <c r="B97" s="3">
        <f t="shared" si="5"/>
        <v>2024</v>
      </c>
      <c r="C97" t="str">
        <f t="shared" si="3"/>
        <v>2023-2024</v>
      </c>
      <c r="D97" t="s">
        <v>147</v>
      </c>
      <c r="E97" t="s">
        <v>143</v>
      </c>
      <c r="F97" t="str">
        <f t="shared" si="4"/>
        <v>New South Wales</v>
      </c>
      <c r="G97" t="s">
        <v>10</v>
      </c>
      <c r="H97">
        <v>2154</v>
      </c>
      <c r="I97" t="s">
        <v>11</v>
      </c>
      <c r="J97" t="s">
        <v>27</v>
      </c>
      <c r="K97" t="s">
        <v>149</v>
      </c>
      <c r="L97" t="s">
        <v>15</v>
      </c>
      <c r="M97" s="5">
        <v>2.99</v>
      </c>
    </row>
    <row r="98" spans="1:13" x14ac:dyDescent="0.15">
      <c r="A98" s="2">
        <v>45300</v>
      </c>
      <c r="B98" s="3">
        <f t="shared" si="5"/>
        <v>2024</v>
      </c>
      <c r="C98" t="str">
        <f t="shared" si="3"/>
        <v>2023-2024</v>
      </c>
      <c r="D98" t="s">
        <v>147</v>
      </c>
      <c r="E98" t="s">
        <v>136</v>
      </c>
      <c r="F98" t="str">
        <f t="shared" si="4"/>
        <v>Victoria</v>
      </c>
      <c r="G98" t="s">
        <v>45</v>
      </c>
      <c r="H98">
        <v>3175</v>
      </c>
      <c r="I98" t="s">
        <v>11</v>
      </c>
      <c r="J98" t="s">
        <v>63</v>
      </c>
      <c r="K98" t="s">
        <v>155</v>
      </c>
      <c r="L98" t="s">
        <v>20</v>
      </c>
      <c r="M98" s="5">
        <v>2.99</v>
      </c>
    </row>
    <row r="99" spans="1:13" x14ac:dyDescent="0.15">
      <c r="A99" s="2">
        <v>45615</v>
      </c>
      <c r="B99" s="3">
        <f t="shared" si="5"/>
        <v>2025</v>
      </c>
      <c r="C99" t="str">
        <f t="shared" si="3"/>
        <v>2024-2025</v>
      </c>
      <c r="D99" t="s">
        <v>147</v>
      </c>
      <c r="E99" t="s">
        <v>41</v>
      </c>
      <c r="F99" t="str">
        <f t="shared" si="4"/>
        <v>New South Wales</v>
      </c>
      <c r="G99" t="s">
        <v>10</v>
      </c>
      <c r="H99">
        <v>2830</v>
      </c>
      <c r="I99" t="s">
        <v>11</v>
      </c>
      <c r="J99" t="s">
        <v>25</v>
      </c>
      <c r="K99" t="s">
        <v>19</v>
      </c>
      <c r="L99" t="s">
        <v>23</v>
      </c>
      <c r="M99" s="5">
        <v>2.99</v>
      </c>
    </row>
    <row r="100" spans="1:13" x14ac:dyDescent="0.15">
      <c r="A100" s="2">
        <v>45380</v>
      </c>
      <c r="B100" s="3">
        <f t="shared" si="5"/>
        <v>2024</v>
      </c>
      <c r="C100" t="str">
        <f t="shared" si="3"/>
        <v>2023-2024</v>
      </c>
      <c r="D100" t="s">
        <v>147</v>
      </c>
      <c r="E100" t="s">
        <v>112</v>
      </c>
      <c r="F100" t="str">
        <f t="shared" si="4"/>
        <v>Victoria</v>
      </c>
      <c r="G100" t="s">
        <v>45</v>
      </c>
      <c r="H100">
        <v>3076</v>
      </c>
      <c r="I100" t="s">
        <v>11</v>
      </c>
      <c r="J100" t="s">
        <v>46</v>
      </c>
      <c r="K100" t="s">
        <v>155</v>
      </c>
      <c r="L100" t="s">
        <v>20</v>
      </c>
      <c r="M100" s="5">
        <v>2.99</v>
      </c>
    </row>
    <row r="101" spans="1:13" x14ac:dyDescent="0.15">
      <c r="A101" s="2">
        <v>44971</v>
      </c>
      <c r="B101" s="3">
        <f t="shared" si="5"/>
        <v>2023</v>
      </c>
      <c r="C101" t="str">
        <f t="shared" si="3"/>
        <v>2022-2023</v>
      </c>
      <c r="D101" t="s">
        <v>147</v>
      </c>
      <c r="E101" t="s">
        <v>93</v>
      </c>
      <c r="F101" t="str">
        <f t="shared" si="4"/>
        <v>Western Australia</v>
      </c>
      <c r="G101" t="s">
        <v>48</v>
      </c>
      <c r="H101">
        <v>6112</v>
      </c>
      <c r="I101" t="s">
        <v>11</v>
      </c>
      <c r="J101" t="s">
        <v>94</v>
      </c>
      <c r="K101" t="s">
        <v>155</v>
      </c>
      <c r="L101" t="s">
        <v>20</v>
      </c>
      <c r="M101" s="5">
        <v>2.99</v>
      </c>
    </row>
    <row r="102" spans="1:13" x14ac:dyDescent="0.15">
      <c r="A102" s="2">
        <v>45313</v>
      </c>
      <c r="B102" s="3">
        <f t="shared" si="5"/>
        <v>2024</v>
      </c>
      <c r="C102" t="str">
        <f t="shared" si="3"/>
        <v>2023-2024</v>
      </c>
      <c r="D102" t="s">
        <v>147</v>
      </c>
      <c r="E102" t="s">
        <v>145</v>
      </c>
      <c r="F102" t="str">
        <f t="shared" si="4"/>
        <v>New South Wales</v>
      </c>
      <c r="G102" t="s">
        <v>10</v>
      </c>
      <c r="H102">
        <v>2101</v>
      </c>
      <c r="I102" t="s">
        <v>11</v>
      </c>
      <c r="J102" t="s">
        <v>27</v>
      </c>
      <c r="K102" t="s">
        <v>154</v>
      </c>
      <c r="L102" t="s">
        <v>14</v>
      </c>
      <c r="M102" s="5">
        <v>2.99</v>
      </c>
    </row>
    <row r="103" spans="1:13" x14ac:dyDescent="0.15">
      <c r="A103" s="2">
        <v>45320</v>
      </c>
      <c r="B103" s="3">
        <f t="shared" si="5"/>
        <v>2024</v>
      </c>
      <c r="C103" t="str">
        <f t="shared" si="3"/>
        <v>2023-2024</v>
      </c>
      <c r="D103" t="s">
        <v>147</v>
      </c>
      <c r="E103" t="s">
        <v>96</v>
      </c>
      <c r="F103" t="str">
        <f t="shared" si="4"/>
        <v>Western Australia</v>
      </c>
      <c r="G103" t="s">
        <v>48</v>
      </c>
      <c r="H103">
        <v>6330</v>
      </c>
      <c r="I103" t="s">
        <v>11</v>
      </c>
      <c r="J103" t="s">
        <v>94</v>
      </c>
      <c r="K103" t="s">
        <v>150</v>
      </c>
      <c r="L103" t="s">
        <v>18</v>
      </c>
      <c r="M103" s="5">
        <v>3</v>
      </c>
    </row>
    <row r="104" spans="1:13" x14ac:dyDescent="0.15">
      <c r="A104" s="2">
        <v>45500</v>
      </c>
      <c r="B104" s="3">
        <f t="shared" si="5"/>
        <v>2025</v>
      </c>
      <c r="C104" t="str">
        <f t="shared" si="3"/>
        <v>2024-2025</v>
      </c>
      <c r="D104" t="s">
        <v>147</v>
      </c>
      <c r="E104" t="s">
        <v>124</v>
      </c>
      <c r="F104" t="str">
        <f t="shared" si="4"/>
        <v>New South Wales</v>
      </c>
      <c r="G104" t="s">
        <v>10</v>
      </c>
      <c r="H104">
        <v>2015</v>
      </c>
      <c r="I104" t="s">
        <v>11</v>
      </c>
      <c r="J104" t="s">
        <v>12</v>
      </c>
      <c r="K104" t="s">
        <v>153</v>
      </c>
      <c r="L104" t="s">
        <v>16</v>
      </c>
      <c r="M104" s="5">
        <v>3</v>
      </c>
    </row>
    <row r="105" spans="1:13" x14ac:dyDescent="0.15">
      <c r="A105" s="2">
        <v>45207</v>
      </c>
      <c r="B105" s="3">
        <f t="shared" si="5"/>
        <v>2024</v>
      </c>
      <c r="C105" t="str">
        <f t="shared" si="3"/>
        <v>2023-2024</v>
      </c>
      <c r="D105" t="s">
        <v>147</v>
      </c>
      <c r="E105" t="s">
        <v>124</v>
      </c>
      <c r="F105" t="str">
        <f t="shared" si="4"/>
        <v>New South Wales</v>
      </c>
      <c r="G105" t="s">
        <v>10</v>
      </c>
      <c r="H105">
        <v>2015</v>
      </c>
      <c r="I105" t="s">
        <v>11</v>
      </c>
      <c r="J105" t="s">
        <v>12</v>
      </c>
      <c r="K105" t="s">
        <v>150</v>
      </c>
      <c r="L105" t="s">
        <v>18</v>
      </c>
      <c r="M105" s="5">
        <v>3</v>
      </c>
    </row>
    <row r="106" spans="1:13" x14ac:dyDescent="0.15">
      <c r="A106" s="2">
        <v>45183</v>
      </c>
      <c r="B106" s="3">
        <f t="shared" si="5"/>
        <v>2024</v>
      </c>
      <c r="C106" t="str">
        <f t="shared" si="3"/>
        <v>2023-2024</v>
      </c>
      <c r="D106" t="s">
        <v>147</v>
      </c>
      <c r="E106" t="s">
        <v>124</v>
      </c>
      <c r="F106" t="str">
        <f t="shared" si="4"/>
        <v>New South Wales</v>
      </c>
      <c r="G106" t="s">
        <v>10</v>
      </c>
      <c r="H106">
        <v>2015</v>
      </c>
      <c r="I106" t="s">
        <v>11</v>
      </c>
      <c r="J106" t="s">
        <v>12</v>
      </c>
      <c r="K106" t="s">
        <v>155</v>
      </c>
      <c r="L106" t="s">
        <v>20</v>
      </c>
      <c r="M106" s="5">
        <v>3</v>
      </c>
    </row>
    <row r="107" spans="1:13" x14ac:dyDescent="0.15">
      <c r="A107" s="2">
        <v>45616</v>
      </c>
      <c r="B107" s="3">
        <f t="shared" si="5"/>
        <v>2025</v>
      </c>
      <c r="C107" t="str">
        <f t="shared" si="3"/>
        <v>2024-2025</v>
      </c>
      <c r="D107" t="s">
        <v>147</v>
      </c>
      <c r="E107" t="s">
        <v>78</v>
      </c>
      <c r="F107" t="str">
        <f t="shared" si="4"/>
        <v>New South Wales</v>
      </c>
      <c r="G107" t="s">
        <v>10</v>
      </c>
      <c r="H107">
        <v>2350</v>
      </c>
      <c r="I107" t="s">
        <v>11</v>
      </c>
      <c r="J107" t="s">
        <v>68</v>
      </c>
      <c r="K107" t="s">
        <v>150</v>
      </c>
      <c r="L107" t="s">
        <v>18</v>
      </c>
      <c r="M107" s="5">
        <v>3</v>
      </c>
    </row>
    <row r="108" spans="1:13" x14ac:dyDescent="0.15">
      <c r="A108" s="2">
        <v>45301</v>
      </c>
      <c r="B108" s="3">
        <f t="shared" si="5"/>
        <v>2024</v>
      </c>
      <c r="C108" t="str">
        <f t="shared" si="3"/>
        <v>2023-2024</v>
      </c>
      <c r="D108" t="s">
        <v>147</v>
      </c>
      <c r="E108" t="s">
        <v>127</v>
      </c>
      <c r="F108" t="str">
        <f t="shared" si="4"/>
        <v>New South Wales</v>
      </c>
      <c r="G108" t="s">
        <v>10</v>
      </c>
      <c r="H108">
        <v>2131</v>
      </c>
      <c r="I108" t="s">
        <v>11</v>
      </c>
      <c r="J108" t="s">
        <v>27</v>
      </c>
      <c r="K108" t="s">
        <v>153</v>
      </c>
      <c r="L108" t="s">
        <v>16</v>
      </c>
      <c r="M108" s="5">
        <v>3</v>
      </c>
    </row>
    <row r="109" spans="1:13" x14ac:dyDescent="0.15">
      <c r="A109" s="2">
        <v>44986</v>
      </c>
      <c r="B109" s="3">
        <f t="shared" si="5"/>
        <v>2023</v>
      </c>
      <c r="C109" t="str">
        <f t="shared" si="3"/>
        <v>2022-2023</v>
      </c>
      <c r="D109" t="s">
        <v>147</v>
      </c>
      <c r="E109" t="s">
        <v>127</v>
      </c>
      <c r="F109" t="str">
        <f t="shared" si="4"/>
        <v>New South Wales</v>
      </c>
      <c r="G109" t="s">
        <v>10</v>
      </c>
      <c r="H109">
        <v>2131</v>
      </c>
      <c r="I109" t="s">
        <v>11</v>
      </c>
      <c r="J109" t="s">
        <v>27</v>
      </c>
      <c r="K109" t="s">
        <v>154</v>
      </c>
      <c r="L109" t="s">
        <v>14</v>
      </c>
      <c r="M109" s="5">
        <v>3</v>
      </c>
    </row>
    <row r="110" spans="1:13" x14ac:dyDescent="0.15">
      <c r="A110" s="2">
        <v>45233</v>
      </c>
      <c r="B110" s="3">
        <f t="shared" si="5"/>
        <v>2024</v>
      </c>
      <c r="C110" t="str">
        <f t="shared" si="3"/>
        <v>2023-2024</v>
      </c>
      <c r="D110" t="s">
        <v>147</v>
      </c>
      <c r="E110" t="s">
        <v>127</v>
      </c>
      <c r="F110" t="str">
        <f t="shared" si="4"/>
        <v>New South Wales</v>
      </c>
      <c r="G110" t="s">
        <v>10</v>
      </c>
      <c r="H110">
        <v>2131</v>
      </c>
      <c r="I110" t="s">
        <v>11</v>
      </c>
      <c r="J110" t="s">
        <v>27</v>
      </c>
      <c r="K110" t="s">
        <v>149</v>
      </c>
      <c r="L110" t="s">
        <v>15</v>
      </c>
      <c r="M110" s="5">
        <v>3</v>
      </c>
    </row>
    <row r="111" spans="1:13" x14ac:dyDescent="0.15">
      <c r="A111" s="2">
        <v>45367</v>
      </c>
      <c r="B111" s="3">
        <f t="shared" si="5"/>
        <v>2024</v>
      </c>
      <c r="C111" t="str">
        <f t="shared" si="3"/>
        <v>2023-2024</v>
      </c>
      <c r="D111" t="s">
        <v>147</v>
      </c>
      <c r="E111" t="s">
        <v>127</v>
      </c>
      <c r="F111" t="str">
        <f t="shared" si="4"/>
        <v>New South Wales</v>
      </c>
      <c r="G111" t="s">
        <v>10</v>
      </c>
      <c r="H111">
        <v>2131</v>
      </c>
      <c r="I111" t="s">
        <v>11</v>
      </c>
      <c r="J111" t="s">
        <v>27</v>
      </c>
      <c r="K111" t="s">
        <v>150</v>
      </c>
      <c r="L111" t="s">
        <v>18</v>
      </c>
      <c r="M111" s="5">
        <v>3</v>
      </c>
    </row>
    <row r="112" spans="1:13" x14ac:dyDescent="0.15">
      <c r="A112" s="2">
        <v>45309</v>
      </c>
      <c r="B112" s="3">
        <f t="shared" si="5"/>
        <v>2024</v>
      </c>
      <c r="C112" t="str">
        <f t="shared" si="3"/>
        <v>2023-2024</v>
      </c>
      <c r="D112" t="s">
        <v>147</v>
      </c>
      <c r="E112" t="s">
        <v>85</v>
      </c>
      <c r="F112" t="str">
        <f t="shared" si="4"/>
        <v>Queensland</v>
      </c>
      <c r="G112" t="s">
        <v>35</v>
      </c>
      <c r="H112">
        <v>4883</v>
      </c>
      <c r="I112" t="s">
        <v>11</v>
      </c>
      <c r="J112" t="s">
        <v>36</v>
      </c>
      <c r="K112" t="s">
        <v>149</v>
      </c>
      <c r="L112" t="s">
        <v>15</v>
      </c>
      <c r="M112" s="5">
        <v>3</v>
      </c>
    </row>
    <row r="113" spans="1:13" x14ac:dyDescent="0.15">
      <c r="A113" s="2">
        <v>45052</v>
      </c>
      <c r="B113" s="3">
        <f t="shared" si="5"/>
        <v>2023</v>
      </c>
      <c r="C113" t="str">
        <f t="shared" si="3"/>
        <v>2022-2023</v>
      </c>
      <c r="D113" t="s">
        <v>147</v>
      </c>
      <c r="E113" t="s">
        <v>107</v>
      </c>
      <c r="F113" t="str">
        <f t="shared" si="4"/>
        <v>Queensland</v>
      </c>
      <c r="G113" t="s">
        <v>35</v>
      </c>
      <c r="H113">
        <v>4220</v>
      </c>
      <c r="I113" t="s">
        <v>11</v>
      </c>
      <c r="J113" t="s">
        <v>104</v>
      </c>
      <c r="K113" t="s">
        <v>19</v>
      </c>
      <c r="L113" t="s">
        <v>23</v>
      </c>
      <c r="M113" s="5">
        <v>3</v>
      </c>
    </row>
    <row r="114" spans="1:13" x14ac:dyDescent="0.15">
      <c r="A114" s="2">
        <v>45015</v>
      </c>
      <c r="B114" s="3">
        <f t="shared" si="5"/>
        <v>2023</v>
      </c>
      <c r="C114" t="str">
        <f t="shared" si="3"/>
        <v>2022-2023</v>
      </c>
      <c r="D114" t="s">
        <v>147</v>
      </c>
      <c r="E114" t="s">
        <v>115</v>
      </c>
      <c r="F114" t="str">
        <f t="shared" si="4"/>
        <v>Western Australia</v>
      </c>
      <c r="G114" t="s">
        <v>48</v>
      </c>
      <c r="H114">
        <v>6280</v>
      </c>
      <c r="I114" t="s">
        <v>11</v>
      </c>
      <c r="J114" t="s">
        <v>94</v>
      </c>
      <c r="K114" t="s">
        <v>154</v>
      </c>
      <c r="L114" t="s">
        <v>14</v>
      </c>
      <c r="M114" s="5">
        <v>3</v>
      </c>
    </row>
    <row r="115" spans="1:13" x14ac:dyDescent="0.15">
      <c r="A115" s="2">
        <v>45332</v>
      </c>
      <c r="B115" s="3">
        <f t="shared" si="5"/>
        <v>2024</v>
      </c>
      <c r="C115" t="str">
        <f t="shared" si="3"/>
        <v>2023-2024</v>
      </c>
      <c r="D115" t="s">
        <v>147</v>
      </c>
      <c r="E115" t="s">
        <v>102</v>
      </c>
      <c r="F115" t="str">
        <f t="shared" si="4"/>
        <v>Queensland</v>
      </c>
      <c r="G115" t="s">
        <v>35</v>
      </c>
      <c r="H115">
        <v>4870</v>
      </c>
      <c r="I115" t="s">
        <v>11</v>
      </c>
      <c r="J115" t="s">
        <v>36</v>
      </c>
      <c r="K115" t="s">
        <v>156</v>
      </c>
      <c r="L115" t="s">
        <v>17</v>
      </c>
      <c r="M115" s="5">
        <v>3</v>
      </c>
    </row>
    <row r="116" spans="1:13" x14ac:dyDescent="0.15">
      <c r="A116" s="2">
        <v>45515</v>
      </c>
      <c r="B116" s="3">
        <f t="shared" si="5"/>
        <v>2025</v>
      </c>
      <c r="C116" t="str">
        <f t="shared" si="3"/>
        <v>2024-2025</v>
      </c>
      <c r="D116" t="s">
        <v>147</v>
      </c>
      <c r="E116" t="s">
        <v>126</v>
      </c>
      <c r="F116" t="str">
        <f t="shared" si="4"/>
        <v>Queensland</v>
      </c>
      <c r="G116" t="s">
        <v>35</v>
      </c>
      <c r="H116">
        <v>4551</v>
      </c>
      <c r="I116" t="s">
        <v>11</v>
      </c>
      <c r="J116" t="s">
        <v>120</v>
      </c>
      <c r="K116" t="s">
        <v>154</v>
      </c>
      <c r="L116" t="s">
        <v>14</v>
      </c>
      <c r="M116" s="5">
        <v>3</v>
      </c>
    </row>
    <row r="117" spans="1:13" x14ac:dyDescent="0.15">
      <c r="A117" s="2">
        <v>45142</v>
      </c>
      <c r="B117" s="3">
        <f t="shared" si="5"/>
        <v>2024</v>
      </c>
      <c r="C117" t="str">
        <f t="shared" si="3"/>
        <v>2023-2024</v>
      </c>
      <c r="D117" t="s">
        <v>147</v>
      </c>
      <c r="E117" t="s">
        <v>28</v>
      </c>
      <c r="F117" t="str">
        <f t="shared" si="4"/>
        <v>Northern Territory</v>
      </c>
      <c r="G117" t="s">
        <v>29</v>
      </c>
      <c r="H117">
        <v>800</v>
      </c>
      <c r="I117" t="s">
        <v>11</v>
      </c>
      <c r="J117" t="s">
        <v>30</v>
      </c>
      <c r="K117" t="s">
        <v>154</v>
      </c>
      <c r="L117" t="s">
        <v>14</v>
      </c>
      <c r="M117" s="5">
        <v>3</v>
      </c>
    </row>
    <row r="118" spans="1:13" x14ac:dyDescent="0.15">
      <c r="A118" s="2">
        <v>45420</v>
      </c>
      <c r="B118" s="3">
        <f t="shared" si="5"/>
        <v>2024</v>
      </c>
      <c r="C118" t="str">
        <f t="shared" si="3"/>
        <v>2023-2024</v>
      </c>
      <c r="D118" t="s">
        <v>147</v>
      </c>
      <c r="E118" t="s">
        <v>28</v>
      </c>
      <c r="F118" t="str">
        <f t="shared" si="4"/>
        <v>Northern Territory</v>
      </c>
      <c r="G118" t="s">
        <v>29</v>
      </c>
      <c r="H118">
        <v>800</v>
      </c>
      <c r="I118" t="s">
        <v>11</v>
      </c>
      <c r="J118" t="s">
        <v>30</v>
      </c>
      <c r="K118" t="s">
        <v>150</v>
      </c>
      <c r="L118" t="s">
        <v>18</v>
      </c>
      <c r="M118" s="5">
        <v>3</v>
      </c>
    </row>
    <row r="119" spans="1:13" x14ac:dyDescent="0.15">
      <c r="A119" s="2">
        <v>45592</v>
      </c>
      <c r="B119" s="3">
        <f t="shared" si="5"/>
        <v>2025</v>
      </c>
      <c r="C119" t="str">
        <f t="shared" si="3"/>
        <v>2024-2025</v>
      </c>
      <c r="D119" t="s">
        <v>147</v>
      </c>
      <c r="E119" t="s">
        <v>41</v>
      </c>
      <c r="F119" t="str">
        <f t="shared" si="4"/>
        <v>New South Wales</v>
      </c>
      <c r="G119" t="s">
        <v>10</v>
      </c>
      <c r="H119">
        <v>2830</v>
      </c>
      <c r="I119" t="s">
        <v>11</v>
      </c>
      <c r="J119" t="s">
        <v>25</v>
      </c>
      <c r="K119" t="s">
        <v>154</v>
      </c>
      <c r="L119" t="s">
        <v>14</v>
      </c>
      <c r="M119" s="5">
        <v>3</v>
      </c>
    </row>
    <row r="120" spans="1:13" x14ac:dyDescent="0.15">
      <c r="A120" s="2">
        <v>45341</v>
      </c>
      <c r="B120" s="3">
        <f t="shared" si="5"/>
        <v>2024</v>
      </c>
      <c r="C120" t="str">
        <f t="shared" si="3"/>
        <v>2023-2024</v>
      </c>
      <c r="D120" t="s">
        <v>147</v>
      </c>
      <c r="E120" t="s">
        <v>118</v>
      </c>
      <c r="F120" t="str">
        <f t="shared" si="4"/>
        <v>New South Wales</v>
      </c>
      <c r="G120" t="s">
        <v>10</v>
      </c>
      <c r="H120">
        <v>2158</v>
      </c>
      <c r="I120" t="s">
        <v>11</v>
      </c>
      <c r="J120" t="s">
        <v>27</v>
      </c>
      <c r="K120" t="s">
        <v>154</v>
      </c>
      <c r="L120" t="s">
        <v>14</v>
      </c>
      <c r="M120" s="5">
        <v>3</v>
      </c>
    </row>
    <row r="121" spans="1:13" x14ac:dyDescent="0.15">
      <c r="A121" s="2">
        <v>45244</v>
      </c>
      <c r="B121" s="3">
        <f t="shared" si="5"/>
        <v>2024</v>
      </c>
      <c r="C121" t="str">
        <f t="shared" si="3"/>
        <v>2023-2024</v>
      </c>
      <c r="D121" t="s">
        <v>148</v>
      </c>
      <c r="E121" t="s">
        <v>114</v>
      </c>
      <c r="F121" t="str">
        <f t="shared" si="4"/>
        <v>Victoria</v>
      </c>
      <c r="G121" t="s">
        <v>45</v>
      </c>
      <c r="H121">
        <v>3551</v>
      </c>
      <c r="I121" t="s">
        <v>11</v>
      </c>
      <c r="J121" t="s">
        <v>60</v>
      </c>
      <c r="K121" t="s">
        <v>153</v>
      </c>
      <c r="L121" t="s">
        <v>16</v>
      </c>
      <c r="M121" s="5">
        <v>3</v>
      </c>
    </row>
    <row r="122" spans="1:13" x14ac:dyDescent="0.15">
      <c r="A122" s="2">
        <v>45569</v>
      </c>
      <c r="B122" s="3">
        <f t="shared" si="5"/>
        <v>2025</v>
      </c>
      <c r="C122" t="str">
        <f t="shared" si="3"/>
        <v>2024-2025</v>
      </c>
      <c r="D122" t="s">
        <v>147</v>
      </c>
      <c r="E122" t="s">
        <v>64</v>
      </c>
      <c r="F122" t="str">
        <f t="shared" si="4"/>
        <v>Victoria</v>
      </c>
      <c r="G122" t="s">
        <v>45</v>
      </c>
      <c r="H122">
        <v>3199</v>
      </c>
      <c r="I122" t="s">
        <v>11</v>
      </c>
      <c r="J122" t="s">
        <v>63</v>
      </c>
      <c r="K122" t="s">
        <v>154</v>
      </c>
      <c r="L122" t="s">
        <v>14</v>
      </c>
      <c r="M122" s="5">
        <v>3</v>
      </c>
    </row>
    <row r="123" spans="1:13" x14ac:dyDescent="0.15">
      <c r="A123" s="2">
        <v>45506</v>
      </c>
      <c r="B123" s="3">
        <f t="shared" si="5"/>
        <v>2025</v>
      </c>
      <c r="C123" t="str">
        <f t="shared" si="3"/>
        <v>2024-2025</v>
      </c>
      <c r="D123" t="s">
        <v>147</v>
      </c>
      <c r="E123" t="s">
        <v>64</v>
      </c>
      <c r="F123" t="str">
        <f t="shared" si="4"/>
        <v>Victoria</v>
      </c>
      <c r="G123" t="s">
        <v>45</v>
      </c>
      <c r="H123">
        <v>3199</v>
      </c>
      <c r="I123" t="s">
        <v>11</v>
      </c>
      <c r="J123" t="s">
        <v>63</v>
      </c>
      <c r="K123" t="s">
        <v>150</v>
      </c>
      <c r="L123" t="s">
        <v>18</v>
      </c>
      <c r="M123" s="5">
        <v>3</v>
      </c>
    </row>
    <row r="124" spans="1:13" x14ac:dyDescent="0.15">
      <c r="A124" s="2">
        <v>45018</v>
      </c>
      <c r="B124" s="3">
        <f t="shared" si="5"/>
        <v>2023</v>
      </c>
      <c r="C124" t="str">
        <f t="shared" si="3"/>
        <v>2022-2023</v>
      </c>
      <c r="D124" t="s">
        <v>147</v>
      </c>
      <c r="E124" t="s">
        <v>125</v>
      </c>
      <c r="F124" t="str">
        <f t="shared" si="4"/>
        <v>Victoria</v>
      </c>
      <c r="G124" t="s">
        <v>45</v>
      </c>
      <c r="H124">
        <v>3400</v>
      </c>
      <c r="I124" t="s">
        <v>11</v>
      </c>
      <c r="J124" t="s">
        <v>60</v>
      </c>
      <c r="K124" t="s">
        <v>19</v>
      </c>
      <c r="L124" t="s">
        <v>23</v>
      </c>
      <c r="M124" s="5">
        <v>3</v>
      </c>
    </row>
    <row r="125" spans="1:13" x14ac:dyDescent="0.15">
      <c r="A125" s="2">
        <v>45265</v>
      </c>
      <c r="B125" s="3">
        <f t="shared" si="5"/>
        <v>2024</v>
      </c>
      <c r="C125" t="str">
        <f t="shared" si="3"/>
        <v>2023-2024</v>
      </c>
      <c r="D125" t="s">
        <v>147</v>
      </c>
      <c r="E125" t="s">
        <v>92</v>
      </c>
      <c r="F125" t="str">
        <f t="shared" si="4"/>
        <v>Queensland</v>
      </c>
      <c r="G125" t="s">
        <v>35</v>
      </c>
      <c r="H125">
        <v>4068</v>
      </c>
      <c r="I125" t="s">
        <v>11</v>
      </c>
      <c r="J125" t="s">
        <v>43</v>
      </c>
      <c r="K125" t="s">
        <v>153</v>
      </c>
      <c r="L125" t="s">
        <v>16</v>
      </c>
      <c r="M125" s="5">
        <v>3</v>
      </c>
    </row>
    <row r="126" spans="1:13" x14ac:dyDescent="0.15">
      <c r="A126" s="2">
        <v>45637</v>
      </c>
      <c r="B126" s="3">
        <f t="shared" si="5"/>
        <v>2025</v>
      </c>
      <c r="C126" t="str">
        <f t="shared" si="3"/>
        <v>2024-2025</v>
      </c>
      <c r="D126" t="s">
        <v>147</v>
      </c>
      <c r="E126" t="s">
        <v>128</v>
      </c>
      <c r="F126" t="str">
        <f t="shared" si="4"/>
        <v>Western Australia</v>
      </c>
      <c r="G126" t="s">
        <v>48</v>
      </c>
      <c r="H126">
        <v>6027</v>
      </c>
      <c r="I126" t="s">
        <v>11</v>
      </c>
      <c r="J126" t="s">
        <v>49</v>
      </c>
      <c r="K126" t="s">
        <v>154</v>
      </c>
      <c r="L126" t="s">
        <v>14</v>
      </c>
      <c r="M126" s="5">
        <v>3</v>
      </c>
    </row>
    <row r="127" spans="1:13" x14ac:dyDescent="0.15">
      <c r="A127" s="2">
        <v>45187</v>
      </c>
      <c r="B127" s="3">
        <f t="shared" si="5"/>
        <v>2024</v>
      </c>
      <c r="C127" t="str">
        <f t="shared" si="3"/>
        <v>2023-2024</v>
      </c>
      <c r="D127" t="s">
        <v>147</v>
      </c>
      <c r="E127" t="s">
        <v>84</v>
      </c>
      <c r="F127" t="str">
        <f t="shared" si="4"/>
        <v>Queensland</v>
      </c>
      <c r="G127" t="s">
        <v>35</v>
      </c>
      <c r="H127">
        <v>4740</v>
      </c>
      <c r="I127" t="s">
        <v>11</v>
      </c>
      <c r="J127" t="s">
        <v>51</v>
      </c>
      <c r="K127" t="s">
        <v>149</v>
      </c>
      <c r="L127" t="s">
        <v>15</v>
      </c>
      <c r="M127" s="5">
        <v>3</v>
      </c>
    </row>
    <row r="128" spans="1:13" x14ac:dyDescent="0.15">
      <c r="A128" s="2">
        <v>45030</v>
      </c>
      <c r="B128" s="3">
        <f t="shared" si="5"/>
        <v>2023</v>
      </c>
      <c r="C128" t="str">
        <f t="shared" si="3"/>
        <v>2022-2023</v>
      </c>
      <c r="D128" t="s">
        <v>147</v>
      </c>
      <c r="E128" t="s">
        <v>74</v>
      </c>
      <c r="F128" t="str">
        <f t="shared" si="4"/>
        <v>South Australia</v>
      </c>
      <c r="G128" t="s">
        <v>32</v>
      </c>
      <c r="H128">
        <v>5043</v>
      </c>
      <c r="I128" t="s">
        <v>11</v>
      </c>
      <c r="J128" t="s">
        <v>33</v>
      </c>
      <c r="K128" t="s">
        <v>150</v>
      </c>
      <c r="L128" t="s">
        <v>18</v>
      </c>
      <c r="M128" s="5">
        <v>3</v>
      </c>
    </row>
    <row r="129" spans="1:13" x14ac:dyDescent="0.15">
      <c r="A129" s="2">
        <v>45593</v>
      </c>
      <c r="B129" s="3">
        <f t="shared" si="5"/>
        <v>2025</v>
      </c>
      <c r="C129" t="str">
        <f t="shared" si="3"/>
        <v>2024-2025</v>
      </c>
      <c r="D129" t="s">
        <v>147</v>
      </c>
      <c r="E129" t="s">
        <v>47</v>
      </c>
      <c r="F129" t="str">
        <f t="shared" si="4"/>
        <v>Western Australia</v>
      </c>
      <c r="G129" t="s">
        <v>48</v>
      </c>
      <c r="H129">
        <v>6030</v>
      </c>
      <c r="I129" t="s">
        <v>11</v>
      </c>
      <c r="J129" t="s">
        <v>49</v>
      </c>
      <c r="K129" t="s">
        <v>153</v>
      </c>
      <c r="L129" t="s">
        <v>16</v>
      </c>
      <c r="M129" s="5">
        <v>3</v>
      </c>
    </row>
    <row r="130" spans="1:13" x14ac:dyDescent="0.15">
      <c r="A130" s="2">
        <v>45656</v>
      </c>
      <c r="B130" s="3">
        <f t="shared" si="5"/>
        <v>2025</v>
      </c>
      <c r="C130" t="str">
        <f t="shared" ref="C130:C193" si="6">IF(MONTH(A130) &gt;= 7, YEAR(A130) &amp; "-" &amp; YEAR(A130) + 1, YEAR(A130) - 1 &amp; "-" &amp; YEAR(A130))</f>
        <v>2024-2025</v>
      </c>
      <c r="D130" t="s">
        <v>148</v>
      </c>
      <c r="E130" t="s">
        <v>47</v>
      </c>
      <c r="F130" t="str">
        <f t="shared" ref="F130:F193" si="7">IF(G130="WA","Western Australia",
IF(G130="NSW","New South Wales",
IF(G130="QLD","Queensland",
IF(G130="VIC","Victoria",
IF(G130="TAS","Tasmania",
IF(G130="SA","South Australia",
IF(G130="NT","Northern Territory",
IF(G130="ACT","Australian Capital Territory",G130))))))))</f>
        <v>Western Australia</v>
      </c>
      <c r="G130" t="s">
        <v>48</v>
      </c>
      <c r="H130">
        <v>6030</v>
      </c>
      <c r="I130" t="s">
        <v>11</v>
      </c>
      <c r="J130" t="s">
        <v>49</v>
      </c>
      <c r="K130" t="s">
        <v>19</v>
      </c>
      <c r="L130" t="s">
        <v>23</v>
      </c>
      <c r="M130" s="5">
        <v>3</v>
      </c>
    </row>
    <row r="131" spans="1:13" x14ac:dyDescent="0.15">
      <c r="A131" s="2">
        <v>45584</v>
      </c>
      <c r="B131" s="3">
        <f t="shared" ref="B131:B194" si="8">IF(MONTH(A131)&gt;=7,YEAR(A131)+1,YEAR(A131))</f>
        <v>2025</v>
      </c>
      <c r="C131" t="str">
        <f t="shared" si="6"/>
        <v>2024-2025</v>
      </c>
      <c r="D131" t="s">
        <v>147</v>
      </c>
      <c r="E131" t="s">
        <v>95</v>
      </c>
      <c r="F131" t="str">
        <f t="shared" si="7"/>
        <v>Victoria</v>
      </c>
      <c r="G131" t="s">
        <v>45</v>
      </c>
      <c r="H131">
        <v>3931</v>
      </c>
      <c r="I131" t="s">
        <v>11</v>
      </c>
      <c r="J131" t="s">
        <v>55</v>
      </c>
      <c r="K131" t="s">
        <v>154</v>
      </c>
      <c r="L131" t="s">
        <v>14</v>
      </c>
      <c r="M131" s="5">
        <v>3</v>
      </c>
    </row>
    <row r="132" spans="1:13" x14ac:dyDescent="0.15">
      <c r="A132" s="2">
        <v>45284</v>
      </c>
      <c r="B132" s="3">
        <f t="shared" si="8"/>
        <v>2024</v>
      </c>
      <c r="C132" t="str">
        <f t="shared" si="6"/>
        <v>2023-2024</v>
      </c>
      <c r="D132" t="s">
        <v>147</v>
      </c>
      <c r="E132" t="s">
        <v>95</v>
      </c>
      <c r="F132" t="str">
        <f t="shared" si="7"/>
        <v>Victoria</v>
      </c>
      <c r="G132" t="s">
        <v>45</v>
      </c>
      <c r="H132">
        <v>3931</v>
      </c>
      <c r="I132" t="s">
        <v>11</v>
      </c>
      <c r="J132" t="s">
        <v>55</v>
      </c>
      <c r="K132" t="s">
        <v>149</v>
      </c>
      <c r="L132" t="s">
        <v>15</v>
      </c>
      <c r="M132" s="5">
        <v>3</v>
      </c>
    </row>
    <row r="133" spans="1:13" x14ac:dyDescent="0.15">
      <c r="A133" s="2">
        <v>44950</v>
      </c>
      <c r="B133" s="3">
        <f t="shared" si="8"/>
        <v>2023</v>
      </c>
      <c r="C133" t="str">
        <f t="shared" si="6"/>
        <v>2022-2023</v>
      </c>
      <c r="D133" t="s">
        <v>147</v>
      </c>
      <c r="E133" t="s">
        <v>134</v>
      </c>
      <c r="F133" t="str">
        <f t="shared" si="7"/>
        <v>Queensland</v>
      </c>
      <c r="G133" t="s">
        <v>35</v>
      </c>
      <c r="H133">
        <v>4825</v>
      </c>
      <c r="I133" t="s">
        <v>11</v>
      </c>
      <c r="J133" t="s">
        <v>36</v>
      </c>
      <c r="K133" t="s">
        <v>155</v>
      </c>
      <c r="L133" t="s">
        <v>20</v>
      </c>
      <c r="M133" s="5">
        <v>3</v>
      </c>
    </row>
    <row r="134" spans="1:13" x14ac:dyDescent="0.15">
      <c r="A134" s="2">
        <v>45490</v>
      </c>
      <c r="B134" s="3">
        <f t="shared" si="8"/>
        <v>2025</v>
      </c>
      <c r="C134" t="str">
        <f t="shared" si="6"/>
        <v>2024-2025</v>
      </c>
      <c r="D134" t="s">
        <v>147</v>
      </c>
      <c r="E134" t="s">
        <v>134</v>
      </c>
      <c r="F134" t="str">
        <f t="shared" si="7"/>
        <v>Queensland</v>
      </c>
      <c r="G134" t="s">
        <v>35</v>
      </c>
      <c r="H134">
        <v>4825</v>
      </c>
      <c r="I134" t="s">
        <v>11</v>
      </c>
      <c r="J134" t="s">
        <v>36</v>
      </c>
      <c r="K134" t="s">
        <v>154</v>
      </c>
      <c r="L134" t="s">
        <v>14</v>
      </c>
      <c r="M134" s="5">
        <v>3</v>
      </c>
    </row>
    <row r="135" spans="1:13" x14ac:dyDescent="0.15">
      <c r="A135" s="2">
        <v>44983</v>
      </c>
      <c r="B135" s="3">
        <f t="shared" si="8"/>
        <v>2023</v>
      </c>
      <c r="C135" t="str">
        <f t="shared" si="6"/>
        <v>2022-2023</v>
      </c>
      <c r="D135" t="s">
        <v>148</v>
      </c>
      <c r="E135" t="s">
        <v>103</v>
      </c>
      <c r="F135" t="str">
        <f t="shared" si="7"/>
        <v>Queensland</v>
      </c>
      <c r="G135" t="s">
        <v>35</v>
      </c>
      <c r="H135">
        <v>4509</v>
      </c>
      <c r="I135" t="s">
        <v>11</v>
      </c>
      <c r="J135" t="s">
        <v>104</v>
      </c>
      <c r="K135" t="s">
        <v>153</v>
      </c>
      <c r="L135" t="s">
        <v>16</v>
      </c>
      <c r="M135" s="5">
        <v>3</v>
      </c>
    </row>
    <row r="136" spans="1:13" x14ac:dyDescent="0.15">
      <c r="A136" s="2">
        <v>45285</v>
      </c>
      <c r="B136" s="3">
        <f t="shared" si="8"/>
        <v>2024</v>
      </c>
      <c r="C136" t="str">
        <f t="shared" si="6"/>
        <v>2023-2024</v>
      </c>
      <c r="D136" t="s">
        <v>147</v>
      </c>
      <c r="E136" t="s">
        <v>83</v>
      </c>
      <c r="F136" t="str">
        <f t="shared" si="7"/>
        <v>New South Wales</v>
      </c>
      <c r="G136" t="s">
        <v>10</v>
      </c>
      <c r="H136">
        <v>2750</v>
      </c>
      <c r="I136" t="s">
        <v>11</v>
      </c>
      <c r="J136" t="s">
        <v>25</v>
      </c>
      <c r="K136" t="s">
        <v>154</v>
      </c>
      <c r="L136" t="s">
        <v>14</v>
      </c>
      <c r="M136" s="5">
        <v>3</v>
      </c>
    </row>
    <row r="137" spans="1:13" x14ac:dyDescent="0.15">
      <c r="A137" s="2">
        <v>45074</v>
      </c>
      <c r="B137" s="3">
        <f t="shared" si="8"/>
        <v>2023</v>
      </c>
      <c r="C137" t="str">
        <f t="shared" si="6"/>
        <v>2022-2023</v>
      </c>
      <c r="D137" t="s">
        <v>148</v>
      </c>
      <c r="E137" t="s">
        <v>37</v>
      </c>
      <c r="F137" t="str">
        <f t="shared" si="7"/>
        <v>South Australia</v>
      </c>
      <c r="G137" t="s">
        <v>32</v>
      </c>
      <c r="H137">
        <v>5607</v>
      </c>
      <c r="I137" t="s">
        <v>11</v>
      </c>
      <c r="J137" t="s">
        <v>38</v>
      </c>
      <c r="K137" t="s">
        <v>152</v>
      </c>
      <c r="L137" t="s">
        <v>13</v>
      </c>
      <c r="M137" s="5">
        <v>3</v>
      </c>
    </row>
    <row r="138" spans="1:13" x14ac:dyDescent="0.15">
      <c r="A138" s="2">
        <v>44952</v>
      </c>
      <c r="B138" s="3">
        <f t="shared" si="8"/>
        <v>2023</v>
      </c>
      <c r="C138" t="str">
        <f t="shared" si="6"/>
        <v>2022-2023</v>
      </c>
      <c r="D138" t="s">
        <v>147</v>
      </c>
      <c r="E138" t="s">
        <v>62</v>
      </c>
      <c r="F138" t="str">
        <f t="shared" si="7"/>
        <v>Victoria</v>
      </c>
      <c r="G138" t="s">
        <v>45</v>
      </c>
      <c r="H138">
        <v>3134</v>
      </c>
      <c r="I138" t="s">
        <v>11</v>
      </c>
      <c r="J138" t="s">
        <v>63</v>
      </c>
      <c r="K138" t="s">
        <v>154</v>
      </c>
      <c r="L138" t="s">
        <v>14</v>
      </c>
      <c r="M138" s="5">
        <v>3</v>
      </c>
    </row>
    <row r="139" spans="1:13" x14ac:dyDescent="0.15">
      <c r="A139" s="2">
        <v>44966</v>
      </c>
      <c r="B139" s="3">
        <f t="shared" si="8"/>
        <v>2023</v>
      </c>
      <c r="C139" t="str">
        <f t="shared" si="6"/>
        <v>2022-2023</v>
      </c>
      <c r="D139" t="s">
        <v>147</v>
      </c>
      <c r="E139" t="s">
        <v>42</v>
      </c>
      <c r="F139" t="str">
        <f t="shared" si="7"/>
        <v>Queensland</v>
      </c>
      <c r="G139" t="s">
        <v>35</v>
      </c>
      <c r="H139">
        <v>4053</v>
      </c>
      <c r="I139" t="s">
        <v>11</v>
      </c>
      <c r="J139" t="s">
        <v>43</v>
      </c>
      <c r="K139" t="s">
        <v>150</v>
      </c>
      <c r="L139" t="s">
        <v>18</v>
      </c>
      <c r="M139" s="5">
        <v>3</v>
      </c>
    </row>
    <row r="140" spans="1:13" x14ac:dyDescent="0.15">
      <c r="A140" s="2">
        <v>45184</v>
      </c>
      <c r="B140" s="3">
        <f t="shared" si="8"/>
        <v>2024</v>
      </c>
      <c r="C140" t="str">
        <f t="shared" si="6"/>
        <v>2023-2024</v>
      </c>
      <c r="D140" t="s">
        <v>147</v>
      </c>
      <c r="E140" t="s">
        <v>98</v>
      </c>
      <c r="F140" t="str">
        <f t="shared" si="7"/>
        <v>Victoria</v>
      </c>
      <c r="G140" t="s">
        <v>45</v>
      </c>
      <c r="H140">
        <v>3429</v>
      </c>
      <c r="I140" t="s">
        <v>11</v>
      </c>
      <c r="J140" t="s">
        <v>60</v>
      </c>
      <c r="K140" t="s">
        <v>154</v>
      </c>
      <c r="L140" t="s">
        <v>14</v>
      </c>
      <c r="M140" s="5">
        <v>3</v>
      </c>
    </row>
    <row r="141" spans="1:13" x14ac:dyDescent="0.15">
      <c r="A141" s="2">
        <v>44944</v>
      </c>
      <c r="B141" s="3">
        <f t="shared" si="8"/>
        <v>2023</v>
      </c>
      <c r="C141" t="str">
        <f t="shared" si="6"/>
        <v>2022-2023</v>
      </c>
      <c r="D141" t="s">
        <v>147</v>
      </c>
      <c r="E141" t="s">
        <v>111</v>
      </c>
      <c r="F141" t="str">
        <f t="shared" si="7"/>
        <v>New South Wales</v>
      </c>
      <c r="G141" t="s">
        <v>10</v>
      </c>
      <c r="H141">
        <v>2120</v>
      </c>
      <c r="I141" t="s">
        <v>11</v>
      </c>
      <c r="J141" t="s">
        <v>27</v>
      </c>
      <c r="K141" t="s">
        <v>154</v>
      </c>
      <c r="L141" t="s">
        <v>14</v>
      </c>
      <c r="M141" s="5">
        <v>3</v>
      </c>
    </row>
    <row r="142" spans="1:13" x14ac:dyDescent="0.15">
      <c r="A142" s="2">
        <v>45386</v>
      </c>
      <c r="B142" s="3">
        <f t="shared" si="8"/>
        <v>2024</v>
      </c>
      <c r="C142" t="str">
        <f t="shared" si="6"/>
        <v>2023-2024</v>
      </c>
      <c r="D142" t="s">
        <v>147</v>
      </c>
      <c r="E142" t="s">
        <v>82</v>
      </c>
      <c r="F142" t="str">
        <f t="shared" si="7"/>
        <v>Queensland</v>
      </c>
      <c r="G142" t="s">
        <v>35</v>
      </c>
      <c r="H142">
        <v>4012</v>
      </c>
      <c r="I142" t="s">
        <v>11</v>
      </c>
      <c r="J142" t="s">
        <v>43</v>
      </c>
      <c r="K142" t="s">
        <v>155</v>
      </c>
      <c r="L142" t="s">
        <v>20</v>
      </c>
      <c r="M142" s="5">
        <v>3</v>
      </c>
    </row>
    <row r="143" spans="1:13" x14ac:dyDescent="0.15">
      <c r="A143" s="2">
        <v>45174</v>
      </c>
      <c r="B143" s="3">
        <f t="shared" si="8"/>
        <v>2024</v>
      </c>
      <c r="C143" t="str">
        <f t="shared" si="6"/>
        <v>2023-2024</v>
      </c>
      <c r="D143" t="s">
        <v>147</v>
      </c>
      <c r="E143" t="s">
        <v>81</v>
      </c>
      <c r="F143" t="str">
        <f t="shared" si="7"/>
        <v>New South Wales</v>
      </c>
      <c r="G143" t="s">
        <v>10</v>
      </c>
      <c r="H143">
        <v>2485</v>
      </c>
      <c r="I143" t="s">
        <v>11</v>
      </c>
      <c r="J143" t="s">
        <v>68</v>
      </c>
      <c r="K143" t="s">
        <v>150</v>
      </c>
      <c r="L143" t="s">
        <v>18</v>
      </c>
      <c r="M143" s="5">
        <v>3</v>
      </c>
    </row>
    <row r="144" spans="1:13" x14ac:dyDescent="0.15">
      <c r="A144" s="2">
        <v>45446</v>
      </c>
      <c r="B144" s="3">
        <f t="shared" si="8"/>
        <v>2024</v>
      </c>
      <c r="C144" t="str">
        <f t="shared" si="6"/>
        <v>2023-2024</v>
      </c>
      <c r="D144" t="s">
        <v>147</v>
      </c>
      <c r="E144" t="s">
        <v>81</v>
      </c>
      <c r="F144" t="str">
        <f t="shared" si="7"/>
        <v>New South Wales</v>
      </c>
      <c r="G144" t="s">
        <v>10</v>
      </c>
      <c r="H144">
        <v>2485</v>
      </c>
      <c r="I144" t="s">
        <v>11</v>
      </c>
      <c r="J144" t="s">
        <v>68</v>
      </c>
      <c r="K144" t="s">
        <v>19</v>
      </c>
      <c r="L144" t="s">
        <v>23</v>
      </c>
      <c r="M144" s="5">
        <v>3</v>
      </c>
    </row>
    <row r="145" spans="1:13" x14ac:dyDescent="0.15">
      <c r="A145" s="2">
        <v>45486</v>
      </c>
      <c r="B145" s="3">
        <f t="shared" si="8"/>
        <v>2025</v>
      </c>
      <c r="C145" t="str">
        <f t="shared" si="6"/>
        <v>2024-2025</v>
      </c>
      <c r="D145" t="s">
        <v>147</v>
      </c>
      <c r="E145" t="s">
        <v>9</v>
      </c>
      <c r="F145" t="str">
        <f t="shared" si="7"/>
        <v>New South Wales</v>
      </c>
      <c r="G145" t="s">
        <v>10</v>
      </c>
      <c r="H145">
        <v>2067</v>
      </c>
      <c r="I145" t="s">
        <v>11</v>
      </c>
      <c r="J145" t="s">
        <v>12</v>
      </c>
      <c r="K145" t="s">
        <v>149</v>
      </c>
      <c r="L145" t="s">
        <v>15</v>
      </c>
      <c r="M145" s="5">
        <v>3.49</v>
      </c>
    </row>
    <row r="146" spans="1:13" x14ac:dyDescent="0.15">
      <c r="A146" s="2">
        <v>45483</v>
      </c>
      <c r="B146" s="3">
        <f t="shared" si="8"/>
        <v>2025</v>
      </c>
      <c r="C146" t="str">
        <f t="shared" si="6"/>
        <v>2024-2025</v>
      </c>
      <c r="D146" t="s">
        <v>147</v>
      </c>
      <c r="E146" t="s">
        <v>100</v>
      </c>
      <c r="F146" t="str">
        <f t="shared" si="7"/>
        <v>Western Australia</v>
      </c>
      <c r="G146" t="s">
        <v>48</v>
      </c>
      <c r="H146">
        <v>6021</v>
      </c>
      <c r="I146" t="s">
        <v>11</v>
      </c>
      <c r="J146" t="s">
        <v>49</v>
      </c>
      <c r="K146" t="s">
        <v>153</v>
      </c>
      <c r="L146" t="s">
        <v>16</v>
      </c>
      <c r="M146" s="5">
        <v>3.5</v>
      </c>
    </row>
    <row r="147" spans="1:13" x14ac:dyDescent="0.15">
      <c r="A147" s="2">
        <v>45644</v>
      </c>
      <c r="B147" s="3">
        <f t="shared" si="8"/>
        <v>2025</v>
      </c>
      <c r="C147" t="str">
        <f t="shared" si="6"/>
        <v>2024-2025</v>
      </c>
      <c r="D147" t="s">
        <v>147</v>
      </c>
      <c r="E147" t="s">
        <v>143</v>
      </c>
      <c r="F147" t="str">
        <f t="shared" si="7"/>
        <v>New South Wales</v>
      </c>
      <c r="G147" t="s">
        <v>10</v>
      </c>
      <c r="H147">
        <v>2154</v>
      </c>
      <c r="I147" t="s">
        <v>11</v>
      </c>
      <c r="J147" t="s">
        <v>27</v>
      </c>
      <c r="K147" t="s">
        <v>149</v>
      </c>
      <c r="L147" t="s">
        <v>15</v>
      </c>
      <c r="M147" s="5">
        <v>3.5</v>
      </c>
    </row>
    <row r="148" spans="1:13" x14ac:dyDescent="0.15">
      <c r="A148" s="2">
        <v>45385</v>
      </c>
      <c r="B148" s="3">
        <f t="shared" si="8"/>
        <v>2024</v>
      </c>
      <c r="C148" t="str">
        <f t="shared" si="6"/>
        <v>2023-2024</v>
      </c>
      <c r="D148" t="s">
        <v>147</v>
      </c>
      <c r="E148" t="s">
        <v>129</v>
      </c>
      <c r="F148" t="str">
        <f t="shared" si="7"/>
        <v>Tasmania</v>
      </c>
      <c r="G148" t="s">
        <v>70</v>
      </c>
      <c r="H148">
        <v>7010</v>
      </c>
      <c r="I148" t="s">
        <v>11</v>
      </c>
      <c r="J148" t="s">
        <v>71</v>
      </c>
      <c r="K148" t="s">
        <v>149</v>
      </c>
      <c r="L148" t="s">
        <v>15</v>
      </c>
      <c r="M148" s="5">
        <v>3.5</v>
      </c>
    </row>
    <row r="149" spans="1:13" x14ac:dyDescent="0.15">
      <c r="A149" s="2">
        <v>44951</v>
      </c>
      <c r="B149" s="3">
        <f t="shared" si="8"/>
        <v>2023</v>
      </c>
      <c r="C149" t="str">
        <f t="shared" si="6"/>
        <v>2022-2023</v>
      </c>
      <c r="D149" t="s">
        <v>148</v>
      </c>
      <c r="E149" t="s">
        <v>122</v>
      </c>
      <c r="F149" t="str">
        <f t="shared" si="7"/>
        <v>New South Wales</v>
      </c>
      <c r="G149" t="s">
        <v>10</v>
      </c>
      <c r="H149">
        <v>2650</v>
      </c>
      <c r="I149" t="s">
        <v>11</v>
      </c>
      <c r="J149" t="s">
        <v>25</v>
      </c>
      <c r="K149" t="s">
        <v>154</v>
      </c>
      <c r="L149" t="s">
        <v>14</v>
      </c>
      <c r="M149" s="5">
        <v>3.5</v>
      </c>
    </row>
    <row r="150" spans="1:13" x14ac:dyDescent="0.15">
      <c r="A150" s="2">
        <v>45427</v>
      </c>
      <c r="B150" s="3">
        <f t="shared" si="8"/>
        <v>2024</v>
      </c>
      <c r="C150" t="str">
        <f t="shared" si="6"/>
        <v>2023-2024</v>
      </c>
      <c r="D150" t="s">
        <v>147</v>
      </c>
      <c r="E150" t="s">
        <v>114</v>
      </c>
      <c r="F150" t="str">
        <f t="shared" si="7"/>
        <v>Victoria</v>
      </c>
      <c r="G150" t="s">
        <v>45</v>
      </c>
      <c r="H150">
        <v>3551</v>
      </c>
      <c r="I150" t="s">
        <v>11</v>
      </c>
      <c r="J150" t="s">
        <v>60</v>
      </c>
      <c r="K150" t="s">
        <v>150</v>
      </c>
      <c r="L150" t="s">
        <v>18</v>
      </c>
      <c r="M150" s="5">
        <v>3.53</v>
      </c>
    </row>
    <row r="151" spans="1:13" x14ac:dyDescent="0.15">
      <c r="A151" s="2">
        <v>45042</v>
      </c>
      <c r="B151" s="3">
        <f t="shared" si="8"/>
        <v>2023</v>
      </c>
      <c r="C151" t="str">
        <f t="shared" si="6"/>
        <v>2022-2023</v>
      </c>
      <c r="D151" t="s">
        <v>147</v>
      </c>
      <c r="E151" t="s">
        <v>76</v>
      </c>
      <c r="F151" t="str">
        <f t="shared" si="7"/>
        <v>Western Australia</v>
      </c>
      <c r="G151" t="s">
        <v>48</v>
      </c>
      <c r="H151">
        <v>6450</v>
      </c>
      <c r="I151" t="s">
        <v>11</v>
      </c>
      <c r="J151" t="s">
        <v>77</v>
      </c>
      <c r="K151" t="s">
        <v>156</v>
      </c>
      <c r="L151" t="s">
        <v>17</v>
      </c>
      <c r="M151" s="5">
        <v>3.59</v>
      </c>
    </row>
    <row r="152" spans="1:13" x14ac:dyDescent="0.15">
      <c r="A152" s="2">
        <v>45599</v>
      </c>
      <c r="B152" s="3">
        <f t="shared" si="8"/>
        <v>2025</v>
      </c>
      <c r="C152" t="str">
        <f t="shared" si="6"/>
        <v>2024-2025</v>
      </c>
      <c r="D152" t="s">
        <v>147</v>
      </c>
      <c r="E152" t="s">
        <v>100</v>
      </c>
      <c r="F152" t="str">
        <f t="shared" si="7"/>
        <v>Western Australia</v>
      </c>
      <c r="G152" t="s">
        <v>48</v>
      </c>
      <c r="H152">
        <v>6021</v>
      </c>
      <c r="I152" t="s">
        <v>11</v>
      </c>
      <c r="J152" t="s">
        <v>49</v>
      </c>
      <c r="K152" t="s">
        <v>149</v>
      </c>
      <c r="L152" t="s">
        <v>15</v>
      </c>
      <c r="M152" s="5">
        <v>3.66</v>
      </c>
    </row>
    <row r="153" spans="1:13" x14ac:dyDescent="0.15">
      <c r="A153" s="2">
        <v>45049</v>
      </c>
      <c r="B153" s="3">
        <f t="shared" si="8"/>
        <v>2023</v>
      </c>
      <c r="C153" t="str">
        <f t="shared" si="6"/>
        <v>2022-2023</v>
      </c>
      <c r="D153" t="s">
        <v>148</v>
      </c>
      <c r="E153" t="s">
        <v>137</v>
      </c>
      <c r="F153" t="str">
        <f t="shared" si="7"/>
        <v>New South Wales</v>
      </c>
      <c r="G153" t="s">
        <v>10</v>
      </c>
      <c r="H153">
        <v>2031</v>
      </c>
      <c r="I153" t="s">
        <v>11</v>
      </c>
      <c r="J153" t="s">
        <v>12</v>
      </c>
      <c r="K153" t="s">
        <v>149</v>
      </c>
      <c r="L153" t="s">
        <v>15</v>
      </c>
      <c r="M153" s="5">
        <v>3.75</v>
      </c>
    </row>
    <row r="154" spans="1:13" x14ac:dyDescent="0.15">
      <c r="A154" s="2">
        <v>45242</v>
      </c>
      <c r="B154" s="3">
        <f t="shared" si="8"/>
        <v>2024</v>
      </c>
      <c r="C154" t="str">
        <f t="shared" si="6"/>
        <v>2023-2024</v>
      </c>
      <c r="D154" t="s">
        <v>148</v>
      </c>
      <c r="E154" t="s">
        <v>122</v>
      </c>
      <c r="F154" t="str">
        <f t="shared" si="7"/>
        <v>New South Wales</v>
      </c>
      <c r="G154" t="s">
        <v>10</v>
      </c>
      <c r="H154">
        <v>2650</v>
      </c>
      <c r="I154" t="s">
        <v>11</v>
      </c>
      <c r="J154" t="s">
        <v>25</v>
      </c>
      <c r="K154" t="s">
        <v>150</v>
      </c>
      <c r="L154" t="s">
        <v>18</v>
      </c>
      <c r="M154" s="5">
        <v>3.75</v>
      </c>
    </row>
    <row r="155" spans="1:13" x14ac:dyDescent="0.15">
      <c r="A155" s="2">
        <v>45295</v>
      </c>
      <c r="B155" s="3">
        <f t="shared" si="8"/>
        <v>2024</v>
      </c>
      <c r="C155" t="str">
        <f t="shared" si="6"/>
        <v>2023-2024</v>
      </c>
      <c r="D155" t="s">
        <v>147</v>
      </c>
      <c r="E155" t="s">
        <v>124</v>
      </c>
      <c r="F155" t="str">
        <f t="shared" si="7"/>
        <v>New South Wales</v>
      </c>
      <c r="G155" t="s">
        <v>10</v>
      </c>
      <c r="H155">
        <v>2015</v>
      </c>
      <c r="I155" t="s">
        <v>11</v>
      </c>
      <c r="J155" t="s">
        <v>12</v>
      </c>
      <c r="K155" t="s">
        <v>150</v>
      </c>
      <c r="L155" t="s">
        <v>18</v>
      </c>
      <c r="M155" s="5">
        <v>3.88</v>
      </c>
    </row>
    <row r="156" spans="1:13" x14ac:dyDescent="0.15">
      <c r="A156" s="2">
        <v>45628</v>
      </c>
      <c r="B156" s="3">
        <f t="shared" si="8"/>
        <v>2025</v>
      </c>
      <c r="C156" t="str">
        <f t="shared" si="6"/>
        <v>2024-2025</v>
      </c>
      <c r="D156" t="s">
        <v>147</v>
      </c>
      <c r="E156" t="s">
        <v>83</v>
      </c>
      <c r="F156" t="str">
        <f t="shared" si="7"/>
        <v>New South Wales</v>
      </c>
      <c r="G156" t="s">
        <v>10</v>
      </c>
      <c r="H156">
        <v>2750</v>
      </c>
      <c r="I156" t="s">
        <v>11</v>
      </c>
      <c r="J156" t="s">
        <v>25</v>
      </c>
      <c r="K156" t="s">
        <v>156</v>
      </c>
      <c r="L156" t="s">
        <v>17</v>
      </c>
      <c r="M156" s="5">
        <v>3.95</v>
      </c>
    </row>
    <row r="157" spans="1:13" x14ac:dyDescent="0.15">
      <c r="A157" s="2">
        <v>45258</v>
      </c>
      <c r="B157" s="3">
        <f t="shared" si="8"/>
        <v>2024</v>
      </c>
      <c r="C157" t="str">
        <f t="shared" si="6"/>
        <v>2023-2024</v>
      </c>
      <c r="D157" t="s">
        <v>147</v>
      </c>
      <c r="E157" t="s">
        <v>102</v>
      </c>
      <c r="F157" t="str">
        <f t="shared" si="7"/>
        <v>Queensland</v>
      </c>
      <c r="G157" t="s">
        <v>35</v>
      </c>
      <c r="H157">
        <v>4870</v>
      </c>
      <c r="I157" t="s">
        <v>11</v>
      </c>
      <c r="J157" t="s">
        <v>36</v>
      </c>
      <c r="K157" t="s">
        <v>152</v>
      </c>
      <c r="L157" t="s">
        <v>13</v>
      </c>
      <c r="M157" s="5">
        <v>3.96</v>
      </c>
    </row>
    <row r="158" spans="1:13" x14ac:dyDescent="0.15">
      <c r="A158" s="2">
        <v>45456</v>
      </c>
      <c r="B158" s="3">
        <f t="shared" si="8"/>
        <v>2024</v>
      </c>
      <c r="C158" t="str">
        <f t="shared" si="6"/>
        <v>2023-2024</v>
      </c>
      <c r="D158" t="s">
        <v>147</v>
      </c>
      <c r="E158" t="s">
        <v>69</v>
      </c>
      <c r="F158" t="str">
        <f t="shared" si="7"/>
        <v>Tasmania</v>
      </c>
      <c r="G158" t="s">
        <v>70</v>
      </c>
      <c r="H158">
        <v>7018</v>
      </c>
      <c r="I158" t="s">
        <v>11</v>
      </c>
      <c r="J158" t="s">
        <v>71</v>
      </c>
      <c r="K158" t="s">
        <v>155</v>
      </c>
      <c r="L158" t="s">
        <v>20</v>
      </c>
      <c r="M158" s="5">
        <v>3.98</v>
      </c>
    </row>
    <row r="159" spans="1:13" x14ac:dyDescent="0.15">
      <c r="A159" s="2">
        <v>45414</v>
      </c>
      <c r="B159" s="3">
        <f t="shared" si="8"/>
        <v>2024</v>
      </c>
      <c r="C159" t="str">
        <f t="shared" si="6"/>
        <v>2023-2024</v>
      </c>
      <c r="D159" t="s">
        <v>147</v>
      </c>
      <c r="E159" t="s">
        <v>124</v>
      </c>
      <c r="F159" t="str">
        <f t="shared" si="7"/>
        <v>New South Wales</v>
      </c>
      <c r="G159" t="s">
        <v>10</v>
      </c>
      <c r="H159">
        <v>2015</v>
      </c>
      <c r="I159" t="s">
        <v>11</v>
      </c>
      <c r="J159" t="s">
        <v>12</v>
      </c>
      <c r="K159" t="s">
        <v>156</v>
      </c>
      <c r="L159" t="s">
        <v>17</v>
      </c>
      <c r="M159" s="5">
        <v>3.99</v>
      </c>
    </row>
    <row r="160" spans="1:13" x14ac:dyDescent="0.15">
      <c r="A160" s="2">
        <v>44960</v>
      </c>
      <c r="B160" s="3">
        <f t="shared" si="8"/>
        <v>2023</v>
      </c>
      <c r="C160" t="str">
        <f t="shared" si="6"/>
        <v>2022-2023</v>
      </c>
      <c r="D160" t="s">
        <v>147</v>
      </c>
      <c r="E160" t="s">
        <v>124</v>
      </c>
      <c r="F160" t="str">
        <f t="shared" si="7"/>
        <v>New South Wales</v>
      </c>
      <c r="G160" t="s">
        <v>10</v>
      </c>
      <c r="H160">
        <v>2015</v>
      </c>
      <c r="I160" t="s">
        <v>11</v>
      </c>
      <c r="J160" t="s">
        <v>12</v>
      </c>
      <c r="K160" t="s">
        <v>19</v>
      </c>
      <c r="L160" t="s">
        <v>23</v>
      </c>
      <c r="M160" s="5">
        <v>3.99</v>
      </c>
    </row>
    <row r="161" spans="1:13" x14ac:dyDescent="0.15">
      <c r="A161" s="2">
        <v>45551</v>
      </c>
      <c r="B161" s="3">
        <f t="shared" si="8"/>
        <v>2025</v>
      </c>
      <c r="C161" t="str">
        <f t="shared" si="6"/>
        <v>2024-2025</v>
      </c>
      <c r="D161" t="s">
        <v>147</v>
      </c>
      <c r="E161" t="s">
        <v>67</v>
      </c>
      <c r="F161" t="str">
        <f t="shared" si="7"/>
        <v>New South Wales</v>
      </c>
      <c r="G161" t="s">
        <v>10</v>
      </c>
      <c r="H161">
        <v>2478</v>
      </c>
      <c r="I161" t="s">
        <v>11</v>
      </c>
      <c r="J161" t="s">
        <v>68</v>
      </c>
      <c r="K161" t="s">
        <v>149</v>
      </c>
      <c r="L161" t="s">
        <v>15</v>
      </c>
      <c r="M161" s="5">
        <v>3.99</v>
      </c>
    </row>
    <row r="162" spans="1:13" x14ac:dyDescent="0.15">
      <c r="A162" s="2">
        <v>45132</v>
      </c>
      <c r="B162" s="3">
        <f t="shared" si="8"/>
        <v>2024</v>
      </c>
      <c r="C162" t="str">
        <f t="shared" si="6"/>
        <v>2023-2024</v>
      </c>
      <c r="D162" t="s">
        <v>147</v>
      </c>
      <c r="E162" t="s">
        <v>39</v>
      </c>
      <c r="F162" t="str">
        <f t="shared" si="7"/>
        <v>South Australia</v>
      </c>
      <c r="G162" t="s">
        <v>32</v>
      </c>
      <c r="H162">
        <v>5343</v>
      </c>
      <c r="I162" t="s">
        <v>11</v>
      </c>
      <c r="J162" t="s">
        <v>38</v>
      </c>
      <c r="K162" t="s">
        <v>155</v>
      </c>
      <c r="L162" t="s">
        <v>20</v>
      </c>
      <c r="M162" s="5">
        <v>3.99</v>
      </c>
    </row>
    <row r="163" spans="1:13" x14ac:dyDescent="0.15">
      <c r="A163" s="2">
        <v>45619</v>
      </c>
      <c r="B163" s="3">
        <f t="shared" si="8"/>
        <v>2025</v>
      </c>
      <c r="C163" t="str">
        <f t="shared" si="6"/>
        <v>2024-2025</v>
      </c>
      <c r="D163" t="s">
        <v>147</v>
      </c>
      <c r="E163" t="s">
        <v>99</v>
      </c>
      <c r="F163" t="str">
        <f t="shared" si="7"/>
        <v>Victoria</v>
      </c>
      <c r="G163" t="s">
        <v>45</v>
      </c>
      <c r="H163">
        <v>3148</v>
      </c>
      <c r="I163" t="s">
        <v>11</v>
      </c>
      <c r="J163" t="s">
        <v>63</v>
      </c>
      <c r="K163" t="s">
        <v>153</v>
      </c>
      <c r="L163" t="s">
        <v>16</v>
      </c>
      <c r="M163" s="5">
        <v>3.99</v>
      </c>
    </row>
    <row r="164" spans="1:13" x14ac:dyDescent="0.15">
      <c r="A164" s="2">
        <v>45203</v>
      </c>
      <c r="B164" s="3">
        <f t="shared" si="8"/>
        <v>2024</v>
      </c>
      <c r="C164" t="str">
        <f t="shared" si="6"/>
        <v>2023-2024</v>
      </c>
      <c r="D164" t="s">
        <v>148</v>
      </c>
      <c r="E164" t="s">
        <v>9</v>
      </c>
      <c r="F164" t="str">
        <f t="shared" si="7"/>
        <v>New South Wales</v>
      </c>
      <c r="G164" t="s">
        <v>10</v>
      </c>
      <c r="H164">
        <v>2067</v>
      </c>
      <c r="I164" t="s">
        <v>11</v>
      </c>
      <c r="J164" t="s">
        <v>12</v>
      </c>
      <c r="K164" t="s">
        <v>153</v>
      </c>
      <c r="L164" t="s">
        <v>16</v>
      </c>
      <c r="M164" s="5">
        <v>3.99</v>
      </c>
    </row>
    <row r="165" spans="1:13" x14ac:dyDescent="0.15">
      <c r="A165" s="2">
        <v>45248</v>
      </c>
      <c r="B165" s="3">
        <f t="shared" si="8"/>
        <v>2024</v>
      </c>
      <c r="C165" t="str">
        <f t="shared" si="6"/>
        <v>2023-2024</v>
      </c>
      <c r="D165" t="s">
        <v>147</v>
      </c>
      <c r="E165" t="s">
        <v>28</v>
      </c>
      <c r="F165" t="str">
        <f t="shared" si="7"/>
        <v>Northern Territory</v>
      </c>
      <c r="G165" t="s">
        <v>29</v>
      </c>
      <c r="H165">
        <v>800</v>
      </c>
      <c r="I165" t="s">
        <v>11</v>
      </c>
      <c r="J165" t="s">
        <v>30</v>
      </c>
      <c r="K165" t="s">
        <v>157</v>
      </c>
      <c r="L165" t="s">
        <v>22</v>
      </c>
      <c r="M165" s="5">
        <v>3.99</v>
      </c>
    </row>
    <row r="166" spans="1:13" x14ac:dyDescent="0.15">
      <c r="A166" s="2">
        <v>45536</v>
      </c>
      <c r="B166" s="3">
        <f t="shared" si="8"/>
        <v>2025</v>
      </c>
      <c r="C166" t="str">
        <f t="shared" si="6"/>
        <v>2024-2025</v>
      </c>
      <c r="D166" t="s">
        <v>147</v>
      </c>
      <c r="E166" t="s">
        <v>26</v>
      </c>
      <c r="F166" t="str">
        <f t="shared" si="7"/>
        <v>New South Wales</v>
      </c>
      <c r="G166" t="s">
        <v>10</v>
      </c>
      <c r="H166">
        <v>2141</v>
      </c>
      <c r="I166" t="s">
        <v>11</v>
      </c>
      <c r="J166" t="s">
        <v>27</v>
      </c>
      <c r="K166" t="s">
        <v>155</v>
      </c>
      <c r="L166" t="s">
        <v>20</v>
      </c>
      <c r="M166" s="5">
        <v>3.99</v>
      </c>
    </row>
    <row r="167" spans="1:13" x14ac:dyDescent="0.15">
      <c r="A167" s="2">
        <v>44948</v>
      </c>
      <c r="B167" s="3">
        <f t="shared" si="8"/>
        <v>2023</v>
      </c>
      <c r="C167" t="str">
        <f t="shared" si="6"/>
        <v>2022-2023</v>
      </c>
      <c r="D167" t="s">
        <v>147</v>
      </c>
      <c r="E167" t="s">
        <v>139</v>
      </c>
      <c r="F167" t="str">
        <f t="shared" si="7"/>
        <v>New South Wales</v>
      </c>
      <c r="G167" t="s">
        <v>10</v>
      </c>
      <c r="H167">
        <v>2020</v>
      </c>
      <c r="I167" t="s">
        <v>11</v>
      </c>
      <c r="J167" t="s">
        <v>12</v>
      </c>
      <c r="K167" t="s">
        <v>156</v>
      </c>
      <c r="L167" t="s">
        <v>17</v>
      </c>
      <c r="M167" s="5">
        <v>3.99</v>
      </c>
    </row>
    <row r="168" spans="1:13" x14ac:dyDescent="0.15">
      <c r="A168" s="2">
        <v>44959</v>
      </c>
      <c r="B168" s="3">
        <f t="shared" si="8"/>
        <v>2023</v>
      </c>
      <c r="C168" t="str">
        <f t="shared" si="6"/>
        <v>2022-2023</v>
      </c>
      <c r="D168" t="s">
        <v>148</v>
      </c>
      <c r="E168" t="s">
        <v>130</v>
      </c>
      <c r="F168" t="str">
        <f t="shared" si="7"/>
        <v>South Australia</v>
      </c>
      <c r="G168" t="s">
        <v>32</v>
      </c>
      <c r="H168">
        <v>5290</v>
      </c>
      <c r="I168" t="s">
        <v>11</v>
      </c>
      <c r="J168" t="s">
        <v>38</v>
      </c>
      <c r="K168" t="s">
        <v>156</v>
      </c>
      <c r="L168" t="s">
        <v>17</v>
      </c>
      <c r="M168" s="5">
        <v>3.99</v>
      </c>
    </row>
    <row r="169" spans="1:13" x14ac:dyDescent="0.15">
      <c r="A169" s="2">
        <v>45640</v>
      </c>
      <c r="B169" s="3">
        <f t="shared" si="8"/>
        <v>2025</v>
      </c>
      <c r="C169" t="str">
        <f t="shared" si="6"/>
        <v>2024-2025</v>
      </c>
      <c r="D169" t="s">
        <v>147</v>
      </c>
      <c r="E169" t="s">
        <v>134</v>
      </c>
      <c r="F169" t="str">
        <f t="shared" si="7"/>
        <v>Queensland</v>
      </c>
      <c r="G169" t="s">
        <v>35</v>
      </c>
      <c r="H169">
        <v>4825</v>
      </c>
      <c r="I169" t="s">
        <v>11</v>
      </c>
      <c r="J169" t="s">
        <v>36</v>
      </c>
      <c r="K169" t="s">
        <v>155</v>
      </c>
      <c r="L169" t="s">
        <v>20</v>
      </c>
      <c r="M169" s="5">
        <v>3.99</v>
      </c>
    </row>
    <row r="170" spans="1:13" x14ac:dyDescent="0.15">
      <c r="A170" s="2">
        <v>45327</v>
      </c>
      <c r="B170" s="3">
        <f t="shared" si="8"/>
        <v>2024</v>
      </c>
      <c r="C170" t="str">
        <f t="shared" si="6"/>
        <v>2023-2024</v>
      </c>
      <c r="D170" t="s">
        <v>147</v>
      </c>
      <c r="E170" t="s">
        <v>65</v>
      </c>
      <c r="F170" t="str">
        <f t="shared" si="7"/>
        <v>New South Wales</v>
      </c>
      <c r="G170" t="s">
        <v>10</v>
      </c>
      <c r="H170">
        <v>2541</v>
      </c>
      <c r="I170" t="s">
        <v>11</v>
      </c>
      <c r="J170" t="s">
        <v>58</v>
      </c>
      <c r="K170" t="s">
        <v>149</v>
      </c>
      <c r="L170" t="s">
        <v>15</v>
      </c>
      <c r="M170" s="5">
        <v>3.99</v>
      </c>
    </row>
    <row r="171" spans="1:13" x14ac:dyDescent="0.15">
      <c r="A171" s="2">
        <v>45652</v>
      </c>
      <c r="B171" s="3">
        <f t="shared" si="8"/>
        <v>2025</v>
      </c>
      <c r="C171" t="str">
        <f t="shared" si="6"/>
        <v>2024-2025</v>
      </c>
      <c r="D171" t="s">
        <v>147</v>
      </c>
      <c r="E171" t="s">
        <v>34</v>
      </c>
      <c r="F171" t="str">
        <f t="shared" si="7"/>
        <v>Queensland</v>
      </c>
      <c r="G171" t="s">
        <v>35</v>
      </c>
      <c r="H171">
        <v>4802</v>
      </c>
      <c r="I171" t="s">
        <v>11</v>
      </c>
      <c r="J171" t="s">
        <v>36</v>
      </c>
      <c r="K171" t="s">
        <v>149</v>
      </c>
      <c r="L171" t="s">
        <v>15</v>
      </c>
      <c r="M171" s="5">
        <v>4</v>
      </c>
    </row>
    <row r="172" spans="1:13" x14ac:dyDescent="0.15">
      <c r="A172" s="2">
        <v>45479</v>
      </c>
      <c r="B172" s="3">
        <f t="shared" si="8"/>
        <v>2025</v>
      </c>
      <c r="C172" t="str">
        <f t="shared" si="6"/>
        <v>2024-2025</v>
      </c>
      <c r="D172" t="s">
        <v>147</v>
      </c>
      <c r="E172" t="s">
        <v>96</v>
      </c>
      <c r="F172" t="str">
        <f t="shared" si="7"/>
        <v>Western Australia</v>
      </c>
      <c r="G172" t="s">
        <v>48</v>
      </c>
      <c r="H172">
        <v>6330</v>
      </c>
      <c r="I172" t="s">
        <v>11</v>
      </c>
      <c r="J172" t="s">
        <v>94</v>
      </c>
      <c r="K172" t="s">
        <v>156</v>
      </c>
      <c r="L172" t="s">
        <v>17</v>
      </c>
      <c r="M172" s="5">
        <v>4</v>
      </c>
    </row>
    <row r="173" spans="1:13" x14ac:dyDescent="0.15">
      <c r="A173" s="2">
        <v>45110</v>
      </c>
      <c r="B173" s="3">
        <f t="shared" si="8"/>
        <v>2024</v>
      </c>
      <c r="C173" t="str">
        <f t="shared" si="6"/>
        <v>2023-2024</v>
      </c>
      <c r="D173" t="s">
        <v>147</v>
      </c>
      <c r="E173" t="s">
        <v>96</v>
      </c>
      <c r="F173" t="str">
        <f t="shared" si="7"/>
        <v>Western Australia</v>
      </c>
      <c r="G173" t="s">
        <v>48</v>
      </c>
      <c r="H173">
        <v>6330</v>
      </c>
      <c r="I173" t="s">
        <v>11</v>
      </c>
      <c r="J173" t="s">
        <v>94</v>
      </c>
      <c r="K173" t="s">
        <v>150</v>
      </c>
      <c r="L173" t="s">
        <v>18</v>
      </c>
      <c r="M173" s="5">
        <v>4</v>
      </c>
    </row>
    <row r="174" spans="1:13" x14ac:dyDescent="0.15">
      <c r="A174" s="2">
        <v>45126</v>
      </c>
      <c r="B174" s="3">
        <f t="shared" si="8"/>
        <v>2024</v>
      </c>
      <c r="C174" t="str">
        <f t="shared" si="6"/>
        <v>2023-2024</v>
      </c>
      <c r="D174" t="s">
        <v>147</v>
      </c>
      <c r="E174" t="s">
        <v>96</v>
      </c>
      <c r="F174" t="str">
        <f t="shared" si="7"/>
        <v>Western Australia</v>
      </c>
      <c r="G174" t="s">
        <v>48</v>
      </c>
      <c r="H174">
        <v>6330</v>
      </c>
      <c r="I174" t="s">
        <v>11</v>
      </c>
      <c r="J174" t="s">
        <v>94</v>
      </c>
      <c r="K174" t="s">
        <v>151</v>
      </c>
      <c r="L174" t="s">
        <v>21</v>
      </c>
      <c r="M174" s="5">
        <v>4</v>
      </c>
    </row>
    <row r="175" spans="1:13" x14ac:dyDescent="0.15">
      <c r="A175" s="2">
        <v>45373</v>
      </c>
      <c r="B175" s="3">
        <f t="shared" si="8"/>
        <v>2024</v>
      </c>
      <c r="C175" t="str">
        <f t="shared" si="6"/>
        <v>2023-2024</v>
      </c>
      <c r="D175" t="s">
        <v>147</v>
      </c>
      <c r="E175" t="s">
        <v>127</v>
      </c>
      <c r="F175" t="str">
        <f t="shared" si="7"/>
        <v>New South Wales</v>
      </c>
      <c r="G175" t="s">
        <v>10</v>
      </c>
      <c r="H175">
        <v>2131</v>
      </c>
      <c r="I175" t="s">
        <v>11</v>
      </c>
      <c r="J175" t="s">
        <v>27</v>
      </c>
      <c r="K175" t="s">
        <v>19</v>
      </c>
      <c r="L175" t="s">
        <v>23</v>
      </c>
      <c r="M175" s="5">
        <v>4</v>
      </c>
    </row>
    <row r="176" spans="1:13" x14ac:dyDescent="0.15">
      <c r="A176" s="2">
        <v>45176</v>
      </c>
      <c r="B176" s="3">
        <f t="shared" si="8"/>
        <v>2024</v>
      </c>
      <c r="C176" t="str">
        <f t="shared" si="6"/>
        <v>2023-2024</v>
      </c>
      <c r="D176" t="s">
        <v>147</v>
      </c>
      <c r="E176" t="s">
        <v>146</v>
      </c>
      <c r="F176" t="str">
        <f t="shared" si="7"/>
        <v>Victoria</v>
      </c>
      <c r="G176" t="s">
        <v>45</v>
      </c>
      <c r="H176">
        <v>3353</v>
      </c>
      <c r="I176" t="s">
        <v>11</v>
      </c>
      <c r="J176" t="s">
        <v>60</v>
      </c>
      <c r="K176" t="s">
        <v>149</v>
      </c>
      <c r="L176" t="s">
        <v>15</v>
      </c>
      <c r="M176" s="5">
        <v>4</v>
      </c>
    </row>
    <row r="177" spans="1:13" x14ac:dyDescent="0.15">
      <c r="A177" s="2">
        <v>45444</v>
      </c>
      <c r="B177" s="3">
        <f t="shared" si="8"/>
        <v>2024</v>
      </c>
      <c r="C177" t="str">
        <f t="shared" si="6"/>
        <v>2023-2024</v>
      </c>
      <c r="D177" t="s">
        <v>147</v>
      </c>
      <c r="E177" t="s">
        <v>39</v>
      </c>
      <c r="F177" t="str">
        <f t="shared" si="7"/>
        <v>South Australia</v>
      </c>
      <c r="G177" t="s">
        <v>32</v>
      </c>
      <c r="H177">
        <v>5343</v>
      </c>
      <c r="I177" t="s">
        <v>11</v>
      </c>
      <c r="J177" t="s">
        <v>38</v>
      </c>
      <c r="K177" t="s">
        <v>154</v>
      </c>
      <c r="L177" t="s">
        <v>14</v>
      </c>
      <c r="M177" s="5">
        <v>4</v>
      </c>
    </row>
    <row r="178" spans="1:13" x14ac:dyDescent="0.15">
      <c r="A178" s="2">
        <v>45415</v>
      </c>
      <c r="B178" s="3">
        <f t="shared" si="8"/>
        <v>2024</v>
      </c>
      <c r="C178" t="str">
        <f t="shared" si="6"/>
        <v>2023-2024</v>
      </c>
      <c r="D178" t="s">
        <v>147</v>
      </c>
      <c r="E178" t="s">
        <v>136</v>
      </c>
      <c r="F178" t="str">
        <f t="shared" si="7"/>
        <v>Victoria</v>
      </c>
      <c r="G178" t="s">
        <v>45</v>
      </c>
      <c r="H178">
        <v>3175</v>
      </c>
      <c r="I178" t="s">
        <v>11</v>
      </c>
      <c r="J178" t="s">
        <v>63</v>
      </c>
      <c r="K178" t="s">
        <v>149</v>
      </c>
      <c r="L178" t="s">
        <v>15</v>
      </c>
      <c r="M178" s="5">
        <v>4</v>
      </c>
    </row>
    <row r="179" spans="1:13" x14ac:dyDescent="0.15">
      <c r="A179" s="2">
        <v>45158</v>
      </c>
      <c r="B179" s="3">
        <f t="shared" si="8"/>
        <v>2024</v>
      </c>
      <c r="C179" t="str">
        <f t="shared" si="6"/>
        <v>2023-2024</v>
      </c>
      <c r="D179" t="s">
        <v>147</v>
      </c>
      <c r="E179" t="s">
        <v>112</v>
      </c>
      <c r="F179" t="str">
        <f t="shared" si="7"/>
        <v>Victoria</v>
      </c>
      <c r="G179" t="s">
        <v>45</v>
      </c>
      <c r="H179">
        <v>3076</v>
      </c>
      <c r="I179" t="s">
        <v>11</v>
      </c>
      <c r="J179" t="s">
        <v>46</v>
      </c>
      <c r="K179" t="s">
        <v>155</v>
      </c>
      <c r="L179" t="s">
        <v>20</v>
      </c>
      <c r="M179" s="5">
        <v>4</v>
      </c>
    </row>
    <row r="180" spans="1:13" x14ac:dyDescent="0.15">
      <c r="A180" s="2">
        <v>45033</v>
      </c>
      <c r="B180" s="3">
        <f t="shared" si="8"/>
        <v>2023</v>
      </c>
      <c r="C180" t="str">
        <f t="shared" si="6"/>
        <v>2022-2023</v>
      </c>
      <c r="D180" t="s">
        <v>148</v>
      </c>
      <c r="E180" t="s">
        <v>114</v>
      </c>
      <c r="F180" t="str">
        <f t="shared" si="7"/>
        <v>Victoria</v>
      </c>
      <c r="G180" t="s">
        <v>45</v>
      </c>
      <c r="H180">
        <v>3551</v>
      </c>
      <c r="I180" t="s">
        <v>11</v>
      </c>
      <c r="J180" t="s">
        <v>60</v>
      </c>
      <c r="K180" t="s">
        <v>19</v>
      </c>
      <c r="L180" t="s">
        <v>23</v>
      </c>
      <c r="M180" s="5">
        <v>4</v>
      </c>
    </row>
    <row r="181" spans="1:13" x14ac:dyDescent="0.15">
      <c r="A181" s="2">
        <v>45406</v>
      </c>
      <c r="B181" s="3">
        <f t="shared" si="8"/>
        <v>2024</v>
      </c>
      <c r="C181" t="str">
        <f t="shared" si="6"/>
        <v>2023-2024</v>
      </c>
      <c r="D181" t="s">
        <v>147</v>
      </c>
      <c r="E181" t="s">
        <v>145</v>
      </c>
      <c r="F181" t="str">
        <f t="shared" si="7"/>
        <v>New South Wales</v>
      </c>
      <c r="G181" t="s">
        <v>10</v>
      </c>
      <c r="H181">
        <v>2101</v>
      </c>
      <c r="I181" t="s">
        <v>11</v>
      </c>
      <c r="J181" t="s">
        <v>27</v>
      </c>
      <c r="K181" t="s">
        <v>153</v>
      </c>
      <c r="L181" t="s">
        <v>16</v>
      </c>
      <c r="M181" s="5">
        <v>4</v>
      </c>
    </row>
    <row r="182" spans="1:13" x14ac:dyDescent="0.15">
      <c r="A182" s="2">
        <v>44932</v>
      </c>
      <c r="B182" s="3">
        <f t="shared" si="8"/>
        <v>2023</v>
      </c>
      <c r="C182" t="str">
        <f t="shared" si="6"/>
        <v>2022-2023</v>
      </c>
      <c r="D182" t="s">
        <v>147</v>
      </c>
      <c r="E182" t="s">
        <v>82</v>
      </c>
      <c r="F182" t="str">
        <f t="shared" si="7"/>
        <v>Queensland</v>
      </c>
      <c r="G182" t="s">
        <v>35</v>
      </c>
      <c r="H182">
        <v>4012</v>
      </c>
      <c r="I182" t="s">
        <v>11</v>
      </c>
      <c r="J182" t="s">
        <v>43</v>
      </c>
      <c r="K182" t="s">
        <v>154</v>
      </c>
      <c r="L182" t="s">
        <v>14</v>
      </c>
      <c r="M182" s="5">
        <v>4</v>
      </c>
    </row>
    <row r="183" spans="1:13" x14ac:dyDescent="0.15">
      <c r="A183" s="2">
        <v>45468</v>
      </c>
      <c r="B183" s="3">
        <f t="shared" si="8"/>
        <v>2024</v>
      </c>
      <c r="C183" t="str">
        <f t="shared" si="6"/>
        <v>2023-2024</v>
      </c>
      <c r="D183" t="s">
        <v>147</v>
      </c>
      <c r="E183" t="s">
        <v>64</v>
      </c>
      <c r="F183" t="str">
        <f t="shared" si="7"/>
        <v>Victoria</v>
      </c>
      <c r="G183" t="s">
        <v>45</v>
      </c>
      <c r="H183">
        <v>3199</v>
      </c>
      <c r="I183" t="s">
        <v>11</v>
      </c>
      <c r="J183" t="s">
        <v>63</v>
      </c>
      <c r="K183" t="s">
        <v>149</v>
      </c>
      <c r="L183" t="s">
        <v>15</v>
      </c>
      <c r="M183" s="5">
        <v>4.3</v>
      </c>
    </row>
    <row r="184" spans="1:13" x14ac:dyDescent="0.15">
      <c r="A184" s="2">
        <v>45453</v>
      </c>
      <c r="B184" s="3">
        <f t="shared" si="8"/>
        <v>2024</v>
      </c>
      <c r="C184" t="str">
        <f t="shared" si="6"/>
        <v>2023-2024</v>
      </c>
      <c r="D184" t="s">
        <v>147</v>
      </c>
      <c r="E184" t="s">
        <v>108</v>
      </c>
      <c r="F184" t="str">
        <f t="shared" si="7"/>
        <v>Victoria</v>
      </c>
      <c r="G184" t="s">
        <v>45</v>
      </c>
      <c r="H184">
        <v>3018</v>
      </c>
      <c r="I184" t="s">
        <v>11</v>
      </c>
      <c r="J184" t="s">
        <v>46</v>
      </c>
      <c r="K184" t="s">
        <v>149</v>
      </c>
      <c r="L184" t="s">
        <v>15</v>
      </c>
      <c r="M184" s="5">
        <v>4.3099999999999996</v>
      </c>
    </row>
    <row r="185" spans="1:13" x14ac:dyDescent="0.15">
      <c r="A185" s="2">
        <v>45553</v>
      </c>
      <c r="B185" s="3">
        <f t="shared" si="8"/>
        <v>2025</v>
      </c>
      <c r="C185" t="str">
        <f t="shared" si="6"/>
        <v>2024-2025</v>
      </c>
      <c r="D185" t="s">
        <v>147</v>
      </c>
      <c r="E185" t="s">
        <v>85</v>
      </c>
      <c r="F185" t="str">
        <f t="shared" si="7"/>
        <v>Queensland</v>
      </c>
      <c r="G185" t="s">
        <v>35</v>
      </c>
      <c r="H185">
        <v>4883</v>
      </c>
      <c r="I185" t="s">
        <v>11</v>
      </c>
      <c r="J185" t="s">
        <v>36</v>
      </c>
      <c r="K185" t="s">
        <v>156</v>
      </c>
      <c r="L185" t="s">
        <v>17</v>
      </c>
      <c r="M185" s="5">
        <v>4.49</v>
      </c>
    </row>
    <row r="186" spans="1:13" x14ac:dyDescent="0.15">
      <c r="A186" s="2">
        <v>45170</v>
      </c>
      <c r="B186" s="3">
        <f t="shared" si="8"/>
        <v>2024</v>
      </c>
      <c r="C186" t="str">
        <f t="shared" si="6"/>
        <v>2023-2024</v>
      </c>
      <c r="D186" t="s">
        <v>147</v>
      </c>
      <c r="E186" t="s">
        <v>123</v>
      </c>
      <c r="F186" t="str">
        <f t="shared" si="7"/>
        <v>Western Australia</v>
      </c>
      <c r="G186" t="s">
        <v>48</v>
      </c>
      <c r="H186">
        <v>6109</v>
      </c>
      <c r="I186" t="s">
        <v>11</v>
      </c>
      <c r="J186" t="s">
        <v>94</v>
      </c>
      <c r="K186" t="s">
        <v>154</v>
      </c>
      <c r="L186" t="s">
        <v>14</v>
      </c>
      <c r="M186" s="5">
        <v>4.49</v>
      </c>
    </row>
    <row r="187" spans="1:13" x14ac:dyDescent="0.15">
      <c r="A187" s="2">
        <v>45414</v>
      </c>
      <c r="B187" s="3">
        <f t="shared" si="8"/>
        <v>2024</v>
      </c>
      <c r="C187" t="str">
        <f t="shared" si="6"/>
        <v>2023-2024</v>
      </c>
      <c r="D187" t="s">
        <v>147</v>
      </c>
      <c r="E187" t="s">
        <v>72</v>
      </c>
      <c r="F187" t="str">
        <f t="shared" si="7"/>
        <v>Western Australia</v>
      </c>
      <c r="G187" t="s">
        <v>48</v>
      </c>
      <c r="H187">
        <v>6010</v>
      </c>
      <c r="I187" t="s">
        <v>11</v>
      </c>
      <c r="J187" t="s">
        <v>49</v>
      </c>
      <c r="K187" t="s">
        <v>153</v>
      </c>
      <c r="L187" t="s">
        <v>16</v>
      </c>
      <c r="M187" s="5">
        <v>4.5</v>
      </c>
    </row>
    <row r="188" spans="1:13" x14ac:dyDescent="0.15">
      <c r="A188" s="2">
        <v>45136</v>
      </c>
      <c r="B188" s="3">
        <f t="shared" si="8"/>
        <v>2024</v>
      </c>
      <c r="C188" t="str">
        <f t="shared" si="6"/>
        <v>2023-2024</v>
      </c>
      <c r="D188" t="s">
        <v>147</v>
      </c>
      <c r="E188" t="s">
        <v>110</v>
      </c>
      <c r="F188" t="str">
        <f t="shared" si="7"/>
        <v>Queensland</v>
      </c>
      <c r="G188" t="s">
        <v>35</v>
      </c>
      <c r="H188">
        <v>4680</v>
      </c>
      <c r="I188" t="s">
        <v>11</v>
      </c>
      <c r="J188" t="s">
        <v>51</v>
      </c>
      <c r="K188" t="s">
        <v>149</v>
      </c>
      <c r="L188" t="s">
        <v>15</v>
      </c>
      <c r="M188" s="5">
        <v>4.5</v>
      </c>
    </row>
    <row r="189" spans="1:13" x14ac:dyDescent="0.15">
      <c r="A189" s="2">
        <v>45486</v>
      </c>
      <c r="B189" s="3">
        <f t="shared" si="8"/>
        <v>2025</v>
      </c>
      <c r="C189" t="str">
        <f t="shared" si="6"/>
        <v>2024-2025</v>
      </c>
      <c r="D189" t="s">
        <v>147</v>
      </c>
      <c r="E189" t="s">
        <v>89</v>
      </c>
      <c r="F189" t="str">
        <f t="shared" si="7"/>
        <v>Queensland</v>
      </c>
      <c r="G189" t="s">
        <v>35</v>
      </c>
      <c r="H189">
        <v>4655</v>
      </c>
      <c r="I189" t="s">
        <v>11</v>
      </c>
      <c r="J189" t="s">
        <v>51</v>
      </c>
      <c r="K189" t="s">
        <v>153</v>
      </c>
      <c r="L189" t="s">
        <v>16</v>
      </c>
      <c r="M189" s="5">
        <v>4.5</v>
      </c>
    </row>
    <row r="190" spans="1:13" x14ac:dyDescent="0.15">
      <c r="A190" s="2">
        <v>45353</v>
      </c>
      <c r="B190" s="3">
        <f t="shared" si="8"/>
        <v>2024</v>
      </c>
      <c r="C190" t="str">
        <f t="shared" si="6"/>
        <v>2023-2024</v>
      </c>
      <c r="D190" t="s">
        <v>147</v>
      </c>
      <c r="E190" t="s">
        <v>141</v>
      </c>
      <c r="F190" t="str">
        <f t="shared" si="7"/>
        <v>Western Australia</v>
      </c>
      <c r="G190" t="s">
        <v>48</v>
      </c>
      <c r="H190">
        <v>6052</v>
      </c>
      <c r="I190" t="s">
        <v>11</v>
      </c>
      <c r="J190" t="s">
        <v>49</v>
      </c>
      <c r="K190" t="s">
        <v>154</v>
      </c>
      <c r="L190" t="s">
        <v>14</v>
      </c>
      <c r="M190" s="5">
        <v>4.5</v>
      </c>
    </row>
    <row r="191" spans="1:13" x14ac:dyDescent="0.15">
      <c r="A191" s="2">
        <v>45162</v>
      </c>
      <c r="B191" s="3">
        <f t="shared" si="8"/>
        <v>2024</v>
      </c>
      <c r="C191" t="str">
        <f t="shared" si="6"/>
        <v>2023-2024</v>
      </c>
      <c r="D191" t="s">
        <v>147</v>
      </c>
      <c r="E191" t="s">
        <v>53</v>
      </c>
      <c r="F191" t="str">
        <f t="shared" si="7"/>
        <v>South Australia</v>
      </c>
      <c r="G191" t="s">
        <v>32</v>
      </c>
      <c r="H191">
        <v>5082</v>
      </c>
      <c r="I191" t="s">
        <v>11</v>
      </c>
      <c r="J191" t="s">
        <v>33</v>
      </c>
      <c r="K191" t="s">
        <v>149</v>
      </c>
      <c r="L191" t="s">
        <v>15</v>
      </c>
      <c r="M191" s="5">
        <v>4.5</v>
      </c>
    </row>
    <row r="192" spans="1:13" x14ac:dyDescent="0.15">
      <c r="A192" s="2">
        <v>45310</v>
      </c>
      <c r="B192" s="3">
        <f t="shared" si="8"/>
        <v>2024</v>
      </c>
      <c r="C192" t="str">
        <f t="shared" si="6"/>
        <v>2023-2024</v>
      </c>
      <c r="D192" t="s">
        <v>147</v>
      </c>
      <c r="E192" t="s">
        <v>98</v>
      </c>
      <c r="F192" t="str">
        <f t="shared" si="7"/>
        <v>Victoria</v>
      </c>
      <c r="G192" t="s">
        <v>45</v>
      </c>
      <c r="H192">
        <v>3429</v>
      </c>
      <c r="I192" t="s">
        <v>11</v>
      </c>
      <c r="J192" t="s">
        <v>60</v>
      </c>
      <c r="K192" t="s">
        <v>152</v>
      </c>
      <c r="L192" t="s">
        <v>13</v>
      </c>
      <c r="M192" s="5">
        <v>4.5</v>
      </c>
    </row>
    <row r="193" spans="1:13" x14ac:dyDescent="0.15">
      <c r="A193" s="2">
        <v>45061</v>
      </c>
      <c r="B193" s="3">
        <f t="shared" si="8"/>
        <v>2023</v>
      </c>
      <c r="C193" t="str">
        <f t="shared" si="6"/>
        <v>2022-2023</v>
      </c>
      <c r="D193" t="s">
        <v>147</v>
      </c>
      <c r="E193" t="s">
        <v>111</v>
      </c>
      <c r="F193" t="str">
        <f t="shared" si="7"/>
        <v>New South Wales</v>
      </c>
      <c r="G193" t="s">
        <v>10</v>
      </c>
      <c r="H193">
        <v>2120</v>
      </c>
      <c r="I193" t="s">
        <v>11</v>
      </c>
      <c r="J193" t="s">
        <v>27</v>
      </c>
      <c r="K193" t="s">
        <v>154</v>
      </c>
      <c r="L193" t="s">
        <v>14</v>
      </c>
      <c r="M193" s="5">
        <v>4.5</v>
      </c>
    </row>
    <row r="194" spans="1:13" x14ac:dyDescent="0.15">
      <c r="A194" s="2">
        <v>44945</v>
      </c>
      <c r="B194" s="3">
        <f t="shared" si="8"/>
        <v>2023</v>
      </c>
      <c r="C194" t="str">
        <f t="shared" ref="C194:C257" si="9">IF(MONTH(A194) &gt;= 7, YEAR(A194) &amp; "-" &amp; YEAR(A194) + 1, YEAR(A194) - 1 &amp; "-" &amp; YEAR(A194))</f>
        <v>2022-2023</v>
      </c>
      <c r="D194" t="s">
        <v>147</v>
      </c>
      <c r="E194" t="s">
        <v>52</v>
      </c>
      <c r="F194" t="str">
        <f t="shared" ref="F194:F257" si="10">IF(G194="WA","Western Australia",
IF(G194="NSW","New South Wales",
IF(G194="QLD","Queensland",
IF(G194="VIC","Victoria",
IF(G194="TAS","Tasmania",
IF(G194="SA","South Australia",
IF(G194="NT","Northern Territory",
IF(G194="ACT","Australian Capital Territory",G194))))))))</f>
        <v>Victoria</v>
      </c>
      <c r="G194" t="s">
        <v>45</v>
      </c>
      <c r="H194">
        <v>3030</v>
      </c>
      <c r="I194" t="s">
        <v>11</v>
      </c>
      <c r="J194" t="s">
        <v>46</v>
      </c>
      <c r="K194" t="s">
        <v>154</v>
      </c>
      <c r="L194" t="s">
        <v>14</v>
      </c>
      <c r="M194" s="5">
        <v>4.5</v>
      </c>
    </row>
    <row r="195" spans="1:13" x14ac:dyDescent="0.15">
      <c r="A195" s="2">
        <v>45148</v>
      </c>
      <c r="B195" s="3">
        <f t="shared" ref="B195:B258" si="11">IF(MONTH(A195)&gt;=7,YEAR(A195)+1,YEAR(A195))</f>
        <v>2024</v>
      </c>
      <c r="C195" t="str">
        <f t="shared" si="9"/>
        <v>2023-2024</v>
      </c>
      <c r="D195" t="s">
        <v>147</v>
      </c>
      <c r="E195" t="s">
        <v>126</v>
      </c>
      <c r="F195" t="str">
        <f t="shared" si="10"/>
        <v>Queensland</v>
      </c>
      <c r="G195" t="s">
        <v>35</v>
      </c>
      <c r="H195">
        <v>4551</v>
      </c>
      <c r="I195" t="s">
        <v>11</v>
      </c>
      <c r="J195" t="s">
        <v>120</v>
      </c>
      <c r="K195" t="s">
        <v>19</v>
      </c>
      <c r="L195" t="s">
        <v>23</v>
      </c>
      <c r="M195" s="5">
        <v>4.5599999999999996</v>
      </c>
    </row>
    <row r="196" spans="1:13" x14ac:dyDescent="0.15">
      <c r="A196" s="2">
        <v>45599</v>
      </c>
      <c r="B196" s="3">
        <f t="shared" si="11"/>
        <v>2025</v>
      </c>
      <c r="C196" t="str">
        <f t="shared" si="9"/>
        <v>2024-2025</v>
      </c>
      <c r="D196" t="s">
        <v>147</v>
      </c>
      <c r="E196" t="s">
        <v>112</v>
      </c>
      <c r="F196" t="str">
        <f t="shared" si="10"/>
        <v>Victoria</v>
      </c>
      <c r="G196" t="s">
        <v>45</v>
      </c>
      <c r="H196">
        <v>3076</v>
      </c>
      <c r="I196" t="s">
        <v>11</v>
      </c>
      <c r="J196" t="s">
        <v>46</v>
      </c>
      <c r="K196" t="s">
        <v>154</v>
      </c>
      <c r="L196" t="s">
        <v>14</v>
      </c>
      <c r="M196" s="5">
        <v>4.5999999999999996</v>
      </c>
    </row>
    <row r="197" spans="1:13" x14ac:dyDescent="0.15">
      <c r="A197" s="2">
        <v>45451</v>
      </c>
      <c r="B197" s="3">
        <f t="shared" si="11"/>
        <v>2024</v>
      </c>
      <c r="C197" t="str">
        <f t="shared" si="9"/>
        <v>2023-2024</v>
      </c>
      <c r="D197" t="s">
        <v>147</v>
      </c>
      <c r="E197" t="s">
        <v>109</v>
      </c>
      <c r="F197" t="str">
        <f t="shared" si="10"/>
        <v>New South Wales</v>
      </c>
      <c r="G197" t="s">
        <v>10</v>
      </c>
      <c r="H197">
        <v>2480</v>
      </c>
      <c r="I197" t="s">
        <v>11</v>
      </c>
      <c r="J197" t="s">
        <v>68</v>
      </c>
      <c r="K197" t="s">
        <v>154</v>
      </c>
      <c r="L197" t="s">
        <v>14</v>
      </c>
      <c r="M197" s="5">
        <v>4.63</v>
      </c>
    </row>
    <row r="198" spans="1:13" x14ac:dyDescent="0.15">
      <c r="A198" s="2">
        <v>45022</v>
      </c>
      <c r="B198" s="3">
        <f t="shared" si="11"/>
        <v>2023</v>
      </c>
      <c r="C198" t="str">
        <f t="shared" si="9"/>
        <v>2022-2023</v>
      </c>
      <c r="D198" t="s">
        <v>147</v>
      </c>
      <c r="E198" t="s">
        <v>124</v>
      </c>
      <c r="F198" t="str">
        <f t="shared" si="10"/>
        <v>New South Wales</v>
      </c>
      <c r="G198" t="s">
        <v>10</v>
      </c>
      <c r="H198">
        <v>2015</v>
      </c>
      <c r="I198" t="s">
        <v>11</v>
      </c>
      <c r="J198" t="s">
        <v>12</v>
      </c>
      <c r="K198" t="s">
        <v>149</v>
      </c>
      <c r="L198" t="s">
        <v>15</v>
      </c>
      <c r="M198" s="5">
        <v>4.6500000000000004</v>
      </c>
    </row>
    <row r="199" spans="1:13" x14ac:dyDescent="0.15">
      <c r="A199" s="2">
        <v>45481</v>
      </c>
      <c r="B199" s="3">
        <f t="shared" si="11"/>
        <v>2025</v>
      </c>
      <c r="C199" t="str">
        <f t="shared" si="9"/>
        <v>2024-2025</v>
      </c>
      <c r="D199" t="s">
        <v>147</v>
      </c>
      <c r="E199" t="s">
        <v>85</v>
      </c>
      <c r="F199" t="str">
        <f t="shared" si="10"/>
        <v>Queensland</v>
      </c>
      <c r="G199" t="s">
        <v>35</v>
      </c>
      <c r="H199">
        <v>4883</v>
      </c>
      <c r="I199" t="s">
        <v>11</v>
      </c>
      <c r="J199" t="s">
        <v>36</v>
      </c>
      <c r="K199" t="s">
        <v>156</v>
      </c>
      <c r="L199" t="s">
        <v>17</v>
      </c>
      <c r="M199" s="5">
        <v>4.75</v>
      </c>
    </row>
    <row r="200" spans="1:13" x14ac:dyDescent="0.15">
      <c r="A200" s="2">
        <v>45640</v>
      </c>
      <c r="B200" s="3">
        <f t="shared" si="11"/>
        <v>2025</v>
      </c>
      <c r="C200" t="str">
        <f t="shared" si="9"/>
        <v>2024-2025</v>
      </c>
      <c r="D200" t="s">
        <v>147</v>
      </c>
      <c r="E200" t="s">
        <v>42</v>
      </c>
      <c r="F200" t="str">
        <f t="shared" si="10"/>
        <v>Queensland</v>
      </c>
      <c r="G200" t="s">
        <v>35</v>
      </c>
      <c r="H200">
        <v>4053</v>
      </c>
      <c r="I200" t="s">
        <v>11</v>
      </c>
      <c r="J200" t="s">
        <v>43</v>
      </c>
      <c r="K200" t="s">
        <v>154</v>
      </c>
      <c r="L200" t="s">
        <v>14</v>
      </c>
      <c r="M200" s="5">
        <v>4.75</v>
      </c>
    </row>
    <row r="201" spans="1:13" x14ac:dyDescent="0.15">
      <c r="A201" s="2">
        <v>44964</v>
      </c>
      <c r="B201" s="3">
        <f t="shared" si="11"/>
        <v>2023</v>
      </c>
      <c r="C201" t="str">
        <f t="shared" si="9"/>
        <v>2022-2023</v>
      </c>
      <c r="D201" t="s">
        <v>147</v>
      </c>
      <c r="E201" t="s">
        <v>44</v>
      </c>
      <c r="F201" t="str">
        <f t="shared" si="10"/>
        <v>Victoria</v>
      </c>
      <c r="G201" t="s">
        <v>45</v>
      </c>
      <c r="H201">
        <v>3066</v>
      </c>
      <c r="I201" t="s">
        <v>11</v>
      </c>
      <c r="J201" t="s">
        <v>46</v>
      </c>
      <c r="K201" t="s">
        <v>19</v>
      </c>
      <c r="L201" t="s">
        <v>23</v>
      </c>
      <c r="M201" s="5">
        <v>4.79</v>
      </c>
    </row>
    <row r="202" spans="1:13" x14ac:dyDescent="0.15">
      <c r="A202" s="2">
        <v>45464</v>
      </c>
      <c r="B202" s="3">
        <f t="shared" si="11"/>
        <v>2024</v>
      </c>
      <c r="C202" t="str">
        <f t="shared" si="9"/>
        <v>2023-2024</v>
      </c>
      <c r="D202" t="s">
        <v>147</v>
      </c>
      <c r="E202" t="s">
        <v>64</v>
      </c>
      <c r="F202" t="str">
        <f t="shared" si="10"/>
        <v>Victoria</v>
      </c>
      <c r="G202" t="s">
        <v>45</v>
      </c>
      <c r="H202">
        <v>3199</v>
      </c>
      <c r="I202" t="s">
        <v>11</v>
      </c>
      <c r="J202" t="s">
        <v>63</v>
      </c>
      <c r="K202" t="s">
        <v>149</v>
      </c>
      <c r="L202" t="s">
        <v>15</v>
      </c>
      <c r="M202" s="5">
        <v>4.96</v>
      </c>
    </row>
    <row r="203" spans="1:13" x14ac:dyDescent="0.15">
      <c r="A203" s="2">
        <v>45443</v>
      </c>
      <c r="B203" s="3">
        <f t="shared" si="11"/>
        <v>2024</v>
      </c>
      <c r="C203" t="str">
        <f t="shared" si="9"/>
        <v>2023-2024</v>
      </c>
      <c r="D203" t="s">
        <v>147</v>
      </c>
      <c r="F203" t="str">
        <f t="shared" si="10"/>
        <v>Western Australia</v>
      </c>
      <c r="G203" t="s">
        <v>48</v>
      </c>
      <c r="H203">
        <v>6021</v>
      </c>
      <c r="I203" t="s">
        <v>11</v>
      </c>
      <c r="J203" t="s">
        <v>49</v>
      </c>
      <c r="K203" t="s">
        <v>152</v>
      </c>
      <c r="L203" t="s">
        <v>13</v>
      </c>
      <c r="M203" s="5">
        <v>4.99</v>
      </c>
    </row>
    <row r="204" spans="1:13" x14ac:dyDescent="0.15">
      <c r="A204" s="2">
        <v>45080</v>
      </c>
      <c r="B204" s="3">
        <f t="shared" si="11"/>
        <v>2023</v>
      </c>
      <c r="C204" t="str">
        <f t="shared" si="9"/>
        <v>2022-2023</v>
      </c>
      <c r="D204" t="s">
        <v>147</v>
      </c>
      <c r="E204" t="s">
        <v>115</v>
      </c>
      <c r="F204" t="str">
        <f t="shared" si="10"/>
        <v>Western Australia</v>
      </c>
      <c r="G204" t="s">
        <v>48</v>
      </c>
      <c r="H204">
        <v>6280</v>
      </c>
      <c r="I204" t="s">
        <v>11</v>
      </c>
      <c r="J204" t="s">
        <v>94</v>
      </c>
      <c r="K204" t="s">
        <v>155</v>
      </c>
      <c r="L204" t="s">
        <v>20</v>
      </c>
      <c r="M204" s="5">
        <v>4.99</v>
      </c>
    </row>
    <row r="205" spans="1:13" x14ac:dyDescent="0.15">
      <c r="A205" s="2">
        <v>45597</v>
      </c>
      <c r="B205" s="3">
        <f t="shared" si="11"/>
        <v>2025</v>
      </c>
      <c r="C205" t="str">
        <f t="shared" si="9"/>
        <v>2024-2025</v>
      </c>
      <c r="D205" t="s">
        <v>147</v>
      </c>
      <c r="E205" t="s">
        <v>72</v>
      </c>
      <c r="F205" t="str">
        <f t="shared" si="10"/>
        <v>Western Australia</v>
      </c>
      <c r="G205" t="s">
        <v>48</v>
      </c>
      <c r="H205">
        <v>6010</v>
      </c>
      <c r="I205" t="s">
        <v>11</v>
      </c>
      <c r="J205" t="s">
        <v>49</v>
      </c>
      <c r="K205" t="s">
        <v>155</v>
      </c>
      <c r="L205" t="s">
        <v>20</v>
      </c>
      <c r="M205" s="5">
        <v>4.99</v>
      </c>
    </row>
    <row r="206" spans="1:13" x14ac:dyDescent="0.15">
      <c r="A206" s="2">
        <v>45425</v>
      </c>
      <c r="B206" s="3">
        <f t="shared" si="11"/>
        <v>2024</v>
      </c>
      <c r="C206" t="str">
        <f t="shared" si="9"/>
        <v>2023-2024</v>
      </c>
      <c r="D206" t="s">
        <v>147</v>
      </c>
      <c r="E206" t="s">
        <v>54</v>
      </c>
      <c r="F206" t="str">
        <f t="shared" si="10"/>
        <v>Victoria</v>
      </c>
      <c r="G206" t="s">
        <v>45</v>
      </c>
      <c r="H206">
        <v>3977</v>
      </c>
      <c r="I206" t="s">
        <v>11</v>
      </c>
      <c r="J206" t="s">
        <v>55</v>
      </c>
      <c r="K206" t="s">
        <v>152</v>
      </c>
      <c r="L206" t="s">
        <v>13</v>
      </c>
      <c r="M206" s="5">
        <v>4.99</v>
      </c>
    </row>
    <row r="207" spans="1:13" x14ac:dyDescent="0.15">
      <c r="A207" s="2">
        <v>45038</v>
      </c>
      <c r="B207" s="3">
        <f t="shared" si="11"/>
        <v>2023</v>
      </c>
      <c r="C207" t="str">
        <f t="shared" si="9"/>
        <v>2022-2023</v>
      </c>
      <c r="D207" t="s">
        <v>147</v>
      </c>
      <c r="E207" t="s">
        <v>41</v>
      </c>
      <c r="F207" t="str">
        <f t="shared" si="10"/>
        <v>New South Wales</v>
      </c>
      <c r="G207" t="s">
        <v>10</v>
      </c>
      <c r="H207">
        <v>2830</v>
      </c>
      <c r="I207" t="s">
        <v>11</v>
      </c>
      <c r="J207" t="s">
        <v>25</v>
      </c>
      <c r="K207" t="s">
        <v>155</v>
      </c>
      <c r="L207" t="s">
        <v>20</v>
      </c>
      <c r="M207" s="5">
        <v>4.99</v>
      </c>
    </row>
    <row r="208" spans="1:13" x14ac:dyDescent="0.15">
      <c r="A208" s="2">
        <v>45186</v>
      </c>
      <c r="B208" s="3">
        <f t="shared" si="11"/>
        <v>2024</v>
      </c>
      <c r="C208" t="str">
        <f t="shared" si="9"/>
        <v>2023-2024</v>
      </c>
      <c r="D208" t="s">
        <v>147</v>
      </c>
      <c r="E208" t="s">
        <v>118</v>
      </c>
      <c r="F208" t="str">
        <f t="shared" si="10"/>
        <v>New South Wales</v>
      </c>
      <c r="G208" t="s">
        <v>10</v>
      </c>
      <c r="H208">
        <v>2158</v>
      </c>
      <c r="I208" t="s">
        <v>11</v>
      </c>
      <c r="J208" t="s">
        <v>27</v>
      </c>
      <c r="K208" t="s">
        <v>155</v>
      </c>
      <c r="L208" t="s">
        <v>20</v>
      </c>
      <c r="M208" s="5">
        <v>4.99</v>
      </c>
    </row>
    <row r="209" spans="1:13" x14ac:dyDescent="0.15">
      <c r="A209" s="2">
        <v>45460</v>
      </c>
      <c r="B209" s="3">
        <f t="shared" si="11"/>
        <v>2024</v>
      </c>
      <c r="C209" t="str">
        <f t="shared" si="9"/>
        <v>2023-2024</v>
      </c>
      <c r="D209" t="s">
        <v>147</v>
      </c>
      <c r="E209" t="s">
        <v>118</v>
      </c>
      <c r="F209" t="str">
        <f t="shared" si="10"/>
        <v>New South Wales</v>
      </c>
      <c r="G209" t="s">
        <v>10</v>
      </c>
      <c r="H209">
        <v>2158</v>
      </c>
      <c r="I209" t="s">
        <v>11</v>
      </c>
      <c r="J209" t="s">
        <v>27</v>
      </c>
      <c r="K209" t="s">
        <v>150</v>
      </c>
      <c r="L209" t="s">
        <v>18</v>
      </c>
      <c r="M209" s="5">
        <v>4.99</v>
      </c>
    </row>
    <row r="210" spans="1:13" x14ac:dyDescent="0.15">
      <c r="A210" s="2">
        <v>45138</v>
      </c>
      <c r="B210" s="3">
        <f t="shared" si="11"/>
        <v>2024</v>
      </c>
      <c r="C210" t="str">
        <f t="shared" si="9"/>
        <v>2023-2024</v>
      </c>
      <c r="D210" t="s">
        <v>147</v>
      </c>
      <c r="E210" t="s">
        <v>89</v>
      </c>
      <c r="F210" t="str">
        <f t="shared" si="10"/>
        <v>Queensland</v>
      </c>
      <c r="G210" t="s">
        <v>35</v>
      </c>
      <c r="H210">
        <v>4655</v>
      </c>
      <c r="I210" t="s">
        <v>11</v>
      </c>
      <c r="J210" t="s">
        <v>51</v>
      </c>
      <c r="K210" t="s">
        <v>155</v>
      </c>
      <c r="L210" t="s">
        <v>20</v>
      </c>
      <c r="M210" s="5">
        <v>4.99</v>
      </c>
    </row>
    <row r="211" spans="1:13" x14ac:dyDescent="0.15">
      <c r="A211" s="2">
        <v>44993</v>
      </c>
      <c r="B211" s="3">
        <f t="shared" si="11"/>
        <v>2023</v>
      </c>
      <c r="C211" t="str">
        <f t="shared" si="9"/>
        <v>2022-2023</v>
      </c>
      <c r="D211" t="s">
        <v>147</v>
      </c>
      <c r="E211" t="s">
        <v>138</v>
      </c>
      <c r="F211" t="str">
        <f t="shared" si="10"/>
        <v>Queensland</v>
      </c>
      <c r="G211" t="s">
        <v>35</v>
      </c>
      <c r="H211">
        <v>4558</v>
      </c>
      <c r="I211" t="s">
        <v>11</v>
      </c>
      <c r="J211" t="s">
        <v>120</v>
      </c>
      <c r="K211" t="s">
        <v>150</v>
      </c>
      <c r="L211" t="s">
        <v>18</v>
      </c>
      <c r="M211" s="5">
        <v>4.99</v>
      </c>
    </row>
    <row r="212" spans="1:13" x14ac:dyDescent="0.15">
      <c r="A212" s="2">
        <v>45626</v>
      </c>
      <c r="B212" s="3">
        <f t="shared" si="11"/>
        <v>2025</v>
      </c>
      <c r="C212" t="str">
        <f t="shared" si="9"/>
        <v>2024-2025</v>
      </c>
      <c r="D212" t="s">
        <v>148</v>
      </c>
      <c r="E212" t="s">
        <v>113</v>
      </c>
      <c r="F212" t="str">
        <f t="shared" si="10"/>
        <v>Queensland</v>
      </c>
      <c r="G212" t="s">
        <v>35</v>
      </c>
      <c r="H212">
        <v>4215</v>
      </c>
      <c r="I212" t="s">
        <v>11</v>
      </c>
      <c r="J212" t="s">
        <v>104</v>
      </c>
      <c r="K212" t="s">
        <v>150</v>
      </c>
      <c r="L212" t="s">
        <v>18</v>
      </c>
      <c r="M212" s="5">
        <v>4.99</v>
      </c>
    </row>
    <row r="213" spans="1:13" x14ac:dyDescent="0.15">
      <c r="A213" s="2">
        <v>45240</v>
      </c>
      <c r="B213" s="3">
        <f t="shared" si="11"/>
        <v>2024</v>
      </c>
      <c r="C213" t="str">
        <f t="shared" si="9"/>
        <v>2023-2024</v>
      </c>
      <c r="D213" t="s">
        <v>147</v>
      </c>
      <c r="E213" t="s">
        <v>42</v>
      </c>
      <c r="F213" t="str">
        <f t="shared" si="10"/>
        <v>Queensland</v>
      </c>
      <c r="G213" t="s">
        <v>35</v>
      </c>
      <c r="H213">
        <v>4053</v>
      </c>
      <c r="I213" t="s">
        <v>11</v>
      </c>
      <c r="J213" t="s">
        <v>43</v>
      </c>
      <c r="K213" t="s">
        <v>150</v>
      </c>
      <c r="L213" t="s">
        <v>18</v>
      </c>
      <c r="M213" s="5">
        <v>4.99</v>
      </c>
    </row>
    <row r="214" spans="1:13" x14ac:dyDescent="0.15">
      <c r="A214" s="2">
        <v>45292</v>
      </c>
      <c r="B214" s="3">
        <f t="shared" si="11"/>
        <v>2024</v>
      </c>
      <c r="C214" t="str">
        <f t="shared" si="9"/>
        <v>2023-2024</v>
      </c>
      <c r="D214" t="s">
        <v>147</v>
      </c>
      <c r="E214" t="s">
        <v>34</v>
      </c>
      <c r="F214" t="str">
        <f t="shared" si="10"/>
        <v>Queensland</v>
      </c>
      <c r="G214" t="s">
        <v>35</v>
      </c>
      <c r="H214">
        <v>4802</v>
      </c>
      <c r="I214" t="s">
        <v>11</v>
      </c>
      <c r="J214" t="s">
        <v>36</v>
      </c>
      <c r="K214" t="s">
        <v>155</v>
      </c>
      <c r="L214" t="s">
        <v>20</v>
      </c>
      <c r="M214" s="5">
        <v>5</v>
      </c>
    </row>
    <row r="215" spans="1:13" x14ac:dyDescent="0.15">
      <c r="A215" s="2">
        <v>45487</v>
      </c>
      <c r="B215" s="3">
        <f t="shared" si="11"/>
        <v>2025</v>
      </c>
      <c r="C215" t="str">
        <f t="shared" si="9"/>
        <v>2024-2025</v>
      </c>
      <c r="D215" t="s">
        <v>148</v>
      </c>
      <c r="E215" t="s">
        <v>126</v>
      </c>
      <c r="F215" t="str">
        <f t="shared" si="10"/>
        <v>Queensland</v>
      </c>
      <c r="G215" t="s">
        <v>35</v>
      </c>
      <c r="H215">
        <v>4551</v>
      </c>
      <c r="I215" t="s">
        <v>11</v>
      </c>
      <c r="J215" t="s">
        <v>120</v>
      </c>
      <c r="K215" t="s">
        <v>151</v>
      </c>
      <c r="L215" t="s">
        <v>21</v>
      </c>
      <c r="M215" s="5">
        <v>5</v>
      </c>
    </row>
    <row r="216" spans="1:13" x14ac:dyDescent="0.15">
      <c r="A216" s="2">
        <v>45102</v>
      </c>
      <c r="B216" s="3">
        <f t="shared" si="11"/>
        <v>2023</v>
      </c>
      <c r="C216" t="str">
        <f t="shared" si="9"/>
        <v>2022-2023</v>
      </c>
      <c r="D216" t="s">
        <v>147</v>
      </c>
      <c r="E216" t="s">
        <v>57</v>
      </c>
      <c r="F216" t="str">
        <f t="shared" si="10"/>
        <v>New South Wales</v>
      </c>
      <c r="G216" t="s">
        <v>10</v>
      </c>
      <c r="H216">
        <v>2560</v>
      </c>
      <c r="I216" t="s">
        <v>11</v>
      </c>
      <c r="J216" t="s">
        <v>58</v>
      </c>
      <c r="K216" t="s">
        <v>153</v>
      </c>
      <c r="L216" t="s">
        <v>16</v>
      </c>
      <c r="M216" s="5">
        <v>5</v>
      </c>
    </row>
    <row r="217" spans="1:13" x14ac:dyDescent="0.15">
      <c r="A217" s="2">
        <v>45057</v>
      </c>
      <c r="B217" s="3">
        <f t="shared" si="11"/>
        <v>2023</v>
      </c>
      <c r="C217" t="str">
        <f t="shared" si="9"/>
        <v>2022-2023</v>
      </c>
      <c r="D217" t="s">
        <v>147</v>
      </c>
      <c r="E217" t="s">
        <v>118</v>
      </c>
      <c r="F217" t="str">
        <f t="shared" si="10"/>
        <v>New South Wales</v>
      </c>
      <c r="G217" t="s">
        <v>10</v>
      </c>
      <c r="H217">
        <v>2158</v>
      </c>
      <c r="I217" t="s">
        <v>11</v>
      </c>
      <c r="J217" t="s">
        <v>27</v>
      </c>
      <c r="K217" t="s">
        <v>153</v>
      </c>
      <c r="L217" t="s">
        <v>16</v>
      </c>
      <c r="M217" s="5">
        <v>5</v>
      </c>
    </row>
    <row r="218" spans="1:13" x14ac:dyDescent="0.15">
      <c r="A218" s="2">
        <v>45440</v>
      </c>
      <c r="B218" s="3">
        <f t="shared" si="11"/>
        <v>2024</v>
      </c>
      <c r="C218" t="str">
        <f t="shared" si="9"/>
        <v>2023-2024</v>
      </c>
      <c r="D218" t="s">
        <v>147</v>
      </c>
      <c r="E218" t="s">
        <v>125</v>
      </c>
      <c r="F218" t="str">
        <f t="shared" si="10"/>
        <v>Victoria</v>
      </c>
      <c r="G218" t="s">
        <v>45</v>
      </c>
      <c r="H218">
        <v>3400</v>
      </c>
      <c r="I218" t="s">
        <v>11</v>
      </c>
      <c r="J218" t="s">
        <v>60</v>
      </c>
      <c r="K218" t="s">
        <v>19</v>
      </c>
      <c r="L218" t="s">
        <v>23</v>
      </c>
      <c r="M218" s="5">
        <v>5</v>
      </c>
    </row>
    <row r="219" spans="1:13" x14ac:dyDescent="0.15">
      <c r="A219" s="2">
        <v>45534</v>
      </c>
      <c r="B219" s="3">
        <f t="shared" si="11"/>
        <v>2025</v>
      </c>
      <c r="C219" t="str">
        <f t="shared" si="9"/>
        <v>2024-2025</v>
      </c>
      <c r="D219" t="s">
        <v>147</v>
      </c>
      <c r="E219" t="s">
        <v>92</v>
      </c>
      <c r="F219" t="str">
        <f t="shared" si="10"/>
        <v>Queensland</v>
      </c>
      <c r="G219" t="s">
        <v>35</v>
      </c>
      <c r="H219">
        <v>4068</v>
      </c>
      <c r="I219" t="s">
        <v>11</v>
      </c>
      <c r="J219" t="s">
        <v>43</v>
      </c>
      <c r="K219" t="s">
        <v>153</v>
      </c>
      <c r="L219" t="s">
        <v>16</v>
      </c>
      <c r="M219" s="5">
        <v>5</v>
      </c>
    </row>
    <row r="220" spans="1:13" x14ac:dyDescent="0.15">
      <c r="A220" s="2">
        <v>44976</v>
      </c>
      <c r="B220" s="3">
        <f t="shared" si="11"/>
        <v>2023</v>
      </c>
      <c r="C220" t="str">
        <f t="shared" si="9"/>
        <v>2022-2023</v>
      </c>
      <c r="D220" t="s">
        <v>148</v>
      </c>
      <c r="E220" t="s">
        <v>141</v>
      </c>
      <c r="F220" t="str">
        <f t="shared" si="10"/>
        <v>Western Australia</v>
      </c>
      <c r="G220" t="s">
        <v>48</v>
      </c>
      <c r="H220">
        <v>6052</v>
      </c>
      <c r="I220" t="s">
        <v>11</v>
      </c>
      <c r="J220" t="s">
        <v>49</v>
      </c>
      <c r="K220" t="s">
        <v>154</v>
      </c>
      <c r="L220" t="s">
        <v>14</v>
      </c>
      <c r="M220" s="5">
        <v>5</v>
      </c>
    </row>
    <row r="221" spans="1:13" x14ac:dyDescent="0.15">
      <c r="A221" s="2">
        <v>45446</v>
      </c>
      <c r="B221" s="3">
        <f t="shared" si="11"/>
        <v>2024</v>
      </c>
      <c r="C221" t="str">
        <f t="shared" si="9"/>
        <v>2023-2024</v>
      </c>
      <c r="D221" t="s">
        <v>147</v>
      </c>
      <c r="E221" t="s">
        <v>84</v>
      </c>
      <c r="F221" t="str">
        <f t="shared" si="10"/>
        <v>Queensland</v>
      </c>
      <c r="G221" t="s">
        <v>35</v>
      </c>
      <c r="H221">
        <v>4740</v>
      </c>
      <c r="I221" t="s">
        <v>11</v>
      </c>
      <c r="J221" t="s">
        <v>51</v>
      </c>
      <c r="K221" t="s">
        <v>154</v>
      </c>
      <c r="L221" t="s">
        <v>14</v>
      </c>
      <c r="M221" s="5">
        <v>5</v>
      </c>
    </row>
    <row r="222" spans="1:13" x14ac:dyDescent="0.15">
      <c r="A222" s="2">
        <v>45190</v>
      </c>
      <c r="B222" s="3">
        <f t="shared" si="11"/>
        <v>2024</v>
      </c>
      <c r="C222" t="str">
        <f t="shared" si="9"/>
        <v>2023-2024</v>
      </c>
      <c r="D222" t="s">
        <v>147</v>
      </c>
      <c r="E222" t="s">
        <v>31</v>
      </c>
      <c r="F222" t="str">
        <f t="shared" si="10"/>
        <v>South Australia</v>
      </c>
      <c r="G222" t="s">
        <v>32</v>
      </c>
      <c r="H222">
        <v>5168</v>
      </c>
      <c r="I222" t="s">
        <v>11</v>
      </c>
      <c r="J222" t="s">
        <v>33</v>
      </c>
      <c r="K222" t="s">
        <v>153</v>
      </c>
      <c r="L222" t="s">
        <v>16</v>
      </c>
      <c r="M222" s="5">
        <v>5</v>
      </c>
    </row>
    <row r="223" spans="1:13" x14ac:dyDescent="0.15">
      <c r="A223" s="2">
        <v>45008</v>
      </c>
      <c r="B223" s="3">
        <f t="shared" si="11"/>
        <v>2023</v>
      </c>
      <c r="C223" t="str">
        <f t="shared" si="9"/>
        <v>2022-2023</v>
      </c>
      <c r="D223" t="s">
        <v>147</v>
      </c>
      <c r="E223" t="s">
        <v>65</v>
      </c>
      <c r="F223" t="str">
        <f t="shared" si="10"/>
        <v>New South Wales</v>
      </c>
      <c r="G223" t="s">
        <v>10</v>
      </c>
      <c r="H223">
        <v>2541</v>
      </c>
      <c r="I223" t="s">
        <v>11</v>
      </c>
      <c r="J223" t="s">
        <v>58</v>
      </c>
      <c r="K223" t="s">
        <v>150</v>
      </c>
      <c r="L223" t="s">
        <v>18</v>
      </c>
      <c r="M223" s="5">
        <v>5</v>
      </c>
    </row>
    <row r="224" spans="1:13" x14ac:dyDescent="0.15">
      <c r="A224" s="2">
        <v>45176</v>
      </c>
      <c r="B224" s="3">
        <f t="shared" si="11"/>
        <v>2024</v>
      </c>
      <c r="C224" t="str">
        <f t="shared" si="9"/>
        <v>2023-2024</v>
      </c>
      <c r="D224" t="s">
        <v>147</v>
      </c>
      <c r="E224" t="s">
        <v>75</v>
      </c>
      <c r="F224" t="str">
        <f t="shared" si="10"/>
        <v>Victoria</v>
      </c>
      <c r="G224" t="s">
        <v>45</v>
      </c>
      <c r="H224">
        <v>3630</v>
      </c>
      <c r="I224" t="s">
        <v>11</v>
      </c>
      <c r="J224" t="s">
        <v>55</v>
      </c>
      <c r="K224" t="s">
        <v>154</v>
      </c>
      <c r="L224" t="s">
        <v>14</v>
      </c>
      <c r="M224" s="5">
        <v>5</v>
      </c>
    </row>
    <row r="225" spans="1:13" x14ac:dyDescent="0.15">
      <c r="A225" s="2">
        <v>45645</v>
      </c>
      <c r="B225" s="3">
        <f t="shared" si="11"/>
        <v>2025</v>
      </c>
      <c r="C225" t="str">
        <f t="shared" si="9"/>
        <v>2024-2025</v>
      </c>
      <c r="D225" t="s">
        <v>147</v>
      </c>
      <c r="E225" t="s">
        <v>59</v>
      </c>
      <c r="F225" t="str">
        <f t="shared" si="10"/>
        <v>Victoria</v>
      </c>
      <c r="G225" t="s">
        <v>45</v>
      </c>
      <c r="H225">
        <v>3280</v>
      </c>
      <c r="I225" t="s">
        <v>11</v>
      </c>
      <c r="J225" t="s">
        <v>60</v>
      </c>
      <c r="K225" t="s">
        <v>154</v>
      </c>
      <c r="L225" t="s">
        <v>14</v>
      </c>
      <c r="M225" s="5">
        <v>5</v>
      </c>
    </row>
    <row r="226" spans="1:13" x14ac:dyDescent="0.15">
      <c r="A226" s="2">
        <v>45617</v>
      </c>
      <c r="B226" s="3">
        <f t="shared" si="11"/>
        <v>2025</v>
      </c>
      <c r="C226" t="str">
        <f t="shared" si="9"/>
        <v>2024-2025</v>
      </c>
      <c r="D226" t="s">
        <v>147</v>
      </c>
      <c r="E226" t="s">
        <v>59</v>
      </c>
      <c r="F226" t="str">
        <f t="shared" si="10"/>
        <v>Victoria</v>
      </c>
      <c r="G226" t="s">
        <v>45</v>
      </c>
      <c r="H226">
        <v>3280</v>
      </c>
      <c r="I226" t="s">
        <v>11</v>
      </c>
      <c r="J226" t="s">
        <v>60</v>
      </c>
      <c r="K226" t="s">
        <v>154</v>
      </c>
      <c r="L226" t="s">
        <v>14</v>
      </c>
      <c r="M226" s="5">
        <v>5</v>
      </c>
    </row>
    <row r="227" spans="1:13" x14ac:dyDescent="0.15">
      <c r="A227" s="2">
        <v>45233</v>
      </c>
      <c r="B227" s="3">
        <f t="shared" si="11"/>
        <v>2024</v>
      </c>
      <c r="C227" t="str">
        <f t="shared" si="9"/>
        <v>2023-2024</v>
      </c>
      <c r="D227" t="s">
        <v>147</v>
      </c>
      <c r="E227" t="s">
        <v>124</v>
      </c>
      <c r="F227" t="str">
        <f t="shared" si="10"/>
        <v>New South Wales</v>
      </c>
      <c r="G227" t="s">
        <v>10</v>
      </c>
      <c r="H227">
        <v>2015</v>
      </c>
      <c r="I227" t="s">
        <v>11</v>
      </c>
      <c r="J227" t="s">
        <v>12</v>
      </c>
      <c r="K227" t="s">
        <v>154</v>
      </c>
      <c r="L227" t="s">
        <v>14</v>
      </c>
      <c r="M227" s="5">
        <v>5.0299999999999994</v>
      </c>
    </row>
    <row r="228" spans="1:13" x14ac:dyDescent="0.15">
      <c r="A228" s="2">
        <v>45269</v>
      </c>
      <c r="B228" s="3">
        <f t="shared" si="11"/>
        <v>2024</v>
      </c>
      <c r="C228" t="str">
        <f t="shared" si="9"/>
        <v>2023-2024</v>
      </c>
      <c r="D228" t="s">
        <v>147</v>
      </c>
      <c r="E228" t="s">
        <v>78</v>
      </c>
      <c r="F228" t="str">
        <f t="shared" si="10"/>
        <v>New South Wales</v>
      </c>
      <c r="G228" t="s">
        <v>10</v>
      </c>
      <c r="H228">
        <v>2350</v>
      </c>
      <c r="I228" t="s">
        <v>11</v>
      </c>
      <c r="J228" t="s">
        <v>68</v>
      </c>
      <c r="K228" t="s">
        <v>153</v>
      </c>
      <c r="L228" t="s">
        <v>16</v>
      </c>
      <c r="M228" s="5">
        <v>5.0999999999999996</v>
      </c>
    </row>
    <row r="229" spans="1:13" x14ac:dyDescent="0.15">
      <c r="A229" s="2">
        <v>45402</v>
      </c>
      <c r="B229" s="3">
        <f t="shared" si="11"/>
        <v>2024</v>
      </c>
      <c r="C229" t="str">
        <f t="shared" si="9"/>
        <v>2023-2024</v>
      </c>
      <c r="D229" t="s">
        <v>147</v>
      </c>
      <c r="E229" t="s">
        <v>28</v>
      </c>
      <c r="F229" t="str">
        <f t="shared" si="10"/>
        <v>Northern Territory</v>
      </c>
      <c r="G229" t="s">
        <v>29</v>
      </c>
      <c r="H229">
        <v>800</v>
      </c>
      <c r="I229" t="s">
        <v>11</v>
      </c>
      <c r="J229" t="s">
        <v>30</v>
      </c>
      <c r="K229" t="s">
        <v>153</v>
      </c>
      <c r="L229" t="s">
        <v>16</v>
      </c>
      <c r="M229" s="5">
        <v>5.1100000000000003</v>
      </c>
    </row>
    <row r="230" spans="1:13" x14ac:dyDescent="0.15">
      <c r="A230" s="2">
        <v>45414</v>
      </c>
      <c r="B230" s="3">
        <f t="shared" si="11"/>
        <v>2024</v>
      </c>
      <c r="C230" t="str">
        <f t="shared" si="9"/>
        <v>2023-2024</v>
      </c>
      <c r="D230" t="s">
        <v>148</v>
      </c>
      <c r="E230" t="s">
        <v>79</v>
      </c>
      <c r="F230" t="str">
        <f t="shared" si="10"/>
        <v>Australian Capital Territory</v>
      </c>
      <c r="G230" t="s">
        <v>80</v>
      </c>
      <c r="H230">
        <v>2617</v>
      </c>
      <c r="I230" t="s">
        <v>11</v>
      </c>
      <c r="J230" t="s">
        <v>58</v>
      </c>
      <c r="K230" t="s">
        <v>150</v>
      </c>
      <c r="L230" t="s">
        <v>18</v>
      </c>
      <c r="M230" s="5">
        <v>5.25</v>
      </c>
    </row>
    <row r="231" spans="1:13" x14ac:dyDescent="0.15">
      <c r="A231" s="2">
        <v>45310</v>
      </c>
      <c r="B231" s="3">
        <f t="shared" si="11"/>
        <v>2024</v>
      </c>
      <c r="C231" t="str">
        <f t="shared" si="9"/>
        <v>2023-2024</v>
      </c>
      <c r="D231" t="s">
        <v>147</v>
      </c>
      <c r="E231" t="s">
        <v>65</v>
      </c>
      <c r="F231" t="str">
        <f t="shared" si="10"/>
        <v>New South Wales</v>
      </c>
      <c r="G231" t="s">
        <v>10</v>
      </c>
      <c r="H231">
        <v>2541</v>
      </c>
      <c r="I231" t="s">
        <v>11</v>
      </c>
      <c r="J231" t="s">
        <v>58</v>
      </c>
      <c r="K231" t="s">
        <v>149</v>
      </c>
      <c r="L231" t="s">
        <v>15</v>
      </c>
      <c r="M231" s="5">
        <v>5.4</v>
      </c>
    </row>
    <row r="232" spans="1:13" x14ac:dyDescent="0.15">
      <c r="A232" s="2">
        <v>45166</v>
      </c>
      <c r="B232" s="3">
        <f t="shared" si="11"/>
        <v>2024</v>
      </c>
      <c r="C232" t="str">
        <f t="shared" si="9"/>
        <v>2023-2024</v>
      </c>
      <c r="D232" t="s">
        <v>147</v>
      </c>
      <c r="E232" t="s">
        <v>131</v>
      </c>
      <c r="F232" t="str">
        <f t="shared" si="10"/>
        <v>Western Australia</v>
      </c>
      <c r="G232" t="s">
        <v>48</v>
      </c>
      <c r="H232">
        <v>6530</v>
      </c>
      <c r="I232" t="s">
        <v>11</v>
      </c>
      <c r="J232" t="s">
        <v>77</v>
      </c>
      <c r="K232" t="s">
        <v>155</v>
      </c>
      <c r="L232" t="s">
        <v>20</v>
      </c>
      <c r="M232" s="5">
        <v>5.44</v>
      </c>
    </row>
    <row r="233" spans="1:13" x14ac:dyDescent="0.15">
      <c r="A233" s="2">
        <v>45228</v>
      </c>
      <c r="B233" s="3">
        <f t="shared" si="11"/>
        <v>2024</v>
      </c>
      <c r="C233" t="str">
        <f t="shared" si="9"/>
        <v>2023-2024</v>
      </c>
      <c r="D233" t="s">
        <v>147</v>
      </c>
      <c r="E233" t="s">
        <v>41</v>
      </c>
      <c r="F233" t="str">
        <f t="shared" si="10"/>
        <v>New South Wales</v>
      </c>
      <c r="G233" t="s">
        <v>10</v>
      </c>
      <c r="H233">
        <v>2830</v>
      </c>
      <c r="I233" t="s">
        <v>11</v>
      </c>
      <c r="J233" t="s">
        <v>25</v>
      </c>
      <c r="K233" t="s">
        <v>153</v>
      </c>
      <c r="L233" t="s">
        <v>16</v>
      </c>
      <c r="M233" s="5">
        <v>5.5</v>
      </c>
    </row>
    <row r="234" spans="1:13" x14ac:dyDescent="0.15">
      <c r="A234" s="2">
        <v>45525</v>
      </c>
      <c r="B234" s="3">
        <f t="shared" si="11"/>
        <v>2025</v>
      </c>
      <c r="C234" t="str">
        <f t="shared" si="9"/>
        <v>2024-2025</v>
      </c>
      <c r="D234" t="s">
        <v>147</v>
      </c>
      <c r="E234" t="s">
        <v>116</v>
      </c>
      <c r="F234" t="str">
        <f t="shared" si="10"/>
        <v>Western Australia</v>
      </c>
      <c r="G234" t="s">
        <v>48</v>
      </c>
      <c r="H234">
        <v>6725</v>
      </c>
      <c r="I234" t="s">
        <v>11</v>
      </c>
      <c r="J234" t="s">
        <v>77</v>
      </c>
      <c r="K234" t="s">
        <v>156</v>
      </c>
      <c r="L234" t="s">
        <v>17</v>
      </c>
      <c r="M234" s="5">
        <v>5.53</v>
      </c>
    </row>
    <row r="235" spans="1:13" x14ac:dyDescent="0.15">
      <c r="A235" s="2">
        <v>45318</v>
      </c>
      <c r="B235" s="3">
        <f t="shared" si="11"/>
        <v>2024</v>
      </c>
      <c r="C235" t="str">
        <f t="shared" si="9"/>
        <v>2023-2024</v>
      </c>
      <c r="D235" t="s">
        <v>148</v>
      </c>
      <c r="E235" t="s">
        <v>109</v>
      </c>
      <c r="F235" t="str">
        <f t="shared" si="10"/>
        <v>New South Wales</v>
      </c>
      <c r="G235" t="s">
        <v>10</v>
      </c>
      <c r="H235">
        <v>2480</v>
      </c>
      <c r="I235" t="s">
        <v>11</v>
      </c>
      <c r="J235" t="s">
        <v>68</v>
      </c>
      <c r="K235" t="s">
        <v>150</v>
      </c>
      <c r="L235" t="s">
        <v>18</v>
      </c>
      <c r="M235" s="5">
        <v>5.54</v>
      </c>
    </row>
    <row r="236" spans="1:13" x14ac:dyDescent="0.15">
      <c r="A236" s="2">
        <v>45628</v>
      </c>
      <c r="B236" s="3">
        <f t="shared" si="11"/>
        <v>2025</v>
      </c>
      <c r="C236" t="str">
        <f t="shared" si="9"/>
        <v>2024-2025</v>
      </c>
      <c r="D236" t="s">
        <v>147</v>
      </c>
      <c r="E236" t="s">
        <v>132</v>
      </c>
      <c r="F236" t="str">
        <f t="shared" si="10"/>
        <v>New South Wales</v>
      </c>
      <c r="G236" t="s">
        <v>10</v>
      </c>
      <c r="H236">
        <v>2800</v>
      </c>
      <c r="I236" t="s">
        <v>11</v>
      </c>
      <c r="J236" t="s">
        <v>25</v>
      </c>
      <c r="K236" t="s">
        <v>19</v>
      </c>
      <c r="L236" t="s">
        <v>23</v>
      </c>
      <c r="M236" s="5">
        <v>5.57</v>
      </c>
    </row>
    <row r="237" spans="1:13" x14ac:dyDescent="0.15">
      <c r="A237" s="2">
        <v>45522</v>
      </c>
      <c r="B237" s="3">
        <f t="shared" si="11"/>
        <v>2025</v>
      </c>
      <c r="C237" t="str">
        <f t="shared" si="9"/>
        <v>2024-2025</v>
      </c>
      <c r="D237" t="s">
        <v>147</v>
      </c>
      <c r="E237" t="s">
        <v>122</v>
      </c>
      <c r="F237" t="str">
        <f t="shared" si="10"/>
        <v>New South Wales</v>
      </c>
      <c r="G237" t="s">
        <v>10</v>
      </c>
      <c r="H237">
        <v>2650</v>
      </c>
      <c r="I237" t="s">
        <v>11</v>
      </c>
      <c r="J237" t="s">
        <v>25</v>
      </c>
      <c r="K237" t="s">
        <v>153</v>
      </c>
      <c r="L237" t="s">
        <v>16</v>
      </c>
      <c r="M237" s="5">
        <v>5.79</v>
      </c>
    </row>
    <row r="238" spans="1:13" x14ac:dyDescent="0.15">
      <c r="A238" s="2">
        <v>44979</v>
      </c>
      <c r="B238" s="3">
        <f t="shared" si="11"/>
        <v>2023</v>
      </c>
      <c r="C238" t="str">
        <f t="shared" si="9"/>
        <v>2022-2023</v>
      </c>
      <c r="D238" t="s">
        <v>147</v>
      </c>
      <c r="E238" t="s">
        <v>39</v>
      </c>
      <c r="F238" t="str">
        <f t="shared" si="10"/>
        <v>South Australia</v>
      </c>
      <c r="G238" t="s">
        <v>32</v>
      </c>
      <c r="H238">
        <v>5343</v>
      </c>
      <c r="I238" t="s">
        <v>11</v>
      </c>
      <c r="J238" t="s">
        <v>38</v>
      </c>
      <c r="K238" t="s">
        <v>155</v>
      </c>
      <c r="L238" t="s">
        <v>20</v>
      </c>
      <c r="M238" s="5">
        <v>5.97</v>
      </c>
    </row>
    <row r="239" spans="1:13" x14ac:dyDescent="0.15">
      <c r="A239" s="2">
        <v>45493</v>
      </c>
      <c r="B239" s="3">
        <f t="shared" si="11"/>
        <v>2025</v>
      </c>
      <c r="C239" t="str">
        <f t="shared" si="9"/>
        <v>2024-2025</v>
      </c>
      <c r="D239" t="s">
        <v>147</v>
      </c>
      <c r="E239" t="s">
        <v>115</v>
      </c>
      <c r="F239" t="str">
        <f t="shared" si="10"/>
        <v>Western Australia</v>
      </c>
      <c r="G239" t="s">
        <v>48</v>
      </c>
      <c r="H239">
        <v>6280</v>
      </c>
      <c r="I239" t="s">
        <v>11</v>
      </c>
      <c r="J239" t="s">
        <v>94</v>
      </c>
      <c r="K239" t="s">
        <v>155</v>
      </c>
      <c r="L239" t="s">
        <v>20</v>
      </c>
      <c r="M239" s="5">
        <v>5.98</v>
      </c>
    </row>
    <row r="240" spans="1:13" x14ac:dyDescent="0.15">
      <c r="A240" s="2">
        <v>45252</v>
      </c>
      <c r="B240" s="3">
        <f t="shared" si="11"/>
        <v>2024</v>
      </c>
      <c r="C240" t="str">
        <f t="shared" si="9"/>
        <v>2023-2024</v>
      </c>
      <c r="D240" t="s">
        <v>148</v>
      </c>
      <c r="E240" t="s">
        <v>9</v>
      </c>
      <c r="F240" t="str">
        <f t="shared" si="10"/>
        <v>New South Wales</v>
      </c>
      <c r="G240" t="s">
        <v>10</v>
      </c>
      <c r="H240">
        <v>2067</v>
      </c>
      <c r="I240" t="s">
        <v>11</v>
      </c>
      <c r="J240" t="s">
        <v>12</v>
      </c>
      <c r="K240" t="s">
        <v>154</v>
      </c>
      <c r="L240" t="s">
        <v>14</v>
      </c>
      <c r="M240" s="5">
        <v>5.98</v>
      </c>
    </row>
    <row r="241" spans="1:13" x14ac:dyDescent="0.15">
      <c r="A241" s="2">
        <v>45652</v>
      </c>
      <c r="B241" s="3">
        <f t="shared" si="11"/>
        <v>2025</v>
      </c>
      <c r="C241" t="str">
        <f t="shared" si="9"/>
        <v>2024-2025</v>
      </c>
      <c r="D241" t="s">
        <v>147</v>
      </c>
      <c r="E241" t="s">
        <v>64</v>
      </c>
      <c r="F241" t="str">
        <f t="shared" si="10"/>
        <v>Victoria</v>
      </c>
      <c r="G241" t="s">
        <v>45</v>
      </c>
      <c r="H241">
        <v>3199</v>
      </c>
      <c r="I241" t="s">
        <v>11</v>
      </c>
      <c r="J241" t="s">
        <v>63</v>
      </c>
      <c r="K241" t="s">
        <v>155</v>
      </c>
      <c r="L241" t="s">
        <v>20</v>
      </c>
      <c r="M241" s="5">
        <v>5.98</v>
      </c>
    </row>
    <row r="242" spans="1:13" x14ac:dyDescent="0.15">
      <c r="A242" s="2">
        <v>45224</v>
      </c>
      <c r="B242" s="3">
        <f t="shared" si="11"/>
        <v>2024</v>
      </c>
      <c r="C242" t="str">
        <f t="shared" si="9"/>
        <v>2023-2024</v>
      </c>
      <c r="D242" t="s">
        <v>147</v>
      </c>
      <c r="E242" t="s">
        <v>142</v>
      </c>
      <c r="F242" t="str">
        <f t="shared" si="10"/>
        <v>Australian Capital Territory</v>
      </c>
      <c r="G242" t="s">
        <v>80</v>
      </c>
      <c r="H242">
        <v>2609</v>
      </c>
      <c r="I242" t="s">
        <v>11</v>
      </c>
      <c r="J242" t="s">
        <v>58</v>
      </c>
      <c r="K242" t="s">
        <v>156</v>
      </c>
      <c r="L242" t="s">
        <v>17</v>
      </c>
      <c r="M242" s="5">
        <v>5.98</v>
      </c>
    </row>
    <row r="243" spans="1:13" x14ac:dyDescent="0.15">
      <c r="A243" s="2">
        <v>45150</v>
      </c>
      <c r="B243" s="3">
        <f t="shared" si="11"/>
        <v>2024</v>
      </c>
      <c r="C243" t="str">
        <f t="shared" si="9"/>
        <v>2023-2024</v>
      </c>
      <c r="D243" t="s">
        <v>148</v>
      </c>
      <c r="E243" t="s">
        <v>113</v>
      </c>
      <c r="F243" t="str">
        <f t="shared" si="10"/>
        <v>Queensland</v>
      </c>
      <c r="G243" t="s">
        <v>35</v>
      </c>
      <c r="H243">
        <v>4215</v>
      </c>
      <c r="I243" t="s">
        <v>11</v>
      </c>
      <c r="J243" t="s">
        <v>104</v>
      </c>
      <c r="K243" t="s">
        <v>155</v>
      </c>
      <c r="L243" t="s">
        <v>20</v>
      </c>
      <c r="M243" s="5">
        <v>5.98</v>
      </c>
    </row>
    <row r="244" spans="1:13" x14ac:dyDescent="0.15">
      <c r="A244" s="2">
        <v>45255</v>
      </c>
      <c r="B244" s="3">
        <f t="shared" si="11"/>
        <v>2024</v>
      </c>
      <c r="C244" t="str">
        <f t="shared" si="9"/>
        <v>2023-2024</v>
      </c>
      <c r="D244" t="s">
        <v>147</v>
      </c>
      <c r="E244" t="s">
        <v>88</v>
      </c>
      <c r="F244" t="str">
        <f t="shared" si="10"/>
        <v>South Australia</v>
      </c>
      <c r="G244" t="s">
        <v>32</v>
      </c>
      <c r="H244">
        <v>5011</v>
      </c>
      <c r="I244" t="s">
        <v>11</v>
      </c>
      <c r="J244" t="s">
        <v>33</v>
      </c>
      <c r="K244" t="s">
        <v>152</v>
      </c>
      <c r="L244" t="s">
        <v>13</v>
      </c>
      <c r="M244" s="5">
        <v>5.98</v>
      </c>
    </row>
    <row r="245" spans="1:13" x14ac:dyDescent="0.15">
      <c r="A245" s="2">
        <v>45565</v>
      </c>
      <c r="B245" s="3">
        <f t="shared" si="11"/>
        <v>2025</v>
      </c>
      <c r="C245" t="str">
        <f t="shared" si="9"/>
        <v>2024-2025</v>
      </c>
      <c r="D245" t="s">
        <v>147</v>
      </c>
      <c r="E245" t="s">
        <v>78</v>
      </c>
      <c r="F245" t="str">
        <f t="shared" si="10"/>
        <v>New South Wales</v>
      </c>
      <c r="G245" t="s">
        <v>10</v>
      </c>
      <c r="H245">
        <v>2350</v>
      </c>
      <c r="I245" t="s">
        <v>11</v>
      </c>
      <c r="J245" t="s">
        <v>68</v>
      </c>
      <c r="K245" t="s">
        <v>154</v>
      </c>
      <c r="L245" t="s">
        <v>14</v>
      </c>
      <c r="M245" s="5">
        <v>5.99</v>
      </c>
    </row>
    <row r="246" spans="1:13" x14ac:dyDescent="0.15">
      <c r="A246" s="2">
        <v>45325</v>
      </c>
      <c r="B246" s="3">
        <f t="shared" si="11"/>
        <v>2024</v>
      </c>
      <c r="C246" t="str">
        <f t="shared" si="9"/>
        <v>2023-2024</v>
      </c>
      <c r="D246" t="s">
        <v>147</v>
      </c>
      <c r="E246" t="s">
        <v>85</v>
      </c>
      <c r="F246" t="str">
        <f t="shared" si="10"/>
        <v>Queensland</v>
      </c>
      <c r="G246" t="s">
        <v>35</v>
      </c>
      <c r="H246">
        <v>4883</v>
      </c>
      <c r="I246" t="s">
        <v>11</v>
      </c>
      <c r="J246" t="s">
        <v>36</v>
      </c>
      <c r="K246" t="s">
        <v>19</v>
      </c>
      <c r="L246" t="s">
        <v>23</v>
      </c>
      <c r="M246" s="5">
        <v>5.99</v>
      </c>
    </row>
    <row r="247" spans="1:13" x14ac:dyDescent="0.15">
      <c r="A247" s="2">
        <v>45156</v>
      </c>
      <c r="B247" s="3">
        <f t="shared" si="11"/>
        <v>2024</v>
      </c>
      <c r="C247" t="str">
        <f t="shared" si="9"/>
        <v>2023-2024</v>
      </c>
      <c r="D247" t="s">
        <v>148</v>
      </c>
      <c r="E247" t="s">
        <v>9</v>
      </c>
      <c r="F247" t="str">
        <f t="shared" si="10"/>
        <v>New South Wales</v>
      </c>
      <c r="G247" t="s">
        <v>10</v>
      </c>
      <c r="H247">
        <v>2067</v>
      </c>
      <c r="I247" t="s">
        <v>11</v>
      </c>
      <c r="J247" t="s">
        <v>12</v>
      </c>
      <c r="K247" t="s">
        <v>151</v>
      </c>
      <c r="L247" t="s">
        <v>21</v>
      </c>
      <c r="M247" s="5">
        <v>5.99</v>
      </c>
    </row>
    <row r="248" spans="1:13" x14ac:dyDescent="0.15">
      <c r="A248" s="2">
        <v>45557</v>
      </c>
      <c r="B248" s="3">
        <f t="shared" si="11"/>
        <v>2025</v>
      </c>
      <c r="C248" t="str">
        <f t="shared" si="9"/>
        <v>2024-2025</v>
      </c>
      <c r="D248" t="s">
        <v>148</v>
      </c>
      <c r="E248" t="s">
        <v>9</v>
      </c>
      <c r="F248" t="str">
        <f t="shared" si="10"/>
        <v>New South Wales</v>
      </c>
      <c r="G248" t="s">
        <v>10</v>
      </c>
      <c r="H248">
        <v>2067</v>
      </c>
      <c r="I248" t="s">
        <v>11</v>
      </c>
      <c r="J248" t="s">
        <v>12</v>
      </c>
      <c r="K248" t="s">
        <v>153</v>
      </c>
      <c r="L248" t="s">
        <v>16</v>
      </c>
      <c r="M248" s="5">
        <v>5.99</v>
      </c>
    </row>
    <row r="249" spans="1:13" x14ac:dyDescent="0.15">
      <c r="A249" s="2">
        <v>45108</v>
      </c>
      <c r="B249" s="3">
        <f t="shared" si="11"/>
        <v>2024</v>
      </c>
      <c r="C249" t="str">
        <f t="shared" si="9"/>
        <v>2023-2024</v>
      </c>
      <c r="D249" t="s">
        <v>147</v>
      </c>
      <c r="E249" t="s">
        <v>44</v>
      </c>
      <c r="F249" t="str">
        <f t="shared" si="10"/>
        <v>Victoria</v>
      </c>
      <c r="G249" t="s">
        <v>45</v>
      </c>
      <c r="H249">
        <v>3066</v>
      </c>
      <c r="I249" t="s">
        <v>11</v>
      </c>
      <c r="J249" t="s">
        <v>46</v>
      </c>
      <c r="K249" t="s">
        <v>151</v>
      </c>
      <c r="L249" t="s">
        <v>21</v>
      </c>
      <c r="M249" s="5">
        <v>5.99</v>
      </c>
    </row>
    <row r="250" spans="1:13" x14ac:dyDescent="0.15">
      <c r="A250" s="2">
        <v>45655</v>
      </c>
      <c r="B250" s="3">
        <f t="shared" si="11"/>
        <v>2025</v>
      </c>
      <c r="C250" t="str">
        <f t="shared" si="9"/>
        <v>2024-2025</v>
      </c>
      <c r="D250" t="s">
        <v>147</v>
      </c>
      <c r="E250" t="s">
        <v>73</v>
      </c>
      <c r="F250" t="str">
        <f t="shared" si="10"/>
        <v>Victoria</v>
      </c>
      <c r="G250" t="s">
        <v>45</v>
      </c>
      <c r="H250">
        <v>3136</v>
      </c>
      <c r="I250" t="s">
        <v>11</v>
      </c>
      <c r="J250" t="s">
        <v>63</v>
      </c>
      <c r="K250" t="s">
        <v>152</v>
      </c>
      <c r="L250" t="s">
        <v>13</v>
      </c>
      <c r="M250" s="5">
        <v>5.99</v>
      </c>
    </row>
    <row r="251" spans="1:13" x14ac:dyDescent="0.15">
      <c r="A251" s="2">
        <v>45231</v>
      </c>
      <c r="B251" s="3">
        <f t="shared" si="11"/>
        <v>2024</v>
      </c>
      <c r="C251" t="str">
        <f t="shared" si="9"/>
        <v>2023-2024</v>
      </c>
      <c r="D251" t="s">
        <v>147</v>
      </c>
      <c r="E251" t="s">
        <v>142</v>
      </c>
      <c r="F251" t="str">
        <f t="shared" si="10"/>
        <v>Australian Capital Territory</v>
      </c>
      <c r="G251" t="s">
        <v>80</v>
      </c>
      <c r="H251">
        <v>2609</v>
      </c>
      <c r="I251" t="s">
        <v>11</v>
      </c>
      <c r="J251" t="s">
        <v>58</v>
      </c>
      <c r="K251" t="s">
        <v>153</v>
      </c>
      <c r="L251" t="s">
        <v>16</v>
      </c>
      <c r="M251" s="5">
        <v>5.99</v>
      </c>
    </row>
    <row r="252" spans="1:13" x14ac:dyDescent="0.15">
      <c r="A252" s="2">
        <v>44936</v>
      </c>
      <c r="B252" s="3">
        <f t="shared" si="11"/>
        <v>2023</v>
      </c>
      <c r="C252" t="str">
        <f t="shared" si="9"/>
        <v>2022-2023</v>
      </c>
      <c r="D252" t="s">
        <v>147</v>
      </c>
      <c r="E252" t="s">
        <v>87</v>
      </c>
      <c r="F252" t="str">
        <f t="shared" si="10"/>
        <v>New South Wales</v>
      </c>
      <c r="G252" t="s">
        <v>10</v>
      </c>
      <c r="H252">
        <v>2790</v>
      </c>
      <c r="I252" t="s">
        <v>11</v>
      </c>
      <c r="J252" t="s">
        <v>25</v>
      </c>
      <c r="K252" t="s">
        <v>154</v>
      </c>
      <c r="L252" t="s">
        <v>14</v>
      </c>
      <c r="M252" s="5">
        <v>5.99</v>
      </c>
    </row>
    <row r="253" spans="1:13" x14ac:dyDescent="0.15">
      <c r="A253" s="2">
        <v>45633</v>
      </c>
      <c r="B253" s="3">
        <f t="shared" si="11"/>
        <v>2025</v>
      </c>
      <c r="C253" t="str">
        <f t="shared" si="9"/>
        <v>2024-2025</v>
      </c>
      <c r="D253" t="s">
        <v>148</v>
      </c>
      <c r="E253" t="s">
        <v>95</v>
      </c>
      <c r="F253" t="str">
        <f t="shared" si="10"/>
        <v>Victoria</v>
      </c>
      <c r="G253" t="s">
        <v>45</v>
      </c>
      <c r="H253">
        <v>3931</v>
      </c>
      <c r="I253" t="s">
        <v>11</v>
      </c>
      <c r="J253" t="s">
        <v>55</v>
      </c>
      <c r="K253" t="s">
        <v>19</v>
      </c>
      <c r="L253" t="s">
        <v>23</v>
      </c>
      <c r="M253" s="5">
        <v>5.99</v>
      </c>
    </row>
    <row r="254" spans="1:13" x14ac:dyDescent="0.15">
      <c r="A254" s="2">
        <v>45596</v>
      </c>
      <c r="B254" s="3">
        <f t="shared" si="11"/>
        <v>2025</v>
      </c>
      <c r="C254" t="str">
        <f t="shared" si="9"/>
        <v>2024-2025</v>
      </c>
      <c r="D254" t="s">
        <v>147</v>
      </c>
      <c r="E254" t="s">
        <v>31</v>
      </c>
      <c r="F254" t="str">
        <f t="shared" si="10"/>
        <v>South Australia</v>
      </c>
      <c r="G254" t="s">
        <v>32</v>
      </c>
      <c r="H254">
        <v>5168</v>
      </c>
      <c r="I254" t="s">
        <v>11</v>
      </c>
      <c r="J254" t="s">
        <v>33</v>
      </c>
      <c r="K254" t="s">
        <v>150</v>
      </c>
      <c r="L254" t="s">
        <v>18</v>
      </c>
      <c r="M254" s="5">
        <v>5.99</v>
      </c>
    </row>
    <row r="255" spans="1:13" x14ac:dyDescent="0.15">
      <c r="A255" s="2">
        <v>45155</v>
      </c>
      <c r="B255" s="3">
        <f t="shared" si="11"/>
        <v>2024</v>
      </c>
      <c r="C255" t="str">
        <f t="shared" si="9"/>
        <v>2023-2024</v>
      </c>
      <c r="D255" t="s">
        <v>148</v>
      </c>
      <c r="E255" t="s">
        <v>103</v>
      </c>
      <c r="F255" t="str">
        <f t="shared" si="10"/>
        <v>Queensland</v>
      </c>
      <c r="G255" t="s">
        <v>35</v>
      </c>
      <c r="H255">
        <v>4509</v>
      </c>
      <c r="I255" t="s">
        <v>11</v>
      </c>
      <c r="J255" t="s">
        <v>104</v>
      </c>
      <c r="K255" t="s">
        <v>19</v>
      </c>
      <c r="L255" t="s">
        <v>23</v>
      </c>
      <c r="M255" s="5">
        <v>5.99</v>
      </c>
    </row>
    <row r="256" spans="1:13" x14ac:dyDescent="0.15">
      <c r="A256" s="2">
        <v>45038</v>
      </c>
      <c r="B256" s="3">
        <f t="shared" si="11"/>
        <v>2023</v>
      </c>
      <c r="C256" t="str">
        <f t="shared" si="9"/>
        <v>2022-2023</v>
      </c>
      <c r="D256" t="s">
        <v>148</v>
      </c>
      <c r="E256" t="s">
        <v>65</v>
      </c>
      <c r="F256" t="str">
        <f t="shared" si="10"/>
        <v>New South Wales</v>
      </c>
      <c r="G256" t="s">
        <v>10</v>
      </c>
      <c r="H256">
        <v>2541</v>
      </c>
      <c r="I256" t="s">
        <v>11</v>
      </c>
      <c r="J256" t="s">
        <v>58</v>
      </c>
      <c r="K256" t="s">
        <v>19</v>
      </c>
      <c r="L256" t="s">
        <v>23</v>
      </c>
      <c r="M256" s="5">
        <v>5.99</v>
      </c>
    </row>
    <row r="257" spans="1:13" x14ac:dyDescent="0.15">
      <c r="A257" s="2">
        <v>45093</v>
      </c>
      <c r="B257" s="3">
        <f t="shared" si="11"/>
        <v>2023</v>
      </c>
      <c r="C257" t="str">
        <f t="shared" si="9"/>
        <v>2022-2023</v>
      </c>
      <c r="D257" t="s">
        <v>147</v>
      </c>
      <c r="E257" t="s">
        <v>121</v>
      </c>
      <c r="F257" t="str">
        <f t="shared" si="10"/>
        <v>Queensland</v>
      </c>
      <c r="G257" t="s">
        <v>35</v>
      </c>
      <c r="H257">
        <v>4700</v>
      </c>
      <c r="I257" t="s">
        <v>11</v>
      </c>
      <c r="J257" t="s">
        <v>51</v>
      </c>
      <c r="K257" t="s">
        <v>156</v>
      </c>
      <c r="L257" t="s">
        <v>17</v>
      </c>
      <c r="M257" s="5">
        <v>5.99</v>
      </c>
    </row>
    <row r="258" spans="1:13" x14ac:dyDescent="0.15">
      <c r="A258" s="2">
        <v>45383</v>
      </c>
      <c r="B258" s="3">
        <f t="shared" si="11"/>
        <v>2024</v>
      </c>
      <c r="C258" t="str">
        <f t="shared" ref="C258:C321" si="12">IF(MONTH(A258) &gt;= 7, YEAR(A258) &amp; "-" &amp; YEAR(A258) + 1, YEAR(A258) - 1 &amp; "-" &amp; YEAR(A258))</f>
        <v>2023-2024</v>
      </c>
      <c r="D258" t="s">
        <v>147</v>
      </c>
      <c r="E258" t="s">
        <v>90</v>
      </c>
      <c r="F258" t="str">
        <f t="shared" ref="F258:F321" si="13">IF(G258="WA","Western Australia",
IF(G258="NSW","New South Wales",
IF(G258="QLD","Queensland",
IF(G258="VIC","Victoria",
IF(G258="TAS","Tasmania",
IF(G258="SA","South Australia",
IF(G258="NT","Northern Territory",
IF(G258="ACT","Australian Capital Territory",G258))))))))</f>
        <v>Victoria</v>
      </c>
      <c r="G258" t="s">
        <v>45</v>
      </c>
      <c r="H258">
        <v>3179</v>
      </c>
      <c r="I258" t="s">
        <v>11</v>
      </c>
      <c r="J258" t="s">
        <v>63</v>
      </c>
      <c r="K258" t="s">
        <v>151</v>
      </c>
      <c r="L258" t="s">
        <v>21</v>
      </c>
      <c r="M258" s="5">
        <v>5.99</v>
      </c>
    </row>
    <row r="259" spans="1:13" x14ac:dyDescent="0.15">
      <c r="A259" s="2">
        <v>44996</v>
      </c>
      <c r="B259" s="3">
        <f t="shared" ref="B259:B322" si="14">IF(MONTH(A259)&gt;=7,YEAR(A259)+1,YEAR(A259))</f>
        <v>2023</v>
      </c>
      <c r="C259" t="str">
        <f t="shared" si="12"/>
        <v>2022-2023</v>
      </c>
      <c r="D259" t="s">
        <v>148</v>
      </c>
      <c r="E259" t="s">
        <v>113</v>
      </c>
      <c r="F259" t="str">
        <f t="shared" si="13"/>
        <v>Queensland</v>
      </c>
      <c r="G259" t="s">
        <v>35</v>
      </c>
      <c r="H259">
        <v>4215</v>
      </c>
      <c r="I259" t="s">
        <v>11</v>
      </c>
      <c r="J259" t="s">
        <v>104</v>
      </c>
      <c r="K259" t="s">
        <v>19</v>
      </c>
      <c r="L259" t="s">
        <v>23</v>
      </c>
      <c r="M259" s="5">
        <v>5.99</v>
      </c>
    </row>
    <row r="260" spans="1:13" x14ac:dyDescent="0.15">
      <c r="A260" s="2">
        <v>45010</v>
      </c>
      <c r="B260" s="3">
        <f t="shared" si="14"/>
        <v>2023</v>
      </c>
      <c r="C260" t="str">
        <f t="shared" si="12"/>
        <v>2022-2023</v>
      </c>
      <c r="D260" t="s">
        <v>147</v>
      </c>
      <c r="E260" t="s">
        <v>42</v>
      </c>
      <c r="F260" t="str">
        <f t="shared" si="13"/>
        <v>Queensland</v>
      </c>
      <c r="G260" t="s">
        <v>35</v>
      </c>
      <c r="H260">
        <v>4053</v>
      </c>
      <c r="I260" t="s">
        <v>11</v>
      </c>
      <c r="J260" t="s">
        <v>43</v>
      </c>
      <c r="K260" t="s">
        <v>154</v>
      </c>
      <c r="L260" t="s">
        <v>14</v>
      </c>
      <c r="M260" s="5">
        <v>5.99</v>
      </c>
    </row>
    <row r="261" spans="1:13" x14ac:dyDescent="0.15">
      <c r="A261" s="2">
        <v>45194</v>
      </c>
      <c r="B261" s="3">
        <f t="shared" si="14"/>
        <v>2024</v>
      </c>
      <c r="C261" t="str">
        <f t="shared" si="12"/>
        <v>2023-2024</v>
      </c>
      <c r="D261" t="s">
        <v>147</v>
      </c>
      <c r="E261" t="s">
        <v>61</v>
      </c>
      <c r="F261" t="str">
        <f t="shared" si="13"/>
        <v>New South Wales</v>
      </c>
      <c r="G261" t="s">
        <v>10</v>
      </c>
      <c r="H261">
        <v>2539</v>
      </c>
      <c r="I261" t="s">
        <v>11</v>
      </c>
      <c r="J261" t="s">
        <v>58</v>
      </c>
      <c r="K261" t="s">
        <v>151</v>
      </c>
      <c r="L261" t="s">
        <v>21</v>
      </c>
      <c r="M261" s="5">
        <v>5.99</v>
      </c>
    </row>
    <row r="262" spans="1:13" x14ac:dyDescent="0.15">
      <c r="A262" s="2">
        <v>45190</v>
      </c>
      <c r="B262" s="3">
        <f t="shared" si="14"/>
        <v>2024</v>
      </c>
      <c r="C262" t="str">
        <f t="shared" si="12"/>
        <v>2023-2024</v>
      </c>
      <c r="D262" t="s">
        <v>148</v>
      </c>
      <c r="E262" t="s">
        <v>122</v>
      </c>
      <c r="F262" t="str">
        <f t="shared" si="13"/>
        <v>New South Wales</v>
      </c>
      <c r="G262" t="s">
        <v>10</v>
      </c>
      <c r="H262">
        <v>2650</v>
      </c>
      <c r="I262" t="s">
        <v>11</v>
      </c>
      <c r="J262" t="s">
        <v>25</v>
      </c>
      <c r="K262" t="s">
        <v>19</v>
      </c>
      <c r="L262" t="s">
        <v>23</v>
      </c>
      <c r="M262" s="5">
        <v>5.99</v>
      </c>
    </row>
    <row r="263" spans="1:13" x14ac:dyDescent="0.15">
      <c r="A263" s="2">
        <v>45152</v>
      </c>
      <c r="B263" s="3">
        <f t="shared" si="14"/>
        <v>2024</v>
      </c>
      <c r="C263" t="str">
        <f t="shared" si="12"/>
        <v>2023-2024</v>
      </c>
      <c r="D263" t="s">
        <v>147</v>
      </c>
      <c r="E263" t="s">
        <v>59</v>
      </c>
      <c r="F263" t="str">
        <f t="shared" si="13"/>
        <v>Victoria</v>
      </c>
      <c r="G263" t="s">
        <v>45</v>
      </c>
      <c r="H263">
        <v>3280</v>
      </c>
      <c r="I263" t="s">
        <v>11</v>
      </c>
      <c r="J263" t="s">
        <v>60</v>
      </c>
      <c r="K263" t="s">
        <v>149</v>
      </c>
      <c r="L263" t="s">
        <v>15</v>
      </c>
      <c r="M263" s="5">
        <v>5.99</v>
      </c>
    </row>
    <row r="264" spans="1:13" x14ac:dyDescent="0.15">
      <c r="A264" s="2">
        <v>45594</v>
      </c>
      <c r="B264" s="3">
        <f t="shared" si="14"/>
        <v>2025</v>
      </c>
      <c r="C264" t="str">
        <f t="shared" si="12"/>
        <v>2024-2025</v>
      </c>
      <c r="D264" t="s">
        <v>147</v>
      </c>
      <c r="E264" t="s">
        <v>52</v>
      </c>
      <c r="F264" t="str">
        <f t="shared" si="13"/>
        <v>Victoria</v>
      </c>
      <c r="G264" t="s">
        <v>45</v>
      </c>
      <c r="H264">
        <v>3030</v>
      </c>
      <c r="I264" t="s">
        <v>11</v>
      </c>
      <c r="J264" t="s">
        <v>46</v>
      </c>
      <c r="K264" t="s">
        <v>156</v>
      </c>
      <c r="L264" t="s">
        <v>17</v>
      </c>
      <c r="M264" s="5">
        <v>5.99</v>
      </c>
    </row>
    <row r="265" spans="1:13" x14ac:dyDescent="0.15">
      <c r="A265" s="2">
        <v>44934</v>
      </c>
      <c r="B265" s="3">
        <f t="shared" si="14"/>
        <v>2023</v>
      </c>
      <c r="C265" t="str">
        <f t="shared" si="12"/>
        <v>2022-2023</v>
      </c>
      <c r="D265" t="s">
        <v>147</v>
      </c>
      <c r="E265" t="s">
        <v>34</v>
      </c>
      <c r="F265" t="str">
        <f t="shared" si="13"/>
        <v>Queensland</v>
      </c>
      <c r="G265" t="s">
        <v>35</v>
      </c>
      <c r="H265">
        <v>4802</v>
      </c>
      <c r="I265" t="s">
        <v>11</v>
      </c>
      <c r="J265" t="s">
        <v>36</v>
      </c>
      <c r="K265" t="s">
        <v>154</v>
      </c>
      <c r="L265" t="s">
        <v>14</v>
      </c>
      <c r="M265" s="5">
        <v>6</v>
      </c>
    </row>
    <row r="266" spans="1:13" x14ac:dyDescent="0.15">
      <c r="A266" s="2">
        <v>45078</v>
      </c>
      <c r="B266" s="3">
        <f t="shared" si="14"/>
        <v>2023</v>
      </c>
      <c r="C266" t="str">
        <f t="shared" si="12"/>
        <v>2022-2023</v>
      </c>
      <c r="D266" t="s">
        <v>147</v>
      </c>
      <c r="E266" t="s">
        <v>96</v>
      </c>
      <c r="F266" t="str">
        <f t="shared" si="13"/>
        <v>Western Australia</v>
      </c>
      <c r="G266" t="s">
        <v>48</v>
      </c>
      <c r="H266">
        <v>6330</v>
      </c>
      <c r="I266" t="s">
        <v>11</v>
      </c>
      <c r="J266" t="s">
        <v>94</v>
      </c>
      <c r="K266" t="s">
        <v>155</v>
      </c>
      <c r="L266" t="s">
        <v>20</v>
      </c>
      <c r="M266" s="5">
        <v>6</v>
      </c>
    </row>
    <row r="267" spans="1:13" x14ac:dyDescent="0.15">
      <c r="A267" s="2">
        <v>45159</v>
      </c>
      <c r="B267" s="3">
        <f t="shared" si="14"/>
        <v>2024</v>
      </c>
      <c r="C267" t="str">
        <f t="shared" si="12"/>
        <v>2023-2024</v>
      </c>
      <c r="D267" t="s">
        <v>147</v>
      </c>
      <c r="E267" t="s">
        <v>86</v>
      </c>
      <c r="F267" t="str">
        <f t="shared" si="13"/>
        <v>New South Wales</v>
      </c>
      <c r="G267" t="s">
        <v>10</v>
      </c>
      <c r="H267">
        <v>2064</v>
      </c>
      <c r="I267" t="s">
        <v>11</v>
      </c>
      <c r="J267" t="s">
        <v>12</v>
      </c>
      <c r="K267" t="s">
        <v>150</v>
      </c>
      <c r="L267" t="s">
        <v>18</v>
      </c>
      <c r="M267" s="5">
        <v>6</v>
      </c>
    </row>
    <row r="268" spans="1:13" x14ac:dyDescent="0.15">
      <c r="A268" s="2">
        <v>45386</v>
      </c>
      <c r="B268" s="3">
        <f t="shared" si="14"/>
        <v>2024</v>
      </c>
      <c r="C268" t="str">
        <f t="shared" si="12"/>
        <v>2023-2024</v>
      </c>
      <c r="D268" t="s">
        <v>147</v>
      </c>
      <c r="E268" t="s">
        <v>126</v>
      </c>
      <c r="F268" t="str">
        <f t="shared" si="13"/>
        <v>Queensland</v>
      </c>
      <c r="G268" t="s">
        <v>35</v>
      </c>
      <c r="H268">
        <v>4551</v>
      </c>
      <c r="I268" t="s">
        <v>11</v>
      </c>
      <c r="J268" t="s">
        <v>120</v>
      </c>
      <c r="K268" t="s">
        <v>154</v>
      </c>
      <c r="L268" t="s">
        <v>14</v>
      </c>
      <c r="M268" s="5">
        <v>6</v>
      </c>
    </row>
    <row r="269" spans="1:13" x14ac:dyDescent="0.15">
      <c r="A269" s="2">
        <v>45290</v>
      </c>
      <c r="B269" s="3">
        <f t="shared" si="14"/>
        <v>2024</v>
      </c>
      <c r="C269" t="str">
        <f t="shared" si="12"/>
        <v>2023-2024</v>
      </c>
      <c r="D269" t="s">
        <v>147</v>
      </c>
      <c r="E269" t="s">
        <v>99</v>
      </c>
      <c r="F269" t="str">
        <f t="shared" si="13"/>
        <v>Victoria</v>
      </c>
      <c r="G269" t="s">
        <v>45</v>
      </c>
      <c r="H269">
        <v>3148</v>
      </c>
      <c r="I269" t="s">
        <v>11</v>
      </c>
      <c r="J269" t="s">
        <v>63</v>
      </c>
      <c r="K269" t="s">
        <v>154</v>
      </c>
      <c r="L269" t="s">
        <v>14</v>
      </c>
      <c r="M269" s="5">
        <v>6</v>
      </c>
    </row>
    <row r="270" spans="1:13" x14ac:dyDescent="0.15">
      <c r="A270" s="2">
        <v>45486</v>
      </c>
      <c r="B270" s="3">
        <f t="shared" si="14"/>
        <v>2025</v>
      </c>
      <c r="C270" t="str">
        <f t="shared" si="12"/>
        <v>2024-2025</v>
      </c>
      <c r="D270" t="s">
        <v>148</v>
      </c>
      <c r="E270" t="s">
        <v>99</v>
      </c>
      <c r="F270" t="str">
        <f t="shared" si="13"/>
        <v>Victoria</v>
      </c>
      <c r="G270" t="s">
        <v>45</v>
      </c>
      <c r="H270">
        <v>3148</v>
      </c>
      <c r="I270" t="s">
        <v>11</v>
      </c>
      <c r="J270" t="s">
        <v>63</v>
      </c>
      <c r="K270" t="s">
        <v>19</v>
      </c>
      <c r="L270" t="s">
        <v>23</v>
      </c>
      <c r="M270" s="5">
        <v>6</v>
      </c>
    </row>
    <row r="271" spans="1:13" x14ac:dyDescent="0.15">
      <c r="A271" s="2">
        <v>45223</v>
      </c>
      <c r="B271" s="3">
        <f t="shared" si="14"/>
        <v>2024</v>
      </c>
      <c r="C271" t="str">
        <f t="shared" si="12"/>
        <v>2023-2024</v>
      </c>
      <c r="D271" t="s">
        <v>148</v>
      </c>
      <c r="E271" t="s">
        <v>9</v>
      </c>
      <c r="F271" t="str">
        <f t="shared" si="13"/>
        <v>New South Wales</v>
      </c>
      <c r="G271" t="s">
        <v>10</v>
      </c>
      <c r="H271">
        <v>2067</v>
      </c>
      <c r="I271" t="s">
        <v>11</v>
      </c>
      <c r="J271" t="s">
        <v>12</v>
      </c>
      <c r="K271" t="s">
        <v>149</v>
      </c>
      <c r="L271" t="s">
        <v>15</v>
      </c>
      <c r="M271" s="5">
        <v>6</v>
      </c>
    </row>
    <row r="272" spans="1:13" x14ac:dyDescent="0.15">
      <c r="A272" s="2">
        <v>45433</v>
      </c>
      <c r="B272" s="3">
        <f t="shared" si="14"/>
        <v>2024</v>
      </c>
      <c r="C272" t="str">
        <f t="shared" si="12"/>
        <v>2023-2024</v>
      </c>
      <c r="D272" t="s">
        <v>148</v>
      </c>
      <c r="E272" t="s">
        <v>9</v>
      </c>
      <c r="F272" t="str">
        <f t="shared" si="13"/>
        <v>New South Wales</v>
      </c>
      <c r="G272" t="s">
        <v>10</v>
      </c>
      <c r="H272">
        <v>2067</v>
      </c>
      <c r="I272" t="s">
        <v>11</v>
      </c>
      <c r="J272" t="s">
        <v>12</v>
      </c>
      <c r="K272" t="s">
        <v>150</v>
      </c>
      <c r="L272" t="s">
        <v>18</v>
      </c>
      <c r="M272" s="5">
        <v>6</v>
      </c>
    </row>
    <row r="273" spans="1:13" x14ac:dyDescent="0.15">
      <c r="A273" s="2">
        <v>44987</v>
      </c>
      <c r="B273" s="3">
        <f t="shared" si="14"/>
        <v>2023</v>
      </c>
      <c r="C273" t="str">
        <f t="shared" si="12"/>
        <v>2022-2023</v>
      </c>
      <c r="D273" t="s">
        <v>148</v>
      </c>
      <c r="E273" t="s">
        <v>54</v>
      </c>
      <c r="F273" t="str">
        <f t="shared" si="13"/>
        <v>Victoria</v>
      </c>
      <c r="G273" t="s">
        <v>45</v>
      </c>
      <c r="H273">
        <v>3977</v>
      </c>
      <c r="I273" t="s">
        <v>11</v>
      </c>
      <c r="J273" t="s">
        <v>55</v>
      </c>
      <c r="K273" t="s">
        <v>152</v>
      </c>
      <c r="L273" t="s">
        <v>13</v>
      </c>
      <c r="M273" s="5">
        <v>6</v>
      </c>
    </row>
    <row r="274" spans="1:13" x14ac:dyDescent="0.15">
      <c r="A274" s="2">
        <v>45032</v>
      </c>
      <c r="B274" s="3">
        <f t="shared" si="14"/>
        <v>2023</v>
      </c>
      <c r="C274" t="str">
        <f t="shared" si="12"/>
        <v>2022-2023</v>
      </c>
      <c r="D274" t="s">
        <v>147</v>
      </c>
      <c r="E274" t="s">
        <v>142</v>
      </c>
      <c r="F274" t="str">
        <f t="shared" si="13"/>
        <v>Australian Capital Territory</v>
      </c>
      <c r="G274" t="s">
        <v>80</v>
      </c>
      <c r="H274">
        <v>2609</v>
      </c>
      <c r="I274" t="s">
        <v>11</v>
      </c>
      <c r="J274" t="s">
        <v>58</v>
      </c>
      <c r="K274" t="s">
        <v>152</v>
      </c>
      <c r="L274" t="s">
        <v>13</v>
      </c>
      <c r="M274" s="5">
        <v>6</v>
      </c>
    </row>
    <row r="275" spans="1:13" x14ac:dyDescent="0.15">
      <c r="A275" s="2">
        <v>45118</v>
      </c>
      <c r="B275" s="3">
        <f t="shared" si="14"/>
        <v>2024</v>
      </c>
      <c r="C275" t="str">
        <f t="shared" si="12"/>
        <v>2023-2024</v>
      </c>
      <c r="D275" t="s">
        <v>147</v>
      </c>
      <c r="E275" t="s">
        <v>110</v>
      </c>
      <c r="F275" t="str">
        <f t="shared" si="13"/>
        <v>Queensland</v>
      </c>
      <c r="G275" t="s">
        <v>35</v>
      </c>
      <c r="H275">
        <v>4680</v>
      </c>
      <c r="I275" t="s">
        <v>11</v>
      </c>
      <c r="J275" t="s">
        <v>51</v>
      </c>
      <c r="K275" t="s">
        <v>150</v>
      </c>
      <c r="L275" t="s">
        <v>18</v>
      </c>
      <c r="M275" s="5">
        <v>6</v>
      </c>
    </row>
    <row r="276" spans="1:13" x14ac:dyDescent="0.15">
      <c r="A276" s="2">
        <v>45446</v>
      </c>
      <c r="B276" s="3">
        <f t="shared" si="14"/>
        <v>2024</v>
      </c>
      <c r="C276" t="str">
        <f t="shared" si="12"/>
        <v>2023-2024</v>
      </c>
      <c r="D276" t="s">
        <v>147</v>
      </c>
      <c r="E276" t="s">
        <v>133</v>
      </c>
      <c r="F276" t="str">
        <f t="shared" si="13"/>
        <v>Queensland</v>
      </c>
      <c r="G276" t="s">
        <v>35</v>
      </c>
      <c r="H276">
        <v>4305</v>
      </c>
      <c r="I276" t="s">
        <v>11</v>
      </c>
      <c r="J276" t="s">
        <v>104</v>
      </c>
      <c r="K276" t="s">
        <v>153</v>
      </c>
      <c r="L276" t="s">
        <v>16</v>
      </c>
      <c r="M276" s="5">
        <v>6</v>
      </c>
    </row>
    <row r="277" spans="1:13" x14ac:dyDescent="0.15">
      <c r="A277" s="2">
        <v>44929</v>
      </c>
      <c r="B277" s="3">
        <f t="shared" si="14"/>
        <v>2023</v>
      </c>
      <c r="C277" t="str">
        <f t="shared" si="12"/>
        <v>2022-2023</v>
      </c>
      <c r="D277" t="s">
        <v>147</v>
      </c>
      <c r="E277" t="s">
        <v>26</v>
      </c>
      <c r="F277" t="str">
        <f t="shared" si="13"/>
        <v>New South Wales</v>
      </c>
      <c r="G277" t="s">
        <v>10</v>
      </c>
      <c r="H277">
        <v>2141</v>
      </c>
      <c r="I277" t="s">
        <v>11</v>
      </c>
      <c r="J277" t="s">
        <v>27</v>
      </c>
      <c r="K277" t="s">
        <v>19</v>
      </c>
      <c r="L277" t="s">
        <v>23</v>
      </c>
      <c r="M277" s="5">
        <v>6</v>
      </c>
    </row>
    <row r="278" spans="1:13" x14ac:dyDescent="0.15">
      <c r="A278" s="2">
        <v>45028</v>
      </c>
      <c r="B278" s="3">
        <f t="shared" si="14"/>
        <v>2023</v>
      </c>
      <c r="C278" t="str">
        <f t="shared" si="12"/>
        <v>2022-2023</v>
      </c>
      <c r="D278" t="s">
        <v>147</v>
      </c>
      <c r="E278" t="s">
        <v>65</v>
      </c>
      <c r="F278" t="str">
        <f t="shared" si="13"/>
        <v>New South Wales</v>
      </c>
      <c r="G278" t="s">
        <v>10</v>
      </c>
      <c r="H278">
        <v>2541</v>
      </c>
      <c r="I278" t="s">
        <v>11</v>
      </c>
      <c r="J278" t="s">
        <v>58</v>
      </c>
      <c r="K278" t="s">
        <v>150</v>
      </c>
      <c r="L278" t="s">
        <v>18</v>
      </c>
      <c r="M278" s="5">
        <v>6</v>
      </c>
    </row>
    <row r="279" spans="1:13" x14ac:dyDescent="0.15">
      <c r="A279" s="2">
        <v>45514</v>
      </c>
      <c r="B279" s="3">
        <f t="shared" si="14"/>
        <v>2025</v>
      </c>
      <c r="C279" t="str">
        <f t="shared" si="12"/>
        <v>2024-2025</v>
      </c>
      <c r="D279" t="s">
        <v>147</v>
      </c>
      <c r="E279" t="s">
        <v>65</v>
      </c>
      <c r="F279" t="str">
        <f t="shared" si="13"/>
        <v>New South Wales</v>
      </c>
      <c r="G279" t="s">
        <v>10</v>
      </c>
      <c r="H279">
        <v>2541</v>
      </c>
      <c r="I279" t="s">
        <v>11</v>
      </c>
      <c r="J279" t="s">
        <v>58</v>
      </c>
      <c r="K279" t="s">
        <v>150</v>
      </c>
      <c r="L279" t="s">
        <v>18</v>
      </c>
      <c r="M279" s="5">
        <v>6</v>
      </c>
    </row>
    <row r="280" spans="1:13" x14ac:dyDescent="0.15">
      <c r="A280" s="2">
        <v>45004</v>
      </c>
      <c r="B280" s="3">
        <f t="shared" si="14"/>
        <v>2023</v>
      </c>
      <c r="C280" t="str">
        <f t="shared" si="12"/>
        <v>2022-2023</v>
      </c>
      <c r="D280" t="s">
        <v>147</v>
      </c>
      <c r="E280" t="s">
        <v>83</v>
      </c>
      <c r="F280" t="str">
        <f t="shared" si="13"/>
        <v>New South Wales</v>
      </c>
      <c r="G280" t="s">
        <v>10</v>
      </c>
      <c r="H280">
        <v>2750</v>
      </c>
      <c r="I280" t="s">
        <v>11</v>
      </c>
      <c r="J280" t="s">
        <v>25</v>
      </c>
      <c r="K280" t="s">
        <v>154</v>
      </c>
      <c r="L280" t="s">
        <v>14</v>
      </c>
      <c r="M280" s="5">
        <v>6</v>
      </c>
    </row>
    <row r="281" spans="1:13" x14ac:dyDescent="0.15">
      <c r="A281" s="2">
        <v>45206</v>
      </c>
      <c r="B281" s="3">
        <f t="shared" si="14"/>
        <v>2024</v>
      </c>
      <c r="C281" t="str">
        <f t="shared" si="12"/>
        <v>2023-2024</v>
      </c>
      <c r="D281" t="s">
        <v>147</v>
      </c>
      <c r="E281" t="s">
        <v>62</v>
      </c>
      <c r="F281" t="str">
        <f t="shared" si="13"/>
        <v>Victoria</v>
      </c>
      <c r="G281" t="s">
        <v>45</v>
      </c>
      <c r="H281">
        <v>3134</v>
      </c>
      <c r="I281" t="s">
        <v>11</v>
      </c>
      <c r="J281" t="s">
        <v>63</v>
      </c>
      <c r="K281" t="s">
        <v>155</v>
      </c>
      <c r="L281" t="s">
        <v>20</v>
      </c>
      <c r="M281" s="5">
        <v>6</v>
      </c>
    </row>
    <row r="282" spans="1:13" x14ac:dyDescent="0.15">
      <c r="A282" s="2">
        <v>45345</v>
      </c>
      <c r="B282" s="3">
        <f t="shared" si="14"/>
        <v>2024</v>
      </c>
      <c r="C282" t="str">
        <f t="shared" si="12"/>
        <v>2023-2024</v>
      </c>
      <c r="D282" t="s">
        <v>147</v>
      </c>
      <c r="E282" t="s">
        <v>40</v>
      </c>
      <c r="F282" t="str">
        <f t="shared" si="13"/>
        <v>New South Wales</v>
      </c>
      <c r="G282" t="s">
        <v>10</v>
      </c>
      <c r="H282">
        <v>2116</v>
      </c>
      <c r="I282" t="s">
        <v>11</v>
      </c>
      <c r="J282" t="s">
        <v>27</v>
      </c>
      <c r="K282" t="s">
        <v>153</v>
      </c>
      <c r="L282" t="s">
        <v>16</v>
      </c>
      <c r="M282" s="5">
        <v>6</v>
      </c>
    </row>
    <row r="283" spans="1:13" x14ac:dyDescent="0.15">
      <c r="A283" s="2">
        <v>45565</v>
      </c>
      <c r="B283" s="3">
        <f t="shared" si="14"/>
        <v>2025</v>
      </c>
      <c r="C283" t="str">
        <f t="shared" si="12"/>
        <v>2024-2025</v>
      </c>
      <c r="D283" t="s">
        <v>147</v>
      </c>
      <c r="E283" t="s">
        <v>90</v>
      </c>
      <c r="F283" t="str">
        <f t="shared" si="13"/>
        <v>Victoria</v>
      </c>
      <c r="G283" t="s">
        <v>45</v>
      </c>
      <c r="H283">
        <v>3179</v>
      </c>
      <c r="I283" t="s">
        <v>11</v>
      </c>
      <c r="J283" t="s">
        <v>63</v>
      </c>
      <c r="K283" t="s">
        <v>154</v>
      </c>
      <c r="L283" t="s">
        <v>14</v>
      </c>
      <c r="M283" s="5">
        <v>6</v>
      </c>
    </row>
    <row r="284" spans="1:13" x14ac:dyDescent="0.15">
      <c r="A284" s="2">
        <v>45531</v>
      </c>
      <c r="B284" s="3">
        <f t="shared" si="14"/>
        <v>2025</v>
      </c>
      <c r="C284" t="str">
        <f t="shared" si="12"/>
        <v>2024-2025</v>
      </c>
      <c r="D284" t="s">
        <v>147</v>
      </c>
      <c r="E284" t="s">
        <v>61</v>
      </c>
      <c r="F284" t="str">
        <f t="shared" si="13"/>
        <v>New South Wales</v>
      </c>
      <c r="G284" t="s">
        <v>10</v>
      </c>
      <c r="H284">
        <v>2539</v>
      </c>
      <c r="I284" t="s">
        <v>11</v>
      </c>
      <c r="J284" t="s">
        <v>58</v>
      </c>
      <c r="K284" t="s">
        <v>154</v>
      </c>
      <c r="L284" t="s">
        <v>14</v>
      </c>
      <c r="M284" s="5">
        <v>6</v>
      </c>
    </row>
    <row r="285" spans="1:13" x14ac:dyDescent="0.15">
      <c r="A285" s="2">
        <v>45214</v>
      </c>
      <c r="B285" s="3">
        <f t="shared" si="14"/>
        <v>2024</v>
      </c>
      <c r="C285" t="str">
        <f t="shared" si="12"/>
        <v>2023-2024</v>
      </c>
      <c r="D285" t="s">
        <v>147</v>
      </c>
      <c r="E285" t="s">
        <v>88</v>
      </c>
      <c r="F285" t="str">
        <f t="shared" si="13"/>
        <v>South Australia</v>
      </c>
      <c r="G285" t="s">
        <v>32</v>
      </c>
      <c r="H285">
        <v>5011</v>
      </c>
      <c r="I285" t="s">
        <v>11</v>
      </c>
      <c r="J285" t="s">
        <v>33</v>
      </c>
      <c r="K285" t="s">
        <v>154</v>
      </c>
      <c r="L285" t="s">
        <v>14</v>
      </c>
      <c r="M285" s="5">
        <v>6</v>
      </c>
    </row>
    <row r="286" spans="1:13" x14ac:dyDescent="0.15">
      <c r="A286" s="2">
        <v>45423</v>
      </c>
      <c r="B286" s="3">
        <f t="shared" si="14"/>
        <v>2024</v>
      </c>
      <c r="C286" t="str">
        <f t="shared" si="12"/>
        <v>2023-2024</v>
      </c>
      <c r="D286" t="s">
        <v>147</v>
      </c>
      <c r="E286" t="s">
        <v>85</v>
      </c>
      <c r="F286" t="str">
        <f t="shared" si="13"/>
        <v>Queensland</v>
      </c>
      <c r="G286" t="s">
        <v>35</v>
      </c>
      <c r="H286">
        <v>4883</v>
      </c>
      <c r="I286" t="s">
        <v>11</v>
      </c>
      <c r="J286" t="s">
        <v>36</v>
      </c>
      <c r="K286" t="s">
        <v>154</v>
      </c>
      <c r="L286" t="s">
        <v>14</v>
      </c>
      <c r="M286" s="5">
        <v>6.5</v>
      </c>
    </row>
    <row r="287" spans="1:13" x14ac:dyDescent="0.15">
      <c r="A287" s="2">
        <v>45657</v>
      </c>
      <c r="B287" s="3">
        <f t="shared" si="14"/>
        <v>2025</v>
      </c>
      <c r="C287" t="str">
        <f t="shared" si="12"/>
        <v>2024-2025</v>
      </c>
      <c r="D287" t="s">
        <v>147</v>
      </c>
      <c r="E287" t="s">
        <v>110</v>
      </c>
      <c r="F287" t="str">
        <f t="shared" si="13"/>
        <v>Queensland</v>
      </c>
      <c r="G287" t="s">
        <v>35</v>
      </c>
      <c r="H287">
        <v>4680</v>
      </c>
      <c r="I287" t="s">
        <v>11</v>
      </c>
      <c r="J287" t="s">
        <v>51</v>
      </c>
      <c r="K287" t="s">
        <v>149</v>
      </c>
      <c r="L287" t="s">
        <v>15</v>
      </c>
      <c r="M287" s="5">
        <v>6.5</v>
      </c>
    </row>
    <row r="288" spans="1:13" x14ac:dyDescent="0.15">
      <c r="A288" s="2">
        <v>45333</v>
      </c>
      <c r="B288" s="3">
        <f t="shared" si="14"/>
        <v>2024</v>
      </c>
      <c r="C288" t="str">
        <f t="shared" si="12"/>
        <v>2023-2024</v>
      </c>
      <c r="D288" t="s">
        <v>147</v>
      </c>
      <c r="E288" t="s">
        <v>134</v>
      </c>
      <c r="F288" t="str">
        <f t="shared" si="13"/>
        <v>Queensland</v>
      </c>
      <c r="G288" t="s">
        <v>35</v>
      </c>
      <c r="H288">
        <v>4825</v>
      </c>
      <c r="I288" t="s">
        <v>11</v>
      </c>
      <c r="J288" t="s">
        <v>36</v>
      </c>
      <c r="K288" t="s">
        <v>150</v>
      </c>
      <c r="L288" t="s">
        <v>18</v>
      </c>
      <c r="M288" s="5">
        <v>6.5</v>
      </c>
    </row>
    <row r="289" spans="1:13" x14ac:dyDescent="0.15">
      <c r="A289" s="2">
        <v>45024</v>
      </c>
      <c r="B289" s="3">
        <f t="shared" si="14"/>
        <v>2023</v>
      </c>
      <c r="C289" t="str">
        <f t="shared" si="12"/>
        <v>2022-2023</v>
      </c>
      <c r="D289" t="s">
        <v>148</v>
      </c>
      <c r="E289" t="s">
        <v>79</v>
      </c>
      <c r="F289" t="str">
        <f t="shared" si="13"/>
        <v>Australian Capital Territory</v>
      </c>
      <c r="G289" t="s">
        <v>80</v>
      </c>
      <c r="H289">
        <v>2617</v>
      </c>
      <c r="I289" t="s">
        <v>11</v>
      </c>
      <c r="J289" t="s">
        <v>58</v>
      </c>
      <c r="K289" t="s">
        <v>153</v>
      </c>
      <c r="L289" t="s">
        <v>16</v>
      </c>
      <c r="M289" s="5">
        <v>6.56</v>
      </c>
    </row>
    <row r="290" spans="1:13" x14ac:dyDescent="0.15">
      <c r="A290" s="2">
        <v>45576</v>
      </c>
      <c r="B290" s="3">
        <f t="shared" si="14"/>
        <v>2025</v>
      </c>
      <c r="C290" t="str">
        <f t="shared" si="12"/>
        <v>2024-2025</v>
      </c>
      <c r="D290" t="s">
        <v>147</v>
      </c>
      <c r="E290" t="s">
        <v>44</v>
      </c>
      <c r="F290" t="str">
        <f t="shared" si="13"/>
        <v>Victoria</v>
      </c>
      <c r="G290" t="s">
        <v>45</v>
      </c>
      <c r="H290">
        <v>3066</v>
      </c>
      <c r="I290" t="s">
        <v>11</v>
      </c>
      <c r="J290" t="s">
        <v>46</v>
      </c>
      <c r="K290" t="s">
        <v>155</v>
      </c>
      <c r="L290" t="s">
        <v>20</v>
      </c>
      <c r="M290" s="5">
        <v>6.6</v>
      </c>
    </row>
    <row r="291" spans="1:13" x14ac:dyDescent="0.15">
      <c r="A291" s="2">
        <v>45471</v>
      </c>
      <c r="B291" s="3">
        <f t="shared" si="14"/>
        <v>2024</v>
      </c>
      <c r="C291" t="str">
        <f t="shared" si="12"/>
        <v>2023-2024</v>
      </c>
      <c r="D291" t="s">
        <v>147</v>
      </c>
      <c r="E291" t="s">
        <v>117</v>
      </c>
      <c r="F291" t="str">
        <f t="shared" si="13"/>
        <v>Queensland</v>
      </c>
      <c r="G291" t="s">
        <v>35</v>
      </c>
      <c r="H291">
        <v>4119</v>
      </c>
      <c r="I291" t="s">
        <v>11</v>
      </c>
      <c r="J291" t="s">
        <v>43</v>
      </c>
      <c r="K291" t="s">
        <v>154</v>
      </c>
      <c r="L291" t="s">
        <v>14</v>
      </c>
      <c r="M291" s="5">
        <v>6.6</v>
      </c>
    </row>
    <row r="292" spans="1:13" x14ac:dyDescent="0.15">
      <c r="A292" s="2">
        <v>45167</v>
      </c>
      <c r="B292" s="3">
        <f t="shared" si="14"/>
        <v>2024</v>
      </c>
      <c r="C292" t="str">
        <f t="shared" si="12"/>
        <v>2023-2024</v>
      </c>
      <c r="D292" t="s">
        <v>147</v>
      </c>
      <c r="E292" t="s">
        <v>113</v>
      </c>
      <c r="F292" t="str">
        <f t="shared" si="13"/>
        <v>Queensland</v>
      </c>
      <c r="G292" t="s">
        <v>35</v>
      </c>
      <c r="H292">
        <v>4215</v>
      </c>
      <c r="I292" t="s">
        <v>11</v>
      </c>
      <c r="J292" t="s">
        <v>104</v>
      </c>
      <c r="K292" t="s">
        <v>154</v>
      </c>
      <c r="L292" t="s">
        <v>14</v>
      </c>
      <c r="M292" s="5">
        <v>6.69</v>
      </c>
    </row>
    <row r="293" spans="1:13" x14ac:dyDescent="0.15">
      <c r="A293" s="2">
        <v>45567</v>
      </c>
      <c r="B293" s="3">
        <f t="shared" si="14"/>
        <v>2025</v>
      </c>
      <c r="C293" t="str">
        <f t="shared" si="12"/>
        <v>2024-2025</v>
      </c>
      <c r="D293" t="s">
        <v>148</v>
      </c>
      <c r="E293" t="s">
        <v>122</v>
      </c>
      <c r="F293" t="str">
        <f t="shared" si="13"/>
        <v>New South Wales</v>
      </c>
      <c r="G293" t="s">
        <v>10</v>
      </c>
      <c r="H293">
        <v>2650</v>
      </c>
      <c r="I293" t="s">
        <v>11</v>
      </c>
      <c r="J293" t="s">
        <v>25</v>
      </c>
      <c r="K293" t="s">
        <v>156</v>
      </c>
      <c r="L293" t="s">
        <v>17</v>
      </c>
      <c r="M293" s="5">
        <v>6.81</v>
      </c>
    </row>
    <row r="294" spans="1:13" x14ac:dyDescent="0.15">
      <c r="A294" s="2">
        <v>45649</v>
      </c>
      <c r="B294" s="3">
        <f t="shared" si="14"/>
        <v>2025</v>
      </c>
      <c r="C294" t="str">
        <f t="shared" si="12"/>
        <v>2024-2025</v>
      </c>
      <c r="D294" t="s">
        <v>147</v>
      </c>
      <c r="E294" t="s">
        <v>138</v>
      </c>
      <c r="F294" t="str">
        <f t="shared" si="13"/>
        <v>Queensland</v>
      </c>
      <c r="G294" t="s">
        <v>35</v>
      </c>
      <c r="H294">
        <v>4558</v>
      </c>
      <c r="I294" t="s">
        <v>11</v>
      </c>
      <c r="J294" t="s">
        <v>120</v>
      </c>
      <c r="K294" t="s">
        <v>153</v>
      </c>
      <c r="L294" t="s">
        <v>16</v>
      </c>
      <c r="M294" s="5">
        <v>6.82</v>
      </c>
    </row>
    <row r="295" spans="1:13" x14ac:dyDescent="0.15">
      <c r="A295" s="2">
        <v>45277</v>
      </c>
      <c r="B295" s="3">
        <f t="shared" si="14"/>
        <v>2024</v>
      </c>
      <c r="C295" t="str">
        <f t="shared" si="12"/>
        <v>2023-2024</v>
      </c>
      <c r="D295" t="s">
        <v>147</v>
      </c>
      <c r="E295" t="s">
        <v>78</v>
      </c>
      <c r="F295" t="str">
        <f t="shared" si="13"/>
        <v>New South Wales</v>
      </c>
      <c r="G295" t="s">
        <v>10</v>
      </c>
      <c r="H295">
        <v>2350</v>
      </c>
      <c r="I295" t="s">
        <v>11</v>
      </c>
      <c r="J295" t="s">
        <v>68</v>
      </c>
      <c r="K295" t="s">
        <v>155</v>
      </c>
      <c r="L295" t="s">
        <v>20</v>
      </c>
      <c r="M295" s="5">
        <v>6.96</v>
      </c>
    </row>
    <row r="296" spans="1:13" x14ac:dyDescent="0.15">
      <c r="A296" s="2">
        <v>45005</v>
      </c>
      <c r="B296" s="3">
        <f t="shared" si="14"/>
        <v>2023</v>
      </c>
      <c r="C296" t="str">
        <f t="shared" si="12"/>
        <v>2022-2023</v>
      </c>
      <c r="D296" t="s">
        <v>147</v>
      </c>
      <c r="E296" t="s">
        <v>96</v>
      </c>
      <c r="F296" t="str">
        <f t="shared" si="13"/>
        <v>Western Australia</v>
      </c>
      <c r="G296" t="s">
        <v>48</v>
      </c>
      <c r="H296">
        <v>6330</v>
      </c>
      <c r="I296" t="s">
        <v>11</v>
      </c>
      <c r="J296" t="s">
        <v>94</v>
      </c>
      <c r="K296" t="s">
        <v>155</v>
      </c>
      <c r="L296" t="s">
        <v>20</v>
      </c>
      <c r="M296" s="5">
        <v>6.98</v>
      </c>
    </row>
    <row r="297" spans="1:13" x14ac:dyDescent="0.15">
      <c r="A297" s="2">
        <v>45565</v>
      </c>
      <c r="B297" s="3">
        <f t="shared" si="14"/>
        <v>2025</v>
      </c>
      <c r="C297" t="str">
        <f t="shared" si="12"/>
        <v>2024-2025</v>
      </c>
      <c r="D297" t="s">
        <v>147</v>
      </c>
      <c r="E297" t="s">
        <v>124</v>
      </c>
      <c r="F297" t="str">
        <f t="shared" si="13"/>
        <v>New South Wales</v>
      </c>
      <c r="G297" t="s">
        <v>10</v>
      </c>
      <c r="H297">
        <v>2015</v>
      </c>
      <c r="I297" t="s">
        <v>11</v>
      </c>
      <c r="J297" t="s">
        <v>12</v>
      </c>
      <c r="K297" t="s">
        <v>19</v>
      </c>
      <c r="L297" t="s">
        <v>23</v>
      </c>
      <c r="M297" s="5">
        <v>6.99</v>
      </c>
    </row>
    <row r="298" spans="1:13" x14ac:dyDescent="0.15">
      <c r="A298" s="2">
        <v>45433</v>
      </c>
      <c r="B298" s="3">
        <f t="shared" si="14"/>
        <v>2024</v>
      </c>
      <c r="C298" t="str">
        <f t="shared" si="12"/>
        <v>2023-2024</v>
      </c>
      <c r="D298" t="s">
        <v>147</v>
      </c>
      <c r="E298" t="s">
        <v>108</v>
      </c>
      <c r="F298" t="str">
        <f t="shared" si="13"/>
        <v>Victoria</v>
      </c>
      <c r="G298" t="s">
        <v>45</v>
      </c>
      <c r="H298">
        <v>3018</v>
      </c>
      <c r="I298" t="s">
        <v>11</v>
      </c>
      <c r="J298" t="s">
        <v>46</v>
      </c>
      <c r="K298" t="s">
        <v>19</v>
      </c>
      <c r="L298" t="s">
        <v>23</v>
      </c>
      <c r="M298" s="5">
        <v>6.99</v>
      </c>
    </row>
    <row r="299" spans="1:13" x14ac:dyDescent="0.15">
      <c r="A299" s="2">
        <v>44938</v>
      </c>
      <c r="B299" s="3">
        <f t="shared" si="14"/>
        <v>2023</v>
      </c>
      <c r="C299" t="str">
        <f t="shared" si="12"/>
        <v>2022-2023</v>
      </c>
      <c r="D299" t="s">
        <v>147</v>
      </c>
      <c r="E299" t="s">
        <v>86</v>
      </c>
      <c r="F299" t="str">
        <f t="shared" si="13"/>
        <v>New South Wales</v>
      </c>
      <c r="G299" t="s">
        <v>10</v>
      </c>
      <c r="H299">
        <v>2064</v>
      </c>
      <c r="I299" t="s">
        <v>11</v>
      </c>
      <c r="J299" t="s">
        <v>12</v>
      </c>
      <c r="K299" t="s">
        <v>149</v>
      </c>
      <c r="L299" t="s">
        <v>15</v>
      </c>
      <c r="M299" s="5">
        <v>6.99</v>
      </c>
    </row>
    <row r="300" spans="1:13" x14ac:dyDescent="0.15">
      <c r="A300" s="2">
        <v>45321</v>
      </c>
      <c r="B300" s="3">
        <f t="shared" si="14"/>
        <v>2024</v>
      </c>
      <c r="C300" t="str">
        <f t="shared" si="12"/>
        <v>2023-2024</v>
      </c>
      <c r="D300" t="s">
        <v>147</v>
      </c>
      <c r="E300" t="s">
        <v>67</v>
      </c>
      <c r="F300" t="str">
        <f t="shared" si="13"/>
        <v>New South Wales</v>
      </c>
      <c r="G300" t="s">
        <v>10</v>
      </c>
      <c r="H300">
        <v>2478</v>
      </c>
      <c r="I300" t="s">
        <v>11</v>
      </c>
      <c r="J300" t="s">
        <v>68</v>
      </c>
      <c r="K300" t="s">
        <v>19</v>
      </c>
      <c r="L300" t="s">
        <v>23</v>
      </c>
      <c r="M300" s="5">
        <v>6.99</v>
      </c>
    </row>
    <row r="301" spans="1:13" x14ac:dyDescent="0.15">
      <c r="A301" s="2">
        <v>45630</v>
      </c>
      <c r="B301" s="3">
        <f t="shared" si="14"/>
        <v>2025</v>
      </c>
      <c r="C301" t="str">
        <f t="shared" si="12"/>
        <v>2024-2025</v>
      </c>
      <c r="D301" t="s">
        <v>148</v>
      </c>
      <c r="E301" t="s">
        <v>102</v>
      </c>
      <c r="F301" t="str">
        <f t="shared" si="13"/>
        <v>Queensland</v>
      </c>
      <c r="G301" t="s">
        <v>35</v>
      </c>
      <c r="H301">
        <v>4870</v>
      </c>
      <c r="I301" t="s">
        <v>11</v>
      </c>
      <c r="J301" t="s">
        <v>36</v>
      </c>
      <c r="K301" t="s">
        <v>150</v>
      </c>
      <c r="L301" t="s">
        <v>18</v>
      </c>
      <c r="M301" s="5">
        <v>6.99</v>
      </c>
    </row>
    <row r="302" spans="1:13" x14ac:dyDescent="0.15">
      <c r="A302" s="2">
        <v>45035</v>
      </c>
      <c r="B302" s="3">
        <f t="shared" si="14"/>
        <v>2023</v>
      </c>
      <c r="C302" t="str">
        <f t="shared" si="12"/>
        <v>2022-2023</v>
      </c>
      <c r="D302" t="s">
        <v>147</v>
      </c>
      <c r="E302" t="s">
        <v>57</v>
      </c>
      <c r="F302" t="str">
        <f t="shared" si="13"/>
        <v>New South Wales</v>
      </c>
      <c r="G302" t="s">
        <v>10</v>
      </c>
      <c r="H302">
        <v>2560</v>
      </c>
      <c r="I302" t="s">
        <v>11</v>
      </c>
      <c r="J302" t="s">
        <v>58</v>
      </c>
      <c r="K302" t="s">
        <v>149</v>
      </c>
      <c r="L302" t="s">
        <v>15</v>
      </c>
      <c r="M302" s="5">
        <v>6.99</v>
      </c>
    </row>
    <row r="303" spans="1:13" x14ac:dyDescent="0.15">
      <c r="A303" s="2">
        <v>45409</v>
      </c>
      <c r="B303" s="3">
        <f t="shared" si="14"/>
        <v>2024</v>
      </c>
      <c r="C303" t="str">
        <f t="shared" si="12"/>
        <v>2023-2024</v>
      </c>
      <c r="D303" t="s">
        <v>147</v>
      </c>
      <c r="E303" t="s">
        <v>41</v>
      </c>
      <c r="F303" t="str">
        <f t="shared" si="13"/>
        <v>New South Wales</v>
      </c>
      <c r="G303" t="s">
        <v>10</v>
      </c>
      <c r="H303">
        <v>2830</v>
      </c>
      <c r="I303" t="s">
        <v>11</v>
      </c>
      <c r="J303" t="s">
        <v>25</v>
      </c>
      <c r="K303" t="s">
        <v>19</v>
      </c>
      <c r="L303" t="s">
        <v>23</v>
      </c>
      <c r="M303" s="5">
        <v>6.99</v>
      </c>
    </row>
    <row r="304" spans="1:13" x14ac:dyDescent="0.15">
      <c r="A304" s="2">
        <v>45591</v>
      </c>
      <c r="B304" s="3">
        <f t="shared" si="14"/>
        <v>2025</v>
      </c>
      <c r="C304" t="str">
        <f t="shared" si="12"/>
        <v>2024-2025</v>
      </c>
      <c r="D304" t="s">
        <v>148</v>
      </c>
      <c r="E304" t="s">
        <v>109</v>
      </c>
      <c r="F304" t="str">
        <f t="shared" si="13"/>
        <v>New South Wales</v>
      </c>
      <c r="G304" t="s">
        <v>10</v>
      </c>
      <c r="H304">
        <v>2480</v>
      </c>
      <c r="I304" t="s">
        <v>11</v>
      </c>
      <c r="J304" t="s">
        <v>68</v>
      </c>
      <c r="K304" t="s">
        <v>156</v>
      </c>
      <c r="L304" t="s">
        <v>17</v>
      </c>
      <c r="M304" s="5">
        <v>6.99</v>
      </c>
    </row>
    <row r="305" spans="1:13" x14ac:dyDescent="0.15">
      <c r="A305" s="2">
        <v>45146</v>
      </c>
      <c r="B305" s="3">
        <f t="shared" si="14"/>
        <v>2024</v>
      </c>
      <c r="C305" t="str">
        <f t="shared" si="12"/>
        <v>2023-2024</v>
      </c>
      <c r="D305" t="s">
        <v>147</v>
      </c>
      <c r="E305" t="s">
        <v>138</v>
      </c>
      <c r="F305" t="str">
        <f t="shared" si="13"/>
        <v>Queensland</v>
      </c>
      <c r="G305" t="s">
        <v>35</v>
      </c>
      <c r="H305">
        <v>4558</v>
      </c>
      <c r="I305" t="s">
        <v>11</v>
      </c>
      <c r="J305" t="s">
        <v>120</v>
      </c>
      <c r="K305" t="s">
        <v>154</v>
      </c>
      <c r="L305" t="s">
        <v>14</v>
      </c>
      <c r="M305" s="5">
        <v>6.99</v>
      </c>
    </row>
    <row r="306" spans="1:13" x14ac:dyDescent="0.15">
      <c r="A306" s="2">
        <v>45283</v>
      </c>
      <c r="B306" s="3">
        <f t="shared" si="14"/>
        <v>2024</v>
      </c>
      <c r="C306" t="str">
        <f t="shared" si="12"/>
        <v>2023-2024</v>
      </c>
      <c r="D306" t="s">
        <v>148</v>
      </c>
      <c r="E306" t="s">
        <v>95</v>
      </c>
      <c r="F306" t="str">
        <f t="shared" si="13"/>
        <v>Victoria</v>
      </c>
      <c r="G306" t="s">
        <v>45</v>
      </c>
      <c r="H306">
        <v>3931</v>
      </c>
      <c r="I306" t="s">
        <v>11</v>
      </c>
      <c r="J306" t="s">
        <v>55</v>
      </c>
      <c r="K306" t="s">
        <v>154</v>
      </c>
      <c r="L306" t="s">
        <v>14</v>
      </c>
      <c r="M306" s="5">
        <v>6.99</v>
      </c>
    </row>
    <row r="307" spans="1:13" x14ac:dyDescent="0.15">
      <c r="A307" s="2">
        <v>45656</v>
      </c>
      <c r="B307" s="3">
        <f t="shared" si="14"/>
        <v>2025</v>
      </c>
      <c r="C307" t="str">
        <f t="shared" si="12"/>
        <v>2024-2025</v>
      </c>
      <c r="D307" t="s">
        <v>147</v>
      </c>
      <c r="E307" t="s">
        <v>42</v>
      </c>
      <c r="F307" t="str">
        <f t="shared" si="13"/>
        <v>Queensland</v>
      </c>
      <c r="G307" t="s">
        <v>35</v>
      </c>
      <c r="H307">
        <v>4053</v>
      </c>
      <c r="I307" t="s">
        <v>11</v>
      </c>
      <c r="J307" t="s">
        <v>43</v>
      </c>
      <c r="K307" t="s">
        <v>151</v>
      </c>
      <c r="L307" t="s">
        <v>21</v>
      </c>
      <c r="M307" s="5">
        <v>6.99</v>
      </c>
    </row>
    <row r="308" spans="1:13" x14ac:dyDescent="0.15">
      <c r="A308" s="2">
        <v>45373</v>
      </c>
      <c r="B308" s="3">
        <f t="shared" si="14"/>
        <v>2024</v>
      </c>
      <c r="C308" t="str">
        <f t="shared" si="12"/>
        <v>2023-2024</v>
      </c>
      <c r="D308" t="s">
        <v>147</v>
      </c>
      <c r="E308" t="s">
        <v>86</v>
      </c>
      <c r="F308" t="str">
        <f t="shared" si="13"/>
        <v>New South Wales</v>
      </c>
      <c r="G308" t="s">
        <v>10</v>
      </c>
      <c r="H308">
        <v>2064</v>
      </c>
      <c r="I308" t="s">
        <v>11</v>
      </c>
      <c r="J308" t="s">
        <v>12</v>
      </c>
      <c r="K308" t="s">
        <v>154</v>
      </c>
      <c r="L308" t="s">
        <v>14</v>
      </c>
      <c r="M308" s="5">
        <v>7</v>
      </c>
    </row>
    <row r="309" spans="1:13" x14ac:dyDescent="0.15">
      <c r="A309" s="2">
        <v>45044</v>
      </c>
      <c r="B309" s="3">
        <f t="shared" si="14"/>
        <v>2023</v>
      </c>
      <c r="C309" t="str">
        <f t="shared" si="12"/>
        <v>2022-2023</v>
      </c>
      <c r="D309" t="s">
        <v>147</v>
      </c>
      <c r="E309" t="s">
        <v>140</v>
      </c>
      <c r="F309" t="str">
        <f t="shared" si="13"/>
        <v>Tasmania</v>
      </c>
      <c r="G309" t="s">
        <v>70</v>
      </c>
      <c r="H309">
        <v>7320</v>
      </c>
      <c r="I309" t="s">
        <v>11</v>
      </c>
      <c r="J309" t="s">
        <v>71</v>
      </c>
      <c r="K309" t="s">
        <v>150</v>
      </c>
      <c r="L309" t="s">
        <v>18</v>
      </c>
      <c r="M309" s="5">
        <v>7</v>
      </c>
    </row>
    <row r="310" spans="1:13" x14ac:dyDescent="0.15">
      <c r="A310" s="2">
        <v>45161</v>
      </c>
      <c r="B310" s="3">
        <f t="shared" si="14"/>
        <v>2024</v>
      </c>
      <c r="C310" t="str">
        <f t="shared" si="12"/>
        <v>2023-2024</v>
      </c>
      <c r="D310" t="s">
        <v>147</v>
      </c>
      <c r="E310" t="s">
        <v>57</v>
      </c>
      <c r="F310" t="str">
        <f t="shared" si="13"/>
        <v>New South Wales</v>
      </c>
      <c r="G310" t="s">
        <v>10</v>
      </c>
      <c r="H310">
        <v>2560</v>
      </c>
      <c r="I310" t="s">
        <v>11</v>
      </c>
      <c r="J310" t="s">
        <v>58</v>
      </c>
      <c r="K310" t="s">
        <v>153</v>
      </c>
      <c r="L310" t="s">
        <v>16</v>
      </c>
      <c r="M310" s="5">
        <v>7</v>
      </c>
    </row>
    <row r="311" spans="1:13" x14ac:dyDescent="0.15">
      <c r="A311" s="2">
        <v>45492</v>
      </c>
      <c r="B311" s="3">
        <f t="shared" si="14"/>
        <v>2025</v>
      </c>
      <c r="C311" t="str">
        <f t="shared" si="12"/>
        <v>2024-2025</v>
      </c>
      <c r="D311" t="s">
        <v>147</v>
      </c>
      <c r="E311" t="s">
        <v>136</v>
      </c>
      <c r="F311" t="str">
        <f t="shared" si="13"/>
        <v>Victoria</v>
      </c>
      <c r="G311" t="s">
        <v>45</v>
      </c>
      <c r="H311">
        <v>3175</v>
      </c>
      <c r="I311" t="s">
        <v>11</v>
      </c>
      <c r="J311" t="s">
        <v>63</v>
      </c>
      <c r="K311" t="s">
        <v>154</v>
      </c>
      <c r="L311" t="s">
        <v>14</v>
      </c>
      <c r="M311" s="5">
        <v>7</v>
      </c>
    </row>
    <row r="312" spans="1:13" x14ac:dyDescent="0.15">
      <c r="A312" s="2">
        <v>45041</v>
      </c>
      <c r="B312" s="3">
        <f t="shared" si="14"/>
        <v>2023</v>
      </c>
      <c r="C312" t="str">
        <f t="shared" si="12"/>
        <v>2022-2023</v>
      </c>
      <c r="D312" t="s">
        <v>147</v>
      </c>
      <c r="E312" t="s">
        <v>106</v>
      </c>
      <c r="F312" t="str">
        <f t="shared" si="13"/>
        <v>Victoria</v>
      </c>
      <c r="G312" t="s">
        <v>45</v>
      </c>
      <c r="H312">
        <v>3915</v>
      </c>
      <c r="I312" t="s">
        <v>11</v>
      </c>
      <c r="J312" t="s">
        <v>55</v>
      </c>
      <c r="K312" t="s">
        <v>154</v>
      </c>
      <c r="L312" t="s">
        <v>14</v>
      </c>
      <c r="M312" s="5">
        <v>7</v>
      </c>
    </row>
    <row r="313" spans="1:13" x14ac:dyDescent="0.15">
      <c r="A313" s="2">
        <v>44982</v>
      </c>
      <c r="B313" s="3">
        <f t="shared" si="14"/>
        <v>2023</v>
      </c>
      <c r="C313" t="str">
        <f t="shared" si="12"/>
        <v>2022-2023</v>
      </c>
      <c r="D313" t="s">
        <v>147</v>
      </c>
      <c r="E313" t="s">
        <v>92</v>
      </c>
      <c r="F313" t="str">
        <f t="shared" si="13"/>
        <v>Queensland</v>
      </c>
      <c r="G313" t="s">
        <v>35</v>
      </c>
      <c r="H313">
        <v>4068</v>
      </c>
      <c r="I313" t="s">
        <v>11</v>
      </c>
      <c r="J313" t="s">
        <v>43</v>
      </c>
      <c r="K313" t="s">
        <v>150</v>
      </c>
      <c r="L313" t="s">
        <v>18</v>
      </c>
      <c r="M313" s="5">
        <v>7</v>
      </c>
    </row>
    <row r="314" spans="1:13" x14ac:dyDescent="0.15">
      <c r="A314" s="2">
        <v>45503</v>
      </c>
      <c r="B314" s="3">
        <f t="shared" si="14"/>
        <v>2025</v>
      </c>
      <c r="C314" t="str">
        <f t="shared" si="12"/>
        <v>2024-2025</v>
      </c>
      <c r="D314" t="s">
        <v>148</v>
      </c>
      <c r="E314" t="s">
        <v>97</v>
      </c>
      <c r="F314" t="str">
        <f t="shared" si="13"/>
        <v>Tasmania</v>
      </c>
      <c r="G314" t="s">
        <v>70</v>
      </c>
      <c r="H314">
        <v>7250</v>
      </c>
      <c r="I314" t="s">
        <v>11</v>
      </c>
      <c r="J314" t="s">
        <v>71</v>
      </c>
      <c r="K314" t="s">
        <v>149</v>
      </c>
      <c r="L314" t="s">
        <v>15</v>
      </c>
      <c r="M314" s="5">
        <v>7</v>
      </c>
    </row>
    <row r="315" spans="1:13" x14ac:dyDescent="0.15">
      <c r="A315" s="2">
        <v>45271</v>
      </c>
      <c r="B315" s="3">
        <f t="shared" si="14"/>
        <v>2024</v>
      </c>
      <c r="C315" t="str">
        <f t="shared" si="12"/>
        <v>2023-2024</v>
      </c>
      <c r="D315" t="s">
        <v>147</v>
      </c>
      <c r="E315" t="s">
        <v>87</v>
      </c>
      <c r="F315" t="str">
        <f t="shared" si="13"/>
        <v>New South Wales</v>
      </c>
      <c r="G315" t="s">
        <v>10</v>
      </c>
      <c r="H315">
        <v>2790</v>
      </c>
      <c r="I315" t="s">
        <v>11</v>
      </c>
      <c r="J315" t="s">
        <v>25</v>
      </c>
      <c r="K315" t="s">
        <v>150</v>
      </c>
      <c r="L315" t="s">
        <v>18</v>
      </c>
      <c r="M315" s="5">
        <v>7</v>
      </c>
    </row>
    <row r="316" spans="1:13" x14ac:dyDescent="0.15">
      <c r="A316" s="2">
        <v>45616</v>
      </c>
      <c r="B316" s="3">
        <f t="shared" si="14"/>
        <v>2025</v>
      </c>
      <c r="C316" t="str">
        <f t="shared" si="12"/>
        <v>2024-2025</v>
      </c>
      <c r="D316" t="s">
        <v>147</v>
      </c>
      <c r="E316" t="s">
        <v>95</v>
      </c>
      <c r="F316" t="str">
        <f t="shared" si="13"/>
        <v>Victoria</v>
      </c>
      <c r="G316" t="s">
        <v>45</v>
      </c>
      <c r="H316">
        <v>3931</v>
      </c>
      <c r="I316" t="s">
        <v>11</v>
      </c>
      <c r="J316" t="s">
        <v>55</v>
      </c>
      <c r="K316" t="s">
        <v>153</v>
      </c>
      <c r="L316" t="s">
        <v>16</v>
      </c>
      <c r="M316" s="5">
        <v>7</v>
      </c>
    </row>
    <row r="317" spans="1:13" x14ac:dyDescent="0.15">
      <c r="A317" s="2">
        <v>45117</v>
      </c>
      <c r="B317" s="3">
        <f t="shared" si="14"/>
        <v>2024</v>
      </c>
      <c r="C317" t="str">
        <f t="shared" si="12"/>
        <v>2023-2024</v>
      </c>
      <c r="D317" t="s">
        <v>147</v>
      </c>
      <c r="E317" t="s">
        <v>132</v>
      </c>
      <c r="F317" t="str">
        <f t="shared" si="13"/>
        <v>New South Wales</v>
      </c>
      <c r="G317" t="s">
        <v>10</v>
      </c>
      <c r="H317">
        <v>2800</v>
      </c>
      <c r="I317" t="s">
        <v>11</v>
      </c>
      <c r="J317" t="s">
        <v>25</v>
      </c>
      <c r="K317" t="s">
        <v>153</v>
      </c>
      <c r="L317" t="s">
        <v>16</v>
      </c>
      <c r="M317" s="5">
        <v>7</v>
      </c>
    </row>
    <row r="318" spans="1:13" x14ac:dyDescent="0.15">
      <c r="A318" s="2">
        <v>44998</v>
      </c>
      <c r="B318" s="3">
        <f t="shared" si="14"/>
        <v>2023</v>
      </c>
      <c r="C318" t="str">
        <f t="shared" si="12"/>
        <v>2022-2023</v>
      </c>
      <c r="D318" t="s">
        <v>147</v>
      </c>
      <c r="E318" t="s">
        <v>66</v>
      </c>
      <c r="F318" t="str">
        <f t="shared" si="13"/>
        <v>South Australia</v>
      </c>
      <c r="G318" t="s">
        <v>32</v>
      </c>
      <c r="H318">
        <v>5169</v>
      </c>
      <c r="I318" t="s">
        <v>11</v>
      </c>
      <c r="J318" t="s">
        <v>33</v>
      </c>
      <c r="K318" t="s">
        <v>153</v>
      </c>
      <c r="L318" t="s">
        <v>16</v>
      </c>
      <c r="M318" s="5">
        <v>7</v>
      </c>
    </row>
    <row r="319" spans="1:13" x14ac:dyDescent="0.15">
      <c r="A319" s="2">
        <v>45051</v>
      </c>
      <c r="B319" s="3">
        <f t="shared" si="14"/>
        <v>2023</v>
      </c>
      <c r="C319" t="str">
        <f t="shared" si="12"/>
        <v>2022-2023</v>
      </c>
      <c r="D319" t="s">
        <v>147</v>
      </c>
      <c r="E319" t="s">
        <v>82</v>
      </c>
      <c r="F319" t="str">
        <f t="shared" si="13"/>
        <v>Queensland</v>
      </c>
      <c r="G319" t="s">
        <v>35</v>
      </c>
      <c r="H319">
        <v>4012</v>
      </c>
      <c r="I319" t="s">
        <v>11</v>
      </c>
      <c r="J319" t="s">
        <v>43</v>
      </c>
      <c r="K319" t="s">
        <v>153</v>
      </c>
      <c r="L319" t="s">
        <v>16</v>
      </c>
      <c r="M319" s="5">
        <v>7</v>
      </c>
    </row>
    <row r="320" spans="1:13" x14ac:dyDescent="0.15">
      <c r="A320" s="2">
        <v>45559</v>
      </c>
      <c r="B320" s="3">
        <f t="shared" si="14"/>
        <v>2025</v>
      </c>
      <c r="C320" t="str">
        <f t="shared" si="12"/>
        <v>2024-2025</v>
      </c>
      <c r="D320" t="s">
        <v>147</v>
      </c>
      <c r="E320" t="s">
        <v>82</v>
      </c>
      <c r="F320" t="str">
        <f t="shared" si="13"/>
        <v>Queensland</v>
      </c>
      <c r="G320" t="s">
        <v>35</v>
      </c>
      <c r="H320">
        <v>4012</v>
      </c>
      <c r="I320" t="s">
        <v>11</v>
      </c>
      <c r="J320" t="s">
        <v>43</v>
      </c>
      <c r="K320" t="s">
        <v>154</v>
      </c>
      <c r="L320" t="s">
        <v>14</v>
      </c>
      <c r="M320" s="5">
        <v>7</v>
      </c>
    </row>
    <row r="321" spans="1:13" x14ac:dyDescent="0.15">
      <c r="A321" s="2">
        <v>45165</v>
      </c>
      <c r="B321" s="3">
        <f t="shared" si="14"/>
        <v>2024</v>
      </c>
      <c r="C321" t="str">
        <f t="shared" si="12"/>
        <v>2023-2024</v>
      </c>
      <c r="D321" t="s">
        <v>147</v>
      </c>
      <c r="E321" t="s">
        <v>117</v>
      </c>
      <c r="F321" t="str">
        <f t="shared" si="13"/>
        <v>Queensland</v>
      </c>
      <c r="G321" t="s">
        <v>35</v>
      </c>
      <c r="H321">
        <v>4119</v>
      </c>
      <c r="I321" t="s">
        <v>11</v>
      </c>
      <c r="J321" t="s">
        <v>43</v>
      </c>
      <c r="K321" t="s">
        <v>153</v>
      </c>
      <c r="L321" t="s">
        <v>16</v>
      </c>
      <c r="M321" s="5">
        <v>7</v>
      </c>
    </row>
    <row r="322" spans="1:13" x14ac:dyDescent="0.15">
      <c r="A322" s="2">
        <v>45064</v>
      </c>
      <c r="B322" s="3">
        <f t="shared" si="14"/>
        <v>2023</v>
      </c>
      <c r="C322" t="str">
        <f t="shared" ref="C322:C385" si="15">IF(MONTH(A322) &gt;= 7, YEAR(A322) &amp; "-" &amp; YEAR(A322) + 1, YEAR(A322) - 1 &amp; "-" &amp; YEAR(A322))</f>
        <v>2022-2023</v>
      </c>
      <c r="D322" t="s">
        <v>147</v>
      </c>
      <c r="E322" t="s">
        <v>99</v>
      </c>
      <c r="F322" t="str">
        <f t="shared" ref="F322:F385" si="16">IF(G322="WA","Western Australia",
IF(G322="NSW","New South Wales",
IF(G322="QLD","Queensland",
IF(G322="VIC","Victoria",
IF(G322="TAS","Tasmania",
IF(G322="SA","South Australia",
IF(G322="NT","Northern Territory",
IF(G322="ACT","Australian Capital Territory",G322))))))))</f>
        <v>Victoria</v>
      </c>
      <c r="G322" t="s">
        <v>45</v>
      </c>
      <c r="H322">
        <v>3148</v>
      </c>
      <c r="I322" t="s">
        <v>11</v>
      </c>
      <c r="J322" t="s">
        <v>63</v>
      </c>
      <c r="K322" t="s">
        <v>149</v>
      </c>
      <c r="L322" t="s">
        <v>15</v>
      </c>
      <c r="M322" s="5">
        <v>7.09</v>
      </c>
    </row>
    <row r="323" spans="1:13" x14ac:dyDescent="0.15">
      <c r="A323" s="2">
        <v>45418</v>
      </c>
      <c r="B323" s="3">
        <f t="shared" ref="B323:B386" si="17">IF(MONTH(A323)&gt;=7,YEAR(A323)+1,YEAR(A323))</f>
        <v>2024</v>
      </c>
      <c r="C323" t="str">
        <f t="shared" si="15"/>
        <v>2023-2024</v>
      </c>
      <c r="D323" t="s">
        <v>147</v>
      </c>
      <c r="E323" t="s">
        <v>79</v>
      </c>
      <c r="F323" t="str">
        <f t="shared" si="16"/>
        <v>Australian Capital Territory</v>
      </c>
      <c r="G323" t="s">
        <v>80</v>
      </c>
      <c r="H323">
        <v>2617</v>
      </c>
      <c r="I323" t="s">
        <v>11</v>
      </c>
      <c r="J323" t="s">
        <v>58</v>
      </c>
      <c r="K323" t="s">
        <v>149</v>
      </c>
      <c r="L323" t="s">
        <v>15</v>
      </c>
      <c r="M323" s="5">
        <v>7.22</v>
      </c>
    </row>
    <row r="324" spans="1:13" x14ac:dyDescent="0.15">
      <c r="A324" s="2">
        <v>45104</v>
      </c>
      <c r="B324" s="3">
        <f t="shared" si="17"/>
        <v>2023</v>
      </c>
      <c r="C324" t="str">
        <f t="shared" si="15"/>
        <v>2022-2023</v>
      </c>
      <c r="D324" t="s">
        <v>147</v>
      </c>
      <c r="E324" t="s">
        <v>106</v>
      </c>
      <c r="F324" t="str">
        <f t="shared" si="16"/>
        <v>Victoria</v>
      </c>
      <c r="G324" t="s">
        <v>45</v>
      </c>
      <c r="H324">
        <v>3915</v>
      </c>
      <c r="I324" t="s">
        <v>11</v>
      </c>
      <c r="J324" t="s">
        <v>55</v>
      </c>
      <c r="K324" t="s">
        <v>154</v>
      </c>
      <c r="L324" t="s">
        <v>14</v>
      </c>
      <c r="M324" s="5">
        <v>7.29</v>
      </c>
    </row>
    <row r="325" spans="1:13" x14ac:dyDescent="0.15">
      <c r="A325" s="2">
        <v>45463</v>
      </c>
      <c r="B325" s="3">
        <f t="shared" si="17"/>
        <v>2024</v>
      </c>
      <c r="C325" t="str">
        <f t="shared" si="15"/>
        <v>2023-2024</v>
      </c>
      <c r="D325" t="s">
        <v>147</v>
      </c>
      <c r="E325" t="s">
        <v>121</v>
      </c>
      <c r="F325" t="str">
        <f t="shared" si="16"/>
        <v>Queensland</v>
      </c>
      <c r="G325" t="s">
        <v>35</v>
      </c>
      <c r="H325">
        <v>4700</v>
      </c>
      <c r="I325" t="s">
        <v>11</v>
      </c>
      <c r="J325" t="s">
        <v>51</v>
      </c>
      <c r="K325" t="s">
        <v>149</v>
      </c>
      <c r="L325" t="s">
        <v>15</v>
      </c>
      <c r="M325" s="5">
        <v>7.41</v>
      </c>
    </row>
    <row r="326" spans="1:13" x14ac:dyDescent="0.15">
      <c r="A326" s="2">
        <v>45021</v>
      </c>
      <c r="B326" s="3">
        <f t="shared" si="17"/>
        <v>2023</v>
      </c>
      <c r="C326" t="str">
        <f t="shared" si="15"/>
        <v>2022-2023</v>
      </c>
      <c r="D326" t="s">
        <v>148</v>
      </c>
      <c r="E326" t="s">
        <v>54</v>
      </c>
      <c r="F326" t="str">
        <f t="shared" si="16"/>
        <v>Victoria</v>
      </c>
      <c r="G326" t="s">
        <v>45</v>
      </c>
      <c r="H326">
        <v>3977</v>
      </c>
      <c r="I326" t="s">
        <v>11</v>
      </c>
      <c r="J326" t="s">
        <v>55</v>
      </c>
      <c r="K326" t="s">
        <v>154</v>
      </c>
      <c r="L326" t="s">
        <v>14</v>
      </c>
      <c r="M326" s="5">
        <v>7.5</v>
      </c>
    </row>
    <row r="327" spans="1:13" x14ac:dyDescent="0.15">
      <c r="A327" s="2">
        <v>45025</v>
      </c>
      <c r="B327" s="3">
        <f t="shared" si="17"/>
        <v>2023</v>
      </c>
      <c r="C327" t="str">
        <f t="shared" si="15"/>
        <v>2022-2023</v>
      </c>
      <c r="D327" t="s">
        <v>147</v>
      </c>
      <c r="E327" t="s">
        <v>89</v>
      </c>
      <c r="F327" t="str">
        <f t="shared" si="16"/>
        <v>Queensland</v>
      </c>
      <c r="G327" t="s">
        <v>35</v>
      </c>
      <c r="H327">
        <v>4655</v>
      </c>
      <c r="I327" t="s">
        <v>11</v>
      </c>
      <c r="J327" t="s">
        <v>51</v>
      </c>
      <c r="K327" t="s">
        <v>154</v>
      </c>
      <c r="L327" t="s">
        <v>14</v>
      </c>
      <c r="M327" s="5">
        <v>7.5</v>
      </c>
    </row>
    <row r="328" spans="1:13" x14ac:dyDescent="0.15">
      <c r="A328" s="2">
        <v>45457</v>
      </c>
      <c r="B328" s="3">
        <f t="shared" si="17"/>
        <v>2024</v>
      </c>
      <c r="C328" t="str">
        <f t="shared" si="15"/>
        <v>2023-2024</v>
      </c>
      <c r="D328" t="s">
        <v>148</v>
      </c>
      <c r="E328" t="s">
        <v>113</v>
      </c>
      <c r="F328" t="str">
        <f t="shared" si="16"/>
        <v>Queensland</v>
      </c>
      <c r="G328" t="s">
        <v>35</v>
      </c>
      <c r="H328">
        <v>4215</v>
      </c>
      <c r="I328" t="s">
        <v>11</v>
      </c>
      <c r="J328" t="s">
        <v>104</v>
      </c>
      <c r="K328" t="s">
        <v>149</v>
      </c>
      <c r="L328" t="s">
        <v>15</v>
      </c>
      <c r="M328" s="5">
        <v>7.57</v>
      </c>
    </row>
    <row r="329" spans="1:13" x14ac:dyDescent="0.15">
      <c r="A329" s="2">
        <v>45582</v>
      </c>
      <c r="B329" s="3">
        <f t="shared" si="17"/>
        <v>2025</v>
      </c>
      <c r="C329" t="str">
        <f t="shared" si="15"/>
        <v>2024-2025</v>
      </c>
      <c r="D329" t="s">
        <v>148</v>
      </c>
      <c r="E329" t="s">
        <v>113</v>
      </c>
      <c r="F329" t="str">
        <f t="shared" si="16"/>
        <v>Queensland</v>
      </c>
      <c r="G329" t="s">
        <v>35</v>
      </c>
      <c r="H329">
        <v>4215</v>
      </c>
      <c r="I329" t="s">
        <v>11</v>
      </c>
      <c r="J329" t="s">
        <v>104</v>
      </c>
      <c r="K329" t="s">
        <v>149</v>
      </c>
      <c r="L329" t="s">
        <v>15</v>
      </c>
      <c r="M329" s="5">
        <v>7.76</v>
      </c>
    </row>
    <row r="330" spans="1:13" x14ac:dyDescent="0.15">
      <c r="A330" s="2">
        <v>45464</v>
      </c>
      <c r="B330" s="3">
        <f t="shared" si="17"/>
        <v>2024</v>
      </c>
      <c r="C330" t="str">
        <f t="shared" si="15"/>
        <v>2023-2024</v>
      </c>
      <c r="D330" t="s">
        <v>147</v>
      </c>
      <c r="E330" t="s">
        <v>59</v>
      </c>
      <c r="F330" t="str">
        <f t="shared" si="16"/>
        <v>Victoria</v>
      </c>
      <c r="G330" t="s">
        <v>45</v>
      </c>
      <c r="H330">
        <v>3280</v>
      </c>
      <c r="I330" t="s">
        <v>11</v>
      </c>
      <c r="J330" t="s">
        <v>60</v>
      </c>
      <c r="K330" t="s">
        <v>156</v>
      </c>
      <c r="L330" t="s">
        <v>17</v>
      </c>
      <c r="M330" s="5">
        <v>7.96</v>
      </c>
    </row>
    <row r="331" spans="1:13" x14ac:dyDescent="0.15">
      <c r="A331" s="2">
        <v>45546</v>
      </c>
      <c r="B331" s="3">
        <f t="shared" si="17"/>
        <v>2025</v>
      </c>
      <c r="C331" t="str">
        <f t="shared" si="15"/>
        <v>2024-2025</v>
      </c>
      <c r="D331" t="s">
        <v>147</v>
      </c>
      <c r="E331" t="s">
        <v>78</v>
      </c>
      <c r="F331" t="str">
        <f t="shared" si="16"/>
        <v>New South Wales</v>
      </c>
      <c r="G331" t="s">
        <v>10</v>
      </c>
      <c r="H331">
        <v>2350</v>
      </c>
      <c r="I331" t="s">
        <v>11</v>
      </c>
      <c r="J331" t="s">
        <v>68</v>
      </c>
      <c r="K331" t="s">
        <v>155</v>
      </c>
      <c r="L331" t="s">
        <v>20</v>
      </c>
      <c r="M331" s="5">
        <v>7.98</v>
      </c>
    </row>
    <row r="332" spans="1:13" x14ac:dyDescent="0.15">
      <c r="A332" s="2">
        <v>45254</v>
      </c>
      <c r="B332" s="3">
        <f t="shared" si="17"/>
        <v>2024</v>
      </c>
      <c r="C332" t="str">
        <f t="shared" si="15"/>
        <v>2023-2024</v>
      </c>
      <c r="D332" t="s">
        <v>147</v>
      </c>
      <c r="E332" t="s">
        <v>146</v>
      </c>
      <c r="F332" t="str">
        <f t="shared" si="16"/>
        <v>Victoria</v>
      </c>
      <c r="G332" t="s">
        <v>45</v>
      </c>
      <c r="H332">
        <v>3353</v>
      </c>
      <c r="I332" t="s">
        <v>11</v>
      </c>
      <c r="J332" t="s">
        <v>60</v>
      </c>
      <c r="K332" t="s">
        <v>156</v>
      </c>
      <c r="L332" t="s">
        <v>17</v>
      </c>
      <c r="M332" s="5">
        <v>7.98</v>
      </c>
    </row>
    <row r="333" spans="1:13" x14ac:dyDescent="0.15">
      <c r="A333" s="2">
        <v>45647</v>
      </c>
      <c r="B333" s="3">
        <f t="shared" si="17"/>
        <v>2025</v>
      </c>
      <c r="C333" t="str">
        <f t="shared" si="15"/>
        <v>2024-2025</v>
      </c>
      <c r="D333" t="s">
        <v>148</v>
      </c>
      <c r="E333" t="s">
        <v>115</v>
      </c>
      <c r="F333" t="str">
        <f t="shared" si="16"/>
        <v>Western Australia</v>
      </c>
      <c r="G333" t="s">
        <v>48</v>
      </c>
      <c r="H333">
        <v>6280</v>
      </c>
      <c r="I333" t="s">
        <v>11</v>
      </c>
      <c r="J333" t="s">
        <v>94</v>
      </c>
      <c r="K333" t="s">
        <v>156</v>
      </c>
      <c r="L333" t="s">
        <v>17</v>
      </c>
      <c r="M333" s="5">
        <v>7.98</v>
      </c>
    </row>
    <row r="334" spans="1:13" x14ac:dyDescent="0.15">
      <c r="A334" s="2">
        <v>45393</v>
      </c>
      <c r="B334" s="3">
        <f t="shared" si="17"/>
        <v>2024</v>
      </c>
      <c r="C334" t="str">
        <f t="shared" si="15"/>
        <v>2023-2024</v>
      </c>
      <c r="D334" t="s">
        <v>147</v>
      </c>
      <c r="E334" t="s">
        <v>99</v>
      </c>
      <c r="F334" t="str">
        <f t="shared" si="16"/>
        <v>Victoria</v>
      </c>
      <c r="G334" t="s">
        <v>45</v>
      </c>
      <c r="H334">
        <v>3148</v>
      </c>
      <c r="I334" t="s">
        <v>11</v>
      </c>
      <c r="J334" t="s">
        <v>63</v>
      </c>
      <c r="K334" t="s">
        <v>155</v>
      </c>
      <c r="L334" t="s">
        <v>20</v>
      </c>
      <c r="M334" s="5">
        <v>7.98</v>
      </c>
    </row>
    <row r="335" spans="1:13" x14ac:dyDescent="0.15">
      <c r="A335" s="2">
        <v>45548</v>
      </c>
      <c r="B335" s="3">
        <f t="shared" si="17"/>
        <v>2025</v>
      </c>
      <c r="C335" t="str">
        <f t="shared" si="15"/>
        <v>2024-2025</v>
      </c>
      <c r="D335" t="s">
        <v>147</v>
      </c>
      <c r="E335" t="s">
        <v>64</v>
      </c>
      <c r="F335" t="str">
        <f t="shared" si="16"/>
        <v>Victoria</v>
      </c>
      <c r="G335" t="s">
        <v>45</v>
      </c>
      <c r="H335">
        <v>3199</v>
      </c>
      <c r="I335" t="s">
        <v>11</v>
      </c>
      <c r="J335" t="s">
        <v>63</v>
      </c>
      <c r="K335" t="s">
        <v>156</v>
      </c>
      <c r="L335" t="s">
        <v>17</v>
      </c>
      <c r="M335" s="5">
        <v>7.98</v>
      </c>
    </row>
    <row r="336" spans="1:13" x14ac:dyDescent="0.15">
      <c r="A336" s="2">
        <v>45538</v>
      </c>
      <c r="B336" s="3">
        <f t="shared" si="17"/>
        <v>2025</v>
      </c>
      <c r="C336" t="str">
        <f t="shared" si="15"/>
        <v>2024-2025</v>
      </c>
      <c r="D336" t="s">
        <v>147</v>
      </c>
      <c r="E336" t="s">
        <v>129</v>
      </c>
      <c r="F336" t="str">
        <f t="shared" si="16"/>
        <v>Tasmania</v>
      </c>
      <c r="G336" t="s">
        <v>70</v>
      </c>
      <c r="H336">
        <v>7010</v>
      </c>
      <c r="I336" t="s">
        <v>11</v>
      </c>
      <c r="J336" t="s">
        <v>71</v>
      </c>
      <c r="K336" t="s">
        <v>155</v>
      </c>
      <c r="L336" t="s">
        <v>20</v>
      </c>
      <c r="M336" s="5">
        <v>7.98</v>
      </c>
    </row>
    <row r="337" spans="1:13" x14ac:dyDescent="0.15">
      <c r="A337" s="2">
        <v>45142</v>
      </c>
      <c r="B337" s="3">
        <f t="shared" si="17"/>
        <v>2024</v>
      </c>
      <c r="C337" t="str">
        <f t="shared" si="15"/>
        <v>2023-2024</v>
      </c>
      <c r="D337" t="s">
        <v>147</v>
      </c>
      <c r="E337" t="s">
        <v>128</v>
      </c>
      <c r="F337" t="str">
        <f t="shared" si="16"/>
        <v>Western Australia</v>
      </c>
      <c r="G337" t="s">
        <v>48</v>
      </c>
      <c r="H337">
        <v>6027</v>
      </c>
      <c r="I337" t="s">
        <v>11</v>
      </c>
      <c r="J337" t="s">
        <v>49</v>
      </c>
      <c r="K337" t="s">
        <v>155</v>
      </c>
      <c r="L337" t="s">
        <v>20</v>
      </c>
      <c r="M337" s="5">
        <v>7.98</v>
      </c>
    </row>
    <row r="338" spans="1:13" x14ac:dyDescent="0.15">
      <c r="A338" s="2">
        <v>45297</v>
      </c>
      <c r="B338" s="3">
        <f t="shared" si="17"/>
        <v>2024</v>
      </c>
      <c r="C338" t="str">
        <f t="shared" si="15"/>
        <v>2023-2024</v>
      </c>
      <c r="D338" t="s">
        <v>148</v>
      </c>
      <c r="E338" t="s">
        <v>65</v>
      </c>
      <c r="F338" t="str">
        <f t="shared" si="16"/>
        <v>New South Wales</v>
      </c>
      <c r="G338" t="s">
        <v>10</v>
      </c>
      <c r="H338">
        <v>2541</v>
      </c>
      <c r="I338" t="s">
        <v>11</v>
      </c>
      <c r="J338" t="s">
        <v>58</v>
      </c>
      <c r="K338" t="s">
        <v>150</v>
      </c>
      <c r="L338" t="s">
        <v>18</v>
      </c>
      <c r="M338" s="5">
        <v>7.98</v>
      </c>
    </row>
    <row r="339" spans="1:13" x14ac:dyDescent="0.15">
      <c r="A339" s="2">
        <v>45539</v>
      </c>
      <c r="B339" s="3">
        <f t="shared" si="17"/>
        <v>2025</v>
      </c>
      <c r="C339" t="str">
        <f t="shared" si="15"/>
        <v>2024-2025</v>
      </c>
      <c r="D339" t="s">
        <v>147</v>
      </c>
      <c r="E339" t="s">
        <v>101</v>
      </c>
      <c r="F339" t="str">
        <f t="shared" si="16"/>
        <v>Victoria</v>
      </c>
      <c r="G339" t="s">
        <v>45</v>
      </c>
      <c r="H339">
        <v>3131</v>
      </c>
      <c r="I339" t="s">
        <v>11</v>
      </c>
      <c r="J339" t="s">
        <v>63</v>
      </c>
      <c r="K339" t="s">
        <v>155</v>
      </c>
      <c r="L339" t="s">
        <v>20</v>
      </c>
      <c r="M339" s="5">
        <v>7.98</v>
      </c>
    </row>
    <row r="340" spans="1:13" x14ac:dyDescent="0.15">
      <c r="A340" s="2">
        <v>45112</v>
      </c>
      <c r="B340" s="3">
        <f t="shared" si="17"/>
        <v>2024</v>
      </c>
      <c r="C340" t="str">
        <f t="shared" si="15"/>
        <v>2023-2024</v>
      </c>
      <c r="D340" t="s">
        <v>148</v>
      </c>
      <c r="E340" t="s">
        <v>37</v>
      </c>
      <c r="F340" t="str">
        <f t="shared" si="16"/>
        <v>South Australia</v>
      </c>
      <c r="G340" t="s">
        <v>32</v>
      </c>
      <c r="H340">
        <v>5607</v>
      </c>
      <c r="I340" t="s">
        <v>11</v>
      </c>
      <c r="J340" t="s">
        <v>38</v>
      </c>
      <c r="K340" t="s">
        <v>155</v>
      </c>
      <c r="L340" t="s">
        <v>20</v>
      </c>
      <c r="M340" s="5">
        <v>7.98</v>
      </c>
    </row>
    <row r="341" spans="1:13" x14ac:dyDescent="0.15">
      <c r="A341" s="2">
        <v>45440</v>
      </c>
      <c r="B341" s="3">
        <f t="shared" si="17"/>
        <v>2024</v>
      </c>
      <c r="C341" t="str">
        <f t="shared" si="15"/>
        <v>2023-2024</v>
      </c>
      <c r="D341" t="s">
        <v>147</v>
      </c>
      <c r="E341" t="s">
        <v>111</v>
      </c>
      <c r="F341" t="str">
        <f t="shared" si="16"/>
        <v>New South Wales</v>
      </c>
      <c r="G341" t="s">
        <v>10</v>
      </c>
      <c r="H341">
        <v>2120</v>
      </c>
      <c r="I341" t="s">
        <v>11</v>
      </c>
      <c r="J341" t="s">
        <v>27</v>
      </c>
      <c r="K341" t="s">
        <v>155</v>
      </c>
      <c r="L341" t="s">
        <v>20</v>
      </c>
      <c r="M341" s="5">
        <v>7.98</v>
      </c>
    </row>
    <row r="342" spans="1:13" x14ac:dyDescent="0.15">
      <c r="A342" s="2">
        <v>45545</v>
      </c>
      <c r="B342" s="3">
        <f t="shared" si="17"/>
        <v>2025</v>
      </c>
      <c r="C342" t="str">
        <f t="shared" si="15"/>
        <v>2024-2025</v>
      </c>
      <c r="D342" t="s">
        <v>147</v>
      </c>
      <c r="E342" t="s">
        <v>61</v>
      </c>
      <c r="F342" t="str">
        <f t="shared" si="16"/>
        <v>New South Wales</v>
      </c>
      <c r="G342" t="s">
        <v>10</v>
      </c>
      <c r="H342">
        <v>2539</v>
      </c>
      <c r="I342" t="s">
        <v>11</v>
      </c>
      <c r="J342" t="s">
        <v>58</v>
      </c>
      <c r="K342" t="s">
        <v>155</v>
      </c>
      <c r="L342" t="s">
        <v>20</v>
      </c>
      <c r="M342" s="5">
        <v>7.98</v>
      </c>
    </row>
    <row r="343" spans="1:13" x14ac:dyDescent="0.15">
      <c r="A343" s="2">
        <v>44990</v>
      </c>
      <c r="B343" s="3">
        <f t="shared" si="17"/>
        <v>2023</v>
      </c>
      <c r="C343" t="str">
        <f t="shared" si="15"/>
        <v>2022-2023</v>
      </c>
      <c r="D343" t="s">
        <v>148</v>
      </c>
      <c r="E343" t="s">
        <v>117</v>
      </c>
      <c r="F343" t="str">
        <f t="shared" si="16"/>
        <v>Queensland</v>
      </c>
      <c r="G343" t="s">
        <v>35</v>
      </c>
      <c r="H343">
        <v>4119</v>
      </c>
      <c r="I343" t="s">
        <v>11</v>
      </c>
      <c r="J343" t="s">
        <v>43</v>
      </c>
      <c r="K343" t="s">
        <v>154</v>
      </c>
      <c r="L343" t="s">
        <v>14</v>
      </c>
      <c r="M343" s="5">
        <v>7.98</v>
      </c>
    </row>
    <row r="344" spans="1:13" x14ac:dyDescent="0.15">
      <c r="A344" s="2">
        <v>45459</v>
      </c>
      <c r="B344" s="3">
        <f t="shared" si="17"/>
        <v>2024</v>
      </c>
      <c r="C344" t="str">
        <f t="shared" si="15"/>
        <v>2023-2024</v>
      </c>
      <c r="D344" t="s">
        <v>147</v>
      </c>
      <c r="E344" t="s">
        <v>96</v>
      </c>
      <c r="F344" t="str">
        <f t="shared" si="16"/>
        <v>Western Australia</v>
      </c>
      <c r="G344" t="s">
        <v>48</v>
      </c>
      <c r="H344">
        <v>6330</v>
      </c>
      <c r="I344" t="s">
        <v>11</v>
      </c>
      <c r="J344" t="s">
        <v>94</v>
      </c>
      <c r="K344" t="s">
        <v>154</v>
      </c>
      <c r="L344" t="s">
        <v>14</v>
      </c>
      <c r="M344" s="5">
        <v>7.99</v>
      </c>
    </row>
    <row r="345" spans="1:13" x14ac:dyDescent="0.15">
      <c r="A345" s="2">
        <v>45316</v>
      </c>
      <c r="B345" s="3">
        <f t="shared" si="17"/>
        <v>2024</v>
      </c>
      <c r="C345" t="str">
        <f t="shared" si="15"/>
        <v>2023-2024</v>
      </c>
      <c r="D345" t="s">
        <v>147</v>
      </c>
      <c r="E345" t="s">
        <v>108</v>
      </c>
      <c r="F345" t="str">
        <f t="shared" si="16"/>
        <v>Victoria</v>
      </c>
      <c r="G345" t="s">
        <v>45</v>
      </c>
      <c r="H345">
        <v>3018</v>
      </c>
      <c r="I345" t="s">
        <v>11</v>
      </c>
      <c r="J345" t="s">
        <v>46</v>
      </c>
      <c r="K345" t="s">
        <v>154</v>
      </c>
      <c r="L345" t="s">
        <v>14</v>
      </c>
      <c r="M345" s="5">
        <v>7.99</v>
      </c>
    </row>
    <row r="346" spans="1:13" x14ac:dyDescent="0.15">
      <c r="A346" s="2">
        <v>44985</v>
      </c>
      <c r="B346" s="3">
        <f t="shared" si="17"/>
        <v>2023</v>
      </c>
      <c r="C346" t="str">
        <f t="shared" si="15"/>
        <v>2022-2023</v>
      </c>
      <c r="D346" t="s">
        <v>147</v>
      </c>
      <c r="E346" t="s">
        <v>135</v>
      </c>
      <c r="F346" t="str">
        <f t="shared" si="16"/>
        <v>Victoria</v>
      </c>
      <c r="G346" t="s">
        <v>45</v>
      </c>
      <c r="H346">
        <v>3550</v>
      </c>
      <c r="I346" t="s">
        <v>11</v>
      </c>
      <c r="J346" t="s">
        <v>60</v>
      </c>
      <c r="K346" t="s">
        <v>154</v>
      </c>
      <c r="L346" t="s">
        <v>14</v>
      </c>
      <c r="M346" s="5">
        <v>7.99</v>
      </c>
    </row>
    <row r="347" spans="1:13" x14ac:dyDescent="0.15">
      <c r="A347" s="2">
        <v>45025</v>
      </c>
      <c r="B347" s="3">
        <f t="shared" si="17"/>
        <v>2023</v>
      </c>
      <c r="C347" t="str">
        <f t="shared" si="15"/>
        <v>2022-2023</v>
      </c>
      <c r="D347" t="s">
        <v>147</v>
      </c>
      <c r="E347" t="s">
        <v>140</v>
      </c>
      <c r="F347" t="str">
        <f t="shared" si="16"/>
        <v>Tasmania</v>
      </c>
      <c r="G347" t="s">
        <v>70</v>
      </c>
      <c r="H347">
        <v>7320</v>
      </c>
      <c r="I347" t="s">
        <v>11</v>
      </c>
      <c r="J347" t="s">
        <v>71</v>
      </c>
      <c r="K347" t="s">
        <v>155</v>
      </c>
      <c r="L347" t="s">
        <v>20</v>
      </c>
      <c r="M347" s="5">
        <v>7.99</v>
      </c>
    </row>
    <row r="348" spans="1:13" x14ac:dyDescent="0.15">
      <c r="A348" s="2">
        <v>45106</v>
      </c>
      <c r="B348" s="3">
        <f t="shared" si="17"/>
        <v>2023</v>
      </c>
      <c r="C348" t="str">
        <f t="shared" si="15"/>
        <v>2022-2023</v>
      </c>
      <c r="D348" t="s">
        <v>147</v>
      </c>
      <c r="E348" t="s">
        <v>54</v>
      </c>
      <c r="F348" t="str">
        <f t="shared" si="16"/>
        <v>Victoria</v>
      </c>
      <c r="G348" t="s">
        <v>45</v>
      </c>
      <c r="H348">
        <v>3977</v>
      </c>
      <c r="I348" t="s">
        <v>11</v>
      </c>
      <c r="J348" t="s">
        <v>55</v>
      </c>
      <c r="K348" t="s">
        <v>19</v>
      </c>
      <c r="L348" t="s">
        <v>23</v>
      </c>
      <c r="M348" s="5">
        <v>7.99</v>
      </c>
    </row>
    <row r="349" spans="1:13" x14ac:dyDescent="0.15">
      <c r="A349" s="2">
        <v>45526</v>
      </c>
      <c r="B349" s="3">
        <f t="shared" si="17"/>
        <v>2025</v>
      </c>
      <c r="C349" t="str">
        <f t="shared" si="15"/>
        <v>2024-2025</v>
      </c>
      <c r="D349" t="s">
        <v>147</v>
      </c>
      <c r="E349" t="s">
        <v>136</v>
      </c>
      <c r="F349" t="str">
        <f t="shared" si="16"/>
        <v>Victoria</v>
      </c>
      <c r="G349" t="s">
        <v>45</v>
      </c>
      <c r="H349">
        <v>3175</v>
      </c>
      <c r="I349" t="s">
        <v>11</v>
      </c>
      <c r="J349" t="s">
        <v>63</v>
      </c>
      <c r="K349" t="s">
        <v>151</v>
      </c>
      <c r="L349" t="s">
        <v>21</v>
      </c>
      <c r="M349" s="5">
        <v>7.99</v>
      </c>
    </row>
    <row r="350" spans="1:13" x14ac:dyDescent="0.15">
      <c r="A350" s="2">
        <v>45335</v>
      </c>
      <c r="B350" s="3">
        <f t="shared" si="17"/>
        <v>2024</v>
      </c>
      <c r="C350" t="str">
        <f t="shared" si="15"/>
        <v>2023-2024</v>
      </c>
      <c r="D350" t="s">
        <v>147</v>
      </c>
      <c r="E350" t="s">
        <v>125</v>
      </c>
      <c r="F350" t="str">
        <f t="shared" si="16"/>
        <v>Victoria</v>
      </c>
      <c r="G350" t="s">
        <v>45</v>
      </c>
      <c r="H350">
        <v>3400</v>
      </c>
      <c r="I350" t="s">
        <v>11</v>
      </c>
      <c r="J350" t="s">
        <v>60</v>
      </c>
      <c r="K350" t="s">
        <v>150</v>
      </c>
      <c r="L350" t="s">
        <v>18</v>
      </c>
      <c r="M350" s="5">
        <v>7.99</v>
      </c>
    </row>
    <row r="351" spans="1:13" x14ac:dyDescent="0.15">
      <c r="A351" s="2">
        <v>45476</v>
      </c>
      <c r="B351" s="3">
        <f t="shared" si="17"/>
        <v>2025</v>
      </c>
      <c r="C351" t="str">
        <f t="shared" si="15"/>
        <v>2024-2025</v>
      </c>
      <c r="D351" t="s">
        <v>148</v>
      </c>
      <c r="E351" t="s">
        <v>109</v>
      </c>
      <c r="F351" t="str">
        <f t="shared" si="16"/>
        <v>New South Wales</v>
      </c>
      <c r="G351" t="s">
        <v>10</v>
      </c>
      <c r="H351">
        <v>2480</v>
      </c>
      <c r="I351" t="s">
        <v>11</v>
      </c>
      <c r="J351" t="s">
        <v>68</v>
      </c>
      <c r="K351" t="s">
        <v>154</v>
      </c>
      <c r="L351" t="s">
        <v>14</v>
      </c>
      <c r="M351" s="5">
        <v>7.99</v>
      </c>
    </row>
    <row r="352" spans="1:13" x14ac:dyDescent="0.15">
      <c r="A352" s="2">
        <v>45400</v>
      </c>
      <c r="B352" s="3">
        <f t="shared" si="17"/>
        <v>2024</v>
      </c>
      <c r="C352" t="str">
        <f t="shared" si="15"/>
        <v>2023-2024</v>
      </c>
      <c r="D352" t="s">
        <v>147</v>
      </c>
      <c r="E352" t="s">
        <v>105</v>
      </c>
      <c r="F352" t="str">
        <f t="shared" si="16"/>
        <v>Victoria</v>
      </c>
      <c r="G352" t="s">
        <v>45</v>
      </c>
      <c r="H352">
        <v>3500</v>
      </c>
      <c r="I352" t="s">
        <v>11</v>
      </c>
      <c r="J352" t="s">
        <v>60</v>
      </c>
      <c r="K352" t="s">
        <v>152</v>
      </c>
      <c r="L352" t="s">
        <v>13</v>
      </c>
      <c r="M352" s="5">
        <v>7.99</v>
      </c>
    </row>
    <row r="353" spans="1:13" x14ac:dyDescent="0.15">
      <c r="A353" s="2">
        <v>44996</v>
      </c>
      <c r="B353" s="3">
        <f t="shared" si="17"/>
        <v>2023</v>
      </c>
      <c r="C353" t="str">
        <f t="shared" si="15"/>
        <v>2022-2023</v>
      </c>
      <c r="D353" t="s">
        <v>147</v>
      </c>
      <c r="E353" t="s">
        <v>145</v>
      </c>
      <c r="F353" t="str">
        <f t="shared" si="16"/>
        <v>New South Wales</v>
      </c>
      <c r="G353" t="s">
        <v>10</v>
      </c>
      <c r="H353">
        <v>2101</v>
      </c>
      <c r="I353" t="s">
        <v>11</v>
      </c>
      <c r="J353" t="s">
        <v>27</v>
      </c>
      <c r="K353" t="s">
        <v>153</v>
      </c>
      <c r="L353" t="s">
        <v>16</v>
      </c>
      <c r="M353" s="5">
        <v>7.99</v>
      </c>
    </row>
    <row r="354" spans="1:13" x14ac:dyDescent="0.15">
      <c r="A354" s="2">
        <v>45215</v>
      </c>
      <c r="B354" s="3">
        <f t="shared" si="17"/>
        <v>2024</v>
      </c>
      <c r="C354" t="str">
        <f t="shared" si="15"/>
        <v>2023-2024</v>
      </c>
      <c r="D354" t="s">
        <v>148</v>
      </c>
      <c r="E354" t="s">
        <v>145</v>
      </c>
      <c r="F354" t="str">
        <f t="shared" si="16"/>
        <v>New South Wales</v>
      </c>
      <c r="G354" t="s">
        <v>10</v>
      </c>
      <c r="H354">
        <v>2101</v>
      </c>
      <c r="I354" t="s">
        <v>11</v>
      </c>
      <c r="J354" t="s">
        <v>27</v>
      </c>
      <c r="K354" t="s">
        <v>151</v>
      </c>
      <c r="L354" t="s">
        <v>21</v>
      </c>
      <c r="M354" s="5">
        <v>7.99</v>
      </c>
    </row>
    <row r="355" spans="1:13" x14ac:dyDescent="0.15">
      <c r="A355" s="2">
        <v>45594</v>
      </c>
      <c r="B355" s="3">
        <f t="shared" si="17"/>
        <v>2025</v>
      </c>
      <c r="C355" t="str">
        <f t="shared" si="15"/>
        <v>2024-2025</v>
      </c>
      <c r="D355" t="s">
        <v>147</v>
      </c>
      <c r="E355" t="s">
        <v>121</v>
      </c>
      <c r="F355" t="str">
        <f t="shared" si="16"/>
        <v>Queensland</v>
      </c>
      <c r="G355" t="s">
        <v>35</v>
      </c>
      <c r="H355">
        <v>4700</v>
      </c>
      <c r="I355" t="s">
        <v>11</v>
      </c>
      <c r="J355" t="s">
        <v>51</v>
      </c>
      <c r="K355" t="s">
        <v>156</v>
      </c>
      <c r="L355" t="s">
        <v>17</v>
      </c>
      <c r="M355" s="5">
        <v>7.99</v>
      </c>
    </row>
    <row r="356" spans="1:13" x14ac:dyDescent="0.15">
      <c r="A356" s="2">
        <v>44947</v>
      </c>
      <c r="B356" s="3">
        <f t="shared" si="17"/>
        <v>2023</v>
      </c>
      <c r="C356" t="str">
        <f t="shared" si="15"/>
        <v>2022-2023</v>
      </c>
      <c r="D356" t="s">
        <v>147</v>
      </c>
      <c r="E356" t="s">
        <v>66</v>
      </c>
      <c r="F356" t="str">
        <f t="shared" si="16"/>
        <v>South Australia</v>
      </c>
      <c r="G356" t="s">
        <v>32</v>
      </c>
      <c r="H356">
        <v>5169</v>
      </c>
      <c r="I356" t="s">
        <v>11</v>
      </c>
      <c r="J356" t="s">
        <v>33</v>
      </c>
      <c r="K356" t="s">
        <v>152</v>
      </c>
      <c r="L356" t="s">
        <v>13</v>
      </c>
      <c r="M356" s="5">
        <v>7.99</v>
      </c>
    </row>
    <row r="357" spans="1:13" x14ac:dyDescent="0.15">
      <c r="A357" s="2">
        <v>45236</v>
      </c>
      <c r="B357" s="3">
        <f t="shared" si="17"/>
        <v>2024</v>
      </c>
      <c r="C357" t="str">
        <f t="shared" si="15"/>
        <v>2023-2024</v>
      </c>
      <c r="D357" t="s">
        <v>148</v>
      </c>
      <c r="E357" t="s">
        <v>113</v>
      </c>
      <c r="F357" t="str">
        <f t="shared" si="16"/>
        <v>Queensland</v>
      </c>
      <c r="G357" t="s">
        <v>35</v>
      </c>
      <c r="H357">
        <v>4215</v>
      </c>
      <c r="I357" t="s">
        <v>11</v>
      </c>
      <c r="J357" t="s">
        <v>104</v>
      </c>
      <c r="K357" t="s">
        <v>153</v>
      </c>
      <c r="L357" t="s">
        <v>16</v>
      </c>
      <c r="M357" s="5">
        <v>7.99</v>
      </c>
    </row>
    <row r="358" spans="1:13" x14ac:dyDescent="0.15">
      <c r="A358" s="2">
        <v>45575</v>
      </c>
      <c r="B358" s="3">
        <f t="shared" si="17"/>
        <v>2025</v>
      </c>
      <c r="C358" t="str">
        <f t="shared" si="15"/>
        <v>2024-2025</v>
      </c>
      <c r="D358" t="s">
        <v>147</v>
      </c>
      <c r="E358" t="s">
        <v>61</v>
      </c>
      <c r="F358" t="str">
        <f t="shared" si="16"/>
        <v>New South Wales</v>
      </c>
      <c r="G358" t="s">
        <v>10</v>
      </c>
      <c r="H358">
        <v>2539</v>
      </c>
      <c r="I358" t="s">
        <v>11</v>
      </c>
      <c r="J358" t="s">
        <v>58</v>
      </c>
      <c r="K358" t="s">
        <v>153</v>
      </c>
      <c r="L358" t="s">
        <v>16</v>
      </c>
      <c r="M358" s="5">
        <v>7.99</v>
      </c>
    </row>
    <row r="359" spans="1:13" x14ac:dyDescent="0.15">
      <c r="A359" s="2">
        <v>45287</v>
      </c>
      <c r="B359" s="3">
        <f t="shared" si="17"/>
        <v>2024</v>
      </c>
      <c r="C359" t="str">
        <f t="shared" si="15"/>
        <v>2023-2024</v>
      </c>
      <c r="D359" t="s">
        <v>147</v>
      </c>
      <c r="E359" t="s">
        <v>119</v>
      </c>
      <c r="F359" t="str">
        <f t="shared" si="16"/>
        <v>Queensland</v>
      </c>
      <c r="G359" t="s">
        <v>35</v>
      </c>
      <c r="H359">
        <v>4570</v>
      </c>
      <c r="I359" t="s">
        <v>11</v>
      </c>
      <c r="J359" t="s">
        <v>120</v>
      </c>
      <c r="K359" t="s">
        <v>153</v>
      </c>
      <c r="L359" t="s">
        <v>16</v>
      </c>
      <c r="M359" s="5">
        <v>8</v>
      </c>
    </row>
    <row r="360" spans="1:13" x14ac:dyDescent="0.15">
      <c r="A360" s="2">
        <v>45595</v>
      </c>
      <c r="B360" s="3">
        <f t="shared" si="17"/>
        <v>2025</v>
      </c>
      <c r="C360" t="str">
        <f t="shared" si="15"/>
        <v>2024-2025</v>
      </c>
      <c r="D360" t="s">
        <v>147</v>
      </c>
      <c r="E360" t="s">
        <v>133</v>
      </c>
      <c r="F360" t="str">
        <f t="shared" si="16"/>
        <v>Queensland</v>
      </c>
      <c r="G360" t="s">
        <v>35</v>
      </c>
      <c r="H360">
        <v>4305</v>
      </c>
      <c r="I360" t="s">
        <v>11</v>
      </c>
      <c r="J360" t="s">
        <v>104</v>
      </c>
      <c r="K360" t="s">
        <v>153</v>
      </c>
      <c r="L360" t="s">
        <v>16</v>
      </c>
      <c r="M360" s="5">
        <v>8</v>
      </c>
    </row>
    <row r="361" spans="1:13" x14ac:dyDescent="0.15">
      <c r="A361" s="2">
        <v>45070</v>
      </c>
      <c r="B361" s="3">
        <f t="shared" si="17"/>
        <v>2023</v>
      </c>
      <c r="C361" t="str">
        <f t="shared" si="15"/>
        <v>2022-2023</v>
      </c>
      <c r="D361" t="s">
        <v>147</v>
      </c>
      <c r="E361" t="s">
        <v>87</v>
      </c>
      <c r="F361" t="str">
        <f t="shared" si="16"/>
        <v>New South Wales</v>
      </c>
      <c r="G361" t="s">
        <v>10</v>
      </c>
      <c r="H361">
        <v>2790</v>
      </c>
      <c r="I361" t="s">
        <v>11</v>
      </c>
      <c r="J361" t="s">
        <v>25</v>
      </c>
      <c r="K361" t="s">
        <v>154</v>
      </c>
      <c r="L361" t="s">
        <v>14</v>
      </c>
      <c r="M361" s="5">
        <v>8</v>
      </c>
    </row>
    <row r="362" spans="1:13" x14ac:dyDescent="0.15">
      <c r="A362" s="2">
        <v>44970</v>
      </c>
      <c r="B362" s="3">
        <f t="shared" si="17"/>
        <v>2023</v>
      </c>
      <c r="C362" t="str">
        <f t="shared" si="15"/>
        <v>2022-2023</v>
      </c>
      <c r="D362" t="s">
        <v>147</v>
      </c>
      <c r="E362" t="s">
        <v>123</v>
      </c>
      <c r="F362" t="str">
        <f t="shared" si="16"/>
        <v>Western Australia</v>
      </c>
      <c r="G362" t="s">
        <v>48</v>
      </c>
      <c r="H362">
        <v>6109</v>
      </c>
      <c r="I362" t="s">
        <v>11</v>
      </c>
      <c r="J362" t="s">
        <v>94</v>
      </c>
      <c r="K362" t="s">
        <v>154</v>
      </c>
      <c r="L362" t="s">
        <v>14</v>
      </c>
      <c r="M362" s="5">
        <v>8</v>
      </c>
    </row>
    <row r="363" spans="1:13" x14ac:dyDescent="0.15">
      <c r="A363" s="2">
        <v>45592</v>
      </c>
      <c r="B363" s="3">
        <f t="shared" si="17"/>
        <v>2025</v>
      </c>
      <c r="C363" t="str">
        <f t="shared" si="15"/>
        <v>2024-2025</v>
      </c>
      <c r="D363" t="s">
        <v>148</v>
      </c>
      <c r="E363" t="s">
        <v>47</v>
      </c>
      <c r="F363" t="str">
        <f t="shared" si="16"/>
        <v>Western Australia</v>
      </c>
      <c r="G363" t="s">
        <v>48</v>
      </c>
      <c r="H363">
        <v>6030</v>
      </c>
      <c r="I363" t="s">
        <v>11</v>
      </c>
      <c r="J363" t="s">
        <v>49</v>
      </c>
      <c r="K363" t="s">
        <v>149</v>
      </c>
      <c r="L363" t="s">
        <v>15</v>
      </c>
      <c r="M363" s="5">
        <v>8</v>
      </c>
    </row>
    <row r="364" spans="1:13" x14ac:dyDescent="0.15">
      <c r="A364" s="2">
        <v>45493</v>
      </c>
      <c r="B364" s="3">
        <f t="shared" si="17"/>
        <v>2025</v>
      </c>
      <c r="C364" t="str">
        <f t="shared" si="15"/>
        <v>2024-2025</v>
      </c>
      <c r="D364" t="s">
        <v>148</v>
      </c>
      <c r="E364" t="s">
        <v>137</v>
      </c>
      <c r="F364" t="str">
        <f t="shared" si="16"/>
        <v>New South Wales</v>
      </c>
      <c r="G364" t="s">
        <v>10</v>
      </c>
      <c r="H364">
        <v>2031</v>
      </c>
      <c r="I364" t="s">
        <v>11</v>
      </c>
      <c r="J364" t="s">
        <v>12</v>
      </c>
      <c r="K364" t="s">
        <v>150</v>
      </c>
      <c r="L364" t="s">
        <v>18</v>
      </c>
      <c r="M364" s="5">
        <v>8</v>
      </c>
    </row>
    <row r="365" spans="1:13" x14ac:dyDescent="0.15">
      <c r="A365" s="2">
        <v>45636</v>
      </c>
      <c r="B365" s="3">
        <f t="shared" si="17"/>
        <v>2025</v>
      </c>
      <c r="C365" t="str">
        <f t="shared" si="15"/>
        <v>2024-2025</v>
      </c>
      <c r="D365" t="s">
        <v>148</v>
      </c>
      <c r="E365" t="s">
        <v>117</v>
      </c>
      <c r="F365" t="str">
        <f t="shared" si="16"/>
        <v>Queensland</v>
      </c>
      <c r="G365" t="s">
        <v>35</v>
      </c>
      <c r="H365">
        <v>4119</v>
      </c>
      <c r="I365" t="s">
        <v>11</v>
      </c>
      <c r="J365" t="s">
        <v>43</v>
      </c>
      <c r="K365" t="s">
        <v>19</v>
      </c>
      <c r="L365" t="s">
        <v>23</v>
      </c>
      <c r="M365" s="5">
        <v>8</v>
      </c>
    </row>
    <row r="366" spans="1:13" x14ac:dyDescent="0.15">
      <c r="A366" s="2">
        <v>44989</v>
      </c>
      <c r="B366" s="3">
        <f t="shared" si="17"/>
        <v>2023</v>
      </c>
      <c r="C366" t="str">
        <f t="shared" si="15"/>
        <v>2022-2023</v>
      </c>
      <c r="D366" t="s">
        <v>147</v>
      </c>
      <c r="E366" t="s">
        <v>99</v>
      </c>
      <c r="F366" t="str">
        <f t="shared" si="16"/>
        <v>Victoria</v>
      </c>
      <c r="G366" t="s">
        <v>45</v>
      </c>
      <c r="H366">
        <v>3148</v>
      </c>
      <c r="I366" t="s">
        <v>11</v>
      </c>
      <c r="J366" t="s">
        <v>63</v>
      </c>
      <c r="K366" t="s">
        <v>154</v>
      </c>
      <c r="L366" t="s">
        <v>14</v>
      </c>
      <c r="M366" s="5">
        <v>8.1</v>
      </c>
    </row>
    <row r="367" spans="1:13" x14ac:dyDescent="0.15">
      <c r="A367" s="2">
        <v>45138</v>
      </c>
      <c r="B367" s="3">
        <f t="shared" si="17"/>
        <v>2024</v>
      </c>
      <c r="C367" t="str">
        <f t="shared" si="15"/>
        <v>2023-2024</v>
      </c>
      <c r="D367" t="s">
        <v>147</v>
      </c>
      <c r="E367" t="s">
        <v>114</v>
      </c>
      <c r="F367" t="str">
        <f t="shared" si="16"/>
        <v>Victoria</v>
      </c>
      <c r="G367" t="s">
        <v>45</v>
      </c>
      <c r="H367">
        <v>3551</v>
      </c>
      <c r="I367" t="s">
        <v>11</v>
      </c>
      <c r="J367" t="s">
        <v>60</v>
      </c>
      <c r="K367" t="s">
        <v>155</v>
      </c>
      <c r="L367" t="s">
        <v>20</v>
      </c>
      <c r="M367" s="5">
        <v>8.23</v>
      </c>
    </row>
    <row r="368" spans="1:13" x14ac:dyDescent="0.15">
      <c r="A368" s="2">
        <v>45461</v>
      </c>
      <c r="B368" s="3">
        <f t="shared" si="17"/>
        <v>2024</v>
      </c>
      <c r="C368" t="str">
        <f t="shared" si="15"/>
        <v>2023-2024</v>
      </c>
      <c r="D368" t="s">
        <v>147</v>
      </c>
      <c r="E368" t="s">
        <v>40</v>
      </c>
      <c r="F368" t="str">
        <f t="shared" si="16"/>
        <v>New South Wales</v>
      </c>
      <c r="G368" t="s">
        <v>10</v>
      </c>
      <c r="H368">
        <v>2116</v>
      </c>
      <c r="I368" t="s">
        <v>11</v>
      </c>
      <c r="J368" t="s">
        <v>27</v>
      </c>
      <c r="K368" t="s">
        <v>151</v>
      </c>
      <c r="L368" t="s">
        <v>21</v>
      </c>
      <c r="M368" s="5">
        <v>8.26</v>
      </c>
    </row>
    <row r="369" spans="1:13" x14ac:dyDescent="0.15">
      <c r="A369" s="2">
        <v>45380</v>
      </c>
      <c r="B369" s="3">
        <f t="shared" si="17"/>
        <v>2024</v>
      </c>
      <c r="C369" t="str">
        <f t="shared" si="15"/>
        <v>2023-2024</v>
      </c>
      <c r="D369" t="s">
        <v>147</v>
      </c>
      <c r="E369" t="s">
        <v>40</v>
      </c>
      <c r="F369" t="str">
        <f t="shared" si="16"/>
        <v>New South Wales</v>
      </c>
      <c r="G369" t="s">
        <v>10</v>
      </c>
      <c r="H369">
        <v>2116</v>
      </c>
      <c r="I369" t="s">
        <v>11</v>
      </c>
      <c r="J369" t="s">
        <v>27</v>
      </c>
      <c r="K369" t="s">
        <v>157</v>
      </c>
      <c r="L369" t="s">
        <v>22</v>
      </c>
      <c r="M369" s="5">
        <v>8.2799999999999994</v>
      </c>
    </row>
    <row r="370" spans="1:13" x14ac:dyDescent="0.15">
      <c r="A370" s="2">
        <v>45047</v>
      </c>
      <c r="B370" s="3">
        <f t="shared" si="17"/>
        <v>2023</v>
      </c>
      <c r="C370" t="str">
        <f t="shared" si="15"/>
        <v>2022-2023</v>
      </c>
      <c r="D370" t="s">
        <v>147</v>
      </c>
      <c r="E370" t="s">
        <v>40</v>
      </c>
      <c r="F370" t="str">
        <f t="shared" si="16"/>
        <v>New South Wales</v>
      </c>
      <c r="G370" t="s">
        <v>10</v>
      </c>
      <c r="H370">
        <v>2116</v>
      </c>
      <c r="I370" t="s">
        <v>11</v>
      </c>
      <c r="J370" t="s">
        <v>27</v>
      </c>
      <c r="K370" t="s">
        <v>150</v>
      </c>
      <c r="L370" t="s">
        <v>18</v>
      </c>
      <c r="M370" s="5">
        <v>8.4400000000000013</v>
      </c>
    </row>
    <row r="371" spans="1:13" x14ac:dyDescent="0.15">
      <c r="A371" s="2">
        <v>45036</v>
      </c>
      <c r="B371" s="3">
        <f t="shared" si="17"/>
        <v>2023</v>
      </c>
      <c r="C371" t="str">
        <f t="shared" si="15"/>
        <v>2022-2023</v>
      </c>
      <c r="D371" t="s">
        <v>147</v>
      </c>
      <c r="E371" t="s">
        <v>76</v>
      </c>
      <c r="F371" t="str">
        <f t="shared" si="16"/>
        <v>Western Australia</v>
      </c>
      <c r="G371" t="s">
        <v>48</v>
      </c>
      <c r="H371">
        <v>6450</v>
      </c>
      <c r="I371" t="s">
        <v>11</v>
      </c>
      <c r="J371" t="s">
        <v>77</v>
      </c>
      <c r="K371" t="s">
        <v>154</v>
      </c>
      <c r="L371" t="s">
        <v>14</v>
      </c>
      <c r="M371" s="5">
        <v>8.5</v>
      </c>
    </row>
    <row r="372" spans="1:13" x14ac:dyDescent="0.15">
      <c r="A372" s="2">
        <v>45208</v>
      </c>
      <c r="B372" s="3">
        <f t="shared" si="17"/>
        <v>2024</v>
      </c>
      <c r="C372" t="str">
        <f t="shared" si="15"/>
        <v>2023-2024</v>
      </c>
      <c r="D372" t="s">
        <v>147</v>
      </c>
      <c r="E372" t="s">
        <v>123</v>
      </c>
      <c r="F372" t="str">
        <f t="shared" si="16"/>
        <v>Western Australia</v>
      </c>
      <c r="G372" t="s">
        <v>48</v>
      </c>
      <c r="H372">
        <v>6109</v>
      </c>
      <c r="I372" t="s">
        <v>11</v>
      </c>
      <c r="J372" t="s">
        <v>94</v>
      </c>
      <c r="K372" t="s">
        <v>154</v>
      </c>
      <c r="L372" t="s">
        <v>14</v>
      </c>
      <c r="M372" s="5">
        <v>8.5</v>
      </c>
    </row>
    <row r="373" spans="1:13" x14ac:dyDescent="0.15">
      <c r="A373" s="2">
        <v>45346</v>
      </c>
      <c r="B373" s="3">
        <f t="shared" si="17"/>
        <v>2024</v>
      </c>
      <c r="C373" t="str">
        <f t="shared" si="15"/>
        <v>2023-2024</v>
      </c>
      <c r="D373" t="s">
        <v>147</v>
      </c>
      <c r="E373" t="s">
        <v>137</v>
      </c>
      <c r="F373" t="str">
        <f t="shared" si="16"/>
        <v>New South Wales</v>
      </c>
      <c r="G373" t="s">
        <v>10</v>
      </c>
      <c r="H373">
        <v>2031</v>
      </c>
      <c r="I373" t="s">
        <v>11</v>
      </c>
      <c r="J373" t="s">
        <v>12</v>
      </c>
      <c r="K373" t="s">
        <v>154</v>
      </c>
      <c r="L373" t="s">
        <v>14</v>
      </c>
      <c r="M373" s="5">
        <v>8.5</v>
      </c>
    </row>
    <row r="374" spans="1:13" x14ac:dyDescent="0.15">
      <c r="A374" s="2">
        <v>45539</v>
      </c>
      <c r="B374" s="3">
        <f t="shared" si="17"/>
        <v>2025</v>
      </c>
      <c r="C374" t="str">
        <f t="shared" si="15"/>
        <v>2024-2025</v>
      </c>
      <c r="D374" t="s">
        <v>148</v>
      </c>
      <c r="E374" t="s">
        <v>126</v>
      </c>
      <c r="F374" t="str">
        <f t="shared" si="16"/>
        <v>Queensland</v>
      </c>
      <c r="G374" t="s">
        <v>35</v>
      </c>
      <c r="H374">
        <v>4551</v>
      </c>
      <c r="I374" t="s">
        <v>11</v>
      </c>
      <c r="J374" t="s">
        <v>120</v>
      </c>
      <c r="K374" t="s">
        <v>19</v>
      </c>
      <c r="L374" t="s">
        <v>23</v>
      </c>
      <c r="M374" s="5">
        <v>8.629999999999999</v>
      </c>
    </row>
    <row r="375" spans="1:13" x14ac:dyDescent="0.15">
      <c r="A375" s="2">
        <v>45170</v>
      </c>
      <c r="B375" s="3">
        <f t="shared" si="17"/>
        <v>2024</v>
      </c>
      <c r="C375" t="str">
        <f t="shared" si="15"/>
        <v>2023-2024</v>
      </c>
      <c r="D375" t="s">
        <v>147</v>
      </c>
      <c r="E375" t="s">
        <v>78</v>
      </c>
      <c r="F375" t="str">
        <f t="shared" si="16"/>
        <v>New South Wales</v>
      </c>
      <c r="G375" t="s">
        <v>10</v>
      </c>
      <c r="H375">
        <v>2350</v>
      </c>
      <c r="I375" t="s">
        <v>11</v>
      </c>
      <c r="J375" t="s">
        <v>68</v>
      </c>
      <c r="K375" t="s">
        <v>154</v>
      </c>
      <c r="L375" t="s">
        <v>14</v>
      </c>
      <c r="M375" s="5">
        <v>8.84</v>
      </c>
    </row>
    <row r="376" spans="1:13" x14ac:dyDescent="0.15">
      <c r="A376" s="2">
        <v>45507</v>
      </c>
      <c r="B376" s="3">
        <f t="shared" si="17"/>
        <v>2025</v>
      </c>
      <c r="C376" t="str">
        <f t="shared" si="15"/>
        <v>2024-2025</v>
      </c>
      <c r="D376" t="s">
        <v>148</v>
      </c>
      <c r="E376" t="s">
        <v>24</v>
      </c>
      <c r="F376" t="str">
        <f t="shared" si="16"/>
        <v>New South Wales</v>
      </c>
      <c r="G376" t="s">
        <v>10</v>
      </c>
      <c r="H376">
        <v>2795</v>
      </c>
      <c r="I376" t="s">
        <v>11</v>
      </c>
      <c r="J376" t="s">
        <v>25</v>
      </c>
      <c r="K376" t="s">
        <v>149</v>
      </c>
      <c r="L376" t="s">
        <v>15</v>
      </c>
      <c r="M376" s="5">
        <v>8.9400000000000013</v>
      </c>
    </row>
    <row r="377" spans="1:13" x14ac:dyDescent="0.15">
      <c r="A377" s="2">
        <v>45303</v>
      </c>
      <c r="B377" s="3">
        <f t="shared" si="17"/>
        <v>2024</v>
      </c>
      <c r="C377" t="str">
        <f t="shared" si="15"/>
        <v>2023-2024</v>
      </c>
      <c r="D377" t="s">
        <v>147</v>
      </c>
      <c r="E377" t="s">
        <v>111</v>
      </c>
      <c r="F377" t="str">
        <f t="shared" si="16"/>
        <v>New South Wales</v>
      </c>
      <c r="G377" t="s">
        <v>10</v>
      </c>
      <c r="H377">
        <v>2120</v>
      </c>
      <c r="I377" t="s">
        <v>11</v>
      </c>
      <c r="J377" t="s">
        <v>27</v>
      </c>
      <c r="K377" t="s">
        <v>149</v>
      </c>
      <c r="L377" t="s">
        <v>15</v>
      </c>
      <c r="M377" s="5">
        <v>8.9400000000000013</v>
      </c>
    </row>
    <row r="378" spans="1:13" x14ac:dyDescent="0.15">
      <c r="A378" s="2">
        <v>45077</v>
      </c>
      <c r="B378" s="3">
        <f t="shared" si="17"/>
        <v>2023</v>
      </c>
      <c r="C378" t="str">
        <f t="shared" si="15"/>
        <v>2022-2023</v>
      </c>
      <c r="D378" t="s">
        <v>147</v>
      </c>
      <c r="E378" t="s">
        <v>44</v>
      </c>
      <c r="F378" t="str">
        <f t="shared" si="16"/>
        <v>Victoria</v>
      </c>
      <c r="G378" t="s">
        <v>45</v>
      </c>
      <c r="H378">
        <v>3066</v>
      </c>
      <c r="I378" t="s">
        <v>11</v>
      </c>
      <c r="J378" t="s">
        <v>46</v>
      </c>
      <c r="K378" t="s">
        <v>154</v>
      </c>
      <c r="L378" t="s">
        <v>14</v>
      </c>
      <c r="M378" s="5">
        <v>8.9700000000000006</v>
      </c>
    </row>
    <row r="379" spans="1:13" x14ac:dyDescent="0.15">
      <c r="A379" s="2">
        <v>45154</v>
      </c>
      <c r="B379" s="3">
        <f t="shared" si="17"/>
        <v>2024</v>
      </c>
      <c r="C379" t="str">
        <f t="shared" si="15"/>
        <v>2023-2024</v>
      </c>
      <c r="D379" t="s">
        <v>147</v>
      </c>
      <c r="E379" t="s">
        <v>28</v>
      </c>
      <c r="F379" t="str">
        <f t="shared" si="16"/>
        <v>Northern Territory</v>
      </c>
      <c r="G379" t="s">
        <v>29</v>
      </c>
      <c r="H379">
        <v>800</v>
      </c>
      <c r="I379" t="s">
        <v>11</v>
      </c>
      <c r="J379" t="s">
        <v>30</v>
      </c>
      <c r="K379" t="s">
        <v>19</v>
      </c>
      <c r="L379" t="s">
        <v>23</v>
      </c>
      <c r="M379" s="5">
        <v>8.98</v>
      </c>
    </row>
    <row r="380" spans="1:13" x14ac:dyDescent="0.15">
      <c r="A380" s="2">
        <v>45316</v>
      </c>
      <c r="B380" s="3">
        <f t="shared" si="17"/>
        <v>2024</v>
      </c>
      <c r="C380" t="str">
        <f t="shared" si="15"/>
        <v>2023-2024</v>
      </c>
      <c r="D380" t="s">
        <v>148</v>
      </c>
      <c r="E380" t="s">
        <v>115</v>
      </c>
      <c r="F380" t="str">
        <f t="shared" si="16"/>
        <v>Western Australia</v>
      </c>
      <c r="G380" t="s">
        <v>48</v>
      </c>
      <c r="H380">
        <v>6280</v>
      </c>
      <c r="I380" t="s">
        <v>11</v>
      </c>
      <c r="J380" t="s">
        <v>94</v>
      </c>
      <c r="K380" t="s">
        <v>153</v>
      </c>
      <c r="L380" t="s">
        <v>16</v>
      </c>
      <c r="M380" s="5">
        <v>8.99</v>
      </c>
    </row>
    <row r="381" spans="1:13" x14ac:dyDescent="0.15">
      <c r="A381" s="2">
        <v>45398</v>
      </c>
      <c r="B381" s="3">
        <f t="shared" si="17"/>
        <v>2024</v>
      </c>
      <c r="C381" t="str">
        <f t="shared" si="15"/>
        <v>2023-2024</v>
      </c>
      <c r="D381" t="s">
        <v>147</v>
      </c>
      <c r="E381" t="s">
        <v>57</v>
      </c>
      <c r="F381" t="str">
        <f t="shared" si="16"/>
        <v>New South Wales</v>
      </c>
      <c r="G381" t="s">
        <v>10</v>
      </c>
      <c r="H381">
        <v>2560</v>
      </c>
      <c r="I381" t="s">
        <v>11</v>
      </c>
      <c r="J381" t="s">
        <v>58</v>
      </c>
      <c r="K381" t="s">
        <v>19</v>
      </c>
      <c r="L381" t="s">
        <v>23</v>
      </c>
      <c r="M381" s="5">
        <v>8.99</v>
      </c>
    </row>
    <row r="382" spans="1:13" x14ac:dyDescent="0.15">
      <c r="A382" s="2">
        <v>45395</v>
      </c>
      <c r="B382" s="3">
        <f t="shared" si="17"/>
        <v>2024</v>
      </c>
      <c r="C382" t="str">
        <f t="shared" si="15"/>
        <v>2023-2024</v>
      </c>
      <c r="D382" t="s">
        <v>147</v>
      </c>
      <c r="E382" t="s">
        <v>65</v>
      </c>
      <c r="F382" t="str">
        <f t="shared" si="16"/>
        <v>New South Wales</v>
      </c>
      <c r="G382" t="s">
        <v>10</v>
      </c>
      <c r="H382">
        <v>2541</v>
      </c>
      <c r="I382" t="s">
        <v>11</v>
      </c>
      <c r="J382" t="s">
        <v>58</v>
      </c>
      <c r="K382" t="s">
        <v>151</v>
      </c>
      <c r="L382" t="s">
        <v>21</v>
      </c>
      <c r="M382" s="5">
        <v>8.99</v>
      </c>
    </row>
    <row r="383" spans="1:13" x14ac:dyDescent="0.15">
      <c r="A383" s="2">
        <v>45042</v>
      </c>
      <c r="B383" s="3">
        <f t="shared" si="17"/>
        <v>2023</v>
      </c>
      <c r="C383" t="str">
        <f t="shared" si="15"/>
        <v>2022-2023</v>
      </c>
      <c r="D383" t="s">
        <v>147</v>
      </c>
      <c r="E383" t="s">
        <v>56</v>
      </c>
      <c r="F383" t="str">
        <f t="shared" si="16"/>
        <v>Northern Territory</v>
      </c>
      <c r="G383" t="s">
        <v>29</v>
      </c>
      <c r="H383">
        <v>870</v>
      </c>
      <c r="I383" t="s">
        <v>11</v>
      </c>
      <c r="J383" t="s">
        <v>30</v>
      </c>
      <c r="K383" t="s">
        <v>154</v>
      </c>
      <c r="L383" t="s">
        <v>14</v>
      </c>
      <c r="M383" s="5">
        <v>9</v>
      </c>
    </row>
    <row r="384" spans="1:13" x14ac:dyDescent="0.15">
      <c r="A384" s="2">
        <v>45000</v>
      </c>
      <c r="B384" s="3">
        <f t="shared" si="17"/>
        <v>2023</v>
      </c>
      <c r="C384" t="str">
        <f t="shared" si="15"/>
        <v>2022-2023</v>
      </c>
      <c r="D384" t="s">
        <v>147</v>
      </c>
      <c r="E384" t="s">
        <v>100</v>
      </c>
      <c r="F384" t="str">
        <f t="shared" si="16"/>
        <v>Western Australia</v>
      </c>
      <c r="G384" t="s">
        <v>48</v>
      </c>
      <c r="H384">
        <v>6021</v>
      </c>
      <c r="I384" t="s">
        <v>11</v>
      </c>
      <c r="J384" t="s">
        <v>49</v>
      </c>
      <c r="K384" t="s">
        <v>154</v>
      </c>
      <c r="L384" t="s">
        <v>14</v>
      </c>
      <c r="M384" s="5">
        <v>9</v>
      </c>
    </row>
    <row r="385" spans="1:13" x14ac:dyDescent="0.15">
      <c r="A385" s="2">
        <v>45130</v>
      </c>
      <c r="B385" s="3">
        <f t="shared" si="17"/>
        <v>2024</v>
      </c>
      <c r="C385" t="str">
        <f t="shared" si="15"/>
        <v>2023-2024</v>
      </c>
      <c r="D385" t="s">
        <v>147</v>
      </c>
      <c r="E385" t="s">
        <v>116</v>
      </c>
      <c r="F385" t="str">
        <f t="shared" si="16"/>
        <v>Western Australia</v>
      </c>
      <c r="G385" t="s">
        <v>48</v>
      </c>
      <c r="H385">
        <v>6725</v>
      </c>
      <c r="I385" t="s">
        <v>11</v>
      </c>
      <c r="J385" t="s">
        <v>77</v>
      </c>
      <c r="K385" t="s">
        <v>154</v>
      </c>
      <c r="L385" t="s">
        <v>14</v>
      </c>
      <c r="M385" s="5">
        <v>9</v>
      </c>
    </row>
    <row r="386" spans="1:13" x14ac:dyDescent="0.15">
      <c r="A386" s="2">
        <v>45181</v>
      </c>
      <c r="B386" s="3">
        <f t="shared" si="17"/>
        <v>2024</v>
      </c>
      <c r="C386" t="str">
        <f t="shared" ref="C386:C449" si="18">IF(MONTH(A386) &gt;= 7, YEAR(A386) &amp; "-" &amp; YEAR(A386) + 1, YEAR(A386) - 1 &amp; "-" &amp; YEAR(A386))</f>
        <v>2023-2024</v>
      </c>
      <c r="D386" t="s">
        <v>147</v>
      </c>
      <c r="E386" t="s">
        <v>72</v>
      </c>
      <c r="F386" t="str">
        <f t="shared" ref="F386:F449" si="19">IF(G386="WA","Western Australia",
IF(G386="NSW","New South Wales",
IF(G386="QLD","Queensland",
IF(G386="VIC","Victoria",
IF(G386="TAS","Tasmania",
IF(G386="SA","South Australia",
IF(G386="NT","Northern Territory",
IF(G386="ACT","Australian Capital Territory",G386))))))))</f>
        <v>Western Australia</v>
      </c>
      <c r="G386" t="s">
        <v>48</v>
      </c>
      <c r="H386">
        <v>6010</v>
      </c>
      <c r="I386" t="s">
        <v>11</v>
      </c>
      <c r="J386" t="s">
        <v>49</v>
      </c>
      <c r="K386" t="s">
        <v>154</v>
      </c>
      <c r="L386" t="s">
        <v>14</v>
      </c>
      <c r="M386" s="5">
        <v>9</v>
      </c>
    </row>
    <row r="387" spans="1:13" x14ac:dyDescent="0.15">
      <c r="A387" s="2">
        <v>45575</v>
      </c>
      <c r="B387" s="3">
        <f t="shared" ref="B387:B450" si="20">IF(MONTH(A387)&gt;=7,YEAR(A387)+1,YEAR(A387))</f>
        <v>2025</v>
      </c>
      <c r="C387" t="str">
        <f t="shared" si="18"/>
        <v>2024-2025</v>
      </c>
      <c r="D387" t="s">
        <v>147</v>
      </c>
      <c r="E387" t="s">
        <v>93</v>
      </c>
      <c r="F387" t="str">
        <f t="shared" si="19"/>
        <v>Western Australia</v>
      </c>
      <c r="G387" t="s">
        <v>48</v>
      </c>
      <c r="H387">
        <v>6112</v>
      </c>
      <c r="I387" t="s">
        <v>11</v>
      </c>
      <c r="J387" t="s">
        <v>94</v>
      </c>
      <c r="K387" t="s">
        <v>149</v>
      </c>
      <c r="L387" t="s">
        <v>15</v>
      </c>
      <c r="M387" s="5">
        <v>9</v>
      </c>
    </row>
    <row r="388" spans="1:13" x14ac:dyDescent="0.15">
      <c r="A388" s="2">
        <v>45143</v>
      </c>
      <c r="B388" s="3">
        <f t="shared" si="20"/>
        <v>2024</v>
      </c>
      <c r="C388" t="str">
        <f t="shared" si="18"/>
        <v>2023-2024</v>
      </c>
      <c r="D388" t="s">
        <v>147</v>
      </c>
      <c r="E388" t="s">
        <v>95</v>
      </c>
      <c r="F388" t="str">
        <f t="shared" si="19"/>
        <v>Victoria</v>
      </c>
      <c r="G388" t="s">
        <v>45</v>
      </c>
      <c r="H388">
        <v>3931</v>
      </c>
      <c r="I388" t="s">
        <v>11</v>
      </c>
      <c r="J388" t="s">
        <v>55</v>
      </c>
      <c r="K388" t="s">
        <v>154</v>
      </c>
      <c r="L388" t="s">
        <v>14</v>
      </c>
      <c r="M388" s="5">
        <v>9</v>
      </c>
    </row>
    <row r="389" spans="1:13" x14ac:dyDescent="0.15">
      <c r="A389" s="2">
        <v>45113</v>
      </c>
      <c r="B389" s="3">
        <f t="shared" si="20"/>
        <v>2024</v>
      </c>
      <c r="C389" t="str">
        <f t="shared" si="18"/>
        <v>2023-2024</v>
      </c>
      <c r="D389" t="s">
        <v>147</v>
      </c>
      <c r="E389" t="s">
        <v>69</v>
      </c>
      <c r="F389" t="str">
        <f t="shared" si="19"/>
        <v>Tasmania</v>
      </c>
      <c r="G389" t="s">
        <v>70</v>
      </c>
      <c r="H389">
        <v>7018</v>
      </c>
      <c r="I389" t="s">
        <v>11</v>
      </c>
      <c r="J389" t="s">
        <v>71</v>
      </c>
      <c r="K389" t="s">
        <v>154</v>
      </c>
      <c r="L389" t="s">
        <v>14</v>
      </c>
      <c r="M389" s="5">
        <v>9</v>
      </c>
    </row>
    <row r="390" spans="1:13" x14ac:dyDescent="0.15">
      <c r="A390" s="2">
        <v>45452</v>
      </c>
      <c r="B390" s="3">
        <f t="shared" si="20"/>
        <v>2024</v>
      </c>
      <c r="C390" t="str">
        <f t="shared" si="18"/>
        <v>2023-2024</v>
      </c>
      <c r="D390" t="s">
        <v>147</v>
      </c>
      <c r="E390" t="s">
        <v>108</v>
      </c>
      <c r="F390" t="str">
        <f t="shared" si="19"/>
        <v>Victoria</v>
      </c>
      <c r="G390" t="s">
        <v>45</v>
      </c>
      <c r="H390">
        <v>3018</v>
      </c>
      <c r="I390" t="s">
        <v>11</v>
      </c>
      <c r="J390" t="s">
        <v>46</v>
      </c>
      <c r="K390" t="s">
        <v>153</v>
      </c>
      <c r="L390" t="s">
        <v>16</v>
      </c>
      <c r="M390" s="5">
        <v>9.02</v>
      </c>
    </row>
    <row r="391" spans="1:13" x14ac:dyDescent="0.15">
      <c r="A391" s="2">
        <v>45238</v>
      </c>
      <c r="B391" s="3">
        <f t="shared" si="20"/>
        <v>2024</v>
      </c>
      <c r="C391" t="str">
        <f t="shared" si="18"/>
        <v>2023-2024</v>
      </c>
      <c r="D391" t="s">
        <v>147</v>
      </c>
      <c r="E391" t="s">
        <v>114</v>
      </c>
      <c r="F391" t="str">
        <f t="shared" si="19"/>
        <v>Victoria</v>
      </c>
      <c r="G391" t="s">
        <v>45</v>
      </c>
      <c r="H391">
        <v>3551</v>
      </c>
      <c r="I391" t="s">
        <v>11</v>
      </c>
      <c r="J391" t="s">
        <v>60</v>
      </c>
      <c r="K391" t="s">
        <v>154</v>
      </c>
      <c r="L391" t="s">
        <v>14</v>
      </c>
      <c r="M391" s="5">
        <v>9.11</v>
      </c>
    </row>
    <row r="392" spans="1:13" x14ac:dyDescent="0.15">
      <c r="A392" s="2">
        <v>45531</v>
      </c>
      <c r="B392" s="3">
        <f t="shared" si="20"/>
        <v>2025</v>
      </c>
      <c r="C392" t="str">
        <f t="shared" si="18"/>
        <v>2024-2025</v>
      </c>
      <c r="D392" t="s">
        <v>147</v>
      </c>
      <c r="E392" t="s">
        <v>122</v>
      </c>
      <c r="F392" t="str">
        <f t="shared" si="19"/>
        <v>New South Wales</v>
      </c>
      <c r="G392" t="s">
        <v>10</v>
      </c>
      <c r="H392">
        <v>2650</v>
      </c>
      <c r="I392" t="s">
        <v>11</v>
      </c>
      <c r="J392" t="s">
        <v>25</v>
      </c>
      <c r="K392" t="s">
        <v>152</v>
      </c>
      <c r="L392" t="s">
        <v>13</v>
      </c>
      <c r="M392" s="5">
        <v>9.2899999999999991</v>
      </c>
    </row>
    <row r="393" spans="1:13" x14ac:dyDescent="0.15">
      <c r="A393" s="2">
        <v>45589</v>
      </c>
      <c r="B393" s="3">
        <f t="shared" si="20"/>
        <v>2025</v>
      </c>
      <c r="C393" t="str">
        <f t="shared" si="18"/>
        <v>2024-2025</v>
      </c>
      <c r="D393" t="s">
        <v>147</v>
      </c>
      <c r="E393" t="s">
        <v>108</v>
      </c>
      <c r="F393" t="str">
        <f t="shared" si="19"/>
        <v>Victoria</v>
      </c>
      <c r="G393" t="s">
        <v>45</v>
      </c>
      <c r="H393">
        <v>3018</v>
      </c>
      <c r="I393" t="s">
        <v>11</v>
      </c>
      <c r="J393" t="s">
        <v>46</v>
      </c>
      <c r="K393" t="s">
        <v>149</v>
      </c>
      <c r="L393" t="s">
        <v>15</v>
      </c>
      <c r="M393" s="5">
        <v>9.36</v>
      </c>
    </row>
    <row r="394" spans="1:13" x14ac:dyDescent="0.15">
      <c r="A394" s="2">
        <v>45429</v>
      </c>
      <c r="B394" s="3">
        <f t="shared" si="20"/>
        <v>2024</v>
      </c>
      <c r="C394" t="str">
        <f t="shared" si="18"/>
        <v>2023-2024</v>
      </c>
      <c r="D394" t="s">
        <v>147</v>
      </c>
      <c r="E394" t="s">
        <v>89</v>
      </c>
      <c r="F394" t="str">
        <f t="shared" si="19"/>
        <v>Queensland</v>
      </c>
      <c r="G394" t="s">
        <v>35</v>
      </c>
      <c r="H394">
        <v>4655</v>
      </c>
      <c r="I394" t="s">
        <v>11</v>
      </c>
      <c r="J394" t="s">
        <v>51</v>
      </c>
      <c r="K394" t="s">
        <v>149</v>
      </c>
      <c r="L394" t="s">
        <v>15</v>
      </c>
      <c r="M394" s="5">
        <v>9.5</v>
      </c>
    </row>
    <row r="395" spans="1:13" x14ac:dyDescent="0.15">
      <c r="A395" s="2">
        <v>45471</v>
      </c>
      <c r="B395" s="3">
        <f t="shared" si="20"/>
        <v>2024</v>
      </c>
      <c r="C395" t="str">
        <f t="shared" si="18"/>
        <v>2023-2024</v>
      </c>
      <c r="D395" t="s">
        <v>147</v>
      </c>
      <c r="E395" t="s">
        <v>92</v>
      </c>
      <c r="F395" t="str">
        <f t="shared" si="19"/>
        <v>Queensland</v>
      </c>
      <c r="G395" t="s">
        <v>35</v>
      </c>
      <c r="H395">
        <v>4068</v>
      </c>
      <c r="I395" t="s">
        <v>11</v>
      </c>
      <c r="J395" t="s">
        <v>43</v>
      </c>
      <c r="K395" t="s">
        <v>153</v>
      </c>
      <c r="L395" t="s">
        <v>16</v>
      </c>
      <c r="M395" s="5">
        <v>9.5</v>
      </c>
    </row>
    <row r="396" spans="1:13" x14ac:dyDescent="0.15">
      <c r="A396" s="2">
        <v>45509</v>
      </c>
      <c r="B396" s="3">
        <f t="shared" si="20"/>
        <v>2025</v>
      </c>
      <c r="C396" t="str">
        <f t="shared" si="18"/>
        <v>2024-2025</v>
      </c>
      <c r="D396" t="s">
        <v>147</v>
      </c>
      <c r="E396" t="s">
        <v>115</v>
      </c>
      <c r="F396" t="str">
        <f t="shared" si="19"/>
        <v>Western Australia</v>
      </c>
      <c r="G396" t="s">
        <v>48</v>
      </c>
      <c r="H396">
        <v>6280</v>
      </c>
      <c r="I396" t="s">
        <v>11</v>
      </c>
      <c r="J396" t="s">
        <v>94</v>
      </c>
      <c r="K396" t="s">
        <v>154</v>
      </c>
      <c r="L396" t="s">
        <v>14</v>
      </c>
      <c r="M396" s="5">
        <v>9.52</v>
      </c>
    </row>
    <row r="397" spans="1:13" x14ac:dyDescent="0.15">
      <c r="A397" s="2">
        <v>45412</v>
      </c>
      <c r="B397" s="3">
        <f t="shared" si="20"/>
        <v>2024</v>
      </c>
      <c r="C397" t="str">
        <f t="shared" si="18"/>
        <v>2023-2024</v>
      </c>
      <c r="D397" t="s">
        <v>147</v>
      </c>
      <c r="E397" t="s">
        <v>76</v>
      </c>
      <c r="F397" t="str">
        <f t="shared" si="19"/>
        <v>Western Australia</v>
      </c>
      <c r="G397" t="s">
        <v>48</v>
      </c>
      <c r="H397">
        <v>6450</v>
      </c>
      <c r="I397" t="s">
        <v>11</v>
      </c>
      <c r="J397" t="s">
        <v>77</v>
      </c>
      <c r="K397" t="s">
        <v>154</v>
      </c>
      <c r="L397" t="s">
        <v>14</v>
      </c>
      <c r="M397" s="5">
        <v>9.6</v>
      </c>
    </row>
    <row r="398" spans="1:13" x14ac:dyDescent="0.15">
      <c r="A398" s="2">
        <v>45448</v>
      </c>
      <c r="B398" s="3">
        <f t="shared" si="20"/>
        <v>2024</v>
      </c>
      <c r="C398" t="str">
        <f t="shared" si="18"/>
        <v>2023-2024</v>
      </c>
      <c r="D398" t="s">
        <v>147</v>
      </c>
      <c r="E398" t="s">
        <v>44</v>
      </c>
      <c r="F398" t="str">
        <f t="shared" si="19"/>
        <v>Victoria</v>
      </c>
      <c r="G398" t="s">
        <v>45</v>
      </c>
      <c r="H398">
        <v>3066</v>
      </c>
      <c r="I398" t="s">
        <v>11</v>
      </c>
      <c r="J398" t="s">
        <v>46</v>
      </c>
      <c r="K398" t="s">
        <v>149</v>
      </c>
      <c r="L398" t="s">
        <v>15</v>
      </c>
      <c r="M398" s="5">
        <v>9.85</v>
      </c>
    </row>
    <row r="399" spans="1:13" x14ac:dyDescent="0.15">
      <c r="A399" s="2">
        <v>45379</v>
      </c>
      <c r="B399" s="3">
        <f t="shared" si="20"/>
        <v>2024</v>
      </c>
      <c r="C399" t="str">
        <f t="shared" si="18"/>
        <v>2023-2024</v>
      </c>
      <c r="D399" t="s">
        <v>147</v>
      </c>
      <c r="E399" t="s">
        <v>9</v>
      </c>
      <c r="F399" t="str">
        <f t="shared" si="19"/>
        <v>New South Wales</v>
      </c>
      <c r="G399" t="s">
        <v>10</v>
      </c>
      <c r="H399">
        <v>2067</v>
      </c>
      <c r="I399" t="s">
        <v>11</v>
      </c>
      <c r="J399" t="s">
        <v>12</v>
      </c>
      <c r="K399" t="s">
        <v>156</v>
      </c>
      <c r="L399" t="s">
        <v>17</v>
      </c>
      <c r="M399" s="5">
        <v>9.9499999999999993</v>
      </c>
    </row>
    <row r="400" spans="1:13" x14ac:dyDescent="0.15">
      <c r="A400" s="2">
        <v>45426</v>
      </c>
      <c r="B400" s="3">
        <f t="shared" si="20"/>
        <v>2024</v>
      </c>
      <c r="C400" t="str">
        <f t="shared" si="18"/>
        <v>2023-2024</v>
      </c>
      <c r="D400" t="s">
        <v>148</v>
      </c>
      <c r="E400" t="s">
        <v>83</v>
      </c>
      <c r="F400" t="str">
        <f t="shared" si="19"/>
        <v>New South Wales</v>
      </c>
      <c r="G400" t="s">
        <v>10</v>
      </c>
      <c r="H400">
        <v>2750</v>
      </c>
      <c r="I400" t="s">
        <v>11</v>
      </c>
      <c r="J400" t="s">
        <v>25</v>
      </c>
      <c r="K400" t="s">
        <v>156</v>
      </c>
      <c r="L400" t="s">
        <v>17</v>
      </c>
      <c r="M400" s="5">
        <v>9.9499999999999993</v>
      </c>
    </row>
    <row r="401" spans="1:13" x14ac:dyDescent="0.15">
      <c r="A401" s="2">
        <v>45599</v>
      </c>
      <c r="B401" s="3">
        <f t="shared" si="20"/>
        <v>2025</v>
      </c>
      <c r="C401" t="str">
        <f t="shared" si="18"/>
        <v>2024-2025</v>
      </c>
      <c r="D401" t="s">
        <v>147</v>
      </c>
      <c r="E401" t="s">
        <v>138</v>
      </c>
      <c r="F401" t="str">
        <f t="shared" si="19"/>
        <v>Queensland</v>
      </c>
      <c r="G401" t="s">
        <v>35</v>
      </c>
      <c r="H401">
        <v>4558</v>
      </c>
      <c r="I401" t="s">
        <v>11</v>
      </c>
      <c r="J401" t="s">
        <v>120</v>
      </c>
      <c r="K401" t="s">
        <v>155</v>
      </c>
      <c r="L401" t="s">
        <v>20</v>
      </c>
      <c r="M401" s="5">
        <v>9.9700000000000006</v>
      </c>
    </row>
    <row r="402" spans="1:13" x14ac:dyDescent="0.15">
      <c r="A402" s="2">
        <v>45064</v>
      </c>
      <c r="B402" s="3">
        <f t="shared" si="20"/>
        <v>2023</v>
      </c>
      <c r="C402" t="str">
        <f t="shared" si="18"/>
        <v>2022-2023</v>
      </c>
      <c r="D402" t="s">
        <v>147</v>
      </c>
      <c r="E402" t="s">
        <v>40</v>
      </c>
      <c r="F402" t="str">
        <f t="shared" si="19"/>
        <v>New South Wales</v>
      </c>
      <c r="G402" t="s">
        <v>10</v>
      </c>
      <c r="H402">
        <v>2116</v>
      </c>
      <c r="I402" t="s">
        <v>11</v>
      </c>
      <c r="J402" t="s">
        <v>27</v>
      </c>
      <c r="K402" t="s">
        <v>155</v>
      </c>
      <c r="L402" t="s">
        <v>20</v>
      </c>
      <c r="M402" s="5">
        <v>9.9700000000000006</v>
      </c>
    </row>
    <row r="403" spans="1:13" x14ac:dyDescent="0.15">
      <c r="A403" s="2">
        <v>45092</v>
      </c>
      <c r="B403" s="3">
        <f t="shared" si="20"/>
        <v>2023</v>
      </c>
      <c r="C403" t="str">
        <f t="shared" si="18"/>
        <v>2022-2023</v>
      </c>
      <c r="D403" t="s">
        <v>147</v>
      </c>
      <c r="E403" t="s">
        <v>85</v>
      </c>
      <c r="F403" t="str">
        <f t="shared" si="19"/>
        <v>Queensland</v>
      </c>
      <c r="G403" t="s">
        <v>35</v>
      </c>
      <c r="H403">
        <v>4883</v>
      </c>
      <c r="I403" t="s">
        <v>11</v>
      </c>
      <c r="J403" t="s">
        <v>36</v>
      </c>
      <c r="K403" t="s">
        <v>156</v>
      </c>
      <c r="L403" t="s">
        <v>17</v>
      </c>
      <c r="M403" s="5">
        <v>9.98</v>
      </c>
    </row>
    <row r="404" spans="1:13" x14ac:dyDescent="0.15">
      <c r="A404" s="2">
        <v>45024</v>
      </c>
      <c r="B404" s="3">
        <f t="shared" si="20"/>
        <v>2023</v>
      </c>
      <c r="C404" t="str">
        <f t="shared" si="18"/>
        <v>2022-2023</v>
      </c>
      <c r="D404" t="s">
        <v>147</v>
      </c>
      <c r="E404" t="s">
        <v>135</v>
      </c>
      <c r="F404" t="str">
        <f t="shared" si="19"/>
        <v>Victoria</v>
      </c>
      <c r="G404" t="s">
        <v>45</v>
      </c>
      <c r="H404">
        <v>3550</v>
      </c>
      <c r="I404" t="s">
        <v>11</v>
      </c>
      <c r="J404" t="s">
        <v>60</v>
      </c>
      <c r="K404" t="s">
        <v>155</v>
      </c>
      <c r="L404" t="s">
        <v>20</v>
      </c>
      <c r="M404" s="5">
        <v>9.98</v>
      </c>
    </row>
    <row r="405" spans="1:13" x14ac:dyDescent="0.15">
      <c r="A405" s="2">
        <v>45354</v>
      </c>
      <c r="B405" s="3">
        <f t="shared" si="20"/>
        <v>2024</v>
      </c>
      <c r="C405" t="str">
        <f t="shared" si="18"/>
        <v>2023-2024</v>
      </c>
      <c r="D405" t="s">
        <v>147</v>
      </c>
      <c r="E405" t="s">
        <v>135</v>
      </c>
      <c r="F405" t="str">
        <f t="shared" si="19"/>
        <v>Victoria</v>
      </c>
      <c r="G405" t="s">
        <v>45</v>
      </c>
      <c r="H405">
        <v>3550</v>
      </c>
      <c r="I405" t="s">
        <v>11</v>
      </c>
      <c r="J405" t="s">
        <v>60</v>
      </c>
      <c r="K405" t="s">
        <v>150</v>
      </c>
      <c r="L405" t="s">
        <v>18</v>
      </c>
      <c r="M405" s="5">
        <v>9.98</v>
      </c>
    </row>
    <row r="406" spans="1:13" x14ac:dyDescent="0.15">
      <c r="A406" s="2">
        <v>45421</v>
      </c>
      <c r="B406" s="3">
        <f t="shared" si="20"/>
        <v>2024</v>
      </c>
      <c r="C406" t="str">
        <f t="shared" si="18"/>
        <v>2023-2024</v>
      </c>
      <c r="D406" t="s">
        <v>147</v>
      </c>
      <c r="E406" t="s">
        <v>140</v>
      </c>
      <c r="F406" t="str">
        <f t="shared" si="19"/>
        <v>Tasmania</v>
      </c>
      <c r="G406" t="s">
        <v>70</v>
      </c>
      <c r="H406">
        <v>7320</v>
      </c>
      <c r="I406" t="s">
        <v>11</v>
      </c>
      <c r="J406" t="s">
        <v>71</v>
      </c>
      <c r="K406" t="s">
        <v>152</v>
      </c>
      <c r="L406" t="s">
        <v>13</v>
      </c>
      <c r="M406" s="5">
        <v>9.98</v>
      </c>
    </row>
    <row r="407" spans="1:13" x14ac:dyDescent="0.15">
      <c r="A407" s="2">
        <v>45649</v>
      </c>
      <c r="B407" s="3">
        <f t="shared" si="20"/>
        <v>2025</v>
      </c>
      <c r="C407" t="str">
        <f t="shared" si="18"/>
        <v>2024-2025</v>
      </c>
      <c r="D407" t="s">
        <v>148</v>
      </c>
      <c r="E407" t="s">
        <v>99</v>
      </c>
      <c r="F407" t="str">
        <f t="shared" si="19"/>
        <v>Victoria</v>
      </c>
      <c r="G407" t="s">
        <v>45</v>
      </c>
      <c r="H407">
        <v>3148</v>
      </c>
      <c r="I407" t="s">
        <v>11</v>
      </c>
      <c r="J407" t="s">
        <v>63</v>
      </c>
      <c r="K407" t="s">
        <v>155</v>
      </c>
      <c r="L407" t="s">
        <v>20</v>
      </c>
      <c r="M407" s="5">
        <v>9.98</v>
      </c>
    </row>
    <row r="408" spans="1:13" x14ac:dyDescent="0.15">
      <c r="A408" s="2">
        <v>45495</v>
      </c>
      <c r="B408" s="3">
        <f t="shared" si="20"/>
        <v>2025</v>
      </c>
      <c r="C408" t="str">
        <f t="shared" si="18"/>
        <v>2024-2025</v>
      </c>
      <c r="D408" t="s">
        <v>148</v>
      </c>
      <c r="E408" t="s">
        <v>9</v>
      </c>
      <c r="F408" t="str">
        <f t="shared" si="19"/>
        <v>New South Wales</v>
      </c>
      <c r="G408" t="s">
        <v>10</v>
      </c>
      <c r="H408">
        <v>2067</v>
      </c>
      <c r="I408" t="s">
        <v>11</v>
      </c>
      <c r="J408" t="s">
        <v>12</v>
      </c>
      <c r="K408" t="s">
        <v>155</v>
      </c>
      <c r="L408" t="s">
        <v>20</v>
      </c>
      <c r="M408" s="5">
        <v>9.98</v>
      </c>
    </row>
    <row r="409" spans="1:13" x14ac:dyDescent="0.15">
      <c r="A409" s="2">
        <v>45378</v>
      </c>
      <c r="B409" s="3">
        <f t="shared" si="20"/>
        <v>2024</v>
      </c>
      <c r="C409" t="str">
        <f t="shared" si="18"/>
        <v>2023-2024</v>
      </c>
      <c r="D409" t="s">
        <v>147</v>
      </c>
      <c r="E409" t="s">
        <v>118</v>
      </c>
      <c r="F409" t="str">
        <f t="shared" si="19"/>
        <v>New South Wales</v>
      </c>
      <c r="G409" t="s">
        <v>10</v>
      </c>
      <c r="H409">
        <v>2158</v>
      </c>
      <c r="I409" t="s">
        <v>11</v>
      </c>
      <c r="J409" t="s">
        <v>27</v>
      </c>
      <c r="K409" t="s">
        <v>154</v>
      </c>
      <c r="L409" t="s">
        <v>14</v>
      </c>
      <c r="M409" s="5">
        <v>9.98</v>
      </c>
    </row>
    <row r="410" spans="1:13" x14ac:dyDescent="0.15">
      <c r="A410" s="2">
        <v>45337</v>
      </c>
      <c r="B410" s="3">
        <f t="shared" si="20"/>
        <v>2024</v>
      </c>
      <c r="C410" t="str">
        <f t="shared" si="18"/>
        <v>2023-2024</v>
      </c>
      <c r="D410" t="s">
        <v>147</v>
      </c>
      <c r="E410" t="s">
        <v>131</v>
      </c>
      <c r="F410" t="str">
        <f t="shared" si="19"/>
        <v>Western Australia</v>
      </c>
      <c r="G410" t="s">
        <v>48</v>
      </c>
      <c r="H410">
        <v>6530</v>
      </c>
      <c r="I410" t="s">
        <v>11</v>
      </c>
      <c r="J410" t="s">
        <v>77</v>
      </c>
      <c r="K410" t="s">
        <v>19</v>
      </c>
      <c r="L410" t="s">
        <v>23</v>
      </c>
      <c r="M410" s="5">
        <v>9.98</v>
      </c>
    </row>
    <row r="411" spans="1:13" x14ac:dyDescent="0.15">
      <c r="A411" s="2">
        <v>45201</v>
      </c>
      <c r="B411" s="3">
        <f t="shared" si="20"/>
        <v>2024</v>
      </c>
      <c r="C411" t="str">
        <f t="shared" si="18"/>
        <v>2023-2024</v>
      </c>
      <c r="D411" t="s">
        <v>147</v>
      </c>
      <c r="E411" t="s">
        <v>119</v>
      </c>
      <c r="F411" t="str">
        <f t="shared" si="19"/>
        <v>Queensland</v>
      </c>
      <c r="G411" t="s">
        <v>35</v>
      </c>
      <c r="H411">
        <v>4570</v>
      </c>
      <c r="I411" t="s">
        <v>11</v>
      </c>
      <c r="J411" t="s">
        <v>120</v>
      </c>
      <c r="K411" t="s">
        <v>156</v>
      </c>
      <c r="L411" t="s">
        <v>17</v>
      </c>
      <c r="M411" s="5">
        <v>9.98</v>
      </c>
    </row>
    <row r="412" spans="1:13" x14ac:dyDescent="0.15">
      <c r="A412" s="2">
        <v>45172</v>
      </c>
      <c r="B412" s="3">
        <f t="shared" si="20"/>
        <v>2024</v>
      </c>
      <c r="C412" t="str">
        <f t="shared" si="18"/>
        <v>2023-2024</v>
      </c>
      <c r="D412" t="s">
        <v>147</v>
      </c>
      <c r="E412" t="s">
        <v>74</v>
      </c>
      <c r="F412" t="str">
        <f t="shared" si="19"/>
        <v>South Australia</v>
      </c>
      <c r="G412" t="s">
        <v>32</v>
      </c>
      <c r="H412">
        <v>5043</v>
      </c>
      <c r="I412" t="s">
        <v>11</v>
      </c>
      <c r="J412" t="s">
        <v>33</v>
      </c>
      <c r="K412" t="s">
        <v>149</v>
      </c>
      <c r="L412" t="s">
        <v>15</v>
      </c>
      <c r="M412" s="5">
        <v>9.98</v>
      </c>
    </row>
    <row r="413" spans="1:13" x14ac:dyDescent="0.15">
      <c r="A413" s="2">
        <v>45445</v>
      </c>
      <c r="B413" s="3">
        <f t="shared" si="20"/>
        <v>2024</v>
      </c>
      <c r="C413" t="str">
        <f t="shared" si="18"/>
        <v>2023-2024</v>
      </c>
      <c r="D413" t="s">
        <v>147</v>
      </c>
      <c r="E413" t="s">
        <v>74</v>
      </c>
      <c r="F413" t="str">
        <f t="shared" si="19"/>
        <v>South Australia</v>
      </c>
      <c r="G413" t="s">
        <v>32</v>
      </c>
      <c r="H413">
        <v>5043</v>
      </c>
      <c r="I413" t="s">
        <v>11</v>
      </c>
      <c r="J413" t="s">
        <v>33</v>
      </c>
      <c r="K413" t="s">
        <v>155</v>
      </c>
      <c r="L413" t="s">
        <v>20</v>
      </c>
      <c r="M413" s="5">
        <v>9.98</v>
      </c>
    </row>
    <row r="414" spans="1:13" x14ac:dyDescent="0.15">
      <c r="A414" s="2">
        <v>45431</v>
      </c>
      <c r="B414" s="3">
        <f t="shared" si="20"/>
        <v>2024</v>
      </c>
      <c r="C414" t="str">
        <f t="shared" si="18"/>
        <v>2023-2024</v>
      </c>
      <c r="D414" t="s">
        <v>148</v>
      </c>
      <c r="E414" t="s">
        <v>37</v>
      </c>
      <c r="F414" t="str">
        <f t="shared" si="19"/>
        <v>South Australia</v>
      </c>
      <c r="G414" t="s">
        <v>32</v>
      </c>
      <c r="H414">
        <v>5607</v>
      </c>
      <c r="I414" t="s">
        <v>11</v>
      </c>
      <c r="J414" t="s">
        <v>38</v>
      </c>
      <c r="K414" t="s">
        <v>155</v>
      </c>
      <c r="L414" t="s">
        <v>20</v>
      </c>
      <c r="M414" s="5">
        <v>9.98</v>
      </c>
    </row>
    <row r="415" spans="1:13" x14ac:dyDescent="0.15">
      <c r="A415" s="2">
        <v>45575</v>
      </c>
      <c r="B415" s="3">
        <f t="shared" si="20"/>
        <v>2025</v>
      </c>
      <c r="C415" t="str">
        <f t="shared" si="18"/>
        <v>2024-2025</v>
      </c>
      <c r="D415" t="s">
        <v>147</v>
      </c>
      <c r="E415" t="s">
        <v>121</v>
      </c>
      <c r="F415" t="str">
        <f t="shared" si="19"/>
        <v>Queensland</v>
      </c>
      <c r="G415" t="s">
        <v>35</v>
      </c>
      <c r="H415">
        <v>4700</v>
      </c>
      <c r="I415" t="s">
        <v>11</v>
      </c>
      <c r="J415" t="s">
        <v>51</v>
      </c>
      <c r="K415" t="s">
        <v>155</v>
      </c>
      <c r="L415" t="s">
        <v>20</v>
      </c>
      <c r="M415" s="5">
        <v>9.98</v>
      </c>
    </row>
    <row r="416" spans="1:13" x14ac:dyDescent="0.15">
      <c r="A416" s="2">
        <v>45655</v>
      </c>
      <c r="B416" s="3">
        <f t="shared" si="20"/>
        <v>2025</v>
      </c>
      <c r="C416" t="str">
        <f t="shared" si="18"/>
        <v>2024-2025</v>
      </c>
      <c r="D416" t="s">
        <v>147</v>
      </c>
      <c r="E416" t="s">
        <v>90</v>
      </c>
      <c r="F416" t="str">
        <f t="shared" si="19"/>
        <v>Victoria</v>
      </c>
      <c r="G416" t="s">
        <v>45</v>
      </c>
      <c r="H416">
        <v>3179</v>
      </c>
      <c r="I416" t="s">
        <v>11</v>
      </c>
      <c r="J416" t="s">
        <v>63</v>
      </c>
      <c r="K416" t="s">
        <v>149</v>
      </c>
      <c r="L416" t="s">
        <v>15</v>
      </c>
      <c r="M416" s="5">
        <v>9.98</v>
      </c>
    </row>
    <row r="417" spans="1:13" x14ac:dyDescent="0.15">
      <c r="A417" s="2">
        <v>45617</v>
      </c>
      <c r="B417" s="3">
        <f t="shared" si="20"/>
        <v>2025</v>
      </c>
      <c r="C417" t="str">
        <f t="shared" si="18"/>
        <v>2024-2025</v>
      </c>
      <c r="D417" t="s">
        <v>148</v>
      </c>
      <c r="E417" t="s">
        <v>113</v>
      </c>
      <c r="F417" t="str">
        <f t="shared" si="19"/>
        <v>Queensland</v>
      </c>
      <c r="G417" t="s">
        <v>35</v>
      </c>
      <c r="H417">
        <v>4215</v>
      </c>
      <c r="I417" t="s">
        <v>11</v>
      </c>
      <c r="J417" t="s">
        <v>104</v>
      </c>
      <c r="K417" t="s">
        <v>155</v>
      </c>
      <c r="L417" t="s">
        <v>20</v>
      </c>
      <c r="M417" s="5">
        <v>9.98</v>
      </c>
    </row>
    <row r="418" spans="1:13" x14ac:dyDescent="0.15">
      <c r="A418" s="2">
        <v>44927</v>
      </c>
      <c r="B418" s="3">
        <f t="shared" si="20"/>
        <v>2023</v>
      </c>
      <c r="C418" t="str">
        <f t="shared" si="18"/>
        <v>2022-2023</v>
      </c>
      <c r="D418" t="s">
        <v>147</v>
      </c>
      <c r="E418" t="s">
        <v>50</v>
      </c>
      <c r="F418" t="str">
        <f t="shared" si="19"/>
        <v>Queensland</v>
      </c>
      <c r="G418" t="s">
        <v>35</v>
      </c>
      <c r="H418">
        <v>4703</v>
      </c>
      <c r="I418" t="s">
        <v>11</v>
      </c>
      <c r="J418" t="s">
        <v>51</v>
      </c>
      <c r="K418" t="s">
        <v>155</v>
      </c>
      <c r="L418" t="s">
        <v>20</v>
      </c>
      <c r="M418" s="5">
        <v>9.98</v>
      </c>
    </row>
    <row r="419" spans="1:13" x14ac:dyDescent="0.15">
      <c r="A419" s="2">
        <v>45220</v>
      </c>
      <c r="B419" s="3">
        <f t="shared" si="20"/>
        <v>2024</v>
      </c>
      <c r="C419" t="str">
        <f t="shared" si="18"/>
        <v>2023-2024</v>
      </c>
      <c r="D419" t="s">
        <v>147</v>
      </c>
      <c r="E419" t="s">
        <v>96</v>
      </c>
      <c r="F419" t="str">
        <f t="shared" si="19"/>
        <v>Western Australia</v>
      </c>
      <c r="G419" t="s">
        <v>48</v>
      </c>
      <c r="H419">
        <v>6330</v>
      </c>
      <c r="I419" t="s">
        <v>11</v>
      </c>
      <c r="J419" t="s">
        <v>94</v>
      </c>
      <c r="K419" t="s">
        <v>150</v>
      </c>
      <c r="L419" t="s">
        <v>18</v>
      </c>
      <c r="M419" s="5">
        <v>9.99</v>
      </c>
    </row>
    <row r="420" spans="1:13" x14ac:dyDescent="0.15">
      <c r="A420" s="2">
        <v>45491</v>
      </c>
      <c r="B420" s="3">
        <f t="shared" si="20"/>
        <v>2025</v>
      </c>
      <c r="C420" t="str">
        <f t="shared" si="18"/>
        <v>2024-2025</v>
      </c>
      <c r="D420" t="s">
        <v>147</v>
      </c>
      <c r="E420" t="s">
        <v>96</v>
      </c>
      <c r="F420" t="str">
        <f t="shared" si="19"/>
        <v>Western Australia</v>
      </c>
      <c r="G420" t="s">
        <v>48</v>
      </c>
      <c r="H420">
        <v>6330</v>
      </c>
      <c r="I420" t="s">
        <v>11</v>
      </c>
      <c r="J420" t="s">
        <v>94</v>
      </c>
      <c r="K420" t="s">
        <v>151</v>
      </c>
      <c r="L420" t="s">
        <v>21</v>
      </c>
      <c r="M420" s="5">
        <v>9.99</v>
      </c>
    </row>
    <row r="421" spans="1:13" x14ac:dyDescent="0.15">
      <c r="A421" s="2">
        <v>45590</v>
      </c>
      <c r="B421" s="3">
        <f t="shared" si="20"/>
        <v>2025</v>
      </c>
      <c r="C421" t="str">
        <f t="shared" si="18"/>
        <v>2024-2025</v>
      </c>
      <c r="D421" t="s">
        <v>147</v>
      </c>
      <c r="E421" t="s">
        <v>146</v>
      </c>
      <c r="F421" t="str">
        <f t="shared" si="19"/>
        <v>Victoria</v>
      </c>
      <c r="G421" t="s">
        <v>45</v>
      </c>
      <c r="H421">
        <v>3353</v>
      </c>
      <c r="I421" t="s">
        <v>11</v>
      </c>
      <c r="J421" t="s">
        <v>60</v>
      </c>
      <c r="K421" t="s">
        <v>150</v>
      </c>
      <c r="L421" t="s">
        <v>18</v>
      </c>
      <c r="M421" s="5">
        <v>9.99</v>
      </c>
    </row>
    <row r="422" spans="1:13" x14ac:dyDescent="0.15">
      <c r="A422" s="2">
        <v>44962</v>
      </c>
      <c r="B422" s="3">
        <f t="shared" si="20"/>
        <v>2023</v>
      </c>
      <c r="C422" t="str">
        <f t="shared" si="18"/>
        <v>2022-2023</v>
      </c>
      <c r="D422" t="s">
        <v>148</v>
      </c>
      <c r="E422" t="s">
        <v>24</v>
      </c>
      <c r="F422" t="str">
        <f t="shared" si="19"/>
        <v>New South Wales</v>
      </c>
      <c r="G422" t="s">
        <v>10</v>
      </c>
      <c r="H422">
        <v>2795</v>
      </c>
      <c r="I422" t="s">
        <v>11</v>
      </c>
      <c r="J422" t="s">
        <v>25</v>
      </c>
      <c r="K422" t="s">
        <v>154</v>
      </c>
      <c r="L422" t="s">
        <v>14</v>
      </c>
      <c r="M422" s="5">
        <v>9.99</v>
      </c>
    </row>
    <row r="423" spans="1:13" x14ac:dyDescent="0.15">
      <c r="A423" s="2">
        <v>45164</v>
      </c>
      <c r="B423" s="3">
        <f t="shared" si="20"/>
        <v>2024</v>
      </c>
      <c r="C423" t="str">
        <f t="shared" si="18"/>
        <v>2023-2024</v>
      </c>
      <c r="D423" t="s">
        <v>147</v>
      </c>
      <c r="E423" t="s">
        <v>116</v>
      </c>
      <c r="F423" t="str">
        <f t="shared" si="19"/>
        <v>Western Australia</v>
      </c>
      <c r="G423" t="s">
        <v>48</v>
      </c>
      <c r="H423">
        <v>6725</v>
      </c>
      <c r="I423" t="s">
        <v>11</v>
      </c>
      <c r="J423" t="s">
        <v>77</v>
      </c>
      <c r="K423" t="s">
        <v>152</v>
      </c>
      <c r="L423" t="s">
        <v>13</v>
      </c>
      <c r="M423" s="5">
        <v>9.99</v>
      </c>
    </row>
    <row r="424" spans="1:13" x14ac:dyDescent="0.15">
      <c r="A424" s="2">
        <v>45461</v>
      </c>
      <c r="B424" s="3">
        <f t="shared" si="20"/>
        <v>2024</v>
      </c>
      <c r="C424" t="str">
        <f t="shared" si="18"/>
        <v>2023-2024</v>
      </c>
      <c r="D424" t="s">
        <v>148</v>
      </c>
      <c r="E424" t="s">
        <v>102</v>
      </c>
      <c r="F424" t="str">
        <f t="shared" si="19"/>
        <v>Queensland</v>
      </c>
      <c r="G424" t="s">
        <v>35</v>
      </c>
      <c r="H424">
        <v>4870</v>
      </c>
      <c r="I424" t="s">
        <v>11</v>
      </c>
      <c r="J424" t="s">
        <v>36</v>
      </c>
      <c r="K424" t="s">
        <v>153</v>
      </c>
      <c r="L424" t="s">
        <v>16</v>
      </c>
      <c r="M424" s="5">
        <v>9.99</v>
      </c>
    </row>
    <row r="425" spans="1:13" x14ac:dyDescent="0.15">
      <c r="A425" s="2">
        <v>45247</v>
      </c>
      <c r="B425" s="3">
        <f t="shared" si="20"/>
        <v>2024</v>
      </c>
      <c r="C425" t="str">
        <f t="shared" si="18"/>
        <v>2023-2024</v>
      </c>
      <c r="D425" t="s">
        <v>148</v>
      </c>
      <c r="E425" t="s">
        <v>126</v>
      </c>
      <c r="F425" t="str">
        <f t="shared" si="19"/>
        <v>Queensland</v>
      </c>
      <c r="G425" t="s">
        <v>35</v>
      </c>
      <c r="H425">
        <v>4551</v>
      </c>
      <c r="I425" t="s">
        <v>11</v>
      </c>
      <c r="J425" t="s">
        <v>120</v>
      </c>
      <c r="K425" t="s">
        <v>19</v>
      </c>
      <c r="L425" t="s">
        <v>23</v>
      </c>
      <c r="M425" s="5">
        <v>9.99</v>
      </c>
    </row>
    <row r="426" spans="1:13" x14ac:dyDescent="0.15">
      <c r="A426" s="2">
        <v>45209</v>
      </c>
      <c r="B426" s="3">
        <f t="shared" si="20"/>
        <v>2024</v>
      </c>
      <c r="C426" t="str">
        <f t="shared" si="18"/>
        <v>2023-2024</v>
      </c>
      <c r="D426" t="s">
        <v>147</v>
      </c>
      <c r="E426" t="s">
        <v>57</v>
      </c>
      <c r="F426" t="str">
        <f t="shared" si="19"/>
        <v>New South Wales</v>
      </c>
      <c r="G426" t="s">
        <v>10</v>
      </c>
      <c r="H426">
        <v>2560</v>
      </c>
      <c r="I426" t="s">
        <v>11</v>
      </c>
      <c r="J426" t="s">
        <v>58</v>
      </c>
      <c r="K426" t="s">
        <v>19</v>
      </c>
      <c r="L426" t="s">
        <v>23</v>
      </c>
      <c r="M426" s="5">
        <v>9.99</v>
      </c>
    </row>
    <row r="427" spans="1:13" x14ac:dyDescent="0.15">
      <c r="A427" s="2">
        <v>44967</v>
      </c>
      <c r="B427" s="3">
        <f t="shared" si="20"/>
        <v>2023</v>
      </c>
      <c r="C427" t="str">
        <f t="shared" si="18"/>
        <v>2022-2023</v>
      </c>
      <c r="D427" t="s">
        <v>147</v>
      </c>
      <c r="E427" t="s">
        <v>143</v>
      </c>
      <c r="F427" t="str">
        <f t="shared" si="19"/>
        <v>New South Wales</v>
      </c>
      <c r="G427" t="s">
        <v>10</v>
      </c>
      <c r="H427">
        <v>2154</v>
      </c>
      <c r="I427" t="s">
        <v>11</v>
      </c>
      <c r="J427" t="s">
        <v>27</v>
      </c>
      <c r="K427" t="s">
        <v>150</v>
      </c>
      <c r="L427" t="s">
        <v>18</v>
      </c>
      <c r="M427" s="5">
        <v>9.99</v>
      </c>
    </row>
    <row r="428" spans="1:13" x14ac:dyDescent="0.15">
      <c r="A428" s="2">
        <v>45471</v>
      </c>
      <c r="B428" s="3">
        <f t="shared" si="20"/>
        <v>2024</v>
      </c>
      <c r="C428" t="str">
        <f t="shared" si="18"/>
        <v>2023-2024</v>
      </c>
      <c r="D428" t="s">
        <v>147</v>
      </c>
      <c r="E428" t="s">
        <v>28</v>
      </c>
      <c r="F428" t="str">
        <f t="shared" si="19"/>
        <v>Northern Territory</v>
      </c>
      <c r="G428" t="s">
        <v>29</v>
      </c>
      <c r="H428">
        <v>800</v>
      </c>
      <c r="I428" t="s">
        <v>11</v>
      </c>
      <c r="J428" t="s">
        <v>30</v>
      </c>
      <c r="K428" t="s">
        <v>154</v>
      </c>
      <c r="L428" t="s">
        <v>14</v>
      </c>
      <c r="M428" s="5">
        <v>9.99</v>
      </c>
    </row>
    <row r="429" spans="1:13" x14ac:dyDescent="0.15">
      <c r="A429" s="2">
        <v>45523</v>
      </c>
      <c r="B429" s="3">
        <f t="shared" si="20"/>
        <v>2025</v>
      </c>
      <c r="C429" t="str">
        <f t="shared" si="18"/>
        <v>2024-2025</v>
      </c>
      <c r="D429" t="s">
        <v>147</v>
      </c>
      <c r="E429" t="s">
        <v>118</v>
      </c>
      <c r="F429" t="str">
        <f t="shared" si="19"/>
        <v>New South Wales</v>
      </c>
      <c r="G429" t="s">
        <v>10</v>
      </c>
      <c r="H429">
        <v>2158</v>
      </c>
      <c r="I429" t="s">
        <v>11</v>
      </c>
      <c r="J429" t="s">
        <v>27</v>
      </c>
      <c r="K429" t="s">
        <v>154</v>
      </c>
      <c r="L429" t="s">
        <v>14</v>
      </c>
      <c r="M429" s="5">
        <v>9.99</v>
      </c>
    </row>
    <row r="430" spans="1:13" x14ac:dyDescent="0.15">
      <c r="A430" s="2">
        <v>45348</v>
      </c>
      <c r="B430" s="3">
        <f t="shared" si="20"/>
        <v>2024</v>
      </c>
      <c r="C430" t="str">
        <f t="shared" si="18"/>
        <v>2023-2024</v>
      </c>
      <c r="D430" t="s">
        <v>148</v>
      </c>
      <c r="E430" t="s">
        <v>114</v>
      </c>
      <c r="F430" t="str">
        <f t="shared" si="19"/>
        <v>Victoria</v>
      </c>
      <c r="G430" t="s">
        <v>45</v>
      </c>
      <c r="H430">
        <v>3551</v>
      </c>
      <c r="I430" t="s">
        <v>11</v>
      </c>
      <c r="J430" t="s">
        <v>60</v>
      </c>
      <c r="K430" t="s">
        <v>151</v>
      </c>
      <c r="L430" t="s">
        <v>21</v>
      </c>
      <c r="M430" s="5">
        <v>9.99</v>
      </c>
    </row>
    <row r="431" spans="1:13" x14ac:dyDescent="0.15">
      <c r="A431" s="2">
        <v>45500</v>
      </c>
      <c r="B431" s="3">
        <f t="shared" si="20"/>
        <v>2025</v>
      </c>
      <c r="C431" t="str">
        <f t="shared" si="18"/>
        <v>2024-2025</v>
      </c>
      <c r="D431" t="s">
        <v>148</v>
      </c>
      <c r="E431" t="s">
        <v>93</v>
      </c>
      <c r="F431" t="str">
        <f t="shared" si="19"/>
        <v>Western Australia</v>
      </c>
      <c r="G431" t="s">
        <v>48</v>
      </c>
      <c r="H431">
        <v>6112</v>
      </c>
      <c r="I431" t="s">
        <v>11</v>
      </c>
      <c r="J431" t="s">
        <v>94</v>
      </c>
      <c r="K431" t="s">
        <v>150</v>
      </c>
      <c r="L431" t="s">
        <v>18</v>
      </c>
      <c r="M431" s="5">
        <v>9.99</v>
      </c>
    </row>
    <row r="432" spans="1:13" x14ac:dyDescent="0.15">
      <c r="A432" s="2">
        <v>45207</v>
      </c>
      <c r="B432" s="3">
        <f t="shared" si="20"/>
        <v>2024</v>
      </c>
      <c r="C432" t="str">
        <f t="shared" si="18"/>
        <v>2023-2024</v>
      </c>
      <c r="D432" t="s">
        <v>147</v>
      </c>
      <c r="E432" t="s">
        <v>125</v>
      </c>
      <c r="F432" t="str">
        <f t="shared" si="19"/>
        <v>Victoria</v>
      </c>
      <c r="G432" t="s">
        <v>45</v>
      </c>
      <c r="H432">
        <v>3400</v>
      </c>
      <c r="I432" t="s">
        <v>11</v>
      </c>
      <c r="J432" t="s">
        <v>60</v>
      </c>
      <c r="K432" t="s">
        <v>154</v>
      </c>
      <c r="L432" t="s">
        <v>14</v>
      </c>
      <c r="M432" s="5">
        <v>9.99</v>
      </c>
    </row>
    <row r="433" spans="1:13" x14ac:dyDescent="0.15">
      <c r="A433" s="2">
        <v>45528</v>
      </c>
      <c r="B433" s="3">
        <f t="shared" si="20"/>
        <v>2025</v>
      </c>
      <c r="C433" t="str">
        <f t="shared" si="18"/>
        <v>2024-2025</v>
      </c>
      <c r="D433" t="s">
        <v>147</v>
      </c>
      <c r="E433" t="s">
        <v>97</v>
      </c>
      <c r="F433" t="str">
        <f t="shared" si="19"/>
        <v>Tasmania</v>
      </c>
      <c r="G433" t="s">
        <v>70</v>
      </c>
      <c r="H433">
        <v>7250</v>
      </c>
      <c r="I433" t="s">
        <v>11</v>
      </c>
      <c r="J433" t="s">
        <v>71</v>
      </c>
      <c r="K433" t="s">
        <v>155</v>
      </c>
      <c r="L433" t="s">
        <v>20</v>
      </c>
      <c r="M433" s="5">
        <v>9.99</v>
      </c>
    </row>
    <row r="434" spans="1:13" x14ac:dyDescent="0.15">
      <c r="A434" s="2">
        <v>45532</v>
      </c>
      <c r="B434" s="3">
        <f t="shared" si="20"/>
        <v>2025</v>
      </c>
      <c r="C434" t="str">
        <f t="shared" si="18"/>
        <v>2024-2025</v>
      </c>
      <c r="D434" t="s">
        <v>148</v>
      </c>
      <c r="E434" t="s">
        <v>47</v>
      </c>
      <c r="F434" t="str">
        <f t="shared" si="19"/>
        <v>Western Australia</v>
      </c>
      <c r="G434" t="s">
        <v>48</v>
      </c>
      <c r="H434">
        <v>6030</v>
      </c>
      <c r="I434" t="s">
        <v>11</v>
      </c>
      <c r="J434" t="s">
        <v>49</v>
      </c>
      <c r="K434" t="s">
        <v>154</v>
      </c>
      <c r="L434" t="s">
        <v>14</v>
      </c>
      <c r="M434" s="5">
        <v>9.99</v>
      </c>
    </row>
    <row r="435" spans="1:13" x14ac:dyDescent="0.15">
      <c r="A435" s="2">
        <v>45075</v>
      </c>
      <c r="B435" s="3">
        <f t="shared" si="20"/>
        <v>2023</v>
      </c>
      <c r="C435" t="str">
        <f t="shared" si="18"/>
        <v>2022-2023</v>
      </c>
      <c r="D435" t="s">
        <v>147</v>
      </c>
      <c r="E435" t="s">
        <v>90</v>
      </c>
      <c r="F435" t="str">
        <f t="shared" si="19"/>
        <v>Victoria</v>
      </c>
      <c r="G435" t="s">
        <v>45</v>
      </c>
      <c r="H435">
        <v>3179</v>
      </c>
      <c r="I435" t="s">
        <v>11</v>
      </c>
      <c r="J435" t="s">
        <v>63</v>
      </c>
      <c r="K435" t="s">
        <v>155</v>
      </c>
      <c r="L435" t="s">
        <v>20</v>
      </c>
      <c r="M435" s="5">
        <v>9.99</v>
      </c>
    </row>
    <row r="436" spans="1:13" x14ac:dyDescent="0.15">
      <c r="A436" s="2">
        <v>45224</v>
      </c>
      <c r="B436" s="3">
        <f t="shared" si="20"/>
        <v>2024</v>
      </c>
      <c r="C436" t="str">
        <f t="shared" si="18"/>
        <v>2023-2024</v>
      </c>
      <c r="D436" t="s">
        <v>147</v>
      </c>
      <c r="E436" t="s">
        <v>66</v>
      </c>
      <c r="F436" t="str">
        <f t="shared" si="19"/>
        <v>South Australia</v>
      </c>
      <c r="G436" t="s">
        <v>32</v>
      </c>
      <c r="H436">
        <v>5169</v>
      </c>
      <c r="I436" t="s">
        <v>11</v>
      </c>
      <c r="J436" t="s">
        <v>33</v>
      </c>
      <c r="K436" t="s">
        <v>149</v>
      </c>
      <c r="L436" t="s">
        <v>15</v>
      </c>
      <c r="M436" s="5">
        <v>9.99</v>
      </c>
    </row>
    <row r="437" spans="1:13" x14ac:dyDescent="0.15">
      <c r="A437" s="2">
        <v>45418</v>
      </c>
      <c r="B437" s="3">
        <f t="shared" si="20"/>
        <v>2024</v>
      </c>
      <c r="C437" t="str">
        <f t="shared" si="18"/>
        <v>2023-2024</v>
      </c>
      <c r="D437" t="s">
        <v>148</v>
      </c>
      <c r="E437" t="s">
        <v>117</v>
      </c>
      <c r="F437" t="str">
        <f t="shared" si="19"/>
        <v>Queensland</v>
      </c>
      <c r="G437" t="s">
        <v>35</v>
      </c>
      <c r="H437">
        <v>4119</v>
      </c>
      <c r="I437" t="s">
        <v>11</v>
      </c>
      <c r="J437" t="s">
        <v>43</v>
      </c>
      <c r="K437" t="s">
        <v>149</v>
      </c>
      <c r="L437" t="s">
        <v>15</v>
      </c>
      <c r="M437" s="5">
        <v>9.99</v>
      </c>
    </row>
    <row r="438" spans="1:13" x14ac:dyDescent="0.15">
      <c r="A438" s="2">
        <v>45082</v>
      </c>
      <c r="B438" s="3">
        <f t="shared" si="20"/>
        <v>2023</v>
      </c>
      <c r="C438" t="str">
        <f t="shared" si="18"/>
        <v>2022-2023</v>
      </c>
      <c r="D438" t="s">
        <v>147</v>
      </c>
      <c r="E438" t="s">
        <v>59</v>
      </c>
      <c r="F438" t="str">
        <f t="shared" si="19"/>
        <v>Victoria</v>
      </c>
      <c r="G438" t="s">
        <v>45</v>
      </c>
      <c r="H438">
        <v>3280</v>
      </c>
      <c r="I438" t="s">
        <v>11</v>
      </c>
      <c r="J438" t="s">
        <v>60</v>
      </c>
      <c r="K438" t="s">
        <v>155</v>
      </c>
      <c r="L438" t="s">
        <v>20</v>
      </c>
      <c r="M438" s="5">
        <v>9.99</v>
      </c>
    </row>
    <row r="439" spans="1:13" x14ac:dyDescent="0.15">
      <c r="A439" s="2">
        <v>45389</v>
      </c>
      <c r="B439" s="3">
        <f t="shared" si="20"/>
        <v>2024</v>
      </c>
      <c r="C439" t="str">
        <f t="shared" si="18"/>
        <v>2023-2024</v>
      </c>
      <c r="D439" t="s">
        <v>147</v>
      </c>
      <c r="E439" t="s">
        <v>52</v>
      </c>
      <c r="F439" t="str">
        <f t="shared" si="19"/>
        <v>Victoria</v>
      </c>
      <c r="G439" t="s">
        <v>45</v>
      </c>
      <c r="H439">
        <v>3030</v>
      </c>
      <c r="I439" t="s">
        <v>11</v>
      </c>
      <c r="J439" t="s">
        <v>46</v>
      </c>
      <c r="K439" t="s">
        <v>152</v>
      </c>
      <c r="L439" t="s">
        <v>13</v>
      </c>
      <c r="M439" s="5">
        <v>9.99</v>
      </c>
    </row>
    <row r="440" spans="1:13" x14ac:dyDescent="0.15">
      <c r="A440" s="2">
        <v>45442</v>
      </c>
      <c r="B440" s="3">
        <f t="shared" si="20"/>
        <v>2024</v>
      </c>
      <c r="C440" t="str">
        <f t="shared" si="18"/>
        <v>2023-2024</v>
      </c>
      <c r="D440" t="s">
        <v>147</v>
      </c>
      <c r="E440" t="s">
        <v>34</v>
      </c>
      <c r="F440" t="str">
        <f t="shared" si="19"/>
        <v>Queensland</v>
      </c>
      <c r="G440" t="s">
        <v>35</v>
      </c>
      <c r="H440">
        <v>4802</v>
      </c>
      <c r="I440" t="s">
        <v>11</v>
      </c>
      <c r="J440" t="s">
        <v>36</v>
      </c>
      <c r="K440" t="s">
        <v>154</v>
      </c>
      <c r="L440" t="s">
        <v>14</v>
      </c>
      <c r="M440" s="5">
        <v>10</v>
      </c>
    </row>
    <row r="441" spans="1:13" x14ac:dyDescent="0.15">
      <c r="A441" s="2">
        <v>45001</v>
      </c>
      <c r="B441" s="3">
        <f t="shared" si="20"/>
        <v>2023</v>
      </c>
      <c r="C441" t="str">
        <f t="shared" si="18"/>
        <v>2022-2023</v>
      </c>
      <c r="D441" t="s">
        <v>147</v>
      </c>
      <c r="E441" t="s">
        <v>100</v>
      </c>
      <c r="F441" t="str">
        <f t="shared" si="19"/>
        <v>Western Australia</v>
      </c>
      <c r="G441" t="s">
        <v>48</v>
      </c>
      <c r="H441">
        <v>6021</v>
      </c>
      <c r="I441" t="s">
        <v>11</v>
      </c>
      <c r="J441" t="s">
        <v>49</v>
      </c>
      <c r="K441" t="s">
        <v>150</v>
      </c>
      <c r="L441" t="s">
        <v>18</v>
      </c>
      <c r="M441" s="5">
        <v>10</v>
      </c>
    </row>
    <row r="442" spans="1:13" x14ac:dyDescent="0.15">
      <c r="A442" s="2">
        <v>44966</v>
      </c>
      <c r="B442" s="3">
        <f t="shared" si="20"/>
        <v>2023</v>
      </c>
      <c r="C442" t="str">
        <f t="shared" si="18"/>
        <v>2022-2023</v>
      </c>
      <c r="D442" t="s">
        <v>147</v>
      </c>
      <c r="E442" t="s">
        <v>136</v>
      </c>
      <c r="F442" t="str">
        <f t="shared" si="19"/>
        <v>Victoria</v>
      </c>
      <c r="G442" t="s">
        <v>45</v>
      </c>
      <c r="H442">
        <v>3175</v>
      </c>
      <c r="I442" t="s">
        <v>11</v>
      </c>
      <c r="J442" t="s">
        <v>63</v>
      </c>
      <c r="K442" t="s">
        <v>153</v>
      </c>
      <c r="L442" t="s">
        <v>16</v>
      </c>
      <c r="M442" s="5">
        <v>10</v>
      </c>
    </row>
    <row r="443" spans="1:13" x14ac:dyDescent="0.15">
      <c r="A443" s="2">
        <v>45026</v>
      </c>
      <c r="B443" s="3">
        <f t="shared" si="20"/>
        <v>2023</v>
      </c>
      <c r="C443" t="str">
        <f t="shared" si="18"/>
        <v>2022-2023</v>
      </c>
      <c r="D443" t="s">
        <v>147</v>
      </c>
      <c r="E443" t="s">
        <v>129</v>
      </c>
      <c r="F443" t="str">
        <f t="shared" si="19"/>
        <v>Tasmania</v>
      </c>
      <c r="G443" t="s">
        <v>70</v>
      </c>
      <c r="H443">
        <v>7010</v>
      </c>
      <c r="I443" t="s">
        <v>11</v>
      </c>
      <c r="J443" t="s">
        <v>71</v>
      </c>
      <c r="K443" t="s">
        <v>154</v>
      </c>
      <c r="L443" t="s">
        <v>14</v>
      </c>
      <c r="M443" s="5">
        <v>10</v>
      </c>
    </row>
    <row r="444" spans="1:13" x14ac:dyDescent="0.15">
      <c r="A444" s="2">
        <v>45273</v>
      </c>
      <c r="B444" s="3">
        <f t="shared" si="20"/>
        <v>2024</v>
      </c>
      <c r="C444" t="str">
        <f t="shared" si="18"/>
        <v>2023-2024</v>
      </c>
      <c r="D444" t="s">
        <v>147</v>
      </c>
      <c r="E444" t="s">
        <v>128</v>
      </c>
      <c r="F444" t="str">
        <f t="shared" si="19"/>
        <v>Western Australia</v>
      </c>
      <c r="G444" t="s">
        <v>48</v>
      </c>
      <c r="H444">
        <v>6027</v>
      </c>
      <c r="I444" t="s">
        <v>11</v>
      </c>
      <c r="J444" t="s">
        <v>49</v>
      </c>
      <c r="K444" t="s">
        <v>154</v>
      </c>
      <c r="L444" t="s">
        <v>14</v>
      </c>
      <c r="M444" s="5">
        <v>10</v>
      </c>
    </row>
    <row r="445" spans="1:13" x14ac:dyDescent="0.15">
      <c r="A445" s="2">
        <v>44989</v>
      </c>
      <c r="B445" s="3">
        <f t="shared" si="20"/>
        <v>2023</v>
      </c>
      <c r="C445" t="str">
        <f t="shared" si="18"/>
        <v>2022-2023</v>
      </c>
      <c r="D445" t="s">
        <v>147</v>
      </c>
      <c r="E445" t="s">
        <v>26</v>
      </c>
      <c r="F445" t="str">
        <f t="shared" si="19"/>
        <v>New South Wales</v>
      </c>
      <c r="G445" t="s">
        <v>10</v>
      </c>
      <c r="H445">
        <v>2141</v>
      </c>
      <c r="I445" t="s">
        <v>11</v>
      </c>
      <c r="J445" t="s">
        <v>27</v>
      </c>
      <c r="K445" t="s">
        <v>154</v>
      </c>
      <c r="L445" t="s">
        <v>14</v>
      </c>
      <c r="M445" s="5">
        <v>10</v>
      </c>
    </row>
    <row r="446" spans="1:13" x14ac:dyDescent="0.15">
      <c r="A446" s="2">
        <v>45406</v>
      </c>
      <c r="B446" s="3">
        <f t="shared" si="20"/>
        <v>2024</v>
      </c>
      <c r="C446" t="str">
        <f t="shared" si="18"/>
        <v>2023-2024</v>
      </c>
      <c r="D446" t="s">
        <v>147</v>
      </c>
      <c r="E446" t="s">
        <v>105</v>
      </c>
      <c r="F446" t="str">
        <f t="shared" si="19"/>
        <v>Victoria</v>
      </c>
      <c r="G446" t="s">
        <v>45</v>
      </c>
      <c r="H446">
        <v>3500</v>
      </c>
      <c r="I446" t="s">
        <v>11</v>
      </c>
      <c r="J446" t="s">
        <v>60</v>
      </c>
      <c r="K446" t="s">
        <v>154</v>
      </c>
      <c r="L446" t="s">
        <v>14</v>
      </c>
      <c r="M446" s="5">
        <v>10</v>
      </c>
    </row>
    <row r="447" spans="1:13" x14ac:dyDescent="0.15">
      <c r="A447" s="2">
        <v>45262</v>
      </c>
      <c r="B447" s="3">
        <f t="shared" si="20"/>
        <v>2024</v>
      </c>
      <c r="C447" t="str">
        <f t="shared" si="18"/>
        <v>2023-2024</v>
      </c>
      <c r="D447" t="s">
        <v>147</v>
      </c>
      <c r="E447" t="s">
        <v>31</v>
      </c>
      <c r="F447" t="str">
        <f t="shared" si="19"/>
        <v>South Australia</v>
      </c>
      <c r="G447" t="s">
        <v>32</v>
      </c>
      <c r="H447">
        <v>5168</v>
      </c>
      <c r="I447" t="s">
        <v>11</v>
      </c>
      <c r="J447" t="s">
        <v>33</v>
      </c>
      <c r="K447" t="s">
        <v>154</v>
      </c>
      <c r="L447" t="s">
        <v>14</v>
      </c>
      <c r="M447" s="5">
        <v>10</v>
      </c>
    </row>
    <row r="448" spans="1:13" x14ac:dyDescent="0.15">
      <c r="A448" s="2">
        <v>44944</v>
      </c>
      <c r="B448" s="3">
        <f t="shared" si="20"/>
        <v>2023</v>
      </c>
      <c r="C448" t="str">
        <f t="shared" si="18"/>
        <v>2022-2023</v>
      </c>
      <c r="D448" t="s">
        <v>148</v>
      </c>
      <c r="E448" t="s">
        <v>65</v>
      </c>
      <c r="F448" t="str">
        <f t="shared" si="19"/>
        <v>New South Wales</v>
      </c>
      <c r="G448" t="s">
        <v>10</v>
      </c>
      <c r="H448">
        <v>2541</v>
      </c>
      <c r="I448" t="s">
        <v>11</v>
      </c>
      <c r="J448" t="s">
        <v>58</v>
      </c>
      <c r="K448" t="s">
        <v>19</v>
      </c>
      <c r="L448" t="s">
        <v>23</v>
      </c>
      <c r="M448" s="5">
        <v>10</v>
      </c>
    </row>
    <row r="449" spans="1:13" x14ac:dyDescent="0.15">
      <c r="A449" s="2">
        <v>45029</v>
      </c>
      <c r="B449" s="3">
        <f t="shared" si="20"/>
        <v>2023</v>
      </c>
      <c r="C449" t="str">
        <f t="shared" si="18"/>
        <v>2022-2023</v>
      </c>
      <c r="D449" t="s">
        <v>147</v>
      </c>
      <c r="E449" t="s">
        <v>90</v>
      </c>
      <c r="F449" t="str">
        <f t="shared" si="19"/>
        <v>Victoria</v>
      </c>
      <c r="G449" t="s">
        <v>45</v>
      </c>
      <c r="H449">
        <v>3179</v>
      </c>
      <c r="I449" t="s">
        <v>11</v>
      </c>
      <c r="J449" t="s">
        <v>63</v>
      </c>
      <c r="K449" t="s">
        <v>149</v>
      </c>
      <c r="L449" t="s">
        <v>15</v>
      </c>
      <c r="M449" s="5">
        <v>10</v>
      </c>
    </row>
    <row r="450" spans="1:13" x14ac:dyDescent="0.15">
      <c r="A450" s="2">
        <v>45515</v>
      </c>
      <c r="B450" s="3">
        <f t="shared" si="20"/>
        <v>2025</v>
      </c>
      <c r="C450" t="str">
        <f t="shared" ref="C450:C513" si="21">IF(MONTH(A450) &gt;= 7, YEAR(A450) &amp; "-" &amp; YEAR(A450) + 1, YEAR(A450) - 1 &amp; "-" &amp; YEAR(A450))</f>
        <v>2024-2025</v>
      </c>
      <c r="D450" t="s">
        <v>147</v>
      </c>
      <c r="E450" t="s">
        <v>81</v>
      </c>
      <c r="F450" t="str">
        <f t="shared" ref="F450:F513" si="22">IF(G450="WA","Western Australia",
IF(G450="NSW","New South Wales",
IF(G450="QLD","Queensland",
IF(G450="VIC","Victoria",
IF(G450="TAS","Tasmania",
IF(G450="SA","South Australia",
IF(G450="NT","Northern Territory",
IF(G450="ACT","Australian Capital Territory",G450))))))))</f>
        <v>New South Wales</v>
      </c>
      <c r="G450" t="s">
        <v>10</v>
      </c>
      <c r="H450">
        <v>2485</v>
      </c>
      <c r="I450" t="s">
        <v>11</v>
      </c>
      <c r="J450" t="s">
        <v>68</v>
      </c>
      <c r="K450" t="s">
        <v>150</v>
      </c>
      <c r="L450" t="s">
        <v>18</v>
      </c>
      <c r="M450" s="5">
        <v>10</v>
      </c>
    </row>
    <row r="451" spans="1:13" x14ac:dyDescent="0.15">
      <c r="A451" s="2">
        <v>45481</v>
      </c>
      <c r="B451" s="3">
        <f t="shared" ref="B451:B514" si="23">IF(MONTH(A451)&gt;=7,YEAR(A451)+1,YEAR(A451))</f>
        <v>2025</v>
      </c>
      <c r="C451" t="str">
        <f t="shared" si="21"/>
        <v>2024-2025</v>
      </c>
      <c r="D451" t="s">
        <v>148</v>
      </c>
      <c r="E451" t="s">
        <v>113</v>
      </c>
      <c r="F451" t="str">
        <f t="shared" si="22"/>
        <v>Queensland</v>
      </c>
      <c r="G451" t="s">
        <v>35</v>
      </c>
      <c r="H451">
        <v>4215</v>
      </c>
      <c r="I451" t="s">
        <v>11</v>
      </c>
      <c r="J451" t="s">
        <v>104</v>
      </c>
      <c r="K451" t="s">
        <v>154</v>
      </c>
      <c r="L451" t="s">
        <v>14</v>
      </c>
      <c r="M451" s="5">
        <v>10.050000000000001</v>
      </c>
    </row>
    <row r="452" spans="1:13" x14ac:dyDescent="0.15">
      <c r="A452" s="2">
        <v>45161</v>
      </c>
      <c r="B452" s="3">
        <f t="shared" si="23"/>
        <v>2024</v>
      </c>
      <c r="C452" t="str">
        <f t="shared" si="21"/>
        <v>2023-2024</v>
      </c>
      <c r="D452" t="s">
        <v>147</v>
      </c>
      <c r="E452" t="s">
        <v>41</v>
      </c>
      <c r="F452" t="str">
        <f t="shared" si="22"/>
        <v>New South Wales</v>
      </c>
      <c r="G452" t="s">
        <v>10</v>
      </c>
      <c r="H452">
        <v>2830</v>
      </c>
      <c r="I452" t="s">
        <v>11</v>
      </c>
      <c r="J452" t="s">
        <v>25</v>
      </c>
      <c r="K452" t="s">
        <v>154</v>
      </c>
      <c r="L452" t="s">
        <v>14</v>
      </c>
      <c r="M452" s="5">
        <v>10.09</v>
      </c>
    </row>
    <row r="453" spans="1:13" x14ac:dyDescent="0.15">
      <c r="A453" s="2">
        <v>45098</v>
      </c>
      <c r="B453" s="3">
        <f t="shared" si="23"/>
        <v>2023</v>
      </c>
      <c r="C453" t="str">
        <f t="shared" si="21"/>
        <v>2022-2023</v>
      </c>
      <c r="D453" t="s">
        <v>147</v>
      </c>
      <c r="E453" t="s">
        <v>138</v>
      </c>
      <c r="F453" t="str">
        <f t="shared" si="22"/>
        <v>Queensland</v>
      </c>
      <c r="G453" t="s">
        <v>35</v>
      </c>
      <c r="H453">
        <v>4558</v>
      </c>
      <c r="I453" t="s">
        <v>11</v>
      </c>
      <c r="J453" t="s">
        <v>120</v>
      </c>
      <c r="K453" t="s">
        <v>154</v>
      </c>
      <c r="L453" t="s">
        <v>14</v>
      </c>
      <c r="M453" s="5">
        <v>10.25</v>
      </c>
    </row>
    <row r="454" spans="1:13" x14ac:dyDescent="0.15">
      <c r="A454" s="2">
        <v>45013</v>
      </c>
      <c r="B454" s="3">
        <f t="shared" si="23"/>
        <v>2023</v>
      </c>
      <c r="C454" t="str">
        <f t="shared" si="21"/>
        <v>2022-2023</v>
      </c>
      <c r="D454" t="s">
        <v>147</v>
      </c>
      <c r="E454" t="s">
        <v>106</v>
      </c>
      <c r="F454" t="str">
        <f t="shared" si="22"/>
        <v>Victoria</v>
      </c>
      <c r="G454" t="s">
        <v>45</v>
      </c>
      <c r="H454">
        <v>3915</v>
      </c>
      <c r="I454" t="s">
        <v>11</v>
      </c>
      <c r="J454" t="s">
        <v>55</v>
      </c>
      <c r="K454" t="s">
        <v>19</v>
      </c>
      <c r="L454" t="s">
        <v>23</v>
      </c>
      <c r="M454" s="5">
        <v>10.5</v>
      </c>
    </row>
    <row r="455" spans="1:13" x14ac:dyDescent="0.15">
      <c r="A455" s="2">
        <v>45438</v>
      </c>
      <c r="B455" s="3">
        <f t="shared" si="23"/>
        <v>2024</v>
      </c>
      <c r="C455" t="str">
        <f t="shared" si="21"/>
        <v>2023-2024</v>
      </c>
      <c r="D455" t="s">
        <v>147</v>
      </c>
      <c r="E455" t="s">
        <v>65</v>
      </c>
      <c r="F455" t="str">
        <f t="shared" si="22"/>
        <v>New South Wales</v>
      </c>
      <c r="G455" t="s">
        <v>10</v>
      </c>
      <c r="H455">
        <v>2541</v>
      </c>
      <c r="I455" t="s">
        <v>11</v>
      </c>
      <c r="J455" t="s">
        <v>58</v>
      </c>
      <c r="K455" t="s">
        <v>152</v>
      </c>
      <c r="L455" t="s">
        <v>13</v>
      </c>
      <c r="M455" s="5">
        <v>10.5</v>
      </c>
    </row>
    <row r="456" spans="1:13" x14ac:dyDescent="0.15">
      <c r="A456" s="2">
        <v>45202</v>
      </c>
      <c r="B456" s="3">
        <f t="shared" si="23"/>
        <v>2024</v>
      </c>
      <c r="C456" t="str">
        <f t="shared" si="21"/>
        <v>2023-2024</v>
      </c>
      <c r="D456" t="s">
        <v>147</v>
      </c>
      <c r="E456" t="s">
        <v>109</v>
      </c>
      <c r="F456" t="str">
        <f t="shared" si="22"/>
        <v>New South Wales</v>
      </c>
      <c r="G456" t="s">
        <v>10</v>
      </c>
      <c r="H456">
        <v>2480</v>
      </c>
      <c r="I456" t="s">
        <v>11</v>
      </c>
      <c r="J456" t="s">
        <v>68</v>
      </c>
      <c r="K456" t="s">
        <v>149</v>
      </c>
      <c r="L456" t="s">
        <v>15</v>
      </c>
      <c r="M456" s="5">
        <v>10.65</v>
      </c>
    </row>
    <row r="457" spans="1:13" x14ac:dyDescent="0.15">
      <c r="A457" s="2">
        <v>45285</v>
      </c>
      <c r="B457" s="3">
        <f t="shared" si="23"/>
        <v>2024</v>
      </c>
      <c r="C457" t="str">
        <f t="shared" si="21"/>
        <v>2023-2024</v>
      </c>
      <c r="D457" t="s">
        <v>147</v>
      </c>
      <c r="E457" t="s">
        <v>89</v>
      </c>
      <c r="F457" t="str">
        <f t="shared" si="22"/>
        <v>Queensland</v>
      </c>
      <c r="G457" t="s">
        <v>35</v>
      </c>
      <c r="H457">
        <v>4655</v>
      </c>
      <c r="I457" t="s">
        <v>11</v>
      </c>
      <c r="J457" t="s">
        <v>51</v>
      </c>
      <c r="K457" t="s">
        <v>150</v>
      </c>
      <c r="L457" t="s">
        <v>18</v>
      </c>
      <c r="M457" s="5">
        <v>10.7</v>
      </c>
    </row>
    <row r="458" spans="1:13" x14ac:dyDescent="0.15">
      <c r="A458" s="2">
        <v>45352</v>
      </c>
      <c r="B458" s="3">
        <f t="shared" si="23"/>
        <v>2024</v>
      </c>
      <c r="C458" t="str">
        <f t="shared" si="21"/>
        <v>2023-2024</v>
      </c>
      <c r="D458" t="s">
        <v>148</v>
      </c>
      <c r="E458" t="s">
        <v>24</v>
      </c>
      <c r="F458" t="str">
        <f t="shared" si="22"/>
        <v>New South Wales</v>
      </c>
      <c r="G458" t="s">
        <v>10</v>
      </c>
      <c r="H458">
        <v>2795</v>
      </c>
      <c r="I458" t="s">
        <v>11</v>
      </c>
      <c r="J458" t="s">
        <v>25</v>
      </c>
      <c r="K458" t="s">
        <v>155</v>
      </c>
      <c r="L458" t="s">
        <v>20</v>
      </c>
      <c r="M458" s="5">
        <v>10.78</v>
      </c>
    </row>
    <row r="459" spans="1:13" x14ac:dyDescent="0.15">
      <c r="A459" s="2">
        <v>44942</v>
      </c>
      <c r="B459" s="3">
        <f t="shared" si="23"/>
        <v>2023</v>
      </c>
      <c r="C459" t="str">
        <f t="shared" si="21"/>
        <v>2022-2023</v>
      </c>
      <c r="D459" t="s">
        <v>148</v>
      </c>
      <c r="E459" t="s">
        <v>109</v>
      </c>
      <c r="F459" t="str">
        <f t="shared" si="22"/>
        <v>New South Wales</v>
      </c>
      <c r="G459" t="s">
        <v>10</v>
      </c>
      <c r="H459">
        <v>2480</v>
      </c>
      <c r="I459" t="s">
        <v>11</v>
      </c>
      <c r="J459" t="s">
        <v>68</v>
      </c>
      <c r="K459" t="s">
        <v>154</v>
      </c>
      <c r="L459" t="s">
        <v>14</v>
      </c>
      <c r="M459" s="5">
        <v>10.8</v>
      </c>
    </row>
    <row r="460" spans="1:13" x14ac:dyDescent="0.15">
      <c r="A460" s="2">
        <v>45084</v>
      </c>
      <c r="B460" s="3">
        <f t="shared" si="23"/>
        <v>2023</v>
      </c>
      <c r="C460" t="str">
        <f t="shared" si="21"/>
        <v>2022-2023</v>
      </c>
      <c r="D460" t="s">
        <v>147</v>
      </c>
      <c r="E460" t="s">
        <v>65</v>
      </c>
      <c r="F460" t="str">
        <f t="shared" si="22"/>
        <v>New South Wales</v>
      </c>
      <c r="G460" t="s">
        <v>10</v>
      </c>
      <c r="H460">
        <v>2541</v>
      </c>
      <c r="I460" t="s">
        <v>11</v>
      </c>
      <c r="J460" t="s">
        <v>58</v>
      </c>
      <c r="K460" t="s">
        <v>154</v>
      </c>
      <c r="L460" t="s">
        <v>14</v>
      </c>
      <c r="M460" s="5">
        <v>10.9</v>
      </c>
    </row>
    <row r="461" spans="1:13" x14ac:dyDescent="0.15">
      <c r="A461" s="2">
        <v>45325</v>
      </c>
      <c r="B461" s="3">
        <f t="shared" si="23"/>
        <v>2024</v>
      </c>
      <c r="C461" t="str">
        <f t="shared" si="21"/>
        <v>2023-2024</v>
      </c>
      <c r="D461" t="s">
        <v>147</v>
      </c>
      <c r="E461" t="s">
        <v>86</v>
      </c>
      <c r="F461" t="str">
        <f t="shared" si="22"/>
        <v>New South Wales</v>
      </c>
      <c r="G461" t="s">
        <v>10</v>
      </c>
      <c r="H461">
        <v>2064</v>
      </c>
      <c r="I461" t="s">
        <v>11</v>
      </c>
      <c r="J461" t="s">
        <v>12</v>
      </c>
      <c r="K461" t="s">
        <v>152</v>
      </c>
      <c r="L461" t="s">
        <v>13</v>
      </c>
      <c r="M461" s="5">
        <v>10.98</v>
      </c>
    </row>
    <row r="462" spans="1:13" x14ac:dyDescent="0.15">
      <c r="A462" s="2">
        <v>45272</v>
      </c>
      <c r="B462" s="3">
        <f t="shared" si="23"/>
        <v>2024</v>
      </c>
      <c r="C462" t="str">
        <f t="shared" si="21"/>
        <v>2023-2024</v>
      </c>
      <c r="D462" t="s">
        <v>148</v>
      </c>
      <c r="E462" t="s">
        <v>116</v>
      </c>
      <c r="F462" t="str">
        <f t="shared" si="22"/>
        <v>Western Australia</v>
      </c>
      <c r="G462" t="s">
        <v>48</v>
      </c>
      <c r="H462">
        <v>6725</v>
      </c>
      <c r="I462" t="s">
        <v>11</v>
      </c>
      <c r="J462" t="s">
        <v>77</v>
      </c>
      <c r="K462" t="s">
        <v>150</v>
      </c>
      <c r="L462" t="s">
        <v>18</v>
      </c>
      <c r="M462" s="5">
        <v>10.98</v>
      </c>
    </row>
    <row r="463" spans="1:13" x14ac:dyDescent="0.15">
      <c r="A463" s="2">
        <v>45299</v>
      </c>
      <c r="B463" s="3">
        <f t="shared" si="23"/>
        <v>2024</v>
      </c>
      <c r="C463" t="str">
        <f t="shared" si="21"/>
        <v>2023-2024</v>
      </c>
      <c r="D463" t="s">
        <v>147</v>
      </c>
      <c r="E463" t="s">
        <v>87</v>
      </c>
      <c r="F463" t="str">
        <f t="shared" si="22"/>
        <v>New South Wales</v>
      </c>
      <c r="G463" t="s">
        <v>10</v>
      </c>
      <c r="H463">
        <v>2790</v>
      </c>
      <c r="I463" t="s">
        <v>11</v>
      </c>
      <c r="J463" t="s">
        <v>25</v>
      </c>
      <c r="K463" t="s">
        <v>19</v>
      </c>
      <c r="L463" t="s">
        <v>23</v>
      </c>
      <c r="M463" s="5">
        <v>10.98</v>
      </c>
    </row>
    <row r="464" spans="1:13" x14ac:dyDescent="0.15">
      <c r="A464" s="2">
        <v>45405</v>
      </c>
      <c r="B464" s="3">
        <f t="shared" si="23"/>
        <v>2024</v>
      </c>
      <c r="C464" t="str">
        <f t="shared" si="21"/>
        <v>2023-2024</v>
      </c>
      <c r="D464" t="s">
        <v>148</v>
      </c>
      <c r="E464" t="s">
        <v>37</v>
      </c>
      <c r="F464" t="str">
        <f t="shared" si="22"/>
        <v>South Australia</v>
      </c>
      <c r="G464" t="s">
        <v>32</v>
      </c>
      <c r="H464">
        <v>5607</v>
      </c>
      <c r="I464" t="s">
        <v>11</v>
      </c>
      <c r="J464" t="s">
        <v>38</v>
      </c>
      <c r="K464" t="s">
        <v>155</v>
      </c>
      <c r="L464" t="s">
        <v>20</v>
      </c>
      <c r="M464" s="5">
        <v>10.98</v>
      </c>
    </row>
    <row r="465" spans="1:13" x14ac:dyDescent="0.15">
      <c r="A465" s="2">
        <v>45104</v>
      </c>
      <c r="B465" s="3">
        <f t="shared" si="23"/>
        <v>2023</v>
      </c>
      <c r="C465" t="str">
        <f t="shared" si="21"/>
        <v>2022-2023</v>
      </c>
      <c r="D465" t="s">
        <v>147</v>
      </c>
      <c r="E465" t="s">
        <v>121</v>
      </c>
      <c r="F465" t="str">
        <f t="shared" si="22"/>
        <v>Queensland</v>
      </c>
      <c r="G465" t="s">
        <v>35</v>
      </c>
      <c r="H465">
        <v>4700</v>
      </c>
      <c r="I465" t="s">
        <v>11</v>
      </c>
      <c r="J465" t="s">
        <v>51</v>
      </c>
      <c r="K465" t="s">
        <v>149</v>
      </c>
      <c r="L465" t="s">
        <v>15</v>
      </c>
      <c r="M465" s="5">
        <v>10.98</v>
      </c>
    </row>
    <row r="466" spans="1:13" x14ac:dyDescent="0.15">
      <c r="A466" s="2">
        <v>45629</v>
      </c>
      <c r="B466" s="3">
        <f t="shared" si="23"/>
        <v>2025</v>
      </c>
      <c r="C466" t="str">
        <f t="shared" si="21"/>
        <v>2024-2025</v>
      </c>
      <c r="D466" t="s">
        <v>148</v>
      </c>
      <c r="E466" t="s">
        <v>9</v>
      </c>
      <c r="F466" t="str">
        <f t="shared" si="22"/>
        <v>New South Wales</v>
      </c>
      <c r="G466" t="s">
        <v>10</v>
      </c>
      <c r="H466">
        <v>2067</v>
      </c>
      <c r="I466" t="s">
        <v>11</v>
      </c>
      <c r="J466" t="s">
        <v>12</v>
      </c>
      <c r="K466" t="s">
        <v>149</v>
      </c>
      <c r="L466" t="s">
        <v>15</v>
      </c>
      <c r="M466" s="5">
        <v>10.99</v>
      </c>
    </row>
    <row r="467" spans="1:13" x14ac:dyDescent="0.15">
      <c r="A467" s="2">
        <v>44968</v>
      </c>
      <c r="B467" s="3">
        <f t="shared" si="23"/>
        <v>2023</v>
      </c>
      <c r="C467" t="str">
        <f t="shared" si="21"/>
        <v>2022-2023</v>
      </c>
      <c r="D467" t="s">
        <v>147</v>
      </c>
      <c r="E467" t="s">
        <v>131</v>
      </c>
      <c r="F467" t="str">
        <f t="shared" si="22"/>
        <v>Western Australia</v>
      </c>
      <c r="G467" t="s">
        <v>48</v>
      </c>
      <c r="H467">
        <v>6530</v>
      </c>
      <c r="I467" t="s">
        <v>11</v>
      </c>
      <c r="J467" t="s">
        <v>77</v>
      </c>
      <c r="K467" t="s">
        <v>151</v>
      </c>
      <c r="L467" t="s">
        <v>21</v>
      </c>
      <c r="M467" s="5">
        <v>10.99</v>
      </c>
    </row>
    <row r="468" spans="1:13" x14ac:dyDescent="0.15">
      <c r="A468" s="2">
        <v>45117</v>
      </c>
      <c r="B468" s="3">
        <f t="shared" si="23"/>
        <v>2024</v>
      </c>
      <c r="C468" t="str">
        <f t="shared" si="21"/>
        <v>2023-2024</v>
      </c>
      <c r="D468" t="s">
        <v>147</v>
      </c>
      <c r="E468" t="s">
        <v>86</v>
      </c>
      <c r="F468" t="str">
        <f t="shared" si="22"/>
        <v>New South Wales</v>
      </c>
      <c r="G468" t="s">
        <v>10</v>
      </c>
      <c r="H468">
        <v>2064</v>
      </c>
      <c r="I468" t="s">
        <v>11</v>
      </c>
      <c r="J468" t="s">
        <v>12</v>
      </c>
      <c r="K468" t="s">
        <v>19</v>
      </c>
      <c r="L468" t="s">
        <v>23</v>
      </c>
      <c r="M468" s="5">
        <v>11</v>
      </c>
    </row>
    <row r="469" spans="1:13" x14ac:dyDescent="0.15">
      <c r="A469" s="2">
        <v>45046</v>
      </c>
      <c r="B469" s="3">
        <f t="shared" si="23"/>
        <v>2023</v>
      </c>
      <c r="C469" t="str">
        <f t="shared" si="21"/>
        <v>2022-2023</v>
      </c>
      <c r="D469" t="s">
        <v>147</v>
      </c>
      <c r="E469" t="s">
        <v>125</v>
      </c>
      <c r="F469" t="str">
        <f t="shared" si="22"/>
        <v>Victoria</v>
      </c>
      <c r="G469" t="s">
        <v>45</v>
      </c>
      <c r="H469">
        <v>3400</v>
      </c>
      <c r="I469" t="s">
        <v>11</v>
      </c>
      <c r="J469" t="s">
        <v>60</v>
      </c>
      <c r="K469" t="s">
        <v>154</v>
      </c>
      <c r="L469" t="s">
        <v>14</v>
      </c>
      <c r="M469" s="5">
        <v>11</v>
      </c>
    </row>
    <row r="470" spans="1:13" x14ac:dyDescent="0.15">
      <c r="A470" s="2">
        <v>45316</v>
      </c>
      <c r="B470" s="3">
        <f t="shared" si="23"/>
        <v>2024</v>
      </c>
      <c r="C470" t="str">
        <f t="shared" si="21"/>
        <v>2023-2024</v>
      </c>
      <c r="D470" t="s">
        <v>148</v>
      </c>
      <c r="E470" t="s">
        <v>141</v>
      </c>
      <c r="F470" t="str">
        <f t="shared" si="22"/>
        <v>Western Australia</v>
      </c>
      <c r="G470" t="s">
        <v>48</v>
      </c>
      <c r="H470">
        <v>6052</v>
      </c>
      <c r="I470" t="s">
        <v>11</v>
      </c>
      <c r="J470" t="s">
        <v>49</v>
      </c>
      <c r="K470" t="s">
        <v>150</v>
      </c>
      <c r="L470" t="s">
        <v>18</v>
      </c>
      <c r="M470" s="5">
        <v>11</v>
      </c>
    </row>
    <row r="471" spans="1:13" x14ac:dyDescent="0.15">
      <c r="A471" s="2">
        <v>45374</v>
      </c>
      <c r="B471" s="3">
        <f t="shared" si="23"/>
        <v>2024</v>
      </c>
      <c r="C471" t="str">
        <f t="shared" si="21"/>
        <v>2023-2024</v>
      </c>
      <c r="D471" t="s">
        <v>147</v>
      </c>
      <c r="E471" t="s">
        <v>66</v>
      </c>
      <c r="F471" t="str">
        <f t="shared" si="22"/>
        <v>South Australia</v>
      </c>
      <c r="G471" t="s">
        <v>32</v>
      </c>
      <c r="H471">
        <v>5169</v>
      </c>
      <c r="I471" t="s">
        <v>11</v>
      </c>
      <c r="J471" t="s">
        <v>33</v>
      </c>
      <c r="K471" t="s">
        <v>154</v>
      </c>
      <c r="L471" t="s">
        <v>14</v>
      </c>
      <c r="M471" s="5">
        <v>11</v>
      </c>
    </row>
    <row r="472" spans="1:13" x14ac:dyDescent="0.15">
      <c r="A472" s="2">
        <v>45078</v>
      </c>
      <c r="B472" s="3">
        <f t="shared" si="23"/>
        <v>2023</v>
      </c>
      <c r="C472" t="str">
        <f t="shared" si="21"/>
        <v>2022-2023</v>
      </c>
      <c r="D472" t="s">
        <v>147</v>
      </c>
      <c r="E472" t="s">
        <v>132</v>
      </c>
      <c r="F472" t="str">
        <f t="shared" si="22"/>
        <v>New South Wales</v>
      </c>
      <c r="G472" t="s">
        <v>10</v>
      </c>
      <c r="H472">
        <v>2800</v>
      </c>
      <c r="I472" t="s">
        <v>11</v>
      </c>
      <c r="J472" t="s">
        <v>25</v>
      </c>
      <c r="K472" t="s">
        <v>150</v>
      </c>
      <c r="L472" t="s">
        <v>18</v>
      </c>
      <c r="M472" s="5">
        <v>11.000000000000002</v>
      </c>
    </row>
    <row r="473" spans="1:13" x14ac:dyDescent="0.15">
      <c r="A473" s="2">
        <v>45581</v>
      </c>
      <c r="B473" s="3">
        <f t="shared" si="23"/>
        <v>2025</v>
      </c>
      <c r="C473" t="str">
        <f t="shared" si="21"/>
        <v>2024-2025</v>
      </c>
      <c r="D473" t="s">
        <v>148</v>
      </c>
      <c r="E473" t="s">
        <v>114</v>
      </c>
      <c r="F473" t="str">
        <f t="shared" si="22"/>
        <v>Victoria</v>
      </c>
      <c r="G473" t="s">
        <v>45</v>
      </c>
      <c r="H473">
        <v>3551</v>
      </c>
      <c r="I473" t="s">
        <v>11</v>
      </c>
      <c r="J473" t="s">
        <v>60</v>
      </c>
      <c r="K473" t="s">
        <v>154</v>
      </c>
      <c r="L473" t="s">
        <v>14</v>
      </c>
      <c r="M473" s="5">
        <v>11.32</v>
      </c>
    </row>
    <row r="474" spans="1:13" x14ac:dyDescent="0.15">
      <c r="A474" s="2">
        <v>45284</v>
      </c>
      <c r="B474" s="3">
        <f t="shared" si="23"/>
        <v>2024</v>
      </c>
      <c r="C474" t="str">
        <f t="shared" si="21"/>
        <v>2023-2024</v>
      </c>
      <c r="D474" t="s">
        <v>147</v>
      </c>
      <c r="E474" t="s">
        <v>140</v>
      </c>
      <c r="F474" t="str">
        <f t="shared" si="22"/>
        <v>Tasmania</v>
      </c>
      <c r="G474" t="s">
        <v>70</v>
      </c>
      <c r="H474">
        <v>7320</v>
      </c>
      <c r="I474" t="s">
        <v>11</v>
      </c>
      <c r="J474" t="s">
        <v>71</v>
      </c>
      <c r="K474" t="s">
        <v>154</v>
      </c>
      <c r="L474" t="s">
        <v>14</v>
      </c>
      <c r="M474" s="5">
        <v>11.5</v>
      </c>
    </row>
    <row r="475" spans="1:13" x14ac:dyDescent="0.15">
      <c r="A475" s="2">
        <v>45502</v>
      </c>
      <c r="B475" s="3">
        <f t="shared" si="23"/>
        <v>2025</v>
      </c>
      <c r="C475" t="str">
        <f t="shared" si="21"/>
        <v>2024-2025</v>
      </c>
      <c r="D475" t="s">
        <v>147</v>
      </c>
      <c r="E475" t="s">
        <v>90</v>
      </c>
      <c r="F475" t="str">
        <f t="shared" si="22"/>
        <v>Victoria</v>
      </c>
      <c r="G475" t="s">
        <v>45</v>
      </c>
      <c r="H475">
        <v>3179</v>
      </c>
      <c r="I475" t="s">
        <v>11</v>
      </c>
      <c r="J475" t="s">
        <v>63</v>
      </c>
      <c r="K475" t="s">
        <v>154</v>
      </c>
      <c r="L475" t="s">
        <v>14</v>
      </c>
      <c r="M475" s="5">
        <v>11.5</v>
      </c>
    </row>
    <row r="476" spans="1:13" x14ac:dyDescent="0.15">
      <c r="A476" s="2">
        <v>45134</v>
      </c>
      <c r="B476" s="3">
        <f t="shared" si="23"/>
        <v>2024</v>
      </c>
      <c r="C476" t="str">
        <f t="shared" si="21"/>
        <v>2023-2024</v>
      </c>
      <c r="D476" t="s">
        <v>147</v>
      </c>
      <c r="E476" t="s">
        <v>73</v>
      </c>
      <c r="F476" t="str">
        <f t="shared" si="22"/>
        <v>Victoria</v>
      </c>
      <c r="G476" t="s">
        <v>45</v>
      </c>
      <c r="H476">
        <v>3136</v>
      </c>
      <c r="I476" t="s">
        <v>11</v>
      </c>
      <c r="J476" t="s">
        <v>63</v>
      </c>
      <c r="K476" t="s">
        <v>154</v>
      </c>
      <c r="L476" t="s">
        <v>14</v>
      </c>
      <c r="M476" s="5">
        <v>11.6</v>
      </c>
    </row>
    <row r="477" spans="1:13" x14ac:dyDescent="0.15">
      <c r="A477" s="2">
        <v>45611</v>
      </c>
      <c r="B477" s="3">
        <f t="shared" si="23"/>
        <v>2025</v>
      </c>
      <c r="C477" t="str">
        <f t="shared" si="21"/>
        <v>2024-2025</v>
      </c>
      <c r="D477" t="s">
        <v>147</v>
      </c>
      <c r="E477" t="s">
        <v>136</v>
      </c>
      <c r="F477" t="str">
        <f t="shared" si="22"/>
        <v>Victoria</v>
      </c>
      <c r="G477" t="s">
        <v>45</v>
      </c>
      <c r="H477">
        <v>3175</v>
      </c>
      <c r="I477" t="s">
        <v>11</v>
      </c>
      <c r="J477" t="s">
        <v>63</v>
      </c>
      <c r="K477" t="s">
        <v>157</v>
      </c>
      <c r="L477" t="s">
        <v>22</v>
      </c>
      <c r="M477" s="5">
        <v>11.61</v>
      </c>
    </row>
    <row r="478" spans="1:13" x14ac:dyDescent="0.15">
      <c r="A478" s="2">
        <v>45254</v>
      </c>
      <c r="B478" s="3">
        <f t="shared" si="23"/>
        <v>2024</v>
      </c>
      <c r="C478" t="str">
        <f t="shared" si="21"/>
        <v>2023-2024</v>
      </c>
      <c r="D478" t="s">
        <v>148</v>
      </c>
      <c r="E478" t="s">
        <v>137</v>
      </c>
      <c r="F478" t="str">
        <f t="shared" si="22"/>
        <v>New South Wales</v>
      </c>
      <c r="G478" t="s">
        <v>10</v>
      </c>
      <c r="H478">
        <v>2031</v>
      </c>
      <c r="I478" t="s">
        <v>11</v>
      </c>
      <c r="J478" t="s">
        <v>12</v>
      </c>
      <c r="K478" t="s">
        <v>149</v>
      </c>
      <c r="L478" t="s">
        <v>15</v>
      </c>
      <c r="M478" s="5">
        <v>11.76</v>
      </c>
    </row>
    <row r="479" spans="1:13" x14ac:dyDescent="0.15">
      <c r="A479" s="2">
        <v>45587</v>
      </c>
      <c r="B479" s="3">
        <f t="shared" si="23"/>
        <v>2025</v>
      </c>
      <c r="C479" t="str">
        <f t="shared" si="21"/>
        <v>2024-2025</v>
      </c>
      <c r="D479" t="s">
        <v>148</v>
      </c>
      <c r="E479" t="s">
        <v>9</v>
      </c>
      <c r="F479" t="str">
        <f t="shared" si="22"/>
        <v>New South Wales</v>
      </c>
      <c r="G479" t="s">
        <v>10</v>
      </c>
      <c r="H479">
        <v>2067</v>
      </c>
      <c r="I479" t="s">
        <v>11</v>
      </c>
      <c r="J479" t="s">
        <v>12</v>
      </c>
      <c r="K479" t="s">
        <v>152</v>
      </c>
      <c r="L479" t="s">
        <v>13</v>
      </c>
      <c r="M479" s="5">
        <v>11.92</v>
      </c>
    </row>
    <row r="480" spans="1:13" x14ac:dyDescent="0.15">
      <c r="A480" s="2">
        <v>45384</v>
      </c>
      <c r="B480" s="3">
        <f t="shared" si="23"/>
        <v>2024</v>
      </c>
      <c r="C480" t="str">
        <f t="shared" si="21"/>
        <v>2023-2024</v>
      </c>
      <c r="D480" t="s">
        <v>148</v>
      </c>
      <c r="E480" t="s">
        <v>79</v>
      </c>
      <c r="F480" t="str">
        <f t="shared" si="22"/>
        <v>Australian Capital Territory</v>
      </c>
      <c r="G480" t="s">
        <v>80</v>
      </c>
      <c r="H480">
        <v>2617</v>
      </c>
      <c r="I480" t="s">
        <v>11</v>
      </c>
      <c r="J480" t="s">
        <v>58</v>
      </c>
      <c r="K480" t="s">
        <v>154</v>
      </c>
      <c r="L480" t="s">
        <v>14</v>
      </c>
      <c r="M480" s="5">
        <v>11.96</v>
      </c>
    </row>
    <row r="481" spans="1:13" x14ac:dyDescent="0.15">
      <c r="A481" s="2">
        <v>45440</v>
      </c>
      <c r="B481" s="3">
        <f t="shared" si="23"/>
        <v>2024</v>
      </c>
      <c r="C481" t="str">
        <f t="shared" si="21"/>
        <v>2023-2024</v>
      </c>
      <c r="D481" t="s">
        <v>147</v>
      </c>
      <c r="E481" t="s">
        <v>143</v>
      </c>
      <c r="F481" t="str">
        <f t="shared" si="22"/>
        <v>New South Wales</v>
      </c>
      <c r="G481" t="s">
        <v>10</v>
      </c>
      <c r="H481">
        <v>2154</v>
      </c>
      <c r="I481" t="s">
        <v>11</v>
      </c>
      <c r="J481" t="s">
        <v>27</v>
      </c>
      <c r="K481" t="s">
        <v>154</v>
      </c>
      <c r="L481" t="s">
        <v>14</v>
      </c>
      <c r="M481" s="5">
        <v>11.96</v>
      </c>
    </row>
    <row r="482" spans="1:13" x14ac:dyDescent="0.15">
      <c r="A482" s="2">
        <v>44987</v>
      </c>
      <c r="B482" s="3">
        <f t="shared" si="23"/>
        <v>2023</v>
      </c>
      <c r="C482" t="str">
        <f t="shared" si="21"/>
        <v>2022-2023</v>
      </c>
      <c r="D482" t="s">
        <v>148</v>
      </c>
      <c r="E482" t="s">
        <v>103</v>
      </c>
      <c r="F482" t="str">
        <f t="shared" si="22"/>
        <v>Queensland</v>
      </c>
      <c r="G482" t="s">
        <v>35</v>
      </c>
      <c r="H482">
        <v>4509</v>
      </c>
      <c r="I482" t="s">
        <v>11</v>
      </c>
      <c r="J482" t="s">
        <v>104</v>
      </c>
      <c r="K482" t="s">
        <v>155</v>
      </c>
      <c r="L482" t="s">
        <v>20</v>
      </c>
      <c r="M482" s="5">
        <v>11.96</v>
      </c>
    </row>
    <row r="483" spans="1:13" x14ac:dyDescent="0.15">
      <c r="A483" s="2">
        <v>45283</v>
      </c>
      <c r="B483" s="3">
        <f t="shared" si="23"/>
        <v>2024</v>
      </c>
      <c r="C483" t="str">
        <f t="shared" si="21"/>
        <v>2023-2024</v>
      </c>
      <c r="D483" t="s">
        <v>148</v>
      </c>
      <c r="E483" t="s">
        <v>37</v>
      </c>
      <c r="F483" t="str">
        <f t="shared" si="22"/>
        <v>South Australia</v>
      </c>
      <c r="G483" t="s">
        <v>32</v>
      </c>
      <c r="H483">
        <v>5607</v>
      </c>
      <c r="I483" t="s">
        <v>11</v>
      </c>
      <c r="J483" t="s">
        <v>38</v>
      </c>
      <c r="K483" t="s">
        <v>156</v>
      </c>
      <c r="L483" t="s">
        <v>17</v>
      </c>
      <c r="M483" s="5">
        <v>11.96</v>
      </c>
    </row>
    <row r="484" spans="1:13" x14ac:dyDescent="0.15">
      <c r="A484" s="2">
        <v>44973</v>
      </c>
      <c r="B484" s="3">
        <f t="shared" si="23"/>
        <v>2023</v>
      </c>
      <c r="C484" t="str">
        <f t="shared" si="21"/>
        <v>2022-2023</v>
      </c>
      <c r="D484" t="s">
        <v>147</v>
      </c>
      <c r="E484" t="s">
        <v>96</v>
      </c>
      <c r="F484" t="str">
        <f t="shared" si="22"/>
        <v>Western Australia</v>
      </c>
      <c r="G484" t="s">
        <v>48</v>
      </c>
      <c r="H484">
        <v>6330</v>
      </c>
      <c r="I484" t="s">
        <v>11</v>
      </c>
      <c r="J484" t="s">
        <v>94</v>
      </c>
      <c r="K484" t="s">
        <v>156</v>
      </c>
      <c r="L484" t="s">
        <v>17</v>
      </c>
      <c r="M484" s="5">
        <v>11.97</v>
      </c>
    </row>
    <row r="485" spans="1:13" x14ac:dyDescent="0.15">
      <c r="A485" s="2">
        <v>45242</v>
      </c>
      <c r="B485" s="3">
        <f t="shared" si="23"/>
        <v>2024</v>
      </c>
      <c r="C485" t="str">
        <f t="shared" si="21"/>
        <v>2023-2024</v>
      </c>
      <c r="D485" t="s">
        <v>147</v>
      </c>
      <c r="E485" t="s">
        <v>79</v>
      </c>
      <c r="F485" t="str">
        <f t="shared" si="22"/>
        <v>Australian Capital Territory</v>
      </c>
      <c r="G485" t="s">
        <v>80</v>
      </c>
      <c r="H485">
        <v>2617</v>
      </c>
      <c r="I485" t="s">
        <v>11</v>
      </c>
      <c r="J485" t="s">
        <v>58</v>
      </c>
      <c r="K485" t="s">
        <v>155</v>
      </c>
      <c r="L485" t="s">
        <v>20</v>
      </c>
      <c r="M485" s="5">
        <v>11.97</v>
      </c>
    </row>
    <row r="486" spans="1:13" x14ac:dyDescent="0.15">
      <c r="A486" s="2">
        <v>45251</v>
      </c>
      <c r="B486" s="3">
        <f t="shared" si="23"/>
        <v>2024</v>
      </c>
      <c r="C486" t="str">
        <f t="shared" si="21"/>
        <v>2023-2024</v>
      </c>
      <c r="D486" t="s">
        <v>147</v>
      </c>
      <c r="E486" t="s">
        <v>79</v>
      </c>
      <c r="F486" t="str">
        <f t="shared" si="22"/>
        <v>Australian Capital Territory</v>
      </c>
      <c r="G486" t="s">
        <v>80</v>
      </c>
      <c r="H486">
        <v>2617</v>
      </c>
      <c r="I486" t="s">
        <v>11</v>
      </c>
      <c r="J486" t="s">
        <v>58</v>
      </c>
      <c r="K486" t="s">
        <v>149</v>
      </c>
      <c r="L486" t="s">
        <v>15</v>
      </c>
      <c r="M486" s="5">
        <v>11.97</v>
      </c>
    </row>
    <row r="487" spans="1:13" x14ac:dyDescent="0.15">
      <c r="A487" s="2">
        <v>45349</v>
      </c>
      <c r="B487" s="3">
        <f t="shared" si="23"/>
        <v>2024</v>
      </c>
      <c r="C487" t="str">
        <f t="shared" si="21"/>
        <v>2023-2024</v>
      </c>
      <c r="D487" t="s">
        <v>147</v>
      </c>
      <c r="E487" t="s">
        <v>135</v>
      </c>
      <c r="F487" t="str">
        <f t="shared" si="22"/>
        <v>Victoria</v>
      </c>
      <c r="G487" t="s">
        <v>45</v>
      </c>
      <c r="H487">
        <v>3550</v>
      </c>
      <c r="I487" t="s">
        <v>11</v>
      </c>
      <c r="J487" t="s">
        <v>60</v>
      </c>
      <c r="K487" t="s">
        <v>156</v>
      </c>
      <c r="L487" t="s">
        <v>17</v>
      </c>
      <c r="M487" s="5">
        <v>11.97</v>
      </c>
    </row>
    <row r="488" spans="1:13" x14ac:dyDescent="0.15">
      <c r="A488" s="2">
        <v>45337</v>
      </c>
      <c r="B488" s="3">
        <f t="shared" si="23"/>
        <v>2024</v>
      </c>
      <c r="C488" t="str">
        <f t="shared" si="21"/>
        <v>2023-2024</v>
      </c>
      <c r="D488" t="s">
        <v>148</v>
      </c>
      <c r="E488" t="s">
        <v>102</v>
      </c>
      <c r="F488" t="str">
        <f t="shared" si="22"/>
        <v>Queensland</v>
      </c>
      <c r="G488" t="s">
        <v>35</v>
      </c>
      <c r="H488">
        <v>4870</v>
      </c>
      <c r="I488" t="s">
        <v>11</v>
      </c>
      <c r="J488" t="s">
        <v>36</v>
      </c>
      <c r="K488" t="s">
        <v>155</v>
      </c>
      <c r="L488" t="s">
        <v>20</v>
      </c>
      <c r="M488" s="5">
        <v>11.97</v>
      </c>
    </row>
    <row r="489" spans="1:13" x14ac:dyDescent="0.15">
      <c r="A489" s="2">
        <v>45554</v>
      </c>
      <c r="B489" s="3">
        <f t="shared" si="23"/>
        <v>2025</v>
      </c>
      <c r="C489" t="str">
        <f t="shared" si="21"/>
        <v>2024-2025</v>
      </c>
      <c r="D489" t="s">
        <v>147</v>
      </c>
      <c r="E489" t="s">
        <v>54</v>
      </c>
      <c r="F489" t="str">
        <f t="shared" si="22"/>
        <v>Victoria</v>
      </c>
      <c r="G489" t="s">
        <v>45</v>
      </c>
      <c r="H489">
        <v>3977</v>
      </c>
      <c r="I489" t="s">
        <v>11</v>
      </c>
      <c r="J489" t="s">
        <v>55</v>
      </c>
      <c r="K489" t="s">
        <v>150</v>
      </c>
      <c r="L489" t="s">
        <v>18</v>
      </c>
      <c r="M489" s="5">
        <v>11.97</v>
      </c>
    </row>
    <row r="490" spans="1:13" x14ac:dyDescent="0.15">
      <c r="A490" s="2">
        <v>45112</v>
      </c>
      <c r="B490" s="3">
        <f t="shared" si="23"/>
        <v>2024</v>
      </c>
      <c r="C490" t="str">
        <f t="shared" si="21"/>
        <v>2023-2024</v>
      </c>
      <c r="D490" t="s">
        <v>147</v>
      </c>
      <c r="E490" t="s">
        <v>110</v>
      </c>
      <c r="F490" t="str">
        <f t="shared" si="22"/>
        <v>Queensland</v>
      </c>
      <c r="G490" t="s">
        <v>35</v>
      </c>
      <c r="H490">
        <v>4680</v>
      </c>
      <c r="I490" t="s">
        <v>11</v>
      </c>
      <c r="J490" t="s">
        <v>51</v>
      </c>
      <c r="K490" t="s">
        <v>150</v>
      </c>
      <c r="L490" t="s">
        <v>18</v>
      </c>
      <c r="M490" s="5">
        <v>11.97</v>
      </c>
    </row>
    <row r="491" spans="1:13" x14ac:dyDescent="0.15">
      <c r="A491" s="2">
        <v>45078</v>
      </c>
      <c r="B491" s="3">
        <f t="shared" si="23"/>
        <v>2023</v>
      </c>
      <c r="C491" t="str">
        <f t="shared" si="21"/>
        <v>2022-2023</v>
      </c>
      <c r="D491" t="s">
        <v>148</v>
      </c>
      <c r="E491" t="s">
        <v>93</v>
      </c>
      <c r="F491" t="str">
        <f t="shared" si="22"/>
        <v>Western Australia</v>
      </c>
      <c r="G491" t="s">
        <v>48</v>
      </c>
      <c r="H491">
        <v>6112</v>
      </c>
      <c r="I491" t="s">
        <v>11</v>
      </c>
      <c r="J491" t="s">
        <v>94</v>
      </c>
      <c r="K491" t="s">
        <v>19</v>
      </c>
      <c r="L491" t="s">
        <v>23</v>
      </c>
      <c r="M491" s="5">
        <v>11.97</v>
      </c>
    </row>
    <row r="492" spans="1:13" x14ac:dyDescent="0.15">
      <c r="A492" s="2">
        <v>45441</v>
      </c>
      <c r="B492" s="3">
        <f t="shared" si="23"/>
        <v>2024</v>
      </c>
      <c r="C492" t="str">
        <f t="shared" si="21"/>
        <v>2023-2024</v>
      </c>
      <c r="D492" t="s">
        <v>147</v>
      </c>
      <c r="E492" t="s">
        <v>89</v>
      </c>
      <c r="F492" t="str">
        <f t="shared" si="22"/>
        <v>Queensland</v>
      </c>
      <c r="G492" t="s">
        <v>35</v>
      </c>
      <c r="H492">
        <v>4655</v>
      </c>
      <c r="I492" t="s">
        <v>11</v>
      </c>
      <c r="J492" t="s">
        <v>51</v>
      </c>
      <c r="K492" t="s">
        <v>155</v>
      </c>
      <c r="L492" t="s">
        <v>20</v>
      </c>
      <c r="M492" s="5">
        <v>11.97</v>
      </c>
    </row>
    <row r="493" spans="1:13" x14ac:dyDescent="0.15">
      <c r="A493" s="2">
        <v>45184</v>
      </c>
      <c r="B493" s="3">
        <f t="shared" si="23"/>
        <v>2024</v>
      </c>
      <c r="C493" t="str">
        <f t="shared" si="21"/>
        <v>2023-2024</v>
      </c>
      <c r="D493" t="s">
        <v>147</v>
      </c>
      <c r="E493" t="s">
        <v>92</v>
      </c>
      <c r="F493" t="str">
        <f t="shared" si="22"/>
        <v>Queensland</v>
      </c>
      <c r="G493" t="s">
        <v>35</v>
      </c>
      <c r="H493">
        <v>4068</v>
      </c>
      <c r="I493" t="s">
        <v>11</v>
      </c>
      <c r="J493" t="s">
        <v>43</v>
      </c>
      <c r="K493" t="s">
        <v>155</v>
      </c>
      <c r="L493" t="s">
        <v>20</v>
      </c>
      <c r="M493" s="5">
        <v>11.97</v>
      </c>
    </row>
    <row r="494" spans="1:13" x14ac:dyDescent="0.15">
      <c r="A494" s="2">
        <v>45520</v>
      </c>
      <c r="B494" s="3">
        <f t="shared" si="23"/>
        <v>2025</v>
      </c>
      <c r="C494" t="str">
        <f t="shared" si="21"/>
        <v>2024-2025</v>
      </c>
      <c r="D494" t="s">
        <v>148</v>
      </c>
      <c r="E494" t="s">
        <v>83</v>
      </c>
      <c r="F494" t="str">
        <f t="shared" si="22"/>
        <v>New South Wales</v>
      </c>
      <c r="G494" t="s">
        <v>10</v>
      </c>
      <c r="H494">
        <v>2750</v>
      </c>
      <c r="I494" t="s">
        <v>11</v>
      </c>
      <c r="J494" t="s">
        <v>25</v>
      </c>
      <c r="K494" t="s">
        <v>155</v>
      </c>
      <c r="L494" t="s">
        <v>20</v>
      </c>
      <c r="M494" s="5">
        <v>11.97</v>
      </c>
    </row>
    <row r="495" spans="1:13" x14ac:dyDescent="0.15">
      <c r="A495" s="2">
        <v>45622</v>
      </c>
      <c r="B495" s="3">
        <f t="shared" si="23"/>
        <v>2025</v>
      </c>
      <c r="C495" t="str">
        <f t="shared" si="21"/>
        <v>2024-2025</v>
      </c>
      <c r="D495" t="s">
        <v>147</v>
      </c>
      <c r="E495" t="s">
        <v>98</v>
      </c>
      <c r="F495" t="str">
        <f t="shared" si="22"/>
        <v>Victoria</v>
      </c>
      <c r="G495" t="s">
        <v>45</v>
      </c>
      <c r="H495">
        <v>3429</v>
      </c>
      <c r="I495" t="s">
        <v>11</v>
      </c>
      <c r="J495" t="s">
        <v>60</v>
      </c>
      <c r="K495" t="s">
        <v>155</v>
      </c>
      <c r="L495" t="s">
        <v>20</v>
      </c>
      <c r="M495" s="5">
        <v>11.97</v>
      </c>
    </row>
    <row r="496" spans="1:13" x14ac:dyDescent="0.15">
      <c r="A496" s="2">
        <v>45013</v>
      </c>
      <c r="B496" s="3">
        <f t="shared" si="23"/>
        <v>2023</v>
      </c>
      <c r="C496" t="str">
        <f t="shared" si="21"/>
        <v>2022-2023</v>
      </c>
      <c r="D496" t="s">
        <v>147</v>
      </c>
      <c r="E496" t="s">
        <v>50</v>
      </c>
      <c r="F496" t="str">
        <f t="shared" si="22"/>
        <v>Queensland</v>
      </c>
      <c r="G496" t="s">
        <v>35</v>
      </c>
      <c r="H496">
        <v>4703</v>
      </c>
      <c r="I496" t="s">
        <v>11</v>
      </c>
      <c r="J496" t="s">
        <v>51</v>
      </c>
      <c r="K496" t="s">
        <v>155</v>
      </c>
      <c r="L496" t="s">
        <v>20</v>
      </c>
      <c r="M496" s="5">
        <v>11.97</v>
      </c>
    </row>
    <row r="497" spans="1:13" x14ac:dyDescent="0.15">
      <c r="A497" s="2">
        <v>45219</v>
      </c>
      <c r="B497" s="3">
        <f t="shared" si="23"/>
        <v>2024</v>
      </c>
      <c r="C497" t="str">
        <f t="shared" si="21"/>
        <v>2023-2024</v>
      </c>
      <c r="D497" t="s">
        <v>147</v>
      </c>
      <c r="E497" t="s">
        <v>34</v>
      </c>
      <c r="F497" t="str">
        <f t="shared" si="22"/>
        <v>Queensland</v>
      </c>
      <c r="G497" t="s">
        <v>35</v>
      </c>
      <c r="H497">
        <v>4802</v>
      </c>
      <c r="I497" t="s">
        <v>11</v>
      </c>
      <c r="J497" t="s">
        <v>36</v>
      </c>
      <c r="K497" t="s">
        <v>153</v>
      </c>
      <c r="L497" t="s">
        <v>16</v>
      </c>
      <c r="M497" s="5">
        <v>11.98</v>
      </c>
    </row>
    <row r="498" spans="1:13" x14ac:dyDescent="0.15">
      <c r="A498" s="2">
        <v>45339</v>
      </c>
      <c r="B498" s="3">
        <f t="shared" si="23"/>
        <v>2024</v>
      </c>
      <c r="C498" t="str">
        <f t="shared" si="21"/>
        <v>2023-2024</v>
      </c>
      <c r="D498" t="s">
        <v>147</v>
      </c>
      <c r="E498" t="s">
        <v>39</v>
      </c>
      <c r="F498" t="str">
        <f t="shared" si="22"/>
        <v>South Australia</v>
      </c>
      <c r="G498" t="s">
        <v>32</v>
      </c>
      <c r="H498">
        <v>5343</v>
      </c>
      <c r="I498" t="s">
        <v>11</v>
      </c>
      <c r="J498" t="s">
        <v>38</v>
      </c>
      <c r="K498" t="s">
        <v>150</v>
      </c>
      <c r="L498" t="s">
        <v>18</v>
      </c>
      <c r="M498" s="5">
        <v>11.98</v>
      </c>
    </row>
    <row r="499" spans="1:13" x14ac:dyDescent="0.15">
      <c r="A499" s="2">
        <v>45058</v>
      </c>
      <c r="B499" s="3">
        <f t="shared" si="23"/>
        <v>2023</v>
      </c>
      <c r="C499" t="str">
        <f t="shared" si="21"/>
        <v>2022-2023</v>
      </c>
      <c r="D499" t="s">
        <v>148</v>
      </c>
      <c r="E499" t="s">
        <v>116</v>
      </c>
      <c r="F499" t="str">
        <f t="shared" si="22"/>
        <v>Western Australia</v>
      </c>
      <c r="G499" t="s">
        <v>48</v>
      </c>
      <c r="H499">
        <v>6725</v>
      </c>
      <c r="I499" t="s">
        <v>11</v>
      </c>
      <c r="J499" t="s">
        <v>77</v>
      </c>
      <c r="K499" t="s">
        <v>156</v>
      </c>
      <c r="L499" t="s">
        <v>17</v>
      </c>
      <c r="M499" s="5">
        <v>11.98</v>
      </c>
    </row>
    <row r="500" spans="1:13" x14ac:dyDescent="0.15">
      <c r="A500" s="2">
        <v>45053</v>
      </c>
      <c r="B500" s="3">
        <f t="shared" si="23"/>
        <v>2023</v>
      </c>
      <c r="C500" t="str">
        <f t="shared" si="21"/>
        <v>2022-2023</v>
      </c>
      <c r="D500" t="s">
        <v>147</v>
      </c>
      <c r="E500" t="s">
        <v>140</v>
      </c>
      <c r="F500" t="str">
        <f t="shared" si="22"/>
        <v>Tasmania</v>
      </c>
      <c r="G500" t="s">
        <v>70</v>
      </c>
      <c r="H500">
        <v>7320</v>
      </c>
      <c r="I500" t="s">
        <v>11</v>
      </c>
      <c r="J500" t="s">
        <v>71</v>
      </c>
      <c r="K500" t="s">
        <v>151</v>
      </c>
      <c r="L500" t="s">
        <v>21</v>
      </c>
      <c r="M500" s="5">
        <v>11.98</v>
      </c>
    </row>
    <row r="501" spans="1:13" x14ac:dyDescent="0.15">
      <c r="A501" s="2">
        <v>45312</v>
      </c>
      <c r="B501" s="3">
        <f t="shared" si="23"/>
        <v>2024</v>
      </c>
      <c r="C501" t="str">
        <f t="shared" si="21"/>
        <v>2023-2024</v>
      </c>
      <c r="D501" t="s">
        <v>147</v>
      </c>
      <c r="E501" t="s">
        <v>129</v>
      </c>
      <c r="F501" t="str">
        <f t="shared" si="22"/>
        <v>Tasmania</v>
      </c>
      <c r="G501" t="s">
        <v>70</v>
      </c>
      <c r="H501">
        <v>7010</v>
      </c>
      <c r="I501" t="s">
        <v>11</v>
      </c>
      <c r="J501" t="s">
        <v>71</v>
      </c>
      <c r="K501" t="s">
        <v>156</v>
      </c>
      <c r="L501" t="s">
        <v>17</v>
      </c>
      <c r="M501" s="5">
        <v>11.98</v>
      </c>
    </row>
    <row r="502" spans="1:13" x14ac:dyDescent="0.15">
      <c r="A502" s="2">
        <v>45179</v>
      </c>
      <c r="B502" s="3">
        <f t="shared" si="23"/>
        <v>2024</v>
      </c>
      <c r="C502" t="str">
        <f t="shared" si="21"/>
        <v>2023-2024</v>
      </c>
      <c r="D502" t="s">
        <v>147</v>
      </c>
      <c r="E502" t="s">
        <v>125</v>
      </c>
      <c r="F502" t="str">
        <f t="shared" si="22"/>
        <v>Victoria</v>
      </c>
      <c r="G502" t="s">
        <v>45</v>
      </c>
      <c r="H502">
        <v>3400</v>
      </c>
      <c r="I502" t="s">
        <v>11</v>
      </c>
      <c r="J502" t="s">
        <v>60</v>
      </c>
      <c r="K502" t="s">
        <v>149</v>
      </c>
      <c r="L502" t="s">
        <v>15</v>
      </c>
      <c r="M502" s="5">
        <v>11.98</v>
      </c>
    </row>
    <row r="503" spans="1:13" x14ac:dyDescent="0.15">
      <c r="A503" s="2">
        <v>45001</v>
      </c>
      <c r="B503" s="3">
        <f t="shared" si="23"/>
        <v>2023</v>
      </c>
      <c r="C503" t="str">
        <f t="shared" si="21"/>
        <v>2022-2023</v>
      </c>
      <c r="D503" t="s">
        <v>147</v>
      </c>
      <c r="E503" t="s">
        <v>92</v>
      </c>
      <c r="F503" t="str">
        <f t="shared" si="22"/>
        <v>Queensland</v>
      </c>
      <c r="G503" t="s">
        <v>35</v>
      </c>
      <c r="H503">
        <v>4068</v>
      </c>
      <c r="I503" t="s">
        <v>11</v>
      </c>
      <c r="J503" t="s">
        <v>43</v>
      </c>
      <c r="K503" t="s">
        <v>154</v>
      </c>
      <c r="L503" t="s">
        <v>14</v>
      </c>
      <c r="M503" s="5">
        <v>11.98</v>
      </c>
    </row>
    <row r="504" spans="1:13" x14ac:dyDescent="0.15">
      <c r="A504" s="2">
        <v>44975</v>
      </c>
      <c r="B504" s="3">
        <f t="shared" si="23"/>
        <v>2023</v>
      </c>
      <c r="C504" t="str">
        <f t="shared" si="21"/>
        <v>2022-2023</v>
      </c>
      <c r="D504" t="s">
        <v>147</v>
      </c>
      <c r="E504" t="s">
        <v>133</v>
      </c>
      <c r="F504" t="str">
        <f t="shared" si="22"/>
        <v>Queensland</v>
      </c>
      <c r="G504" t="s">
        <v>35</v>
      </c>
      <c r="H504">
        <v>4305</v>
      </c>
      <c r="I504" t="s">
        <v>11</v>
      </c>
      <c r="J504" t="s">
        <v>104</v>
      </c>
      <c r="K504" t="s">
        <v>152</v>
      </c>
      <c r="L504" t="s">
        <v>13</v>
      </c>
      <c r="M504" s="5">
        <v>11.98</v>
      </c>
    </row>
    <row r="505" spans="1:13" x14ac:dyDescent="0.15">
      <c r="A505" s="2">
        <v>45299</v>
      </c>
      <c r="B505" s="3">
        <f t="shared" si="23"/>
        <v>2024</v>
      </c>
      <c r="C505" t="str">
        <f t="shared" si="21"/>
        <v>2023-2024</v>
      </c>
      <c r="D505" t="s">
        <v>147</v>
      </c>
      <c r="E505" t="s">
        <v>90</v>
      </c>
      <c r="F505" t="str">
        <f t="shared" si="22"/>
        <v>Victoria</v>
      </c>
      <c r="G505" t="s">
        <v>45</v>
      </c>
      <c r="H505">
        <v>3179</v>
      </c>
      <c r="I505" t="s">
        <v>11</v>
      </c>
      <c r="J505" t="s">
        <v>63</v>
      </c>
      <c r="K505" t="s">
        <v>150</v>
      </c>
      <c r="L505" t="s">
        <v>18</v>
      </c>
      <c r="M505" s="5">
        <v>11.98</v>
      </c>
    </row>
    <row r="506" spans="1:13" x14ac:dyDescent="0.15">
      <c r="A506" s="2">
        <v>45407</v>
      </c>
      <c r="B506" s="3">
        <f t="shared" si="23"/>
        <v>2024</v>
      </c>
      <c r="C506" t="str">
        <f t="shared" si="21"/>
        <v>2023-2024</v>
      </c>
      <c r="D506" t="s">
        <v>147</v>
      </c>
      <c r="E506" t="s">
        <v>61</v>
      </c>
      <c r="F506" t="str">
        <f t="shared" si="22"/>
        <v>New South Wales</v>
      </c>
      <c r="G506" t="s">
        <v>10</v>
      </c>
      <c r="H506">
        <v>2539</v>
      </c>
      <c r="I506" t="s">
        <v>11</v>
      </c>
      <c r="J506" t="s">
        <v>58</v>
      </c>
      <c r="K506" t="s">
        <v>149</v>
      </c>
      <c r="L506" t="s">
        <v>15</v>
      </c>
      <c r="M506" s="5">
        <v>11.98</v>
      </c>
    </row>
    <row r="507" spans="1:13" x14ac:dyDescent="0.15">
      <c r="A507" s="2">
        <v>45405</v>
      </c>
      <c r="B507" s="3">
        <f t="shared" si="23"/>
        <v>2024</v>
      </c>
      <c r="C507" t="str">
        <f t="shared" si="21"/>
        <v>2023-2024</v>
      </c>
      <c r="D507" t="s">
        <v>147</v>
      </c>
      <c r="E507" t="s">
        <v>56</v>
      </c>
      <c r="F507" t="str">
        <f t="shared" si="22"/>
        <v>Northern Territory</v>
      </c>
      <c r="G507" t="s">
        <v>29</v>
      </c>
      <c r="H507">
        <v>870</v>
      </c>
      <c r="I507" t="s">
        <v>11</v>
      </c>
      <c r="J507" t="s">
        <v>30</v>
      </c>
      <c r="K507" t="s">
        <v>154</v>
      </c>
      <c r="L507" t="s">
        <v>14</v>
      </c>
      <c r="M507" s="5">
        <v>11.99</v>
      </c>
    </row>
    <row r="508" spans="1:13" x14ac:dyDescent="0.15">
      <c r="A508" s="2">
        <v>45072</v>
      </c>
      <c r="B508" s="3">
        <f t="shared" si="23"/>
        <v>2023</v>
      </c>
      <c r="C508" t="str">
        <f t="shared" si="21"/>
        <v>2022-2023</v>
      </c>
      <c r="D508" t="s">
        <v>147</v>
      </c>
      <c r="E508" t="s">
        <v>108</v>
      </c>
      <c r="F508" t="str">
        <f t="shared" si="22"/>
        <v>Victoria</v>
      </c>
      <c r="G508" t="s">
        <v>45</v>
      </c>
      <c r="H508">
        <v>3018</v>
      </c>
      <c r="I508" t="s">
        <v>11</v>
      </c>
      <c r="J508" t="s">
        <v>46</v>
      </c>
      <c r="K508" t="s">
        <v>149</v>
      </c>
      <c r="L508" t="s">
        <v>15</v>
      </c>
      <c r="M508" s="5">
        <v>11.99</v>
      </c>
    </row>
    <row r="509" spans="1:13" x14ac:dyDescent="0.15">
      <c r="A509" s="2">
        <v>45570</v>
      </c>
      <c r="B509" s="3">
        <f t="shared" si="23"/>
        <v>2025</v>
      </c>
      <c r="C509" t="str">
        <f t="shared" si="21"/>
        <v>2024-2025</v>
      </c>
      <c r="D509" t="s">
        <v>147</v>
      </c>
      <c r="E509" t="s">
        <v>101</v>
      </c>
      <c r="F509" t="str">
        <f t="shared" si="22"/>
        <v>Victoria</v>
      </c>
      <c r="G509" t="s">
        <v>45</v>
      </c>
      <c r="H509">
        <v>3131</v>
      </c>
      <c r="I509" t="s">
        <v>11</v>
      </c>
      <c r="J509" t="s">
        <v>63</v>
      </c>
      <c r="K509" t="s">
        <v>154</v>
      </c>
      <c r="L509" t="s">
        <v>14</v>
      </c>
      <c r="M509" s="5">
        <v>11.99</v>
      </c>
    </row>
    <row r="510" spans="1:13" x14ac:dyDescent="0.15">
      <c r="A510" s="2">
        <v>45164</v>
      </c>
      <c r="B510" s="3">
        <f t="shared" si="23"/>
        <v>2024</v>
      </c>
      <c r="C510" t="str">
        <f t="shared" si="21"/>
        <v>2023-2024</v>
      </c>
      <c r="D510" t="s">
        <v>148</v>
      </c>
      <c r="E510" t="s">
        <v>122</v>
      </c>
      <c r="F510" t="str">
        <f t="shared" si="22"/>
        <v>New South Wales</v>
      </c>
      <c r="G510" t="s">
        <v>10</v>
      </c>
      <c r="H510">
        <v>2650</v>
      </c>
      <c r="I510" t="s">
        <v>11</v>
      </c>
      <c r="J510" t="s">
        <v>25</v>
      </c>
      <c r="K510" t="s">
        <v>153</v>
      </c>
      <c r="L510" t="s">
        <v>16</v>
      </c>
      <c r="M510" s="5">
        <v>12</v>
      </c>
    </row>
    <row r="511" spans="1:13" x14ac:dyDescent="0.15">
      <c r="A511" s="2">
        <v>45394</v>
      </c>
      <c r="B511" s="3">
        <f t="shared" si="23"/>
        <v>2024</v>
      </c>
      <c r="C511" t="str">
        <f t="shared" si="21"/>
        <v>2023-2024</v>
      </c>
      <c r="D511" t="s">
        <v>147</v>
      </c>
      <c r="E511" t="s">
        <v>92</v>
      </c>
      <c r="F511" t="str">
        <f t="shared" si="22"/>
        <v>Queensland</v>
      </c>
      <c r="G511" t="s">
        <v>35</v>
      </c>
      <c r="H511">
        <v>4068</v>
      </c>
      <c r="I511" t="s">
        <v>11</v>
      </c>
      <c r="J511" t="s">
        <v>43</v>
      </c>
      <c r="K511" t="s">
        <v>152</v>
      </c>
      <c r="L511" t="s">
        <v>13</v>
      </c>
      <c r="M511" s="5">
        <v>12.43</v>
      </c>
    </row>
    <row r="512" spans="1:13" x14ac:dyDescent="0.15">
      <c r="A512" s="2">
        <v>45197</v>
      </c>
      <c r="B512" s="3">
        <f t="shared" si="23"/>
        <v>2024</v>
      </c>
      <c r="C512" t="str">
        <f t="shared" si="21"/>
        <v>2023-2024</v>
      </c>
      <c r="D512" t="s">
        <v>147</v>
      </c>
      <c r="E512" t="s">
        <v>131</v>
      </c>
      <c r="F512" t="str">
        <f t="shared" si="22"/>
        <v>Western Australia</v>
      </c>
      <c r="G512" t="s">
        <v>48</v>
      </c>
      <c r="H512">
        <v>6530</v>
      </c>
      <c r="I512" t="s">
        <v>11</v>
      </c>
      <c r="J512" t="s">
        <v>77</v>
      </c>
      <c r="K512" t="s">
        <v>154</v>
      </c>
      <c r="L512" t="s">
        <v>14</v>
      </c>
      <c r="M512" s="5">
        <v>12.52</v>
      </c>
    </row>
    <row r="513" spans="1:13" x14ac:dyDescent="0.15">
      <c r="A513" s="2">
        <v>45373</v>
      </c>
      <c r="B513" s="3">
        <f t="shared" si="23"/>
        <v>2024</v>
      </c>
      <c r="C513" t="str">
        <f t="shared" si="21"/>
        <v>2023-2024</v>
      </c>
      <c r="D513" t="s">
        <v>148</v>
      </c>
      <c r="E513" t="s">
        <v>79</v>
      </c>
      <c r="F513" t="str">
        <f t="shared" si="22"/>
        <v>Australian Capital Territory</v>
      </c>
      <c r="G513" t="s">
        <v>80</v>
      </c>
      <c r="H513">
        <v>2617</v>
      </c>
      <c r="I513" t="s">
        <v>11</v>
      </c>
      <c r="J513" t="s">
        <v>58</v>
      </c>
      <c r="K513" t="s">
        <v>150</v>
      </c>
      <c r="L513" t="s">
        <v>18</v>
      </c>
      <c r="M513" s="5">
        <v>12.77</v>
      </c>
    </row>
    <row r="514" spans="1:13" x14ac:dyDescent="0.15">
      <c r="A514" s="2">
        <v>45380</v>
      </c>
      <c r="B514" s="3">
        <f t="shared" si="23"/>
        <v>2024</v>
      </c>
      <c r="C514" t="str">
        <f t="shared" ref="C514:C577" si="24">IF(MONTH(A514) &gt;= 7, YEAR(A514) &amp; "-" &amp; YEAR(A514) + 1, YEAR(A514) - 1 &amp; "-" &amp; YEAR(A514))</f>
        <v>2023-2024</v>
      </c>
      <c r="D514" t="s">
        <v>148</v>
      </c>
      <c r="E514" t="s">
        <v>100</v>
      </c>
      <c r="F514" t="str">
        <f t="shared" ref="F514:F577" si="25">IF(G514="WA","Western Australia",
IF(G514="NSW","New South Wales",
IF(G514="QLD","Queensland",
IF(G514="VIC","Victoria",
IF(G514="TAS","Tasmania",
IF(G514="SA","South Australia",
IF(G514="NT","Northern Territory",
IF(G514="ACT","Australian Capital Territory",G514))))))))</f>
        <v>Western Australia</v>
      </c>
      <c r="G514" t="s">
        <v>48</v>
      </c>
      <c r="H514">
        <v>6021</v>
      </c>
      <c r="I514" t="s">
        <v>11</v>
      </c>
      <c r="J514" t="s">
        <v>49</v>
      </c>
      <c r="K514" t="s">
        <v>155</v>
      </c>
      <c r="L514" t="s">
        <v>20</v>
      </c>
      <c r="M514" s="5">
        <v>12.98</v>
      </c>
    </row>
    <row r="515" spans="1:13" x14ac:dyDescent="0.15">
      <c r="A515" s="2">
        <v>45395</v>
      </c>
      <c r="B515" s="3">
        <f t="shared" ref="B515:B578" si="26">IF(MONTH(A515)&gt;=7,YEAR(A515)+1,YEAR(A515))</f>
        <v>2024</v>
      </c>
      <c r="C515" t="str">
        <f t="shared" si="24"/>
        <v>2023-2024</v>
      </c>
      <c r="D515" t="s">
        <v>147</v>
      </c>
      <c r="E515" t="s">
        <v>57</v>
      </c>
      <c r="F515" t="str">
        <f t="shared" si="25"/>
        <v>New South Wales</v>
      </c>
      <c r="G515" t="s">
        <v>10</v>
      </c>
      <c r="H515">
        <v>2560</v>
      </c>
      <c r="I515" t="s">
        <v>11</v>
      </c>
      <c r="J515" t="s">
        <v>58</v>
      </c>
      <c r="K515" t="s">
        <v>149</v>
      </c>
      <c r="L515" t="s">
        <v>15</v>
      </c>
      <c r="M515" s="5">
        <v>12.98</v>
      </c>
    </row>
    <row r="516" spans="1:13" x14ac:dyDescent="0.15">
      <c r="A516" s="2">
        <v>45457</v>
      </c>
      <c r="B516" s="3">
        <f t="shared" si="26"/>
        <v>2024</v>
      </c>
      <c r="C516" t="str">
        <f t="shared" si="24"/>
        <v>2023-2024</v>
      </c>
      <c r="D516" t="s">
        <v>147</v>
      </c>
      <c r="E516" t="s">
        <v>100</v>
      </c>
      <c r="F516" t="str">
        <f t="shared" si="25"/>
        <v>Western Australia</v>
      </c>
      <c r="G516" t="s">
        <v>48</v>
      </c>
      <c r="H516">
        <v>6021</v>
      </c>
      <c r="I516" t="s">
        <v>11</v>
      </c>
      <c r="J516" t="s">
        <v>49</v>
      </c>
      <c r="K516" t="s">
        <v>154</v>
      </c>
      <c r="L516" t="s">
        <v>14</v>
      </c>
      <c r="M516" s="5">
        <v>12.99</v>
      </c>
    </row>
    <row r="517" spans="1:13" x14ac:dyDescent="0.15">
      <c r="A517" s="2">
        <v>45027</v>
      </c>
      <c r="B517" s="3">
        <f t="shared" si="26"/>
        <v>2023</v>
      </c>
      <c r="C517" t="str">
        <f t="shared" si="24"/>
        <v>2022-2023</v>
      </c>
      <c r="D517" t="s">
        <v>147</v>
      </c>
      <c r="E517" t="s">
        <v>140</v>
      </c>
      <c r="F517" t="str">
        <f t="shared" si="25"/>
        <v>Tasmania</v>
      </c>
      <c r="G517" t="s">
        <v>70</v>
      </c>
      <c r="H517">
        <v>7320</v>
      </c>
      <c r="I517" t="s">
        <v>11</v>
      </c>
      <c r="J517" t="s">
        <v>71</v>
      </c>
      <c r="K517" t="s">
        <v>153</v>
      </c>
      <c r="L517" t="s">
        <v>16</v>
      </c>
      <c r="M517" s="5">
        <v>12.99</v>
      </c>
    </row>
    <row r="518" spans="1:13" x14ac:dyDescent="0.15">
      <c r="A518" s="2">
        <v>45296</v>
      </c>
      <c r="B518" s="3">
        <f t="shared" si="26"/>
        <v>2024</v>
      </c>
      <c r="C518" t="str">
        <f t="shared" si="24"/>
        <v>2023-2024</v>
      </c>
      <c r="D518" t="s">
        <v>147</v>
      </c>
      <c r="E518" t="s">
        <v>73</v>
      </c>
      <c r="F518" t="str">
        <f t="shared" si="25"/>
        <v>Victoria</v>
      </c>
      <c r="G518" t="s">
        <v>45</v>
      </c>
      <c r="H518">
        <v>3136</v>
      </c>
      <c r="I518" t="s">
        <v>11</v>
      </c>
      <c r="J518" t="s">
        <v>63</v>
      </c>
      <c r="K518" t="s">
        <v>153</v>
      </c>
      <c r="L518" t="s">
        <v>16</v>
      </c>
      <c r="M518" s="5">
        <v>12.99</v>
      </c>
    </row>
    <row r="519" spans="1:13" x14ac:dyDescent="0.15">
      <c r="A519" s="2">
        <v>44965</v>
      </c>
      <c r="B519" s="3">
        <f t="shared" si="26"/>
        <v>2023</v>
      </c>
      <c r="C519" t="str">
        <f t="shared" si="24"/>
        <v>2022-2023</v>
      </c>
      <c r="D519" t="s">
        <v>147</v>
      </c>
      <c r="E519" t="s">
        <v>28</v>
      </c>
      <c r="F519" t="str">
        <f t="shared" si="25"/>
        <v>Northern Territory</v>
      </c>
      <c r="G519" t="s">
        <v>29</v>
      </c>
      <c r="H519">
        <v>800</v>
      </c>
      <c r="I519" t="s">
        <v>11</v>
      </c>
      <c r="J519" t="s">
        <v>30</v>
      </c>
      <c r="K519" t="s">
        <v>154</v>
      </c>
      <c r="L519" t="s">
        <v>14</v>
      </c>
      <c r="M519" s="5">
        <v>12.99</v>
      </c>
    </row>
    <row r="520" spans="1:13" x14ac:dyDescent="0.15">
      <c r="A520" s="2">
        <v>44940</v>
      </c>
      <c r="B520" s="3">
        <f t="shared" si="26"/>
        <v>2023</v>
      </c>
      <c r="C520" t="str">
        <f t="shared" si="24"/>
        <v>2022-2023</v>
      </c>
      <c r="D520" t="s">
        <v>147</v>
      </c>
      <c r="E520" t="s">
        <v>112</v>
      </c>
      <c r="F520" t="str">
        <f t="shared" si="25"/>
        <v>Victoria</v>
      </c>
      <c r="G520" t="s">
        <v>45</v>
      </c>
      <c r="H520">
        <v>3076</v>
      </c>
      <c r="I520" t="s">
        <v>11</v>
      </c>
      <c r="J520" t="s">
        <v>46</v>
      </c>
      <c r="K520" t="s">
        <v>153</v>
      </c>
      <c r="L520" t="s">
        <v>16</v>
      </c>
      <c r="M520" s="5">
        <v>12.99</v>
      </c>
    </row>
    <row r="521" spans="1:13" x14ac:dyDescent="0.15">
      <c r="A521" s="2">
        <v>44928</v>
      </c>
      <c r="B521" s="3">
        <f t="shared" si="26"/>
        <v>2023</v>
      </c>
      <c r="C521" t="str">
        <f t="shared" si="24"/>
        <v>2022-2023</v>
      </c>
      <c r="D521" t="s">
        <v>147</v>
      </c>
      <c r="E521" t="s">
        <v>131</v>
      </c>
      <c r="F521" t="str">
        <f t="shared" si="25"/>
        <v>Western Australia</v>
      </c>
      <c r="G521" t="s">
        <v>48</v>
      </c>
      <c r="H521">
        <v>6530</v>
      </c>
      <c r="I521" t="s">
        <v>11</v>
      </c>
      <c r="J521" t="s">
        <v>77</v>
      </c>
      <c r="K521" t="s">
        <v>153</v>
      </c>
      <c r="L521" t="s">
        <v>16</v>
      </c>
      <c r="M521" s="5">
        <v>12.99</v>
      </c>
    </row>
    <row r="522" spans="1:13" x14ac:dyDescent="0.15">
      <c r="A522" s="2">
        <v>45485</v>
      </c>
      <c r="B522" s="3">
        <f t="shared" si="26"/>
        <v>2025</v>
      </c>
      <c r="C522" t="str">
        <f t="shared" si="24"/>
        <v>2024-2025</v>
      </c>
      <c r="D522" t="s">
        <v>147</v>
      </c>
      <c r="E522" t="s">
        <v>119</v>
      </c>
      <c r="F522" t="str">
        <f t="shared" si="25"/>
        <v>Queensland</v>
      </c>
      <c r="G522" t="s">
        <v>35</v>
      </c>
      <c r="H522">
        <v>4570</v>
      </c>
      <c r="I522" t="s">
        <v>11</v>
      </c>
      <c r="J522" t="s">
        <v>120</v>
      </c>
      <c r="K522" t="s">
        <v>155</v>
      </c>
      <c r="L522" t="s">
        <v>20</v>
      </c>
      <c r="M522" s="5">
        <v>12.99</v>
      </c>
    </row>
    <row r="523" spans="1:13" x14ac:dyDescent="0.15">
      <c r="A523" s="2">
        <v>45210</v>
      </c>
      <c r="B523" s="3">
        <f t="shared" si="26"/>
        <v>2024</v>
      </c>
      <c r="C523" t="str">
        <f t="shared" si="24"/>
        <v>2023-2024</v>
      </c>
      <c r="D523" t="s">
        <v>147</v>
      </c>
      <c r="E523" t="s">
        <v>26</v>
      </c>
      <c r="F523" t="str">
        <f t="shared" si="25"/>
        <v>New South Wales</v>
      </c>
      <c r="G523" t="s">
        <v>10</v>
      </c>
      <c r="H523">
        <v>2141</v>
      </c>
      <c r="I523" t="s">
        <v>11</v>
      </c>
      <c r="J523" t="s">
        <v>27</v>
      </c>
      <c r="K523" t="s">
        <v>150</v>
      </c>
      <c r="L523" t="s">
        <v>18</v>
      </c>
      <c r="M523" s="5">
        <v>12.99</v>
      </c>
    </row>
    <row r="524" spans="1:13" x14ac:dyDescent="0.15">
      <c r="A524" s="2">
        <v>45547</v>
      </c>
      <c r="B524" s="3">
        <f t="shared" si="26"/>
        <v>2025</v>
      </c>
      <c r="C524" t="str">
        <f t="shared" si="24"/>
        <v>2024-2025</v>
      </c>
      <c r="D524" t="s">
        <v>148</v>
      </c>
      <c r="E524" t="s">
        <v>109</v>
      </c>
      <c r="F524" t="str">
        <f t="shared" si="25"/>
        <v>New South Wales</v>
      </c>
      <c r="G524" t="s">
        <v>10</v>
      </c>
      <c r="H524">
        <v>2480</v>
      </c>
      <c r="I524" t="s">
        <v>11</v>
      </c>
      <c r="J524" t="s">
        <v>68</v>
      </c>
      <c r="K524" t="s">
        <v>153</v>
      </c>
      <c r="L524" t="s">
        <v>16</v>
      </c>
      <c r="M524" s="5">
        <v>12.99</v>
      </c>
    </row>
    <row r="525" spans="1:13" x14ac:dyDescent="0.15">
      <c r="A525" s="2">
        <v>45139</v>
      </c>
      <c r="B525" s="3">
        <f t="shared" si="26"/>
        <v>2024</v>
      </c>
      <c r="C525" t="str">
        <f t="shared" si="24"/>
        <v>2023-2024</v>
      </c>
      <c r="D525" t="s">
        <v>148</v>
      </c>
      <c r="E525" t="s">
        <v>139</v>
      </c>
      <c r="F525" t="str">
        <f t="shared" si="25"/>
        <v>New South Wales</v>
      </c>
      <c r="G525" t="s">
        <v>10</v>
      </c>
      <c r="H525">
        <v>2020</v>
      </c>
      <c r="I525" t="s">
        <v>11</v>
      </c>
      <c r="J525" t="s">
        <v>12</v>
      </c>
      <c r="K525" t="s">
        <v>153</v>
      </c>
      <c r="L525" t="s">
        <v>16</v>
      </c>
      <c r="M525" s="5">
        <v>12.99</v>
      </c>
    </row>
    <row r="526" spans="1:13" x14ac:dyDescent="0.15">
      <c r="A526" s="2">
        <v>45170</v>
      </c>
      <c r="B526" s="3">
        <f t="shared" si="26"/>
        <v>2024</v>
      </c>
      <c r="C526" t="str">
        <f t="shared" si="24"/>
        <v>2023-2024</v>
      </c>
      <c r="D526" t="s">
        <v>147</v>
      </c>
      <c r="E526" t="s">
        <v>105</v>
      </c>
      <c r="F526" t="str">
        <f t="shared" si="25"/>
        <v>Victoria</v>
      </c>
      <c r="G526" t="s">
        <v>45</v>
      </c>
      <c r="H526">
        <v>3500</v>
      </c>
      <c r="I526" t="s">
        <v>11</v>
      </c>
      <c r="J526" t="s">
        <v>60</v>
      </c>
      <c r="K526" t="s">
        <v>153</v>
      </c>
      <c r="L526" t="s">
        <v>16</v>
      </c>
      <c r="M526" s="5">
        <v>12.99</v>
      </c>
    </row>
    <row r="527" spans="1:13" x14ac:dyDescent="0.15">
      <c r="A527" s="2">
        <v>44971</v>
      </c>
      <c r="B527" s="3">
        <f t="shared" si="26"/>
        <v>2023</v>
      </c>
      <c r="C527" t="str">
        <f t="shared" si="24"/>
        <v>2022-2023</v>
      </c>
      <c r="D527" t="s">
        <v>148</v>
      </c>
      <c r="E527" t="s">
        <v>95</v>
      </c>
      <c r="F527" t="str">
        <f t="shared" si="25"/>
        <v>Victoria</v>
      </c>
      <c r="G527" t="s">
        <v>45</v>
      </c>
      <c r="H527">
        <v>3931</v>
      </c>
      <c r="I527" t="s">
        <v>11</v>
      </c>
      <c r="J527" t="s">
        <v>55</v>
      </c>
      <c r="K527" t="s">
        <v>153</v>
      </c>
      <c r="L527" t="s">
        <v>16</v>
      </c>
      <c r="M527" s="5">
        <v>12.99</v>
      </c>
    </row>
    <row r="528" spans="1:13" x14ac:dyDescent="0.15">
      <c r="A528" s="2">
        <v>45468</v>
      </c>
      <c r="B528" s="3">
        <f t="shared" si="26"/>
        <v>2024</v>
      </c>
      <c r="C528" t="str">
        <f t="shared" si="24"/>
        <v>2023-2024</v>
      </c>
      <c r="D528" t="s">
        <v>148</v>
      </c>
      <c r="E528" t="s">
        <v>83</v>
      </c>
      <c r="F528" t="str">
        <f t="shared" si="25"/>
        <v>New South Wales</v>
      </c>
      <c r="G528" t="s">
        <v>10</v>
      </c>
      <c r="H528">
        <v>2750</v>
      </c>
      <c r="I528" t="s">
        <v>11</v>
      </c>
      <c r="J528" t="s">
        <v>25</v>
      </c>
      <c r="K528" t="s">
        <v>19</v>
      </c>
      <c r="L528" t="s">
        <v>23</v>
      </c>
      <c r="M528" s="5">
        <v>12.99</v>
      </c>
    </row>
    <row r="529" spans="1:13" x14ac:dyDescent="0.15">
      <c r="A529" s="2">
        <v>45022</v>
      </c>
      <c r="B529" s="3">
        <f t="shared" si="26"/>
        <v>2023</v>
      </c>
      <c r="C529" t="str">
        <f t="shared" si="24"/>
        <v>2022-2023</v>
      </c>
      <c r="D529" t="s">
        <v>148</v>
      </c>
      <c r="E529" t="s">
        <v>137</v>
      </c>
      <c r="F529" t="str">
        <f t="shared" si="25"/>
        <v>New South Wales</v>
      </c>
      <c r="G529" t="s">
        <v>10</v>
      </c>
      <c r="H529">
        <v>2031</v>
      </c>
      <c r="I529" t="s">
        <v>11</v>
      </c>
      <c r="J529" t="s">
        <v>12</v>
      </c>
      <c r="K529" t="s">
        <v>153</v>
      </c>
      <c r="L529" t="s">
        <v>16</v>
      </c>
      <c r="M529" s="5">
        <v>12.99</v>
      </c>
    </row>
    <row r="530" spans="1:13" x14ac:dyDescent="0.15">
      <c r="A530" s="2">
        <v>45416</v>
      </c>
      <c r="B530" s="3">
        <f t="shared" si="26"/>
        <v>2024</v>
      </c>
      <c r="C530" t="str">
        <f t="shared" si="24"/>
        <v>2023-2024</v>
      </c>
      <c r="D530" t="s">
        <v>148</v>
      </c>
      <c r="E530" t="s">
        <v>122</v>
      </c>
      <c r="F530" t="str">
        <f t="shared" si="25"/>
        <v>New South Wales</v>
      </c>
      <c r="G530" t="s">
        <v>10</v>
      </c>
      <c r="H530">
        <v>2650</v>
      </c>
      <c r="I530" t="s">
        <v>11</v>
      </c>
      <c r="J530" t="s">
        <v>25</v>
      </c>
      <c r="K530" t="s">
        <v>149</v>
      </c>
      <c r="L530" t="s">
        <v>15</v>
      </c>
      <c r="M530" s="5">
        <v>12.99</v>
      </c>
    </row>
    <row r="531" spans="1:13" x14ac:dyDescent="0.15">
      <c r="A531" s="2">
        <v>45329</v>
      </c>
      <c r="B531" s="3">
        <f t="shared" si="26"/>
        <v>2024</v>
      </c>
      <c r="C531" t="str">
        <f t="shared" si="24"/>
        <v>2023-2024</v>
      </c>
      <c r="D531" t="s">
        <v>147</v>
      </c>
      <c r="E531" t="s">
        <v>59</v>
      </c>
      <c r="F531" t="str">
        <f t="shared" si="25"/>
        <v>Victoria</v>
      </c>
      <c r="G531" t="s">
        <v>45</v>
      </c>
      <c r="H531">
        <v>3280</v>
      </c>
      <c r="I531" t="s">
        <v>11</v>
      </c>
      <c r="J531" t="s">
        <v>60</v>
      </c>
      <c r="K531" t="s">
        <v>153</v>
      </c>
      <c r="L531" t="s">
        <v>16</v>
      </c>
      <c r="M531" s="5">
        <v>12.99</v>
      </c>
    </row>
    <row r="532" spans="1:13" x14ac:dyDescent="0.15">
      <c r="A532" s="2">
        <v>45513</v>
      </c>
      <c r="B532" s="3">
        <f t="shared" si="26"/>
        <v>2025</v>
      </c>
      <c r="C532" t="str">
        <f t="shared" si="24"/>
        <v>2024-2025</v>
      </c>
      <c r="D532" t="s">
        <v>147</v>
      </c>
      <c r="E532" t="s">
        <v>59</v>
      </c>
      <c r="F532" t="str">
        <f t="shared" si="25"/>
        <v>Victoria</v>
      </c>
      <c r="G532" t="s">
        <v>45</v>
      </c>
      <c r="H532">
        <v>3280</v>
      </c>
      <c r="I532" t="s">
        <v>11</v>
      </c>
      <c r="J532" t="s">
        <v>60</v>
      </c>
      <c r="K532" t="s">
        <v>151</v>
      </c>
      <c r="L532" t="s">
        <v>21</v>
      </c>
      <c r="M532" s="5">
        <v>12.99</v>
      </c>
    </row>
    <row r="533" spans="1:13" x14ac:dyDescent="0.15">
      <c r="A533" s="2">
        <v>45508</v>
      </c>
      <c r="B533" s="3">
        <f t="shared" si="26"/>
        <v>2025</v>
      </c>
      <c r="C533" t="str">
        <f t="shared" si="24"/>
        <v>2024-2025</v>
      </c>
      <c r="D533" t="s">
        <v>147</v>
      </c>
      <c r="E533" t="s">
        <v>91</v>
      </c>
      <c r="F533" t="str">
        <f t="shared" si="25"/>
        <v>Victoria</v>
      </c>
      <c r="G533" t="s">
        <v>45</v>
      </c>
      <c r="H533">
        <v>3690</v>
      </c>
      <c r="I533" t="s">
        <v>11</v>
      </c>
      <c r="J533" t="s">
        <v>55</v>
      </c>
      <c r="K533" t="s">
        <v>154</v>
      </c>
      <c r="L533" t="s">
        <v>14</v>
      </c>
      <c r="M533" s="5">
        <v>12.99</v>
      </c>
    </row>
    <row r="534" spans="1:13" x14ac:dyDescent="0.15">
      <c r="A534" s="2">
        <v>44944</v>
      </c>
      <c r="B534" s="3">
        <f t="shared" si="26"/>
        <v>2023</v>
      </c>
      <c r="C534" t="str">
        <f t="shared" si="24"/>
        <v>2022-2023</v>
      </c>
      <c r="D534" t="s">
        <v>147</v>
      </c>
      <c r="E534" t="s">
        <v>41</v>
      </c>
      <c r="F534" t="str">
        <f t="shared" si="25"/>
        <v>New South Wales</v>
      </c>
      <c r="G534" t="s">
        <v>10</v>
      </c>
      <c r="H534">
        <v>2830</v>
      </c>
      <c r="I534" t="s">
        <v>11</v>
      </c>
      <c r="J534" t="s">
        <v>25</v>
      </c>
      <c r="K534" t="s">
        <v>19</v>
      </c>
      <c r="L534" t="s">
        <v>23</v>
      </c>
      <c r="M534" s="5">
        <v>13</v>
      </c>
    </row>
    <row r="535" spans="1:13" x14ac:dyDescent="0.15">
      <c r="A535" s="2">
        <v>45140</v>
      </c>
      <c r="B535" s="3">
        <f t="shared" si="26"/>
        <v>2024</v>
      </c>
      <c r="C535" t="str">
        <f t="shared" si="24"/>
        <v>2023-2024</v>
      </c>
      <c r="D535" t="s">
        <v>147</v>
      </c>
      <c r="E535" t="s">
        <v>133</v>
      </c>
      <c r="F535" t="str">
        <f t="shared" si="25"/>
        <v>Queensland</v>
      </c>
      <c r="G535" t="s">
        <v>35</v>
      </c>
      <c r="H535">
        <v>4305</v>
      </c>
      <c r="I535" t="s">
        <v>11</v>
      </c>
      <c r="J535" t="s">
        <v>104</v>
      </c>
      <c r="K535" t="s">
        <v>19</v>
      </c>
      <c r="L535" t="s">
        <v>23</v>
      </c>
      <c r="M535" s="5">
        <v>13</v>
      </c>
    </row>
    <row r="536" spans="1:13" x14ac:dyDescent="0.15">
      <c r="A536" s="2">
        <v>45422</v>
      </c>
      <c r="B536" s="3">
        <f t="shared" si="26"/>
        <v>2024</v>
      </c>
      <c r="C536" t="str">
        <f t="shared" si="24"/>
        <v>2023-2024</v>
      </c>
      <c r="D536" t="s">
        <v>147</v>
      </c>
      <c r="E536" t="s">
        <v>61</v>
      </c>
      <c r="F536" t="str">
        <f t="shared" si="25"/>
        <v>New South Wales</v>
      </c>
      <c r="G536" t="s">
        <v>10</v>
      </c>
      <c r="H536">
        <v>2539</v>
      </c>
      <c r="I536" t="s">
        <v>11</v>
      </c>
      <c r="J536" t="s">
        <v>58</v>
      </c>
      <c r="K536" t="s">
        <v>154</v>
      </c>
      <c r="L536" t="s">
        <v>14</v>
      </c>
      <c r="M536" s="5">
        <v>13</v>
      </c>
    </row>
    <row r="537" spans="1:13" x14ac:dyDescent="0.15">
      <c r="A537" s="2">
        <v>45105</v>
      </c>
      <c r="B537" s="3">
        <f t="shared" si="26"/>
        <v>2023</v>
      </c>
      <c r="C537" t="str">
        <f t="shared" si="24"/>
        <v>2022-2023</v>
      </c>
      <c r="D537" t="s">
        <v>147</v>
      </c>
      <c r="E537" t="s">
        <v>127</v>
      </c>
      <c r="F537" t="str">
        <f t="shared" si="25"/>
        <v>New South Wales</v>
      </c>
      <c r="G537" t="s">
        <v>10</v>
      </c>
      <c r="H537">
        <v>2131</v>
      </c>
      <c r="I537" t="s">
        <v>11</v>
      </c>
      <c r="J537" t="s">
        <v>27</v>
      </c>
      <c r="K537" t="s">
        <v>153</v>
      </c>
      <c r="L537" t="s">
        <v>16</v>
      </c>
      <c r="M537" s="5">
        <v>13.01</v>
      </c>
    </row>
    <row r="538" spans="1:13" x14ac:dyDescent="0.15">
      <c r="A538" s="2">
        <v>45545</v>
      </c>
      <c r="B538" s="3">
        <f t="shared" si="26"/>
        <v>2025</v>
      </c>
      <c r="C538" t="str">
        <f t="shared" si="24"/>
        <v>2024-2025</v>
      </c>
      <c r="D538" t="s">
        <v>147</v>
      </c>
      <c r="E538" t="s">
        <v>108</v>
      </c>
      <c r="F538" t="str">
        <f t="shared" si="25"/>
        <v>Victoria</v>
      </c>
      <c r="G538" t="s">
        <v>45</v>
      </c>
      <c r="H538">
        <v>3018</v>
      </c>
      <c r="I538" t="s">
        <v>11</v>
      </c>
      <c r="J538" t="s">
        <v>46</v>
      </c>
      <c r="K538" t="s">
        <v>154</v>
      </c>
      <c r="L538" t="s">
        <v>14</v>
      </c>
      <c r="M538" s="5">
        <v>13.08</v>
      </c>
    </row>
    <row r="539" spans="1:13" x14ac:dyDescent="0.15">
      <c r="A539" s="2">
        <v>45369</v>
      </c>
      <c r="B539" s="3">
        <f t="shared" si="26"/>
        <v>2024</v>
      </c>
      <c r="C539" t="str">
        <f t="shared" si="24"/>
        <v>2023-2024</v>
      </c>
      <c r="D539" t="s">
        <v>147</v>
      </c>
      <c r="E539" t="s">
        <v>56</v>
      </c>
      <c r="F539" t="str">
        <f t="shared" si="25"/>
        <v>Northern Territory</v>
      </c>
      <c r="G539" t="s">
        <v>29</v>
      </c>
      <c r="H539">
        <v>870</v>
      </c>
      <c r="I539" t="s">
        <v>11</v>
      </c>
      <c r="J539" t="s">
        <v>30</v>
      </c>
      <c r="K539" t="s">
        <v>155</v>
      </c>
      <c r="L539" t="s">
        <v>20</v>
      </c>
      <c r="M539" s="5">
        <v>13.27</v>
      </c>
    </row>
    <row r="540" spans="1:13" x14ac:dyDescent="0.15">
      <c r="A540" s="2">
        <v>45214</v>
      </c>
      <c r="B540" s="3">
        <f t="shared" si="26"/>
        <v>2024</v>
      </c>
      <c r="C540" t="str">
        <f t="shared" si="24"/>
        <v>2023-2024</v>
      </c>
      <c r="D540" t="s">
        <v>147</v>
      </c>
      <c r="E540" t="s">
        <v>98</v>
      </c>
      <c r="F540" t="str">
        <f t="shared" si="25"/>
        <v>Victoria</v>
      </c>
      <c r="G540" t="s">
        <v>45</v>
      </c>
      <c r="H540">
        <v>3429</v>
      </c>
      <c r="I540" t="s">
        <v>11</v>
      </c>
      <c r="J540" t="s">
        <v>60</v>
      </c>
      <c r="K540" t="s">
        <v>149</v>
      </c>
      <c r="L540" t="s">
        <v>15</v>
      </c>
      <c r="M540" s="5">
        <v>13.440000000000001</v>
      </c>
    </row>
    <row r="541" spans="1:13" x14ac:dyDescent="0.15">
      <c r="A541" s="2">
        <v>45581</v>
      </c>
      <c r="B541" s="3">
        <f t="shared" si="26"/>
        <v>2025</v>
      </c>
      <c r="C541" t="str">
        <f t="shared" si="24"/>
        <v>2024-2025</v>
      </c>
      <c r="D541" t="s">
        <v>147</v>
      </c>
      <c r="E541" t="s">
        <v>79</v>
      </c>
      <c r="F541" t="str">
        <f t="shared" si="25"/>
        <v>Australian Capital Territory</v>
      </c>
      <c r="G541" t="s">
        <v>80</v>
      </c>
      <c r="H541">
        <v>2617</v>
      </c>
      <c r="I541" t="s">
        <v>11</v>
      </c>
      <c r="J541" t="s">
        <v>58</v>
      </c>
      <c r="K541" t="s">
        <v>149</v>
      </c>
      <c r="L541" t="s">
        <v>15</v>
      </c>
      <c r="M541" s="5">
        <v>13.47</v>
      </c>
    </row>
    <row r="542" spans="1:13" x14ac:dyDescent="0.15">
      <c r="A542" s="2">
        <v>45172</v>
      </c>
      <c r="B542" s="3">
        <f t="shared" si="26"/>
        <v>2024</v>
      </c>
      <c r="C542" t="str">
        <f t="shared" si="24"/>
        <v>2023-2024</v>
      </c>
      <c r="D542" t="s">
        <v>147</v>
      </c>
      <c r="E542" t="s">
        <v>95</v>
      </c>
      <c r="F542" t="str">
        <f t="shared" si="25"/>
        <v>Victoria</v>
      </c>
      <c r="G542" t="s">
        <v>45</v>
      </c>
      <c r="H542">
        <v>3931</v>
      </c>
      <c r="I542" t="s">
        <v>11</v>
      </c>
      <c r="J542" t="s">
        <v>55</v>
      </c>
      <c r="K542" t="s">
        <v>19</v>
      </c>
      <c r="L542" t="s">
        <v>23</v>
      </c>
      <c r="M542" s="5">
        <v>13.5</v>
      </c>
    </row>
    <row r="543" spans="1:13" x14ac:dyDescent="0.15">
      <c r="A543" s="2">
        <v>45636</v>
      </c>
      <c r="B543" s="3">
        <f t="shared" si="26"/>
        <v>2025</v>
      </c>
      <c r="C543" t="str">
        <f t="shared" si="24"/>
        <v>2024-2025</v>
      </c>
      <c r="D543" t="s">
        <v>147</v>
      </c>
      <c r="E543" t="s">
        <v>42</v>
      </c>
      <c r="F543" t="str">
        <f t="shared" si="25"/>
        <v>Queensland</v>
      </c>
      <c r="G543" t="s">
        <v>35</v>
      </c>
      <c r="H543">
        <v>4053</v>
      </c>
      <c r="I543" t="s">
        <v>11</v>
      </c>
      <c r="J543" t="s">
        <v>43</v>
      </c>
      <c r="K543" t="s">
        <v>154</v>
      </c>
      <c r="L543" t="s">
        <v>14</v>
      </c>
      <c r="M543" s="5">
        <v>13.64</v>
      </c>
    </row>
    <row r="544" spans="1:13" x14ac:dyDescent="0.15">
      <c r="A544" s="2">
        <v>45145</v>
      </c>
      <c r="B544" s="3">
        <f t="shared" si="26"/>
        <v>2024</v>
      </c>
      <c r="C544" t="str">
        <f t="shared" si="24"/>
        <v>2023-2024</v>
      </c>
      <c r="D544" t="s">
        <v>147</v>
      </c>
      <c r="E544" t="s">
        <v>64</v>
      </c>
      <c r="F544" t="str">
        <f t="shared" si="25"/>
        <v>Victoria</v>
      </c>
      <c r="G544" t="s">
        <v>45</v>
      </c>
      <c r="H544">
        <v>3199</v>
      </c>
      <c r="I544" t="s">
        <v>11</v>
      </c>
      <c r="J544" t="s">
        <v>63</v>
      </c>
      <c r="K544" t="s">
        <v>156</v>
      </c>
      <c r="L544" t="s">
        <v>17</v>
      </c>
      <c r="M544" s="5">
        <v>13.86</v>
      </c>
    </row>
    <row r="545" spans="1:13" x14ac:dyDescent="0.15">
      <c r="A545" s="2">
        <v>45617</v>
      </c>
      <c r="B545" s="3">
        <f t="shared" si="26"/>
        <v>2025</v>
      </c>
      <c r="C545" t="str">
        <f t="shared" si="24"/>
        <v>2024-2025</v>
      </c>
      <c r="D545" t="s">
        <v>147</v>
      </c>
      <c r="E545" t="s">
        <v>44</v>
      </c>
      <c r="F545" t="str">
        <f t="shared" si="25"/>
        <v>Victoria</v>
      </c>
      <c r="G545" t="s">
        <v>45</v>
      </c>
      <c r="H545">
        <v>3066</v>
      </c>
      <c r="I545" t="s">
        <v>11</v>
      </c>
      <c r="J545" t="s">
        <v>46</v>
      </c>
      <c r="K545" t="s">
        <v>153</v>
      </c>
      <c r="L545" t="s">
        <v>16</v>
      </c>
      <c r="M545" s="5">
        <v>13.93</v>
      </c>
    </row>
    <row r="546" spans="1:13" x14ac:dyDescent="0.15">
      <c r="A546" s="2">
        <v>45314</v>
      </c>
      <c r="B546" s="3">
        <f t="shared" si="26"/>
        <v>2024</v>
      </c>
      <c r="C546" t="str">
        <f t="shared" si="24"/>
        <v>2023-2024</v>
      </c>
      <c r="D546" t="s">
        <v>148</v>
      </c>
      <c r="E546" t="s">
        <v>37</v>
      </c>
      <c r="F546" t="str">
        <f t="shared" si="25"/>
        <v>South Australia</v>
      </c>
      <c r="G546" t="s">
        <v>32</v>
      </c>
      <c r="H546">
        <v>5607</v>
      </c>
      <c r="I546" t="s">
        <v>11</v>
      </c>
      <c r="J546" t="s">
        <v>38</v>
      </c>
      <c r="K546" t="s">
        <v>152</v>
      </c>
      <c r="L546" t="s">
        <v>13</v>
      </c>
      <c r="M546" s="5">
        <v>13.95</v>
      </c>
    </row>
    <row r="547" spans="1:13" x14ac:dyDescent="0.15">
      <c r="A547" s="2">
        <v>45202</v>
      </c>
      <c r="B547" s="3">
        <f t="shared" si="26"/>
        <v>2024</v>
      </c>
      <c r="C547" t="str">
        <f t="shared" si="24"/>
        <v>2023-2024</v>
      </c>
      <c r="D547" t="s">
        <v>147</v>
      </c>
      <c r="E547" t="s">
        <v>76</v>
      </c>
      <c r="F547" t="str">
        <f t="shared" si="25"/>
        <v>Western Australia</v>
      </c>
      <c r="G547" t="s">
        <v>48</v>
      </c>
      <c r="H547">
        <v>6450</v>
      </c>
      <c r="I547" t="s">
        <v>11</v>
      </c>
      <c r="J547" t="s">
        <v>77</v>
      </c>
      <c r="K547" t="s">
        <v>155</v>
      </c>
      <c r="L547" t="s">
        <v>20</v>
      </c>
      <c r="M547" s="5">
        <v>13.96</v>
      </c>
    </row>
    <row r="548" spans="1:13" x14ac:dyDescent="0.15">
      <c r="A548" s="2">
        <v>45330</v>
      </c>
      <c r="B548" s="3">
        <f t="shared" si="26"/>
        <v>2024</v>
      </c>
      <c r="C548" t="str">
        <f t="shared" si="24"/>
        <v>2023-2024</v>
      </c>
      <c r="D548" t="s">
        <v>147</v>
      </c>
      <c r="E548" t="s">
        <v>61</v>
      </c>
      <c r="F548" t="str">
        <f t="shared" si="25"/>
        <v>New South Wales</v>
      </c>
      <c r="G548" t="s">
        <v>10</v>
      </c>
      <c r="H548">
        <v>2539</v>
      </c>
      <c r="I548" t="s">
        <v>11</v>
      </c>
      <c r="J548" t="s">
        <v>58</v>
      </c>
      <c r="K548" t="s">
        <v>156</v>
      </c>
      <c r="L548" t="s">
        <v>17</v>
      </c>
      <c r="M548" s="5">
        <v>13.97</v>
      </c>
    </row>
    <row r="549" spans="1:13" x14ac:dyDescent="0.15">
      <c r="A549" s="2">
        <v>45080</v>
      </c>
      <c r="B549" s="3">
        <f t="shared" si="26"/>
        <v>2023</v>
      </c>
      <c r="C549" t="str">
        <f t="shared" si="24"/>
        <v>2022-2023</v>
      </c>
      <c r="D549" t="s">
        <v>147</v>
      </c>
      <c r="E549" t="s">
        <v>86</v>
      </c>
      <c r="F549" t="str">
        <f t="shared" si="25"/>
        <v>New South Wales</v>
      </c>
      <c r="G549" t="s">
        <v>10</v>
      </c>
      <c r="H549">
        <v>2064</v>
      </c>
      <c r="I549" t="s">
        <v>11</v>
      </c>
      <c r="J549" t="s">
        <v>12</v>
      </c>
      <c r="K549" t="s">
        <v>149</v>
      </c>
      <c r="L549" t="s">
        <v>15</v>
      </c>
      <c r="M549" s="5">
        <v>13.98</v>
      </c>
    </row>
    <row r="550" spans="1:13" x14ac:dyDescent="0.15">
      <c r="A550" s="2">
        <v>45485</v>
      </c>
      <c r="B550" s="3">
        <f t="shared" si="26"/>
        <v>2025</v>
      </c>
      <c r="C550" t="str">
        <f t="shared" si="24"/>
        <v>2024-2025</v>
      </c>
      <c r="D550" t="s">
        <v>147</v>
      </c>
      <c r="E550" t="s">
        <v>79</v>
      </c>
      <c r="F550" t="str">
        <f t="shared" si="25"/>
        <v>Australian Capital Territory</v>
      </c>
      <c r="G550" t="s">
        <v>80</v>
      </c>
      <c r="H550">
        <v>2617</v>
      </c>
      <c r="I550" t="s">
        <v>11</v>
      </c>
      <c r="J550" t="s">
        <v>58</v>
      </c>
      <c r="K550" t="s">
        <v>150</v>
      </c>
      <c r="L550" t="s">
        <v>18</v>
      </c>
      <c r="M550" s="5">
        <v>13.98</v>
      </c>
    </row>
    <row r="551" spans="1:13" x14ac:dyDescent="0.15">
      <c r="A551" s="2">
        <v>45354</v>
      </c>
      <c r="B551" s="3">
        <f t="shared" si="26"/>
        <v>2024</v>
      </c>
      <c r="C551" t="str">
        <f t="shared" si="24"/>
        <v>2023-2024</v>
      </c>
      <c r="D551" t="s">
        <v>147</v>
      </c>
      <c r="E551" t="s">
        <v>56</v>
      </c>
      <c r="F551" t="str">
        <f t="shared" si="25"/>
        <v>Northern Territory</v>
      </c>
      <c r="G551" t="s">
        <v>29</v>
      </c>
      <c r="H551">
        <v>870</v>
      </c>
      <c r="I551" t="s">
        <v>11</v>
      </c>
      <c r="J551" t="s">
        <v>30</v>
      </c>
      <c r="K551" t="s">
        <v>19</v>
      </c>
      <c r="L551" t="s">
        <v>23</v>
      </c>
      <c r="M551" s="5">
        <v>13.99</v>
      </c>
    </row>
    <row r="552" spans="1:13" x14ac:dyDescent="0.15">
      <c r="A552" s="2">
        <v>45629</v>
      </c>
      <c r="B552" s="3">
        <f t="shared" si="26"/>
        <v>2025</v>
      </c>
      <c r="C552" t="str">
        <f t="shared" si="24"/>
        <v>2024-2025</v>
      </c>
      <c r="D552" t="s">
        <v>147</v>
      </c>
      <c r="E552" t="s">
        <v>41</v>
      </c>
      <c r="F552" t="str">
        <f t="shared" si="25"/>
        <v>New South Wales</v>
      </c>
      <c r="G552" t="s">
        <v>10</v>
      </c>
      <c r="H552">
        <v>2830</v>
      </c>
      <c r="I552" t="s">
        <v>11</v>
      </c>
      <c r="J552" t="s">
        <v>25</v>
      </c>
      <c r="K552" t="s">
        <v>155</v>
      </c>
      <c r="L552" t="s">
        <v>20</v>
      </c>
      <c r="M552" s="5">
        <v>13.99</v>
      </c>
    </row>
    <row r="553" spans="1:13" x14ac:dyDescent="0.15">
      <c r="A553" s="2">
        <v>44997</v>
      </c>
      <c r="B553" s="3">
        <f t="shared" si="26"/>
        <v>2023</v>
      </c>
      <c r="C553" t="str">
        <f t="shared" si="24"/>
        <v>2022-2023</v>
      </c>
      <c r="D553" t="s">
        <v>147</v>
      </c>
      <c r="E553" t="s">
        <v>64</v>
      </c>
      <c r="F553" t="str">
        <f t="shared" si="25"/>
        <v>Victoria</v>
      </c>
      <c r="G553" t="s">
        <v>45</v>
      </c>
      <c r="H553">
        <v>3199</v>
      </c>
      <c r="I553" t="s">
        <v>11</v>
      </c>
      <c r="J553" t="s">
        <v>63</v>
      </c>
      <c r="K553" t="s">
        <v>153</v>
      </c>
      <c r="L553" t="s">
        <v>16</v>
      </c>
      <c r="M553" s="5">
        <v>13.99</v>
      </c>
    </row>
    <row r="554" spans="1:13" x14ac:dyDescent="0.15">
      <c r="A554" s="2">
        <v>45359</v>
      </c>
      <c r="B554" s="3">
        <f t="shared" si="26"/>
        <v>2024</v>
      </c>
      <c r="C554" t="str">
        <f t="shared" si="24"/>
        <v>2023-2024</v>
      </c>
      <c r="D554" t="s">
        <v>147</v>
      </c>
      <c r="E554" t="s">
        <v>110</v>
      </c>
      <c r="F554" t="str">
        <f t="shared" si="25"/>
        <v>Queensland</v>
      </c>
      <c r="G554" t="s">
        <v>35</v>
      </c>
      <c r="H554">
        <v>4680</v>
      </c>
      <c r="I554" t="s">
        <v>11</v>
      </c>
      <c r="J554" t="s">
        <v>51</v>
      </c>
      <c r="K554" t="s">
        <v>152</v>
      </c>
      <c r="L554" t="s">
        <v>13</v>
      </c>
      <c r="M554" s="5">
        <v>13.99</v>
      </c>
    </row>
    <row r="555" spans="1:13" x14ac:dyDescent="0.15">
      <c r="A555" s="2">
        <v>45013</v>
      </c>
      <c r="B555" s="3">
        <f t="shared" si="26"/>
        <v>2023</v>
      </c>
      <c r="C555" t="str">
        <f t="shared" si="24"/>
        <v>2022-2023</v>
      </c>
      <c r="D555" t="s">
        <v>147</v>
      </c>
      <c r="E555" t="s">
        <v>88</v>
      </c>
      <c r="F555" t="str">
        <f t="shared" si="25"/>
        <v>South Australia</v>
      </c>
      <c r="G555" t="s">
        <v>32</v>
      </c>
      <c r="H555">
        <v>5011</v>
      </c>
      <c r="I555" t="s">
        <v>11</v>
      </c>
      <c r="J555" t="s">
        <v>33</v>
      </c>
      <c r="K555" t="s">
        <v>155</v>
      </c>
      <c r="L555" t="s">
        <v>20</v>
      </c>
      <c r="M555" s="5">
        <v>14</v>
      </c>
    </row>
    <row r="556" spans="1:13" x14ac:dyDescent="0.15">
      <c r="A556" s="2">
        <v>45550</v>
      </c>
      <c r="B556" s="3">
        <f t="shared" si="26"/>
        <v>2025</v>
      </c>
      <c r="C556" t="str">
        <f t="shared" si="24"/>
        <v>2024-2025</v>
      </c>
      <c r="D556" t="s">
        <v>147</v>
      </c>
      <c r="E556" t="s">
        <v>143</v>
      </c>
      <c r="F556" t="str">
        <f t="shared" si="25"/>
        <v>New South Wales</v>
      </c>
      <c r="G556" t="s">
        <v>10</v>
      </c>
      <c r="H556">
        <v>2154</v>
      </c>
      <c r="I556" t="s">
        <v>11</v>
      </c>
      <c r="J556" t="s">
        <v>27</v>
      </c>
      <c r="K556" t="s">
        <v>153</v>
      </c>
      <c r="L556" t="s">
        <v>16</v>
      </c>
      <c r="M556" s="5">
        <v>14</v>
      </c>
    </row>
    <row r="557" spans="1:13" x14ac:dyDescent="0.15">
      <c r="A557" s="2">
        <v>45305</v>
      </c>
      <c r="B557" s="3">
        <f t="shared" si="26"/>
        <v>2024</v>
      </c>
      <c r="C557" t="str">
        <f t="shared" si="24"/>
        <v>2023-2024</v>
      </c>
      <c r="D557" t="s">
        <v>148</v>
      </c>
      <c r="E557" t="s">
        <v>24</v>
      </c>
      <c r="F557" t="str">
        <f t="shared" si="25"/>
        <v>New South Wales</v>
      </c>
      <c r="G557" t="s">
        <v>10</v>
      </c>
      <c r="H557">
        <v>2795</v>
      </c>
      <c r="I557" t="s">
        <v>11</v>
      </c>
      <c r="J557" t="s">
        <v>25</v>
      </c>
      <c r="K557" t="s">
        <v>19</v>
      </c>
      <c r="L557" t="s">
        <v>23</v>
      </c>
      <c r="M557" s="5">
        <v>14.11</v>
      </c>
    </row>
    <row r="558" spans="1:13" x14ac:dyDescent="0.15">
      <c r="A558" s="2">
        <v>45345</v>
      </c>
      <c r="B558" s="3">
        <f t="shared" si="26"/>
        <v>2024</v>
      </c>
      <c r="C558" t="str">
        <f t="shared" si="24"/>
        <v>2023-2024</v>
      </c>
      <c r="D558" t="s">
        <v>147</v>
      </c>
      <c r="E558" t="s">
        <v>79</v>
      </c>
      <c r="F558" t="str">
        <f t="shared" si="25"/>
        <v>Australian Capital Territory</v>
      </c>
      <c r="G558" t="s">
        <v>80</v>
      </c>
      <c r="H558">
        <v>2617</v>
      </c>
      <c r="I558" t="s">
        <v>11</v>
      </c>
      <c r="J558" t="s">
        <v>58</v>
      </c>
      <c r="K558" t="s">
        <v>154</v>
      </c>
      <c r="L558" t="s">
        <v>14</v>
      </c>
      <c r="M558" s="5">
        <v>14.12</v>
      </c>
    </row>
    <row r="559" spans="1:13" x14ac:dyDescent="0.15">
      <c r="A559" s="2">
        <v>45481</v>
      </c>
      <c r="B559" s="3">
        <f t="shared" si="26"/>
        <v>2025</v>
      </c>
      <c r="C559" t="str">
        <f t="shared" si="24"/>
        <v>2024-2025</v>
      </c>
      <c r="D559" t="s">
        <v>147</v>
      </c>
      <c r="E559" t="s">
        <v>108</v>
      </c>
      <c r="F559" t="str">
        <f t="shared" si="25"/>
        <v>Victoria</v>
      </c>
      <c r="G559" t="s">
        <v>45</v>
      </c>
      <c r="H559">
        <v>3018</v>
      </c>
      <c r="I559" t="s">
        <v>11</v>
      </c>
      <c r="J559" t="s">
        <v>46</v>
      </c>
      <c r="K559" t="s">
        <v>157</v>
      </c>
      <c r="L559" t="s">
        <v>22</v>
      </c>
      <c r="M559" s="5">
        <v>14.21</v>
      </c>
    </row>
    <row r="560" spans="1:13" x14ac:dyDescent="0.15">
      <c r="A560" s="2">
        <v>45252</v>
      </c>
      <c r="B560" s="3">
        <f t="shared" si="26"/>
        <v>2024</v>
      </c>
      <c r="C560" t="str">
        <f t="shared" si="24"/>
        <v>2023-2024</v>
      </c>
      <c r="D560" t="s">
        <v>148</v>
      </c>
      <c r="E560" t="s">
        <v>103</v>
      </c>
      <c r="F560" t="str">
        <f t="shared" si="25"/>
        <v>Queensland</v>
      </c>
      <c r="G560" t="s">
        <v>35</v>
      </c>
      <c r="H560">
        <v>4509</v>
      </c>
      <c r="I560" t="s">
        <v>11</v>
      </c>
      <c r="J560" t="s">
        <v>104</v>
      </c>
      <c r="K560" t="s">
        <v>155</v>
      </c>
      <c r="L560" t="s">
        <v>20</v>
      </c>
      <c r="M560" s="5">
        <v>14.370000000000001</v>
      </c>
    </row>
    <row r="561" spans="1:13" x14ac:dyDescent="0.15">
      <c r="A561" s="2">
        <v>45466</v>
      </c>
      <c r="B561" s="3">
        <f t="shared" si="26"/>
        <v>2024</v>
      </c>
      <c r="C561" t="str">
        <f t="shared" si="24"/>
        <v>2023-2024</v>
      </c>
      <c r="D561" t="s">
        <v>147</v>
      </c>
      <c r="E561" t="s">
        <v>24</v>
      </c>
      <c r="F561" t="str">
        <f t="shared" si="25"/>
        <v>New South Wales</v>
      </c>
      <c r="G561" t="s">
        <v>10</v>
      </c>
      <c r="H561">
        <v>2795</v>
      </c>
      <c r="I561" t="s">
        <v>11</v>
      </c>
      <c r="J561" t="s">
        <v>25</v>
      </c>
      <c r="K561" t="s">
        <v>154</v>
      </c>
      <c r="L561" t="s">
        <v>14</v>
      </c>
      <c r="M561" s="5">
        <v>14.55</v>
      </c>
    </row>
    <row r="562" spans="1:13" x14ac:dyDescent="0.15">
      <c r="A562" s="2">
        <v>44933</v>
      </c>
      <c r="B562" s="3">
        <f t="shared" si="26"/>
        <v>2023</v>
      </c>
      <c r="C562" t="str">
        <f t="shared" si="24"/>
        <v>2022-2023</v>
      </c>
      <c r="D562" t="s">
        <v>147</v>
      </c>
      <c r="E562" t="s">
        <v>65</v>
      </c>
      <c r="F562" t="str">
        <f t="shared" si="25"/>
        <v>New South Wales</v>
      </c>
      <c r="G562" t="s">
        <v>10</v>
      </c>
      <c r="H562">
        <v>2541</v>
      </c>
      <c r="I562" t="s">
        <v>11</v>
      </c>
      <c r="J562" t="s">
        <v>58</v>
      </c>
      <c r="K562" t="s">
        <v>154</v>
      </c>
      <c r="L562" t="s">
        <v>14</v>
      </c>
      <c r="M562" s="5">
        <v>14.57</v>
      </c>
    </row>
    <row r="563" spans="1:13" x14ac:dyDescent="0.15">
      <c r="A563" s="2">
        <v>45317</v>
      </c>
      <c r="B563" s="3">
        <f t="shared" si="26"/>
        <v>2024</v>
      </c>
      <c r="C563" t="str">
        <f t="shared" si="24"/>
        <v>2023-2024</v>
      </c>
      <c r="D563" t="s">
        <v>147</v>
      </c>
      <c r="E563" t="s">
        <v>96</v>
      </c>
      <c r="F563" t="str">
        <f t="shared" si="25"/>
        <v>Western Australia</v>
      </c>
      <c r="G563" t="s">
        <v>48</v>
      </c>
      <c r="H563">
        <v>6330</v>
      </c>
      <c r="I563" t="s">
        <v>11</v>
      </c>
      <c r="J563" t="s">
        <v>94</v>
      </c>
      <c r="K563" t="s">
        <v>152</v>
      </c>
      <c r="L563" t="s">
        <v>13</v>
      </c>
      <c r="M563" s="5">
        <v>14.73</v>
      </c>
    </row>
    <row r="564" spans="1:13" x14ac:dyDescent="0.15">
      <c r="A564" s="2">
        <v>45609</v>
      </c>
      <c r="B564" s="3">
        <f t="shared" si="26"/>
        <v>2025</v>
      </c>
      <c r="C564" t="str">
        <f t="shared" si="24"/>
        <v>2024-2025</v>
      </c>
      <c r="D564" t="s">
        <v>147</v>
      </c>
      <c r="E564" t="s">
        <v>24</v>
      </c>
      <c r="F564" t="str">
        <f t="shared" si="25"/>
        <v>New South Wales</v>
      </c>
      <c r="G564" t="s">
        <v>10</v>
      </c>
      <c r="H564">
        <v>2795</v>
      </c>
      <c r="I564" t="s">
        <v>11</v>
      </c>
      <c r="J564" t="s">
        <v>25</v>
      </c>
      <c r="K564" t="s">
        <v>155</v>
      </c>
      <c r="L564" t="s">
        <v>20</v>
      </c>
      <c r="M564" s="5">
        <v>14.75</v>
      </c>
    </row>
    <row r="565" spans="1:13" x14ac:dyDescent="0.15">
      <c r="A565" s="2">
        <v>45562</v>
      </c>
      <c r="B565" s="3">
        <f t="shared" si="26"/>
        <v>2025</v>
      </c>
      <c r="C565" t="str">
        <f t="shared" si="24"/>
        <v>2024-2025</v>
      </c>
      <c r="D565" t="s">
        <v>147</v>
      </c>
      <c r="E565" t="s">
        <v>24</v>
      </c>
      <c r="F565" t="str">
        <f t="shared" si="25"/>
        <v>New South Wales</v>
      </c>
      <c r="G565" t="s">
        <v>10</v>
      </c>
      <c r="H565">
        <v>2795</v>
      </c>
      <c r="I565" t="s">
        <v>11</v>
      </c>
      <c r="J565" t="s">
        <v>25</v>
      </c>
      <c r="K565" t="s">
        <v>154</v>
      </c>
      <c r="L565" t="s">
        <v>14</v>
      </c>
      <c r="M565" s="5">
        <v>14.9</v>
      </c>
    </row>
    <row r="566" spans="1:13" x14ac:dyDescent="0.15">
      <c r="A566" s="2">
        <v>45341</v>
      </c>
      <c r="B566" s="3">
        <f t="shared" si="26"/>
        <v>2024</v>
      </c>
      <c r="C566" t="str">
        <f t="shared" si="24"/>
        <v>2023-2024</v>
      </c>
      <c r="D566" t="s">
        <v>147</v>
      </c>
      <c r="E566" t="s">
        <v>110</v>
      </c>
      <c r="F566" t="str">
        <f t="shared" si="25"/>
        <v>Queensland</v>
      </c>
      <c r="G566" t="s">
        <v>35</v>
      </c>
      <c r="H566">
        <v>4680</v>
      </c>
      <c r="I566" t="s">
        <v>11</v>
      </c>
      <c r="J566" t="s">
        <v>51</v>
      </c>
      <c r="K566" t="s">
        <v>19</v>
      </c>
      <c r="L566" t="s">
        <v>23</v>
      </c>
      <c r="M566" s="5">
        <v>14.95</v>
      </c>
    </row>
    <row r="567" spans="1:13" x14ac:dyDescent="0.15">
      <c r="A567" s="2">
        <v>45186</v>
      </c>
      <c r="B567" s="3">
        <f t="shared" si="26"/>
        <v>2024</v>
      </c>
      <c r="C567" t="str">
        <f t="shared" si="24"/>
        <v>2023-2024</v>
      </c>
      <c r="D567" t="s">
        <v>147</v>
      </c>
      <c r="E567" t="s">
        <v>90</v>
      </c>
      <c r="F567" t="str">
        <f t="shared" si="25"/>
        <v>Victoria</v>
      </c>
      <c r="G567" t="s">
        <v>45</v>
      </c>
      <c r="H567">
        <v>3179</v>
      </c>
      <c r="I567" t="s">
        <v>11</v>
      </c>
      <c r="J567" t="s">
        <v>63</v>
      </c>
      <c r="K567" t="s">
        <v>19</v>
      </c>
      <c r="L567" t="s">
        <v>23</v>
      </c>
      <c r="M567" s="5">
        <v>14.95</v>
      </c>
    </row>
    <row r="568" spans="1:13" x14ac:dyDescent="0.15">
      <c r="A568" s="2">
        <v>45032</v>
      </c>
      <c r="B568" s="3">
        <f t="shared" si="26"/>
        <v>2023</v>
      </c>
      <c r="C568" t="str">
        <f t="shared" si="24"/>
        <v>2022-2023</v>
      </c>
      <c r="D568" t="s">
        <v>147</v>
      </c>
      <c r="E568" t="s">
        <v>108</v>
      </c>
      <c r="F568" t="str">
        <f t="shared" si="25"/>
        <v>Victoria</v>
      </c>
      <c r="G568" t="s">
        <v>45</v>
      </c>
      <c r="H568">
        <v>3018</v>
      </c>
      <c r="I568" t="s">
        <v>11</v>
      </c>
      <c r="J568" t="s">
        <v>46</v>
      </c>
      <c r="K568" t="s">
        <v>150</v>
      </c>
      <c r="L568" t="s">
        <v>18</v>
      </c>
      <c r="M568" s="5">
        <v>14.97</v>
      </c>
    </row>
    <row r="569" spans="1:13" x14ac:dyDescent="0.15">
      <c r="A569" s="2">
        <v>44933</v>
      </c>
      <c r="B569" s="3">
        <f t="shared" si="26"/>
        <v>2023</v>
      </c>
      <c r="C569" t="str">
        <f t="shared" si="24"/>
        <v>2022-2023</v>
      </c>
      <c r="D569" t="s">
        <v>148</v>
      </c>
      <c r="E569" t="s">
        <v>24</v>
      </c>
      <c r="F569" t="str">
        <f t="shared" si="25"/>
        <v>New South Wales</v>
      </c>
      <c r="G569" t="s">
        <v>10</v>
      </c>
      <c r="H569">
        <v>2795</v>
      </c>
      <c r="I569" t="s">
        <v>11</v>
      </c>
      <c r="J569" t="s">
        <v>25</v>
      </c>
      <c r="K569" t="s">
        <v>153</v>
      </c>
      <c r="L569" t="s">
        <v>16</v>
      </c>
      <c r="M569" s="5">
        <v>14.97</v>
      </c>
    </row>
    <row r="570" spans="1:13" x14ac:dyDescent="0.15">
      <c r="A570" s="2">
        <v>45612</v>
      </c>
      <c r="B570" s="3">
        <f t="shared" si="26"/>
        <v>2025</v>
      </c>
      <c r="C570" t="str">
        <f t="shared" si="24"/>
        <v>2024-2025</v>
      </c>
      <c r="D570" t="s">
        <v>148</v>
      </c>
      <c r="E570" t="s">
        <v>137</v>
      </c>
      <c r="F570" t="str">
        <f t="shared" si="25"/>
        <v>New South Wales</v>
      </c>
      <c r="G570" t="s">
        <v>10</v>
      </c>
      <c r="H570">
        <v>2031</v>
      </c>
      <c r="I570" t="s">
        <v>11</v>
      </c>
      <c r="J570" t="s">
        <v>12</v>
      </c>
      <c r="K570" t="s">
        <v>155</v>
      </c>
      <c r="L570" t="s">
        <v>20</v>
      </c>
      <c r="M570" s="5">
        <v>14.97</v>
      </c>
    </row>
    <row r="571" spans="1:13" x14ac:dyDescent="0.15">
      <c r="A571" s="2">
        <v>45055</v>
      </c>
      <c r="B571" s="3">
        <f t="shared" si="26"/>
        <v>2023</v>
      </c>
      <c r="C571" t="str">
        <f t="shared" si="24"/>
        <v>2022-2023</v>
      </c>
      <c r="D571" t="s">
        <v>148</v>
      </c>
      <c r="E571" t="s">
        <v>90</v>
      </c>
      <c r="F571" t="str">
        <f t="shared" si="25"/>
        <v>Victoria</v>
      </c>
      <c r="G571" t="s">
        <v>45</v>
      </c>
      <c r="H571">
        <v>3179</v>
      </c>
      <c r="I571" t="s">
        <v>11</v>
      </c>
      <c r="J571" t="s">
        <v>63</v>
      </c>
      <c r="K571" t="s">
        <v>155</v>
      </c>
      <c r="L571" t="s">
        <v>20</v>
      </c>
      <c r="M571" s="5">
        <v>14.97</v>
      </c>
    </row>
    <row r="572" spans="1:13" x14ac:dyDescent="0.15">
      <c r="A572" s="2">
        <v>45635</v>
      </c>
      <c r="B572" s="3">
        <f t="shared" si="26"/>
        <v>2025</v>
      </c>
      <c r="C572" t="str">
        <f t="shared" si="24"/>
        <v>2024-2025</v>
      </c>
      <c r="D572" t="s">
        <v>147</v>
      </c>
      <c r="E572" t="s">
        <v>81</v>
      </c>
      <c r="F572" t="str">
        <f t="shared" si="25"/>
        <v>New South Wales</v>
      </c>
      <c r="G572" t="s">
        <v>10</v>
      </c>
      <c r="H572">
        <v>2485</v>
      </c>
      <c r="I572" t="s">
        <v>11</v>
      </c>
      <c r="J572" t="s">
        <v>68</v>
      </c>
      <c r="K572" t="s">
        <v>152</v>
      </c>
      <c r="L572" t="s">
        <v>13</v>
      </c>
      <c r="M572" s="5">
        <v>14.97</v>
      </c>
    </row>
    <row r="573" spans="1:13" x14ac:dyDescent="0.15">
      <c r="A573" s="2">
        <v>44961</v>
      </c>
      <c r="B573" s="3">
        <f t="shared" si="26"/>
        <v>2023</v>
      </c>
      <c r="C573" t="str">
        <f t="shared" si="24"/>
        <v>2022-2023</v>
      </c>
      <c r="D573" t="s">
        <v>148</v>
      </c>
      <c r="E573" t="s">
        <v>117</v>
      </c>
      <c r="F573" t="str">
        <f t="shared" si="25"/>
        <v>Queensland</v>
      </c>
      <c r="G573" t="s">
        <v>35</v>
      </c>
      <c r="H573">
        <v>4119</v>
      </c>
      <c r="I573" t="s">
        <v>11</v>
      </c>
      <c r="J573" t="s">
        <v>43</v>
      </c>
      <c r="K573" t="s">
        <v>149</v>
      </c>
      <c r="L573" t="s">
        <v>15</v>
      </c>
      <c r="M573" s="5">
        <v>14.97</v>
      </c>
    </row>
    <row r="574" spans="1:13" x14ac:dyDescent="0.15">
      <c r="A574" s="2">
        <v>45201</v>
      </c>
      <c r="B574" s="3">
        <f t="shared" si="26"/>
        <v>2024</v>
      </c>
      <c r="C574" t="str">
        <f t="shared" si="24"/>
        <v>2023-2024</v>
      </c>
      <c r="D574" t="s">
        <v>148</v>
      </c>
      <c r="E574" t="s">
        <v>141</v>
      </c>
      <c r="F574" t="str">
        <f t="shared" si="25"/>
        <v>Western Australia</v>
      </c>
      <c r="G574" t="s">
        <v>48</v>
      </c>
      <c r="H574">
        <v>6052</v>
      </c>
      <c r="I574" t="s">
        <v>11</v>
      </c>
      <c r="J574" t="s">
        <v>49</v>
      </c>
      <c r="K574" t="s">
        <v>156</v>
      </c>
      <c r="L574" t="s">
        <v>17</v>
      </c>
      <c r="M574" s="5">
        <v>14.98</v>
      </c>
    </row>
    <row r="575" spans="1:13" x14ac:dyDescent="0.15">
      <c r="A575" s="2">
        <v>45121</v>
      </c>
      <c r="B575" s="3">
        <f t="shared" si="26"/>
        <v>2024</v>
      </c>
      <c r="C575" t="str">
        <f t="shared" si="24"/>
        <v>2023-2024</v>
      </c>
      <c r="D575" t="s">
        <v>147</v>
      </c>
      <c r="E575" t="s">
        <v>34</v>
      </c>
      <c r="F575" t="str">
        <f t="shared" si="25"/>
        <v>Queensland</v>
      </c>
      <c r="G575" t="s">
        <v>35</v>
      </c>
      <c r="H575">
        <v>4802</v>
      </c>
      <c r="I575" t="s">
        <v>11</v>
      </c>
      <c r="J575" t="s">
        <v>36</v>
      </c>
      <c r="K575" t="s">
        <v>154</v>
      </c>
      <c r="L575" t="s">
        <v>14</v>
      </c>
      <c r="M575" s="5">
        <v>14.99</v>
      </c>
    </row>
    <row r="576" spans="1:13" x14ac:dyDescent="0.15">
      <c r="A576" s="2">
        <v>45629</v>
      </c>
      <c r="B576" s="3">
        <f t="shared" si="26"/>
        <v>2025</v>
      </c>
      <c r="C576" t="str">
        <f t="shared" si="24"/>
        <v>2024-2025</v>
      </c>
      <c r="D576" t="s">
        <v>147</v>
      </c>
      <c r="E576" t="s">
        <v>78</v>
      </c>
      <c r="F576" t="str">
        <f t="shared" si="25"/>
        <v>New South Wales</v>
      </c>
      <c r="G576" t="s">
        <v>10</v>
      </c>
      <c r="H576">
        <v>2350</v>
      </c>
      <c r="I576" t="s">
        <v>11</v>
      </c>
      <c r="J576" t="s">
        <v>68</v>
      </c>
      <c r="K576" t="s">
        <v>154</v>
      </c>
      <c r="L576" t="s">
        <v>14</v>
      </c>
      <c r="M576" s="5">
        <v>14.99</v>
      </c>
    </row>
    <row r="577" spans="1:13" x14ac:dyDescent="0.15">
      <c r="A577" s="2">
        <v>44980</v>
      </c>
      <c r="B577" s="3">
        <f t="shared" si="26"/>
        <v>2023</v>
      </c>
      <c r="C577" t="str">
        <f t="shared" si="24"/>
        <v>2022-2023</v>
      </c>
      <c r="D577" t="s">
        <v>148</v>
      </c>
      <c r="E577" t="s">
        <v>102</v>
      </c>
      <c r="F577" t="str">
        <f t="shared" si="25"/>
        <v>Queensland</v>
      </c>
      <c r="G577" t="s">
        <v>35</v>
      </c>
      <c r="H577">
        <v>4870</v>
      </c>
      <c r="I577" t="s">
        <v>11</v>
      </c>
      <c r="J577" t="s">
        <v>36</v>
      </c>
      <c r="K577" t="s">
        <v>150</v>
      </c>
      <c r="L577" t="s">
        <v>18</v>
      </c>
      <c r="M577" s="5">
        <v>14.99</v>
      </c>
    </row>
    <row r="578" spans="1:13" x14ac:dyDescent="0.15">
      <c r="A578" s="2">
        <v>45099</v>
      </c>
      <c r="B578" s="3">
        <f t="shared" si="26"/>
        <v>2023</v>
      </c>
      <c r="C578" t="str">
        <f t="shared" ref="C578:C641" si="27">IF(MONTH(A578) &gt;= 7, YEAR(A578) &amp; "-" &amp; YEAR(A578) + 1, YEAR(A578) - 1 &amp; "-" &amp; YEAR(A578))</f>
        <v>2022-2023</v>
      </c>
      <c r="D578" t="s">
        <v>148</v>
      </c>
      <c r="E578" t="s">
        <v>9</v>
      </c>
      <c r="F578" t="str">
        <f t="shared" ref="F578:F641" si="28">IF(G578="WA","Western Australia",
IF(G578="NSW","New South Wales",
IF(G578="QLD","Queensland",
IF(G578="VIC","Victoria",
IF(G578="TAS","Tasmania",
IF(G578="SA","South Australia",
IF(G578="NT","Northern Territory",
IF(G578="ACT","Australian Capital Territory",G578))))))))</f>
        <v>New South Wales</v>
      </c>
      <c r="G578" t="s">
        <v>10</v>
      </c>
      <c r="H578">
        <v>2067</v>
      </c>
      <c r="I578" t="s">
        <v>11</v>
      </c>
      <c r="J578" t="s">
        <v>12</v>
      </c>
      <c r="K578" t="s">
        <v>155</v>
      </c>
      <c r="L578" t="s">
        <v>20</v>
      </c>
      <c r="M578" s="5">
        <v>14.99</v>
      </c>
    </row>
    <row r="579" spans="1:13" x14ac:dyDescent="0.15">
      <c r="A579" s="2">
        <v>45355</v>
      </c>
      <c r="B579" s="3">
        <f t="shared" ref="B579:B642" si="29">IF(MONTH(A579)&gt;=7,YEAR(A579)+1,YEAR(A579))</f>
        <v>2024</v>
      </c>
      <c r="C579" t="str">
        <f t="shared" si="27"/>
        <v>2023-2024</v>
      </c>
      <c r="D579" t="s">
        <v>147</v>
      </c>
      <c r="E579" t="s">
        <v>142</v>
      </c>
      <c r="F579" t="str">
        <f t="shared" si="28"/>
        <v>Australian Capital Territory</v>
      </c>
      <c r="G579" t="s">
        <v>80</v>
      </c>
      <c r="H579">
        <v>2609</v>
      </c>
      <c r="I579" t="s">
        <v>11</v>
      </c>
      <c r="J579" t="s">
        <v>58</v>
      </c>
      <c r="K579" t="s">
        <v>154</v>
      </c>
      <c r="L579" t="s">
        <v>14</v>
      </c>
      <c r="M579" s="5">
        <v>14.99</v>
      </c>
    </row>
    <row r="580" spans="1:13" x14ac:dyDescent="0.15">
      <c r="A580" s="2">
        <v>45641</v>
      </c>
      <c r="B580" s="3">
        <f t="shared" si="29"/>
        <v>2025</v>
      </c>
      <c r="C580" t="str">
        <f t="shared" si="27"/>
        <v>2024-2025</v>
      </c>
      <c r="D580" t="s">
        <v>148</v>
      </c>
      <c r="E580" t="s">
        <v>93</v>
      </c>
      <c r="F580" t="str">
        <f t="shared" si="28"/>
        <v>Western Australia</v>
      </c>
      <c r="G580" t="s">
        <v>48</v>
      </c>
      <c r="H580">
        <v>6112</v>
      </c>
      <c r="I580" t="s">
        <v>11</v>
      </c>
      <c r="J580" t="s">
        <v>94</v>
      </c>
      <c r="K580" t="s">
        <v>152</v>
      </c>
      <c r="L580" t="s">
        <v>13</v>
      </c>
      <c r="M580" s="5">
        <v>14.99</v>
      </c>
    </row>
    <row r="581" spans="1:13" x14ac:dyDescent="0.15">
      <c r="A581" s="2">
        <v>45463</v>
      </c>
      <c r="B581" s="3">
        <f t="shared" si="29"/>
        <v>2024</v>
      </c>
      <c r="C581" t="str">
        <f t="shared" si="27"/>
        <v>2023-2024</v>
      </c>
      <c r="D581" t="s">
        <v>148</v>
      </c>
      <c r="E581" t="s">
        <v>97</v>
      </c>
      <c r="F581" t="str">
        <f t="shared" si="28"/>
        <v>Tasmania</v>
      </c>
      <c r="G581" t="s">
        <v>70</v>
      </c>
      <c r="H581">
        <v>7250</v>
      </c>
      <c r="I581" t="s">
        <v>11</v>
      </c>
      <c r="J581" t="s">
        <v>71</v>
      </c>
      <c r="K581" t="s">
        <v>153</v>
      </c>
      <c r="L581" t="s">
        <v>16</v>
      </c>
      <c r="M581" s="5">
        <v>14.99</v>
      </c>
    </row>
    <row r="582" spans="1:13" x14ac:dyDescent="0.15">
      <c r="A582" s="2">
        <v>45328</v>
      </c>
      <c r="B582" s="3">
        <f t="shared" si="29"/>
        <v>2024</v>
      </c>
      <c r="C582" t="str">
        <f t="shared" si="27"/>
        <v>2023-2024</v>
      </c>
      <c r="D582" t="s">
        <v>147</v>
      </c>
      <c r="E582" t="s">
        <v>84</v>
      </c>
      <c r="F582" t="str">
        <f t="shared" si="28"/>
        <v>Queensland</v>
      </c>
      <c r="G582" t="s">
        <v>35</v>
      </c>
      <c r="H582">
        <v>4740</v>
      </c>
      <c r="I582" t="s">
        <v>11</v>
      </c>
      <c r="J582" t="s">
        <v>51</v>
      </c>
      <c r="K582" t="s">
        <v>154</v>
      </c>
      <c r="L582" t="s">
        <v>14</v>
      </c>
      <c r="M582" s="5">
        <v>14.99</v>
      </c>
    </row>
    <row r="583" spans="1:13" x14ac:dyDescent="0.15">
      <c r="A583" s="2">
        <v>45426</v>
      </c>
      <c r="B583" s="3">
        <f t="shared" si="29"/>
        <v>2024</v>
      </c>
      <c r="C583" t="str">
        <f t="shared" si="27"/>
        <v>2023-2024</v>
      </c>
      <c r="D583" t="s">
        <v>148</v>
      </c>
      <c r="E583" t="s">
        <v>123</v>
      </c>
      <c r="F583" t="str">
        <f t="shared" si="28"/>
        <v>Western Australia</v>
      </c>
      <c r="G583" t="s">
        <v>48</v>
      </c>
      <c r="H583">
        <v>6109</v>
      </c>
      <c r="I583" t="s">
        <v>11</v>
      </c>
      <c r="J583" t="s">
        <v>94</v>
      </c>
      <c r="K583" t="s">
        <v>150</v>
      </c>
      <c r="L583" t="s">
        <v>18</v>
      </c>
      <c r="M583" s="5">
        <v>14.99</v>
      </c>
    </row>
    <row r="584" spans="1:13" x14ac:dyDescent="0.15">
      <c r="A584" s="2">
        <v>44968</v>
      </c>
      <c r="B584" s="3">
        <f t="shared" si="29"/>
        <v>2023</v>
      </c>
      <c r="C584" t="str">
        <f t="shared" si="27"/>
        <v>2022-2023</v>
      </c>
      <c r="D584" t="s">
        <v>148</v>
      </c>
      <c r="E584" t="s">
        <v>139</v>
      </c>
      <c r="F584" t="str">
        <f t="shared" si="28"/>
        <v>New South Wales</v>
      </c>
      <c r="G584" t="s">
        <v>10</v>
      </c>
      <c r="H584">
        <v>2020</v>
      </c>
      <c r="I584" t="s">
        <v>11</v>
      </c>
      <c r="J584" t="s">
        <v>12</v>
      </c>
      <c r="K584" t="s">
        <v>153</v>
      </c>
      <c r="L584" t="s">
        <v>16</v>
      </c>
      <c r="M584" s="5">
        <v>14.99</v>
      </c>
    </row>
    <row r="585" spans="1:13" x14ac:dyDescent="0.15">
      <c r="A585" s="2">
        <v>45651</v>
      </c>
      <c r="B585" s="3">
        <f t="shared" si="29"/>
        <v>2025</v>
      </c>
      <c r="C585" t="str">
        <f t="shared" si="27"/>
        <v>2024-2025</v>
      </c>
      <c r="D585" t="s">
        <v>148</v>
      </c>
      <c r="E585" t="s">
        <v>83</v>
      </c>
      <c r="F585" t="str">
        <f t="shared" si="28"/>
        <v>New South Wales</v>
      </c>
      <c r="G585" t="s">
        <v>10</v>
      </c>
      <c r="H585">
        <v>2750</v>
      </c>
      <c r="I585" t="s">
        <v>11</v>
      </c>
      <c r="J585" t="s">
        <v>25</v>
      </c>
      <c r="K585" t="s">
        <v>149</v>
      </c>
      <c r="L585" t="s">
        <v>15</v>
      </c>
      <c r="M585" s="5">
        <v>14.99</v>
      </c>
    </row>
    <row r="586" spans="1:13" x14ac:dyDescent="0.15">
      <c r="A586" s="2">
        <v>45308</v>
      </c>
      <c r="B586" s="3">
        <f t="shared" si="29"/>
        <v>2024</v>
      </c>
      <c r="C586" t="str">
        <f t="shared" si="27"/>
        <v>2023-2024</v>
      </c>
      <c r="D586" t="s">
        <v>148</v>
      </c>
      <c r="E586" t="s">
        <v>83</v>
      </c>
      <c r="F586" t="str">
        <f t="shared" si="28"/>
        <v>New South Wales</v>
      </c>
      <c r="G586" t="s">
        <v>10</v>
      </c>
      <c r="H586">
        <v>2750</v>
      </c>
      <c r="I586" t="s">
        <v>11</v>
      </c>
      <c r="J586" t="s">
        <v>25</v>
      </c>
      <c r="K586" t="s">
        <v>150</v>
      </c>
      <c r="L586" t="s">
        <v>18</v>
      </c>
      <c r="M586" s="5">
        <v>14.99</v>
      </c>
    </row>
    <row r="587" spans="1:13" x14ac:dyDescent="0.15">
      <c r="A587" s="2">
        <v>45626</v>
      </c>
      <c r="B587" s="3">
        <f t="shared" si="29"/>
        <v>2025</v>
      </c>
      <c r="C587" t="str">
        <f t="shared" si="27"/>
        <v>2024-2025</v>
      </c>
      <c r="D587" t="s">
        <v>148</v>
      </c>
      <c r="E587" t="s">
        <v>83</v>
      </c>
      <c r="F587" t="str">
        <f t="shared" si="28"/>
        <v>New South Wales</v>
      </c>
      <c r="G587" t="s">
        <v>10</v>
      </c>
      <c r="H587">
        <v>2750</v>
      </c>
      <c r="I587" t="s">
        <v>11</v>
      </c>
      <c r="J587" t="s">
        <v>25</v>
      </c>
      <c r="K587" t="s">
        <v>153</v>
      </c>
      <c r="L587" t="s">
        <v>16</v>
      </c>
      <c r="M587" s="5">
        <v>14.99</v>
      </c>
    </row>
    <row r="588" spans="1:13" x14ac:dyDescent="0.15">
      <c r="A588" s="2">
        <v>45505</v>
      </c>
      <c r="B588" s="3">
        <f t="shared" si="29"/>
        <v>2025</v>
      </c>
      <c r="C588" t="str">
        <f t="shared" si="27"/>
        <v>2024-2025</v>
      </c>
      <c r="D588" t="s">
        <v>147</v>
      </c>
      <c r="E588" t="s">
        <v>53</v>
      </c>
      <c r="F588" t="str">
        <f t="shared" si="28"/>
        <v>South Australia</v>
      </c>
      <c r="G588" t="s">
        <v>32</v>
      </c>
      <c r="H588">
        <v>5082</v>
      </c>
      <c r="I588" t="s">
        <v>11</v>
      </c>
      <c r="J588" t="s">
        <v>33</v>
      </c>
      <c r="K588" t="s">
        <v>154</v>
      </c>
      <c r="L588" t="s">
        <v>14</v>
      </c>
      <c r="M588" s="5">
        <v>14.99</v>
      </c>
    </row>
    <row r="589" spans="1:13" x14ac:dyDescent="0.15">
      <c r="A589" s="2">
        <v>45588</v>
      </c>
      <c r="B589" s="3">
        <f t="shared" si="29"/>
        <v>2025</v>
      </c>
      <c r="C589" t="str">
        <f t="shared" si="27"/>
        <v>2024-2025</v>
      </c>
      <c r="D589" t="s">
        <v>147</v>
      </c>
      <c r="E589" t="s">
        <v>99</v>
      </c>
      <c r="F589" t="str">
        <f t="shared" si="28"/>
        <v>Victoria</v>
      </c>
      <c r="G589" t="s">
        <v>45</v>
      </c>
      <c r="H589">
        <v>3148</v>
      </c>
      <c r="I589" t="s">
        <v>11</v>
      </c>
      <c r="J589" t="s">
        <v>63</v>
      </c>
      <c r="K589" t="s">
        <v>150</v>
      </c>
      <c r="L589" t="s">
        <v>18</v>
      </c>
      <c r="M589" s="5">
        <v>15</v>
      </c>
    </row>
    <row r="590" spans="1:13" x14ac:dyDescent="0.15">
      <c r="A590" s="2">
        <v>45556</v>
      </c>
      <c r="B590" s="3">
        <f t="shared" si="29"/>
        <v>2025</v>
      </c>
      <c r="C590" t="str">
        <f t="shared" si="27"/>
        <v>2024-2025</v>
      </c>
      <c r="D590" t="s">
        <v>147</v>
      </c>
      <c r="E590" t="s">
        <v>84</v>
      </c>
      <c r="F590" t="str">
        <f t="shared" si="28"/>
        <v>Queensland</v>
      </c>
      <c r="G590" t="s">
        <v>35</v>
      </c>
      <c r="H590">
        <v>4740</v>
      </c>
      <c r="I590" t="s">
        <v>11</v>
      </c>
      <c r="J590" t="s">
        <v>51</v>
      </c>
      <c r="K590" t="s">
        <v>154</v>
      </c>
      <c r="L590" t="s">
        <v>14</v>
      </c>
      <c r="M590" s="5">
        <v>15</v>
      </c>
    </row>
    <row r="591" spans="1:13" x14ac:dyDescent="0.15">
      <c r="A591" s="2">
        <v>45418</v>
      </c>
      <c r="B591" s="3">
        <f t="shared" si="29"/>
        <v>2024</v>
      </c>
      <c r="C591" t="str">
        <f t="shared" si="27"/>
        <v>2023-2024</v>
      </c>
      <c r="D591" t="s">
        <v>148</v>
      </c>
      <c r="E591" t="s">
        <v>62</v>
      </c>
      <c r="F591" t="str">
        <f t="shared" si="28"/>
        <v>Victoria</v>
      </c>
      <c r="G591" t="s">
        <v>45</v>
      </c>
      <c r="H591">
        <v>3134</v>
      </c>
      <c r="I591" t="s">
        <v>11</v>
      </c>
      <c r="J591" t="s">
        <v>63</v>
      </c>
      <c r="K591" t="s">
        <v>154</v>
      </c>
      <c r="L591" t="s">
        <v>14</v>
      </c>
      <c r="M591" s="5">
        <v>15</v>
      </c>
    </row>
    <row r="592" spans="1:13" x14ac:dyDescent="0.15">
      <c r="A592" s="2">
        <v>45606</v>
      </c>
      <c r="B592" s="3">
        <f t="shared" si="29"/>
        <v>2025</v>
      </c>
      <c r="C592" t="str">
        <f t="shared" si="27"/>
        <v>2024-2025</v>
      </c>
      <c r="D592" t="s">
        <v>147</v>
      </c>
      <c r="E592" t="s">
        <v>81</v>
      </c>
      <c r="F592" t="str">
        <f t="shared" si="28"/>
        <v>New South Wales</v>
      </c>
      <c r="G592" t="s">
        <v>10</v>
      </c>
      <c r="H592">
        <v>2485</v>
      </c>
      <c r="I592" t="s">
        <v>11</v>
      </c>
      <c r="J592" t="s">
        <v>68</v>
      </c>
      <c r="K592" t="s">
        <v>154</v>
      </c>
      <c r="L592" t="s">
        <v>14</v>
      </c>
      <c r="M592" s="5">
        <v>15</v>
      </c>
    </row>
    <row r="593" spans="1:13" x14ac:dyDescent="0.15">
      <c r="A593" s="2">
        <v>45612</v>
      </c>
      <c r="B593" s="3">
        <f t="shared" si="29"/>
        <v>2025</v>
      </c>
      <c r="C593" t="str">
        <f t="shared" si="27"/>
        <v>2024-2025</v>
      </c>
      <c r="D593" t="s">
        <v>147</v>
      </c>
      <c r="E593" t="s">
        <v>78</v>
      </c>
      <c r="F593" t="str">
        <f t="shared" si="28"/>
        <v>New South Wales</v>
      </c>
      <c r="G593" t="s">
        <v>10</v>
      </c>
      <c r="H593">
        <v>2350</v>
      </c>
      <c r="I593" t="s">
        <v>11</v>
      </c>
      <c r="J593" t="s">
        <v>68</v>
      </c>
      <c r="K593" t="s">
        <v>149</v>
      </c>
      <c r="L593" t="s">
        <v>15</v>
      </c>
      <c r="M593" s="5">
        <v>15.059999999999999</v>
      </c>
    </row>
    <row r="594" spans="1:13" x14ac:dyDescent="0.15">
      <c r="A594" s="2">
        <v>45501</v>
      </c>
      <c r="B594" s="3">
        <f t="shared" si="29"/>
        <v>2025</v>
      </c>
      <c r="C594" t="str">
        <f t="shared" si="27"/>
        <v>2024-2025</v>
      </c>
      <c r="D594" t="s">
        <v>147</v>
      </c>
      <c r="E594" t="s">
        <v>99</v>
      </c>
      <c r="F594" t="str">
        <f t="shared" si="28"/>
        <v>Victoria</v>
      </c>
      <c r="G594" t="s">
        <v>45</v>
      </c>
      <c r="H594">
        <v>3148</v>
      </c>
      <c r="I594" t="s">
        <v>11</v>
      </c>
      <c r="J594" t="s">
        <v>63</v>
      </c>
      <c r="K594" t="s">
        <v>149</v>
      </c>
      <c r="L594" t="s">
        <v>15</v>
      </c>
      <c r="M594" s="5">
        <v>15.39</v>
      </c>
    </row>
    <row r="595" spans="1:13" x14ac:dyDescent="0.15">
      <c r="A595" s="2">
        <v>45275</v>
      </c>
      <c r="B595" s="3">
        <f t="shared" si="29"/>
        <v>2024</v>
      </c>
      <c r="C595" t="str">
        <f t="shared" si="27"/>
        <v>2023-2024</v>
      </c>
      <c r="D595" t="s">
        <v>147</v>
      </c>
      <c r="E595" t="s">
        <v>47</v>
      </c>
      <c r="F595" t="str">
        <f t="shared" si="28"/>
        <v>Western Australia</v>
      </c>
      <c r="G595" t="s">
        <v>48</v>
      </c>
      <c r="H595">
        <v>6030</v>
      </c>
      <c r="I595" t="s">
        <v>11</v>
      </c>
      <c r="J595" t="s">
        <v>49</v>
      </c>
      <c r="K595" t="s">
        <v>154</v>
      </c>
      <c r="L595" t="s">
        <v>14</v>
      </c>
      <c r="M595" s="5">
        <v>15.5</v>
      </c>
    </row>
    <row r="596" spans="1:13" x14ac:dyDescent="0.15">
      <c r="A596" s="2">
        <v>44994</v>
      </c>
      <c r="B596" s="3">
        <f t="shared" si="29"/>
        <v>2023</v>
      </c>
      <c r="C596" t="str">
        <f t="shared" si="27"/>
        <v>2022-2023</v>
      </c>
      <c r="D596" t="s">
        <v>148</v>
      </c>
      <c r="E596" t="s">
        <v>99</v>
      </c>
      <c r="F596" t="str">
        <f t="shared" si="28"/>
        <v>Victoria</v>
      </c>
      <c r="G596" t="s">
        <v>45</v>
      </c>
      <c r="H596">
        <v>3148</v>
      </c>
      <c r="I596" t="s">
        <v>11</v>
      </c>
      <c r="J596" t="s">
        <v>63</v>
      </c>
      <c r="K596" t="s">
        <v>19</v>
      </c>
      <c r="L596" t="s">
        <v>23</v>
      </c>
      <c r="M596" s="5">
        <v>15.53</v>
      </c>
    </row>
    <row r="597" spans="1:13" x14ac:dyDescent="0.15">
      <c r="A597" s="2">
        <v>45657</v>
      </c>
      <c r="B597" s="3">
        <f t="shared" si="29"/>
        <v>2025</v>
      </c>
      <c r="C597" t="str">
        <f t="shared" si="27"/>
        <v>2024-2025</v>
      </c>
      <c r="D597" t="s">
        <v>147</v>
      </c>
      <c r="E597" t="s">
        <v>9</v>
      </c>
      <c r="F597" t="str">
        <f t="shared" si="28"/>
        <v>New South Wales</v>
      </c>
      <c r="G597" t="s">
        <v>10</v>
      </c>
      <c r="H597">
        <v>2067</v>
      </c>
      <c r="I597" t="s">
        <v>11</v>
      </c>
      <c r="J597" t="s">
        <v>12</v>
      </c>
      <c r="K597" t="s">
        <v>152</v>
      </c>
      <c r="L597" t="s">
        <v>13</v>
      </c>
      <c r="M597" s="5">
        <v>15.84</v>
      </c>
    </row>
    <row r="598" spans="1:13" x14ac:dyDescent="0.15">
      <c r="A598" s="2">
        <v>45381</v>
      </c>
      <c r="B598" s="3">
        <f t="shared" si="29"/>
        <v>2024</v>
      </c>
      <c r="C598" t="str">
        <f t="shared" si="27"/>
        <v>2023-2024</v>
      </c>
      <c r="D598" t="s">
        <v>148</v>
      </c>
      <c r="E598" t="s">
        <v>122</v>
      </c>
      <c r="F598" t="str">
        <f t="shared" si="28"/>
        <v>New South Wales</v>
      </c>
      <c r="G598" t="s">
        <v>10</v>
      </c>
      <c r="H598">
        <v>2650</v>
      </c>
      <c r="I598" t="s">
        <v>11</v>
      </c>
      <c r="J598" t="s">
        <v>25</v>
      </c>
      <c r="K598" t="s">
        <v>19</v>
      </c>
      <c r="L598" t="s">
        <v>23</v>
      </c>
      <c r="M598" s="5">
        <v>15.84</v>
      </c>
    </row>
    <row r="599" spans="1:13" x14ac:dyDescent="0.15">
      <c r="A599" s="2">
        <v>45242</v>
      </c>
      <c r="B599" s="3">
        <f t="shared" si="29"/>
        <v>2024</v>
      </c>
      <c r="C599" t="str">
        <f t="shared" si="27"/>
        <v>2023-2024</v>
      </c>
      <c r="D599" t="s">
        <v>148</v>
      </c>
      <c r="E599" t="s">
        <v>114</v>
      </c>
      <c r="F599" t="str">
        <f t="shared" si="28"/>
        <v>Victoria</v>
      </c>
      <c r="G599" t="s">
        <v>45</v>
      </c>
      <c r="H599">
        <v>3551</v>
      </c>
      <c r="I599" t="s">
        <v>11</v>
      </c>
      <c r="J599" t="s">
        <v>60</v>
      </c>
      <c r="K599" t="s">
        <v>19</v>
      </c>
      <c r="L599" t="s">
        <v>23</v>
      </c>
      <c r="M599" s="5">
        <v>15.9</v>
      </c>
    </row>
    <row r="600" spans="1:13" x14ac:dyDescent="0.15">
      <c r="A600" s="2">
        <v>45576</v>
      </c>
      <c r="B600" s="3">
        <f t="shared" si="29"/>
        <v>2025</v>
      </c>
      <c r="C600" t="str">
        <f t="shared" si="27"/>
        <v>2024-2025</v>
      </c>
      <c r="D600" t="s">
        <v>147</v>
      </c>
      <c r="E600" t="s">
        <v>96</v>
      </c>
      <c r="F600" t="str">
        <f t="shared" si="28"/>
        <v>Western Australia</v>
      </c>
      <c r="G600" t="s">
        <v>48</v>
      </c>
      <c r="H600">
        <v>6330</v>
      </c>
      <c r="I600" t="s">
        <v>11</v>
      </c>
      <c r="J600" t="s">
        <v>94</v>
      </c>
      <c r="K600" t="s">
        <v>149</v>
      </c>
      <c r="L600" t="s">
        <v>15</v>
      </c>
      <c r="M600" s="5">
        <v>15.92</v>
      </c>
    </row>
    <row r="601" spans="1:13" x14ac:dyDescent="0.15">
      <c r="A601" s="2">
        <v>45018</v>
      </c>
      <c r="B601" s="3">
        <f t="shared" si="29"/>
        <v>2023</v>
      </c>
      <c r="C601" t="str">
        <f t="shared" si="27"/>
        <v>2022-2023</v>
      </c>
      <c r="D601" t="s">
        <v>147</v>
      </c>
      <c r="E601" t="s">
        <v>56</v>
      </c>
      <c r="F601" t="str">
        <f t="shared" si="28"/>
        <v>Northern Territory</v>
      </c>
      <c r="G601" t="s">
        <v>29</v>
      </c>
      <c r="H601">
        <v>870</v>
      </c>
      <c r="I601" t="s">
        <v>11</v>
      </c>
      <c r="J601" t="s">
        <v>30</v>
      </c>
      <c r="K601" t="s">
        <v>155</v>
      </c>
      <c r="L601" t="s">
        <v>20</v>
      </c>
      <c r="M601" s="5">
        <v>15.96</v>
      </c>
    </row>
    <row r="602" spans="1:13" x14ac:dyDescent="0.15">
      <c r="A602" s="2">
        <v>44975</v>
      </c>
      <c r="B602" s="3">
        <f t="shared" si="29"/>
        <v>2023</v>
      </c>
      <c r="C602" t="str">
        <f t="shared" si="27"/>
        <v>2022-2023</v>
      </c>
      <c r="D602" t="s">
        <v>148</v>
      </c>
      <c r="E602" t="s">
        <v>99</v>
      </c>
      <c r="F602" t="str">
        <f t="shared" si="28"/>
        <v>Victoria</v>
      </c>
      <c r="G602" t="s">
        <v>45</v>
      </c>
      <c r="H602">
        <v>3148</v>
      </c>
      <c r="I602" t="s">
        <v>11</v>
      </c>
      <c r="J602" t="s">
        <v>63</v>
      </c>
      <c r="K602" t="s">
        <v>152</v>
      </c>
      <c r="L602" t="s">
        <v>13</v>
      </c>
      <c r="M602" s="5">
        <v>15.96</v>
      </c>
    </row>
    <row r="603" spans="1:13" x14ac:dyDescent="0.15">
      <c r="A603" s="2">
        <v>45407</v>
      </c>
      <c r="B603" s="3">
        <f t="shared" si="29"/>
        <v>2024</v>
      </c>
      <c r="C603" t="str">
        <f t="shared" si="27"/>
        <v>2023-2024</v>
      </c>
      <c r="D603" t="s">
        <v>147</v>
      </c>
      <c r="E603" t="s">
        <v>54</v>
      </c>
      <c r="F603" t="str">
        <f t="shared" si="28"/>
        <v>Victoria</v>
      </c>
      <c r="G603" t="s">
        <v>45</v>
      </c>
      <c r="H603">
        <v>3977</v>
      </c>
      <c r="I603" t="s">
        <v>11</v>
      </c>
      <c r="J603" t="s">
        <v>55</v>
      </c>
      <c r="K603" t="s">
        <v>156</v>
      </c>
      <c r="L603" t="s">
        <v>17</v>
      </c>
      <c r="M603" s="5">
        <v>15.96</v>
      </c>
    </row>
    <row r="604" spans="1:13" x14ac:dyDescent="0.15">
      <c r="A604" s="2">
        <v>45036</v>
      </c>
      <c r="B604" s="3">
        <f t="shared" si="29"/>
        <v>2023</v>
      </c>
      <c r="C604" t="str">
        <f t="shared" si="27"/>
        <v>2022-2023</v>
      </c>
      <c r="D604" t="s">
        <v>148</v>
      </c>
      <c r="E604" t="s">
        <v>114</v>
      </c>
      <c r="F604" t="str">
        <f t="shared" si="28"/>
        <v>Victoria</v>
      </c>
      <c r="G604" t="s">
        <v>45</v>
      </c>
      <c r="H604">
        <v>3551</v>
      </c>
      <c r="I604" t="s">
        <v>11</v>
      </c>
      <c r="J604" t="s">
        <v>60</v>
      </c>
      <c r="K604" t="s">
        <v>149</v>
      </c>
      <c r="L604" t="s">
        <v>15</v>
      </c>
      <c r="M604" s="5">
        <v>15.96</v>
      </c>
    </row>
    <row r="605" spans="1:13" x14ac:dyDescent="0.15">
      <c r="A605" s="2">
        <v>45447</v>
      </c>
      <c r="B605" s="3">
        <f t="shared" si="29"/>
        <v>2024</v>
      </c>
      <c r="C605" t="str">
        <f t="shared" si="27"/>
        <v>2023-2024</v>
      </c>
      <c r="D605" t="s">
        <v>147</v>
      </c>
      <c r="E605" t="s">
        <v>26</v>
      </c>
      <c r="F605" t="str">
        <f t="shared" si="28"/>
        <v>New South Wales</v>
      </c>
      <c r="G605" t="s">
        <v>10</v>
      </c>
      <c r="H605">
        <v>2141</v>
      </c>
      <c r="I605" t="s">
        <v>11</v>
      </c>
      <c r="J605" t="s">
        <v>27</v>
      </c>
      <c r="K605" t="s">
        <v>149</v>
      </c>
      <c r="L605" t="s">
        <v>15</v>
      </c>
      <c r="M605" s="5">
        <v>15.96</v>
      </c>
    </row>
    <row r="606" spans="1:13" x14ac:dyDescent="0.15">
      <c r="A606" s="2">
        <v>45134</v>
      </c>
      <c r="B606" s="3">
        <f t="shared" si="29"/>
        <v>2024</v>
      </c>
      <c r="C606" t="str">
        <f t="shared" si="27"/>
        <v>2023-2024</v>
      </c>
      <c r="D606" t="s">
        <v>148</v>
      </c>
      <c r="E606" t="s">
        <v>137</v>
      </c>
      <c r="F606" t="str">
        <f t="shared" si="28"/>
        <v>New South Wales</v>
      </c>
      <c r="G606" t="s">
        <v>10</v>
      </c>
      <c r="H606">
        <v>2031</v>
      </c>
      <c r="I606" t="s">
        <v>11</v>
      </c>
      <c r="J606" t="s">
        <v>12</v>
      </c>
      <c r="K606" t="s">
        <v>156</v>
      </c>
      <c r="L606" t="s">
        <v>17</v>
      </c>
      <c r="M606" s="5">
        <v>15.96</v>
      </c>
    </row>
    <row r="607" spans="1:13" x14ac:dyDescent="0.15">
      <c r="A607" s="2">
        <v>45565</v>
      </c>
      <c r="B607" s="3">
        <f t="shared" si="29"/>
        <v>2025</v>
      </c>
      <c r="C607" t="str">
        <f t="shared" si="27"/>
        <v>2024-2025</v>
      </c>
      <c r="D607" t="s">
        <v>148</v>
      </c>
      <c r="E607" t="s">
        <v>99</v>
      </c>
      <c r="F607" t="str">
        <f t="shared" si="28"/>
        <v>Victoria</v>
      </c>
      <c r="G607" t="s">
        <v>45</v>
      </c>
      <c r="H607">
        <v>3148</v>
      </c>
      <c r="I607" t="s">
        <v>11</v>
      </c>
      <c r="J607" t="s">
        <v>63</v>
      </c>
      <c r="K607" t="s">
        <v>19</v>
      </c>
      <c r="L607" t="s">
        <v>23</v>
      </c>
      <c r="M607" s="5">
        <v>15.97</v>
      </c>
    </row>
    <row r="608" spans="1:13" x14ac:dyDescent="0.15">
      <c r="A608" s="2">
        <v>45048</v>
      </c>
      <c r="B608" s="3">
        <f t="shared" si="29"/>
        <v>2023</v>
      </c>
      <c r="C608" t="str">
        <f t="shared" si="27"/>
        <v>2022-2023</v>
      </c>
      <c r="D608" t="s">
        <v>147</v>
      </c>
      <c r="E608" t="s">
        <v>124</v>
      </c>
      <c r="F608" t="str">
        <f t="shared" si="28"/>
        <v>New South Wales</v>
      </c>
      <c r="G608" t="s">
        <v>10</v>
      </c>
      <c r="H608">
        <v>2015</v>
      </c>
      <c r="I608" t="s">
        <v>11</v>
      </c>
      <c r="J608" t="s">
        <v>12</v>
      </c>
      <c r="K608" t="s">
        <v>153</v>
      </c>
      <c r="L608" t="s">
        <v>16</v>
      </c>
      <c r="M608" s="5">
        <v>15.98</v>
      </c>
    </row>
    <row r="609" spans="1:13" x14ac:dyDescent="0.15">
      <c r="A609" s="2">
        <v>45244</v>
      </c>
      <c r="B609" s="3">
        <f t="shared" si="29"/>
        <v>2024</v>
      </c>
      <c r="C609" t="str">
        <f t="shared" si="27"/>
        <v>2023-2024</v>
      </c>
      <c r="D609" t="s">
        <v>147</v>
      </c>
      <c r="E609" t="s">
        <v>108</v>
      </c>
      <c r="F609" t="str">
        <f t="shared" si="28"/>
        <v>Victoria</v>
      </c>
      <c r="G609" t="s">
        <v>45</v>
      </c>
      <c r="H609">
        <v>3018</v>
      </c>
      <c r="I609" t="s">
        <v>11</v>
      </c>
      <c r="J609" t="s">
        <v>46</v>
      </c>
      <c r="K609" t="s">
        <v>155</v>
      </c>
      <c r="L609" t="s">
        <v>20</v>
      </c>
      <c r="M609" s="5">
        <v>15.98</v>
      </c>
    </row>
    <row r="610" spans="1:13" x14ac:dyDescent="0.15">
      <c r="A610" s="2">
        <v>45151</v>
      </c>
      <c r="B610" s="3">
        <f t="shared" si="29"/>
        <v>2024</v>
      </c>
      <c r="C610" t="str">
        <f t="shared" si="27"/>
        <v>2023-2024</v>
      </c>
      <c r="D610" t="s">
        <v>148</v>
      </c>
      <c r="E610" t="s">
        <v>116</v>
      </c>
      <c r="F610" t="str">
        <f t="shared" si="28"/>
        <v>Western Australia</v>
      </c>
      <c r="G610" t="s">
        <v>48</v>
      </c>
      <c r="H610">
        <v>6725</v>
      </c>
      <c r="I610" t="s">
        <v>11</v>
      </c>
      <c r="J610" t="s">
        <v>77</v>
      </c>
      <c r="K610" t="s">
        <v>151</v>
      </c>
      <c r="L610" t="s">
        <v>21</v>
      </c>
      <c r="M610" s="5">
        <v>15.98</v>
      </c>
    </row>
    <row r="611" spans="1:13" x14ac:dyDescent="0.15">
      <c r="A611" s="2">
        <v>45641</v>
      </c>
      <c r="B611" s="3">
        <f t="shared" si="29"/>
        <v>2025</v>
      </c>
      <c r="C611" t="str">
        <f t="shared" si="27"/>
        <v>2024-2025</v>
      </c>
      <c r="D611" t="s">
        <v>148</v>
      </c>
      <c r="E611" t="s">
        <v>126</v>
      </c>
      <c r="F611" t="str">
        <f t="shared" si="28"/>
        <v>Queensland</v>
      </c>
      <c r="G611" t="s">
        <v>35</v>
      </c>
      <c r="H611">
        <v>4551</v>
      </c>
      <c r="I611" t="s">
        <v>11</v>
      </c>
      <c r="J611" t="s">
        <v>120</v>
      </c>
      <c r="K611" t="s">
        <v>153</v>
      </c>
      <c r="L611" t="s">
        <v>16</v>
      </c>
      <c r="M611" s="5">
        <v>15.98</v>
      </c>
    </row>
    <row r="612" spans="1:13" x14ac:dyDescent="0.15">
      <c r="A612" s="2">
        <v>45555</v>
      </c>
      <c r="B612" s="3">
        <f t="shared" si="29"/>
        <v>2025</v>
      </c>
      <c r="C612" t="str">
        <f t="shared" si="27"/>
        <v>2024-2025</v>
      </c>
      <c r="D612" t="s">
        <v>148</v>
      </c>
      <c r="E612" t="s">
        <v>99</v>
      </c>
      <c r="F612" t="str">
        <f t="shared" si="28"/>
        <v>Victoria</v>
      </c>
      <c r="G612" t="s">
        <v>45</v>
      </c>
      <c r="H612">
        <v>3148</v>
      </c>
      <c r="I612" t="s">
        <v>11</v>
      </c>
      <c r="J612" t="s">
        <v>63</v>
      </c>
      <c r="K612" t="s">
        <v>149</v>
      </c>
      <c r="L612" t="s">
        <v>15</v>
      </c>
      <c r="M612" s="5">
        <v>15.98</v>
      </c>
    </row>
    <row r="613" spans="1:13" x14ac:dyDescent="0.15">
      <c r="A613" s="2">
        <v>45384</v>
      </c>
      <c r="B613" s="3">
        <f t="shared" si="29"/>
        <v>2024</v>
      </c>
      <c r="C613" t="str">
        <f t="shared" si="27"/>
        <v>2023-2024</v>
      </c>
      <c r="D613" t="s">
        <v>147</v>
      </c>
      <c r="E613" t="s">
        <v>54</v>
      </c>
      <c r="F613" t="str">
        <f t="shared" si="28"/>
        <v>Victoria</v>
      </c>
      <c r="G613" t="s">
        <v>45</v>
      </c>
      <c r="H613">
        <v>3977</v>
      </c>
      <c r="I613" t="s">
        <v>11</v>
      </c>
      <c r="J613" t="s">
        <v>55</v>
      </c>
      <c r="K613" t="s">
        <v>19</v>
      </c>
      <c r="L613" t="s">
        <v>23</v>
      </c>
      <c r="M613" s="5">
        <v>15.98</v>
      </c>
    </row>
    <row r="614" spans="1:13" x14ac:dyDescent="0.15">
      <c r="A614" s="2">
        <v>44982</v>
      </c>
      <c r="B614" s="3">
        <f t="shared" si="29"/>
        <v>2023</v>
      </c>
      <c r="C614" t="str">
        <f t="shared" si="27"/>
        <v>2022-2023</v>
      </c>
      <c r="D614" t="s">
        <v>147</v>
      </c>
      <c r="E614" t="s">
        <v>136</v>
      </c>
      <c r="F614" t="str">
        <f t="shared" si="28"/>
        <v>Victoria</v>
      </c>
      <c r="G614" t="s">
        <v>45</v>
      </c>
      <c r="H614">
        <v>3175</v>
      </c>
      <c r="I614" t="s">
        <v>11</v>
      </c>
      <c r="J614" t="s">
        <v>63</v>
      </c>
      <c r="K614" t="s">
        <v>151</v>
      </c>
      <c r="L614" t="s">
        <v>21</v>
      </c>
      <c r="M614" s="5">
        <v>15.98</v>
      </c>
    </row>
    <row r="615" spans="1:13" x14ac:dyDescent="0.15">
      <c r="A615" s="2">
        <v>45626</v>
      </c>
      <c r="B615" s="3">
        <f t="shared" si="29"/>
        <v>2025</v>
      </c>
      <c r="C615" t="str">
        <f t="shared" si="27"/>
        <v>2024-2025</v>
      </c>
      <c r="D615" t="s">
        <v>147</v>
      </c>
      <c r="E615" t="s">
        <v>76</v>
      </c>
      <c r="F615" t="str">
        <f t="shared" si="28"/>
        <v>Western Australia</v>
      </c>
      <c r="G615" t="s">
        <v>48</v>
      </c>
      <c r="H615">
        <v>6450</v>
      </c>
      <c r="I615" t="s">
        <v>11</v>
      </c>
      <c r="J615" t="s">
        <v>77</v>
      </c>
      <c r="K615" t="s">
        <v>152</v>
      </c>
      <c r="L615" t="s">
        <v>13</v>
      </c>
      <c r="M615" s="5">
        <v>15.98</v>
      </c>
    </row>
    <row r="616" spans="1:13" x14ac:dyDescent="0.15">
      <c r="A616" s="2">
        <v>44986</v>
      </c>
      <c r="B616" s="3">
        <f t="shared" si="29"/>
        <v>2023</v>
      </c>
      <c r="C616" t="str">
        <f t="shared" si="27"/>
        <v>2022-2023</v>
      </c>
      <c r="D616" t="s">
        <v>147</v>
      </c>
      <c r="E616" t="s">
        <v>133</v>
      </c>
      <c r="F616" t="str">
        <f t="shared" si="28"/>
        <v>Queensland</v>
      </c>
      <c r="G616" t="s">
        <v>35</v>
      </c>
      <c r="H616">
        <v>4305</v>
      </c>
      <c r="I616" t="s">
        <v>11</v>
      </c>
      <c r="J616" t="s">
        <v>104</v>
      </c>
      <c r="K616" t="s">
        <v>154</v>
      </c>
      <c r="L616" t="s">
        <v>14</v>
      </c>
      <c r="M616" s="5">
        <v>15.98</v>
      </c>
    </row>
    <row r="617" spans="1:13" x14ac:dyDescent="0.15">
      <c r="A617" s="2">
        <v>45349</v>
      </c>
      <c r="B617" s="3">
        <f t="shared" si="29"/>
        <v>2024</v>
      </c>
      <c r="C617" t="str">
        <f t="shared" si="27"/>
        <v>2023-2024</v>
      </c>
      <c r="D617" t="s">
        <v>147</v>
      </c>
      <c r="E617" t="s">
        <v>74</v>
      </c>
      <c r="F617" t="str">
        <f t="shared" si="28"/>
        <v>South Australia</v>
      </c>
      <c r="G617" t="s">
        <v>32</v>
      </c>
      <c r="H617">
        <v>5043</v>
      </c>
      <c r="I617" t="s">
        <v>11</v>
      </c>
      <c r="J617" t="s">
        <v>33</v>
      </c>
      <c r="K617" t="s">
        <v>19</v>
      </c>
      <c r="L617" t="s">
        <v>23</v>
      </c>
      <c r="M617" s="5">
        <v>15.98</v>
      </c>
    </row>
    <row r="618" spans="1:13" x14ac:dyDescent="0.15">
      <c r="A618" s="2">
        <v>45621</v>
      </c>
      <c r="B618" s="3">
        <f t="shared" si="29"/>
        <v>2025</v>
      </c>
      <c r="C618" t="str">
        <f t="shared" si="27"/>
        <v>2024-2025</v>
      </c>
      <c r="D618" t="s">
        <v>148</v>
      </c>
      <c r="E618" t="s">
        <v>62</v>
      </c>
      <c r="F618" t="str">
        <f t="shared" si="28"/>
        <v>Victoria</v>
      </c>
      <c r="G618" t="s">
        <v>45</v>
      </c>
      <c r="H618">
        <v>3134</v>
      </c>
      <c r="I618" t="s">
        <v>11</v>
      </c>
      <c r="J618" t="s">
        <v>63</v>
      </c>
      <c r="K618" t="s">
        <v>19</v>
      </c>
      <c r="L618" t="s">
        <v>23</v>
      </c>
      <c r="M618" s="5">
        <v>15.98</v>
      </c>
    </row>
    <row r="619" spans="1:13" x14ac:dyDescent="0.15">
      <c r="A619" s="2">
        <v>45186</v>
      </c>
      <c r="B619" s="3">
        <f t="shared" si="29"/>
        <v>2024</v>
      </c>
      <c r="C619" t="str">
        <f t="shared" si="27"/>
        <v>2023-2024</v>
      </c>
      <c r="D619" t="s">
        <v>147</v>
      </c>
      <c r="E619" t="s">
        <v>113</v>
      </c>
      <c r="F619" t="str">
        <f t="shared" si="28"/>
        <v>Queensland</v>
      </c>
      <c r="G619" t="s">
        <v>35</v>
      </c>
      <c r="H619">
        <v>4215</v>
      </c>
      <c r="I619" t="s">
        <v>11</v>
      </c>
      <c r="J619" t="s">
        <v>104</v>
      </c>
      <c r="K619" t="s">
        <v>149</v>
      </c>
      <c r="L619" t="s">
        <v>15</v>
      </c>
      <c r="M619" s="5">
        <v>15.98</v>
      </c>
    </row>
    <row r="620" spans="1:13" x14ac:dyDescent="0.15">
      <c r="A620" s="2">
        <v>44968</v>
      </c>
      <c r="B620" s="3">
        <f t="shared" si="29"/>
        <v>2023</v>
      </c>
      <c r="C620" t="str">
        <f t="shared" si="27"/>
        <v>2022-2023</v>
      </c>
      <c r="D620" t="s">
        <v>147</v>
      </c>
      <c r="E620" t="s">
        <v>52</v>
      </c>
      <c r="F620" t="str">
        <f t="shared" si="28"/>
        <v>Victoria</v>
      </c>
      <c r="G620" t="s">
        <v>45</v>
      </c>
      <c r="H620">
        <v>3030</v>
      </c>
      <c r="I620" t="s">
        <v>11</v>
      </c>
      <c r="J620" t="s">
        <v>46</v>
      </c>
      <c r="K620" t="s">
        <v>154</v>
      </c>
      <c r="L620" t="s">
        <v>14</v>
      </c>
      <c r="M620" s="5">
        <v>15.99</v>
      </c>
    </row>
    <row r="621" spans="1:13" x14ac:dyDescent="0.15">
      <c r="A621" s="2">
        <v>45028</v>
      </c>
      <c r="B621" s="3">
        <f t="shared" si="29"/>
        <v>2023</v>
      </c>
      <c r="C621" t="str">
        <f t="shared" si="27"/>
        <v>2022-2023</v>
      </c>
      <c r="D621" t="s">
        <v>147</v>
      </c>
      <c r="E621" t="s">
        <v>96</v>
      </c>
      <c r="F621" t="str">
        <f t="shared" si="28"/>
        <v>Western Australia</v>
      </c>
      <c r="G621" t="s">
        <v>48</v>
      </c>
      <c r="H621">
        <v>6330</v>
      </c>
      <c r="I621" t="s">
        <v>11</v>
      </c>
      <c r="J621" t="s">
        <v>94</v>
      </c>
      <c r="K621" t="s">
        <v>154</v>
      </c>
      <c r="L621" t="s">
        <v>14</v>
      </c>
      <c r="M621" s="5">
        <v>16</v>
      </c>
    </row>
    <row r="622" spans="1:13" x14ac:dyDescent="0.15">
      <c r="A622" s="2">
        <v>45277</v>
      </c>
      <c r="B622" s="3">
        <f t="shared" si="29"/>
        <v>2024</v>
      </c>
      <c r="C622" t="str">
        <f t="shared" si="27"/>
        <v>2023-2024</v>
      </c>
      <c r="D622" t="s">
        <v>147</v>
      </c>
      <c r="E622" t="s">
        <v>118</v>
      </c>
      <c r="F622" t="str">
        <f t="shared" si="28"/>
        <v>New South Wales</v>
      </c>
      <c r="G622" t="s">
        <v>10</v>
      </c>
      <c r="H622">
        <v>2158</v>
      </c>
      <c r="I622" t="s">
        <v>11</v>
      </c>
      <c r="J622" t="s">
        <v>27</v>
      </c>
      <c r="K622" t="s">
        <v>153</v>
      </c>
      <c r="L622" t="s">
        <v>16</v>
      </c>
      <c r="M622" s="5">
        <v>16</v>
      </c>
    </row>
    <row r="623" spans="1:13" x14ac:dyDescent="0.15">
      <c r="A623" s="2">
        <v>45250</v>
      </c>
      <c r="B623" s="3">
        <f t="shared" si="29"/>
        <v>2024</v>
      </c>
      <c r="C623" t="str">
        <f t="shared" si="27"/>
        <v>2023-2024</v>
      </c>
      <c r="D623" t="s">
        <v>147</v>
      </c>
      <c r="E623" t="s">
        <v>89</v>
      </c>
      <c r="F623" t="str">
        <f t="shared" si="28"/>
        <v>Queensland</v>
      </c>
      <c r="G623" t="s">
        <v>35</v>
      </c>
      <c r="H623">
        <v>4655</v>
      </c>
      <c r="I623" t="s">
        <v>11</v>
      </c>
      <c r="J623" t="s">
        <v>51</v>
      </c>
      <c r="K623" t="s">
        <v>154</v>
      </c>
      <c r="L623" t="s">
        <v>14</v>
      </c>
      <c r="M623" s="5">
        <v>16</v>
      </c>
    </row>
    <row r="624" spans="1:13" x14ac:dyDescent="0.15">
      <c r="A624" s="2">
        <v>45437</v>
      </c>
      <c r="B624" s="3">
        <f t="shared" si="29"/>
        <v>2024</v>
      </c>
      <c r="C624" t="str">
        <f t="shared" si="27"/>
        <v>2023-2024</v>
      </c>
      <c r="D624" t="s">
        <v>147</v>
      </c>
      <c r="E624" t="s">
        <v>87</v>
      </c>
      <c r="F624" t="str">
        <f t="shared" si="28"/>
        <v>New South Wales</v>
      </c>
      <c r="G624" t="s">
        <v>10</v>
      </c>
      <c r="H624">
        <v>2790</v>
      </c>
      <c r="I624" t="s">
        <v>11</v>
      </c>
      <c r="J624" t="s">
        <v>25</v>
      </c>
      <c r="K624" t="s">
        <v>154</v>
      </c>
      <c r="L624" t="s">
        <v>14</v>
      </c>
      <c r="M624" s="5">
        <v>16</v>
      </c>
    </row>
    <row r="625" spans="1:13" x14ac:dyDescent="0.15">
      <c r="A625" s="2">
        <v>45101</v>
      </c>
      <c r="B625" s="3">
        <f t="shared" si="29"/>
        <v>2023</v>
      </c>
      <c r="C625" t="str">
        <f t="shared" si="27"/>
        <v>2022-2023</v>
      </c>
      <c r="D625" t="s">
        <v>147</v>
      </c>
      <c r="E625" t="s">
        <v>139</v>
      </c>
      <c r="F625" t="str">
        <f t="shared" si="28"/>
        <v>New South Wales</v>
      </c>
      <c r="G625" t="s">
        <v>10</v>
      </c>
      <c r="H625">
        <v>2020</v>
      </c>
      <c r="I625" t="s">
        <v>11</v>
      </c>
      <c r="J625" t="s">
        <v>12</v>
      </c>
      <c r="K625" t="s">
        <v>154</v>
      </c>
      <c r="L625" t="s">
        <v>14</v>
      </c>
      <c r="M625" s="5">
        <v>16.02</v>
      </c>
    </row>
    <row r="626" spans="1:13" x14ac:dyDescent="0.15">
      <c r="A626" s="2">
        <v>45288</v>
      </c>
      <c r="B626" s="3">
        <f t="shared" si="29"/>
        <v>2024</v>
      </c>
      <c r="C626" t="str">
        <f t="shared" si="27"/>
        <v>2023-2024</v>
      </c>
      <c r="D626" t="s">
        <v>147</v>
      </c>
      <c r="E626" t="s">
        <v>89</v>
      </c>
      <c r="F626" t="str">
        <f t="shared" si="28"/>
        <v>Queensland</v>
      </c>
      <c r="G626" t="s">
        <v>35</v>
      </c>
      <c r="H626">
        <v>4655</v>
      </c>
      <c r="I626" t="s">
        <v>11</v>
      </c>
      <c r="J626" t="s">
        <v>51</v>
      </c>
      <c r="K626" t="s">
        <v>154</v>
      </c>
      <c r="L626" t="s">
        <v>14</v>
      </c>
      <c r="M626" s="5">
        <v>16.39</v>
      </c>
    </row>
    <row r="627" spans="1:13" x14ac:dyDescent="0.15">
      <c r="A627" s="2">
        <v>45264</v>
      </c>
      <c r="B627" s="3">
        <f t="shared" si="29"/>
        <v>2024</v>
      </c>
      <c r="C627" t="str">
        <f t="shared" si="27"/>
        <v>2023-2024</v>
      </c>
      <c r="D627" t="s">
        <v>148</v>
      </c>
      <c r="E627" t="s">
        <v>122</v>
      </c>
      <c r="F627" t="str">
        <f t="shared" si="28"/>
        <v>New South Wales</v>
      </c>
      <c r="G627" t="s">
        <v>10</v>
      </c>
      <c r="H627">
        <v>2650</v>
      </c>
      <c r="I627" t="s">
        <v>11</v>
      </c>
      <c r="J627" t="s">
        <v>25</v>
      </c>
      <c r="K627" t="s">
        <v>149</v>
      </c>
      <c r="L627" t="s">
        <v>15</v>
      </c>
      <c r="M627" s="5">
        <v>16.45</v>
      </c>
    </row>
    <row r="628" spans="1:13" x14ac:dyDescent="0.15">
      <c r="A628" s="2">
        <v>45226</v>
      </c>
      <c r="B628" s="3">
        <f t="shared" si="29"/>
        <v>2024</v>
      </c>
      <c r="C628" t="str">
        <f t="shared" si="27"/>
        <v>2023-2024</v>
      </c>
      <c r="D628" t="s">
        <v>147</v>
      </c>
      <c r="E628" t="s">
        <v>76</v>
      </c>
      <c r="F628" t="str">
        <f t="shared" si="28"/>
        <v>Western Australia</v>
      </c>
      <c r="G628" t="s">
        <v>48</v>
      </c>
      <c r="H628">
        <v>6450</v>
      </c>
      <c r="I628" t="s">
        <v>11</v>
      </c>
      <c r="J628" t="s">
        <v>77</v>
      </c>
      <c r="K628" t="s">
        <v>152</v>
      </c>
      <c r="L628" t="s">
        <v>13</v>
      </c>
      <c r="M628" s="5">
        <v>16.490000000000002</v>
      </c>
    </row>
    <row r="629" spans="1:13" x14ac:dyDescent="0.15">
      <c r="A629" s="2">
        <v>45266</v>
      </c>
      <c r="B629" s="3">
        <f t="shared" si="29"/>
        <v>2024</v>
      </c>
      <c r="C629" t="str">
        <f t="shared" si="27"/>
        <v>2023-2024</v>
      </c>
      <c r="D629" t="s">
        <v>147</v>
      </c>
      <c r="E629" t="s">
        <v>57</v>
      </c>
      <c r="F629" t="str">
        <f t="shared" si="28"/>
        <v>New South Wales</v>
      </c>
      <c r="G629" t="s">
        <v>10</v>
      </c>
      <c r="H629">
        <v>2560</v>
      </c>
      <c r="I629" t="s">
        <v>11</v>
      </c>
      <c r="J629" t="s">
        <v>58</v>
      </c>
      <c r="K629" t="s">
        <v>154</v>
      </c>
      <c r="L629" t="s">
        <v>14</v>
      </c>
      <c r="M629" s="5">
        <v>16.5</v>
      </c>
    </row>
    <row r="630" spans="1:13" x14ac:dyDescent="0.15">
      <c r="A630" s="2">
        <v>44950</v>
      </c>
      <c r="B630" s="3">
        <f t="shared" si="29"/>
        <v>2023</v>
      </c>
      <c r="C630" t="str">
        <f t="shared" si="27"/>
        <v>2022-2023</v>
      </c>
      <c r="D630" t="s">
        <v>147</v>
      </c>
      <c r="E630" t="s">
        <v>145</v>
      </c>
      <c r="F630" t="str">
        <f t="shared" si="28"/>
        <v>New South Wales</v>
      </c>
      <c r="G630" t="s">
        <v>10</v>
      </c>
      <c r="H630">
        <v>2101</v>
      </c>
      <c r="I630" t="s">
        <v>11</v>
      </c>
      <c r="J630" t="s">
        <v>27</v>
      </c>
      <c r="K630" t="s">
        <v>154</v>
      </c>
      <c r="L630" t="s">
        <v>14</v>
      </c>
      <c r="M630" s="5">
        <v>16.5</v>
      </c>
    </row>
    <row r="631" spans="1:13" x14ac:dyDescent="0.15">
      <c r="A631" s="2">
        <v>45341</v>
      </c>
      <c r="B631" s="3">
        <f t="shared" si="29"/>
        <v>2024</v>
      </c>
      <c r="C631" t="str">
        <f t="shared" si="27"/>
        <v>2023-2024</v>
      </c>
      <c r="D631" t="s">
        <v>147</v>
      </c>
      <c r="E631" t="s">
        <v>90</v>
      </c>
      <c r="F631" t="str">
        <f t="shared" si="28"/>
        <v>Victoria</v>
      </c>
      <c r="G631" t="s">
        <v>45</v>
      </c>
      <c r="H631">
        <v>3179</v>
      </c>
      <c r="I631" t="s">
        <v>11</v>
      </c>
      <c r="J631" t="s">
        <v>63</v>
      </c>
      <c r="K631" t="s">
        <v>19</v>
      </c>
      <c r="L631" t="s">
        <v>23</v>
      </c>
      <c r="M631" s="5">
        <v>16.5</v>
      </c>
    </row>
    <row r="632" spans="1:13" x14ac:dyDescent="0.15">
      <c r="A632" s="2">
        <v>45616</v>
      </c>
      <c r="B632" s="3">
        <f t="shared" si="29"/>
        <v>2025</v>
      </c>
      <c r="C632" t="str">
        <f t="shared" si="27"/>
        <v>2024-2025</v>
      </c>
      <c r="D632" t="s">
        <v>147</v>
      </c>
      <c r="E632" t="s">
        <v>81</v>
      </c>
      <c r="F632" t="str">
        <f t="shared" si="28"/>
        <v>New South Wales</v>
      </c>
      <c r="G632" t="s">
        <v>10</v>
      </c>
      <c r="H632">
        <v>2485</v>
      </c>
      <c r="I632" t="s">
        <v>11</v>
      </c>
      <c r="J632" t="s">
        <v>68</v>
      </c>
      <c r="K632" t="s">
        <v>156</v>
      </c>
      <c r="L632" t="s">
        <v>17</v>
      </c>
      <c r="M632" s="5">
        <v>16.899999999999999</v>
      </c>
    </row>
    <row r="633" spans="1:13" x14ac:dyDescent="0.15">
      <c r="A633" s="2">
        <v>45370</v>
      </c>
      <c r="B633" s="3">
        <f t="shared" si="29"/>
        <v>2024</v>
      </c>
      <c r="C633" t="str">
        <f t="shared" si="27"/>
        <v>2023-2024</v>
      </c>
      <c r="D633" t="s">
        <v>147</v>
      </c>
      <c r="E633" t="s">
        <v>73</v>
      </c>
      <c r="F633" t="str">
        <f t="shared" si="28"/>
        <v>Victoria</v>
      </c>
      <c r="G633" t="s">
        <v>45</v>
      </c>
      <c r="H633">
        <v>3136</v>
      </c>
      <c r="I633" t="s">
        <v>11</v>
      </c>
      <c r="J633" t="s">
        <v>63</v>
      </c>
      <c r="K633" t="s">
        <v>156</v>
      </c>
      <c r="L633" t="s">
        <v>17</v>
      </c>
      <c r="M633" s="5">
        <v>16.91</v>
      </c>
    </row>
    <row r="634" spans="1:13" x14ac:dyDescent="0.15">
      <c r="A634" s="2">
        <v>45227</v>
      </c>
      <c r="B634" s="3">
        <f t="shared" si="29"/>
        <v>2024</v>
      </c>
      <c r="C634" t="str">
        <f t="shared" si="27"/>
        <v>2023-2024</v>
      </c>
      <c r="D634" t="s">
        <v>147</v>
      </c>
      <c r="E634" t="s">
        <v>79</v>
      </c>
      <c r="F634" t="str">
        <f t="shared" si="28"/>
        <v>Australian Capital Territory</v>
      </c>
      <c r="G634" t="s">
        <v>80</v>
      </c>
      <c r="H634">
        <v>2617</v>
      </c>
      <c r="I634" t="s">
        <v>11</v>
      </c>
      <c r="J634" t="s">
        <v>58</v>
      </c>
      <c r="K634" t="s">
        <v>154</v>
      </c>
      <c r="L634" t="s">
        <v>14</v>
      </c>
      <c r="M634" s="5">
        <v>16.98</v>
      </c>
    </row>
    <row r="635" spans="1:13" x14ac:dyDescent="0.15">
      <c r="A635" s="2">
        <v>45555</v>
      </c>
      <c r="B635" s="3">
        <f t="shared" si="29"/>
        <v>2025</v>
      </c>
      <c r="C635" t="str">
        <f t="shared" si="27"/>
        <v>2024-2025</v>
      </c>
      <c r="D635" t="s">
        <v>147</v>
      </c>
      <c r="E635" t="s">
        <v>85</v>
      </c>
      <c r="F635" t="str">
        <f t="shared" si="28"/>
        <v>Queensland</v>
      </c>
      <c r="G635" t="s">
        <v>35</v>
      </c>
      <c r="H635">
        <v>4883</v>
      </c>
      <c r="I635" t="s">
        <v>11</v>
      </c>
      <c r="J635" t="s">
        <v>36</v>
      </c>
      <c r="K635" t="s">
        <v>154</v>
      </c>
      <c r="L635" t="s">
        <v>14</v>
      </c>
      <c r="M635" s="5">
        <v>16.989999999999998</v>
      </c>
    </row>
    <row r="636" spans="1:13" x14ac:dyDescent="0.15">
      <c r="A636" s="2">
        <v>45233</v>
      </c>
      <c r="B636" s="3">
        <f t="shared" si="29"/>
        <v>2024</v>
      </c>
      <c r="C636" t="str">
        <f t="shared" si="27"/>
        <v>2023-2024</v>
      </c>
      <c r="D636" t="s">
        <v>147</v>
      </c>
      <c r="E636" t="s">
        <v>101</v>
      </c>
      <c r="F636" t="str">
        <f t="shared" si="28"/>
        <v>Victoria</v>
      </c>
      <c r="G636" t="s">
        <v>45</v>
      </c>
      <c r="H636">
        <v>3131</v>
      </c>
      <c r="I636" t="s">
        <v>11</v>
      </c>
      <c r="J636" t="s">
        <v>63</v>
      </c>
      <c r="K636" t="s">
        <v>150</v>
      </c>
      <c r="L636" t="s">
        <v>18</v>
      </c>
      <c r="M636" s="5">
        <v>16.989999999999998</v>
      </c>
    </row>
    <row r="637" spans="1:13" x14ac:dyDescent="0.15">
      <c r="A637" s="2">
        <v>45170</v>
      </c>
      <c r="B637" s="3">
        <f t="shared" si="29"/>
        <v>2024</v>
      </c>
      <c r="C637" t="str">
        <f t="shared" si="27"/>
        <v>2023-2024</v>
      </c>
      <c r="D637" t="s">
        <v>147</v>
      </c>
      <c r="E637" t="s">
        <v>66</v>
      </c>
      <c r="F637" t="str">
        <f t="shared" si="28"/>
        <v>South Australia</v>
      </c>
      <c r="G637" t="s">
        <v>32</v>
      </c>
      <c r="H637">
        <v>5169</v>
      </c>
      <c r="I637" t="s">
        <v>11</v>
      </c>
      <c r="J637" t="s">
        <v>33</v>
      </c>
      <c r="K637" t="s">
        <v>152</v>
      </c>
      <c r="L637" t="s">
        <v>13</v>
      </c>
      <c r="M637" s="5">
        <v>16.989999999999998</v>
      </c>
    </row>
    <row r="638" spans="1:13" x14ac:dyDescent="0.15">
      <c r="A638" s="2">
        <v>45029</v>
      </c>
      <c r="B638" s="3">
        <f t="shared" si="29"/>
        <v>2023</v>
      </c>
      <c r="C638" t="str">
        <f t="shared" si="27"/>
        <v>2022-2023</v>
      </c>
      <c r="D638" t="s">
        <v>148</v>
      </c>
      <c r="E638" t="s">
        <v>42</v>
      </c>
      <c r="F638" t="str">
        <f t="shared" si="28"/>
        <v>Queensland</v>
      </c>
      <c r="G638" t="s">
        <v>35</v>
      </c>
      <c r="H638">
        <v>4053</v>
      </c>
      <c r="I638" t="s">
        <v>11</v>
      </c>
      <c r="J638" t="s">
        <v>43</v>
      </c>
      <c r="K638" t="s">
        <v>153</v>
      </c>
      <c r="L638" t="s">
        <v>16</v>
      </c>
      <c r="M638" s="5">
        <v>16.990000000000002</v>
      </c>
    </row>
    <row r="639" spans="1:13" x14ac:dyDescent="0.15">
      <c r="A639" s="2">
        <v>44935</v>
      </c>
      <c r="B639" s="3">
        <f t="shared" si="29"/>
        <v>2023</v>
      </c>
      <c r="C639" t="str">
        <f t="shared" si="27"/>
        <v>2022-2023</v>
      </c>
      <c r="D639" t="s">
        <v>147</v>
      </c>
      <c r="E639" t="s">
        <v>64</v>
      </c>
      <c r="F639" t="str">
        <f t="shared" si="28"/>
        <v>Victoria</v>
      </c>
      <c r="G639" t="s">
        <v>45</v>
      </c>
      <c r="H639">
        <v>3199</v>
      </c>
      <c r="I639" t="s">
        <v>11</v>
      </c>
      <c r="J639" t="s">
        <v>63</v>
      </c>
      <c r="K639" t="s">
        <v>19</v>
      </c>
      <c r="L639" t="s">
        <v>23</v>
      </c>
      <c r="M639" s="5">
        <v>17</v>
      </c>
    </row>
    <row r="640" spans="1:13" x14ac:dyDescent="0.15">
      <c r="A640" s="2">
        <v>45384</v>
      </c>
      <c r="B640" s="3">
        <f t="shared" si="29"/>
        <v>2024</v>
      </c>
      <c r="C640" t="str">
        <f t="shared" si="27"/>
        <v>2023-2024</v>
      </c>
      <c r="D640" t="s">
        <v>147</v>
      </c>
      <c r="E640" t="s">
        <v>112</v>
      </c>
      <c r="F640" t="str">
        <f t="shared" si="28"/>
        <v>Victoria</v>
      </c>
      <c r="G640" t="s">
        <v>45</v>
      </c>
      <c r="H640">
        <v>3076</v>
      </c>
      <c r="I640" t="s">
        <v>11</v>
      </c>
      <c r="J640" t="s">
        <v>46</v>
      </c>
      <c r="K640" t="s">
        <v>156</v>
      </c>
      <c r="L640" t="s">
        <v>17</v>
      </c>
      <c r="M640" s="5">
        <v>17</v>
      </c>
    </row>
    <row r="641" spans="1:13" x14ac:dyDescent="0.15">
      <c r="A641" s="2">
        <v>45552</v>
      </c>
      <c r="B641" s="3">
        <f t="shared" si="29"/>
        <v>2025</v>
      </c>
      <c r="C641" t="str">
        <f t="shared" si="27"/>
        <v>2024-2025</v>
      </c>
      <c r="D641" t="s">
        <v>147</v>
      </c>
      <c r="E641" t="s">
        <v>90</v>
      </c>
      <c r="F641" t="str">
        <f t="shared" si="28"/>
        <v>Victoria</v>
      </c>
      <c r="G641" t="s">
        <v>45</v>
      </c>
      <c r="H641">
        <v>3179</v>
      </c>
      <c r="I641" t="s">
        <v>11</v>
      </c>
      <c r="J641" t="s">
        <v>63</v>
      </c>
      <c r="K641" t="s">
        <v>154</v>
      </c>
      <c r="L641" t="s">
        <v>14</v>
      </c>
      <c r="M641" s="5">
        <v>17</v>
      </c>
    </row>
    <row r="642" spans="1:13" x14ac:dyDescent="0.15">
      <c r="A642" s="2">
        <v>45523</v>
      </c>
      <c r="B642" s="3">
        <f t="shared" si="29"/>
        <v>2025</v>
      </c>
      <c r="C642" t="str">
        <f t="shared" ref="C642:C705" si="30">IF(MONTH(A642) &gt;= 7, YEAR(A642) &amp; "-" &amp; YEAR(A642) + 1, YEAR(A642) - 1 &amp; "-" &amp; YEAR(A642))</f>
        <v>2024-2025</v>
      </c>
      <c r="D642" t="s">
        <v>148</v>
      </c>
      <c r="E642" t="s">
        <v>47</v>
      </c>
      <c r="F642" t="str">
        <f t="shared" ref="F642:F705" si="31">IF(G642="WA","Western Australia",
IF(G642="NSW","New South Wales",
IF(G642="QLD","Queensland",
IF(G642="VIC","Victoria",
IF(G642="TAS","Tasmania",
IF(G642="SA","South Australia",
IF(G642="NT","Northern Territory",
IF(G642="ACT","Australian Capital Territory",G642))))))))</f>
        <v>Western Australia</v>
      </c>
      <c r="G642" t="s">
        <v>48</v>
      </c>
      <c r="H642">
        <v>6030</v>
      </c>
      <c r="I642" t="s">
        <v>11</v>
      </c>
      <c r="J642" t="s">
        <v>49</v>
      </c>
      <c r="K642" t="s">
        <v>156</v>
      </c>
      <c r="L642" t="s">
        <v>17</v>
      </c>
      <c r="M642" s="5">
        <v>17.37</v>
      </c>
    </row>
    <row r="643" spans="1:13" x14ac:dyDescent="0.15">
      <c r="A643" s="2">
        <v>45097</v>
      </c>
      <c r="B643" s="3">
        <f t="shared" ref="B643:B706" si="32">IF(MONTH(A643)&gt;=7,YEAR(A643)+1,YEAR(A643))</f>
        <v>2023</v>
      </c>
      <c r="C643" t="str">
        <f t="shared" si="30"/>
        <v>2022-2023</v>
      </c>
      <c r="D643" t="s">
        <v>148</v>
      </c>
      <c r="E643" t="s">
        <v>130</v>
      </c>
      <c r="F643" t="str">
        <f t="shared" si="31"/>
        <v>South Australia</v>
      </c>
      <c r="G643" t="s">
        <v>32</v>
      </c>
      <c r="H643">
        <v>5290</v>
      </c>
      <c r="I643" t="s">
        <v>11</v>
      </c>
      <c r="J643" t="s">
        <v>38</v>
      </c>
      <c r="K643" t="s">
        <v>150</v>
      </c>
      <c r="L643" t="s">
        <v>18</v>
      </c>
      <c r="M643" s="5">
        <v>17.46</v>
      </c>
    </row>
    <row r="644" spans="1:13" x14ac:dyDescent="0.15">
      <c r="A644" s="2">
        <v>45100</v>
      </c>
      <c r="B644" s="3">
        <f t="shared" si="32"/>
        <v>2023</v>
      </c>
      <c r="C644" t="str">
        <f t="shared" si="30"/>
        <v>2022-2023</v>
      </c>
      <c r="D644" t="s">
        <v>147</v>
      </c>
      <c r="E644" t="s">
        <v>42</v>
      </c>
      <c r="F644" t="str">
        <f t="shared" si="31"/>
        <v>Queensland</v>
      </c>
      <c r="G644" t="s">
        <v>35</v>
      </c>
      <c r="H644">
        <v>4053</v>
      </c>
      <c r="I644" t="s">
        <v>11</v>
      </c>
      <c r="J644" t="s">
        <v>43</v>
      </c>
      <c r="K644" t="s">
        <v>149</v>
      </c>
      <c r="L644" t="s">
        <v>15</v>
      </c>
      <c r="M644" s="5">
        <v>17.490000000000002</v>
      </c>
    </row>
    <row r="645" spans="1:13" x14ac:dyDescent="0.15">
      <c r="A645" s="2">
        <v>44980</v>
      </c>
      <c r="B645" s="3">
        <f t="shared" si="32"/>
        <v>2023</v>
      </c>
      <c r="C645" t="str">
        <f t="shared" si="30"/>
        <v>2022-2023</v>
      </c>
      <c r="D645" t="s">
        <v>148</v>
      </c>
      <c r="E645" t="s">
        <v>103</v>
      </c>
      <c r="F645" t="str">
        <f t="shared" si="31"/>
        <v>Queensland</v>
      </c>
      <c r="G645" t="s">
        <v>35</v>
      </c>
      <c r="H645">
        <v>4509</v>
      </c>
      <c r="I645" t="s">
        <v>11</v>
      </c>
      <c r="J645" t="s">
        <v>104</v>
      </c>
      <c r="K645" t="s">
        <v>149</v>
      </c>
      <c r="L645" t="s">
        <v>15</v>
      </c>
      <c r="M645" s="5">
        <v>17.54</v>
      </c>
    </row>
    <row r="646" spans="1:13" x14ac:dyDescent="0.15">
      <c r="A646" s="2">
        <v>45208</v>
      </c>
      <c r="B646" s="3">
        <f t="shared" si="32"/>
        <v>2024</v>
      </c>
      <c r="C646" t="str">
        <f t="shared" si="30"/>
        <v>2023-2024</v>
      </c>
      <c r="D646" t="s">
        <v>147</v>
      </c>
      <c r="E646" t="s">
        <v>67</v>
      </c>
      <c r="F646" t="str">
        <f t="shared" si="31"/>
        <v>New South Wales</v>
      </c>
      <c r="G646" t="s">
        <v>10</v>
      </c>
      <c r="H646">
        <v>2478</v>
      </c>
      <c r="I646" t="s">
        <v>11</v>
      </c>
      <c r="J646" t="s">
        <v>68</v>
      </c>
      <c r="K646" t="s">
        <v>155</v>
      </c>
      <c r="L646" t="s">
        <v>20</v>
      </c>
      <c r="M646" s="5">
        <v>17.829999999999998</v>
      </c>
    </row>
    <row r="647" spans="1:13" x14ac:dyDescent="0.15">
      <c r="A647" s="2">
        <v>45009</v>
      </c>
      <c r="B647" s="3">
        <f t="shared" si="32"/>
        <v>2023</v>
      </c>
      <c r="C647" t="str">
        <f t="shared" si="30"/>
        <v>2022-2023</v>
      </c>
      <c r="D647" t="s">
        <v>147</v>
      </c>
      <c r="E647" t="s">
        <v>117</v>
      </c>
      <c r="F647" t="str">
        <f t="shared" si="31"/>
        <v>Queensland</v>
      </c>
      <c r="G647" t="s">
        <v>35</v>
      </c>
      <c r="H647">
        <v>4119</v>
      </c>
      <c r="I647" t="s">
        <v>11</v>
      </c>
      <c r="J647" t="s">
        <v>43</v>
      </c>
      <c r="K647" t="s">
        <v>154</v>
      </c>
      <c r="L647" t="s">
        <v>14</v>
      </c>
      <c r="M647" s="5">
        <v>17.829999999999998</v>
      </c>
    </row>
    <row r="648" spans="1:13" x14ac:dyDescent="0.15">
      <c r="A648" s="2">
        <v>45652</v>
      </c>
      <c r="B648" s="3">
        <f t="shared" si="32"/>
        <v>2025</v>
      </c>
      <c r="C648" t="str">
        <f t="shared" si="30"/>
        <v>2024-2025</v>
      </c>
      <c r="D648" t="s">
        <v>148</v>
      </c>
      <c r="E648" t="s">
        <v>83</v>
      </c>
      <c r="F648" t="str">
        <f t="shared" si="31"/>
        <v>New South Wales</v>
      </c>
      <c r="G648" t="s">
        <v>10</v>
      </c>
      <c r="H648">
        <v>2750</v>
      </c>
      <c r="I648" t="s">
        <v>11</v>
      </c>
      <c r="J648" t="s">
        <v>25</v>
      </c>
      <c r="K648" t="s">
        <v>156</v>
      </c>
      <c r="L648" t="s">
        <v>17</v>
      </c>
      <c r="M648" s="5">
        <v>17.91</v>
      </c>
    </row>
    <row r="649" spans="1:13" x14ac:dyDescent="0.15">
      <c r="A649" s="2">
        <v>45206</v>
      </c>
      <c r="B649" s="3">
        <f t="shared" si="32"/>
        <v>2024</v>
      </c>
      <c r="C649" t="str">
        <f t="shared" si="30"/>
        <v>2023-2024</v>
      </c>
      <c r="D649" t="s">
        <v>148</v>
      </c>
      <c r="E649" t="s">
        <v>100</v>
      </c>
      <c r="F649" t="str">
        <f t="shared" si="31"/>
        <v>Western Australia</v>
      </c>
      <c r="G649" t="s">
        <v>48</v>
      </c>
      <c r="H649">
        <v>6021</v>
      </c>
      <c r="I649" t="s">
        <v>11</v>
      </c>
      <c r="J649" t="s">
        <v>49</v>
      </c>
      <c r="K649" t="s">
        <v>19</v>
      </c>
      <c r="L649" t="s">
        <v>23</v>
      </c>
      <c r="M649" s="5">
        <v>17.940000000000001</v>
      </c>
    </row>
    <row r="650" spans="1:13" x14ac:dyDescent="0.15">
      <c r="A650" s="2">
        <v>44940</v>
      </c>
      <c r="B650" s="3">
        <f t="shared" si="32"/>
        <v>2023</v>
      </c>
      <c r="C650" t="str">
        <f t="shared" si="30"/>
        <v>2022-2023</v>
      </c>
      <c r="D650" t="s">
        <v>147</v>
      </c>
      <c r="E650" t="s">
        <v>91</v>
      </c>
      <c r="F650" t="str">
        <f t="shared" si="31"/>
        <v>Victoria</v>
      </c>
      <c r="G650" t="s">
        <v>45</v>
      </c>
      <c r="H650">
        <v>3690</v>
      </c>
      <c r="I650" t="s">
        <v>11</v>
      </c>
      <c r="J650" t="s">
        <v>55</v>
      </c>
      <c r="K650" t="s">
        <v>156</v>
      </c>
      <c r="L650" t="s">
        <v>17</v>
      </c>
      <c r="M650" s="5">
        <v>17.940000000000001</v>
      </c>
    </row>
    <row r="651" spans="1:13" x14ac:dyDescent="0.15">
      <c r="A651" s="2">
        <v>44971</v>
      </c>
      <c r="B651" s="3">
        <f t="shared" si="32"/>
        <v>2023</v>
      </c>
      <c r="C651" t="str">
        <f t="shared" si="30"/>
        <v>2022-2023</v>
      </c>
      <c r="D651" t="s">
        <v>148</v>
      </c>
      <c r="E651" t="s">
        <v>145</v>
      </c>
      <c r="F651" t="str">
        <f t="shared" si="31"/>
        <v>New South Wales</v>
      </c>
      <c r="G651" t="s">
        <v>10</v>
      </c>
      <c r="H651">
        <v>2101</v>
      </c>
      <c r="I651" t="s">
        <v>11</v>
      </c>
      <c r="J651" t="s">
        <v>27</v>
      </c>
      <c r="K651" t="s">
        <v>154</v>
      </c>
      <c r="L651" t="s">
        <v>14</v>
      </c>
      <c r="M651" s="5">
        <v>17.96</v>
      </c>
    </row>
    <row r="652" spans="1:13" x14ac:dyDescent="0.15">
      <c r="A652" s="2">
        <v>45444</v>
      </c>
      <c r="B652" s="3">
        <f t="shared" si="32"/>
        <v>2024</v>
      </c>
      <c r="C652" t="str">
        <f t="shared" si="30"/>
        <v>2023-2024</v>
      </c>
      <c r="D652" t="s">
        <v>147</v>
      </c>
      <c r="E652" t="s">
        <v>79</v>
      </c>
      <c r="F652" t="str">
        <f t="shared" si="31"/>
        <v>Australian Capital Territory</v>
      </c>
      <c r="G652" t="s">
        <v>80</v>
      </c>
      <c r="H652">
        <v>2617</v>
      </c>
      <c r="I652" t="s">
        <v>11</v>
      </c>
      <c r="J652" t="s">
        <v>58</v>
      </c>
      <c r="K652" t="s">
        <v>19</v>
      </c>
      <c r="L652" t="s">
        <v>23</v>
      </c>
      <c r="M652" s="5">
        <v>17.97</v>
      </c>
    </row>
    <row r="653" spans="1:13" x14ac:dyDescent="0.15">
      <c r="A653" s="2">
        <v>45183</v>
      </c>
      <c r="B653" s="3">
        <f t="shared" si="32"/>
        <v>2024</v>
      </c>
      <c r="C653" t="str">
        <f t="shared" si="30"/>
        <v>2023-2024</v>
      </c>
      <c r="D653" t="s">
        <v>148</v>
      </c>
      <c r="E653" t="s">
        <v>39</v>
      </c>
      <c r="F653" t="str">
        <f t="shared" si="31"/>
        <v>South Australia</v>
      </c>
      <c r="G653" t="s">
        <v>32</v>
      </c>
      <c r="H653">
        <v>5343</v>
      </c>
      <c r="I653" t="s">
        <v>11</v>
      </c>
      <c r="J653" t="s">
        <v>38</v>
      </c>
      <c r="K653" t="s">
        <v>150</v>
      </c>
      <c r="L653" t="s">
        <v>18</v>
      </c>
      <c r="M653" s="5">
        <v>17.97</v>
      </c>
    </row>
    <row r="654" spans="1:13" x14ac:dyDescent="0.15">
      <c r="A654" s="2">
        <v>45220</v>
      </c>
      <c r="B654" s="3">
        <f t="shared" si="32"/>
        <v>2024</v>
      </c>
      <c r="C654" t="str">
        <f t="shared" si="30"/>
        <v>2023-2024</v>
      </c>
      <c r="D654" t="s">
        <v>147</v>
      </c>
      <c r="E654" t="s">
        <v>140</v>
      </c>
      <c r="F654" t="str">
        <f t="shared" si="31"/>
        <v>Tasmania</v>
      </c>
      <c r="G654" t="s">
        <v>70</v>
      </c>
      <c r="H654">
        <v>7320</v>
      </c>
      <c r="I654" t="s">
        <v>11</v>
      </c>
      <c r="J654" t="s">
        <v>71</v>
      </c>
      <c r="K654" t="s">
        <v>153</v>
      </c>
      <c r="L654" t="s">
        <v>16</v>
      </c>
      <c r="M654" s="5">
        <v>17.97</v>
      </c>
    </row>
    <row r="655" spans="1:13" x14ac:dyDescent="0.15">
      <c r="A655" s="2">
        <v>45259</v>
      </c>
      <c r="B655" s="3">
        <f t="shared" si="32"/>
        <v>2024</v>
      </c>
      <c r="C655" t="str">
        <f t="shared" si="30"/>
        <v>2023-2024</v>
      </c>
      <c r="D655" t="s">
        <v>147</v>
      </c>
      <c r="E655" t="s">
        <v>28</v>
      </c>
      <c r="F655" t="str">
        <f t="shared" si="31"/>
        <v>Northern Territory</v>
      </c>
      <c r="G655" t="s">
        <v>29</v>
      </c>
      <c r="H655">
        <v>800</v>
      </c>
      <c r="I655" t="s">
        <v>11</v>
      </c>
      <c r="J655" t="s">
        <v>30</v>
      </c>
      <c r="K655" t="s">
        <v>155</v>
      </c>
      <c r="L655" t="s">
        <v>20</v>
      </c>
      <c r="M655" s="5">
        <v>17.97</v>
      </c>
    </row>
    <row r="656" spans="1:13" x14ac:dyDescent="0.15">
      <c r="A656" s="2">
        <v>45384</v>
      </c>
      <c r="B656" s="3">
        <f t="shared" si="32"/>
        <v>2024</v>
      </c>
      <c r="C656" t="str">
        <f t="shared" si="30"/>
        <v>2023-2024</v>
      </c>
      <c r="D656" t="s">
        <v>148</v>
      </c>
      <c r="E656" t="s">
        <v>93</v>
      </c>
      <c r="F656" t="str">
        <f t="shared" si="31"/>
        <v>Western Australia</v>
      </c>
      <c r="G656" t="s">
        <v>48</v>
      </c>
      <c r="H656">
        <v>6112</v>
      </c>
      <c r="I656" t="s">
        <v>11</v>
      </c>
      <c r="J656" t="s">
        <v>94</v>
      </c>
      <c r="K656" t="s">
        <v>149</v>
      </c>
      <c r="L656" t="s">
        <v>15</v>
      </c>
      <c r="M656" s="5">
        <v>17.97</v>
      </c>
    </row>
    <row r="657" spans="1:13" x14ac:dyDescent="0.15">
      <c r="A657" s="2">
        <v>45469</v>
      </c>
      <c r="B657" s="3">
        <f t="shared" si="32"/>
        <v>2024</v>
      </c>
      <c r="C657" t="str">
        <f t="shared" si="30"/>
        <v>2023-2024</v>
      </c>
      <c r="D657" t="s">
        <v>147</v>
      </c>
      <c r="E657" t="s">
        <v>106</v>
      </c>
      <c r="F657" t="str">
        <f t="shared" si="31"/>
        <v>Victoria</v>
      </c>
      <c r="G657" t="s">
        <v>45</v>
      </c>
      <c r="H657">
        <v>3915</v>
      </c>
      <c r="I657" t="s">
        <v>11</v>
      </c>
      <c r="J657" t="s">
        <v>55</v>
      </c>
      <c r="K657" t="s">
        <v>154</v>
      </c>
      <c r="L657" t="s">
        <v>14</v>
      </c>
      <c r="M657" s="5">
        <v>17.97</v>
      </c>
    </row>
    <row r="658" spans="1:13" x14ac:dyDescent="0.15">
      <c r="A658" s="2">
        <v>45280</v>
      </c>
      <c r="B658" s="3">
        <f t="shared" si="32"/>
        <v>2024</v>
      </c>
      <c r="C658" t="str">
        <f t="shared" si="30"/>
        <v>2023-2024</v>
      </c>
      <c r="D658" t="s">
        <v>147</v>
      </c>
      <c r="E658" t="s">
        <v>92</v>
      </c>
      <c r="F658" t="str">
        <f t="shared" si="31"/>
        <v>Queensland</v>
      </c>
      <c r="G658" t="s">
        <v>35</v>
      </c>
      <c r="H658">
        <v>4068</v>
      </c>
      <c r="I658" t="s">
        <v>11</v>
      </c>
      <c r="J658" t="s">
        <v>43</v>
      </c>
      <c r="K658" t="s">
        <v>155</v>
      </c>
      <c r="L658" t="s">
        <v>20</v>
      </c>
      <c r="M658" s="5">
        <v>17.97</v>
      </c>
    </row>
    <row r="659" spans="1:13" x14ac:dyDescent="0.15">
      <c r="A659" s="2">
        <v>44946</v>
      </c>
      <c r="B659" s="3">
        <f t="shared" si="32"/>
        <v>2023</v>
      </c>
      <c r="C659" t="str">
        <f t="shared" si="30"/>
        <v>2022-2023</v>
      </c>
      <c r="D659" t="s">
        <v>147</v>
      </c>
      <c r="E659" t="s">
        <v>98</v>
      </c>
      <c r="F659" t="str">
        <f t="shared" si="31"/>
        <v>Victoria</v>
      </c>
      <c r="G659" t="s">
        <v>45</v>
      </c>
      <c r="H659">
        <v>3429</v>
      </c>
      <c r="I659" t="s">
        <v>11</v>
      </c>
      <c r="J659" t="s">
        <v>60</v>
      </c>
      <c r="K659" t="s">
        <v>156</v>
      </c>
      <c r="L659" t="s">
        <v>17</v>
      </c>
      <c r="M659" s="5">
        <v>17.97</v>
      </c>
    </row>
    <row r="660" spans="1:13" x14ac:dyDescent="0.15">
      <c r="A660" s="2">
        <v>45369</v>
      </c>
      <c r="B660" s="3">
        <f t="shared" si="32"/>
        <v>2024</v>
      </c>
      <c r="C660" t="str">
        <f t="shared" si="30"/>
        <v>2023-2024</v>
      </c>
      <c r="D660" t="s">
        <v>148</v>
      </c>
      <c r="E660" t="s">
        <v>122</v>
      </c>
      <c r="F660" t="str">
        <f t="shared" si="31"/>
        <v>New South Wales</v>
      </c>
      <c r="G660" t="s">
        <v>10</v>
      </c>
      <c r="H660">
        <v>2650</v>
      </c>
      <c r="I660" t="s">
        <v>11</v>
      </c>
      <c r="J660" t="s">
        <v>25</v>
      </c>
      <c r="K660" t="s">
        <v>19</v>
      </c>
      <c r="L660" t="s">
        <v>23</v>
      </c>
      <c r="M660" s="5">
        <v>17.97</v>
      </c>
    </row>
    <row r="661" spans="1:13" x14ac:dyDescent="0.15">
      <c r="A661" s="2">
        <v>45459</v>
      </c>
      <c r="B661" s="3">
        <f t="shared" si="32"/>
        <v>2024</v>
      </c>
      <c r="C661" t="str">
        <f t="shared" si="30"/>
        <v>2023-2024</v>
      </c>
      <c r="D661" t="s">
        <v>147</v>
      </c>
      <c r="E661" t="s">
        <v>119</v>
      </c>
      <c r="F661" t="str">
        <f t="shared" si="31"/>
        <v>Queensland</v>
      </c>
      <c r="G661" t="s">
        <v>35</v>
      </c>
      <c r="H661">
        <v>4570</v>
      </c>
      <c r="I661" t="s">
        <v>11</v>
      </c>
      <c r="J661" t="s">
        <v>120</v>
      </c>
      <c r="K661" t="s">
        <v>156</v>
      </c>
      <c r="L661" t="s">
        <v>17</v>
      </c>
      <c r="M661" s="5">
        <v>17.98</v>
      </c>
    </row>
    <row r="662" spans="1:13" x14ac:dyDescent="0.15">
      <c r="A662" s="2">
        <v>45538</v>
      </c>
      <c r="B662" s="3">
        <f t="shared" si="32"/>
        <v>2025</v>
      </c>
      <c r="C662" t="str">
        <f t="shared" si="30"/>
        <v>2024-2025</v>
      </c>
      <c r="D662" t="s">
        <v>147</v>
      </c>
      <c r="E662" t="s">
        <v>128</v>
      </c>
      <c r="F662" t="str">
        <f t="shared" si="31"/>
        <v>Western Australia</v>
      </c>
      <c r="G662" t="s">
        <v>48</v>
      </c>
      <c r="H662">
        <v>6027</v>
      </c>
      <c r="I662" t="s">
        <v>11</v>
      </c>
      <c r="J662" t="s">
        <v>49</v>
      </c>
      <c r="K662" t="s">
        <v>150</v>
      </c>
      <c r="L662" t="s">
        <v>18</v>
      </c>
      <c r="M662" s="5">
        <v>17.98</v>
      </c>
    </row>
    <row r="663" spans="1:13" x14ac:dyDescent="0.15">
      <c r="A663" s="2">
        <v>45386</v>
      </c>
      <c r="B663" s="3">
        <f t="shared" si="32"/>
        <v>2024</v>
      </c>
      <c r="C663" t="str">
        <f t="shared" si="30"/>
        <v>2023-2024</v>
      </c>
      <c r="D663" t="s">
        <v>148</v>
      </c>
      <c r="E663" t="s">
        <v>109</v>
      </c>
      <c r="F663" t="str">
        <f t="shared" si="31"/>
        <v>New South Wales</v>
      </c>
      <c r="G663" t="s">
        <v>10</v>
      </c>
      <c r="H663">
        <v>2480</v>
      </c>
      <c r="I663" t="s">
        <v>11</v>
      </c>
      <c r="J663" t="s">
        <v>68</v>
      </c>
      <c r="K663" t="s">
        <v>149</v>
      </c>
      <c r="L663" t="s">
        <v>15</v>
      </c>
      <c r="M663" s="5">
        <v>17.98</v>
      </c>
    </row>
    <row r="664" spans="1:13" x14ac:dyDescent="0.15">
      <c r="A664" s="2">
        <v>45019</v>
      </c>
      <c r="B664" s="3">
        <f t="shared" si="32"/>
        <v>2023</v>
      </c>
      <c r="C664" t="str">
        <f t="shared" si="30"/>
        <v>2022-2023</v>
      </c>
      <c r="D664" t="s">
        <v>147</v>
      </c>
      <c r="E664" t="s">
        <v>37</v>
      </c>
      <c r="F664" t="str">
        <f t="shared" si="31"/>
        <v>South Australia</v>
      </c>
      <c r="G664" t="s">
        <v>32</v>
      </c>
      <c r="H664">
        <v>5607</v>
      </c>
      <c r="I664" t="s">
        <v>11</v>
      </c>
      <c r="J664" t="s">
        <v>38</v>
      </c>
      <c r="K664" t="s">
        <v>149</v>
      </c>
      <c r="L664" t="s">
        <v>15</v>
      </c>
      <c r="M664" s="5">
        <v>17.98</v>
      </c>
    </row>
    <row r="665" spans="1:13" x14ac:dyDescent="0.15">
      <c r="A665" s="2">
        <v>45288</v>
      </c>
      <c r="B665" s="3">
        <f t="shared" si="32"/>
        <v>2024</v>
      </c>
      <c r="C665" t="str">
        <f t="shared" si="30"/>
        <v>2023-2024</v>
      </c>
      <c r="D665" t="s">
        <v>148</v>
      </c>
      <c r="E665" t="s">
        <v>137</v>
      </c>
      <c r="F665" t="str">
        <f t="shared" si="31"/>
        <v>New South Wales</v>
      </c>
      <c r="G665" t="s">
        <v>10</v>
      </c>
      <c r="H665">
        <v>2031</v>
      </c>
      <c r="I665" t="s">
        <v>11</v>
      </c>
      <c r="J665" t="s">
        <v>12</v>
      </c>
      <c r="K665" t="s">
        <v>153</v>
      </c>
      <c r="L665" t="s">
        <v>16</v>
      </c>
      <c r="M665" s="5">
        <v>17.98</v>
      </c>
    </row>
    <row r="666" spans="1:13" x14ac:dyDescent="0.15">
      <c r="A666" s="2">
        <v>45654</v>
      </c>
      <c r="B666" s="3">
        <f t="shared" si="32"/>
        <v>2025</v>
      </c>
      <c r="C666" t="str">
        <f t="shared" si="30"/>
        <v>2024-2025</v>
      </c>
      <c r="D666" t="s">
        <v>147</v>
      </c>
      <c r="E666" t="s">
        <v>56</v>
      </c>
      <c r="F666" t="str">
        <f t="shared" si="31"/>
        <v>Northern Territory</v>
      </c>
      <c r="G666" t="s">
        <v>29</v>
      </c>
      <c r="H666">
        <v>870</v>
      </c>
      <c r="I666" t="s">
        <v>11</v>
      </c>
      <c r="J666" t="s">
        <v>30</v>
      </c>
      <c r="K666" t="s">
        <v>150</v>
      </c>
      <c r="L666" t="s">
        <v>18</v>
      </c>
      <c r="M666" s="5">
        <v>17.990000000000002</v>
      </c>
    </row>
    <row r="667" spans="1:13" x14ac:dyDescent="0.15">
      <c r="A667" s="2">
        <v>45513</v>
      </c>
      <c r="B667" s="3">
        <f t="shared" si="32"/>
        <v>2025</v>
      </c>
      <c r="C667" t="str">
        <f t="shared" si="30"/>
        <v>2024-2025</v>
      </c>
      <c r="D667" t="s">
        <v>147</v>
      </c>
      <c r="E667" t="s">
        <v>135</v>
      </c>
      <c r="F667" t="str">
        <f t="shared" si="31"/>
        <v>Victoria</v>
      </c>
      <c r="G667" t="s">
        <v>45</v>
      </c>
      <c r="H667">
        <v>3550</v>
      </c>
      <c r="I667" t="s">
        <v>11</v>
      </c>
      <c r="J667" t="s">
        <v>60</v>
      </c>
      <c r="K667" t="s">
        <v>153</v>
      </c>
      <c r="L667" t="s">
        <v>16</v>
      </c>
      <c r="M667" s="5">
        <v>17.990000000000002</v>
      </c>
    </row>
    <row r="668" spans="1:13" x14ac:dyDescent="0.15">
      <c r="A668" s="2">
        <v>44960</v>
      </c>
      <c r="B668" s="3">
        <f t="shared" si="32"/>
        <v>2023</v>
      </c>
      <c r="C668" t="str">
        <f t="shared" si="30"/>
        <v>2022-2023</v>
      </c>
      <c r="D668" t="s">
        <v>147</v>
      </c>
      <c r="E668" t="s">
        <v>132</v>
      </c>
      <c r="F668" t="str">
        <f t="shared" si="31"/>
        <v>New South Wales</v>
      </c>
      <c r="G668" t="s">
        <v>10</v>
      </c>
      <c r="H668">
        <v>2800</v>
      </c>
      <c r="I668" t="s">
        <v>11</v>
      </c>
      <c r="J668" t="s">
        <v>25</v>
      </c>
      <c r="K668" t="s">
        <v>154</v>
      </c>
      <c r="L668" t="s">
        <v>14</v>
      </c>
      <c r="M668" s="5">
        <v>17.990000000000002</v>
      </c>
    </row>
    <row r="669" spans="1:13" x14ac:dyDescent="0.15">
      <c r="A669" s="2">
        <v>45343</v>
      </c>
      <c r="B669" s="3">
        <f t="shared" si="32"/>
        <v>2024</v>
      </c>
      <c r="C669" t="str">
        <f t="shared" si="30"/>
        <v>2023-2024</v>
      </c>
      <c r="D669" t="s">
        <v>147</v>
      </c>
      <c r="E669" t="s">
        <v>52</v>
      </c>
      <c r="F669" t="str">
        <f t="shared" si="31"/>
        <v>Victoria</v>
      </c>
      <c r="G669" t="s">
        <v>45</v>
      </c>
      <c r="H669">
        <v>3030</v>
      </c>
      <c r="I669" t="s">
        <v>11</v>
      </c>
      <c r="J669" t="s">
        <v>46</v>
      </c>
      <c r="K669" t="s">
        <v>154</v>
      </c>
      <c r="L669" t="s">
        <v>14</v>
      </c>
      <c r="M669" s="5">
        <v>17.990000000000002</v>
      </c>
    </row>
    <row r="670" spans="1:13" x14ac:dyDescent="0.15">
      <c r="A670" s="2">
        <v>45140</v>
      </c>
      <c r="B670" s="3">
        <f t="shared" si="32"/>
        <v>2024</v>
      </c>
      <c r="C670" t="str">
        <f t="shared" si="30"/>
        <v>2023-2024</v>
      </c>
      <c r="D670" t="s">
        <v>147</v>
      </c>
      <c r="E670" t="s">
        <v>136</v>
      </c>
      <c r="F670" t="str">
        <f t="shared" si="31"/>
        <v>Victoria</v>
      </c>
      <c r="G670" t="s">
        <v>45</v>
      </c>
      <c r="H670">
        <v>3175</v>
      </c>
      <c r="I670" t="s">
        <v>11</v>
      </c>
      <c r="J670" t="s">
        <v>63</v>
      </c>
      <c r="K670" t="s">
        <v>155</v>
      </c>
      <c r="L670" t="s">
        <v>20</v>
      </c>
      <c r="M670" s="5">
        <v>18</v>
      </c>
    </row>
    <row r="671" spans="1:13" x14ac:dyDescent="0.15">
      <c r="A671" s="2">
        <v>45286</v>
      </c>
      <c r="B671" s="3">
        <f t="shared" si="32"/>
        <v>2024</v>
      </c>
      <c r="C671" t="str">
        <f t="shared" si="30"/>
        <v>2023-2024</v>
      </c>
      <c r="D671" t="s">
        <v>147</v>
      </c>
      <c r="E671" t="s">
        <v>110</v>
      </c>
      <c r="F671" t="str">
        <f t="shared" si="31"/>
        <v>Queensland</v>
      </c>
      <c r="G671" t="s">
        <v>35</v>
      </c>
      <c r="H671">
        <v>4680</v>
      </c>
      <c r="I671" t="s">
        <v>11</v>
      </c>
      <c r="J671" t="s">
        <v>51</v>
      </c>
      <c r="K671" t="s">
        <v>154</v>
      </c>
      <c r="L671" t="s">
        <v>14</v>
      </c>
      <c r="M671" s="5">
        <v>18</v>
      </c>
    </row>
    <row r="672" spans="1:13" x14ac:dyDescent="0.15">
      <c r="A672" s="2">
        <v>44935</v>
      </c>
      <c r="B672" s="3">
        <f t="shared" si="32"/>
        <v>2023</v>
      </c>
      <c r="C672" t="str">
        <f t="shared" si="30"/>
        <v>2022-2023</v>
      </c>
      <c r="D672" t="s">
        <v>147</v>
      </c>
      <c r="E672" t="s">
        <v>65</v>
      </c>
      <c r="F672" t="str">
        <f t="shared" si="31"/>
        <v>New South Wales</v>
      </c>
      <c r="G672" t="s">
        <v>10</v>
      </c>
      <c r="H672">
        <v>2541</v>
      </c>
      <c r="I672" t="s">
        <v>11</v>
      </c>
      <c r="J672" t="s">
        <v>58</v>
      </c>
      <c r="K672" t="s">
        <v>150</v>
      </c>
      <c r="L672" t="s">
        <v>18</v>
      </c>
      <c r="M672" s="5">
        <v>18</v>
      </c>
    </row>
    <row r="673" spans="1:13" x14ac:dyDescent="0.15">
      <c r="A673" s="2">
        <v>45520</v>
      </c>
      <c r="B673" s="3">
        <f t="shared" si="32"/>
        <v>2025</v>
      </c>
      <c r="C673" t="str">
        <f t="shared" si="30"/>
        <v>2024-2025</v>
      </c>
      <c r="D673" t="s">
        <v>147</v>
      </c>
      <c r="E673" t="s">
        <v>111</v>
      </c>
      <c r="F673" t="str">
        <f t="shared" si="31"/>
        <v>New South Wales</v>
      </c>
      <c r="G673" t="s">
        <v>10</v>
      </c>
      <c r="H673">
        <v>2120</v>
      </c>
      <c r="I673" t="s">
        <v>11</v>
      </c>
      <c r="J673" t="s">
        <v>27</v>
      </c>
      <c r="K673" t="s">
        <v>154</v>
      </c>
      <c r="L673" t="s">
        <v>14</v>
      </c>
      <c r="M673" s="5">
        <v>18.010000000000002</v>
      </c>
    </row>
    <row r="674" spans="1:13" x14ac:dyDescent="0.15">
      <c r="A674" s="2">
        <v>45475</v>
      </c>
      <c r="B674" s="3">
        <f t="shared" si="32"/>
        <v>2025</v>
      </c>
      <c r="C674" t="str">
        <f t="shared" si="30"/>
        <v>2024-2025</v>
      </c>
      <c r="D674" t="s">
        <v>147</v>
      </c>
      <c r="E674" t="s">
        <v>112</v>
      </c>
      <c r="F674" t="str">
        <f t="shared" si="31"/>
        <v>Victoria</v>
      </c>
      <c r="G674" t="s">
        <v>45</v>
      </c>
      <c r="H674">
        <v>3076</v>
      </c>
      <c r="I674" t="s">
        <v>11</v>
      </c>
      <c r="J674" t="s">
        <v>46</v>
      </c>
      <c r="K674" t="s">
        <v>154</v>
      </c>
      <c r="L674" t="s">
        <v>14</v>
      </c>
      <c r="M674" s="5">
        <v>18.309999999999999</v>
      </c>
    </row>
    <row r="675" spans="1:13" x14ac:dyDescent="0.15">
      <c r="A675" s="2">
        <v>45153</v>
      </c>
      <c r="B675" s="3">
        <f t="shared" si="32"/>
        <v>2024</v>
      </c>
      <c r="C675" t="str">
        <f t="shared" si="30"/>
        <v>2023-2024</v>
      </c>
      <c r="D675" t="s">
        <v>147</v>
      </c>
      <c r="E675" t="s">
        <v>140</v>
      </c>
      <c r="F675" t="str">
        <f t="shared" si="31"/>
        <v>Tasmania</v>
      </c>
      <c r="G675" t="s">
        <v>70</v>
      </c>
      <c r="H675">
        <v>7320</v>
      </c>
      <c r="I675" t="s">
        <v>11</v>
      </c>
      <c r="J675" t="s">
        <v>71</v>
      </c>
      <c r="K675" t="s">
        <v>154</v>
      </c>
      <c r="L675" t="s">
        <v>14</v>
      </c>
      <c r="M675" s="5">
        <v>18.5</v>
      </c>
    </row>
    <row r="676" spans="1:13" x14ac:dyDescent="0.15">
      <c r="A676" s="2">
        <v>45157</v>
      </c>
      <c r="B676" s="3">
        <f t="shared" si="32"/>
        <v>2024</v>
      </c>
      <c r="C676" t="str">
        <f t="shared" si="30"/>
        <v>2023-2024</v>
      </c>
      <c r="D676" t="s">
        <v>147</v>
      </c>
      <c r="E676" t="s">
        <v>132</v>
      </c>
      <c r="F676" t="str">
        <f t="shared" si="31"/>
        <v>New South Wales</v>
      </c>
      <c r="G676" t="s">
        <v>10</v>
      </c>
      <c r="H676">
        <v>2800</v>
      </c>
      <c r="I676" t="s">
        <v>11</v>
      </c>
      <c r="J676" t="s">
        <v>25</v>
      </c>
      <c r="K676" t="s">
        <v>153</v>
      </c>
      <c r="L676" t="s">
        <v>16</v>
      </c>
      <c r="M676" s="5">
        <v>18.57</v>
      </c>
    </row>
    <row r="677" spans="1:13" x14ac:dyDescent="0.15">
      <c r="A677" s="2">
        <v>45142</v>
      </c>
      <c r="B677" s="3">
        <f t="shared" si="32"/>
        <v>2024</v>
      </c>
      <c r="C677" t="str">
        <f t="shared" si="30"/>
        <v>2023-2024</v>
      </c>
      <c r="D677" t="s">
        <v>147</v>
      </c>
      <c r="E677" t="s">
        <v>91</v>
      </c>
      <c r="F677" t="str">
        <f t="shared" si="31"/>
        <v>Victoria</v>
      </c>
      <c r="G677" t="s">
        <v>45</v>
      </c>
      <c r="H677">
        <v>3690</v>
      </c>
      <c r="I677" t="s">
        <v>11</v>
      </c>
      <c r="J677" t="s">
        <v>55</v>
      </c>
      <c r="K677" t="s">
        <v>156</v>
      </c>
      <c r="L677" t="s">
        <v>17</v>
      </c>
      <c r="M677" s="5">
        <v>18.579999999999998</v>
      </c>
    </row>
    <row r="678" spans="1:13" x14ac:dyDescent="0.15">
      <c r="A678" s="2">
        <v>44938</v>
      </c>
      <c r="B678" s="3">
        <f t="shared" si="32"/>
        <v>2023</v>
      </c>
      <c r="C678" t="str">
        <f t="shared" si="30"/>
        <v>2022-2023</v>
      </c>
      <c r="D678" t="s">
        <v>148</v>
      </c>
      <c r="E678" t="s">
        <v>145</v>
      </c>
      <c r="F678" t="str">
        <f t="shared" si="31"/>
        <v>New South Wales</v>
      </c>
      <c r="G678" t="s">
        <v>10</v>
      </c>
      <c r="H678">
        <v>2101</v>
      </c>
      <c r="I678" t="s">
        <v>11</v>
      </c>
      <c r="J678" t="s">
        <v>27</v>
      </c>
      <c r="K678" t="s">
        <v>152</v>
      </c>
      <c r="L678" t="s">
        <v>13</v>
      </c>
      <c r="M678" s="5">
        <v>18.89</v>
      </c>
    </row>
    <row r="679" spans="1:13" x14ac:dyDescent="0.15">
      <c r="A679" s="2">
        <v>45445</v>
      </c>
      <c r="B679" s="3">
        <f t="shared" si="32"/>
        <v>2024</v>
      </c>
      <c r="C679" t="str">
        <f t="shared" si="30"/>
        <v>2023-2024</v>
      </c>
      <c r="D679" t="s">
        <v>147</v>
      </c>
      <c r="E679" t="s">
        <v>127</v>
      </c>
      <c r="F679" t="str">
        <f t="shared" si="31"/>
        <v>New South Wales</v>
      </c>
      <c r="G679" t="s">
        <v>10</v>
      </c>
      <c r="H679">
        <v>2131</v>
      </c>
      <c r="I679" t="s">
        <v>11</v>
      </c>
      <c r="J679" t="s">
        <v>27</v>
      </c>
      <c r="K679" t="s">
        <v>155</v>
      </c>
      <c r="L679" t="s">
        <v>20</v>
      </c>
      <c r="M679" s="5">
        <v>18.950000000000003</v>
      </c>
    </row>
    <row r="680" spans="1:13" x14ac:dyDescent="0.15">
      <c r="A680" s="2">
        <v>45434</v>
      </c>
      <c r="B680" s="3">
        <f t="shared" si="32"/>
        <v>2024</v>
      </c>
      <c r="C680" t="str">
        <f t="shared" si="30"/>
        <v>2023-2024</v>
      </c>
      <c r="D680" t="s">
        <v>147</v>
      </c>
      <c r="E680" t="s">
        <v>129</v>
      </c>
      <c r="F680" t="str">
        <f t="shared" si="31"/>
        <v>Tasmania</v>
      </c>
      <c r="G680" t="s">
        <v>70</v>
      </c>
      <c r="H680">
        <v>7010</v>
      </c>
      <c r="I680" t="s">
        <v>11</v>
      </c>
      <c r="J680" t="s">
        <v>71</v>
      </c>
      <c r="K680" t="s">
        <v>156</v>
      </c>
      <c r="L680" t="s">
        <v>17</v>
      </c>
      <c r="M680" s="5">
        <v>18.950000000000003</v>
      </c>
    </row>
    <row r="681" spans="1:13" x14ac:dyDescent="0.15">
      <c r="A681" s="2">
        <v>45308</v>
      </c>
      <c r="B681" s="3">
        <f t="shared" si="32"/>
        <v>2024</v>
      </c>
      <c r="C681" t="str">
        <f t="shared" si="30"/>
        <v>2023-2024</v>
      </c>
      <c r="D681" t="s">
        <v>147</v>
      </c>
      <c r="E681" t="s">
        <v>96</v>
      </c>
      <c r="F681" t="str">
        <f t="shared" si="31"/>
        <v>Western Australia</v>
      </c>
      <c r="G681" t="s">
        <v>48</v>
      </c>
      <c r="H681">
        <v>6330</v>
      </c>
      <c r="I681" t="s">
        <v>11</v>
      </c>
      <c r="J681" t="s">
        <v>94</v>
      </c>
      <c r="K681" t="s">
        <v>19</v>
      </c>
      <c r="L681" t="s">
        <v>23</v>
      </c>
      <c r="M681" s="5">
        <v>18.97</v>
      </c>
    </row>
    <row r="682" spans="1:13" x14ac:dyDescent="0.15">
      <c r="A682" s="2">
        <v>45575</v>
      </c>
      <c r="B682" s="3">
        <f t="shared" si="32"/>
        <v>2025</v>
      </c>
      <c r="C682" t="str">
        <f t="shared" si="30"/>
        <v>2024-2025</v>
      </c>
      <c r="D682" t="s">
        <v>148</v>
      </c>
      <c r="E682" t="s">
        <v>115</v>
      </c>
      <c r="F682" t="str">
        <f t="shared" si="31"/>
        <v>Western Australia</v>
      </c>
      <c r="G682" t="s">
        <v>48</v>
      </c>
      <c r="H682">
        <v>6280</v>
      </c>
      <c r="I682" t="s">
        <v>11</v>
      </c>
      <c r="J682" t="s">
        <v>94</v>
      </c>
      <c r="K682" t="s">
        <v>150</v>
      </c>
      <c r="L682" t="s">
        <v>18</v>
      </c>
      <c r="M682" s="5">
        <v>18.98</v>
      </c>
    </row>
    <row r="683" spans="1:13" x14ac:dyDescent="0.15">
      <c r="A683" s="2">
        <v>45132</v>
      </c>
      <c r="B683" s="3">
        <f t="shared" si="32"/>
        <v>2024</v>
      </c>
      <c r="C683" t="str">
        <f t="shared" si="30"/>
        <v>2023-2024</v>
      </c>
      <c r="D683" t="s">
        <v>147</v>
      </c>
      <c r="E683" t="s">
        <v>102</v>
      </c>
      <c r="F683" t="str">
        <f t="shared" si="31"/>
        <v>Queensland</v>
      </c>
      <c r="G683" t="s">
        <v>35</v>
      </c>
      <c r="H683">
        <v>4870</v>
      </c>
      <c r="I683" t="s">
        <v>11</v>
      </c>
      <c r="J683" t="s">
        <v>36</v>
      </c>
      <c r="K683" t="s">
        <v>19</v>
      </c>
      <c r="L683" t="s">
        <v>23</v>
      </c>
      <c r="M683" s="5">
        <v>18.990000000000002</v>
      </c>
    </row>
    <row r="684" spans="1:13" x14ac:dyDescent="0.15">
      <c r="A684" s="2">
        <v>45395</v>
      </c>
      <c r="B684" s="3">
        <f t="shared" si="32"/>
        <v>2024</v>
      </c>
      <c r="C684" t="str">
        <f t="shared" si="30"/>
        <v>2023-2024</v>
      </c>
      <c r="D684" t="s">
        <v>147</v>
      </c>
      <c r="E684" t="s">
        <v>39</v>
      </c>
      <c r="F684" t="str">
        <f t="shared" si="31"/>
        <v>South Australia</v>
      </c>
      <c r="G684" t="s">
        <v>32</v>
      </c>
      <c r="H684">
        <v>5343</v>
      </c>
      <c r="I684" t="s">
        <v>11</v>
      </c>
      <c r="J684" t="s">
        <v>38</v>
      </c>
      <c r="K684" t="s">
        <v>149</v>
      </c>
      <c r="L684" t="s">
        <v>15</v>
      </c>
      <c r="M684" s="5">
        <v>19</v>
      </c>
    </row>
    <row r="685" spans="1:13" x14ac:dyDescent="0.15">
      <c r="A685" s="2">
        <v>45095</v>
      </c>
      <c r="B685" s="3">
        <f t="shared" si="32"/>
        <v>2023</v>
      </c>
      <c r="C685" t="str">
        <f t="shared" si="30"/>
        <v>2022-2023</v>
      </c>
      <c r="D685" t="s">
        <v>147</v>
      </c>
      <c r="E685" t="s">
        <v>96</v>
      </c>
      <c r="F685" t="str">
        <f t="shared" si="31"/>
        <v>Western Australia</v>
      </c>
      <c r="G685" t="s">
        <v>48</v>
      </c>
      <c r="H685">
        <v>6330</v>
      </c>
      <c r="I685" t="s">
        <v>11</v>
      </c>
      <c r="J685" t="s">
        <v>94</v>
      </c>
      <c r="K685" t="s">
        <v>153</v>
      </c>
      <c r="L685" t="s">
        <v>16</v>
      </c>
      <c r="M685" s="5">
        <v>19</v>
      </c>
    </row>
    <row r="686" spans="1:13" x14ac:dyDescent="0.15">
      <c r="A686" s="2">
        <v>45075</v>
      </c>
      <c r="B686" s="3">
        <f t="shared" si="32"/>
        <v>2023</v>
      </c>
      <c r="C686" t="str">
        <f t="shared" si="30"/>
        <v>2022-2023</v>
      </c>
      <c r="D686" t="s">
        <v>147</v>
      </c>
      <c r="E686" t="s">
        <v>62</v>
      </c>
      <c r="F686" t="str">
        <f t="shared" si="31"/>
        <v>Victoria</v>
      </c>
      <c r="G686" t="s">
        <v>45</v>
      </c>
      <c r="H686">
        <v>3134</v>
      </c>
      <c r="I686" t="s">
        <v>11</v>
      </c>
      <c r="J686" t="s">
        <v>63</v>
      </c>
      <c r="K686" t="s">
        <v>19</v>
      </c>
      <c r="L686" t="s">
        <v>23</v>
      </c>
      <c r="M686" s="5">
        <v>19</v>
      </c>
    </row>
    <row r="687" spans="1:13" x14ac:dyDescent="0.15">
      <c r="A687" s="2">
        <v>45647</v>
      </c>
      <c r="B687" s="3">
        <f t="shared" si="32"/>
        <v>2025</v>
      </c>
      <c r="C687" t="str">
        <f t="shared" si="30"/>
        <v>2024-2025</v>
      </c>
      <c r="D687" t="s">
        <v>148</v>
      </c>
      <c r="E687" t="s">
        <v>65</v>
      </c>
      <c r="F687" t="str">
        <f t="shared" si="31"/>
        <v>New South Wales</v>
      </c>
      <c r="G687" t="s">
        <v>10</v>
      </c>
      <c r="H687">
        <v>2541</v>
      </c>
      <c r="I687" t="s">
        <v>11</v>
      </c>
      <c r="J687" t="s">
        <v>58</v>
      </c>
      <c r="K687" t="s">
        <v>154</v>
      </c>
      <c r="L687" t="s">
        <v>14</v>
      </c>
      <c r="M687" s="5">
        <v>19.18</v>
      </c>
    </row>
    <row r="688" spans="1:13" x14ac:dyDescent="0.15">
      <c r="A688" s="2">
        <v>45564</v>
      </c>
      <c r="B688" s="3">
        <f t="shared" si="32"/>
        <v>2025</v>
      </c>
      <c r="C688" t="str">
        <f t="shared" si="30"/>
        <v>2024-2025</v>
      </c>
      <c r="D688" t="s">
        <v>147</v>
      </c>
      <c r="E688" t="s">
        <v>39</v>
      </c>
      <c r="F688" t="str">
        <f t="shared" si="31"/>
        <v>South Australia</v>
      </c>
      <c r="G688" t="s">
        <v>32</v>
      </c>
      <c r="H688">
        <v>5343</v>
      </c>
      <c r="I688" t="s">
        <v>11</v>
      </c>
      <c r="J688" t="s">
        <v>38</v>
      </c>
      <c r="K688" t="s">
        <v>154</v>
      </c>
      <c r="L688" t="s">
        <v>14</v>
      </c>
      <c r="M688" s="5">
        <v>19.2</v>
      </c>
    </row>
    <row r="689" spans="1:13" x14ac:dyDescent="0.15">
      <c r="A689" s="2">
        <v>45214</v>
      </c>
      <c r="B689" s="3">
        <f t="shared" si="32"/>
        <v>2024</v>
      </c>
      <c r="C689" t="str">
        <f t="shared" si="30"/>
        <v>2023-2024</v>
      </c>
      <c r="D689" t="s">
        <v>148</v>
      </c>
      <c r="E689" t="s">
        <v>126</v>
      </c>
      <c r="F689" t="str">
        <f t="shared" si="31"/>
        <v>Queensland</v>
      </c>
      <c r="G689" t="s">
        <v>35</v>
      </c>
      <c r="H689">
        <v>4551</v>
      </c>
      <c r="I689" t="s">
        <v>11</v>
      </c>
      <c r="J689" t="s">
        <v>120</v>
      </c>
      <c r="K689" t="s">
        <v>155</v>
      </c>
      <c r="L689" t="s">
        <v>20</v>
      </c>
      <c r="M689" s="5">
        <v>19.34</v>
      </c>
    </row>
    <row r="690" spans="1:13" x14ac:dyDescent="0.15">
      <c r="A690" s="2">
        <v>45577</v>
      </c>
      <c r="B690" s="3">
        <f t="shared" si="32"/>
        <v>2025</v>
      </c>
      <c r="C690" t="str">
        <f t="shared" si="30"/>
        <v>2024-2025</v>
      </c>
      <c r="D690" t="s">
        <v>147</v>
      </c>
      <c r="E690" t="s">
        <v>129</v>
      </c>
      <c r="F690" t="str">
        <f t="shared" si="31"/>
        <v>Tasmania</v>
      </c>
      <c r="G690" t="s">
        <v>70</v>
      </c>
      <c r="H690">
        <v>7010</v>
      </c>
      <c r="I690" t="s">
        <v>11</v>
      </c>
      <c r="J690" t="s">
        <v>71</v>
      </c>
      <c r="K690" t="s">
        <v>152</v>
      </c>
      <c r="L690" t="s">
        <v>13</v>
      </c>
      <c r="M690" s="5">
        <v>19.39</v>
      </c>
    </row>
    <row r="691" spans="1:13" x14ac:dyDescent="0.15">
      <c r="A691" s="2">
        <v>45116</v>
      </c>
      <c r="B691" s="3">
        <f t="shared" si="32"/>
        <v>2024</v>
      </c>
      <c r="C691" t="str">
        <f t="shared" si="30"/>
        <v>2023-2024</v>
      </c>
      <c r="D691" t="s">
        <v>147</v>
      </c>
      <c r="E691" t="s">
        <v>73</v>
      </c>
      <c r="F691" t="str">
        <f t="shared" si="31"/>
        <v>Victoria</v>
      </c>
      <c r="G691" t="s">
        <v>45</v>
      </c>
      <c r="H691">
        <v>3136</v>
      </c>
      <c r="I691" t="s">
        <v>11</v>
      </c>
      <c r="J691" t="s">
        <v>63</v>
      </c>
      <c r="K691" t="s">
        <v>149</v>
      </c>
      <c r="L691" t="s">
        <v>15</v>
      </c>
      <c r="M691" s="5">
        <v>19.48</v>
      </c>
    </row>
    <row r="692" spans="1:13" x14ac:dyDescent="0.15">
      <c r="A692" s="2">
        <v>45418</v>
      </c>
      <c r="B692" s="3">
        <f t="shared" si="32"/>
        <v>2024</v>
      </c>
      <c r="C692" t="str">
        <f t="shared" si="30"/>
        <v>2023-2024</v>
      </c>
      <c r="D692" t="s">
        <v>147</v>
      </c>
      <c r="E692" t="s">
        <v>89</v>
      </c>
      <c r="F692" t="str">
        <f t="shared" si="31"/>
        <v>Queensland</v>
      </c>
      <c r="G692" t="s">
        <v>35</v>
      </c>
      <c r="H692">
        <v>4655</v>
      </c>
      <c r="I692" t="s">
        <v>11</v>
      </c>
      <c r="J692" t="s">
        <v>51</v>
      </c>
      <c r="K692" t="s">
        <v>150</v>
      </c>
      <c r="L692" t="s">
        <v>18</v>
      </c>
      <c r="M692" s="5">
        <v>19.490000000000002</v>
      </c>
    </row>
    <row r="693" spans="1:13" x14ac:dyDescent="0.15">
      <c r="A693" s="2">
        <v>45249</v>
      </c>
      <c r="B693" s="3">
        <f t="shared" si="32"/>
        <v>2024</v>
      </c>
      <c r="C693" t="str">
        <f t="shared" si="30"/>
        <v>2023-2024</v>
      </c>
      <c r="D693" t="s">
        <v>147</v>
      </c>
      <c r="E693" t="s">
        <v>84</v>
      </c>
      <c r="F693" t="str">
        <f t="shared" si="31"/>
        <v>Queensland</v>
      </c>
      <c r="G693" t="s">
        <v>35</v>
      </c>
      <c r="H693">
        <v>4740</v>
      </c>
      <c r="I693" t="s">
        <v>11</v>
      </c>
      <c r="J693" t="s">
        <v>51</v>
      </c>
      <c r="K693" t="s">
        <v>155</v>
      </c>
      <c r="L693" t="s">
        <v>20</v>
      </c>
      <c r="M693" s="5">
        <v>19.55</v>
      </c>
    </row>
    <row r="694" spans="1:13" x14ac:dyDescent="0.15">
      <c r="A694" s="2">
        <v>45010</v>
      </c>
      <c r="B694" s="3">
        <f t="shared" si="32"/>
        <v>2023</v>
      </c>
      <c r="C694" t="str">
        <f t="shared" si="30"/>
        <v>2022-2023</v>
      </c>
      <c r="D694" t="s">
        <v>147</v>
      </c>
      <c r="E694" t="s">
        <v>34</v>
      </c>
      <c r="F694" t="str">
        <f t="shared" si="31"/>
        <v>Queensland</v>
      </c>
      <c r="G694" t="s">
        <v>35</v>
      </c>
      <c r="H694">
        <v>4802</v>
      </c>
      <c r="I694" t="s">
        <v>11</v>
      </c>
      <c r="J694" t="s">
        <v>36</v>
      </c>
      <c r="K694" t="s">
        <v>156</v>
      </c>
      <c r="L694" t="s">
        <v>17</v>
      </c>
      <c r="M694" s="5">
        <v>19.899999999999999</v>
      </c>
    </row>
    <row r="695" spans="1:13" x14ac:dyDescent="0.15">
      <c r="A695" s="2">
        <v>45401</v>
      </c>
      <c r="B695" s="3">
        <f t="shared" si="32"/>
        <v>2024</v>
      </c>
      <c r="C695" t="str">
        <f t="shared" si="30"/>
        <v>2023-2024</v>
      </c>
      <c r="D695" t="s">
        <v>147</v>
      </c>
      <c r="E695" t="s">
        <v>108</v>
      </c>
      <c r="F695" t="str">
        <f t="shared" si="31"/>
        <v>Victoria</v>
      </c>
      <c r="G695" t="s">
        <v>45</v>
      </c>
      <c r="H695">
        <v>3018</v>
      </c>
      <c r="I695" t="s">
        <v>11</v>
      </c>
      <c r="J695" t="s">
        <v>46</v>
      </c>
      <c r="K695" t="s">
        <v>156</v>
      </c>
      <c r="L695" t="s">
        <v>17</v>
      </c>
      <c r="M695" s="5">
        <v>19.95</v>
      </c>
    </row>
    <row r="696" spans="1:13" x14ac:dyDescent="0.15">
      <c r="A696" s="2">
        <v>45361</v>
      </c>
      <c r="B696" s="3">
        <f t="shared" si="32"/>
        <v>2024</v>
      </c>
      <c r="C696" t="str">
        <f t="shared" si="30"/>
        <v>2023-2024</v>
      </c>
      <c r="D696" t="s">
        <v>147</v>
      </c>
      <c r="E696" t="s">
        <v>118</v>
      </c>
      <c r="F696" t="str">
        <f t="shared" si="31"/>
        <v>New South Wales</v>
      </c>
      <c r="G696" t="s">
        <v>10</v>
      </c>
      <c r="H696">
        <v>2158</v>
      </c>
      <c r="I696" t="s">
        <v>11</v>
      </c>
      <c r="J696" t="s">
        <v>27</v>
      </c>
      <c r="K696" t="s">
        <v>155</v>
      </c>
      <c r="L696" t="s">
        <v>20</v>
      </c>
      <c r="M696" s="5">
        <v>19.95</v>
      </c>
    </row>
    <row r="697" spans="1:13" x14ac:dyDescent="0.15">
      <c r="A697" s="2">
        <v>45490</v>
      </c>
      <c r="B697" s="3">
        <f t="shared" si="32"/>
        <v>2025</v>
      </c>
      <c r="C697" t="str">
        <f t="shared" si="30"/>
        <v>2024-2025</v>
      </c>
      <c r="D697" t="s">
        <v>148</v>
      </c>
      <c r="E697" t="s">
        <v>137</v>
      </c>
      <c r="F697" t="str">
        <f t="shared" si="31"/>
        <v>New South Wales</v>
      </c>
      <c r="G697" t="s">
        <v>10</v>
      </c>
      <c r="H697">
        <v>2031</v>
      </c>
      <c r="I697" t="s">
        <v>11</v>
      </c>
      <c r="J697" t="s">
        <v>12</v>
      </c>
      <c r="K697" t="s">
        <v>149</v>
      </c>
      <c r="L697" t="s">
        <v>15</v>
      </c>
      <c r="M697" s="5">
        <v>19.95</v>
      </c>
    </row>
    <row r="698" spans="1:13" x14ac:dyDescent="0.15">
      <c r="A698" s="2">
        <v>45591</v>
      </c>
      <c r="B698" s="3">
        <f t="shared" si="32"/>
        <v>2025</v>
      </c>
      <c r="C698" t="str">
        <f t="shared" si="30"/>
        <v>2024-2025</v>
      </c>
      <c r="D698" t="s">
        <v>147</v>
      </c>
      <c r="E698" t="s">
        <v>81</v>
      </c>
      <c r="F698" t="str">
        <f t="shared" si="31"/>
        <v>New South Wales</v>
      </c>
      <c r="G698" t="s">
        <v>10</v>
      </c>
      <c r="H698">
        <v>2485</v>
      </c>
      <c r="I698" t="s">
        <v>11</v>
      </c>
      <c r="J698" t="s">
        <v>68</v>
      </c>
      <c r="K698" t="s">
        <v>155</v>
      </c>
      <c r="L698" t="s">
        <v>20</v>
      </c>
      <c r="M698" s="5">
        <v>19.95</v>
      </c>
    </row>
    <row r="699" spans="1:13" x14ac:dyDescent="0.15">
      <c r="A699" s="2">
        <v>45443</v>
      </c>
      <c r="B699" s="3">
        <f t="shared" si="32"/>
        <v>2024</v>
      </c>
      <c r="C699" t="str">
        <f t="shared" si="30"/>
        <v>2023-2024</v>
      </c>
      <c r="D699" t="s">
        <v>147</v>
      </c>
      <c r="E699" t="s">
        <v>86</v>
      </c>
      <c r="F699" t="str">
        <f t="shared" si="31"/>
        <v>New South Wales</v>
      </c>
      <c r="G699" t="s">
        <v>10</v>
      </c>
      <c r="H699">
        <v>2064</v>
      </c>
      <c r="I699" t="s">
        <v>11</v>
      </c>
      <c r="J699" t="s">
        <v>12</v>
      </c>
      <c r="K699" t="s">
        <v>156</v>
      </c>
      <c r="L699" t="s">
        <v>17</v>
      </c>
      <c r="M699" s="5">
        <v>19.96</v>
      </c>
    </row>
    <row r="700" spans="1:13" x14ac:dyDescent="0.15">
      <c r="A700" s="2">
        <v>45027</v>
      </c>
      <c r="B700" s="3">
        <f t="shared" si="32"/>
        <v>2023</v>
      </c>
      <c r="C700" t="str">
        <f t="shared" si="30"/>
        <v>2022-2023</v>
      </c>
      <c r="D700" t="s">
        <v>147</v>
      </c>
      <c r="E700" t="s">
        <v>142</v>
      </c>
      <c r="F700" t="str">
        <f t="shared" si="31"/>
        <v>Australian Capital Territory</v>
      </c>
      <c r="G700" t="s">
        <v>80</v>
      </c>
      <c r="H700">
        <v>2609</v>
      </c>
      <c r="I700" t="s">
        <v>11</v>
      </c>
      <c r="J700" t="s">
        <v>58</v>
      </c>
      <c r="K700" t="s">
        <v>149</v>
      </c>
      <c r="L700" t="s">
        <v>15</v>
      </c>
      <c r="M700" s="5">
        <v>19.96</v>
      </c>
    </row>
    <row r="701" spans="1:13" x14ac:dyDescent="0.15">
      <c r="A701" s="2">
        <v>45622</v>
      </c>
      <c r="B701" s="3">
        <f t="shared" si="32"/>
        <v>2025</v>
      </c>
      <c r="C701" t="str">
        <f t="shared" si="30"/>
        <v>2024-2025</v>
      </c>
      <c r="D701" t="s">
        <v>147</v>
      </c>
      <c r="E701" t="s">
        <v>105</v>
      </c>
      <c r="F701" t="str">
        <f t="shared" si="31"/>
        <v>Victoria</v>
      </c>
      <c r="G701" t="s">
        <v>45</v>
      </c>
      <c r="H701">
        <v>3500</v>
      </c>
      <c r="I701" t="s">
        <v>11</v>
      </c>
      <c r="J701" t="s">
        <v>60</v>
      </c>
      <c r="K701" t="s">
        <v>155</v>
      </c>
      <c r="L701" t="s">
        <v>20</v>
      </c>
      <c r="M701" s="5">
        <v>19.96</v>
      </c>
    </row>
    <row r="702" spans="1:13" x14ac:dyDescent="0.15">
      <c r="A702" s="2">
        <v>44998</v>
      </c>
      <c r="B702" s="3">
        <f t="shared" si="32"/>
        <v>2023</v>
      </c>
      <c r="C702" t="str">
        <f t="shared" si="30"/>
        <v>2022-2023</v>
      </c>
      <c r="D702" t="s">
        <v>148</v>
      </c>
      <c r="E702" t="s">
        <v>145</v>
      </c>
      <c r="F702" t="str">
        <f t="shared" si="31"/>
        <v>New South Wales</v>
      </c>
      <c r="G702" t="s">
        <v>10</v>
      </c>
      <c r="H702">
        <v>2101</v>
      </c>
      <c r="I702" t="s">
        <v>11</v>
      </c>
      <c r="J702" t="s">
        <v>27</v>
      </c>
      <c r="K702" t="s">
        <v>155</v>
      </c>
      <c r="L702" t="s">
        <v>20</v>
      </c>
      <c r="M702" s="5">
        <v>19.96</v>
      </c>
    </row>
    <row r="703" spans="1:13" x14ac:dyDescent="0.15">
      <c r="A703" s="2">
        <v>45331</v>
      </c>
      <c r="B703" s="3">
        <f t="shared" si="32"/>
        <v>2024</v>
      </c>
      <c r="C703" t="str">
        <f t="shared" si="30"/>
        <v>2023-2024</v>
      </c>
      <c r="D703" t="s">
        <v>147</v>
      </c>
      <c r="E703" t="s">
        <v>53</v>
      </c>
      <c r="F703" t="str">
        <f t="shared" si="31"/>
        <v>South Australia</v>
      </c>
      <c r="G703" t="s">
        <v>32</v>
      </c>
      <c r="H703">
        <v>5082</v>
      </c>
      <c r="I703" t="s">
        <v>11</v>
      </c>
      <c r="J703" t="s">
        <v>33</v>
      </c>
      <c r="K703" t="s">
        <v>156</v>
      </c>
      <c r="L703" t="s">
        <v>17</v>
      </c>
      <c r="M703" s="5">
        <v>19.96</v>
      </c>
    </row>
    <row r="704" spans="1:13" x14ac:dyDescent="0.15">
      <c r="A704" s="2">
        <v>45619</v>
      </c>
      <c r="B704" s="3">
        <f t="shared" si="32"/>
        <v>2025</v>
      </c>
      <c r="C704" t="str">
        <f t="shared" si="30"/>
        <v>2024-2025</v>
      </c>
      <c r="D704" t="s">
        <v>148</v>
      </c>
      <c r="E704" t="s">
        <v>113</v>
      </c>
      <c r="F704" t="str">
        <f t="shared" si="31"/>
        <v>Queensland</v>
      </c>
      <c r="G704" t="s">
        <v>35</v>
      </c>
      <c r="H704">
        <v>4215</v>
      </c>
      <c r="I704" t="s">
        <v>11</v>
      </c>
      <c r="J704" t="s">
        <v>104</v>
      </c>
      <c r="K704" t="s">
        <v>155</v>
      </c>
      <c r="L704" t="s">
        <v>20</v>
      </c>
      <c r="M704" s="5">
        <v>19.96</v>
      </c>
    </row>
    <row r="705" spans="1:13" x14ac:dyDescent="0.15">
      <c r="A705" s="2">
        <v>45348</v>
      </c>
      <c r="B705" s="3">
        <f t="shared" si="32"/>
        <v>2024</v>
      </c>
      <c r="C705" t="str">
        <f t="shared" si="30"/>
        <v>2023-2024</v>
      </c>
      <c r="D705" t="s">
        <v>148</v>
      </c>
      <c r="E705" t="s">
        <v>116</v>
      </c>
      <c r="F705" t="str">
        <f t="shared" si="31"/>
        <v>Western Australia</v>
      </c>
      <c r="G705" t="s">
        <v>48</v>
      </c>
      <c r="H705">
        <v>6725</v>
      </c>
      <c r="I705" t="s">
        <v>11</v>
      </c>
      <c r="J705" t="s">
        <v>77</v>
      </c>
      <c r="K705" t="s">
        <v>19</v>
      </c>
      <c r="L705" t="s">
        <v>23</v>
      </c>
      <c r="M705" s="5">
        <v>19.98</v>
      </c>
    </row>
    <row r="706" spans="1:13" x14ac:dyDescent="0.15">
      <c r="A706" s="2">
        <v>45502</v>
      </c>
      <c r="B706" s="3">
        <f t="shared" si="32"/>
        <v>2025</v>
      </c>
      <c r="C706" t="str">
        <f t="shared" ref="C706:C769" si="33">IF(MONTH(A706) &gt;= 7, YEAR(A706) &amp; "-" &amp; YEAR(A706) + 1, YEAR(A706) - 1 &amp; "-" &amp; YEAR(A706))</f>
        <v>2024-2025</v>
      </c>
      <c r="D706" t="s">
        <v>147</v>
      </c>
      <c r="E706" t="s">
        <v>57</v>
      </c>
      <c r="F706" t="str">
        <f t="shared" ref="F706:F769" si="34">IF(G706="WA","Western Australia",
IF(G706="NSW","New South Wales",
IF(G706="QLD","Queensland",
IF(G706="VIC","Victoria",
IF(G706="TAS","Tasmania",
IF(G706="SA","South Australia",
IF(G706="NT","Northern Territory",
IF(G706="ACT","Australian Capital Territory",G706))))))))</f>
        <v>New South Wales</v>
      </c>
      <c r="G706" t="s">
        <v>10</v>
      </c>
      <c r="H706">
        <v>2560</v>
      </c>
      <c r="I706" t="s">
        <v>11</v>
      </c>
      <c r="J706" t="s">
        <v>58</v>
      </c>
      <c r="K706" t="s">
        <v>150</v>
      </c>
      <c r="L706" t="s">
        <v>18</v>
      </c>
      <c r="M706" s="5">
        <v>19.98</v>
      </c>
    </row>
    <row r="707" spans="1:13" x14ac:dyDescent="0.15">
      <c r="A707" s="2">
        <v>45250</v>
      </c>
      <c r="B707" s="3">
        <f t="shared" ref="B707:B770" si="35">IF(MONTH(A707)&gt;=7,YEAR(A707)+1,YEAR(A707))</f>
        <v>2024</v>
      </c>
      <c r="C707" t="str">
        <f t="shared" si="33"/>
        <v>2023-2024</v>
      </c>
      <c r="D707" t="s">
        <v>147</v>
      </c>
      <c r="E707" t="s">
        <v>129</v>
      </c>
      <c r="F707" t="str">
        <f t="shared" si="34"/>
        <v>Tasmania</v>
      </c>
      <c r="G707" t="s">
        <v>70</v>
      </c>
      <c r="H707">
        <v>7010</v>
      </c>
      <c r="I707" t="s">
        <v>11</v>
      </c>
      <c r="J707" t="s">
        <v>71</v>
      </c>
      <c r="K707" t="s">
        <v>154</v>
      </c>
      <c r="L707" t="s">
        <v>14</v>
      </c>
      <c r="M707" s="5">
        <v>19.98</v>
      </c>
    </row>
    <row r="708" spans="1:13" x14ac:dyDescent="0.15">
      <c r="A708" s="2">
        <v>45251</v>
      </c>
      <c r="B708" s="3">
        <f t="shared" si="35"/>
        <v>2024</v>
      </c>
      <c r="C708" t="str">
        <f t="shared" si="33"/>
        <v>2023-2024</v>
      </c>
      <c r="D708" t="s">
        <v>148</v>
      </c>
      <c r="E708" t="s">
        <v>145</v>
      </c>
      <c r="F708" t="str">
        <f t="shared" si="34"/>
        <v>New South Wales</v>
      </c>
      <c r="G708" t="s">
        <v>10</v>
      </c>
      <c r="H708">
        <v>2101</v>
      </c>
      <c r="I708" t="s">
        <v>11</v>
      </c>
      <c r="J708" t="s">
        <v>27</v>
      </c>
      <c r="K708" t="s">
        <v>150</v>
      </c>
      <c r="L708" t="s">
        <v>18</v>
      </c>
      <c r="M708" s="5">
        <v>19.98</v>
      </c>
    </row>
    <row r="709" spans="1:13" x14ac:dyDescent="0.15">
      <c r="A709" s="2">
        <v>45453</v>
      </c>
      <c r="B709" s="3">
        <f t="shared" si="35"/>
        <v>2024</v>
      </c>
      <c r="C709" t="str">
        <f t="shared" si="33"/>
        <v>2023-2024</v>
      </c>
      <c r="D709" t="s">
        <v>147</v>
      </c>
      <c r="E709" t="s">
        <v>75</v>
      </c>
      <c r="F709" t="str">
        <f t="shared" si="34"/>
        <v>Victoria</v>
      </c>
      <c r="G709" t="s">
        <v>45</v>
      </c>
      <c r="H709">
        <v>3630</v>
      </c>
      <c r="I709" t="s">
        <v>11</v>
      </c>
      <c r="J709" t="s">
        <v>55</v>
      </c>
      <c r="K709" t="s">
        <v>151</v>
      </c>
      <c r="L709" t="s">
        <v>21</v>
      </c>
      <c r="M709" s="5">
        <v>19.98</v>
      </c>
    </row>
    <row r="710" spans="1:13" x14ac:dyDescent="0.15">
      <c r="A710" s="2">
        <v>45506</v>
      </c>
      <c r="B710" s="3">
        <f t="shared" si="35"/>
        <v>2025</v>
      </c>
      <c r="C710" t="str">
        <f t="shared" si="33"/>
        <v>2024-2025</v>
      </c>
      <c r="D710" t="s">
        <v>147</v>
      </c>
      <c r="E710" t="s">
        <v>50</v>
      </c>
      <c r="F710" t="str">
        <f t="shared" si="34"/>
        <v>Queensland</v>
      </c>
      <c r="G710" t="s">
        <v>35</v>
      </c>
      <c r="H710">
        <v>4703</v>
      </c>
      <c r="I710" t="s">
        <v>11</v>
      </c>
      <c r="J710" t="s">
        <v>51</v>
      </c>
      <c r="K710" t="s">
        <v>150</v>
      </c>
      <c r="L710" t="s">
        <v>18</v>
      </c>
      <c r="M710" s="5">
        <v>19.98</v>
      </c>
    </row>
    <row r="711" spans="1:13" x14ac:dyDescent="0.15">
      <c r="A711" s="2">
        <v>45005</v>
      </c>
      <c r="B711" s="3">
        <f t="shared" si="35"/>
        <v>2023</v>
      </c>
      <c r="C711" t="str">
        <f t="shared" si="33"/>
        <v>2022-2023</v>
      </c>
      <c r="D711" t="s">
        <v>147</v>
      </c>
      <c r="E711" t="s">
        <v>34</v>
      </c>
      <c r="F711" t="str">
        <f t="shared" si="34"/>
        <v>Queensland</v>
      </c>
      <c r="G711" t="s">
        <v>35</v>
      </c>
      <c r="H711">
        <v>4802</v>
      </c>
      <c r="I711" t="s">
        <v>11</v>
      </c>
      <c r="J711" t="s">
        <v>36</v>
      </c>
      <c r="K711" t="s">
        <v>154</v>
      </c>
      <c r="L711" t="s">
        <v>14</v>
      </c>
      <c r="M711" s="5">
        <v>19.989999999999998</v>
      </c>
    </row>
    <row r="712" spans="1:13" x14ac:dyDescent="0.15">
      <c r="A712" s="2">
        <v>45060</v>
      </c>
      <c r="B712" s="3">
        <f t="shared" si="35"/>
        <v>2023</v>
      </c>
      <c r="C712" t="str">
        <f t="shared" si="33"/>
        <v>2022-2023</v>
      </c>
      <c r="D712" t="s">
        <v>147</v>
      </c>
      <c r="E712" t="s">
        <v>129</v>
      </c>
      <c r="F712" t="str">
        <f t="shared" si="34"/>
        <v>Tasmania</v>
      </c>
      <c r="G712" t="s">
        <v>70</v>
      </c>
      <c r="H712">
        <v>7010</v>
      </c>
      <c r="I712" t="s">
        <v>11</v>
      </c>
      <c r="J712" t="s">
        <v>71</v>
      </c>
      <c r="K712" t="s">
        <v>152</v>
      </c>
      <c r="L712" t="s">
        <v>13</v>
      </c>
      <c r="M712" s="5">
        <v>19.989999999999998</v>
      </c>
    </row>
    <row r="713" spans="1:13" x14ac:dyDescent="0.15">
      <c r="A713" s="2">
        <v>45249</v>
      </c>
      <c r="B713" s="3">
        <f t="shared" si="35"/>
        <v>2024</v>
      </c>
      <c r="C713" t="str">
        <f t="shared" si="33"/>
        <v>2023-2024</v>
      </c>
      <c r="D713" t="s">
        <v>147</v>
      </c>
      <c r="E713" t="s">
        <v>101</v>
      </c>
      <c r="F713" t="str">
        <f t="shared" si="34"/>
        <v>Victoria</v>
      </c>
      <c r="G713" t="s">
        <v>45</v>
      </c>
      <c r="H713">
        <v>3131</v>
      </c>
      <c r="I713" t="s">
        <v>11</v>
      </c>
      <c r="J713" t="s">
        <v>63</v>
      </c>
      <c r="K713" t="s">
        <v>154</v>
      </c>
      <c r="L713" t="s">
        <v>14</v>
      </c>
      <c r="M713" s="5">
        <v>19.989999999999998</v>
      </c>
    </row>
    <row r="714" spans="1:13" x14ac:dyDescent="0.15">
      <c r="A714" s="2">
        <v>45015</v>
      </c>
      <c r="B714" s="3">
        <f t="shared" si="35"/>
        <v>2023</v>
      </c>
      <c r="C714" t="str">
        <f t="shared" si="33"/>
        <v>2022-2023</v>
      </c>
      <c r="D714" t="s">
        <v>147</v>
      </c>
      <c r="E714" t="s">
        <v>121</v>
      </c>
      <c r="F714" t="str">
        <f t="shared" si="34"/>
        <v>Queensland</v>
      </c>
      <c r="G714" t="s">
        <v>35</v>
      </c>
      <c r="H714">
        <v>4700</v>
      </c>
      <c r="I714" t="s">
        <v>11</v>
      </c>
      <c r="J714" t="s">
        <v>51</v>
      </c>
      <c r="K714" t="s">
        <v>149</v>
      </c>
      <c r="L714" t="s">
        <v>15</v>
      </c>
      <c r="M714" s="5">
        <v>19.989999999999998</v>
      </c>
    </row>
    <row r="715" spans="1:13" x14ac:dyDescent="0.15">
      <c r="A715" s="2">
        <v>45496</v>
      </c>
      <c r="B715" s="3">
        <f t="shared" si="35"/>
        <v>2025</v>
      </c>
      <c r="C715" t="str">
        <f t="shared" si="33"/>
        <v>2024-2025</v>
      </c>
      <c r="D715" t="s">
        <v>147</v>
      </c>
      <c r="E715" t="s">
        <v>111</v>
      </c>
      <c r="F715" t="str">
        <f t="shared" si="34"/>
        <v>New South Wales</v>
      </c>
      <c r="G715" t="s">
        <v>10</v>
      </c>
      <c r="H715">
        <v>2120</v>
      </c>
      <c r="I715" t="s">
        <v>11</v>
      </c>
      <c r="J715" t="s">
        <v>27</v>
      </c>
      <c r="K715" t="s">
        <v>154</v>
      </c>
      <c r="L715" t="s">
        <v>14</v>
      </c>
      <c r="M715" s="5">
        <v>19.989999999999998</v>
      </c>
    </row>
    <row r="716" spans="1:13" x14ac:dyDescent="0.15">
      <c r="A716" s="2">
        <v>45267</v>
      </c>
      <c r="B716" s="3">
        <f t="shared" si="35"/>
        <v>2024</v>
      </c>
      <c r="C716" t="str">
        <f t="shared" si="33"/>
        <v>2023-2024</v>
      </c>
      <c r="D716" t="s">
        <v>147</v>
      </c>
      <c r="E716" t="s">
        <v>85</v>
      </c>
      <c r="F716" t="str">
        <f t="shared" si="34"/>
        <v>Queensland</v>
      </c>
      <c r="G716" t="s">
        <v>35</v>
      </c>
      <c r="H716">
        <v>4883</v>
      </c>
      <c r="I716" t="s">
        <v>11</v>
      </c>
      <c r="J716" t="s">
        <v>36</v>
      </c>
      <c r="K716" t="s">
        <v>152</v>
      </c>
      <c r="L716" t="s">
        <v>13</v>
      </c>
      <c r="M716" s="5">
        <v>19.990000000000002</v>
      </c>
    </row>
    <row r="717" spans="1:13" x14ac:dyDescent="0.15">
      <c r="A717" s="2">
        <v>45218</v>
      </c>
      <c r="B717" s="3">
        <f t="shared" si="35"/>
        <v>2024</v>
      </c>
      <c r="C717" t="str">
        <f t="shared" si="33"/>
        <v>2023-2024</v>
      </c>
      <c r="D717" t="s">
        <v>147</v>
      </c>
      <c r="E717" t="s">
        <v>124</v>
      </c>
      <c r="F717" t="str">
        <f t="shared" si="34"/>
        <v>New South Wales</v>
      </c>
      <c r="G717" t="s">
        <v>10</v>
      </c>
      <c r="H717">
        <v>2015</v>
      </c>
      <c r="I717" t="s">
        <v>11</v>
      </c>
      <c r="J717" t="s">
        <v>12</v>
      </c>
      <c r="K717" t="s">
        <v>154</v>
      </c>
      <c r="L717" t="s">
        <v>14</v>
      </c>
      <c r="M717" s="5">
        <v>20</v>
      </c>
    </row>
    <row r="718" spans="1:13" x14ac:dyDescent="0.15">
      <c r="A718" s="2">
        <v>45023</v>
      </c>
      <c r="B718" s="3">
        <f t="shared" si="35"/>
        <v>2023</v>
      </c>
      <c r="C718" t="str">
        <f t="shared" si="33"/>
        <v>2022-2023</v>
      </c>
      <c r="D718" t="s">
        <v>147</v>
      </c>
      <c r="E718" t="s">
        <v>142</v>
      </c>
      <c r="F718" t="str">
        <f t="shared" si="34"/>
        <v>Australian Capital Territory</v>
      </c>
      <c r="G718" t="s">
        <v>80</v>
      </c>
      <c r="H718">
        <v>2609</v>
      </c>
      <c r="I718" t="s">
        <v>11</v>
      </c>
      <c r="J718" t="s">
        <v>58</v>
      </c>
      <c r="K718" t="s">
        <v>154</v>
      </c>
      <c r="L718" t="s">
        <v>14</v>
      </c>
      <c r="M718" s="5">
        <v>20</v>
      </c>
    </row>
    <row r="719" spans="1:13" x14ac:dyDescent="0.15">
      <c r="A719" s="2">
        <v>45569</v>
      </c>
      <c r="B719" s="3">
        <f t="shared" si="35"/>
        <v>2025</v>
      </c>
      <c r="C719" t="str">
        <f t="shared" si="33"/>
        <v>2024-2025</v>
      </c>
      <c r="D719" t="s">
        <v>147</v>
      </c>
      <c r="E719" t="s">
        <v>31</v>
      </c>
      <c r="F719" t="str">
        <f t="shared" si="34"/>
        <v>South Australia</v>
      </c>
      <c r="G719" t="s">
        <v>32</v>
      </c>
      <c r="H719">
        <v>5168</v>
      </c>
      <c r="I719" t="s">
        <v>11</v>
      </c>
      <c r="J719" t="s">
        <v>33</v>
      </c>
      <c r="K719" t="s">
        <v>149</v>
      </c>
      <c r="L719" t="s">
        <v>15</v>
      </c>
      <c r="M719" s="5">
        <v>20</v>
      </c>
    </row>
    <row r="720" spans="1:13" x14ac:dyDescent="0.15">
      <c r="A720" s="2">
        <v>45568</v>
      </c>
      <c r="B720" s="3">
        <f t="shared" si="35"/>
        <v>2025</v>
      </c>
      <c r="C720" t="str">
        <f t="shared" si="33"/>
        <v>2024-2025</v>
      </c>
      <c r="D720" t="s">
        <v>148</v>
      </c>
      <c r="E720" t="s">
        <v>115</v>
      </c>
      <c r="F720" t="str">
        <f t="shared" si="34"/>
        <v>Western Australia</v>
      </c>
      <c r="G720" t="s">
        <v>48</v>
      </c>
      <c r="H720">
        <v>6280</v>
      </c>
      <c r="I720" t="s">
        <v>11</v>
      </c>
      <c r="J720" t="s">
        <v>94</v>
      </c>
      <c r="K720" t="s">
        <v>154</v>
      </c>
      <c r="L720" t="s">
        <v>14</v>
      </c>
      <c r="M720" s="5">
        <v>20.010000000000002</v>
      </c>
    </row>
    <row r="721" spans="1:13" x14ac:dyDescent="0.15">
      <c r="A721" s="2">
        <v>45297</v>
      </c>
      <c r="B721" s="3">
        <f t="shared" si="35"/>
        <v>2024</v>
      </c>
      <c r="C721" t="str">
        <f t="shared" si="33"/>
        <v>2023-2024</v>
      </c>
      <c r="D721" t="s">
        <v>148</v>
      </c>
      <c r="E721" t="s">
        <v>103</v>
      </c>
      <c r="F721" t="str">
        <f t="shared" si="34"/>
        <v>Queensland</v>
      </c>
      <c r="G721" t="s">
        <v>35</v>
      </c>
      <c r="H721">
        <v>4509</v>
      </c>
      <c r="I721" t="s">
        <v>11</v>
      </c>
      <c r="J721" t="s">
        <v>104</v>
      </c>
      <c r="K721" t="s">
        <v>157</v>
      </c>
      <c r="L721" t="s">
        <v>22</v>
      </c>
      <c r="M721" s="5">
        <v>20.18</v>
      </c>
    </row>
    <row r="722" spans="1:13" x14ac:dyDescent="0.15">
      <c r="A722" s="2">
        <v>45459</v>
      </c>
      <c r="B722" s="3">
        <f t="shared" si="35"/>
        <v>2024</v>
      </c>
      <c r="C722" t="str">
        <f t="shared" si="33"/>
        <v>2023-2024</v>
      </c>
      <c r="D722" t="s">
        <v>148</v>
      </c>
      <c r="E722" t="s">
        <v>122</v>
      </c>
      <c r="F722" t="str">
        <f t="shared" si="34"/>
        <v>New South Wales</v>
      </c>
      <c r="G722" t="s">
        <v>10</v>
      </c>
      <c r="H722">
        <v>2650</v>
      </c>
      <c r="I722" t="s">
        <v>11</v>
      </c>
      <c r="J722" t="s">
        <v>25</v>
      </c>
      <c r="K722" t="s">
        <v>157</v>
      </c>
      <c r="L722" t="s">
        <v>22</v>
      </c>
      <c r="M722" s="5">
        <v>20.32</v>
      </c>
    </row>
    <row r="723" spans="1:13" x14ac:dyDescent="0.15">
      <c r="A723" s="2">
        <v>45619</v>
      </c>
      <c r="B723" s="3">
        <f t="shared" si="35"/>
        <v>2025</v>
      </c>
      <c r="C723" t="str">
        <f t="shared" si="33"/>
        <v>2024-2025</v>
      </c>
      <c r="D723" t="s">
        <v>147</v>
      </c>
      <c r="E723" t="s">
        <v>57</v>
      </c>
      <c r="F723" t="str">
        <f t="shared" si="34"/>
        <v>New South Wales</v>
      </c>
      <c r="G723" t="s">
        <v>10</v>
      </c>
      <c r="H723">
        <v>2560</v>
      </c>
      <c r="I723" t="s">
        <v>11</v>
      </c>
      <c r="J723" t="s">
        <v>58</v>
      </c>
      <c r="K723" t="s">
        <v>150</v>
      </c>
      <c r="L723" t="s">
        <v>18</v>
      </c>
      <c r="M723" s="5">
        <v>20.5</v>
      </c>
    </row>
    <row r="724" spans="1:13" x14ac:dyDescent="0.15">
      <c r="A724" s="2">
        <v>45056</v>
      </c>
      <c r="B724" s="3">
        <f t="shared" si="35"/>
        <v>2023</v>
      </c>
      <c r="C724" t="str">
        <f t="shared" si="33"/>
        <v>2022-2023</v>
      </c>
      <c r="D724" t="s">
        <v>148</v>
      </c>
      <c r="E724" t="s">
        <v>42</v>
      </c>
      <c r="F724" t="str">
        <f t="shared" si="34"/>
        <v>Queensland</v>
      </c>
      <c r="G724" t="s">
        <v>35</v>
      </c>
      <c r="H724">
        <v>4053</v>
      </c>
      <c r="I724" t="s">
        <v>11</v>
      </c>
      <c r="J724" t="s">
        <v>43</v>
      </c>
      <c r="K724" t="s">
        <v>157</v>
      </c>
      <c r="L724" t="s">
        <v>22</v>
      </c>
      <c r="M724" s="5">
        <v>20.58</v>
      </c>
    </row>
    <row r="725" spans="1:13" x14ac:dyDescent="0.15">
      <c r="A725" s="2">
        <v>45354</v>
      </c>
      <c r="B725" s="3">
        <f t="shared" si="35"/>
        <v>2024</v>
      </c>
      <c r="C725" t="str">
        <f t="shared" si="33"/>
        <v>2023-2024</v>
      </c>
      <c r="D725" t="s">
        <v>147</v>
      </c>
      <c r="E725" t="s">
        <v>79</v>
      </c>
      <c r="F725" t="str">
        <f t="shared" si="34"/>
        <v>Australian Capital Territory</v>
      </c>
      <c r="G725" t="s">
        <v>80</v>
      </c>
      <c r="H725">
        <v>2617</v>
      </c>
      <c r="I725" t="s">
        <v>11</v>
      </c>
      <c r="J725" t="s">
        <v>58</v>
      </c>
      <c r="K725" t="s">
        <v>154</v>
      </c>
      <c r="L725" t="s">
        <v>14</v>
      </c>
      <c r="M725" s="5">
        <v>20.59</v>
      </c>
    </row>
    <row r="726" spans="1:13" x14ac:dyDescent="0.15">
      <c r="A726" s="2">
        <v>45164</v>
      </c>
      <c r="B726" s="3">
        <f t="shared" si="35"/>
        <v>2024</v>
      </c>
      <c r="C726" t="str">
        <f t="shared" si="33"/>
        <v>2023-2024</v>
      </c>
      <c r="D726" t="s">
        <v>147</v>
      </c>
      <c r="E726" t="s">
        <v>139</v>
      </c>
      <c r="F726" t="str">
        <f t="shared" si="34"/>
        <v>New South Wales</v>
      </c>
      <c r="G726" t="s">
        <v>10</v>
      </c>
      <c r="H726">
        <v>2020</v>
      </c>
      <c r="I726" t="s">
        <v>11</v>
      </c>
      <c r="J726" t="s">
        <v>12</v>
      </c>
      <c r="K726" t="s">
        <v>154</v>
      </c>
      <c r="L726" t="s">
        <v>14</v>
      </c>
      <c r="M726" s="5">
        <v>20.75</v>
      </c>
    </row>
    <row r="727" spans="1:13" x14ac:dyDescent="0.15">
      <c r="A727" s="2">
        <v>45260</v>
      </c>
      <c r="B727" s="3">
        <f t="shared" si="35"/>
        <v>2024</v>
      </c>
      <c r="C727" t="str">
        <f t="shared" si="33"/>
        <v>2023-2024</v>
      </c>
      <c r="D727" t="s">
        <v>147</v>
      </c>
      <c r="E727" t="s">
        <v>56</v>
      </c>
      <c r="F727" t="str">
        <f t="shared" si="34"/>
        <v>Northern Territory</v>
      </c>
      <c r="G727" t="s">
        <v>29</v>
      </c>
      <c r="H727">
        <v>870</v>
      </c>
      <c r="I727" t="s">
        <v>11</v>
      </c>
      <c r="J727" t="s">
        <v>30</v>
      </c>
      <c r="K727" t="s">
        <v>152</v>
      </c>
      <c r="L727" t="s">
        <v>13</v>
      </c>
      <c r="M727" s="5">
        <v>20.87</v>
      </c>
    </row>
    <row r="728" spans="1:13" x14ac:dyDescent="0.15">
      <c r="A728" s="2">
        <v>45378</v>
      </c>
      <c r="B728" s="3">
        <f t="shared" si="35"/>
        <v>2024</v>
      </c>
      <c r="C728" t="str">
        <f t="shared" si="33"/>
        <v>2023-2024</v>
      </c>
      <c r="D728" t="s">
        <v>147</v>
      </c>
      <c r="E728" t="s">
        <v>112</v>
      </c>
      <c r="F728" t="str">
        <f t="shared" si="34"/>
        <v>Victoria</v>
      </c>
      <c r="G728" t="s">
        <v>45</v>
      </c>
      <c r="H728">
        <v>3076</v>
      </c>
      <c r="I728" t="s">
        <v>11</v>
      </c>
      <c r="J728" t="s">
        <v>46</v>
      </c>
      <c r="K728" t="s">
        <v>152</v>
      </c>
      <c r="L728" t="s">
        <v>13</v>
      </c>
      <c r="M728" s="5">
        <v>20.9</v>
      </c>
    </row>
    <row r="729" spans="1:13" x14ac:dyDescent="0.15">
      <c r="A729" s="2">
        <v>45542</v>
      </c>
      <c r="B729" s="3">
        <f t="shared" si="35"/>
        <v>2025</v>
      </c>
      <c r="C729" t="str">
        <f t="shared" si="33"/>
        <v>2024-2025</v>
      </c>
      <c r="D729" t="s">
        <v>147</v>
      </c>
      <c r="E729" t="s">
        <v>146</v>
      </c>
      <c r="F729" t="str">
        <f t="shared" si="34"/>
        <v>Victoria</v>
      </c>
      <c r="G729" t="s">
        <v>45</v>
      </c>
      <c r="H729">
        <v>3353</v>
      </c>
      <c r="I729" t="s">
        <v>11</v>
      </c>
      <c r="J729" t="s">
        <v>60</v>
      </c>
      <c r="K729" t="s">
        <v>155</v>
      </c>
      <c r="L729" t="s">
        <v>20</v>
      </c>
      <c r="M729" s="5">
        <v>20.93</v>
      </c>
    </row>
    <row r="730" spans="1:13" x14ac:dyDescent="0.15">
      <c r="A730" s="2">
        <v>45453</v>
      </c>
      <c r="B730" s="3">
        <f t="shared" si="35"/>
        <v>2024</v>
      </c>
      <c r="C730" t="str">
        <f t="shared" si="33"/>
        <v>2023-2024</v>
      </c>
      <c r="D730" t="s">
        <v>147</v>
      </c>
      <c r="E730" t="s">
        <v>26</v>
      </c>
      <c r="F730" t="str">
        <f t="shared" si="34"/>
        <v>New South Wales</v>
      </c>
      <c r="G730" t="s">
        <v>10</v>
      </c>
      <c r="H730">
        <v>2141</v>
      </c>
      <c r="I730" t="s">
        <v>11</v>
      </c>
      <c r="J730" t="s">
        <v>27</v>
      </c>
      <c r="K730" t="s">
        <v>156</v>
      </c>
      <c r="L730" t="s">
        <v>17</v>
      </c>
      <c r="M730" s="5">
        <v>20.94</v>
      </c>
    </row>
    <row r="731" spans="1:13" x14ac:dyDescent="0.15">
      <c r="A731" s="2">
        <v>45086</v>
      </c>
      <c r="B731" s="3">
        <f t="shared" si="35"/>
        <v>2023</v>
      </c>
      <c r="C731" t="str">
        <f t="shared" si="33"/>
        <v>2022-2023</v>
      </c>
      <c r="D731" t="s">
        <v>147</v>
      </c>
      <c r="E731" t="s">
        <v>64</v>
      </c>
      <c r="F731" t="str">
        <f t="shared" si="34"/>
        <v>Victoria</v>
      </c>
      <c r="G731" t="s">
        <v>45</v>
      </c>
      <c r="H731">
        <v>3199</v>
      </c>
      <c r="I731" t="s">
        <v>11</v>
      </c>
      <c r="J731" t="s">
        <v>63</v>
      </c>
      <c r="K731" t="s">
        <v>155</v>
      </c>
      <c r="L731" t="s">
        <v>20</v>
      </c>
      <c r="M731" s="5">
        <v>20.950000000000003</v>
      </c>
    </row>
    <row r="732" spans="1:13" x14ac:dyDescent="0.15">
      <c r="A732" s="2">
        <v>45558</v>
      </c>
      <c r="B732" s="3">
        <f t="shared" si="35"/>
        <v>2025</v>
      </c>
      <c r="C732" t="str">
        <f t="shared" si="33"/>
        <v>2024-2025</v>
      </c>
      <c r="D732" t="s">
        <v>147</v>
      </c>
      <c r="E732" t="s">
        <v>86</v>
      </c>
      <c r="F732" t="str">
        <f t="shared" si="34"/>
        <v>New South Wales</v>
      </c>
      <c r="G732" t="s">
        <v>10</v>
      </c>
      <c r="H732">
        <v>2064</v>
      </c>
      <c r="I732" t="s">
        <v>11</v>
      </c>
      <c r="J732" t="s">
        <v>12</v>
      </c>
      <c r="K732" t="s">
        <v>152</v>
      </c>
      <c r="L732" t="s">
        <v>13</v>
      </c>
      <c r="M732" s="5">
        <v>20.96</v>
      </c>
    </row>
    <row r="733" spans="1:13" x14ac:dyDescent="0.15">
      <c r="A733" s="2">
        <v>45581</v>
      </c>
      <c r="B733" s="3">
        <f t="shared" si="35"/>
        <v>2025</v>
      </c>
      <c r="C733" t="str">
        <f t="shared" si="33"/>
        <v>2024-2025</v>
      </c>
      <c r="D733" t="s">
        <v>147</v>
      </c>
      <c r="E733" t="s">
        <v>54</v>
      </c>
      <c r="F733" t="str">
        <f t="shared" si="34"/>
        <v>Victoria</v>
      </c>
      <c r="G733" t="s">
        <v>45</v>
      </c>
      <c r="H733">
        <v>3977</v>
      </c>
      <c r="I733" t="s">
        <v>11</v>
      </c>
      <c r="J733" t="s">
        <v>55</v>
      </c>
      <c r="K733" t="s">
        <v>149</v>
      </c>
      <c r="L733" t="s">
        <v>15</v>
      </c>
      <c r="M733" s="5">
        <v>20.97</v>
      </c>
    </row>
    <row r="734" spans="1:13" x14ac:dyDescent="0.15">
      <c r="A734" s="2">
        <v>45239</v>
      </c>
      <c r="B734" s="3">
        <f t="shared" si="35"/>
        <v>2024</v>
      </c>
      <c r="C734" t="str">
        <f t="shared" si="33"/>
        <v>2023-2024</v>
      </c>
      <c r="D734" t="s">
        <v>147</v>
      </c>
      <c r="E734" t="s">
        <v>119</v>
      </c>
      <c r="F734" t="str">
        <f t="shared" si="34"/>
        <v>Queensland</v>
      </c>
      <c r="G734" t="s">
        <v>35</v>
      </c>
      <c r="H734">
        <v>4570</v>
      </c>
      <c r="I734" t="s">
        <v>11</v>
      </c>
      <c r="J734" t="s">
        <v>120</v>
      </c>
      <c r="K734" t="s">
        <v>152</v>
      </c>
      <c r="L734" t="s">
        <v>13</v>
      </c>
      <c r="M734" s="5">
        <v>20.97</v>
      </c>
    </row>
    <row r="735" spans="1:13" x14ac:dyDescent="0.15">
      <c r="A735" s="2">
        <v>45648</v>
      </c>
      <c r="B735" s="3">
        <f t="shared" si="35"/>
        <v>2025</v>
      </c>
      <c r="C735" t="str">
        <f t="shared" si="33"/>
        <v>2024-2025</v>
      </c>
      <c r="D735" t="s">
        <v>147</v>
      </c>
      <c r="E735" t="s">
        <v>31</v>
      </c>
      <c r="F735" t="str">
        <f t="shared" si="34"/>
        <v>South Australia</v>
      </c>
      <c r="G735" t="s">
        <v>32</v>
      </c>
      <c r="H735">
        <v>5168</v>
      </c>
      <c r="I735" t="s">
        <v>11</v>
      </c>
      <c r="J735" t="s">
        <v>33</v>
      </c>
      <c r="K735" t="s">
        <v>149</v>
      </c>
      <c r="L735" t="s">
        <v>15</v>
      </c>
      <c r="M735" s="5">
        <v>20.97</v>
      </c>
    </row>
    <row r="736" spans="1:13" x14ac:dyDescent="0.15">
      <c r="A736" s="2">
        <v>44965</v>
      </c>
      <c r="B736" s="3">
        <f t="shared" si="35"/>
        <v>2023</v>
      </c>
      <c r="C736" t="str">
        <f t="shared" si="33"/>
        <v>2022-2023</v>
      </c>
      <c r="D736" t="s">
        <v>147</v>
      </c>
      <c r="E736" t="s">
        <v>129</v>
      </c>
      <c r="F736" t="str">
        <f t="shared" si="34"/>
        <v>Tasmania</v>
      </c>
      <c r="G736" t="s">
        <v>70</v>
      </c>
      <c r="H736">
        <v>7010</v>
      </c>
      <c r="I736" t="s">
        <v>11</v>
      </c>
      <c r="J736" t="s">
        <v>71</v>
      </c>
      <c r="K736" t="s">
        <v>154</v>
      </c>
      <c r="L736" t="s">
        <v>14</v>
      </c>
      <c r="M736" s="5">
        <v>20.98</v>
      </c>
    </row>
    <row r="737" spans="1:13" x14ac:dyDescent="0.15">
      <c r="A737" s="2">
        <v>45069</v>
      </c>
      <c r="B737" s="3">
        <f t="shared" si="35"/>
        <v>2023</v>
      </c>
      <c r="C737" t="str">
        <f t="shared" si="33"/>
        <v>2022-2023</v>
      </c>
      <c r="D737" t="s">
        <v>147</v>
      </c>
      <c r="E737" t="s">
        <v>111</v>
      </c>
      <c r="F737" t="str">
        <f t="shared" si="34"/>
        <v>New South Wales</v>
      </c>
      <c r="G737" t="s">
        <v>10</v>
      </c>
      <c r="H737">
        <v>2120</v>
      </c>
      <c r="I737" t="s">
        <v>11</v>
      </c>
      <c r="J737" t="s">
        <v>27</v>
      </c>
      <c r="K737" t="s">
        <v>153</v>
      </c>
      <c r="L737" t="s">
        <v>16</v>
      </c>
      <c r="M737" s="5">
        <v>20.98</v>
      </c>
    </row>
    <row r="738" spans="1:13" x14ac:dyDescent="0.15">
      <c r="A738" s="2">
        <v>45408</v>
      </c>
      <c r="B738" s="3">
        <f t="shared" si="35"/>
        <v>2024</v>
      </c>
      <c r="C738" t="str">
        <f t="shared" si="33"/>
        <v>2023-2024</v>
      </c>
      <c r="D738" t="s">
        <v>147</v>
      </c>
      <c r="E738" t="s">
        <v>127</v>
      </c>
      <c r="F738" t="str">
        <f t="shared" si="34"/>
        <v>New South Wales</v>
      </c>
      <c r="G738" t="s">
        <v>10</v>
      </c>
      <c r="H738">
        <v>2131</v>
      </c>
      <c r="I738" t="s">
        <v>11</v>
      </c>
      <c r="J738" t="s">
        <v>27</v>
      </c>
      <c r="K738" t="s">
        <v>150</v>
      </c>
      <c r="L738" t="s">
        <v>18</v>
      </c>
      <c r="M738" s="5">
        <v>20.990000000000002</v>
      </c>
    </row>
    <row r="739" spans="1:13" x14ac:dyDescent="0.15">
      <c r="A739" s="2">
        <v>45561</v>
      </c>
      <c r="B739" s="3">
        <f t="shared" si="35"/>
        <v>2025</v>
      </c>
      <c r="C739" t="str">
        <f t="shared" si="33"/>
        <v>2024-2025</v>
      </c>
      <c r="D739" t="s">
        <v>147</v>
      </c>
      <c r="E739" t="s">
        <v>124</v>
      </c>
      <c r="F739" t="str">
        <f t="shared" si="34"/>
        <v>New South Wales</v>
      </c>
      <c r="G739" t="s">
        <v>10</v>
      </c>
      <c r="H739">
        <v>2015</v>
      </c>
      <c r="I739" t="s">
        <v>11</v>
      </c>
      <c r="J739" t="s">
        <v>12</v>
      </c>
      <c r="K739" t="s">
        <v>149</v>
      </c>
      <c r="L739" t="s">
        <v>15</v>
      </c>
      <c r="M739" s="5">
        <v>21</v>
      </c>
    </row>
    <row r="740" spans="1:13" x14ac:dyDescent="0.15">
      <c r="A740" s="2">
        <v>45084</v>
      </c>
      <c r="B740" s="3">
        <f t="shared" si="35"/>
        <v>2023</v>
      </c>
      <c r="C740" t="str">
        <f t="shared" si="33"/>
        <v>2022-2023</v>
      </c>
      <c r="D740" t="s">
        <v>147</v>
      </c>
      <c r="E740" t="s">
        <v>39</v>
      </c>
      <c r="F740" t="str">
        <f t="shared" si="34"/>
        <v>South Australia</v>
      </c>
      <c r="G740" t="s">
        <v>32</v>
      </c>
      <c r="H740">
        <v>5343</v>
      </c>
      <c r="I740" t="s">
        <v>11</v>
      </c>
      <c r="J740" t="s">
        <v>38</v>
      </c>
      <c r="K740" t="s">
        <v>153</v>
      </c>
      <c r="L740" t="s">
        <v>16</v>
      </c>
      <c r="M740" s="5">
        <v>21</v>
      </c>
    </row>
    <row r="741" spans="1:13" x14ac:dyDescent="0.15">
      <c r="A741" s="2">
        <v>45382</v>
      </c>
      <c r="B741" s="3">
        <f t="shared" si="35"/>
        <v>2024</v>
      </c>
      <c r="C741" t="str">
        <f t="shared" si="33"/>
        <v>2023-2024</v>
      </c>
      <c r="D741" t="s">
        <v>147</v>
      </c>
      <c r="E741" t="s">
        <v>39</v>
      </c>
      <c r="F741" t="str">
        <f t="shared" si="34"/>
        <v>South Australia</v>
      </c>
      <c r="G741" t="s">
        <v>32</v>
      </c>
      <c r="H741">
        <v>5343</v>
      </c>
      <c r="I741" t="s">
        <v>11</v>
      </c>
      <c r="J741" t="s">
        <v>38</v>
      </c>
      <c r="K741" t="s">
        <v>19</v>
      </c>
      <c r="L741" t="s">
        <v>23</v>
      </c>
      <c r="M741" s="5">
        <v>21</v>
      </c>
    </row>
    <row r="742" spans="1:13" x14ac:dyDescent="0.15">
      <c r="A742" s="2">
        <v>45065</v>
      </c>
      <c r="B742" s="3">
        <f t="shared" si="35"/>
        <v>2023</v>
      </c>
      <c r="C742" t="str">
        <f t="shared" si="33"/>
        <v>2022-2023</v>
      </c>
      <c r="D742" t="s">
        <v>147</v>
      </c>
      <c r="E742" t="s">
        <v>74</v>
      </c>
      <c r="F742" t="str">
        <f t="shared" si="34"/>
        <v>South Australia</v>
      </c>
      <c r="G742" t="s">
        <v>32</v>
      </c>
      <c r="H742">
        <v>5043</v>
      </c>
      <c r="I742" t="s">
        <v>11</v>
      </c>
      <c r="J742" t="s">
        <v>33</v>
      </c>
      <c r="K742" t="s">
        <v>154</v>
      </c>
      <c r="L742" t="s">
        <v>14</v>
      </c>
      <c r="M742" s="5">
        <v>21</v>
      </c>
    </row>
    <row r="743" spans="1:13" x14ac:dyDescent="0.15">
      <c r="A743" s="2">
        <v>45592</v>
      </c>
      <c r="B743" s="3">
        <f t="shared" si="35"/>
        <v>2025</v>
      </c>
      <c r="C743" t="str">
        <f t="shared" si="33"/>
        <v>2024-2025</v>
      </c>
      <c r="D743" t="s">
        <v>147</v>
      </c>
      <c r="E743" t="s">
        <v>95</v>
      </c>
      <c r="F743" t="str">
        <f t="shared" si="34"/>
        <v>Victoria</v>
      </c>
      <c r="G743" t="s">
        <v>45</v>
      </c>
      <c r="H743">
        <v>3931</v>
      </c>
      <c r="I743" t="s">
        <v>11</v>
      </c>
      <c r="J743" t="s">
        <v>55</v>
      </c>
      <c r="K743" t="s">
        <v>151</v>
      </c>
      <c r="L743" t="s">
        <v>21</v>
      </c>
      <c r="M743" s="5">
        <v>21</v>
      </c>
    </row>
    <row r="744" spans="1:13" x14ac:dyDescent="0.15">
      <c r="A744" s="2">
        <v>45338</v>
      </c>
      <c r="B744" s="3">
        <f t="shared" si="35"/>
        <v>2024</v>
      </c>
      <c r="C744" t="str">
        <f t="shared" si="33"/>
        <v>2023-2024</v>
      </c>
      <c r="D744" t="s">
        <v>148</v>
      </c>
      <c r="E744" t="s">
        <v>101</v>
      </c>
      <c r="F744" t="str">
        <f t="shared" si="34"/>
        <v>Victoria</v>
      </c>
      <c r="G744" t="s">
        <v>45</v>
      </c>
      <c r="H744">
        <v>3131</v>
      </c>
      <c r="I744" t="s">
        <v>11</v>
      </c>
      <c r="J744" t="s">
        <v>63</v>
      </c>
      <c r="K744" t="s">
        <v>154</v>
      </c>
      <c r="L744" t="s">
        <v>14</v>
      </c>
      <c r="M744" s="5">
        <v>21</v>
      </c>
    </row>
    <row r="745" spans="1:13" x14ac:dyDescent="0.15">
      <c r="A745" s="2">
        <v>45042</v>
      </c>
      <c r="B745" s="3">
        <f t="shared" si="35"/>
        <v>2023</v>
      </c>
      <c r="C745" t="str">
        <f t="shared" si="33"/>
        <v>2022-2023</v>
      </c>
      <c r="D745" t="s">
        <v>148</v>
      </c>
      <c r="E745" t="s">
        <v>24</v>
      </c>
      <c r="F745" t="str">
        <f t="shared" si="34"/>
        <v>New South Wales</v>
      </c>
      <c r="G745" t="s">
        <v>10</v>
      </c>
      <c r="H745">
        <v>2795</v>
      </c>
      <c r="I745" t="s">
        <v>11</v>
      </c>
      <c r="J745" t="s">
        <v>25</v>
      </c>
      <c r="K745" t="s">
        <v>150</v>
      </c>
      <c r="L745" t="s">
        <v>18</v>
      </c>
      <c r="M745" s="5">
        <v>21.310000000000002</v>
      </c>
    </row>
    <row r="746" spans="1:13" x14ac:dyDescent="0.15">
      <c r="A746" s="2">
        <v>45289</v>
      </c>
      <c r="B746" s="3">
        <f t="shared" si="35"/>
        <v>2024</v>
      </c>
      <c r="C746" t="str">
        <f t="shared" si="33"/>
        <v>2023-2024</v>
      </c>
      <c r="D746" t="s">
        <v>148</v>
      </c>
      <c r="E746" t="s">
        <v>99</v>
      </c>
      <c r="F746" t="str">
        <f t="shared" si="34"/>
        <v>Victoria</v>
      </c>
      <c r="G746" t="s">
        <v>45</v>
      </c>
      <c r="H746">
        <v>3148</v>
      </c>
      <c r="I746" t="s">
        <v>11</v>
      </c>
      <c r="J746" t="s">
        <v>63</v>
      </c>
      <c r="K746" t="s">
        <v>153</v>
      </c>
      <c r="L746" t="s">
        <v>16</v>
      </c>
      <c r="M746" s="5">
        <v>21.48</v>
      </c>
    </row>
    <row r="747" spans="1:13" x14ac:dyDescent="0.15">
      <c r="A747" s="2">
        <v>44978</v>
      </c>
      <c r="B747" s="3">
        <f t="shared" si="35"/>
        <v>2023</v>
      </c>
      <c r="C747" t="str">
        <f t="shared" si="33"/>
        <v>2022-2023</v>
      </c>
      <c r="D747" t="s">
        <v>147</v>
      </c>
      <c r="E747" t="s">
        <v>143</v>
      </c>
      <c r="F747" t="str">
        <f t="shared" si="34"/>
        <v>New South Wales</v>
      </c>
      <c r="G747" t="s">
        <v>10</v>
      </c>
      <c r="H747">
        <v>2154</v>
      </c>
      <c r="I747" t="s">
        <v>11</v>
      </c>
      <c r="J747" t="s">
        <v>27</v>
      </c>
      <c r="K747" t="s">
        <v>150</v>
      </c>
      <c r="L747" t="s">
        <v>18</v>
      </c>
      <c r="M747" s="5">
        <v>21.490000000000002</v>
      </c>
    </row>
    <row r="748" spans="1:13" x14ac:dyDescent="0.15">
      <c r="A748" s="2">
        <v>45568</v>
      </c>
      <c r="B748" s="3">
        <f t="shared" si="35"/>
        <v>2025</v>
      </c>
      <c r="C748" t="str">
        <f t="shared" si="33"/>
        <v>2024-2025</v>
      </c>
      <c r="D748" t="s">
        <v>147</v>
      </c>
      <c r="E748" t="s">
        <v>57</v>
      </c>
      <c r="F748" t="str">
        <f t="shared" si="34"/>
        <v>New South Wales</v>
      </c>
      <c r="G748" t="s">
        <v>10</v>
      </c>
      <c r="H748">
        <v>2560</v>
      </c>
      <c r="I748" t="s">
        <v>11</v>
      </c>
      <c r="J748" t="s">
        <v>58</v>
      </c>
      <c r="K748" t="s">
        <v>154</v>
      </c>
      <c r="L748" t="s">
        <v>14</v>
      </c>
      <c r="M748" s="5">
        <v>21.5</v>
      </c>
    </row>
    <row r="749" spans="1:13" x14ac:dyDescent="0.15">
      <c r="A749" s="2">
        <v>44988</v>
      </c>
      <c r="B749" s="3">
        <f t="shared" si="35"/>
        <v>2023</v>
      </c>
      <c r="C749" t="str">
        <f t="shared" si="33"/>
        <v>2022-2023</v>
      </c>
      <c r="D749" t="s">
        <v>147</v>
      </c>
      <c r="E749" t="s">
        <v>99</v>
      </c>
      <c r="F749" t="str">
        <f t="shared" si="34"/>
        <v>Victoria</v>
      </c>
      <c r="G749" t="s">
        <v>45</v>
      </c>
      <c r="H749">
        <v>3148</v>
      </c>
      <c r="I749" t="s">
        <v>11</v>
      </c>
      <c r="J749" t="s">
        <v>63</v>
      </c>
      <c r="K749" t="s">
        <v>154</v>
      </c>
      <c r="L749" t="s">
        <v>14</v>
      </c>
      <c r="M749" s="5">
        <v>21.75</v>
      </c>
    </row>
    <row r="750" spans="1:13" x14ac:dyDescent="0.15">
      <c r="A750" s="2">
        <v>45504</v>
      </c>
      <c r="B750" s="3">
        <f t="shared" si="35"/>
        <v>2025</v>
      </c>
      <c r="C750" t="str">
        <f t="shared" si="33"/>
        <v>2024-2025</v>
      </c>
      <c r="D750" t="s">
        <v>147</v>
      </c>
      <c r="E750" t="s">
        <v>136</v>
      </c>
      <c r="F750" t="str">
        <f t="shared" si="34"/>
        <v>Victoria</v>
      </c>
      <c r="G750" t="s">
        <v>45</v>
      </c>
      <c r="H750">
        <v>3175</v>
      </c>
      <c r="I750" t="s">
        <v>11</v>
      </c>
      <c r="J750" t="s">
        <v>63</v>
      </c>
      <c r="K750" t="s">
        <v>19</v>
      </c>
      <c r="L750" t="s">
        <v>23</v>
      </c>
      <c r="M750" s="5">
        <v>21.81</v>
      </c>
    </row>
    <row r="751" spans="1:13" x14ac:dyDescent="0.15">
      <c r="A751" s="2">
        <v>45321</v>
      </c>
      <c r="B751" s="3">
        <f t="shared" si="35"/>
        <v>2024</v>
      </c>
      <c r="C751" t="str">
        <f t="shared" si="33"/>
        <v>2023-2024</v>
      </c>
      <c r="D751" t="s">
        <v>148</v>
      </c>
      <c r="E751" t="s">
        <v>65</v>
      </c>
      <c r="F751" t="str">
        <f t="shared" si="34"/>
        <v>New South Wales</v>
      </c>
      <c r="G751" t="s">
        <v>10</v>
      </c>
      <c r="H751">
        <v>2541</v>
      </c>
      <c r="I751" t="s">
        <v>11</v>
      </c>
      <c r="J751" t="s">
        <v>58</v>
      </c>
      <c r="K751" t="s">
        <v>156</v>
      </c>
      <c r="L751" t="s">
        <v>17</v>
      </c>
      <c r="M751" s="5">
        <v>21.94</v>
      </c>
    </row>
    <row r="752" spans="1:13" x14ac:dyDescent="0.15">
      <c r="A752" s="2">
        <v>45028</v>
      </c>
      <c r="B752" s="3">
        <f t="shared" si="35"/>
        <v>2023</v>
      </c>
      <c r="C752" t="str">
        <f t="shared" si="33"/>
        <v>2022-2023</v>
      </c>
      <c r="D752" t="s">
        <v>147</v>
      </c>
      <c r="E752" t="s">
        <v>61</v>
      </c>
      <c r="F752" t="str">
        <f t="shared" si="34"/>
        <v>New South Wales</v>
      </c>
      <c r="G752" t="s">
        <v>10</v>
      </c>
      <c r="H752">
        <v>2539</v>
      </c>
      <c r="I752" t="s">
        <v>11</v>
      </c>
      <c r="J752" t="s">
        <v>58</v>
      </c>
      <c r="K752" t="s">
        <v>155</v>
      </c>
      <c r="L752" t="s">
        <v>20</v>
      </c>
      <c r="M752" s="5">
        <v>21.95</v>
      </c>
    </row>
    <row r="753" spans="1:13" x14ac:dyDescent="0.15">
      <c r="A753" s="2">
        <v>45240</v>
      </c>
      <c r="B753" s="3">
        <f t="shared" si="35"/>
        <v>2024</v>
      </c>
      <c r="C753" t="str">
        <f t="shared" si="33"/>
        <v>2023-2024</v>
      </c>
      <c r="D753" t="s">
        <v>147</v>
      </c>
      <c r="E753" t="s">
        <v>52</v>
      </c>
      <c r="F753" t="str">
        <f t="shared" si="34"/>
        <v>Victoria</v>
      </c>
      <c r="G753" t="s">
        <v>45</v>
      </c>
      <c r="H753">
        <v>3030</v>
      </c>
      <c r="I753" t="s">
        <v>11</v>
      </c>
      <c r="J753" t="s">
        <v>46</v>
      </c>
      <c r="K753" t="s">
        <v>155</v>
      </c>
      <c r="L753" t="s">
        <v>20</v>
      </c>
      <c r="M753" s="5">
        <v>21.96</v>
      </c>
    </row>
    <row r="754" spans="1:13" x14ac:dyDescent="0.15">
      <c r="A754" s="2">
        <v>44985</v>
      </c>
      <c r="B754" s="3">
        <f t="shared" si="35"/>
        <v>2023</v>
      </c>
      <c r="C754" t="str">
        <f t="shared" si="33"/>
        <v>2022-2023</v>
      </c>
      <c r="D754" t="s">
        <v>147</v>
      </c>
      <c r="E754" t="s">
        <v>136</v>
      </c>
      <c r="F754" t="str">
        <f t="shared" si="34"/>
        <v>Victoria</v>
      </c>
      <c r="G754" t="s">
        <v>45</v>
      </c>
      <c r="H754">
        <v>3175</v>
      </c>
      <c r="I754" t="s">
        <v>11</v>
      </c>
      <c r="J754" t="s">
        <v>63</v>
      </c>
      <c r="K754" t="s">
        <v>149</v>
      </c>
      <c r="L754" t="s">
        <v>15</v>
      </c>
      <c r="M754" s="5">
        <v>21.97</v>
      </c>
    </row>
    <row r="755" spans="1:13" x14ac:dyDescent="0.15">
      <c r="A755" s="2">
        <v>45635</v>
      </c>
      <c r="B755" s="3">
        <f t="shared" si="35"/>
        <v>2025</v>
      </c>
      <c r="C755" t="str">
        <f t="shared" si="33"/>
        <v>2024-2025</v>
      </c>
      <c r="D755" t="s">
        <v>148</v>
      </c>
      <c r="E755" t="s">
        <v>113</v>
      </c>
      <c r="F755" t="str">
        <f t="shared" si="34"/>
        <v>Queensland</v>
      </c>
      <c r="G755" t="s">
        <v>35</v>
      </c>
      <c r="H755">
        <v>4215</v>
      </c>
      <c r="I755" t="s">
        <v>11</v>
      </c>
      <c r="J755" t="s">
        <v>104</v>
      </c>
      <c r="K755" t="s">
        <v>19</v>
      </c>
      <c r="L755" t="s">
        <v>23</v>
      </c>
      <c r="M755" s="5">
        <v>21.97</v>
      </c>
    </row>
    <row r="756" spans="1:13" x14ac:dyDescent="0.15">
      <c r="A756" s="2">
        <v>45534</v>
      </c>
      <c r="B756" s="3">
        <f t="shared" si="35"/>
        <v>2025</v>
      </c>
      <c r="C756" t="str">
        <f t="shared" si="33"/>
        <v>2024-2025</v>
      </c>
      <c r="D756" t="s">
        <v>148</v>
      </c>
      <c r="E756" t="s">
        <v>47</v>
      </c>
      <c r="F756" t="str">
        <f t="shared" si="34"/>
        <v>Western Australia</v>
      </c>
      <c r="G756" t="s">
        <v>48</v>
      </c>
      <c r="H756">
        <v>6030</v>
      </c>
      <c r="I756" t="s">
        <v>11</v>
      </c>
      <c r="J756" t="s">
        <v>49</v>
      </c>
      <c r="K756" t="s">
        <v>155</v>
      </c>
      <c r="L756" t="s">
        <v>20</v>
      </c>
      <c r="M756" s="5">
        <v>21.98</v>
      </c>
    </row>
    <row r="757" spans="1:13" x14ac:dyDescent="0.15">
      <c r="A757" s="2">
        <v>45572</v>
      </c>
      <c r="B757" s="3">
        <f t="shared" si="35"/>
        <v>2025</v>
      </c>
      <c r="C757" t="str">
        <f t="shared" si="33"/>
        <v>2024-2025</v>
      </c>
      <c r="D757" t="s">
        <v>147</v>
      </c>
      <c r="E757" t="s">
        <v>72</v>
      </c>
      <c r="F757" t="str">
        <f t="shared" si="34"/>
        <v>Western Australia</v>
      </c>
      <c r="G757" t="s">
        <v>48</v>
      </c>
      <c r="H757">
        <v>6010</v>
      </c>
      <c r="I757" t="s">
        <v>11</v>
      </c>
      <c r="J757" t="s">
        <v>49</v>
      </c>
      <c r="K757" t="s">
        <v>152</v>
      </c>
      <c r="L757" t="s">
        <v>13</v>
      </c>
      <c r="M757" s="5">
        <v>21.99</v>
      </c>
    </row>
    <row r="758" spans="1:13" x14ac:dyDescent="0.15">
      <c r="A758" s="2">
        <v>45387</v>
      </c>
      <c r="B758" s="3">
        <f t="shared" si="35"/>
        <v>2024</v>
      </c>
      <c r="C758" t="str">
        <f t="shared" si="33"/>
        <v>2023-2024</v>
      </c>
      <c r="D758" t="s">
        <v>147</v>
      </c>
      <c r="E758" t="s">
        <v>133</v>
      </c>
      <c r="F758" t="str">
        <f t="shared" si="34"/>
        <v>Queensland</v>
      </c>
      <c r="G758" t="s">
        <v>35</v>
      </c>
      <c r="H758">
        <v>4305</v>
      </c>
      <c r="I758" t="s">
        <v>11</v>
      </c>
      <c r="J758" t="s">
        <v>104</v>
      </c>
      <c r="K758" t="s">
        <v>19</v>
      </c>
      <c r="L758" t="s">
        <v>23</v>
      </c>
      <c r="M758" s="5">
        <v>21.990000000000002</v>
      </c>
    </row>
    <row r="759" spans="1:13" x14ac:dyDescent="0.15">
      <c r="A759" s="2">
        <v>44972</v>
      </c>
      <c r="B759" s="3">
        <f t="shared" si="35"/>
        <v>2023</v>
      </c>
      <c r="C759" t="str">
        <f t="shared" si="33"/>
        <v>2022-2023</v>
      </c>
      <c r="D759" t="s">
        <v>147</v>
      </c>
      <c r="E759" t="s">
        <v>136</v>
      </c>
      <c r="F759" t="str">
        <f t="shared" si="34"/>
        <v>Victoria</v>
      </c>
      <c r="G759" t="s">
        <v>45</v>
      </c>
      <c r="H759">
        <v>3175</v>
      </c>
      <c r="I759" t="s">
        <v>11</v>
      </c>
      <c r="J759" t="s">
        <v>63</v>
      </c>
      <c r="K759" t="s">
        <v>154</v>
      </c>
      <c r="L759" t="s">
        <v>14</v>
      </c>
      <c r="M759" s="5">
        <v>22</v>
      </c>
    </row>
    <row r="760" spans="1:13" x14ac:dyDescent="0.15">
      <c r="A760" s="2">
        <v>45446</v>
      </c>
      <c r="B760" s="3">
        <f t="shared" si="35"/>
        <v>2024</v>
      </c>
      <c r="C760" t="str">
        <f t="shared" si="33"/>
        <v>2023-2024</v>
      </c>
      <c r="D760" t="s">
        <v>147</v>
      </c>
      <c r="E760" t="s">
        <v>75</v>
      </c>
      <c r="F760" t="str">
        <f t="shared" si="34"/>
        <v>Victoria</v>
      </c>
      <c r="G760" t="s">
        <v>45</v>
      </c>
      <c r="H760">
        <v>3630</v>
      </c>
      <c r="I760" t="s">
        <v>11</v>
      </c>
      <c r="J760" t="s">
        <v>55</v>
      </c>
      <c r="K760" t="s">
        <v>150</v>
      </c>
      <c r="L760" t="s">
        <v>18</v>
      </c>
      <c r="M760" s="5">
        <v>22</v>
      </c>
    </row>
    <row r="761" spans="1:13" x14ac:dyDescent="0.15">
      <c r="A761" s="2">
        <v>44946</v>
      </c>
      <c r="B761" s="3">
        <f t="shared" si="35"/>
        <v>2023</v>
      </c>
      <c r="C761" t="str">
        <f t="shared" si="33"/>
        <v>2022-2023</v>
      </c>
      <c r="D761" t="s">
        <v>147</v>
      </c>
      <c r="E761" t="s">
        <v>57</v>
      </c>
      <c r="F761" t="str">
        <f t="shared" si="34"/>
        <v>New South Wales</v>
      </c>
      <c r="G761" t="s">
        <v>10</v>
      </c>
      <c r="H761">
        <v>2560</v>
      </c>
      <c r="I761" t="s">
        <v>11</v>
      </c>
      <c r="J761" t="s">
        <v>58</v>
      </c>
      <c r="K761" t="s">
        <v>153</v>
      </c>
      <c r="L761" t="s">
        <v>16</v>
      </c>
      <c r="M761" s="5">
        <v>22.25</v>
      </c>
    </row>
    <row r="762" spans="1:13" x14ac:dyDescent="0.15">
      <c r="A762" s="2">
        <v>45598</v>
      </c>
      <c r="B762" s="3">
        <f t="shared" si="35"/>
        <v>2025</v>
      </c>
      <c r="C762" t="str">
        <f t="shared" si="33"/>
        <v>2024-2025</v>
      </c>
      <c r="D762" t="s">
        <v>147</v>
      </c>
      <c r="E762" t="s">
        <v>37</v>
      </c>
      <c r="F762" t="str">
        <f t="shared" si="34"/>
        <v>South Australia</v>
      </c>
      <c r="G762" t="s">
        <v>32</v>
      </c>
      <c r="H762">
        <v>5607</v>
      </c>
      <c r="I762" t="s">
        <v>11</v>
      </c>
      <c r="J762" t="s">
        <v>38</v>
      </c>
      <c r="K762" t="s">
        <v>19</v>
      </c>
      <c r="L762" t="s">
        <v>23</v>
      </c>
      <c r="M762" s="5">
        <v>22.29</v>
      </c>
    </row>
    <row r="763" spans="1:13" x14ac:dyDescent="0.15">
      <c r="A763" s="2">
        <v>45593</v>
      </c>
      <c r="B763" s="3">
        <f t="shared" si="35"/>
        <v>2025</v>
      </c>
      <c r="C763" t="str">
        <f t="shared" si="33"/>
        <v>2024-2025</v>
      </c>
      <c r="D763" t="s">
        <v>148</v>
      </c>
      <c r="E763" t="s">
        <v>24</v>
      </c>
      <c r="F763" t="str">
        <f t="shared" si="34"/>
        <v>New South Wales</v>
      </c>
      <c r="G763" t="s">
        <v>10</v>
      </c>
      <c r="H763">
        <v>2795</v>
      </c>
      <c r="I763" t="s">
        <v>11</v>
      </c>
      <c r="J763" t="s">
        <v>25</v>
      </c>
      <c r="K763" t="s">
        <v>154</v>
      </c>
      <c r="L763" t="s">
        <v>14</v>
      </c>
      <c r="M763" s="5">
        <v>22.41</v>
      </c>
    </row>
    <row r="764" spans="1:13" x14ac:dyDescent="0.15">
      <c r="A764" s="2">
        <v>45480</v>
      </c>
      <c r="B764" s="3">
        <f t="shared" si="35"/>
        <v>2025</v>
      </c>
      <c r="C764" t="str">
        <f t="shared" si="33"/>
        <v>2024-2025</v>
      </c>
      <c r="D764" t="s">
        <v>147</v>
      </c>
      <c r="E764" t="s">
        <v>41</v>
      </c>
      <c r="F764" t="str">
        <f t="shared" si="34"/>
        <v>New South Wales</v>
      </c>
      <c r="G764" t="s">
        <v>10</v>
      </c>
      <c r="H764">
        <v>2830</v>
      </c>
      <c r="I764" t="s">
        <v>11</v>
      </c>
      <c r="J764" t="s">
        <v>25</v>
      </c>
      <c r="K764" t="s">
        <v>155</v>
      </c>
      <c r="L764" t="s">
        <v>20</v>
      </c>
      <c r="M764" s="5">
        <v>22.93</v>
      </c>
    </row>
    <row r="765" spans="1:13" x14ac:dyDescent="0.15">
      <c r="A765" s="2">
        <v>45396</v>
      </c>
      <c r="B765" s="3">
        <f t="shared" si="35"/>
        <v>2024</v>
      </c>
      <c r="C765" t="str">
        <f t="shared" si="33"/>
        <v>2023-2024</v>
      </c>
      <c r="D765" t="s">
        <v>148</v>
      </c>
      <c r="E765" t="s">
        <v>47</v>
      </c>
      <c r="F765" t="str">
        <f t="shared" si="34"/>
        <v>Western Australia</v>
      </c>
      <c r="G765" t="s">
        <v>48</v>
      </c>
      <c r="H765">
        <v>6030</v>
      </c>
      <c r="I765" t="s">
        <v>11</v>
      </c>
      <c r="J765" t="s">
        <v>49</v>
      </c>
      <c r="K765" t="s">
        <v>156</v>
      </c>
      <c r="L765" t="s">
        <v>17</v>
      </c>
      <c r="M765" s="5">
        <v>22.939999999999998</v>
      </c>
    </row>
    <row r="766" spans="1:13" x14ac:dyDescent="0.15">
      <c r="A766" s="2">
        <v>45084</v>
      </c>
      <c r="B766" s="3">
        <f t="shared" si="35"/>
        <v>2023</v>
      </c>
      <c r="C766" t="str">
        <f t="shared" si="33"/>
        <v>2022-2023</v>
      </c>
      <c r="D766" t="s">
        <v>148</v>
      </c>
      <c r="E766" t="s">
        <v>62</v>
      </c>
      <c r="F766" t="str">
        <f t="shared" si="34"/>
        <v>Victoria</v>
      </c>
      <c r="G766" t="s">
        <v>45</v>
      </c>
      <c r="H766">
        <v>3134</v>
      </c>
      <c r="I766" t="s">
        <v>11</v>
      </c>
      <c r="J766" t="s">
        <v>63</v>
      </c>
      <c r="K766" t="s">
        <v>155</v>
      </c>
      <c r="L766" t="s">
        <v>20</v>
      </c>
      <c r="M766" s="5">
        <v>22.939999999999998</v>
      </c>
    </row>
    <row r="767" spans="1:13" x14ac:dyDescent="0.15">
      <c r="A767" s="2">
        <v>45188</v>
      </c>
      <c r="B767" s="3">
        <f t="shared" si="35"/>
        <v>2024</v>
      </c>
      <c r="C767" t="str">
        <f t="shared" si="33"/>
        <v>2023-2024</v>
      </c>
      <c r="D767" t="s">
        <v>147</v>
      </c>
      <c r="E767" t="s">
        <v>67</v>
      </c>
      <c r="F767" t="str">
        <f t="shared" si="34"/>
        <v>New South Wales</v>
      </c>
      <c r="G767" t="s">
        <v>10</v>
      </c>
      <c r="H767">
        <v>2478</v>
      </c>
      <c r="I767" t="s">
        <v>11</v>
      </c>
      <c r="J767" t="s">
        <v>68</v>
      </c>
      <c r="K767" t="s">
        <v>152</v>
      </c>
      <c r="L767" t="s">
        <v>13</v>
      </c>
      <c r="M767" s="5">
        <v>22.97</v>
      </c>
    </row>
    <row r="768" spans="1:13" x14ac:dyDescent="0.15">
      <c r="A768" s="2">
        <v>45534</v>
      </c>
      <c r="B768" s="3">
        <f t="shared" si="35"/>
        <v>2025</v>
      </c>
      <c r="C768" t="str">
        <f t="shared" si="33"/>
        <v>2024-2025</v>
      </c>
      <c r="D768" t="s">
        <v>147</v>
      </c>
      <c r="E768" t="s">
        <v>92</v>
      </c>
      <c r="F768" t="str">
        <f t="shared" si="34"/>
        <v>Queensland</v>
      </c>
      <c r="G768" t="s">
        <v>35</v>
      </c>
      <c r="H768">
        <v>4068</v>
      </c>
      <c r="I768" t="s">
        <v>11</v>
      </c>
      <c r="J768" t="s">
        <v>43</v>
      </c>
      <c r="K768" t="s">
        <v>149</v>
      </c>
      <c r="L768" t="s">
        <v>15</v>
      </c>
      <c r="M768" s="5">
        <v>22.990000000000002</v>
      </c>
    </row>
    <row r="769" spans="1:13" x14ac:dyDescent="0.15">
      <c r="A769" s="2">
        <v>45337</v>
      </c>
      <c r="B769" s="3">
        <f t="shared" si="35"/>
        <v>2024</v>
      </c>
      <c r="C769" t="str">
        <f t="shared" si="33"/>
        <v>2023-2024</v>
      </c>
      <c r="D769" t="s">
        <v>147</v>
      </c>
      <c r="E769" t="s">
        <v>40</v>
      </c>
      <c r="F769" t="str">
        <f t="shared" si="34"/>
        <v>New South Wales</v>
      </c>
      <c r="G769" t="s">
        <v>10</v>
      </c>
      <c r="H769">
        <v>2116</v>
      </c>
      <c r="I769" t="s">
        <v>11</v>
      </c>
      <c r="J769" t="s">
        <v>27</v>
      </c>
      <c r="K769" t="s">
        <v>155</v>
      </c>
      <c r="L769" t="s">
        <v>20</v>
      </c>
      <c r="M769" s="5">
        <v>23</v>
      </c>
    </row>
    <row r="770" spans="1:13" x14ac:dyDescent="0.15">
      <c r="A770" s="2">
        <v>45548</v>
      </c>
      <c r="B770" s="3">
        <f t="shared" si="35"/>
        <v>2025</v>
      </c>
      <c r="C770" t="str">
        <f t="shared" ref="C770:C833" si="36">IF(MONTH(A770) &gt;= 7, YEAR(A770) &amp; "-" &amp; YEAR(A770) + 1, YEAR(A770) - 1 &amp; "-" &amp; YEAR(A770))</f>
        <v>2024-2025</v>
      </c>
      <c r="D770" t="s">
        <v>147</v>
      </c>
      <c r="E770" t="s">
        <v>72</v>
      </c>
      <c r="F770" t="str">
        <f t="shared" ref="F770:F833" si="37">IF(G770="WA","Western Australia",
IF(G770="NSW","New South Wales",
IF(G770="QLD","Queensland",
IF(G770="VIC","Victoria",
IF(G770="TAS","Tasmania",
IF(G770="SA","South Australia",
IF(G770="NT","Northern Territory",
IF(G770="ACT","Australian Capital Territory",G770))))))))</f>
        <v>Western Australia</v>
      </c>
      <c r="G770" t="s">
        <v>48</v>
      </c>
      <c r="H770">
        <v>6010</v>
      </c>
      <c r="I770" t="s">
        <v>11</v>
      </c>
      <c r="J770" t="s">
        <v>49</v>
      </c>
      <c r="K770" t="s">
        <v>154</v>
      </c>
      <c r="L770" t="s">
        <v>14</v>
      </c>
      <c r="M770" s="5">
        <v>23</v>
      </c>
    </row>
    <row r="771" spans="1:13" x14ac:dyDescent="0.15">
      <c r="A771" s="2">
        <v>44979</v>
      </c>
      <c r="B771" s="3">
        <f t="shared" ref="B771:B834" si="38">IF(MONTH(A771)&gt;=7,YEAR(A771)+1,YEAR(A771))</f>
        <v>2023</v>
      </c>
      <c r="C771" t="str">
        <f t="shared" si="36"/>
        <v>2022-2023</v>
      </c>
      <c r="D771" t="s">
        <v>147</v>
      </c>
      <c r="E771" t="s">
        <v>78</v>
      </c>
      <c r="F771" t="str">
        <f t="shared" si="37"/>
        <v>New South Wales</v>
      </c>
      <c r="G771" t="s">
        <v>10</v>
      </c>
      <c r="H771">
        <v>2350</v>
      </c>
      <c r="I771" t="s">
        <v>11</v>
      </c>
      <c r="J771" t="s">
        <v>68</v>
      </c>
      <c r="K771" t="s">
        <v>154</v>
      </c>
      <c r="L771" t="s">
        <v>14</v>
      </c>
      <c r="M771" s="5">
        <v>23.16</v>
      </c>
    </row>
    <row r="772" spans="1:13" x14ac:dyDescent="0.15">
      <c r="A772" s="2">
        <v>45635</v>
      </c>
      <c r="B772" s="3">
        <f t="shared" si="38"/>
        <v>2025</v>
      </c>
      <c r="C772" t="str">
        <f t="shared" si="36"/>
        <v>2024-2025</v>
      </c>
      <c r="D772" t="s">
        <v>147</v>
      </c>
      <c r="E772" t="s">
        <v>34</v>
      </c>
      <c r="F772" t="str">
        <f t="shared" si="37"/>
        <v>Queensland</v>
      </c>
      <c r="G772" t="s">
        <v>35</v>
      </c>
      <c r="H772">
        <v>4802</v>
      </c>
      <c r="I772" t="s">
        <v>11</v>
      </c>
      <c r="J772" t="s">
        <v>36</v>
      </c>
      <c r="K772" t="s">
        <v>19</v>
      </c>
      <c r="L772" t="s">
        <v>23</v>
      </c>
      <c r="M772" s="5">
        <v>23.18</v>
      </c>
    </row>
    <row r="773" spans="1:13" x14ac:dyDescent="0.15">
      <c r="A773" s="2">
        <v>45181</v>
      </c>
      <c r="B773" s="3">
        <f t="shared" si="38"/>
        <v>2024</v>
      </c>
      <c r="C773" t="str">
        <f t="shared" si="36"/>
        <v>2023-2024</v>
      </c>
      <c r="D773" t="s">
        <v>148</v>
      </c>
      <c r="E773" t="s">
        <v>97</v>
      </c>
      <c r="F773" t="str">
        <f t="shared" si="37"/>
        <v>Tasmania</v>
      </c>
      <c r="G773" t="s">
        <v>70</v>
      </c>
      <c r="H773">
        <v>7250</v>
      </c>
      <c r="I773" t="s">
        <v>11</v>
      </c>
      <c r="J773" t="s">
        <v>71</v>
      </c>
      <c r="K773" t="s">
        <v>153</v>
      </c>
      <c r="L773" t="s">
        <v>16</v>
      </c>
      <c r="M773" s="5">
        <v>23.38</v>
      </c>
    </row>
    <row r="774" spans="1:13" x14ac:dyDescent="0.15">
      <c r="A774" s="2">
        <v>45028</v>
      </c>
      <c r="B774" s="3">
        <f t="shared" si="38"/>
        <v>2023</v>
      </c>
      <c r="C774" t="str">
        <f t="shared" si="36"/>
        <v>2022-2023</v>
      </c>
      <c r="D774" t="s">
        <v>148</v>
      </c>
      <c r="E774" t="s">
        <v>145</v>
      </c>
      <c r="F774" t="str">
        <f t="shared" si="37"/>
        <v>New South Wales</v>
      </c>
      <c r="G774" t="s">
        <v>10</v>
      </c>
      <c r="H774">
        <v>2101</v>
      </c>
      <c r="I774" t="s">
        <v>11</v>
      </c>
      <c r="J774" t="s">
        <v>27</v>
      </c>
      <c r="K774" t="s">
        <v>150</v>
      </c>
      <c r="L774" t="s">
        <v>18</v>
      </c>
      <c r="M774" s="5">
        <v>23.39</v>
      </c>
    </row>
    <row r="775" spans="1:13" x14ac:dyDescent="0.15">
      <c r="A775" s="2">
        <v>45464</v>
      </c>
      <c r="B775" s="3">
        <f t="shared" si="38"/>
        <v>2024</v>
      </c>
      <c r="C775" t="str">
        <f t="shared" si="36"/>
        <v>2023-2024</v>
      </c>
      <c r="D775" t="s">
        <v>147</v>
      </c>
      <c r="E775" t="s">
        <v>123</v>
      </c>
      <c r="F775" t="str">
        <f t="shared" si="37"/>
        <v>Western Australia</v>
      </c>
      <c r="G775" t="s">
        <v>48</v>
      </c>
      <c r="H775">
        <v>6109</v>
      </c>
      <c r="I775" t="s">
        <v>11</v>
      </c>
      <c r="J775" t="s">
        <v>94</v>
      </c>
      <c r="K775" t="s">
        <v>19</v>
      </c>
      <c r="L775" t="s">
        <v>23</v>
      </c>
      <c r="M775" s="5">
        <v>23.490000000000002</v>
      </c>
    </row>
    <row r="776" spans="1:13" x14ac:dyDescent="0.15">
      <c r="A776" s="2">
        <v>45498</v>
      </c>
      <c r="B776" s="3">
        <f t="shared" si="38"/>
        <v>2025</v>
      </c>
      <c r="C776" t="str">
        <f t="shared" si="36"/>
        <v>2024-2025</v>
      </c>
      <c r="D776" t="s">
        <v>148</v>
      </c>
      <c r="E776" t="s">
        <v>114</v>
      </c>
      <c r="F776" t="str">
        <f t="shared" si="37"/>
        <v>Victoria</v>
      </c>
      <c r="G776" t="s">
        <v>45</v>
      </c>
      <c r="H776">
        <v>3551</v>
      </c>
      <c r="I776" t="s">
        <v>11</v>
      </c>
      <c r="J776" t="s">
        <v>60</v>
      </c>
      <c r="K776" t="s">
        <v>156</v>
      </c>
      <c r="L776" t="s">
        <v>17</v>
      </c>
      <c r="M776" s="5">
        <v>23.76</v>
      </c>
    </row>
    <row r="777" spans="1:13" x14ac:dyDescent="0.15">
      <c r="A777" s="2">
        <v>45161</v>
      </c>
      <c r="B777" s="3">
        <f t="shared" si="38"/>
        <v>2024</v>
      </c>
      <c r="C777" t="str">
        <f t="shared" si="36"/>
        <v>2023-2024</v>
      </c>
      <c r="D777" t="s">
        <v>147</v>
      </c>
      <c r="E777" t="s">
        <v>123</v>
      </c>
      <c r="F777" t="str">
        <f t="shared" si="37"/>
        <v>Western Australia</v>
      </c>
      <c r="G777" t="s">
        <v>48</v>
      </c>
      <c r="H777">
        <v>6109</v>
      </c>
      <c r="I777" t="s">
        <v>11</v>
      </c>
      <c r="J777" t="s">
        <v>94</v>
      </c>
      <c r="K777" t="s">
        <v>156</v>
      </c>
      <c r="L777" t="s">
        <v>17</v>
      </c>
      <c r="M777" s="5">
        <v>23.89</v>
      </c>
    </row>
    <row r="778" spans="1:13" x14ac:dyDescent="0.15">
      <c r="A778" s="2">
        <v>45611</v>
      </c>
      <c r="B778" s="3">
        <f t="shared" si="38"/>
        <v>2025</v>
      </c>
      <c r="C778" t="str">
        <f t="shared" si="36"/>
        <v>2024-2025</v>
      </c>
      <c r="D778" t="s">
        <v>147</v>
      </c>
      <c r="E778" t="s">
        <v>78</v>
      </c>
      <c r="F778" t="str">
        <f t="shared" si="37"/>
        <v>New South Wales</v>
      </c>
      <c r="G778" t="s">
        <v>10</v>
      </c>
      <c r="H778">
        <v>2350</v>
      </c>
      <c r="I778" t="s">
        <v>11</v>
      </c>
      <c r="J778" t="s">
        <v>68</v>
      </c>
      <c r="K778" t="s">
        <v>157</v>
      </c>
      <c r="L778" t="s">
        <v>22</v>
      </c>
      <c r="M778" s="5">
        <v>23.9</v>
      </c>
    </row>
    <row r="779" spans="1:13" x14ac:dyDescent="0.15">
      <c r="A779" s="2">
        <v>44960</v>
      </c>
      <c r="B779" s="3">
        <f t="shared" si="38"/>
        <v>2023</v>
      </c>
      <c r="C779" t="str">
        <f t="shared" si="36"/>
        <v>2022-2023</v>
      </c>
      <c r="D779" t="s">
        <v>147</v>
      </c>
      <c r="E779" t="s">
        <v>118</v>
      </c>
      <c r="F779" t="str">
        <f t="shared" si="37"/>
        <v>New South Wales</v>
      </c>
      <c r="G779" t="s">
        <v>10</v>
      </c>
      <c r="H779">
        <v>2158</v>
      </c>
      <c r="I779" t="s">
        <v>11</v>
      </c>
      <c r="J779" t="s">
        <v>27</v>
      </c>
      <c r="K779" t="s">
        <v>156</v>
      </c>
      <c r="L779" t="s">
        <v>17</v>
      </c>
      <c r="M779" s="5">
        <v>23.92</v>
      </c>
    </row>
    <row r="780" spans="1:13" x14ac:dyDescent="0.15">
      <c r="A780" s="2">
        <v>45008</v>
      </c>
      <c r="B780" s="3">
        <f t="shared" si="38"/>
        <v>2023</v>
      </c>
      <c r="C780" t="str">
        <f t="shared" si="36"/>
        <v>2022-2023</v>
      </c>
      <c r="D780" t="s">
        <v>147</v>
      </c>
      <c r="E780" t="s">
        <v>111</v>
      </c>
      <c r="F780" t="str">
        <f t="shared" si="37"/>
        <v>New South Wales</v>
      </c>
      <c r="G780" t="s">
        <v>10</v>
      </c>
      <c r="H780">
        <v>2120</v>
      </c>
      <c r="I780" t="s">
        <v>11</v>
      </c>
      <c r="J780" t="s">
        <v>27</v>
      </c>
      <c r="K780" t="s">
        <v>156</v>
      </c>
      <c r="L780" t="s">
        <v>17</v>
      </c>
      <c r="M780" s="5">
        <v>23.92</v>
      </c>
    </row>
    <row r="781" spans="1:13" x14ac:dyDescent="0.15">
      <c r="A781" s="2">
        <v>44927</v>
      </c>
      <c r="B781" s="3">
        <f t="shared" si="38"/>
        <v>2023</v>
      </c>
      <c r="C781" t="str">
        <f t="shared" si="36"/>
        <v>2022-2023</v>
      </c>
      <c r="D781" t="s">
        <v>147</v>
      </c>
      <c r="E781" t="s">
        <v>59</v>
      </c>
      <c r="F781" t="str">
        <f t="shared" si="37"/>
        <v>Victoria</v>
      </c>
      <c r="G781" t="s">
        <v>45</v>
      </c>
      <c r="H781">
        <v>3280</v>
      </c>
      <c r="I781" t="s">
        <v>11</v>
      </c>
      <c r="J781" t="s">
        <v>60</v>
      </c>
      <c r="K781" t="s">
        <v>19</v>
      </c>
      <c r="L781" t="s">
        <v>23</v>
      </c>
      <c r="M781" s="5">
        <v>23.92</v>
      </c>
    </row>
    <row r="782" spans="1:13" x14ac:dyDescent="0.15">
      <c r="A782" s="2">
        <v>45433</v>
      </c>
      <c r="B782" s="3">
        <f t="shared" si="38"/>
        <v>2024</v>
      </c>
      <c r="C782" t="str">
        <f t="shared" si="36"/>
        <v>2023-2024</v>
      </c>
      <c r="D782" t="s">
        <v>147</v>
      </c>
      <c r="E782" t="s">
        <v>79</v>
      </c>
      <c r="F782" t="str">
        <f t="shared" si="37"/>
        <v>Australian Capital Territory</v>
      </c>
      <c r="G782" t="s">
        <v>80</v>
      </c>
      <c r="H782">
        <v>2617</v>
      </c>
      <c r="I782" t="s">
        <v>11</v>
      </c>
      <c r="J782" t="s">
        <v>58</v>
      </c>
      <c r="K782" t="s">
        <v>157</v>
      </c>
      <c r="L782" t="s">
        <v>22</v>
      </c>
      <c r="M782" s="5">
        <v>23.94</v>
      </c>
    </row>
    <row r="783" spans="1:13" x14ac:dyDescent="0.15">
      <c r="A783" s="2">
        <v>45534</v>
      </c>
      <c r="B783" s="3">
        <f t="shared" si="38"/>
        <v>2025</v>
      </c>
      <c r="C783" t="str">
        <f t="shared" si="36"/>
        <v>2024-2025</v>
      </c>
      <c r="D783" t="s">
        <v>147</v>
      </c>
      <c r="E783" t="s">
        <v>140</v>
      </c>
      <c r="F783" t="str">
        <f t="shared" si="37"/>
        <v>Tasmania</v>
      </c>
      <c r="G783" t="s">
        <v>70</v>
      </c>
      <c r="H783">
        <v>7320</v>
      </c>
      <c r="I783" t="s">
        <v>11</v>
      </c>
      <c r="J783" t="s">
        <v>71</v>
      </c>
      <c r="K783" t="s">
        <v>150</v>
      </c>
      <c r="L783" t="s">
        <v>18</v>
      </c>
      <c r="M783" s="5">
        <v>23.94</v>
      </c>
    </row>
    <row r="784" spans="1:13" x14ac:dyDescent="0.15">
      <c r="A784" s="2">
        <v>44995</v>
      </c>
      <c r="B784" s="3">
        <f t="shared" si="38"/>
        <v>2023</v>
      </c>
      <c r="C784" t="str">
        <f t="shared" si="36"/>
        <v>2022-2023</v>
      </c>
      <c r="D784" t="s">
        <v>148</v>
      </c>
      <c r="E784" t="s">
        <v>126</v>
      </c>
      <c r="F784" t="str">
        <f t="shared" si="37"/>
        <v>Queensland</v>
      </c>
      <c r="G784" t="s">
        <v>35</v>
      </c>
      <c r="H784">
        <v>4551</v>
      </c>
      <c r="I784" t="s">
        <v>11</v>
      </c>
      <c r="J784" t="s">
        <v>120</v>
      </c>
      <c r="K784" t="s">
        <v>156</v>
      </c>
      <c r="L784" t="s">
        <v>17</v>
      </c>
      <c r="M784" s="5">
        <v>23.94</v>
      </c>
    </row>
    <row r="785" spans="1:13" x14ac:dyDescent="0.15">
      <c r="A785" s="2">
        <v>45279</v>
      </c>
      <c r="B785" s="3">
        <f t="shared" si="38"/>
        <v>2024</v>
      </c>
      <c r="C785" t="str">
        <f t="shared" si="36"/>
        <v>2023-2024</v>
      </c>
      <c r="D785" t="s">
        <v>148</v>
      </c>
      <c r="E785" t="s">
        <v>99</v>
      </c>
      <c r="F785" t="str">
        <f t="shared" si="37"/>
        <v>Victoria</v>
      </c>
      <c r="G785" t="s">
        <v>45</v>
      </c>
      <c r="H785">
        <v>3148</v>
      </c>
      <c r="I785" t="s">
        <v>11</v>
      </c>
      <c r="J785" t="s">
        <v>63</v>
      </c>
      <c r="K785" t="s">
        <v>19</v>
      </c>
      <c r="L785" t="s">
        <v>23</v>
      </c>
      <c r="M785" s="5">
        <v>23.94</v>
      </c>
    </row>
    <row r="786" spans="1:13" x14ac:dyDescent="0.15">
      <c r="A786" s="2">
        <v>45484</v>
      </c>
      <c r="B786" s="3">
        <f t="shared" si="38"/>
        <v>2025</v>
      </c>
      <c r="C786" t="str">
        <f t="shared" si="36"/>
        <v>2024-2025</v>
      </c>
      <c r="D786" t="s">
        <v>147</v>
      </c>
      <c r="E786" t="s">
        <v>128</v>
      </c>
      <c r="F786" t="str">
        <f t="shared" si="37"/>
        <v>Western Australia</v>
      </c>
      <c r="G786" t="s">
        <v>48</v>
      </c>
      <c r="H786">
        <v>6027</v>
      </c>
      <c r="I786" t="s">
        <v>11</v>
      </c>
      <c r="J786" t="s">
        <v>49</v>
      </c>
      <c r="K786" t="s">
        <v>150</v>
      </c>
      <c r="L786" t="s">
        <v>18</v>
      </c>
      <c r="M786" s="5">
        <v>23.94</v>
      </c>
    </row>
    <row r="787" spans="1:13" x14ac:dyDescent="0.15">
      <c r="A787" s="2">
        <v>45350</v>
      </c>
      <c r="B787" s="3">
        <f t="shared" si="38"/>
        <v>2024</v>
      </c>
      <c r="C787" t="str">
        <f t="shared" si="36"/>
        <v>2023-2024</v>
      </c>
      <c r="D787" t="s">
        <v>148</v>
      </c>
      <c r="E787" t="s">
        <v>109</v>
      </c>
      <c r="F787" t="str">
        <f t="shared" si="37"/>
        <v>New South Wales</v>
      </c>
      <c r="G787" t="s">
        <v>10</v>
      </c>
      <c r="H787">
        <v>2480</v>
      </c>
      <c r="I787" t="s">
        <v>11</v>
      </c>
      <c r="J787" t="s">
        <v>68</v>
      </c>
      <c r="K787" t="s">
        <v>150</v>
      </c>
      <c r="L787" t="s">
        <v>18</v>
      </c>
      <c r="M787" s="5">
        <v>23.94</v>
      </c>
    </row>
    <row r="788" spans="1:13" x14ac:dyDescent="0.15">
      <c r="A788" s="2">
        <v>45070</v>
      </c>
      <c r="B788" s="3">
        <f t="shared" si="38"/>
        <v>2023</v>
      </c>
      <c r="C788" t="str">
        <f t="shared" si="36"/>
        <v>2022-2023</v>
      </c>
      <c r="D788" t="s">
        <v>148</v>
      </c>
      <c r="E788" t="s">
        <v>123</v>
      </c>
      <c r="F788" t="str">
        <f t="shared" si="37"/>
        <v>Western Australia</v>
      </c>
      <c r="G788" t="s">
        <v>48</v>
      </c>
      <c r="H788">
        <v>6109</v>
      </c>
      <c r="I788" t="s">
        <v>11</v>
      </c>
      <c r="J788" t="s">
        <v>94</v>
      </c>
      <c r="K788" t="s">
        <v>155</v>
      </c>
      <c r="L788" t="s">
        <v>20</v>
      </c>
      <c r="M788" s="5">
        <v>23.94</v>
      </c>
    </row>
    <row r="789" spans="1:13" x14ac:dyDescent="0.15">
      <c r="A789" s="2">
        <v>45406</v>
      </c>
      <c r="B789" s="3">
        <f t="shared" si="38"/>
        <v>2024</v>
      </c>
      <c r="C789" t="str">
        <f t="shared" si="36"/>
        <v>2023-2024</v>
      </c>
      <c r="D789" t="s">
        <v>147</v>
      </c>
      <c r="E789" t="s">
        <v>9</v>
      </c>
      <c r="F789" t="str">
        <f t="shared" si="37"/>
        <v>New South Wales</v>
      </c>
      <c r="G789" t="s">
        <v>10</v>
      </c>
      <c r="H789">
        <v>2067</v>
      </c>
      <c r="I789" t="s">
        <v>11</v>
      </c>
      <c r="J789" t="s">
        <v>12</v>
      </c>
      <c r="K789" t="s">
        <v>154</v>
      </c>
      <c r="L789" t="s">
        <v>14</v>
      </c>
      <c r="M789" s="5">
        <v>23.96</v>
      </c>
    </row>
    <row r="790" spans="1:13" x14ac:dyDescent="0.15">
      <c r="A790" s="2">
        <v>45060</v>
      </c>
      <c r="B790" s="3">
        <f t="shared" si="38"/>
        <v>2023</v>
      </c>
      <c r="C790" t="str">
        <f t="shared" si="36"/>
        <v>2022-2023</v>
      </c>
      <c r="D790" t="s">
        <v>147</v>
      </c>
      <c r="E790" t="s">
        <v>28</v>
      </c>
      <c r="F790" t="str">
        <f t="shared" si="37"/>
        <v>Northern Territory</v>
      </c>
      <c r="G790" t="s">
        <v>29</v>
      </c>
      <c r="H790">
        <v>800</v>
      </c>
      <c r="I790" t="s">
        <v>11</v>
      </c>
      <c r="J790" t="s">
        <v>30</v>
      </c>
      <c r="K790" t="s">
        <v>19</v>
      </c>
      <c r="L790" t="s">
        <v>23</v>
      </c>
      <c r="M790" s="5">
        <v>23.96</v>
      </c>
    </row>
    <row r="791" spans="1:13" x14ac:dyDescent="0.15">
      <c r="A791" s="2">
        <v>45148</v>
      </c>
      <c r="B791" s="3">
        <f t="shared" si="38"/>
        <v>2024</v>
      </c>
      <c r="C791" t="str">
        <f t="shared" si="36"/>
        <v>2023-2024</v>
      </c>
      <c r="D791" t="s">
        <v>148</v>
      </c>
      <c r="E791" t="s">
        <v>114</v>
      </c>
      <c r="F791" t="str">
        <f t="shared" si="37"/>
        <v>Victoria</v>
      </c>
      <c r="G791" t="s">
        <v>45</v>
      </c>
      <c r="H791">
        <v>3551</v>
      </c>
      <c r="I791" t="s">
        <v>11</v>
      </c>
      <c r="J791" t="s">
        <v>60</v>
      </c>
      <c r="K791" t="s">
        <v>155</v>
      </c>
      <c r="L791" t="s">
        <v>20</v>
      </c>
      <c r="M791" s="5">
        <v>23.96</v>
      </c>
    </row>
    <row r="792" spans="1:13" x14ac:dyDescent="0.15">
      <c r="A792" s="2">
        <v>45612</v>
      </c>
      <c r="B792" s="3">
        <f t="shared" si="38"/>
        <v>2025</v>
      </c>
      <c r="C792" t="str">
        <f t="shared" si="36"/>
        <v>2024-2025</v>
      </c>
      <c r="D792" t="s">
        <v>147</v>
      </c>
      <c r="E792" t="s">
        <v>89</v>
      </c>
      <c r="F792" t="str">
        <f t="shared" si="37"/>
        <v>Queensland</v>
      </c>
      <c r="G792" t="s">
        <v>35</v>
      </c>
      <c r="H792">
        <v>4655</v>
      </c>
      <c r="I792" t="s">
        <v>11</v>
      </c>
      <c r="J792" t="s">
        <v>51</v>
      </c>
      <c r="K792" t="s">
        <v>150</v>
      </c>
      <c r="L792" t="s">
        <v>18</v>
      </c>
      <c r="M792" s="5">
        <v>23.96</v>
      </c>
    </row>
    <row r="793" spans="1:13" x14ac:dyDescent="0.15">
      <c r="A793" s="2">
        <v>45553</v>
      </c>
      <c r="B793" s="3">
        <f t="shared" si="38"/>
        <v>2025</v>
      </c>
      <c r="C793" t="str">
        <f t="shared" si="36"/>
        <v>2024-2025</v>
      </c>
      <c r="D793" t="s">
        <v>147</v>
      </c>
      <c r="E793" t="s">
        <v>134</v>
      </c>
      <c r="F793" t="str">
        <f t="shared" si="37"/>
        <v>Queensland</v>
      </c>
      <c r="G793" t="s">
        <v>35</v>
      </c>
      <c r="H793">
        <v>4825</v>
      </c>
      <c r="I793" t="s">
        <v>11</v>
      </c>
      <c r="J793" t="s">
        <v>36</v>
      </c>
      <c r="K793" t="s">
        <v>149</v>
      </c>
      <c r="L793" t="s">
        <v>15</v>
      </c>
      <c r="M793" s="5">
        <v>23.96</v>
      </c>
    </row>
    <row r="794" spans="1:13" x14ac:dyDescent="0.15">
      <c r="A794" s="2">
        <v>45239</v>
      </c>
      <c r="B794" s="3">
        <f t="shared" si="38"/>
        <v>2024</v>
      </c>
      <c r="C794" t="str">
        <f t="shared" si="36"/>
        <v>2023-2024</v>
      </c>
      <c r="D794" t="s">
        <v>147</v>
      </c>
      <c r="E794" t="s">
        <v>31</v>
      </c>
      <c r="F794" t="str">
        <f t="shared" si="37"/>
        <v>South Australia</v>
      </c>
      <c r="G794" t="s">
        <v>32</v>
      </c>
      <c r="H794">
        <v>5168</v>
      </c>
      <c r="I794" t="s">
        <v>11</v>
      </c>
      <c r="J794" t="s">
        <v>33</v>
      </c>
      <c r="K794" t="s">
        <v>156</v>
      </c>
      <c r="L794" t="s">
        <v>17</v>
      </c>
      <c r="M794" s="5">
        <v>23.96</v>
      </c>
    </row>
    <row r="795" spans="1:13" x14ac:dyDescent="0.15">
      <c r="A795" s="2">
        <v>45217</v>
      </c>
      <c r="B795" s="3">
        <f t="shared" si="38"/>
        <v>2024</v>
      </c>
      <c r="C795" t="str">
        <f t="shared" si="36"/>
        <v>2023-2024</v>
      </c>
      <c r="D795" t="s">
        <v>148</v>
      </c>
      <c r="E795" t="s">
        <v>90</v>
      </c>
      <c r="F795" t="str">
        <f t="shared" si="37"/>
        <v>Victoria</v>
      </c>
      <c r="G795" t="s">
        <v>45</v>
      </c>
      <c r="H795">
        <v>3179</v>
      </c>
      <c r="I795" t="s">
        <v>11</v>
      </c>
      <c r="J795" t="s">
        <v>63</v>
      </c>
      <c r="K795" t="s">
        <v>153</v>
      </c>
      <c r="L795" t="s">
        <v>16</v>
      </c>
      <c r="M795" s="5">
        <v>23.96</v>
      </c>
    </row>
    <row r="796" spans="1:13" x14ac:dyDescent="0.15">
      <c r="A796" s="2">
        <v>45092</v>
      </c>
      <c r="B796" s="3">
        <f t="shared" si="38"/>
        <v>2023</v>
      </c>
      <c r="C796" t="str">
        <f t="shared" si="36"/>
        <v>2022-2023</v>
      </c>
      <c r="D796" t="s">
        <v>147</v>
      </c>
      <c r="E796" t="s">
        <v>98</v>
      </c>
      <c r="F796" t="str">
        <f t="shared" si="37"/>
        <v>Victoria</v>
      </c>
      <c r="G796" t="s">
        <v>45</v>
      </c>
      <c r="H796">
        <v>3429</v>
      </c>
      <c r="I796" t="s">
        <v>11</v>
      </c>
      <c r="J796" t="s">
        <v>60</v>
      </c>
      <c r="K796" t="s">
        <v>153</v>
      </c>
      <c r="L796" t="s">
        <v>16</v>
      </c>
      <c r="M796" s="5">
        <v>23.96</v>
      </c>
    </row>
    <row r="797" spans="1:13" x14ac:dyDescent="0.15">
      <c r="A797" s="2">
        <v>45213</v>
      </c>
      <c r="B797" s="3">
        <f t="shared" si="38"/>
        <v>2024</v>
      </c>
      <c r="C797" t="str">
        <f t="shared" si="36"/>
        <v>2023-2024</v>
      </c>
      <c r="D797" t="s">
        <v>147</v>
      </c>
      <c r="E797" t="s">
        <v>82</v>
      </c>
      <c r="F797" t="str">
        <f t="shared" si="37"/>
        <v>Queensland</v>
      </c>
      <c r="G797" t="s">
        <v>35</v>
      </c>
      <c r="H797">
        <v>4012</v>
      </c>
      <c r="I797" t="s">
        <v>11</v>
      </c>
      <c r="J797" t="s">
        <v>43</v>
      </c>
      <c r="K797" t="s">
        <v>19</v>
      </c>
      <c r="L797" t="s">
        <v>23</v>
      </c>
      <c r="M797" s="5">
        <v>23.96</v>
      </c>
    </row>
    <row r="798" spans="1:13" x14ac:dyDescent="0.15">
      <c r="A798" s="2">
        <v>45606</v>
      </c>
      <c r="B798" s="3">
        <f t="shared" si="38"/>
        <v>2025</v>
      </c>
      <c r="C798" t="str">
        <f t="shared" si="36"/>
        <v>2024-2025</v>
      </c>
      <c r="D798" t="s">
        <v>147</v>
      </c>
      <c r="E798" t="s">
        <v>88</v>
      </c>
      <c r="F798" t="str">
        <f t="shared" si="37"/>
        <v>South Australia</v>
      </c>
      <c r="G798" t="s">
        <v>32</v>
      </c>
      <c r="H798">
        <v>5011</v>
      </c>
      <c r="I798" t="s">
        <v>11</v>
      </c>
      <c r="J798" t="s">
        <v>33</v>
      </c>
      <c r="K798" t="s">
        <v>19</v>
      </c>
      <c r="L798" t="s">
        <v>23</v>
      </c>
      <c r="M798" s="5">
        <v>23.96</v>
      </c>
    </row>
    <row r="799" spans="1:13" x14ac:dyDescent="0.15">
      <c r="A799" s="2">
        <v>45428</v>
      </c>
      <c r="B799" s="3">
        <f t="shared" si="38"/>
        <v>2024</v>
      </c>
      <c r="C799" t="str">
        <f t="shared" si="36"/>
        <v>2023-2024</v>
      </c>
      <c r="D799" t="s">
        <v>147</v>
      </c>
      <c r="E799" t="s">
        <v>146</v>
      </c>
      <c r="F799" t="str">
        <f t="shared" si="37"/>
        <v>Victoria</v>
      </c>
      <c r="G799" t="s">
        <v>45</v>
      </c>
      <c r="H799">
        <v>3353</v>
      </c>
      <c r="I799" t="s">
        <v>11</v>
      </c>
      <c r="J799" t="s">
        <v>60</v>
      </c>
      <c r="K799" t="s">
        <v>151</v>
      </c>
      <c r="L799" t="s">
        <v>21</v>
      </c>
      <c r="M799" s="5">
        <v>23.97</v>
      </c>
    </row>
    <row r="800" spans="1:13" x14ac:dyDescent="0.15">
      <c r="A800" s="2">
        <v>45320</v>
      </c>
      <c r="B800" s="3">
        <f t="shared" si="38"/>
        <v>2024</v>
      </c>
      <c r="C800" t="str">
        <f t="shared" si="36"/>
        <v>2023-2024</v>
      </c>
      <c r="D800" t="s">
        <v>148</v>
      </c>
      <c r="E800" t="s">
        <v>101</v>
      </c>
      <c r="F800" t="str">
        <f t="shared" si="37"/>
        <v>Victoria</v>
      </c>
      <c r="G800" t="s">
        <v>45</v>
      </c>
      <c r="H800">
        <v>3131</v>
      </c>
      <c r="I800" t="s">
        <v>11</v>
      </c>
      <c r="J800" t="s">
        <v>63</v>
      </c>
      <c r="K800" t="s">
        <v>153</v>
      </c>
      <c r="L800" t="s">
        <v>16</v>
      </c>
      <c r="M800" s="5">
        <v>23.97</v>
      </c>
    </row>
    <row r="801" spans="1:13" x14ac:dyDescent="0.15">
      <c r="A801" s="2">
        <v>45429</v>
      </c>
      <c r="B801" s="3">
        <f t="shared" si="38"/>
        <v>2024</v>
      </c>
      <c r="C801" t="str">
        <f t="shared" si="36"/>
        <v>2023-2024</v>
      </c>
      <c r="D801" t="s">
        <v>147</v>
      </c>
      <c r="E801" t="s">
        <v>56</v>
      </c>
      <c r="F801" t="str">
        <f t="shared" si="37"/>
        <v>Northern Territory</v>
      </c>
      <c r="G801" t="s">
        <v>29</v>
      </c>
      <c r="H801">
        <v>870</v>
      </c>
      <c r="I801" t="s">
        <v>11</v>
      </c>
      <c r="J801" t="s">
        <v>30</v>
      </c>
      <c r="K801" t="s">
        <v>154</v>
      </c>
      <c r="L801" t="s">
        <v>14</v>
      </c>
      <c r="M801" s="5">
        <v>23.98</v>
      </c>
    </row>
    <row r="802" spans="1:13" x14ac:dyDescent="0.15">
      <c r="A802" s="2">
        <v>45629</v>
      </c>
      <c r="B802" s="3">
        <f t="shared" si="38"/>
        <v>2025</v>
      </c>
      <c r="C802" t="str">
        <f t="shared" si="36"/>
        <v>2024-2025</v>
      </c>
      <c r="D802" t="s">
        <v>147</v>
      </c>
      <c r="E802" t="s">
        <v>144</v>
      </c>
      <c r="F802" t="str">
        <f t="shared" si="37"/>
        <v>Queensland</v>
      </c>
      <c r="G802" t="s">
        <v>35</v>
      </c>
      <c r="H802">
        <v>4566</v>
      </c>
      <c r="I802" t="s">
        <v>11</v>
      </c>
      <c r="J802" t="s">
        <v>120</v>
      </c>
      <c r="K802" t="s">
        <v>152</v>
      </c>
      <c r="L802" t="s">
        <v>13</v>
      </c>
      <c r="M802" s="5">
        <v>23.990000000000002</v>
      </c>
    </row>
    <row r="803" spans="1:13" x14ac:dyDescent="0.15">
      <c r="A803" s="2">
        <v>44971</v>
      </c>
      <c r="B803" s="3">
        <f t="shared" si="38"/>
        <v>2023</v>
      </c>
      <c r="C803" t="str">
        <f t="shared" si="36"/>
        <v>2022-2023</v>
      </c>
      <c r="D803" t="s">
        <v>147</v>
      </c>
      <c r="E803" t="s">
        <v>121</v>
      </c>
      <c r="F803" t="str">
        <f t="shared" si="37"/>
        <v>Queensland</v>
      </c>
      <c r="G803" t="s">
        <v>35</v>
      </c>
      <c r="H803">
        <v>4700</v>
      </c>
      <c r="I803" t="s">
        <v>11</v>
      </c>
      <c r="J803" t="s">
        <v>51</v>
      </c>
      <c r="K803" t="s">
        <v>154</v>
      </c>
      <c r="L803" t="s">
        <v>14</v>
      </c>
      <c r="M803" s="5">
        <v>23.990000000000002</v>
      </c>
    </row>
    <row r="804" spans="1:13" x14ac:dyDescent="0.15">
      <c r="A804" s="2">
        <v>45090</v>
      </c>
      <c r="B804" s="3">
        <f t="shared" si="38"/>
        <v>2023</v>
      </c>
      <c r="C804" t="str">
        <f t="shared" si="36"/>
        <v>2022-2023</v>
      </c>
      <c r="D804" t="s">
        <v>148</v>
      </c>
      <c r="E804" t="s">
        <v>114</v>
      </c>
      <c r="F804" t="str">
        <f t="shared" si="37"/>
        <v>Victoria</v>
      </c>
      <c r="G804" t="s">
        <v>45</v>
      </c>
      <c r="H804">
        <v>3551</v>
      </c>
      <c r="I804" t="s">
        <v>11</v>
      </c>
      <c r="J804" t="s">
        <v>60</v>
      </c>
      <c r="K804" t="s">
        <v>151</v>
      </c>
      <c r="L804" t="s">
        <v>21</v>
      </c>
      <c r="M804" s="5">
        <v>24.04</v>
      </c>
    </row>
    <row r="805" spans="1:13" x14ac:dyDescent="0.15">
      <c r="A805" s="2">
        <v>45159</v>
      </c>
      <c r="B805" s="3">
        <f t="shared" si="38"/>
        <v>2024</v>
      </c>
      <c r="C805" t="str">
        <f t="shared" si="36"/>
        <v>2023-2024</v>
      </c>
      <c r="D805" t="s">
        <v>148</v>
      </c>
      <c r="E805" t="s">
        <v>141</v>
      </c>
      <c r="F805" t="str">
        <f t="shared" si="37"/>
        <v>Western Australia</v>
      </c>
      <c r="G805" t="s">
        <v>48</v>
      </c>
      <c r="H805">
        <v>6052</v>
      </c>
      <c r="I805" t="s">
        <v>11</v>
      </c>
      <c r="J805" t="s">
        <v>49</v>
      </c>
      <c r="K805" t="s">
        <v>155</v>
      </c>
      <c r="L805" t="s">
        <v>20</v>
      </c>
      <c r="M805" s="5">
        <v>24.08</v>
      </c>
    </row>
    <row r="806" spans="1:13" x14ac:dyDescent="0.15">
      <c r="A806" s="2">
        <v>45145</v>
      </c>
      <c r="B806" s="3">
        <f t="shared" si="38"/>
        <v>2024</v>
      </c>
      <c r="C806" t="str">
        <f t="shared" si="36"/>
        <v>2023-2024</v>
      </c>
      <c r="D806" t="s">
        <v>148</v>
      </c>
      <c r="E806" t="s">
        <v>93</v>
      </c>
      <c r="F806" t="str">
        <f t="shared" si="37"/>
        <v>Western Australia</v>
      </c>
      <c r="G806" t="s">
        <v>48</v>
      </c>
      <c r="H806">
        <v>6112</v>
      </c>
      <c r="I806" t="s">
        <v>11</v>
      </c>
      <c r="J806" t="s">
        <v>94</v>
      </c>
      <c r="K806" t="s">
        <v>154</v>
      </c>
      <c r="L806" t="s">
        <v>14</v>
      </c>
      <c r="M806" s="5">
        <v>24.42</v>
      </c>
    </row>
    <row r="807" spans="1:13" x14ac:dyDescent="0.15">
      <c r="A807" s="2">
        <v>45656</v>
      </c>
      <c r="B807" s="3">
        <f t="shared" si="38"/>
        <v>2025</v>
      </c>
      <c r="C807" t="str">
        <f t="shared" si="36"/>
        <v>2024-2025</v>
      </c>
      <c r="D807" t="s">
        <v>147</v>
      </c>
      <c r="E807" t="s">
        <v>128</v>
      </c>
      <c r="F807" t="str">
        <f t="shared" si="37"/>
        <v>Western Australia</v>
      </c>
      <c r="G807" t="s">
        <v>48</v>
      </c>
      <c r="H807">
        <v>6027</v>
      </c>
      <c r="I807" t="s">
        <v>11</v>
      </c>
      <c r="J807" t="s">
        <v>49</v>
      </c>
      <c r="K807" t="s">
        <v>152</v>
      </c>
      <c r="L807" t="s">
        <v>13</v>
      </c>
      <c r="M807" s="5">
        <v>24.439999999999998</v>
      </c>
    </row>
    <row r="808" spans="1:13" x14ac:dyDescent="0.15">
      <c r="A808" s="2">
        <v>44971</v>
      </c>
      <c r="B808" s="3">
        <f t="shared" si="38"/>
        <v>2023</v>
      </c>
      <c r="C808" t="str">
        <f t="shared" si="36"/>
        <v>2022-2023</v>
      </c>
      <c r="D808" t="s">
        <v>147</v>
      </c>
      <c r="E808" t="s">
        <v>52</v>
      </c>
      <c r="F808" t="str">
        <f t="shared" si="37"/>
        <v>Victoria</v>
      </c>
      <c r="G808" t="s">
        <v>45</v>
      </c>
      <c r="H808">
        <v>3030</v>
      </c>
      <c r="I808" t="s">
        <v>11</v>
      </c>
      <c r="J808" t="s">
        <v>46</v>
      </c>
      <c r="K808" t="s">
        <v>150</v>
      </c>
      <c r="L808" t="s">
        <v>18</v>
      </c>
      <c r="M808" s="5">
        <v>24.45</v>
      </c>
    </row>
    <row r="809" spans="1:13" x14ac:dyDescent="0.15">
      <c r="A809" s="2">
        <v>45321</v>
      </c>
      <c r="B809" s="3">
        <f t="shared" si="38"/>
        <v>2024</v>
      </c>
      <c r="C809" t="str">
        <f t="shared" si="36"/>
        <v>2023-2024</v>
      </c>
      <c r="D809" t="s">
        <v>147</v>
      </c>
      <c r="E809" t="s">
        <v>37</v>
      </c>
      <c r="F809" t="str">
        <f t="shared" si="37"/>
        <v>South Australia</v>
      </c>
      <c r="G809" t="s">
        <v>32</v>
      </c>
      <c r="H809">
        <v>5607</v>
      </c>
      <c r="I809" t="s">
        <v>11</v>
      </c>
      <c r="J809" t="s">
        <v>38</v>
      </c>
      <c r="K809" t="s">
        <v>154</v>
      </c>
      <c r="L809" t="s">
        <v>14</v>
      </c>
      <c r="M809" s="5">
        <v>24.46</v>
      </c>
    </row>
    <row r="810" spans="1:13" x14ac:dyDescent="0.15">
      <c r="A810" s="2">
        <v>44957</v>
      </c>
      <c r="B810" s="3">
        <f t="shared" si="38"/>
        <v>2023</v>
      </c>
      <c r="C810" t="str">
        <f t="shared" si="36"/>
        <v>2022-2023</v>
      </c>
      <c r="D810" t="s">
        <v>147</v>
      </c>
      <c r="E810" t="s">
        <v>121</v>
      </c>
      <c r="F810" t="str">
        <f t="shared" si="37"/>
        <v>Queensland</v>
      </c>
      <c r="G810" t="s">
        <v>35</v>
      </c>
      <c r="H810">
        <v>4700</v>
      </c>
      <c r="I810" t="s">
        <v>11</v>
      </c>
      <c r="J810" t="s">
        <v>51</v>
      </c>
      <c r="K810" t="s">
        <v>152</v>
      </c>
      <c r="L810" t="s">
        <v>13</v>
      </c>
      <c r="M810" s="5">
        <v>24.490000000000002</v>
      </c>
    </row>
    <row r="811" spans="1:13" x14ac:dyDescent="0.15">
      <c r="A811" s="2">
        <v>45613</v>
      </c>
      <c r="B811" s="3">
        <f t="shared" si="38"/>
        <v>2025</v>
      </c>
      <c r="C811" t="str">
        <f t="shared" si="36"/>
        <v>2024-2025</v>
      </c>
      <c r="D811" t="s">
        <v>148</v>
      </c>
      <c r="E811" t="s">
        <v>24</v>
      </c>
      <c r="F811" t="str">
        <f t="shared" si="37"/>
        <v>New South Wales</v>
      </c>
      <c r="G811" t="s">
        <v>10</v>
      </c>
      <c r="H811">
        <v>2795</v>
      </c>
      <c r="I811" t="s">
        <v>11</v>
      </c>
      <c r="J811" t="s">
        <v>25</v>
      </c>
      <c r="K811" t="s">
        <v>153</v>
      </c>
      <c r="L811" t="s">
        <v>16</v>
      </c>
      <c r="M811" s="5">
        <v>24.58</v>
      </c>
    </row>
    <row r="812" spans="1:13" x14ac:dyDescent="0.15">
      <c r="A812" s="2">
        <v>45033</v>
      </c>
      <c r="B812" s="3">
        <f t="shared" si="38"/>
        <v>2023</v>
      </c>
      <c r="C812" t="str">
        <f t="shared" si="36"/>
        <v>2022-2023</v>
      </c>
      <c r="D812" t="s">
        <v>148</v>
      </c>
      <c r="E812" t="s">
        <v>24</v>
      </c>
      <c r="F812" t="str">
        <f t="shared" si="37"/>
        <v>New South Wales</v>
      </c>
      <c r="G812" t="s">
        <v>10</v>
      </c>
      <c r="H812">
        <v>2795</v>
      </c>
      <c r="I812" t="s">
        <v>11</v>
      </c>
      <c r="J812" t="s">
        <v>25</v>
      </c>
      <c r="K812" t="s">
        <v>152</v>
      </c>
      <c r="L812" t="s">
        <v>13</v>
      </c>
      <c r="M812" s="5">
        <v>24.880000000000003</v>
      </c>
    </row>
    <row r="813" spans="1:13" x14ac:dyDescent="0.15">
      <c r="A813" s="2">
        <v>45570</v>
      </c>
      <c r="B813" s="3">
        <f t="shared" si="38"/>
        <v>2025</v>
      </c>
      <c r="C813" t="str">
        <f t="shared" si="36"/>
        <v>2024-2025</v>
      </c>
      <c r="D813" t="s">
        <v>148</v>
      </c>
      <c r="E813" t="s">
        <v>138</v>
      </c>
      <c r="F813" t="str">
        <f t="shared" si="37"/>
        <v>Queensland</v>
      </c>
      <c r="G813" t="s">
        <v>35</v>
      </c>
      <c r="H813">
        <v>4558</v>
      </c>
      <c r="I813" t="s">
        <v>11</v>
      </c>
      <c r="J813" t="s">
        <v>120</v>
      </c>
      <c r="K813" t="s">
        <v>19</v>
      </c>
      <c r="L813" t="s">
        <v>23</v>
      </c>
      <c r="M813" s="5">
        <v>24.93</v>
      </c>
    </row>
    <row r="814" spans="1:13" x14ac:dyDescent="0.15">
      <c r="A814" s="2">
        <v>45348</v>
      </c>
      <c r="B814" s="3">
        <f t="shared" si="38"/>
        <v>2024</v>
      </c>
      <c r="C814" t="str">
        <f t="shared" si="36"/>
        <v>2023-2024</v>
      </c>
      <c r="D814" t="s">
        <v>147</v>
      </c>
      <c r="E814" t="s">
        <v>73</v>
      </c>
      <c r="F814" t="str">
        <f t="shared" si="37"/>
        <v>Victoria</v>
      </c>
      <c r="G814" t="s">
        <v>45</v>
      </c>
      <c r="H814">
        <v>3136</v>
      </c>
      <c r="I814" t="s">
        <v>11</v>
      </c>
      <c r="J814" t="s">
        <v>63</v>
      </c>
      <c r="K814" t="s">
        <v>156</v>
      </c>
      <c r="L814" t="s">
        <v>17</v>
      </c>
      <c r="M814" s="5">
        <v>24.95</v>
      </c>
    </row>
    <row r="815" spans="1:13" x14ac:dyDescent="0.15">
      <c r="A815" s="2">
        <v>45530</v>
      </c>
      <c r="B815" s="3">
        <f t="shared" si="38"/>
        <v>2025</v>
      </c>
      <c r="C815" t="str">
        <f t="shared" si="36"/>
        <v>2024-2025</v>
      </c>
      <c r="D815" t="s">
        <v>148</v>
      </c>
      <c r="E815" t="s">
        <v>114</v>
      </c>
      <c r="F815" t="str">
        <f t="shared" si="37"/>
        <v>Victoria</v>
      </c>
      <c r="G815" t="s">
        <v>45</v>
      </c>
      <c r="H815">
        <v>3551</v>
      </c>
      <c r="I815" t="s">
        <v>11</v>
      </c>
      <c r="J815" t="s">
        <v>60</v>
      </c>
      <c r="K815" t="s">
        <v>156</v>
      </c>
      <c r="L815" t="s">
        <v>17</v>
      </c>
      <c r="M815" s="5">
        <v>24.95</v>
      </c>
    </row>
    <row r="816" spans="1:13" x14ac:dyDescent="0.15">
      <c r="A816" s="2">
        <v>45151</v>
      </c>
      <c r="B816" s="3">
        <f t="shared" si="38"/>
        <v>2024</v>
      </c>
      <c r="C816" t="str">
        <f t="shared" si="36"/>
        <v>2023-2024</v>
      </c>
      <c r="D816" t="s">
        <v>147</v>
      </c>
      <c r="E816" t="s">
        <v>138</v>
      </c>
      <c r="F816" t="str">
        <f t="shared" si="37"/>
        <v>Queensland</v>
      </c>
      <c r="G816" t="s">
        <v>35</v>
      </c>
      <c r="H816">
        <v>4558</v>
      </c>
      <c r="I816" t="s">
        <v>11</v>
      </c>
      <c r="J816" t="s">
        <v>120</v>
      </c>
      <c r="K816" t="s">
        <v>150</v>
      </c>
      <c r="L816" t="s">
        <v>18</v>
      </c>
      <c r="M816" s="5">
        <v>24.95</v>
      </c>
    </row>
    <row r="817" spans="1:13" x14ac:dyDescent="0.15">
      <c r="A817" s="2">
        <v>45599</v>
      </c>
      <c r="B817" s="3">
        <f t="shared" si="38"/>
        <v>2025</v>
      </c>
      <c r="C817" t="str">
        <f t="shared" si="36"/>
        <v>2024-2025</v>
      </c>
      <c r="D817" t="s">
        <v>148</v>
      </c>
      <c r="E817" t="s">
        <v>65</v>
      </c>
      <c r="F817" t="str">
        <f t="shared" si="37"/>
        <v>New South Wales</v>
      </c>
      <c r="G817" t="s">
        <v>10</v>
      </c>
      <c r="H817">
        <v>2541</v>
      </c>
      <c r="I817" t="s">
        <v>11</v>
      </c>
      <c r="J817" t="s">
        <v>58</v>
      </c>
      <c r="K817" t="s">
        <v>155</v>
      </c>
      <c r="L817" t="s">
        <v>20</v>
      </c>
      <c r="M817" s="5">
        <v>24.97</v>
      </c>
    </row>
    <row r="818" spans="1:13" x14ac:dyDescent="0.15">
      <c r="A818" s="2">
        <v>45496</v>
      </c>
      <c r="B818" s="3">
        <f t="shared" si="38"/>
        <v>2025</v>
      </c>
      <c r="C818" t="str">
        <f t="shared" si="36"/>
        <v>2024-2025</v>
      </c>
      <c r="D818" t="s">
        <v>148</v>
      </c>
      <c r="E818" t="s">
        <v>24</v>
      </c>
      <c r="F818" t="str">
        <f t="shared" si="37"/>
        <v>New South Wales</v>
      </c>
      <c r="G818" t="s">
        <v>10</v>
      </c>
      <c r="H818">
        <v>2795</v>
      </c>
      <c r="I818" t="s">
        <v>11</v>
      </c>
      <c r="J818" t="s">
        <v>25</v>
      </c>
      <c r="K818" t="s">
        <v>151</v>
      </c>
      <c r="L818" t="s">
        <v>21</v>
      </c>
      <c r="M818" s="5">
        <v>24.99</v>
      </c>
    </row>
    <row r="819" spans="1:13" x14ac:dyDescent="0.15">
      <c r="A819" s="2">
        <v>45438</v>
      </c>
      <c r="B819" s="3">
        <f t="shared" si="38"/>
        <v>2024</v>
      </c>
      <c r="C819" t="str">
        <f t="shared" si="36"/>
        <v>2023-2024</v>
      </c>
      <c r="D819" t="s">
        <v>147</v>
      </c>
      <c r="E819" t="s">
        <v>119</v>
      </c>
      <c r="F819" t="str">
        <f t="shared" si="37"/>
        <v>Queensland</v>
      </c>
      <c r="G819" t="s">
        <v>35</v>
      </c>
      <c r="H819">
        <v>4570</v>
      </c>
      <c r="I819" t="s">
        <v>11</v>
      </c>
      <c r="J819" t="s">
        <v>120</v>
      </c>
      <c r="K819" t="s">
        <v>152</v>
      </c>
      <c r="L819" t="s">
        <v>13</v>
      </c>
      <c r="M819" s="5">
        <v>24.99</v>
      </c>
    </row>
    <row r="820" spans="1:13" x14ac:dyDescent="0.15">
      <c r="A820" s="2">
        <v>45502</v>
      </c>
      <c r="B820" s="3">
        <f t="shared" si="38"/>
        <v>2025</v>
      </c>
      <c r="C820" t="str">
        <f t="shared" si="36"/>
        <v>2024-2025</v>
      </c>
      <c r="D820" t="s">
        <v>147</v>
      </c>
      <c r="E820" t="s">
        <v>87</v>
      </c>
      <c r="F820" t="str">
        <f t="shared" si="37"/>
        <v>New South Wales</v>
      </c>
      <c r="G820" t="s">
        <v>10</v>
      </c>
      <c r="H820">
        <v>2790</v>
      </c>
      <c r="I820" t="s">
        <v>11</v>
      </c>
      <c r="J820" t="s">
        <v>25</v>
      </c>
      <c r="K820" t="s">
        <v>152</v>
      </c>
      <c r="L820" t="s">
        <v>13</v>
      </c>
      <c r="M820" s="5">
        <v>24.99</v>
      </c>
    </row>
    <row r="821" spans="1:13" x14ac:dyDescent="0.15">
      <c r="A821" s="2">
        <v>45461</v>
      </c>
      <c r="B821" s="3">
        <f t="shared" si="38"/>
        <v>2024</v>
      </c>
      <c r="C821" t="str">
        <f t="shared" si="36"/>
        <v>2023-2024</v>
      </c>
      <c r="D821" t="s">
        <v>147</v>
      </c>
      <c r="E821" t="s">
        <v>87</v>
      </c>
      <c r="F821" t="str">
        <f t="shared" si="37"/>
        <v>New South Wales</v>
      </c>
      <c r="G821" t="s">
        <v>10</v>
      </c>
      <c r="H821">
        <v>2790</v>
      </c>
      <c r="I821" t="s">
        <v>11</v>
      </c>
      <c r="J821" t="s">
        <v>25</v>
      </c>
      <c r="K821" t="s">
        <v>154</v>
      </c>
      <c r="L821" t="s">
        <v>14</v>
      </c>
      <c r="M821" s="5">
        <v>24.99</v>
      </c>
    </row>
    <row r="822" spans="1:13" x14ac:dyDescent="0.15">
      <c r="A822" s="2">
        <v>45148</v>
      </c>
      <c r="B822" s="3">
        <f t="shared" si="38"/>
        <v>2024</v>
      </c>
      <c r="C822" t="str">
        <f t="shared" si="36"/>
        <v>2023-2024</v>
      </c>
      <c r="D822" t="s">
        <v>147</v>
      </c>
      <c r="E822" t="s">
        <v>125</v>
      </c>
      <c r="F822" t="str">
        <f t="shared" si="37"/>
        <v>Victoria</v>
      </c>
      <c r="G822" t="s">
        <v>45</v>
      </c>
      <c r="H822">
        <v>3400</v>
      </c>
      <c r="I822" t="s">
        <v>11</v>
      </c>
      <c r="J822" t="s">
        <v>60</v>
      </c>
      <c r="K822" t="s">
        <v>153</v>
      </c>
      <c r="L822" t="s">
        <v>16</v>
      </c>
      <c r="M822" s="5">
        <v>24.990000000000002</v>
      </c>
    </row>
    <row r="823" spans="1:13" x14ac:dyDescent="0.15">
      <c r="A823" s="2">
        <v>45631</v>
      </c>
      <c r="B823" s="3">
        <f t="shared" si="38"/>
        <v>2025</v>
      </c>
      <c r="C823" t="str">
        <f t="shared" si="36"/>
        <v>2024-2025</v>
      </c>
      <c r="D823" t="s">
        <v>147</v>
      </c>
      <c r="E823" t="s">
        <v>59</v>
      </c>
      <c r="F823" t="str">
        <f t="shared" si="37"/>
        <v>Victoria</v>
      </c>
      <c r="G823" t="s">
        <v>45</v>
      </c>
      <c r="H823">
        <v>3280</v>
      </c>
      <c r="I823" t="s">
        <v>11</v>
      </c>
      <c r="J823" t="s">
        <v>60</v>
      </c>
      <c r="K823" t="s">
        <v>150</v>
      </c>
      <c r="L823" t="s">
        <v>18</v>
      </c>
      <c r="M823" s="5">
        <v>25</v>
      </c>
    </row>
    <row r="824" spans="1:13" x14ac:dyDescent="0.15">
      <c r="A824" s="2">
        <v>45639</v>
      </c>
      <c r="B824" s="3">
        <f t="shared" si="38"/>
        <v>2025</v>
      </c>
      <c r="C824" t="str">
        <f t="shared" si="36"/>
        <v>2024-2025</v>
      </c>
      <c r="D824" t="s">
        <v>147</v>
      </c>
      <c r="E824" t="s">
        <v>109</v>
      </c>
      <c r="F824" t="str">
        <f t="shared" si="37"/>
        <v>New South Wales</v>
      </c>
      <c r="G824" t="s">
        <v>10</v>
      </c>
      <c r="H824">
        <v>2480</v>
      </c>
      <c r="I824" t="s">
        <v>11</v>
      </c>
      <c r="J824" t="s">
        <v>68</v>
      </c>
      <c r="K824" t="s">
        <v>155</v>
      </c>
      <c r="L824" t="s">
        <v>20</v>
      </c>
      <c r="M824" s="5">
        <v>25</v>
      </c>
    </row>
    <row r="825" spans="1:13" x14ac:dyDescent="0.15">
      <c r="A825" s="2">
        <v>45523</v>
      </c>
      <c r="B825" s="3">
        <f t="shared" si="38"/>
        <v>2025</v>
      </c>
      <c r="C825" t="str">
        <f t="shared" si="36"/>
        <v>2024-2025</v>
      </c>
      <c r="D825" t="s">
        <v>147</v>
      </c>
      <c r="E825" t="s">
        <v>53</v>
      </c>
      <c r="F825" t="str">
        <f t="shared" si="37"/>
        <v>South Australia</v>
      </c>
      <c r="G825" t="s">
        <v>32</v>
      </c>
      <c r="H825">
        <v>5082</v>
      </c>
      <c r="I825" t="s">
        <v>11</v>
      </c>
      <c r="J825" t="s">
        <v>33</v>
      </c>
      <c r="K825" t="s">
        <v>154</v>
      </c>
      <c r="L825" t="s">
        <v>14</v>
      </c>
      <c r="M825" s="5">
        <v>25</v>
      </c>
    </row>
    <row r="826" spans="1:13" x14ac:dyDescent="0.15">
      <c r="A826" s="2">
        <v>45261</v>
      </c>
      <c r="B826" s="3">
        <f t="shared" si="38"/>
        <v>2024</v>
      </c>
      <c r="C826" t="str">
        <f t="shared" si="36"/>
        <v>2023-2024</v>
      </c>
      <c r="D826" t="s">
        <v>147</v>
      </c>
      <c r="E826" t="s">
        <v>59</v>
      </c>
      <c r="F826" t="str">
        <f t="shared" si="37"/>
        <v>Victoria</v>
      </c>
      <c r="G826" t="s">
        <v>45</v>
      </c>
      <c r="H826">
        <v>3280</v>
      </c>
      <c r="I826" t="s">
        <v>11</v>
      </c>
      <c r="J826" t="s">
        <v>60</v>
      </c>
      <c r="K826" t="s">
        <v>149</v>
      </c>
      <c r="L826" t="s">
        <v>15</v>
      </c>
      <c r="M826" s="5">
        <v>25</v>
      </c>
    </row>
    <row r="827" spans="1:13" x14ac:dyDescent="0.15">
      <c r="A827" s="2">
        <v>45276</v>
      </c>
      <c r="B827" s="3">
        <f t="shared" si="38"/>
        <v>2024</v>
      </c>
      <c r="C827" t="str">
        <f t="shared" si="36"/>
        <v>2023-2024</v>
      </c>
      <c r="D827" t="s">
        <v>147</v>
      </c>
      <c r="E827" t="s">
        <v>138</v>
      </c>
      <c r="F827" t="str">
        <f t="shared" si="37"/>
        <v>Queensland</v>
      </c>
      <c r="G827" t="s">
        <v>35</v>
      </c>
      <c r="H827">
        <v>4558</v>
      </c>
      <c r="I827" t="s">
        <v>11</v>
      </c>
      <c r="J827" t="s">
        <v>120</v>
      </c>
      <c r="K827" t="s">
        <v>154</v>
      </c>
      <c r="L827" t="s">
        <v>14</v>
      </c>
      <c r="M827" s="5">
        <v>25.19</v>
      </c>
    </row>
    <row r="828" spans="1:13" x14ac:dyDescent="0.15">
      <c r="A828" s="2">
        <v>45440</v>
      </c>
      <c r="B828" s="3">
        <f t="shared" si="38"/>
        <v>2024</v>
      </c>
      <c r="C828" t="str">
        <f t="shared" si="36"/>
        <v>2023-2024</v>
      </c>
      <c r="D828" t="s">
        <v>147</v>
      </c>
      <c r="E828" t="s">
        <v>41</v>
      </c>
      <c r="F828" t="str">
        <f t="shared" si="37"/>
        <v>New South Wales</v>
      </c>
      <c r="G828" t="s">
        <v>10</v>
      </c>
      <c r="H828">
        <v>2830</v>
      </c>
      <c r="I828" t="s">
        <v>11</v>
      </c>
      <c r="J828" t="s">
        <v>25</v>
      </c>
      <c r="K828" t="s">
        <v>149</v>
      </c>
      <c r="L828" t="s">
        <v>15</v>
      </c>
      <c r="M828" s="5">
        <v>25.2</v>
      </c>
    </row>
    <row r="829" spans="1:13" x14ac:dyDescent="0.15">
      <c r="A829" s="2">
        <v>45225</v>
      </c>
      <c r="B829" s="3">
        <f t="shared" si="38"/>
        <v>2024</v>
      </c>
      <c r="C829" t="str">
        <f t="shared" si="36"/>
        <v>2023-2024</v>
      </c>
      <c r="D829" t="s">
        <v>147</v>
      </c>
      <c r="E829" t="s">
        <v>143</v>
      </c>
      <c r="F829" t="str">
        <f t="shared" si="37"/>
        <v>New South Wales</v>
      </c>
      <c r="G829" t="s">
        <v>10</v>
      </c>
      <c r="H829">
        <v>2154</v>
      </c>
      <c r="I829" t="s">
        <v>11</v>
      </c>
      <c r="J829" t="s">
        <v>27</v>
      </c>
      <c r="K829" t="s">
        <v>153</v>
      </c>
      <c r="L829" t="s">
        <v>16</v>
      </c>
      <c r="M829" s="5">
        <v>25.5</v>
      </c>
    </row>
    <row r="830" spans="1:13" x14ac:dyDescent="0.15">
      <c r="A830" s="2">
        <v>45455</v>
      </c>
      <c r="B830" s="3">
        <f t="shared" si="38"/>
        <v>2024</v>
      </c>
      <c r="C830" t="str">
        <f t="shared" si="36"/>
        <v>2023-2024</v>
      </c>
      <c r="D830" t="s">
        <v>147</v>
      </c>
      <c r="E830" t="s">
        <v>64</v>
      </c>
      <c r="F830" t="str">
        <f t="shared" si="37"/>
        <v>Victoria</v>
      </c>
      <c r="G830" t="s">
        <v>45</v>
      </c>
      <c r="H830">
        <v>3199</v>
      </c>
      <c r="I830" t="s">
        <v>11</v>
      </c>
      <c r="J830" t="s">
        <v>63</v>
      </c>
      <c r="K830" t="s">
        <v>149</v>
      </c>
      <c r="L830" t="s">
        <v>15</v>
      </c>
      <c r="M830" s="5">
        <v>25.52</v>
      </c>
    </row>
    <row r="831" spans="1:13" x14ac:dyDescent="0.15">
      <c r="A831" s="2">
        <v>45502</v>
      </c>
      <c r="B831" s="3">
        <f t="shared" si="38"/>
        <v>2025</v>
      </c>
      <c r="C831" t="str">
        <f t="shared" si="36"/>
        <v>2024-2025</v>
      </c>
      <c r="D831" t="s">
        <v>147</v>
      </c>
      <c r="E831" t="s">
        <v>96</v>
      </c>
      <c r="F831" t="str">
        <f t="shared" si="37"/>
        <v>Western Australia</v>
      </c>
      <c r="G831" t="s">
        <v>48</v>
      </c>
      <c r="H831">
        <v>6330</v>
      </c>
      <c r="I831" t="s">
        <v>11</v>
      </c>
      <c r="J831" t="s">
        <v>94</v>
      </c>
      <c r="K831" t="s">
        <v>154</v>
      </c>
      <c r="L831" t="s">
        <v>14</v>
      </c>
      <c r="M831" s="5">
        <v>25.6</v>
      </c>
    </row>
    <row r="832" spans="1:13" x14ac:dyDescent="0.15">
      <c r="A832" s="2">
        <v>45644</v>
      </c>
      <c r="B832" s="3">
        <f t="shared" si="38"/>
        <v>2025</v>
      </c>
      <c r="C832" t="str">
        <f t="shared" si="36"/>
        <v>2024-2025</v>
      </c>
      <c r="D832" t="s">
        <v>147</v>
      </c>
      <c r="E832" t="s">
        <v>132</v>
      </c>
      <c r="F832" t="str">
        <f t="shared" si="37"/>
        <v>New South Wales</v>
      </c>
      <c r="G832" t="s">
        <v>10</v>
      </c>
      <c r="H832">
        <v>2800</v>
      </c>
      <c r="I832" t="s">
        <v>11</v>
      </c>
      <c r="J832" t="s">
        <v>25</v>
      </c>
      <c r="K832" t="s">
        <v>152</v>
      </c>
      <c r="L832" t="s">
        <v>13</v>
      </c>
      <c r="M832" s="5">
        <v>25.77</v>
      </c>
    </row>
    <row r="833" spans="1:13" x14ac:dyDescent="0.15">
      <c r="A833" s="2">
        <v>45330</v>
      </c>
      <c r="B833" s="3">
        <f t="shared" si="38"/>
        <v>2024</v>
      </c>
      <c r="C833" t="str">
        <f t="shared" si="36"/>
        <v>2023-2024</v>
      </c>
      <c r="D833" t="s">
        <v>147</v>
      </c>
      <c r="E833" t="s">
        <v>42</v>
      </c>
      <c r="F833" t="str">
        <f t="shared" si="37"/>
        <v>Queensland</v>
      </c>
      <c r="G833" t="s">
        <v>35</v>
      </c>
      <c r="H833">
        <v>4053</v>
      </c>
      <c r="I833" t="s">
        <v>11</v>
      </c>
      <c r="J833" t="s">
        <v>43</v>
      </c>
      <c r="K833" t="s">
        <v>157</v>
      </c>
      <c r="L833" t="s">
        <v>22</v>
      </c>
      <c r="M833" s="5">
        <v>25.79</v>
      </c>
    </row>
    <row r="834" spans="1:13" x14ac:dyDescent="0.15">
      <c r="A834" s="2">
        <v>45006</v>
      </c>
      <c r="B834" s="3">
        <f t="shared" si="38"/>
        <v>2023</v>
      </c>
      <c r="C834" t="str">
        <f t="shared" ref="C834:C897" si="39">IF(MONTH(A834) &gt;= 7, YEAR(A834) &amp; "-" &amp; YEAR(A834) + 1, YEAR(A834) - 1 &amp; "-" &amp; YEAR(A834))</f>
        <v>2022-2023</v>
      </c>
      <c r="D834" t="s">
        <v>147</v>
      </c>
      <c r="E834" t="s">
        <v>106</v>
      </c>
      <c r="F834" t="str">
        <f t="shared" ref="F834:F897" si="40">IF(G834="WA","Western Australia",
IF(G834="NSW","New South Wales",
IF(G834="QLD","Queensland",
IF(G834="VIC","Victoria",
IF(G834="TAS","Tasmania",
IF(G834="SA","South Australia",
IF(G834="NT","Northern Territory",
IF(G834="ACT","Australian Capital Territory",G834))))))))</f>
        <v>Victoria</v>
      </c>
      <c r="G834" t="s">
        <v>45</v>
      </c>
      <c r="H834">
        <v>3915</v>
      </c>
      <c r="I834" t="s">
        <v>11</v>
      </c>
      <c r="J834" t="s">
        <v>55</v>
      </c>
      <c r="K834" t="s">
        <v>149</v>
      </c>
      <c r="L834" t="s">
        <v>15</v>
      </c>
      <c r="M834" s="5">
        <v>25.84</v>
      </c>
    </row>
    <row r="835" spans="1:13" x14ac:dyDescent="0.15">
      <c r="A835" s="2">
        <v>45477</v>
      </c>
      <c r="B835" s="3">
        <f t="shared" ref="B835:B898" si="41">IF(MONTH(A835)&gt;=7,YEAR(A835)+1,YEAR(A835))</f>
        <v>2025</v>
      </c>
      <c r="C835" t="str">
        <f t="shared" si="39"/>
        <v>2024-2025</v>
      </c>
      <c r="D835" t="s">
        <v>148</v>
      </c>
      <c r="E835" t="s">
        <v>100</v>
      </c>
      <c r="F835" t="str">
        <f t="shared" si="40"/>
        <v>Western Australia</v>
      </c>
      <c r="G835" t="s">
        <v>48</v>
      </c>
      <c r="H835">
        <v>6021</v>
      </c>
      <c r="I835" t="s">
        <v>11</v>
      </c>
      <c r="J835" t="s">
        <v>49</v>
      </c>
      <c r="K835" t="s">
        <v>155</v>
      </c>
      <c r="L835" t="s">
        <v>20</v>
      </c>
      <c r="M835" s="5">
        <v>25.92</v>
      </c>
    </row>
    <row r="836" spans="1:13" x14ac:dyDescent="0.15">
      <c r="A836" s="2">
        <v>45490</v>
      </c>
      <c r="B836" s="3">
        <f t="shared" si="41"/>
        <v>2025</v>
      </c>
      <c r="C836" t="str">
        <f t="shared" si="39"/>
        <v>2024-2025</v>
      </c>
      <c r="D836" t="s">
        <v>148</v>
      </c>
      <c r="E836" t="s">
        <v>122</v>
      </c>
      <c r="F836" t="str">
        <f t="shared" si="40"/>
        <v>New South Wales</v>
      </c>
      <c r="G836" t="s">
        <v>10</v>
      </c>
      <c r="H836">
        <v>2650</v>
      </c>
      <c r="I836" t="s">
        <v>11</v>
      </c>
      <c r="J836" t="s">
        <v>25</v>
      </c>
      <c r="K836" t="s">
        <v>156</v>
      </c>
      <c r="L836" t="s">
        <v>17</v>
      </c>
      <c r="M836" s="5">
        <v>25.93</v>
      </c>
    </row>
    <row r="837" spans="1:13" x14ac:dyDescent="0.15">
      <c r="A837" s="2">
        <v>45007</v>
      </c>
      <c r="B837" s="3">
        <f t="shared" si="41"/>
        <v>2023</v>
      </c>
      <c r="C837" t="str">
        <f t="shared" si="39"/>
        <v>2022-2023</v>
      </c>
      <c r="D837" t="s">
        <v>148</v>
      </c>
      <c r="E837" t="s">
        <v>144</v>
      </c>
      <c r="F837" t="str">
        <f t="shared" si="40"/>
        <v>Queensland</v>
      </c>
      <c r="G837" t="s">
        <v>35</v>
      </c>
      <c r="H837">
        <v>4566</v>
      </c>
      <c r="I837" t="s">
        <v>11</v>
      </c>
      <c r="J837" t="s">
        <v>120</v>
      </c>
      <c r="K837" t="s">
        <v>155</v>
      </c>
      <c r="L837" t="s">
        <v>20</v>
      </c>
      <c r="M837" s="5">
        <v>25.95</v>
      </c>
    </row>
    <row r="838" spans="1:13" x14ac:dyDescent="0.15">
      <c r="A838" s="2">
        <v>45099</v>
      </c>
      <c r="B838" s="3">
        <f t="shared" si="41"/>
        <v>2023</v>
      </c>
      <c r="C838" t="str">
        <f t="shared" si="39"/>
        <v>2022-2023</v>
      </c>
      <c r="D838" t="s">
        <v>147</v>
      </c>
      <c r="E838" t="s">
        <v>69</v>
      </c>
      <c r="F838" t="str">
        <f t="shared" si="40"/>
        <v>Tasmania</v>
      </c>
      <c r="G838" t="s">
        <v>70</v>
      </c>
      <c r="H838">
        <v>7018</v>
      </c>
      <c r="I838" t="s">
        <v>11</v>
      </c>
      <c r="J838" t="s">
        <v>71</v>
      </c>
      <c r="K838" t="s">
        <v>149</v>
      </c>
      <c r="L838" t="s">
        <v>15</v>
      </c>
      <c r="M838" s="5">
        <v>25.95</v>
      </c>
    </row>
    <row r="839" spans="1:13" x14ac:dyDescent="0.15">
      <c r="A839" s="2">
        <v>44973</v>
      </c>
      <c r="B839" s="3">
        <f t="shared" si="41"/>
        <v>2023</v>
      </c>
      <c r="C839" t="str">
        <f t="shared" si="39"/>
        <v>2022-2023</v>
      </c>
      <c r="D839" t="s">
        <v>147</v>
      </c>
      <c r="E839" t="s">
        <v>75</v>
      </c>
      <c r="F839" t="str">
        <f t="shared" si="40"/>
        <v>Victoria</v>
      </c>
      <c r="G839" t="s">
        <v>45</v>
      </c>
      <c r="H839">
        <v>3630</v>
      </c>
      <c r="I839" t="s">
        <v>11</v>
      </c>
      <c r="J839" t="s">
        <v>55</v>
      </c>
      <c r="K839" t="s">
        <v>155</v>
      </c>
      <c r="L839" t="s">
        <v>20</v>
      </c>
      <c r="M839" s="5">
        <v>25.95</v>
      </c>
    </row>
    <row r="840" spans="1:13" x14ac:dyDescent="0.15">
      <c r="A840" s="2">
        <v>45047</v>
      </c>
      <c r="B840" s="3">
        <f t="shared" si="41"/>
        <v>2023</v>
      </c>
      <c r="C840" t="str">
        <f t="shared" si="39"/>
        <v>2022-2023</v>
      </c>
      <c r="D840" t="s">
        <v>147</v>
      </c>
      <c r="E840" t="s">
        <v>88</v>
      </c>
      <c r="F840" t="str">
        <f t="shared" si="40"/>
        <v>South Australia</v>
      </c>
      <c r="G840" t="s">
        <v>32</v>
      </c>
      <c r="H840">
        <v>5011</v>
      </c>
      <c r="I840" t="s">
        <v>11</v>
      </c>
      <c r="J840" t="s">
        <v>33</v>
      </c>
      <c r="K840" t="s">
        <v>152</v>
      </c>
      <c r="L840" t="s">
        <v>13</v>
      </c>
      <c r="M840" s="5">
        <v>25.95</v>
      </c>
    </row>
    <row r="841" spans="1:13" x14ac:dyDescent="0.15">
      <c r="A841" s="2">
        <v>45092</v>
      </c>
      <c r="B841" s="3">
        <f t="shared" si="41"/>
        <v>2023</v>
      </c>
      <c r="C841" t="str">
        <f t="shared" si="39"/>
        <v>2022-2023</v>
      </c>
      <c r="D841" t="s">
        <v>147</v>
      </c>
      <c r="E841" t="s">
        <v>134</v>
      </c>
      <c r="F841" t="str">
        <f t="shared" si="40"/>
        <v>Queensland</v>
      </c>
      <c r="G841" t="s">
        <v>35</v>
      </c>
      <c r="H841">
        <v>4825</v>
      </c>
      <c r="I841" t="s">
        <v>11</v>
      </c>
      <c r="J841" t="s">
        <v>36</v>
      </c>
      <c r="K841" t="s">
        <v>150</v>
      </c>
      <c r="L841" t="s">
        <v>18</v>
      </c>
      <c r="M841" s="5">
        <v>25.96</v>
      </c>
    </row>
    <row r="842" spans="1:13" x14ac:dyDescent="0.15">
      <c r="A842" s="2">
        <v>44965</v>
      </c>
      <c r="B842" s="3">
        <f t="shared" si="41"/>
        <v>2023</v>
      </c>
      <c r="C842" t="str">
        <f t="shared" si="39"/>
        <v>2022-2023</v>
      </c>
      <c r="D842" t="s">
        <v>147</v>
      </c>
      <c r="E842" t="s">
        <v>86</v>
      </c>
      <c r="F842" t="str">
        <f t="shared" si="40"/>
        <v>New South Wales</v>
      </c>
      <c r="G842" t="s">
        <v>10</v>
      </c>
      <c r="H842">
        <v>2064</v>
      </c>
      <c r="I842" t="s">
        <v>11</v>
      </c>
      <c r="J842" t="s">
        <v>12</v>
      </c>
      <c r="K842" t="s">
        <v>153</v>
      </c>
      <c r="L842" t="s">
        <v>16</v>
      </c>
      <c r="M842" s="5">
        <v>25.98</v>
      </c>
    </row>
    <row r="843" spans="1:13" x14ac:dyDescent="0.15">
      <c r="A843" s="2">
        <v>45171</v>
      </c>
      <c r="B843" s="3">
        <f t="shared" si="41"/>
        <v>2024</v>
      </c>
      <c r="C843" t="str">
        <f t="shared" si="39"/>
        <v>2023-2024</v>
      </c>
      <c r="D843" t="s">
        <v>148</v>
      </c>
      <c r="E843" t="s">
        <v>67</v>
      </c>
      <c r="F843" t="str">
        <f t="shared" si="40"/>
        <v>New South Wales</v>
      </c>
      <c r="G843" t="s">
        <v>10</v>
      </c>
      <c r="H843">
        <v>2478</v>
      </c>
      <c r="I843" t="s">
        <v>11</v>
      </c>
      <c r="J843" t="s">
        <v>68</v>
      </c>
      <c r="K843" t="s">
        <v>153</v>
      </c>
      <c r="L843" t="s">
        <v>16</v>
      </c>
      <c r="M843" s="5">
        <v>25.98</v>
      </c>
    </row>
    <row r="844" spans="1:13" x14ac:dyDescent="0.15">
      <c r="A844" s="2">
        <v>45178</v>
      </c>
      <c r="B844" s="3">
        <f t="shared" si="41"/>
        <v>2024</v>
      </c>
      <c r="C844" t="str">
        <f t="shared" si="39"/>
        <v>2023-2024</v>
      </c>
      <c r="D844" t="s">
        <v>148</v>
      </c>
      <c r="E844" t="s">
        <v>102</v>
      </c>
      <c r="F844" t="str">
        <f t="shared" si="40"/>
        <v>Queensland</v>
      </c>
      <c r="G844" t="s">
        <v>35</v>
      </c>
      <c r="H844">
        <v>4870</v>
      </c>
      <c r="I844" t="s">
        <v>11</v>
      </c>
      <c r="J844" t="s">
        <v>36</v>
      </c>
      <c r="K844" t="s">
        <v>153</v>
      </c>
      <c r="L844" t="s">
        <v>16</v>
      </c>
      <c r="M844" s="5">
        <v>25.98</v>
      </c>
    </row>
    <row r="845" spans="1:13" x14ac:dyDescent="0.15">
      <c r="A845" s="2">
        <v>45646</v>
      </c>
      <c r="B845" s="3">
        <f t="shared" si="41"/>
        <v>2025</v>
      </c>
      <c r="C845" t="str">
        <f t="shared" si="39"/>
        <v>2024-2025</v>
      </c>
      <c r="D845" t="s">
        <v>148</v>
      </c>
      <c r="E845" t="s">
        <v>99</v>
      </c>
      <c r="F845" t="str">
        <f t="shared" si="40"/>
        <v>Victoria</v>
      </c>
      <c r="G845" t="s">
        <v>45</v>
      </c>
      <c r="H845">
        <v>3148</v>
      </c>
      <c r="I845" t="s">
        <v>11</v>
      </c>
      <c r="J845" t="s">
        <v>63</v>
      </c>
      <c r="K845" t="s">
        <v>153</v>
      </c>
      <c r="L845" t="s">
        <v>16</v>
      </c>
      <c r="M845" s="5">
        <v>25.98</v>
      </c>
    </row>
    <row r="846" spans="1:13" x14ac:dyDescent="0.15">
      <c r="A846" s="2">
        <v>44967</v>
      </c>
      <c r="B846" s="3">
        <f t="shared" si="41"/>
        <v>2023</v>
      </c>
      <c r="C846" t="str">
        <f t="shared" si="39"/>
        <v>2022-2023</v>
      </c>
      <c r="D846" t="s">
        <v>147</v>
      </c>
      <c r="E846" t="s">
        <v>9</v>
      </c>
      <c r="F846" t="str">
        <f t="shared" si="40"/>
        <v>New South Wales</v>
      </c>
      <c r="G846" t="s">
        <v>10</v>
      </c>
      <c r="H846">
        <v>2067</v>
      </c>
      <c r="I846" t="s">
        <v>11</v>
      </c>
      <c r="J846" t="s">
        <v>12</v>
      </c>
      <c r="K846" t="s">
        <v>151</v>
      </c>
      <c r="L846" t="s">
        <v>21</v>
      </c>
      <c r="M846" s="5">
        <v>25.98</v>
      </c>
    </row>
    <row r="847" spans="1:13" x14ac:dyDescent="0.15">
      <c r="A847" s="2">
        <v>45037</v>
      </c>
      <c r="B847" s="3">
        <f t="shared" si="41"/>
        <v>2023</v>
      </c>
      <c r="C847" t="str">
        <f t="shared" si="39"/>
        <v>2022-2023</v>
      </c>
      <c r="D847" t="s">
        <v>147</v>
      </c>
      <c r="E847" t="s">
        <v>54</v>
      </c>
      <c r="F847" t="str">
        <f t="shared" si="40"/>
        <v>Victoria</v>
      </c>
      <c r="G847" t="s">
        <v>45</v>
      </c>
      <c r="H847">
        <v>3977</v>
      </c>
      <c r="I847" t="s">
        <v>11</v>
      </c>
      <c r="J847" t="s">
        <v>55</v>
      </c>
      <c r="K847" t="s">
        <v>153</v>
      </c>
      <c r="L847" t="s">
        <v>16</v>
      </c>
      <c r="M847" s="5">
        <v>25.98</v>
      </c>
    </row>
    <row r="848" spans="1:13" x14ac:dyDescent="0.15">
      <c r="A848" s="2">
        <v>45149</v>
      </c>
      <c r="B848" s="3">
        <f t="shared" si="41"/>
        <v>2024</v>
      </c>
      <c r="C848" t="str">
        <f t="shared" si="39"/>
        <v>2023-2024</v>
      </c>
      <c r="D848" t="s">
        <v>147</v>
      </c>
      <c r="E848" t="s">
        <v>118</v>
      </c>
      <c r="F848" t="str">
        <f t="shared" si="40"/>
        <v>New South Wales</v>
      </c>
      <c r="G848" t="s">
        <v>10</v>
      </c>
      <c r="H848">
        <v>2158</v>
      </c>
      <c r="I848" t="s">
        <v>11</v>
      </c>
      <c r="J848" t="s">
        <v>27</v>
      </c>
      <c r="K848" t="s">
        <v>154</v>
      </c>
      <c r="L848" t="s">
        <v>14</v>
      </c>
      <c r="M848" s="5">
        <v>25.98</v>
      </c>
    </row>
    <row r="849" spans="1:13" x14ac:dyDescent="0.15">
      <c r="A849" s="2">
        <v>45004</v>
      </c>
      <c r="B849" s="3">
        <f t="shared" si="41"/>
        <v>2023</v>
      </c>
      <c r="C849" t="str">
        <f t="shared" si="39"/>
        <v>2022-2023</v>
      </c>
      <c r="D849" t="s">
        <v>147</v>
      </c>
      <c r="E849" t="s">
        <v>142</v>
      </c>
      <c r="F849" t="str">
        <f t="shared" si="40"/>
        <v>Australian Capital Territory</v>
      </c>
      <c r="G849" t="s">
        <v>80</v>
      </c>
      <c r="H849">
        <v>2609</v>
      </c>
      <c r="I849" t="s">
        <v>11</v>
      </c>
      <c r="J849" t="s">
        <v>58</v>
      </c>
      <c r="K849" t="s">
        <v>154</v>
      </c>
      <c r="L849" t="s">
        <v>14</v>
      </c>
      <c r="M849" s="5">
        <v>25.98</v>
      </c>
    </row>
    <row r="850" spans="1:13" x14ac:dyDescent="0.15">
      <c r="A850" s="2">
        <v>45358</v>
      </c>
      <c r="B850" s="3">
        <f t="shared" si="41"/>
        <v>2024</v>
      </c>
      <c r="C850" t="str">
        <f t="shared" si="39"/>
        <v>2023-2024</v>
      </c>
      <c r="D850" t="s">
        <v>147</v>
      </c>
      <c r="E850" t="s">
        <v>119</v>
      </c>
      <c r="F850" t="str">
        <f t="shared" si="40"/>
        <v>Queensland</v>
      </c>
      <c r="G850" t="s">
        <v>35</v>
      </c>
      <c r="H850">
        <v>4570</v>
      </c>
      <c r="I850" t="s">
        <v>11</v>
      </c>
      <c r="J850" t="s">
        <v>120</v>
      </c>
      <c r="K850" t="s">
        <v>151</v>
      </c>
      <c r="L850" t="s">
        <v>21</v>
      </c>
      <c r="M850" s="5">
        <v>25.98</v>
      </c>
    </row>
    <row r="851" spans="1:13" x14ac:dyDescent="0.15">
      <c r="A851" s="2">
        <v>45038</v>
      </c>
      <c r="B851" s="3">
        <f t="shared" si="41"/>
        <v>2023</v>
      </c>
      <c r="C851" t="str">
        <f t="shared" si="39"/>
        <v>2022-2023</v>
      </c>
      <c r="D851" t="s">
        <v>148</v>
      </c>
      <c r="E851" t="s">
        <v>93</v>
      </c>
      <c r="F851" t="str">
        <f t="shared" si="40"/>
        <v>Western Australia</v>
      </c>
      <c r="G851" t="s">
        <v>48</v>
      </c>
      <c r="H851">
        <v>6112</v>
      </c>
      <c r="I851" t="s">
        <v>11</v>
      </c>
      <c r="J851" t="s">
        <v>94</v>
      </c>
      <c r="K851" t="s">
        <v>153</v>
      </c>
      <c r="L851" t="s">
        <v>16</v>
      </c>
      <c r="M851" s="5">
        <v>25.98</v>
      </c>
    </row>
    <row r="852" spans="1:13" x14ac:dyDescent="0.15">
      <c r="A852" s="2">
        <v>45389</v>
      </c>
      <c r="B852" s="3">
        <f t="shared" si="41"/>
        <v>2024</v>
      </c>
      <c r="C852" t="str">
        <f t="shared" si="39"/>
        <v>2023-2024</v>
      </c>
      <c r="D852" t="s">
        <v>147</v>
      </c>
      <c r="E852" t="s">
        <v>106</v>
      </c>
      <c r="F852" t="str">
        <f t="shared" si="40"/>
        <v>Victoria</v>
      </c>
      <c r="G852" t="s">
        <v>45</v>
      </c>
      <c r="H852">
        <v>3915</v>
      </c>
      <c r="I852" t="s">
        <v>11</v>
      </c>
      <c r="J852" t="s">
        <v>55</v>
      </c>
      <c r="K852" t="s">
        <v>153</v>
      </c>
      <c r="L852" t="s">
        <v>16</v>
      </c>
      <c r="M852" s="5">
        <v>25.98</v>
      </c>
    </row>
    <row r="853" spans="1:13" x14ac:dyDescent="0.15">
      <c r="A853" s="2">
        <v>45390</v>
      </c>
      <c r="B853" s="3">
        <f t="shared" si="41"/>
        <v>2024</v>
      </c>
      <c r="C853" t="str">
        <f t="shared" si="39"/>
        <v>2023-2024</v>
      </c>
      <c r="D853" t="s">
        <v>147</v>
      </c>
      <c r="E853" t="s">
        <v>138</v>
      </c>
      <c r="F853" t="str">
        <f t="shared" si="40"/>
        <v>Queensland</v>
      </c>
      <c r="G853" t="s">
        <v>35</v>
      </c>
      <c r="H853">
        <v>4558</v>
      </c>
      <c r="I853" t="s">
        <v>11</v>
      </c>
      <c r="J853" t="s">
        <v>120</v>
      </c>
      <c r="K853" t="s">
        <v>153</v>
      </c>
      <c r="L853" t="s">
        <v>16</v>
      </c>
      <c r="M853" s="5">
        <v>25.98</v>
      </c>
    </row>
    <row r="854" spans="1:13" x14ac:dyDescent="0.15">
      <c r="A854" s="2">
        <v>45246</v>
      </c>
      <c r="B854" s="3">
        <f t="shared" si="41"/>
        <v>2024</v>
      </c>
      <c r="C854" t="str">
        <f t="shared" si="39"/>
        <v>2023-2024</v>
      </c>
      <c r="D854" t="s">
        <v>148</v>
      </c>
      <c r="E854" t="s">
        <v>95</v>
      </c>
      <c r="F854" t="str">
        <f t="shared" si="40"/>
        <v>Victoria</v>
      </c>
      <c r="G854" t="s">
        <v>45</v>
      </c>
      <c r="H854">
        <v>3931</v>
      </c>
      <c r="I854" t="s">
        <v>11</v>
      </c>
      <c r="J854" t="s">
        <v>55</v>
      </c>
      <c r="K854" t="s">
        <v>153</v>
      </c>
      <c r="L854" t="s">
        <v>16</v>
      </c>
      <c r="M854" s="5">
        <v>25.98</v>
      </c>
    </row>
    <row r="855" spans="1:13" x14ac:dyDescent="0.15">
      <c r="A855" s="2">
        <v>45333</v>
      </c>
      <c r="B855" s="3">
        <f t="shared" si="41"/>
        <v>2024</v>
      </c>
      <c r="C855" t="str">
        <f t="shared" si="39"/>
        <v>2023-2024</v>
      </c>
      <c r="D855" t="s">
        <v>147</v>
      </c>
      <c r="E855" t="s">
        <v>83</v>
      </c>
      <c r="F855" t="str">
        <f t="shared" si="40"/>
        <v>New South Wales</v>
      </c>
      <c r="G855" t="s">
        <v>10</v>
      </c>
      <c r="H855">
        <v>2750</v>
      </c>
      <c r="I855" t="s">
        <v>11</v>
      </c>
      <c r="J855" t="s">
        <v>25</v>
      </c>
      <c r="K855" t="s">
        <v>154</v>
      </c>
      <c r="L855" t="s">
        <v>14</v>
      </c>
      <c r="M855" s="5">
        <v>25.98</v>
      </c>
    </row>
    <row r="856" spans="1:13" x14ac:dyDescent="0.15">
      <c r="A856" s="2">
        <v>45479</v>
      </c>
      <c r="B856" s="3">
        <f t="shared" si="41"/>
        <v>2025</v>
      </c>
      <c r="C856" t="str">
        <f t="shared" si="39"/>
        <v>2024-2025</v>
      </c>
      <c r="D856" t="s">
        <v>147</v>
      </c>
      <c r="E856" t="s">
        <v>40</v>
      </c>
      <c r="F856" t="str">
        <f t="shared" si="40"/>
        <v>New South Wales</v>
      </c>
      <c r="G856" t="s">
        <v>10</v>
      </c>
      <c r="H856">
        <v>2116</v>
      </c>
      <c r="I856" t="s">
        <v>11</v>
      </c>
      <c r="J856" t="s">
        <v>27</v>
      </c>
      <c r="K856" t="s">
        <v>153</v>
      </c>
      <c r="L856" t="s">
        <v>16</v>
      </c>
      <c r="M856" s="5">
        <v>25.98</v>
      </c>
    </row>
    <row r="857" spans="1:13" x14ac:dyDescent="0.15">
      <c r="A857" s="2">
        <v>45046</v>
      </c>
      <c r="B857" s="3">
        <f t="shared" si="41"/>
        <v>2023</v>
      </c>
      <c r="C857" t="str">
        <f t="shared" si="39"/>
        <v>2022-2023</v>
      </c>
      <c r="D857" t="s">
        <v>148</v>
      </c>
      <c r="E857" t="s">
        <v>90</v>
      </c>
      <c r="F857" t="str">
        <f t="shared" si="40"/>
        <v>Victoria</v>
      </c>
      <c r="G857" t="s">
        <v>45</v>
      </c>
      <c r="H857">
        <v>3179</v>
      </c>
      <c r="I857" t="s">
        <v>11</v>
      </c>
      <c r="J857" t="s">
        <v>63</v>
      </c>
      <c r="K857" t="s">
        <v>153</v>
      </c>
      <c r="L857" t="s">
        <v>16</v>
      </c>
      <c r="M857" s="5">
        <v>25.98</v>
      </c>
    </row>
    <row r="858" spans="1:13" x14ac:dyDescent="0.15">
      <c r="A858" s="2">
        <v>45067</v>
      </c>
      <c r="B858" s="3">
        <f t="shared" si="41"/>
        <v>2023</v>
      </c>
      <c r="C858" t="str">
        <f t="shared" si="39"/>
        <v>2022-2023</v>
      </c>
      <c r="D858" t="s">
        <v>147</v>
      </c>
      <c r="E858" t="s">
        <v>113</v>
      </c>
      <c r="F858" t="str">
        <f t="shared" si="40"/>
        <v>Queensland</v>
      </c>
      <c r="G858" t="s">
        <v>35</v>
      </c>
      <c r="H858">
        <v>4215</v>
      </c>
      <c r="I858" t="s">
        <v>11</v>
      </c>
      <c r="J858" t="s">
        <v>104</v>
      </c>
      <c r="K858" t="s">
        <v>153</v>
      </c>
      <c r="L858" t="s">
        <v>16</v>
      </c>
      <c r="M858" s="5">
        <v>25.98</v>
      </c>
    </row>
    <row r="859" spans="1:13" x14ac:dyDescent="0.15">
      <c r="A859" s="2">
        <v>45486</v>
      </c>
      <c r="B859" s="3">
        <f t="shared" si="41"/>
        <v>2025</v>
      </c>
      <c r="C859" t="str">
        <f t="shared" si="39"/>
        <v>2024-2025</v>
      </c>
      <c r="D859" t="s">
        <v>147</v>
      </c>
      <c r="E859" t="s">
        <v>98</v>
      </c>
      <c r="F859" t="str">
        <f t="shared" si="40"/>
        <v>Victoria</v>
      </c>
      <c r="G859" t="s">
        <v>45</v>
      </c>
      <c r="H859">
        <v>3429</v>
      </c>
      <c r="I859" t="s">
        <v>11</v>
      </c>
      <c r="J859" t="s">
        <v>60</v>
      </c>
      <c r="K859" t="s">
        <v>150</v>
      </c>
      <c r="L859" t="s">
        <v>18</v>
      </c>
      <c r="M859" s="5">
        <v>25.98</v>
      </c>
    </row>
    <row r="860" spans="1:13" x14ac:dyDescent="0.15">
      <c r="A860" s="2">
        <v>45069</v>
      </c>
      <c r="B860" s="3">
        <f t="shared" si="41"/>
        <v>2023</v>
      </c>
      <c r="C860" t="str">
        <f t="shared" si="39"/>
        <v>2022-2023</v>
      </c>
      <c r="D860" t="s">
        <v>147</v>
      </c>
      <c r="E860" t="s">
        <v>61</v>
      </c>
      <c r="F860" t="str">
        <f t="shared" si="40"/>
        <v>New South Wales</v>
      </c>
      <c r="G860" t="s">
        <v>10</v>
      </c>
      <c r="H860">
        <v>2539</v>
      </c>
      <c r="I860" t="s">
        <v>11</v>
      </c>
      <c r="J860" t="s">
        <v>58</v>
      </c>
      <c r="K860" t="s">
        <v>154</v>
      </c>
      <c r="L860" t="s">
        <v>14</v>
      </c>
      <c r="M860" s="5">
        <v>25.98</v>
      </c>
    </row>
    <row r="861" spans="1:13" x14ac:dyDescent="0.15">
      <c r="A861" s="2">
        <v>45413</v>
      </c>
      <c r="B861" s="3">
        <f t="shared" si="41"/>
        <v>2024</v>
      </c>
      <c r="C861" t="str">
        <f t="shared" si="39"/>
        <v>2023-2024</v>
      </c>
      <c r="D861" t="s">
        <v>147</v>
      </c>
      <c r="E861" t="s">
        <v>84</v>
      </c>
      <c r="F861" t="str">
        <f t="shared" si="40"/>
        <v>Queensland</v>
      </c>
      <c r="G861" t="s">
        <v>35</v>
      </c>
      <c r="H861">
        <v>4740</v>
      </c>
      <c r="I861" t="s">
        <v>11</v>
      </c>
      <c r="J861" t="s">
        <v>51</v>
      </c>
      <c r="K861" t="s">
        <v>151</v>
      </c>
      <c r="L861" t="s">
        <v>21</v>
      </c>
      <c r="M861" s="5">
        <v>26</v>
      </c>
    </row>
    <row r="862" spans="1:13" x14ac:dyDescent="0.15">
      <c r="A862" s="2">
        <v>45509</v>
      </c>
      <c r="B862" s="3">
        <f t="shared" si="41"/>
        <v>2025</v>
      </c>
      <c r="C862" t="str">
        <f t="shared" si="39"/>
        <v>2024-2025</v>
      </c>
      <c r="D862" t="s">
        <v>147</v>
      </c>
      <c r="E862" t="s">
        <v>127</v>
      </c>
      <c r="F862" t="str">
        <f t="shared" si="40"/>
        <v>New South Wales</v>
      </c>
      <c r="G862" t="s">
        <v>10</v>
      </c>
      <c r="H862">
        <v>2131</v>
      </c>
      <c r="I862" t="s">
        <v>11</v>
      </c>
      <c r="J862" t="s">
        <v>27</v>
      </c>
      <c r="K862" t="s">
        <v>154</v>
      </c>
      <c r="L862" t="s">
        <v>14</v>
      </c>
      <c r="M862" s="5">
        <v>26</v>
      </c>
    </row>
    <row r="863" spans="1:13" x14ac:dyDescent="0.15">
      <c r="A863" s="2">
        <v>45512</v>
      </c>
      <c r="B863" s="3">
        <f t="shared" si="41"/>
        <v>2025</v>
      </c>
      <c r="C863" t="str">
        <f t="shared" si="39"/>
        <v>2024-2025</v>
      </c>
      <c r="D863" t="s">
        <v>148</v>
      </c>
      <c r="E863" t="s">
        <v>79</v>
      </c>
      <c r="F863" t="str">
        <f t="shared" si="40"/>
        <v>Australian Capital Territory</v>
      </c>
      <c r="G863" t="s">
        <v>80</v>
      </c>
      <c r="H863">
        <v>2617</v>
      </c>
      <c r="I863" t="s">
        <v>11</v>
      </c>
      <c r="J863" t="s">
        <v>58</v>
      </c>
      <c r="K863" t="s">
        <v>154</v>
      </c>
      <c r="L863" t="s">
        <v>14</v>
      </c>
      <c r="M863" s="5">
        <v>26.28</v>
      </c>
    </row>
    <row r="864" spans="1:13" x14ac:dyDescent="0.15">
      <c r="A864" s="2">
        <v>45274</v>
      </c>
      <c r="B864" s="3">
        <f t="shared" si="41"/>
        <v>2024</v>
      </c>
      <c r="C864" t="str">
        <f t="shared" si="39"/>
        <v>2023-2024</v>
      </c>
      <c r="D864" t="s">
        <v>148</v>
      </c>
      <c r="E864" t="s">
        <v>103</v>
      </c>
      <c r="F864" t="str">
        <f t="shared" si="40"/>
        <v>Queensland</v>
      </c>
      <c r="G864" t="s">
        <v>35</v>
      </c>
      <c r="H864">
        <v>4509</v>
      </c>
      <c r="I864" t="s">
        <v>11</v>
      </c>
      <c r="J864" t="s">
        <v>104</v>
      </c>
      <c r="K864" t="s">
        <v>157</v>
      </c>
      <c r="L864" t="s">
        <v>22</v>
      </c>
      <c r="M864" s="5">
        <v>26.41</v>
      </c>
    </row>
    <row r="865" spans="1:13" x14ac:dyDescent="0.15">
      <c r="A865" s="2">
        <v>45266</v>
      </c>
      <c r="B865" s="3">
        <f t="shared" si="41"/>
        <v>2024</v>
      </c>
      <c r="C865" t="str">
        <f t="shared" si="39"/>
        <v>2023-2024</v>
      </c>
      <c r="D865" t="s">
        <v>147</v>
      </c>
      <c r="E865" t="s">
        <v>124</v>
      </c>
      <c r="F865" t="str">
        <f t="shared" si="40"/>
        <v>New South Wales</v>
      </c>
      <c r="G865" t="s">
        <v>10</v>
      </c>
      <c r="H865">
        <v>2015</v>
      </c>
      <c r="I865" t="s">
        <v>11</v>
      </c>
      <c r="J865" t="s">
        <v>12</v>
      </c>
      <c r="K865" t="s">
        <v>154</v>
      </c>
      <c r="L865" t="s">
        <v>14</v>
      </c>
      <c r="M865" s="5">
        <v>26.810000000000002</v>
      </c>
    </row>
    <row r="866" spans="1:13" x14ac:dyDescent="0.15">
      <c r="A866" s="2">
        <v>45456</v>
      </c>
      <c r="B866" s="3">
        <f t="shared" si="41"/>
        <v>2024</v>
      </c>
      <c r="C866" t="str">
        <f t="shared" si="39"/>
        <v>2023-2024</v>
      </c>
      <c r="D866" t="s">
        <v>147</v>
      </c>
      <c r="E866" t="s">
        <v>31</v>
      </c>
      <c r="F866" t="str">
        <f t="shared" si="40"/>
        <v>South Australia</v>
      </c>
      <c r="G866" t="s">
        <v>32</v>
      </c>
      <c r="H866">
        <v>5168</v>
      </c>
      <c r="I866" t="s">
        <v>11</v>
      </c>
      <c r="J866" t="s">
        <v>33</v>
      </c>
      <c r="K866" t="s">
        <v>152</v>
      </c>
      <c r="L866" t="s">
        <v>13</v>
      </c>
      <c r="M866" s="5">
        <v>26.9</v>
      </c>
    </row>
    <row r="867" spans="1:13" x14ac:dyDescent="0.15">
      <c r="A867" s="2">
        <v>45603</v>
      </c>
      <c r="B867" s="3">
        <f t="shared" si="41"/>
        <v>2025</v>
      </c>
      <c r="C867" t="str">
        <f t="shared" si="39"/>
        <v>2024-2025</v>
      </c>
      <c r="D867" t="s">
        <v>148</v>
      </c>
      <c r="E867" t="s">
        <v>31</v>
      </c>
      <c r="F867" t="str">
        <f t="shared" si="40"/>
        <v>South Australia</v>
      </c>
      <c r="G867" t="s">
        <v>32</v>
      </c>
      <c r="H867">
        <v>5168</v>
      </c>
      <c r="I867" t="s">
        <v>11</v>
      </c>
      <c r="J867" t="s">
        <v>33</v>
      </c>
      <c r="K867" t="s">
        <v>19</v>
      </c>
      <c r="L867" t="s">
        <v>23</v>
      </c>
      <c r="M867" s="5">
        <v>26.91</v>
      </c>
    </row>
    <row r="868" spans="1:13" x14ac:dyDescent="0.15">
      <c r="A868" s="2">
        <v>45016</v>
      </c>
      <c r="B868" s="3">
        <f t="shared" si="41"/>
        <v>2023</v>
      </c>
      <c r="C868" t="str">
        <f t="shared" si="39"/>
        <v>2022-2023</v>
      </c>
      <c r="D868" t="s">
        <v>147</v>
      </c>
      <c r="E868" t="s">
        <v>64</v>
      </c>
      <c r="F868" t="str">
        <f t="shared" si="40"/>
        <v>Victoria</v>
      </c>
      <c r="G868" t="s">
        <v>45</v>
      </c>
      <c r="H868">
        <v>3199</v>
      </c>
      <c r="I868" t="s">
        <v>11</v>
      </c>
      <c r="J868" t="s">
        <v>63</v>
      </c>
      <c r="K868" t="s">
        <v>150</v>
      </c>
      <c r="L868" t="s">
        <v>18</v>
      </c>
      <c r="M868" s="5">
        <v>26.95</v>
      </c>
    </row>
    <row r="869" spans="1:13" x14ac:dyDescent="0.15">
      <c r="A869" s="2">
        <v>45582</v>
      </c>
      <c r="B869" s="3">
        <f t="shared" si="41"/>
        <v>2025</v>
      </c>
      <c r="C869" t="str">
        <f t="shared" si="39"/>
        <v>2024-2025</v>
      </c>
      <c r="D869" t="s">
        <v>148</v>
      </c>
      <c r="E869" t="s">
        <v>83</v>
      </c>
      <c r="F869" t="str">
        <f t="shared" si="40"/>
        <v>New South Wales</v>
      </c>
      <c r="G869" t="s">
        <v>10</v>
      </c>
      <c r="H869">
        <v>2750</v>
      </c>
      <c r="I869" t="s">
        <v>11</v>
      </c>
      <c r="J869" t="s">
        <v>25</v>
      </c>
      <c r="K869" t="s">
        <v>149</v>
      </c>
      <c r="L869" t="s">
        <v>15</v>
      </c>
      <c r="M869" s="5">
        <v>26.950000000000003</v>
      </c>
    </row>
    <row r="870" spans="1:13" x14ac:dyDescent="0.15">
      <c r="A870" s="2">
        <v>45368</v>
      </c>
      <c r="B870" s="3">
        <f t="shared" si="41"/>
        <v>2024</v>
      </c>
      <c r="C870" t="str">
        <f t="shared" si="39"/>
        <v>2023-2024</v>
      </c>
      <c r="D870" t="s">
        <v>148</v>
      </c>
      <c r="E870" t="s">
        <v>97</v>
      </c>
      <c r="F870" t="str">
        <f t="shared" si="40"/>
        <v>Tasmania</v>
      </c>
      <c r="G870" t="s">
        <v>70</v>
      </c>
      <c r="H870">
        <v>7250</v>
      </c>
      <c r="I870" t="s">
        <v>11</v>
      </c>
      <c r="J870" t="s">
        <v>71</v>
      </c>
      <c r="K870" t="s">
        <v>150</v>
      </c>
      <c r="L870" t="s">
        <v>18</v>
      </c>
      <c r="M870" s="5">
        <v>26.97</v>
      </c>
    </row>
    <row r="871" spans="1:13" x14ac:dyDescent="0.15">
      <c r="A871" s="2">
        <v>45010</v>
      </c>
      <c r="B871" s="3">
        <f t="shared" si="41"/>
        <v>2023</v>
      </c>
      <c r="C871" t="str">
        <f t="shared" si="39"/>
        <v>2022-2023</v>
      </c>
      <c r="D871" t="s">
        <v>147</v>
      </c>
      <c r="E871" t="s">
        <v>111</v>
      </c>
      <c r="F871" t="str">
        <f t="shared" si="40"/>
        <v>New South Wales</v>
      </c>
      <c r="G871" t="s">
        <v>10</v>
      </c>
      <c r="H871">
        <v>2120</v>
      </c>
      <c r="I871" t="s">
        <v>11</v>
      </c>
      <c r="J871" t="s">
        <v>27</v>
      </c>
      <c r="K871" t="s">
        <v>152</v>
      </c>
      <c r="L871" t="s">
        <v>13</v>
      </c>
      <c r="M871" s="5">
        <v>26.979999999999997</v>
      </c>
    </row>
    <row r="872" spans="1:13" x14ac:dyDescent="0.15">
      <c r="A872" s="2">
        <v>45491</v>
      </c>
      <c r="B872" s="3">
        <f t="shared" si="41"/>
        <v>2025</v>
      </c>
      <c r="C872" t="str">
        <f t="shared" si="39"/>
        <v>2024-2025</v>
      </c>
      <c r="D872" t="s">
        <v>147</v>
      </c>
      <c r="E872" t="s">
        <v>85</v>
      </c>
      <c r="F872" t="str">
        <f t="shared" si="40"/>
        <v>Queensland</v>
      </c>
      <c r="G872" t="s">
        <v>35</v>
      </c>
      <c r="H872">
        <v>4883</v>
      </c>
      <c r="I872" t="s">
        <v>11</v>
      </c>
      <c r="J872" t="s">
        <v>36</v>
      </c>
      <c r="K872" t="s">
        <v>19</v>
      </c>
      <c r="L872" t="s">
        <v>23</v>
      </c>
      <c r="M872" s="5">
        <v>26.98</v>
      </c>
    </row>
    <row r="873" spans="1:13" x14ac:dyDescent="0.15">
      <c r="A873" s="2">
        <v>45227</v>
      </c>
      <c r="B873" s="3">
        <f t="shared" si="41"/>
        <v>2024</v>
      </c>
      <c r="C873" t="str">
        <f t="shared" si="39"/>
        <v>2023-2024</v>
      </c>
      <c r="D873" t="s">
        <v>147</v>
      </c>
      <c r="E873" t="s">
        <v>85</v>
      </c>
      <c r="F873" t="str">
        <f t="shared" si="40"/>
        <v>Queensland</v>
      </c>
      <c r="G873" t="s">
        <v>35</v>
      </c>
      <c r="H873">
        <v>4883</v>
      </c>
      <c r="I873" t="s">
        <v>11</v>
      </c>
      <c r="J873" t="s">
        <v>36</v>
      </c>
      <c r="K873" t="s">
        <v>154</v>
      </c>
      <c r="L873" t="s">
        <v>14</v>
      </c>
      <c r="M873" s="5">
        <v>26.98</v>
      </c>
    </row>
    <row r="874" spans="1:13" x14ac:dyDescent="0.15">
      <c r="A874" s="2">
        <v>45320</v>
      </c>
      <c r="B874" s="3">
        <f t="shared" si="41"/>
        <v>2024</v>
      </c>
      <c r="C874" t="str">
        <f t="shared" si="39"/>
        <v>2023-2024</v>
      </c>
      <c r="D874" t="s">
        <v>147</v>
      </c>
      <c r="E874" t="s">
        <v>101</v>
      </c>
      <c r="F874" t="str">
        <f t="shared" si="40"/>
        <v>Victoria</v>
      </c>
      <c r="G874" t="s">
        <v>45</v>
      </c>
      <c r="H874">
        <v>3131</v>
      </c>
      <c r="I874" t="s">
        <v>11</v>
      </c>
      <c r="J874" t="s">
        <v>63</v>
      </c>
      <c r="K874" t="s">
        <v>154</v>
      </c>
      <c r="L874" t="s">
        <v>14</v>
      </c>
      <c r="M874" s="5">
        <v>26.98</v>
      </c>
    </row>
    <row r="875" spans="1:13" x14ac:dyDescent="0.15">
      <c r="A875" s="2">
        <v>45138</v>
      </c>
      <c r="B875" s="3">
        <f t="shared" si="41"/>
        <v>2024</v>
      </c>
      <c r="C875" t="str">
        <f t="shared" si="39"/>
        <v>2023-2024</v>
      </c>
      <c r="D875" t="s">
        <v>147</v>
      </c>
      <c r="E875" t="s">
        <v>140</v>
      </c>
      <c r="F875" t="str">
        <f t="shared" si="40"/>
        <v>Tasmania</v>
      </c>
      <c r="G875" t="s">
        <v>70</v>
      </c>
      <c r="H875">
        <v>7320</v>
      </c>
      <c r="I875" t="s">
        <v>11</v>
      </c>
      <c r="J875" t="s">
        <v>71</v>
      </c>
      <c r="K875" t="s">
        <v>19</v>
      </c>
      <c r="L875" t="s">
        <v>23</v>
      </c>
      <c r="M875" s="5">
        <v>26.990000000000002</v>
      </c>
    </row>
    <row r="876" spans="1:13" x14ac:dyDescent="0.15">
      <c r="A876" s="2">
        <v>44945</v>
      </c>
      <c r="B876" s="3">
        <f t="shared" si="41"/>
        <v>2023</v>
      </c>
      <c r="C876" t="str">
        <f t="shared" si="39"/>
        <v>2022-2023</v>
      </c>
      <c r="D876" t="s">
        <v>147</v>
      </c>
      <c r="E876" t="s">
        <v>44</v>
      </c>
      <c r="F876" t="str">
        <f t="shared" si="40"/>
        <v>Victoria</v>
      </c>
      <c r="G876" t="s">
        <v>45</v>
      </c>
      <c r="H876">
        <v>3066</v>
      </c>
      <c r="I876" t="s">
        <v>11</v>
      </c>
      <c r="J876" t="s">
        <v>46</v>
      </c>
      <c r="K876" t="s">
        <v>19</v>
      </c>
      <c r="L876" t="s">
        <v>23</v>
      </c>
      <c r="M876" s="5">
        <v>27</v>
      </c>
    </row>
    <row r="877" spans="1:13" x14ac:dyDescent="0.15">
      <c r="A877" s="2">
        <v>45416</v>
      </c>
      <c r="B877" s="3">
        <f t="shared" si="41"/>
        <v>2024</v>
      </c>
      <c r="C877" t="str">
        <f t="shared" si="39"/>
        <v>2023-2024</v>
      </c>
      <c r="D877" t="s">
        <v>147</v>
      </c>
      <c r="E877" t="s">
        <v>142</v>
      </c>
      <c r="F877" t="str">
        <f t="shared" si="40"/>
        <v>Australian Capital Territory</v>
      </c>
      <c r="G877" t="s">
        <v>80</v>
      </c>
      <c r="H877">
        <v>2609</v>
      </c>
      <c r="I877" t="s">
        <v>11</v>
      </c>
      <c r="J877" t="s">
        <v>58</v>
      </c>
      <c r="K877" t="s">
        <v>155</v>
      </c>
      <c r="L877" t="s">
        <v>20</v>
      </c>
      <c r="M877" s="5">
        <v>27.18</v>
      </c>
    </row>
    <row r="878" spans="1:13" x14ac:dyDescent="0.15">
      <c r="A878" s="2">
        <v>44968</v>
      </c>
      <c r="B878" s="3">
        <f t="shared" si="41"/>
        <v>2023</v>
      </c>
      <c r="C878" t="str">
        <f t="shared" si="39"/>
        <v>2022-2023</v>
      </c>
      <c r="D878" t="s">
        <v>147</v>
      </c>
      <c r="E878" t="s">
        <v>138</v>
      </c>
      <c r="F878" t="str">
        <f t="shared" si="40"/>
        <v>Queensland</v>
      </c>
      <c r="G878" t="s">
        <v>35</v>
      </c>
      <c r="H878">
        <v>4558</v>
      </c>
      <c r="I878" t="s">
        <v>11</v>
      </c>
      <c r="J878" t="s">
        <v>120</v>
      </c>
      <c r="K878" t="s">
        <v>149</v>
      </c>
      <c r="L878" t="s">
        <v>15</v>
      </c>
      <c r="M878" s="5">
        <v>27.27</v>
      </c>
    </row>
    <row r="879" spans="1:13" x14ac:dyDescent="0.15">
      <c r="A879" s="2">
        <v>45438</v>
      </c>
      <c r="B879" s="3">
        <f t="shared" si="41"/>
        <v>2024</v>
      </c>
      <c r="C879" t="str">
        <f t="shared" si="39"/>
        <v>2023-2024</v>
      </c>
      <c r="D879" t="s">
        <v>147</v>
      </c>
      <c r="E879" t="s">
        <v>79</v>
      </c>
      <c r="F879" t="str">
        <f t="shared" si="40"/>
        <v>Australian Capital Territory</v>
      </c>
      <c r="G879" t="s">
        <v>80</v>
      </c>
      <c r="H879">
        <v>2617</v>
      </c>
      <c r="I879" t="s">
        <v>11</v>
      </c>
      <c r="J879" t="s">
        <v>58</v>
      </c>
      <c r="K879" t="s">
        <v>150</v>
      </c>
      <c r="L879" t="s">
        <v>18</v>
      </c>
      <c r="M879" s="5">
        <v>27.36</v>
      </c>
    </row>
    <row r="880" spans="1:13" x14ac:dyDescent="0.15">
      <c r="A880" s="2">
        <v>45529</v>
      </c>
      <c r="B880" s="3">
        <f t="shared" si="41"/>
        <v>2025</v>
      </c>
      <c r="C880" t="str">
        <f t="shared" si="39"/>
        <v>2024-2025</v>
      </c>
      <c r="D880" t="s">
        <v>147</v>
      </c>
      <c r="E880" t="s">
        <v>81</v>
      </c>
      <c r="F880" t="str">
        <f t="shared" si="40"/>
        <v>New South Wales</v>
      </c>
      <c r="G880" t="s">
        <v>10</v>
      </c>
      <c r="H880">
        <v>2485</v>
      </c>
      <c r="I880" t="s">
        <v>11</v>
      </c>
      <c r="J880" t="s">
        <v>68</v>
      </c>
      <c r="K880" t="s">
        <v>19</v>
      </c>
      <c r="L880" t="s">
        <v>23</v>
      </c>
      <c r="M880" s="5">
        <v>27.38</v>
      </c>
    </row>
    <row r="881" spans="1:13" x14ac:dyDescent="0.15">
      <c r="A881" s="2">
        <v>45534</v>
      </c>
      <c r="B881" s="3">
        <f t="shared" si="41"/>
        <v>2025</v>
      </c>
      <c r="C881" t="str">
        <f t="shared" si="39"/>
        <v>2024-2025</v>
      </c>
      <c r="D881" t="s">
        <v>148</v>
      </c>
      <c r="E881" t="s">
        <v>79</v>
      </c>
      <c r="F881" t="str">
        <f t="shared" si="40"/>
        <v>Australian Capital Territory</v>
      </c>
      <c r="G881" t="s">
        <v>80</v>
      </c>
      <c r="H881">
        <v>2617</v>
      </c>
      <c r="I881" t="s">
        <v>11</v>
      </c>
      <c r="J881" t="s">
        <v>58</v>
      </c>
      <c r="K881" t="s">
        <v>153</v>
      </c>
      <c r="L881" t="s">
        <v>16</v>
      </c>
      <c r="M881" s="5">
        <v>27.48</v>
      </c>
    </row>
    <row r="882" spans="1:13" x14ac:dyDescent="0.15">
      <c r="A882" s="2">
        <v>44956</v>
      </c>
      <c r="B882" s="3">
        <f t="shared" si="41"/>
        <v>2023</v>
      </c>
      <c r="C882" t="str">
        <f t="shared" si="39"/>
        <v>2022-2023</v>
      </c>
      <c r="D882" t="s">
        <v>147</v>
      </c>
      <c r="E882" t="s">
        <v>110</v>
      </c>
      <c r="F882" t="str">
        <f t="shared" si="40"/>
        <v>Queensland</v>
      </c>
      <c r="G882" t="s">
        <v>35</v>
      </c>
      <c r="H882">
        <v>4680</v>
      </c>
      <c r="I882" t="s">
        <v>11</v>
      </c>
      <c r="J882" t="s">
        <v>51</v>
      </c>
      <c r="K882" t="s">
        <v>154</v>
      </c>
      <c r="L882" t="s">
        <v>14</v>
      </c>
      <c r="M882" s="5">
        <v>27.5</v>
      </c>
    </row>
    <row r="883" spans="1:13" x14ac:dyDescent="0.15">
      <c r="A883" s="2">
        <v>45437</v>
      </c>
      <c r="B883" s="3">
        <f t="shared" si="41"/>
        <v>2024</v>
      </c>
      <c r="C883" t="str">
        <f t="shared" si="39"/>
        <v>2023-2024</v>
      </c>
      <c r="D883" t="s">
        <v>148</v>
      </c>
      <c r="E883" t="s">
        <v>31</v>
      </c>
      <c r="F883" t="str">
        <f t="shared" si="40"/>
        <v>South Australia</v>
      </c>
      <c r="G883" t="s">
        <v>32</v>
      </c>
      <c r="H883">
        <v>5168</v>
      </c>
      <c r="I883" t="s">
        <v>11</v>
      </c>
      <c r="J883" t="s">
        <v>33</v>
      </c>
      <c r="K883" t="s">
        <v>19</v>
      </c>
      <c r="L883" t="s">
        <v>23</v>
      </c>
      <c r="M883" s="5">
        <v>27.53</v>
      </c>
    </row>
    <row r="884" spans="1:13" x14ac:dyDescent="0.15">
      <c r="A884" s="2">
        <v>45250</v>
      </c>
      <c r="B884" s="3">
        <f t="shared" si="41"/>
        <v>2024</v>
      </c>
      <c r="C884" t="str">
        <f t="shared" si="39"/>
        <v>2023-2024</v>
      </c>
      <c r="D884" t="s">
        <v>147</v>
      </c>
      <c r="E884" t="s">
        <v>112</v>
      </c>
      <c r="F884" t="str">
        <f t="shared" si="40"/>
        <v>Victoria</v>
      </c>
      <c r="G884" t="s">
        <v>45</v>
      </c>
      <c r="H884">
        <v>3076</v>
      </c>
      <c r="I884" t="s">
        <v>11</v>
      </c>
      <c r="J884" t="s">
        <v>46</v>
      </c>
      <c r="K884" t="s">
        <v>157</v>
      </c>
      <c r="L884" t="s">
        <v>22</v>
      </c>
      <c r="M884" s="5">
        <v>27.62</v>
      </c>
    </row>
    <row r="885" spans="1:13" x14ac:dyDescent="0.15">
      <c r="A885" s="2">
        <v>45203</v>
      </c>
      <c r="B885" s="3">
        <f t="shared" si="41"/>
        <v>2024</v>
      </c>
      <c r="C885" t="str">
        <f t="shared" si="39"/>
        <v>2023-2024</v>
      </c>
      <c r="D885" t="s">
        <v>147</v>
      </c>
      <c r="E885" t="s">
        <v>65</v>
      </c>
      <c r="F885" t="str">
        <f t="shared" si="40"/>
        <v>New South Wales</v>
      </c>
      <c r="G885" t="s">
        <v>10</v>
      </c>
      <c r="H885">
        <v>2541</v>
      </c>
      <c r="I885" t="s">
        <v>11</v>
      </c>
      <c r="J885" t="s">
        <v>58</v>
      </c>
      <c r="K885" t="s">
        <v>149</v>
      </c>
      <c r="L885" t="s">
        <v>15</v>
      </c>
      <c r="M885" s="5">
        <v>27.72</v>
      </c>
    </row>
    <row r="886" spans="1:13" x14ac:dyDescent="0.15">
      <c r="A886" s="2">
        <v>45471</v>
      </c>
      <c r="B886" s="3">
        <f t="shared" si="41"/>
        <v>2024</v>
      </c>
      <c r="C886" t="str">
        <f t="shared" si="39"/>
        <v>2023-2024</v>
      </c>
      <c r="D886" t="s">
        <v>147</v>
      </c>
      <c r="E886" t="s">
        <v>97</v>
      </c>
      <c r="F886" t="str">
        <f t="shared" si="40"/>
        <v>Tasmania</v>
      </c>
      <c r="G886" t="s">
        <v>70</v>
      </c>
      <c r="H886">
        <v>7250</v>
      </c>
      <c r="I886" t="s">
        <v>11</v>
      </c>
      <c r="J886" t="s">
        <v>71</v>
      </c>
      <c r="K886" t="s">
        <v>154</v>
      </c>
      <c r="L886" t="s">
        <v>14</v>
      </c>
      <c r="M886" s="5">
        <v>27.86</v>
      </c>
    </row>
    <row r="887" spans="1:13" x14ac:dyDescent="0.15">
      <c r="A887" s="2">
        <v>45467</v>
      </c>
      <c r="B887" s="3">
        <f t="shared" si="41"/>
        <v>2024</v>
      </c>
      <c r="C887" t="str">
        <f t="shared" si="39"/>
        <v>2023-2024</v>
      </c>
      <c r="D887" t="s">
        <v>147</v>
      </c>
      <c r="E887" t="s">
        <v>105</v>
      </c>
      <c r="F887" t="str">
        <f t="shared" si="40"/>
        <v>Victoria</v>
      </c>
      <c r="G887" t="s">
        <v>45</v>
      </c>
      <c r="H887">
        <v>3500</v>
      </c>
      <c r="I887" t="s">
        <v>11</v>
      </c>
      <c r="J887" t="s">
        <v>60</v>
      </c>
      <c r="K887" t="s">
        <v>150</v>
      </c>
      <c r="L887" t="s">
        <v>18</v>
      </c>
      <c r="M887" s="5">
        <v>27.93</v>
      </c>
    </row>
    <row r="888" spans="1:13" x14ac:dyDescent="0.15">
      <c r="A888" s="2">
        <v>45648</v>
      </c>
      <c r="B888" s="3">
        <f t="shared" si="41"/>
        <v>2025</v>
      </c>
      <c r="C888" t="str">
        <f t="shared" si="39"/>
        <v>2024-2025</v>
      </c>
      <c r="D888" t="s">
        <v>148</v>
      </c>
      <c r="E888" t="s">
        <v>130</v>
      </c>
      <c r="F888" t="str">
        <f t="shared" si="40"/>
        <v>South Australia</v>
      </c>
      <c r="G888" t="s">
        <v>32</v>
      </c>
      <c r="H888">
        <v>5290</v>
      </c>
      <c r="I888" t="s">
        <v>11</v>
      </c>
      <c r="J888" t="s">
        <v>38</v>
      </c>
      <c r="K888" t="s">
        <v>155</v>
      </c>
      <c r="L888" t="s">
        <v>20</v>
      </c>
      <c r="M888" s="5">
        <v>27.94</v>
      </c>
    </row>
    <row r="889" spans="1:13" x14ac:dyDescent="0.15">
      <c r="A889" s="2">
        <v>45064</v>
      </c>
      <c r="B889" s="3">
        <f t="shared" si="41"/>
        <v>2023</v>
      </c>
      <c r="C889" t="str">
        <f t="shared" si="39"/>
        <v>2022-2023</v>
      </c>
      <c r="D889" t="s">
        <v>147</v>
      </c>
      <c r="E889" t="s">
        <v>53</v>
      </c>
      <c r="F889" t="str">
        <f t="shared" si="40"/>
        <v>South Australia</v>
      </c>
      <c r="G889" t="s">
        <v>32</v>
      </c>
      <c r="H889">
        <v>5082</v>
      </c>
      <c r="I889" t="s">
        <v>11</v>
      </c>
      <c r="J889" t="s">
        <v>33</v>
      </c>
      <c r="K889" t="s">
        <v>155</v>
      </c>
      <c r="L889" t="s">
        <v>20</v>
      </c>
      <c r="M889" s="5">
        <v>27.94</v>
      </c>
    </row>
    <row r="890" spans="1:13" x14ac:dyDescent="0.15">
      <c r="A890" s="2">
        <v>45464</v>
      </c>
      <c r="B890" s="3">
        <f t="shared" si="41"/>
        <v>2024</v>
      </c>
      <c r="C890" t="str">
        <f t="shared" si="39"/>
        <v>2023-2024</v>
      </c>
      <c r="D890" t="s">
        <v>147</v>
      </c>
      <c r="E890" t="s">
        <v>113</v>
      </c>
      <c r="F890" t="str">
        <f t="shared" si="40"/>
        <v>Queensland</v>
      </c>
      <c r="G890" t="s">
        <v>35</v>
      </c>
      <c r="H890">
        <v>4215</v>
      </c>
      <c r="I890" t="s">
        <v>11</v>
      </c>
      <c r="J890" t="s">
        <v>104</v>
      </c>
      <c r="K890" t="s">
        <v>156</v>
      </c>
      <c r="L890" t="s">
        <v>17</v>
      </c>
      <c r="M890" s="5">
        <v>27.94</v>
      </c>
    </row>
    <row r="891" spans="1:13" x14ac:dyDescent="0.15">
      <c r="A891" s="2">
        <v>45578</v>
      </c>
      <c r="B891" s="3">
        <f t="shared" si="41"/>
        <v>2025</v>
      </c>
      <c r="C891" t="str">
        <f t="shared" si="39"/>
        <v>2024-2025</v>
      </c>
      <c r="D891" t="s">
        <v>147</v>
      </c>
      <c r="E891" t="s">
        <v>107</v>
      </c>
      <c r="F891" t="str">
        <f t="shared" si="40"/>
        <v>Queensland</v>
      </c>
      <c r="G891" t="s">
        <v>35</v>
      </c>
      <c r="H891">
        <v>4220</v>
      </c>
      <c r="I891" t="s">
        <v>11</v>
      </c>
      <c r="J891" t="s">
        <v>104</v>
      </c>
      <c r="K891" t="s">
        <v>156</v>
      </c>
      <c r="L891" t="s">
        <v>17</v>
      </c>
      <c r="M891" s="5">
        <v>27.96</v>
      </c>
    </row>
    <row r="892" spans="1:13" x14ac:dyDescent="0.15">
      <c r="A892" s="2">
        <v>45044</v>
      </c>
      <c r="B892" s="3">
        <f t="shared" si="41"/>
        <v>2023</v>
      </c>
      <c r="C892" t="str">
        <f t="shared" si="39"/>
        <v>2022-2023</v>
      </c>
      <c r="D892" t="s">
        <v>147</v>
      </c>
      <c r="E892" t="s">
        <v>91</v>
      </c>
      <c r="F892" t="str">
        <f t="shared" si="40"/>
        <v>Victoria</v>
      </c>
      <c r="G892" t="s">
        <v>45</v>
      </c>
      <c r="H892">
        <v>3690</v>
      </c>
      <c r="I892" t="s">
        <v>11</v>
      </c>
      <c r="J892" t="s">
        <v>55</v>
      </c>
      <c r="K892" t="s">
        <v>150</v>
      </c>
      <c r="L892" t="s">
        <v>18</v>
      </c>
      <c r="M892" s="5">
        <v>27.96</v>
      </c>
    </row>
    <row r="893" spans="1:13" x14ac:dyDescent="0.15">
      <c r="A893" s="2">
        <v>45206</v>
      </c>
      <c r="B893" s="3">
        <f t="shared" si="41"/>
        <v>2024</v>
      </c>
      <c r="C893" t="str">
        <f t="shared" si="39"/>
        <v>2023-2024</v>
      </c>
      <c r="D893" t="s">
        <v>148</v>
      </c>
      <c r="E893" t="s">
        <v>117</v>
      </c>
      <c r="F893" t="str">
        <f t="shared" si="40"/>
        <v>Queensland</v>
      </c>
      <c r="G893" t="s">
        <v>35</v>
      </c>
      <c r="H893">
        <v>4119</v>
      </c>
      <c r="I893" t="s">
        <v>11</v>
      </c>
      <c r="J893" t="s">
        <v>43</v>
      </c>
      <c r="K893" t="s">
        <v>153</v>
      </c>
      <c r="L893" t="s">
        <v>16</v>
      </c>
      <c r="M893" s="5">
        <v>27.97</v>
      </c>
    </row>
    <row r="894" spans="1:13" x14ac:dyDescent="0.15">
      <c r="A894" s="2">
        <v>45271</v>
      </c>
      <c r="B894" s="3">
        <f t="shared" si="41"/>
        <v>2024</v>
      </c>
      <c r="C894" t="str">
        <f t="shared" si="39"/>
        <v>2023-2024</v>
      </c>
      <c r="D894" t="s">
        <v>148</v>
      </c>
      <c r="E894" t="s">
        <v>117</v>
      </c>
      <c r="F894" t="str">
        <f t="shared" si="40"/>
        <v>Queensland</v>
      </c>
      <c r="G894" t="s">
        <v>35</v>
      </c>
      <c r="H894">
        <v>4119</v>
      </c>
      <c r="I894" t="s">
        <v>11</v>
      </c>
      <c r="J894" t="s">
        <v>43</v>
      </c>
      <c r="K894" t="s">
        <v>150</v>
      </c>
      <c r="L894" t="s">
        <v>18</v>
      </c>
      <c r="M894" s="5">
        <v>27.97</v>
      </c>
    </row>
    <row r="895" spans="1:13" x14ac:dyDescent="0.15">
      <c r="A895" s="2">
        <v>45238</v>
      </c>
      <c r="B895" s="3">
        <f t="shared" si="41"/>
        <v>2024</v>
      </c>
      <c r="C895" t="str">
        <f t="shared" si="39"/>
        <v>2023-2024</v>
      </c>
      <c r="D895" t="s">
        <v>147</v>
      </c>
      <c r="E895" t="s">
        <v>118</v>
      </c>
      <c r="F895" t="str">
        <f t="shared" si="40"/>
        <v>New South Wales</v>
      </c>
      <c r="G895" t="s">
        <v>10</v>
      </c>
      <c r="H895">
        <v>2158</v>
      </c>
      <c r="I895" t="s">
        <v>11</v>
      </c>
      <c r="J895" t="s">
        <v>27</v>
      </c>
      <c r="K895" t="s">
        <v>19</v>
      </c>
      <c r="L895" t="s">
        <v>23</v>
      </c>
      <c r="M895" s="5">
        <v>27.98</v>
      </c>
    </row>
    <row r="896" spans="1:13" x14ac:dyDescent="0.15">
      <c r="A896" s="2">
        <v>45361</v>
      </c>
      <c r="B896" s="3">
        <f t="shared" si="41"/>
        <v>2024</v>
      </c>
      <c r="C896" t="str">
        <f t="shared" si="39"/>
        <v>2023-2024</v>
      </c>
      <c r="D896" t="s">
        <v>147</v>
      </c>
      <c r="E896" t="s">
        <v>110</v>
      </c>
      <c r="F896" t="str">
        <f t="shared" si="40"/>
        <v>Queensland</v>
      </c>
      <c r="G896" t="s">
        <v>35</v>
      </c>
      <c r="H896">
        <v>4680</v>
      </c>
      <c r="I896" t="s">
        <v>11</v>
      </c>
      <c r="J896" t="s">
        <v>51</v>
      </c>
      <c r="K896" t="s">
        <v>154</v>
      </c>
      <c r="L896" t="s">
        <v>14</v>
      </c>
      <c r="M896" s="5">
        <v>27.98</v>
      </c>
    </row>
    <row r="897" spans="1:13" x14ac:dyDescent="0.15">
      <c r="A897" s="2">
        <v>45240</v>
      </c>
      <c r="B897" s="3">
        <f t="shared" si="41"/>
        <v>2024</v>
      </c>
      <c r="C897" t="str">
        <f t="shared" si="39"/>
        <v>2023-2024</v>
      </c>
      <c r="D897" t="s">
        <v>147</v>
      </c>
      <c r="E897" t="s">
        <v>125</v>
      </c>
      <c r="F897" t="str">
        <f t="shared" si="40"/>
        <v>Victoria</v>
      </c>
      <c r="G897" t="s">
        <v>45</v>
      </c>
      <c r="H897">
        <v>3400</v>
      </c>
      <c r="I897" t="s">
        <v>11</v>
      </c>
      <c r="J897" t="s">
        <v>60</v>
      </c>
      <c r="K897" t="s">
        <v>154</v>
      </c>
      <c r="L897" t="s">
        <v>14</v>
      </c>
      <c r="M897" s="5">
        <v>27.98</v>
      </c>
    </row>
    <row r="898" spans="1:13" x14ac:dyDescent="0.15">
      <c r="A898" s="2">
        <v>45606</v>
      </c>
      <c r="B898" s="3">
        <f t="shared" si="41"/>
        <v>2025</v>
      </c>
      <c r="C898" t="str">
        <f t="shared" ref="C898:C961" si="42">IF(MONTH(A898) &gt;= 7, YEAR(A898) &amp; "-" &amp; YEAR(A898) + 1, YEAR(A898) - 1 &amp; "-" &amp; YEAR(A898))</f>
        <v>2024-2025</v>
      </c>
      <c r="D898" t="s">
        <v>147</v>
      </c>
      <c r="E898" t="s">
        <v>54</v>
      </c>
      <c r="F898" t="str">
        <f t="shared" ref="F898:F961" si="43">IF(G898="WA","Western Australia",
IF(G898="NSW","New South Wales",
IF(G898="QLD","Queensland",
IF(G898="VIC","Victoria",
IF(G898="TAS","Tasmania",
IF(G898="SA","South Australia",
IF(G898="NT","Northern Territory",
IF(G898="ACT","Australian Capital Territory",G898))))))))</f>
        <v>Victoria</v>
      </c>
      <c r="G898" t="s">
        <v>45</v>
      </c>
      <c r="H898">
        <v>3977</v>
      </c>
      <c r="I898" t="s">
        <v>11</v>
      </c>
      <c r="J898" t="s">
        <v>55</v>
      </c>
      <c r="K898" t="s">
        <v>153</v>
      </c>
      <c r="L898" t="s">
        <v>16</v>
      </c>
      <c r="M898" s="5">
        <v>27.990000000000002</v>
      </c>
    </row>
    <row r="899" spans="1:13" x14ac:dyDescent="0.15">
      <c r="A899" s="2">
        <v>45493</v>
      </c>
      <c r="B899" s="3">
        <f t="shared" ref="B899:B962" si="44">IF(MONTH(A899)&gt;=7,YEAR(A899)+1,YEAR(A899))</f>
        <v>2025</v>
      </c>
      <c r="C899" t="str">
        <f t="shared" si="42"/>
        <v>2024-2025</v>
      </c>
      <c r="D899" t="s">
        <v>147</v>
      </c>
      <c r="E899" t="s">
        <v>67</v>
      </c>
      <c r="F899" t="str">
        <f t="shared" si="43"/>
        <v>New South Wales</v>
      </c>
      <c r="G899" t="s">
        <v>10</v>
      </c>
      <c r="H899">
        <v>2478</v>
      </c>
      <c r="I899" t="s">
        <v>11</v>
      </c>
      <c r="J899" t="s">
        <v>68</v>
      </c>
      <c r="K899" t="s">
        <v>19</v>
      </c>
      <c r="L899" t="s">
        <v>23</v>
      </c>
      <c r="M899" s="5">
        <v>28</v>
      </c>
    </row>
    <row r="900" spans="1:13" x14ac:dyDescent="0.15">
      <c r="A900" s="2">
        <v>45016</v>
      </c>
      <c r="B900" s="3">
        <f t="shared" si="44"/>
        <v>2023</v>
      </c>
      <c r="C900" t="str">
        <f t="shared" si="42"/>
        <v>2022-2023</v>
      </c>
      <c r="D900" t="s">
        <v>148</v>
      </c>
      <c r="E900" t="s">
        <v>115</v>
      </c>
      <c r="F900" t="str">
        <f t="shared" si="43"/>
        <v>Western Australia</v>
      </c>
      <c r="G900" t="s">
        <v>48</v>
      </c>
      <c r="H900">
        <v>6280</v>
      </c>
      <c r="I900" t="s">
        <v>11</v>
      </c>
      <c r="J900" t="s">
        <v>94</v>
      </c>
      <c r="K900" t="s">
        <v>153</v>
      </c>
      <c r="L900" t="s">
        <v>16</v>
      </c>
      <c r="M900" s="5">
        <v>28.04</v>
      </c>
    </row>
    <row r="901" spans="1:13" x14ac:dyDescent="0.15">
      <c r="A901" s="2">
        <v>45168</v>
      </c>
      <c r="B901" s="3">
        <f t="shared" si="44"/>
        <v>2024</v>
      </c>
      <c r="C901" t="str">
        <f t="shared" si="42"/>
        <v>2023-2024</v>
      </c>
      <c r="D901" t="s">
        <v>147</v>
      </c>
      <c r="E901" t="s">
        <v>40</v>
      </c>
      <c r="F901" t="str">
        <f t="shared" si="43"/>
        <v>New South Wales</v>
      </c>
      <c r="G901" t="s">
        <v>10</v>
      </c>
      <c r="H901">
        <v>2116</v>
      </c>
      <c r="I901" t="s">
        <v>11</v>
      </c>
      <c r="J901" t="s">
        <v>27</v>
      </c>
      <c r="K901" t="s">
        <v>155</v>
      </c>
      <c r="L901" t="s">
        <v>20</v>
      </c>
      <c r="M901" s="5">
        <v>28.13</v>
      </c>
    </row>
    <row r="902" spans="1:13" x14ac:dyDescent="0.15">
      <c r="A902" s="2">
        <v>45297</v>
      </c>
      <c r="B902" s="3">
        <f t="shared" si="44"/>
        <v>2024</v>
      </c>
      <c r="C902" t="str">
        <f t="shared" si="42"/>
        <v>2023-2024</v>
      </c>
      <c r="D902" t="s">
        <v>147</v>
      </c>
      <c r="E902" t="s">
        <v>137</v>
      </c>
      <c r="F902" t="str">
        <f t="shared" si="43"/>
        <v>New South Wales</v>
      </c>
      <c r="G902" t="s">
        <v>10</v>
      </c>
      <c r="H902">
        <v>2031</v>
      </c>
      <c r="I902" t="s">
        <v>11</v>
      </c>
      <c r="J902" t="s">
        <v>12</v>
      </c>
      <c r="K902" t="s">
        <v>154</v>
      </c>
      <c r="L902" t="s">
        <v>14</v>
      </c>
      <c r="M902" s="5">
        <v>28.18</v>
      </c>
    </row>
    <row r="903" spans="1:13" x14ac:dyDescent="0.15">
      <c r="A903" s="2">
        <v>44980</v>
      </c>
      <c r="B903" s="3">
        <f t="shared" si="44"/>
        <v>2023</v>
      </c>
      <c r="C903" t="str">
        <f t="shared" si="42"/>
        <v>2022-2023</v>
      </c>
      <c r="D903" t="s">
        <v>147</v>
      </c>
      <c r="E903" t="s">
        <v>119</v>
      </c>
      <c r="F903" t="str">
        <f t="shared" si="43"/>
        <v>Queensland</v>
      </c>
      <c r="G903" t="s">
        <v>35</v>
      </c>
      <c r="H903">
        <v>4570</v>
      </c>
      <c r="I903" t="s">
        <v>11</v>
      </c>
      <c r="J903" t="s">
        <v>120</v>
      </c>
      <c r="K903" t="s">
        <v>19</v>
      </c>
      <c r="L903" t="s">
        <v>23</v>
      </c>
      <c r="M903" s="5">
        <v>28.47</v>
      </c>
    </row>
    <row r="904" spans="1:13" x14ac:dyDescent="0.15">
      <c r="A904" s="2">
        <v>45170</v>
      </c>
      <c r="B904" s="3">
        <f t="shared" si="44"/>
        <v>2024</v>
      </c>
      <c r="C904" t="str">
        <f t="shared" si="42"/>
        <v>2023-2024</v>
      </c>
      <c r="D904" t="s">
        <v>147</v>
      </c>
      <c r="E904" t="s">
        <v>89</v>
      </c>
      <c r="F904" t="str">
        <f t="shared" si="43"/>
        <v>Queensland</v>
      </c>
      <c r="G904" t="s">
        <v>35</v>
      </c>
      <c r="H904">
        <v>4655</v>
      </c>
      <c r="I904" t="s">
        <v>11</v>
      </c>
      <c r="J904" t="s">
        <v>51</v>
      </c>
      <c r="K904" t="s">
        <v>19</v>
      </c>
      <c r="L904" t="s">
        <v>23</v>
      </c>
      <c r="M904" s="5">
        <v>28.48</v>
      </c>
    </row>
    <row r="905" spans="1:13" x14ac:dyDescent="0.15">
      <c r="A905" s="2">
        <v>45620</v>
      </c>
      <c r="B905" s="3">
        <f t="shared" si="44"/>
        <v>2025</v>
      </c>
      <c r="C905" t="str">
        <f t="shared" si="42"/>
        <v>2024-2025</v>
      </c>
      <c r="D905" t="s">
        <v>148</v>
      </c>
      <c r="E905" t="s">
        <v>97</v>
      </c>
      <c r="F905" t="str">
        <f t="shared" si="43"/>
        <v>Tasmania</v>
      </c>
      <c r="G905" t="s">
        <v>70</v>
      </c>
      <c r="H905">
        <v>7250</v>
      </c>
      <c r="I905" t="s">
        <v>11</v>
      </c>
      <c r="J905" t="s">
        <v>71</v>
      </c>
      <c r="K905" t="s">
        <v>155</v>
      </c>
      <c r="L905" t="s">
        <v>20</v>
      </c>
      <c r="M905" s="5">
        <v>28.53</v>
      </c>
    </row>
    <row r="906" spans="1:13" x14ac:dyDescent="0.15">
      <c r="A906" s="2">
        <v>45596</v>
      </c>
      <c r="B906" s="3">
        <f t="shared" si="44"/>
        <v>2025</v>
      </c>
      <c r="C906" t="str">
        <f t="shared" si="42"/>
        <v>2024-2025</v>
      </c>
      <c r="D906" t="s">
        <v>148</v>
      </c>
      <c r="E906" t="s">
        <v>134</v>
      </c>
      <c r="F906" t="str">
        <f t="shared" si="43"/>
        <v>Queensland</v>
      </c>
      <c r="G906" t="s">
        <v>35</v>
      </c>
      <c r="H906">
        <v>4825</v>
      </c>
      <c r="I906" t="s">
        <v>11</v>
      </c>
      <c r="J906" t="s">
        <v>36</v>
      </c>
      <c r="K906" t="s">
        <v>19</v>
      </c>
      <c r="L906" t="s">
        <v>23</v>
      </c>
      <c r="M906" s="5">
        <v>28.92</v>
      </c>
    </row>
    <row r="907" spans="1:13" x14ac:dyDescent="0.15">
      <c r="A907" s="2">
        <v>45176</v>
      </c>
      <c r="B907" s="3">
        <f t="shared" si="44"/>
        <v>2024</v>
      </c>
      <c r="C907" t="str">
        <f t="shared" si="42"/>
        <v>2023-2024</v>
      </c>
      <c r="D907" t="s">
        <v>147</v>
      </c>
      <c r="E907" t="s">
        <v>91</v>
      </c>
      <c r="F907" t="str">
        <f t="shared" si="43"/>
        <v>Victoria</v>
      </c>
      <c r="G907" t="s">
        <v>45</v>
      </c>
      <c r="H907">
        <v>3690</v>
      </c>
      <c r="I907" t="s">
        <v>11</v>
      </c>
      <c r="J907" t="s">
        <v>55</v>
      </c>
      <c r="K907" t="s">
        <v>156</v>
      </c>
      <c r="L907" t="s">
        <v>17</v>
      </c>
      <c r="M907" s="5">
        <v>28.92</v>
      </c>
    </row>
    <row r="908" spans="1:13" x14ac:dyDescent="0.15">
      <c r="A908" s="2">
        <v>45160</v>
      </c>
      <c r="B908" s="3">
        <f t="shared" si="44"/>
        <v>2024</v>
      </c>
      <c r="C908" t="str">
        <f t="shared" si="42"/>
        <v>2023-2024</v>
      </c>
      <c r="D908" t="s">
        <v>148</v>
      </c>
      <c r="E908" t="s">
        <v>81</v>
      </c>
      <c r="F908" t="str">
        <f t="shared" si="43"/>
        <v>New South Wales</v>
      </c>
      <c r="G908" t="s">
        <v>10</v>
      </c>
      <c r="H908">
        <v>2485</v>
      </c>
      <c r="I908" t="s">
        <v>11</v>
      </c>
      <c r="J908" t="s">
        <v>68</v>
      </c>
      <c r="K908" t="s">
        <v>19</v>
      </c>
      <c r="L908" t="s">
        <v>23</v>
      </c>
      <c r="M908" s="5">
        <v>28.93</v>
      </c>
    </row>
    <row r="909" spans="1:13" x14ac:dyDescent="0.15">
      <c r="A909" s="2">
        <v>45136</v>
      </c>
      <c r="B909" s="3">
        <f t="shared" si="44"/>
        <v>2024</v>
      </c>
      <c r="C909" t="str">
        <f t="shared" si="42"/>
        <v>2023-2024</v>
      </c>
      <c r="D909" t="s">
        <v>147</v>
      </c>
      <c r="E909" t="s">
        <v>106</v>
      </c>
      <c r="F909" t="str">
        <f t="shared" si="43"/>
        <v>Victoria</v>
      </c>
      <c r="G909" t="s">
        <v>45</v>
      </c>
      <c r="H909">
        <v>3915</v>
      </c>
      <c r="I909" t="s">
        <v>11</v>
      </c>
      <c r="J909" t="s">
        <v>55</v>
      </c>
      <c r="K909" t="s">
        <v>149</v>
      </c>
      <c r="L909" t="s">
        <v>15</v>
      </c>
      <c r="M909" s="5">
        <v>28.939999999999998</v>
      </c>
    </row>
    <row r="910" spans="1:13" x14ac:dyDescent="0.15">
      <c r="A910" s="2">
        <v>44972</v>
      </c>
      <c r="B910" s="3">
        <f t="shared" si="44"/>
        <v>2023</v>
      </c>
      <c r="C910" t="str">
        <f t="shared" si="42"/>
        <v>2022-2023</v>
      </c>
      <c r="D910" t="s">
        <v>148</v>
      </c>
      <c r="E910" t="s">
        <v>93</v>
      </c>
      <c r="F910" t="str">
        <f t="shared" si="43"/>
        <v>Western Australia</v>
      </c>
      <c r="G910" t="s">
        <v>48</v>
      </c>
      <c r="H910">
        <v>6112</v>
      </c>
      <c r="I910" t="s">
        <v>11</v>
      </c>
      <c r="J910" t="s">
        <v>94</v>
      </c>
      <c r="K910" t="s">
        <v>156</v>
      </c>
      <c r="L910" t="s">
        <v>17</v>
      </c>
      <c r="M910" s="5">
        <v>28.95</v>
      </c>
    </row>
    <row r="911" spans="1:13" x14ac:dyDescent="0.15">
      <c r="A911" s="2">
        <v>45074</v>
      </c>
      <c r="B911" s="3">
        <f t="shared" si="44"/>
        <v>2023</v>
      </c>
      <c r="C911" t="str">
        <f t="shared" si="42"/>
        <v>2022-2023</v>
      </c>
      <c r="D911" t="s">
        <v>147</v>
      </c>
      <c r="E911" t="s">
        <v>128</v>
      </c>
      <c r="F911" t="str">
        <f t="shared" si="43"/>
        <v>Western Australia</v>
      </c>
      <c r="G911" t="s">
        <v>48</v>
      </c>
      <c r="H911">
        <v>6027</v>
      </c>
      <c r="I911" t="s">
        <v>11</v>
      </c>
      <c r="J911" t="s">
        <v>49</v>
      </c>
      <c r="K911" t="s">
        <v>156</v>
      </c>
      <c r="L911" t="s">
        <v>17</v>
      </c>
      <c r="M911" s="5">
        <v>28.96</v>
      </c>
    </row>
    <row r="912" spans="1:13" x14ac:dyDescent="0.15">
      <c r="A912" s="2">
        <v>44996</v>
      </c>
      <c r="B912" s="3">
        <f t="shared" si="44"/>
        <v>2023</v>
      </c>
      <c r="C912" t="str">
        <f t="shared" si="42"/>
        <v>2022-2023</v>
      </c>
      <c r="D912" t="s">
        <v>148</v>
      </c>
      <c r="E912" t="s">
        <v>65</v>
      </c>
      <c r="F912" t="str">
        <f t="shared" si="43"/>
        <v>New South Wales</v>
      </c>
      <c r="G912" t="s">
        <v>10</v>
      </c>
      <c r="H912">
        <v>2541</v>
      </c>
      <c r="I912" t="s">
        <v>11</v>
      </c>
      <c r="J912" t="s">
        <v>58</v>
      </c>
      <c r="K912" t="s">
        <v>154</v>
      </c>
      <c r="L912" t="s">
        <v>14</v>
      </c>
      <c r="M912" s="5">
        <v>28.97</v>
      </c>
    </row>
    <row r="913" spans="1:13" x14ac:dyDescent="0.15">
      <c r="A913" s="2">
        <v>45552</v>
      </c>
      <c r="B913" s="3">
        <f t="shared" si="44"/>
        <v>2025</v>
      </c>
      <c r="C913" t="str">
        <f t="shared" si="42"/>
        <v>2024-2025</v>
      </c>
      <c r="D913" t="s">
        <v>148</v>
      </c>
      <c r="E913" t="s">
        <v>92</v>
      </c>
      <c r="F913" t="str">
        <f t="shared" si="43"/>
        <v>Queensland</v>
      </c>
      <c r="G913" t="s">
        <v>35</v>
      </c>
      <c r="H913">
        <v>4068</v>
      </c>
      <c r="I913" t="s">
        <v>11</v>
      </c>
      <c r="J913" t="s">
        <v>43</v>
      </c>
      <c r="K913" t="s">
        <v>149</v>
      </c>
      <c r="L913" t="s">
        <v>15</v>
      </c>
      <c r="M913" s="5">
        <v>28.979999999999997</v>
      </c>
    </row>
    <row r="914" spans="1:13" x14ac:dyDescent="0.15">
      <c r="A914" s="2">
        <v>45182</v>
      </c>
      <c r="B914" s="3">
        <f t="shared" si="44"/>
        <v>2024</v>
      </c>
      <c r="C914" t="str">
        <f t="shared" si="42"/>
        <v>2023-2024</v>
      </c>
      <c r="D914" t="s">
        <v>148</v>
      </c>
      <c r="E914" t="s">
        <v>37</v>
      </c>
      <c r="F914" t="str">
        <f t="shared" si="43"/>
        <v>South Australia</v>
      </c>
      <c r="G914" t="s">
        <v>32</v>
      </c>
      <c r="H914">
        <v>5607</v>
      </c>
      <c r="I914" t="s">
        <v>11</v>
      </c>
      <c r="J914" t="s">
        <v>38</v>
      </c>
      <c r="K914" t="s">
        <v>149</v>
      </c>
      <c r="L914" t="s">
        <v>15</v>
      </c>
      <c r="M914" s="5">
        <v>28.98</v>
      </c>
    </row>
    <row r="915" spans="1:13" x14ac:dyDescent="0.15">
      <c r="A915" s="2">
        <v>45468</v>
      </c>
      <c r="B915" s="3">
        <f t="shared" si="44"/>
        <v>2024</v>
      </c>
      <c r="C915" t="str">
        <f t="shared" si="42"/>
        <v>2023-2024</v>
      </c>
      <c r="D915" t="s">
        <v>147</v>
      </c>
      <c r="E915" t="s">
        <v>66</v>
      </c>
      <c r="F915" t="str">
        <f t="shared" si="43"/>
        <v>South Australia</v>
      </c>
      <c r="G915" t="s">
        <v>32</v>
      </c>
      <c r="H915">
        <v>5169</v>
      </c>
      <c r="I915" t="s">
        <v>11</v>
      </c>
      <c r="J915" t="s">
        <v>33</v>
      </c>
      <c r="K915" t="s">
        <v>154</v>
      </c>
      <c r="L915" t="s">
        <v>14</v>
      </c>
      <c r="M915" s="5">
        <v>29</v>
      </c>
    </row>
    <row r="916" spans="1:13" x14ac:dyDescent="0.15">
      <c r="A916" s="2">
        <v>45390</v>
      </c>
      <c r="B916" s="3">
        <f t="shared" si="44"/>
        <v>2024</v>
      </c>
      <c r="C916" t="str">
        <f t="shared" si="42"/>
        <v>2023-2024</v>
      </c>
      <c r="D916" t="s">
        <v>147</v>
      </c>
      <c r="E916" t="s">
        <v>96</v>
      </c>
      <c r="F916" t="str">
        <f t="shared" si="43"/>
        <v>Western Australia</v>
      </c>
      <c r="G916" t="s">
        <v>48</v>
      </c>
      <c r="H916">
        <v>6330</v>
      </c>
      <c r="I916" t="s">
        <v>11</v>
      </c>
      <c r="J916" t="s">
        <v>94</v>
      </c>
      <c r="K916" t="s">
        <v>153</v>
      </c>
      <c r="L916" t="s">
        <v>16</v>
      </c>
      <c r="M916" s="5">
        <v>29</v>
      </c>
    </row>
    <row r="917" spans="1:13" x14ac:dyDescent="0.15">
      <c r="A917" s="2">
        <v>45386</v>
      </c>
      <c r="B917" s="3">
        <f t="shared" si="44"/>
        <v>2024</v>
      </c>
      <c r="C917" t="str">
        <f t="shared" si="42"/>
        <v>2023-2024</v>
      </c>
      <c r="D917" t="s">
        <v>148</v>
      </c>
      <c r="E917" t="s">
        <v>9</v>
      </c>
      <c r="F917" t="str">
        <f t="shared" si="43"/>
        <v>New South Wales</v>
      </c>
      <c r="G917" t="s">
        <v>10</v>
      </c>
      <c r="H917">
        <v>2067</v>
      </c>
      <c r="I917" t="s">
        <v>11</v>
      </c>
      <c r="J917" t="s">
        <v>12</v>
      </c>
      <c r="K917" t="s">
        <v>154</v>
      </c>
      <c r="L917" t="s">
        <v>14</v>
      </c>
      <c r="M917" s="5">
        <v>29</v>
      </c>
    </row>
    <row r="918" spans="1:13" x14ac:dyDescent="0.15">
      <c r="A918" s="2">
        <v>44974</v>
      </c>
      <c r="B918" s="3">
        <f t="shared" si="44"/>
        <v>2023</v>
      </c>
      <c r="C918" t="str">
        <f t="shared" si="42"/>
        <v>2022-2023</v>
      </c>
      <c r="D918" t="s">
        <v>147</v>
      </c>
      <c r="E918" t="s">
        <v>93</v>
      </c>
      <c r="F918" t="str">
        <f t="shared" si="43"/>
        <v>Western Australia</v>
      </c>
      <c r="G918" t="s">
        <v>48</v>
      </c>
      <c r="H918">
        <v>6112</v>
      </c>
      <c r="I918" t="s">
        <v>11</v>
      </c>
      <c r="J918" t="s">
        <v>94</v>
      </c>
      <c r="K918" t="s">
        <v>154</v>
      </c>
      <c r="L918" t="s">
        <v>14</v>
      </c>
      <c r="M918" s="5">
        <v>29</v>
      </c>
    </row>
    <row r="919" spans="1:13" x14ac:dyDescent="0.15">
      <c r="A919" s="2">
        <v>45344</v>
      </c>
      <c r="B919" s="3">
        <f t="shared" si="44"/>
        <v>2024</v>
      </c>
      <c r="C919" t="str">
        <f t="shared" si="42"/>
        <v>2023-2024</v>
      </c>
      <c r="D919" t="s">
        <v>147</v>
      </c>
      <c r="E919" t="s">
        <v>74</v>
      </c>
      <c r="F919" t="str">
        <f t="shared" si="43"/>
        <v>South Australia</v>
      </c>
      <c r="G919" t="s">
        <v>32</v>
      </c>
      <c r="H919">
        <v>5043</v>
      </c>
      <c r="I919" t="s">
        <v>11</v>
      </c>
      <c r="J919" t="s">
        <v>33</v>
      </c>
      <c r="K919" t="s">
        <v>154</v>
      </c>
      <c r="L919" t="s">
        <v>14</v>
      </c>
      <c r="M919" s="5">
        <v>29.009999999999998</v>
      </c>
    </row>
    <row r="920" spans="1:13" x14ac:dyDescent="0.15">
      <c r="A920" s="2">
        <v>45279</v>
      </c>
      <c r="B920" s="3">
        <f t="shared" si="44"/>
        <v>2024</v>
      </c>
      <c r="C920" t="str">
        <f t="shared" si="42"/>
        <v>2023-2024</v>
      </c>
      <c r="D920" t="s">
        <v>148</v>
      </c>
      <c r="E920" t="s">
        <v>103</v>
      </c>
      <c r="F920" t="str">
        <f t="shared" si="43"/>
        <v>Queensland</v>
      </c>
      <c r="G920" t="s">
        <v>35</v>
      </c>
      <c r="H920">
        <v>4509</v>
      </c>
      <c r="I920" t="s">
        <v>11</v>
      </c>
      <c r="J920" t="s">
        <v>104</v>
      </c>
      <c r="K920" t="s">
        <v>154</v>
      </c>
      <c r="L920" t="s">
        <v>14</v>
      </c>
      <c r="M920" s="5">
        <v>29.39</v>
      </c>
    </row>
    <row r="921" spans="1:13" x14ac:dyDescent="0.15">
      <c r="A921" s="2">
        <v>45262</v>
      </c>
      <c r="B921" s="3">
        <f t="shared" si="44"/>
        <v>2024</v>
      </c>
      <c r="C921" t="str">
        <f t="shared" si="42"/>
        <v>2023-2024</v>
      </c>
      <c r="D921" t="s">
        <v>148</v>
      </c>
      <c r="E921" t="s">
        <v>54</v>
      </c>
      <c r="F921" t="str">
        <f t="shared" si="43"/>
        <v>Victoria</v>
      </c>
      <c r="G921" t="s">
        <v>45</v>
      </c>
      <c r="H921">
        <v>3977</v>
      </c>
      <c r="I921" t="s">
        <v>11</v>
      </c>
      <c r="J921" t="s">
        <v>55</v>
      </c>
      <c r="K921" t="s">
        <v>154</v>
      </c>
      <c r="L921" t="s">
        <v>14</v>
      </c>
      <c r="M921" s="5">
        <v>29.5</v>
      </c>
    </row>
    <row r="922" spans="1:13" x14ac:dyDescent="0.15">
      <c r="A922" s="2">
        <v>45536</v>
      </c>
      <c r="B922" s="3">
        <f t="shared" si="44"/>
        <v>2025</v>
      </c>
      <c r="C922" t="str">
        <f t="shared" si="42"/>
        <v>2024-2025</v>
      </c>
      <c r="D922" t="s">
        <v>147</v>
      </c>
      <c r="E922" t="s">
        <v>107</v>
      </c>
      <c r="F922" t="str">
        <f t="shared" si="43"/>
        <v>Queensland</v>
      </c>
      <c r="G922" t="s">
        <v>35</v>
      </c>
      <c r="H922">
        <v>4220</v>
      </c>
      <c r="I922" t="s">
        <v>11</v>
      </c>
      <c r="J922" t="s">
        <v>104</v>
      </c>
      <c r="K922" t="s">
        <v>156</v>
      </c>
      <c r="L922" t="s">
        <v>17</v>
      </c>
      <c r="M922" s="5">
        <v>29.6</v>
      </c>
    </row>
    <row r="923" spans="1:13" x14ac:dyDescent="0.15">
      <c r="A923" s="2">
        <v>45023</v>
      </c>
      <c r="B923" s="3">
        <f t="shared" si="44"/>
        <v>2023</v>
      </c>
      <c r="C923" t="str">
        <f t="shared" si="42"/>
        <v>2022-2023</v>
      </c>
      <c r="D923" t="s">
        <v>147</v>
      </c>
      <c r="E923" t="s">
        <v>143</v>
      </c>
      <c r="F923" t="str">
        <f t="shared" si="43"/>
        <v>New South Wales</v>
      </c>
      <c r="G923" t="s">
        <v>10</v>
      </c>
      <c r="H923">
        <v>2154</v>
      </c>
      <c r="I923" t="s">
        <v>11</v>
      </c>
      <c r="J923" t="s">
        <v>27</v>
      </c>
      <c r="K923" t="s">
        <v>157</v>
      </c>
      <c r="L923" t="s">
        <v>22</v>
      </c>
      <c r="M923" s="5">
        <v>29.65</v>
      </c>
    </row>
    <row r="924" spans="1:13" x14ac:dyDescent="0.15">
      <c r="A924" s="2">
        <v>45441</v>
      </c>
      <c r="B924" s="3">
        <f t="shared" si="44"/>
        <v>2024</v>
      </c>
      <c r="C924" t="str">
        <f t="shared" si="42"/>
        <v>2023-2024</v>
      </c>
      <c r="D924" t="s">
        <v>148</v>
      </c>
      <c r="E924" t="s">
        <v>101</v>
      </c>
      <c r="F924" t="str">
        <f t="shared" si="43"/>
        <v>Victoria</v>
      </c>
      <c r="G924" t="s">
        <v>45</v>
      </c>
      <c r="H924">
        <v>3131</v>
      </c>
      <c r="I924" t="s">
        <v>11</v>
      </c>
      <c r="J924" t="s">
        <v>63</v>
      </c>
      <c r="K924" t="s">
        <v>156</v>
      </c>
      <c r="L924" t="s">
        <v>17</v>
      </c>
      <c r="M924" s="5">
        <v>29.85</v>
      </c>
    </row>
    <row r="925" spans="1:13" x14ac:dyDescent="0.15">
      <c r="A925" s="2">
        <v>45414</v>
      </c>
      <c r="B925" s="3">
        <f t="shared" si="44"/>
        <v>2024</v>
      </c>
      <c r="C925" t="str">
        <f t="shared" si="42"/>
        <v>2023-2024</v>
      </c>
      <c r="D925" t="s">
        <v>148</v>
      </c>
      <c r="E925" t="s">
        <v>145</v>
      </c>
      <c r="F925" t="str">
        <f t="shared" si="43"/>
        <v>New South Wales</v>
      </c>
      <c r="G925" t="s">
        <v>10</v>
      </c>
      <c r="H925">
        <v>2101</v>
      </c>
      <c r="I925" t="s">
        <v>11</v>
      </c>
      <c r="J925" t="s">
        <v>27</v>
      </c>
      <c r="K925" t="s">
        <v>155</v>
      </c>
      <c r="L925" t="s">
        <v>20</v>
      </c>
      <c r="M925" s="5">
        <v>29.9</v>
      </c>
    </row>
    <row r="926" spans="1:13" x14ac:dyDescent="0.15">
      <c r="A926" s="2">
        <v>45123</v>
      </c>
      <c r="B926" s="3">
        <f t="shared" si="44"/>
        <v>2024</v>
      </c>
      <c r="C926" t="str">
        <f t="shared" si="42"/>
        <v>2023-2024</v>
      </c>
      <c r="D926" t="s">
        <v>147</v>
      </c>
      <c r="E926" t="s">
        <v>125</v>
      </c>
      <c r="F926" t="str">
        <f t="shared" si="43"/>
        <v>Victoria</v>
      </c>
      <c r="G926" t="s">
        <v>45</v>
      </c>
      <c r="H926">
        <v>3400</v>
      </c>
      <c r="I926" t="s">
        <v>11</v>
      </c>
      <c r="J926" t="s">
        <v>60</v>
      </c>
      <c r="K926" t="s">
        <v>156</v>
      </c>
      <c r="L926" t="s">
        <v>17</v>
      </c>
      <c r="M926" s="5">
        <v>29.91</v>
      </c>
    </row>
    <row r="927" spans="1:13" x14ac:dyDescent="0.15">
      <c r="A927" s="2">
        <v>45625</v>
      </c>
      <c r="B927" s="3">
        <f t="shared" si="44"/>
        <v>2025</v>
      </c>
      <c r="C927" t="str">
        <f t="shared" si="42"/>
        <v>2024-2025</v>
      </c>
      <c r="D927" t="s">
        <v>147</v>
      </c>
      <c r="E927" t="s">
        <v>106</v>
      </c>
      <c r="F927" t="str">
        <f t="shared" si="43"/>
        <v>Victoria</v>
      </c>
      <c r="G927" t="s">
        <v>45</v>
      </c>
      <c r="H927">
        <v>3915</v>
      </c>
      <c r="I927" t="s">
        <v>11</v>
      </c>
      <c r="J927" t="s">
        <v>55</v>
      </c>
      <c r="K927" t="s">
        <v>155</v>
      </c>
      <c r="L927" t="s">
        <v>20</v>
      </c>
      <c r="M927" s="5">
        <v>29.910000000000004</v>
      </c>
    </row>
    <row r="928" spans="1:13" x14ac:dyDescent="0.15">
      <c r="A928" s="2">
        <v>45538</v>
      </c>
      <c r="B928" s="3">
        <f t="shared" si="44"/>
        <v>2025</v>
      </c>
      <c r="C928" t="str">
        <f t="shared" si="42"/>
        <v>2024-2025</v>
      </c>
      <c r="D928" t="s">
        <v>147</v>
      </c>
      <c r="E928" t="s">
        <v>85</v>
      </c>
      <c r="F928" t="str">
        <f t="shared" si="43"/>
        <v>Queensland</v>
      </c>
      <c r="G928" t="s">
        <v>35</v>
      </c>
      <c r="H928">
        <v>4883</v>
      </c>
      <c r="I928" t="s">
        <v>11</v>
      </c>
      <c r="J928" t="s">
        <v>36</v>
      </c>
      <c r="K928" t="s">
        <v>155</v>
      </c>
      <c r="L928" t="s">
        <v>20</v>
      </c>
      <c r="M928" s="5">
        <v>29.92</v>
      </c>
    </row>
    <row r="929" spans="1:13" x14ac:dyDescent="0.15">
      <c r="A929" s="2">
        <v>45363</v>
      </c>
      <c r="B929" s="3">
        <f t="shared" si="44"/>
        <v>2024</v>
      </c>
      <c r="C929" t="str">
        <f t="shared" si="42"/>
        <v>2023-2024</v>
      </c>
      <c r="D929" t="s">
        <v>147</v>
      </c>
      <c r="E929" t="s">
        <v>146</v>
      </c>
      <c r="F929" t="str">
        <f t="shared" si="43"/>
        <v>Victoria</v>
      </c>
      <c r="G929" t="s">
        <v>45</v>
      </c>
      <c r="H929">
        <v>3353</v>
      </c>
      <c r="I929" t="s">
        <v>11</v>
      </c>
      <c r="J929" t="s">
        <v>60</v>
      </c>
      <c r="K929" t="s">
        <v>153</v>
      </c>
      <c r="L929" t="s">
        <v>16</v>
      </c>
      <c r="M929" s="5">
        <v>29.95</v>
      </c>
    </row>
    <row r="930" spans="1:13" x14ac:dyDescent="0.15">
      <c r="A930" s="2">
        <v>45540</v>
      </c>
      <c r="B930" s="3">
        <f t="shared" si="44"/>
        <v>2025</v>
      </c>
      <c r="C930" t="str">
        <f t="shared" si="42"/>
        <v>2024-2025</v>
      </c>
      <c r="D930" t="s">
        <v>147</v>
      </c>
      <c r="E930" t="s">
        <v>41</v>
      </c>
      <c r="F930" t="str">
        <f t="shared" si="43"/>
        <v>New South Wales</v>
      </c>
      <c r="G930" t="s">
        <v>10</v>
      </c>
      <c r="H930">
        <v>2830</v>
      </c>
      <c r="I930" t="s">
        <v>11</v>
      </c>
      <c r="J930" t="s">
        <v>25</v>
      </c>
      <c r="K930" t="s">
        <v>19</v>
      </c>
      <c r="L930" t="s">
        <v>23</v>
      </c>
      <c r="M930" s="5">
        <v>29.95</v>
      </c>
    </row>
    <row r="931" spans="1:13" x14ac:dyDescent="0.15">
      <c r="A931" s="2">
        <v>44992</v>
      </c>
      <c r="B931" s="3">
        <f t="shared" si="44"/>
        <v>2023</v>
      </c>
      <c r="C931" t="str">
        <f t="shared" si="42"/>
        <v>2022-2023</v>
      </c>
      <c r="D931" t="s">
        <v>148</v>
      </c>
      <c r="E931" t="s">
        <v>112</v>
      </c>
      <c r="F931" t="str">
        <f t="shared" si="43"/>
        <v>Victoria</v>
      </c>
      <c r="G931" t="s">
        <v>45</v>
      </c>
      <c r="H931">
        <v>3076</v>
      </c>
      <c r="I931" t="s">
        <v>11</v>
      </c>
      <c r="J931" t="s">
        <v>46</v>
      </c>
      <c r="K931" t="s">
        <v>153</v>
      </c>
      <c r="L931" t="s">
        <v>16</v>
      </c>
      <c r="M931" s="5">
        <v>29.95</v>
      </c>
    </row>
    <row r="932" spans="1:13" x14ac:dyDescent="0.15">
      <c r="A932" s="2">
        <v>44981</v>
      </c>
      <c r="B932" s="3">
        <f t="shared" si="44"/>
        <v>2023</v>
      </c>
      <c r="C932" t="str">
        <f t="shared" si="42"/>
        <v>2022-2023</v>
      </c>
      <c r="D932" t="s">
        <v>147</v>
      </c>
      <c r="E932" t="s">
        <v>129</v>
      </c>
      <c r="F932" t="str">
        <f t="shared" si="43"/>
        <v>Tasmania</v>
      </c>
      <c r="G932" t="s">
        <v>70</v>
      </c>
      <c r="H932">
        <v>7010</v>
      </c>
      <c r="I932" t="s">
        <v>11</v>
      </c>
      <c r="J932" t="s">
        <v>71</v>
      </c>
      <c r="K932" t="s">
        <v>19</v>
      </c>
      <c r="L932" t="s">
        <v>23</v>
      </c>
      <c r="M932" s="5">
        <v>29.95</v>
      </c>
    </row>
    <row r="933" spans="1:13" x14ac:dyDescent="0.15">
      <c r="A933" s="2">
        <v>45581</v>
      </c>
      <c r="B933" s="3">
        <f t="shared" si="44"/>
        <v>2025</v>
      </c>
      <c r="C933" t="str">
        <f t="shared" si="42"/>
        <v>2024-2025</v>
      </c>
      <c r="D933" t="s">
        <v>148</v>
      </c>
      <c r="E933" t="s">
        <v>123</v>
      </c>
      <c r="F933" t="str">
        <f t="shared" si="43"/>
        <v>Western Australia</v>
      </c>
      <c r="G933" t="s">
        <v>48</v>
      </c>
      <c r="H933">
        <v>6109</v>
      </c>
      <c r="I933" t="s">
        <v>11</v>
      </c>
      <c r="J933" t="s">
        <v>94</v>
      </c>
      <c r="K933" t="s">
        <v>19</v>
      </c>
      <c r="L933" t="s">
        <v>23</v>
      </c>
      <c r="M933" s="5">
        <v>29.95</v>
      </c>
    </row>
    <row r="934" spans="1:13" x14ac:dyDescent="0.15">
      <c r="A934" s="2">
        <v>45356</v>
      </c>
      <c r="B934" s="3">
        <f t="shared" si="44"/>
        <v>2024</v>
      </c>
      <c r="C934" t="str">
        <f t="shared" si="42"/>
        <v>2023-2024</v>
      </c>
      <c r="D934" t="s">
        <v>147</v>
      </c>
      <c r="E934" t="s">
        <v>83</v>
      </c>
      <c r="F934" t="str">
        <f t="shared" si="43"/>
        <v>New South Wales</v>
      </c>
      <c r="G934" t="s">
        <v>10</v>
      </c>
      <c r="H934">
        <v>2750</v>
      </c>
      <c r="I934" t="s">
        <v>11</v>
      </c>
      <c r="J934" t="s">
        <v>25</v>
      </c>
      <c r="K934" t="s">
        <v>153</v>
      </c>
      <c r="L934" t="s">
        <v>16</v>
      </c>
      <c r="M934" s="5">
        <v>29.95</v>
      </c>
    </row>
    <row r="935" spans="1:13" x14ac:dyDescent="0.15">
      <c r="A935" s="2">
        <v>45461</v>
      </c>
      <c r="B935" s="3">
        <f t="shared" si="44"/>
        <v>2024</v>
      </c>
      <c r="C935" t="str">
        <f t="shared" si="42"/>
        <v>2023-2024</v>
      </c>
      <c r="D935" t="s">
        <v>147</v>
      </c>
      <c r="E935" t="s">
        <v>62</v>
      </c>
      <c r="F935" t="str">
        <f t="shared" si="43"/>
        <v>Victoria</v>
      </c>
      <c r="G935" t="s">
        <v>45</v>
      </c>
      <c r="H935">
        <v>3134</v>
      </c>
      <c r="I935" t="s">
        <v>11</v>
      </c>
      <c r="J935" t="s">
        <v>63</v>
      </c>
      <c r="K935" t="s">
        <v>153</v>
      </c>
      <c r="L935" t="s">
        <v>16</v>
      </c>
      <c r="M935" s="5">
        <v>29.95</v>
      </c>
    </row>
    <row r="936" spans="1:13" x14ac:dyDescent="0.15">
      <c r="A936" s="2">
        <v>45506</v>
      </c>
      <c r="B936" s="3">
        <f t="shared" si="44"/>
        <v>2025</v>
      </c>
      <c r="C936" t="str">
        <f t="shared" si="42"/>
        <v>2024-2025</v>
      </c>
      <c r="D936" t="s">
        <v>147</v>
      </c>
      <c r="E936" t="s">
        <v>82</v>
      </c>
      <c r="F936" t="str">
        <f t="shared" si="43"/>
        <v>Queensland</v>
      </c>
      <c r="G936" t="s">
        <v>35</v>
      </c>
      <c r="H936">
        <v>4012</v>
      </c>
      <c r="I936" t="s">
        <v>11</v>
      </c>
      <c r="J936" t="s">
        <v>43</v>
      </c>
      <c r="K936" t="s">
        <v>149</v>
      </c>
      <c r="L936" t="s">
        <v>15</v>
      </c>
      <c r="M936" s="5">
        <v>29.95</v>
      </c>
    </row>
    <row r="937" spans="1:13" x14ac:dyDescent="0.15">
      <c r="A937" s="2">
        <v>45089</v>
      </c>
      <c r="B937" s="3">
        <f t="shared" si="44"/>
        <v>2023</v>
      </c>
      <c r="C937" t="str">
        <f t="shared" si="42"/>
        <v>2022-2023</v>
      </c>
      <c r="D937" t="s">
        <v>148</v>
      </c>
      <c r="E937" t="s">
        <v>101</v>
      </c>
      <c r="F937" t="str">
        <f t="shared" si="43"/>
        <v>Victoria</v>
      </c>
      <c r="G937" t="s">
        <v>45</v>
      </c>
      <c r="H937">
        <v>3131</v>
      </c>
      <c r="I937" t="s">
        <v>11</v>
      </c>
      <c r="J937" t="s">
        <v>63</v>
      </c>
      <c r="K937" t="s">
        <v>156</v>
      </c>
      <c r="L937" t="s">
        <v>17</v>
      </c>
      <c r="M937" s="5">
        <v>29.950000000000003</v>
      </c>
    </row>
    <row r="938" spans="1:13" x14ac:dyDescent="0.15">
      <c r="A938" s="2">
        <v>44986</v>
      </c>
      <c r="B938" s="3">
        <f t="shared" si="44"/>
        <v>2023</v>
      </c>
      <c r="C938" t="str">
        <f t="shared" si="42"/>
        <v>2022-2023</v>
      </c>
      <c r="D938" t="s">
        <v>147</v>
      </c>
      <c r="E938" t="s">
        <v>56</v>
      </c>
      <c r="F938" t="str">
        <f t="shared" si="43"/>
        <v>Northern Territory</v>
      </c>
      <c r="G938" t="s">
        <v>29</v>
      </c>
      <c r="H938">
        <v>870</v>
      </c>
      <c r="I938" t="s">
        <v>11</v>
      </c>
      <c r="J938" t="s">
        <v>30</v>
      </c>
      <c r="K938" t="s">
        <v>150</v>
      </c>
      <c r="L938" t="s">
        <v>18</v>
      </c>
      <c r="M938" s="5">
        <v>29.97</v>
      </c>
    </row>
    <row r="939" spans="1:13" x14ac:dyDescent="0.15">
      <c r="A939" s="2">
        <v>45611</v>
      </c>
      <c r="B939" s="3">
        <f t="shared" si="44"/>
        <v>2025</v>
      </c>
      <c r="C939" t="str">
        <f t="shared" si="42"/>
        <v>2024-2025</v>
      </c>
      <c r="D939" t="s">
        <v>148</v>
      </c>
      <c r="E939" t="s">
        <v>67</v>
      </c>
      <c r="F939" t="str">
        <f t="shared" si="43"/>
        <v>New South Wales</v>
      </c>
      <c r="G939" t="s">
        <v>10</v>
      </c>
      <c r="H939">
        <v>2478</v>
      </c>
      <c r="I939" t="s">
        <v>11</v>
      </c>
      <c r="J939" t="s">
        <v>68</v>
      </c>
      <c r="K939" t="s">
        <v>155</v>
      </c>
      <c r="L939" t="s">
        <v>20</v>
      </c>
      <c r="M939" s="5">
        <v>29.97</v>
      </c>
    </row>
    <row r="940" spans="1:13" x14ac:dyDescent="0.15">
      <c r="A940" s="2">
        <v>45245</v>
      </c>
      <c r="B940" s="3">
        <f t="shared" si="44"/>
        <v>2024</v>
      </c>
      <c r="C940" t="str">
        <f t="shared" si="42"/>
        <v>2023-2024</v>
      </c>
      <c r="D940" t="s">
        <v>148</v>
      </c>
      <c r="E940" t="s">
        <v>112</v>
      </c>
      <c r="F940" t="str">
        <f t="shared" si="43"/>
        <v>Victoria</v>
      </c>
      <c r="G940" t="s">
        <v>45</v>
      </c>
      <c r="H940">
        <v>3076</v>
      </c>
      <c r="I940" t="s">
        <v>11</v>
      </c>
      <c r="J940" t="s">
        <v>46</v>
      </c>
      <c r="K940" t="s">
        <v>150</v>
      </c>
      <c r="L940" t="s">
        <v>18</v>
      </c>
      <c r="M940" s="5">
        <v>29.97</v>
      </c>
    </row>
    <row r="941" spans="1:13" x14ac:dyDescent="0.15">
      <c r="A941" s="2">
        <v>45008</v>
      </c>
      <c r="B941" s="3">
        <f t="shared" si="44"/>
        <v>2023</v>
      </c>
      <c r="C941" t="str">
        <f t="shared" si="42"/>
        <v>2022-2023</v>
      </c>
      <c r="D941" t="s">
        <v>147</v>
      </c>
      <c r="E941" t="s">
        <v>89</v>
      </c>
      <c r="F941" t="str">
        <f t="shared" si="43"/>
        <v>Queensland</v>
      </c>
      <c r="G941" t="s">
        <v>35</v>
      </c>
      <c r="H941">
        <v>4655</v>
      </c>
      <c r="I941" t="s">
        <v>11</v>
      </c>
      <c r="J941" t="s">
        <v>51</v>
      </c>
      <c r="K941" t="s">
        <v>152</v>
      </c>
      <c r="L941" t="s">
        <v>13</v>
      </c>
      <c r="M941" s="5">
        <v>29.97</v>
      </c>
    </row>
    <row r="942" spans="1:13" x14ac:dyDescent="0.15">
      <c r="A942" s="2">
        <v>45048</v>
      </c>
      <c r="B942" s="3">
        <f t="shared" si="44"/>
        <v>2023</v>
      </c>
      <c r="C942" t="str">
        <f t="shared" si="42"/>
        <v>2022-2023</v>
      </c>
      <c r="D942" t="s">
        <v>147</v>
      </c>
      <c r="E942" t="s">
        <v>133</v>
      </c>
      <c r="F942" t="str">
        <f t="shared" si="43"/>
        <v>Queensland</v>
      </c>
      <c r="G942" t="s">
        <v>35</v>
      </c>
      <c r="H942">
        <v>4305</v>
      </c>
      <c r="I942" t="s">
        <v>11</v>
      </c>
      <c r="J942" t="s">
        <v>104</v>
      </c>
      <c r="K942" t="s">
        <v>154</v>
      </c>
      <c r="L942" t="s">
        <v>14</v>
      </c>
      <c r="M942" s="5">
        <v>29.97</v>
      </c>
    </row>
    <row r="943" spans="1:13" x14ac:dyDescent="0.15">
      <c r="A943" s="2">
        <v>44954</v>
      </c>
      <c r="B943" s="3">
        <f t="shared" si="44"/>
        <v>2023</v>
      </c>
      <c r="C943" t="str">
        <f t="shared" si="42"/>
        <v>2022-2023</v>
      </c>
      <c r="D943" t="s">
        <v>148</v>
      </c>
      <c r="E943" t="s">
        <v>47</v>
      </c>
      <c r="F943" t="str">
        <f t="shared" si="43"/>
        <v>Western Australia</v>
      </c>
      <c r="G943" t="s">
        <v>48</v>
      </c>
      <c r="H943">
        <v>6030</v>
      </c>
      <c r="I943" t="s">
        <v>11</v>
      </c>
      <c r="J943" t="s">
        <v>49</v>
      </c>
      <c r="K943" t="s">
        <v>152</v>
      </c>
      <c r="L943" t="s">
        <v>13</v>
      </c>
      <c r="M943" s="5">
        <v>29.97</v>
      </c>
    </row>
    <row r="944" spans="1:13" x14ac:dyDescent="0.15">
      <c r="A944" s="2">
        <v>45136</v>
      </c>
      <c r="B944" s="3">
        <f t="shared" si="44"/>
        <v>2024</v>
      </c>
      <c r="C944" t="str">
        <f t="shared" si="42"/>
        <v>2023-2024</v>
      </c>
      <c r="D944" t="s">
        <v>147</v>
      </c>
      <c r="E944" t="s">
        <v>133</v>
      </c>
      <c r="F944" t="str">
        <f t="shared" si="43"/>
        <v>Queensland</v>
      </c>
      <c r="G944" t="s">
        <v>35</v>
      </c>
      <c r="H944">
        <v>4305</v>
      </c>
      <c r="I944" t="s">
        <v>11</v>
      </c>
      <c r="J944" t="s">
        <v>104</v>
      </c>
      <c r="K944" t="s">
        <v>154</v>
      </c>
      <c r="L944" t="s">
        <v>14</v>
      </c>
      <c r="M944" s="5">
        <v>29.98</v>
      </c>
    </row>
    <row r="945" spans="1:13" x14ac:dyDescent="0.15">
      <c r="A945" s="2">
        <v>45495</v>
      </c>
      <c r="B945" s="3">
        <f t="shared" si="44"/>
        <v>2025</v>
      </c>
      <c r="C945" t="str">
        <f t="shared" si="42"/>
        <v>2024-2025</v>
      </c>
      <c r="D945" t="s">
        <v>148</v>
      </c>
      <c r="E945" t="s">
        <v>97</v>
      </c>
      <c r="F945" t="str">
        <f t="shared" si="43"/>
        <v>Tasmania</v>
      </c>
      <c r="G945" t="s">
        <v>70</v>
      </c>
      <c r="H945">
        <v>7250</v>
      </c>
      <c r="I945" t="s">
        <v>11</v>
      </c>
      <c r="J945" t="s">
        <v>71</v>
      </c>
      <c r="K945" t="s">
        <v>154</v>
      </c>
      <c r="L945" t="s">
        <v>14</v>
      </c>
      <c r="M945" s="5">
        <v>29.98</v>
      </c>
    </row>
    <row r="946" spans="1:13" x14ac:dyDescent="0.15">
      <c r="A946" s="2">
        <v>45344</v>
      </c>
      <c r="B946" s="3">
        <f t="shared" si="44"/>
        <v>2024</v>
      </c>
      <c r="C946" t="str">
        <f t="shared" si="42"/>
        <v>2023-2024</v>
      </c>
      <c r="D946" t="s">
        <v>148</v>
      </c>
      <c r="E946" t="s">
        <v>130</v>
      </c>
      <c r="F946" t="str">
        <f t="shared" si="43"/>
        <v>South Australia</v>
      </c>
      <c r="G946" t="s">
        <v>32</v>
      </c>
      <c r="H946">
        <v>5290</v>
      </c>
      <c r="I946" t="s">
        <v>11</v>
      </c>
      <c r="J946" t="s">
        <v>38</v>
      </c>
      <c r="K946" t="s">
        <v>154</v>
      </c>
      <c r="L946" t="s">
        <v>14</v>
      </c>
      <c r="M946" s="5">
        <v>29.98</v>
      </c>
    </row>
    <row r="947" spans="1:13" x14ac:dyDescent="0.15">
      <c r="A947" s="2">
        <v>45584</v>
      </c>
      <c r="B947" s="3">
        <f t="shared" si="44"/>
        <v>2025</v>
      </c>
      <c r="C947" t="str">
        <f t="shared" si="42"/>
        <v>2024-2025</v>
      </c>
      <c r="D947" t="s">
        <v>147</v>
      </c>
      <c r="E947" t="s">
        <v>69</v>
      </c>
      <c r="F947" t="str">
        <f t="shared" si="43"/>
        <v>Tasmania</v>
      </c>
      <c r="G947" t="s">
        <v>70</v>
      </c>
      <c r="H947">
        <v>7018</v>
      </c>
      <c r="I947" t="s">
        <v>11</v>
      </c>
      <c r="J947" t="s">
        <v>71</v>
      </c>
      <c r="K947" t="s">
        <v>152</v>
      </c>
      <c r="L947" t="s">
        <v>13</v>
      </c>
      <c r="M947" s="5">
        <v>29.98</v>
      </c>
    </row>
    <row r="948" spans="1:13" x14ac:dyDescent="0.15">
      <c r="A948" s="2">
        <v>45263</v>
      </c>
      <c r="B948" s="3">
        <f t="shared" si="44"/>
        <v>2024</v>
      </c>
      <c r="C948" t="str">
        <f t="shared" si="42"/>
        <v>2023-2024</v>
      </c>
      <c r="D948" t="s">
        <v>148</v>
      </c>
      <c r="E948" t="s">
        <v>90</v>
      </c>
      <c r="F948" t="str">
        <f t="shared" si="43"/>
        <v>Victoria</v>
      </c>
      <c r="G948" t="s">
        <v>45</v>
      </c>
      <c r="H948">
        <v>3179</v>
      </c>
      <c r="I948" t="s">
        <v>11</v>
      </c>
      <c r="J948" t="s">
        <v>63</v>
      </c>
      <c r="K948" t="s">
        <v>152</v>
      </c>
      <c r="L948" t="s">
        <v>13</v>
      </c>
      <c r="M948" s="5">
        <v>29.98</v>
      </c>
    </row>
    <row r="949" spans="1:13" x14ac:dyDescent="0.15">
      <c r="A949" s="2">
        <v>45039</v>
      </c>
      <c r="B949" s="3">
        <f t="shared" si="44"/>
        <v>2023</v>
      </c>
      <c r="C949" t="str">
        <f t="shared" si="42"/>
        <v>2022-2023</v>
      </c>
      <c r="D949" t="s">
        <v>147</v>
      </c>
      <c r="E949" t="s">
        <v>98</v>
      </c>
      <c r="F949" t="str">
        <f t="shared" si="43"/>
        <v>Victoria</v>
      </c>
      <c r="G949" t="s">
        <v>45</v>
      </c>
      <c r="H949">
        <v>3429</v>
      </c>
      <c r="I949" t="s">
        <v>11</v>
      </c>
      <c r="J949" t="s">
        <v>60</v>
      </c>
      <c r="K949" t="s">
        <v>153</v>
      </c>
      <c r="L949" t="s">
        <v>16</v>
      </c>
      <c r="M949" s="5">
        <v>29.98</v>
      </c>
    </row>
    <row r="950" spans="1:13" x14ac:dyDescent="0.15">
      <c r="A950" s="2">
        <v>45166</v>
      </c>
      <c r="B950" s="3">
        <f t="shared" si="44"/>
        <v>2024</v>
      </c>
      <c r="C950" t="str">
        <f t="shared" si="42"/>
        <v>2023-2024</v>
      </c>
      <c r="D950" t="s">
        <v>148</v>
      </c>
      <c r="E950" t="s">
        <v>102</v>
      </c>
      <c r="F950" t="str">
        <f t="shared" si="43"/>
        <v>Queensland</v>
      </c>
      <c r="G950" t="s">
        <v>35</v>
      </c>
      <c r="H950">
        <v>4870</v>
      </c>
      <c r="I950" t="s">
        <v>11</v>
      </c>
      <c r="J950" t="s">
        <v>36</v>
      </c>
      <c r="K950" t="s">
        <v>154</v>
      </c>
      <c r="L950" t="s">
        <v>14</v>
      </c>
      <c r="M950" s="5">
        <v>29.99</v>
      </c>
    </row>
    <row r="951" spans="1:13" x14ac:dyDescent="0.15">
      <c r="A951" s="2">
        <v>45453</v>
      </c>
      <c r="B951" s="3">
        <f t="shared" si="44"/>
        <v>2024</v>
      </c>
      <c r="C951" t="str">
        <f t="shared" si="42"/>
        <v>2023-2024</v>
      </c>
      <c r="D951" t="s">
        <v>147</v>
      </c>
      <c r="E951" t="s">
        <v>72</v>
      </c>
      <c r="F951" t="str">
        <f t="shared" si="43"/>
        <v>Western Australia</v>
      </c>
      <c r="G951" t="s">
        <v>48</v>
      </c>
      <c r="H951">
        <v>6010</v>
      </c>
      <c r="I951" t="s">
        <v>11</v>
      </c>
      <c r="J951" t="s">
        <v>49</v>
      </c>
      <c r="K951" t="s">
        <v>151</v>
      </c>
      <c r="L951" t="s">
        <v>21</v>
      </c>
      <c r="M951" s="5">
        <v>29.99</v>
      </c>
    </row>
    <row r="952" spans="1:13" x14ac:dyDescent="0.15">
      <c r="A952" s="2">
        <v>45565</v>
      </c>
      <c r="B952" s="3">
        <f t="shared" si="44"/>
        <v>2025</v>
      </c>
      <c r="C952" t="str">
        <f t="shared" si="42"/>
        <v>2024-2025</v>
      </c>
      <c r="D952" t="s">
        <v>147</v>
      </c>
      <c r="E952" t="s">
        <v>42</v>
      </c>
      <c r="F952" t="str">
        <f t="shared" si="43"/>
        <v>Queensland</v>
      </c>
      <c r="G952" t="s">
        <v>35</v>
      </c>
      <c r="H952">
        <v>4053</v>
      </c>
      <c r="I952" t="s">
        <v>11</v>
      </c>
      <c r="J952" t="s">
        <v>43</v>
      </c>
      <c r="K952" t="s">
        <v>153</v>
      </c>
      <c r="L952" t="s">
        <v>16</v>
      </c>
      <c r="M952" s="5">
        <v>30.369999999999997</v>
      </c>
    </row>
    <row r="953" spans="1:13" x14ac:dyDescent="0.15">
      <c r="A953" s="2">
        <v>45022</v>
      </c>
      <c r="B953" s="3">
        <f t="shared" si="44"/>
        <v>2023</v>
      </c>
      <c r="C953" t="str">
        <f t="shared" si="42"/>
        <v>2022-2023</v>
      </c>
      <c r="D953" t="s">
        <v>147</v>
      </c>
      <c r="E953" t="s">
        <v>123</v>
      </c>
      <c r="F953" t="str">
        <f t="shared" si="43"/>
        <v>Western Australia</v>
      </c>
      <c r="G953" t="s">
        <v>48</v>
      </c>
      <c r="H953">
        <v>6109</v>
      </c>
      <c r="I953" t="s">
        <v>11</v>
      </c>
      <c r="J953" t="s">
        <v>94</v>
      </c>
      <c r="K953" t="s">
        <v>152</v>
      </c>
      <c r="L953" t="s">
        <v>13</v>
      </c>
      <c r="M953" s="5">
        <v>30.63</v>
      </c>
    </row>
    <row r="954" spans="1:13" x14ac:dyDescent="0.15">
      <c r="A954" s="2">
        <v>45553</v>
      </c>
      <c r="B954" s="3">
        <f t="shared" si="44"/>
        <v>2025</v>
      </c>
      <c r="C954" t="str">
        <f t="shared" si="42"/>
        <v>2024-2025</v>
      </c>
      <c r="D954" t="s">
        <v>147</v>
      </c>
      <c r="E954" t="s">
        <v>124</v>
      </c>
      <c r="F954" t="str">
        <f t="shared" si="43"/>
        <v>New South Wales</v>
      </c>
      <c r="G954" t="s">
        <v>10</v>
      </c>
      <c r="H954">
        <v>2015</v>
      </c>
      <c r="I954" t="s">
        <v>11</v>
      </c>
      <c r="J954" t="s">
        <v>12</v>
      </c>
      <c r="K954" t="s">
        <v>155</v>
      </c>
      <c r="L954" t="s">
        <v>20</v>
      </c>
      <c r="M954" s="5">
        <v>30.86</v>
      </c>
    </row>
    <row r="955" spans="1:13" x14ac:dyDescent="0.15">
      <c r="A955" s="2">
        <v>45358</v>
      </c>
      <c r="B955" s="3">
        <f t="shared" si="44"/>
        <v>2024</v>
      </c>
      <c r="C955" t="str">
        <f t="shared" si="42"/>
        <v>2023-2024</v>
      </c>
      <c r="D955" t="s">
        <v>147</v>
      </c>
      <c r="E955" t="s">
        <v>67</v>
      </c>
      <c r="F955" t="str">
        <f t="shared" si="43"/>
        <v>New South Wales</v>
      </c>
      <c r="G955" t="s">
        <v>10</v>
      </c>
      <c r="H955">
        <v>2478</v>
      </c>
      <c r="I955" t="s">
        <v>11</v>
      </c>
      <c r="J955" t="s">
        <v>68</v>
      </c>
      <c r="K955" t="s">
        <v>154</v>
      </c>
      <c r="L955" t="s">
        <v>14</v>
      </c>
      <c r="M955" s="5">
        <v>30.9</v>
      </c>
    </row>
    <row r="956" spans="1:13" x14ac:dyDescent="0.15">
      <c r="A956" s="2">
        <v>45293</v>
      </c>
      <c r="B956" s="3">
        <f t="shared" si="44"/>
        <v>2024</v>
      </c>
      <c r="C956" t="str">
        <f t="shared" si="42"/>
        <v>2023-2024</v>
      </c>
      <c r="D956" t="s">
        <v>148</v>
      </c>
      <c r="E956" t="s">
        <v>92</v>
      </c>
      <c r="F956" t="str">
        <f t="shared" si="43"/>
        <v>Queensland</v>
      </c>
      <c r="G956" t="s">
        <v>35</v>
      </c>
      <c r="H956">
        <v>4068</v>
      </c>
      <c r="I956" t="s">
        <v>11</v>
      </c>
      <c r="J956" t="s">
        <v>43</v>
      </c>
      <c r="K956" t="s">
        <v>19</v>
      </c>
      <c r="L956" t="s">
        <v>23</v>
      </c>
      <c r="M956" s="5">
        <v>30.92</v>
      </c>
    </row>
    <row r="957" spans="1:13" x14ac:dyDescent="0.15">
      <c r="A957" s="2">
        <v>45085</v>
      </c>
      <c r="B957" s="3">
        <f t="shared" si="44"/>
        <v>2023</v>
      </c>
      <c r="C957" t="str">
        <f t="shared" si="42"/>
        <v>2022-2023</v>
      </c>
      <c r="D957" t="s">
        <v>147</v>
      </c>
      <c r="E957" t="s">
        <v>50</v>
      </c>
      <c r="F957" t="str">
        <f t="shared" si="43"/>
        <v>Queensland</v>
      </c>
      <c r="G957" t="s">
        <v>35</v>
      </c>
      <c r="H957">
        <v>4703</v>
      </c>
      <c r="I957" t="s">
        <v>11</v>
      </c>
      <c r="J957" t="s">
        <v>51</v>
      </c>
      <c r="K957" t="s">
        <v>19</v>
      </c>
      <c r="L957" t="s">
        <v>23</v>
      </c>
      <c r="M957" s="5">
        <v>30.950000000000003</v>
      </c>
    </row>
    <row r="958" spans="1:13" x14ac:dyDescent="0.15">
      <c r="A958" s="2">
        <v>45187</v>
      </c>
      <c r="B958" s="3">
        <f t="shared" si="44"/>
        <v>2024</v>
      </c>
      <c r="C958" t="str">
        <f t="shared" si="42"/>
        <v>2023-2024</v>
      </c>
      <c r="D958" t="s">
        <v>147</v>
      </c>
      <c r="E958" t="s">
        <v>115</v>
      </c>
      <c r="F958" t="str">
        <f t="shared" si="43"/>
        <v>Western Australia</v>
      </c>
      <c r="G958" t="s">
        <v>48</v>
      </c>
      <c r="H958">
        <v>6280</v>
      </c>
      <c r="I958" t="s">
        <v>11</v>
      </c>
      <c r="J958" t="s">
        <v>94</v>
      </c>
      <c r="K958" t="s">
        <v>157</v>
      </c>
      <c r="L958" t="s">
        <v>22</v>
      </c>
      <c r="M958" s="5">
        <v>31</v>
      </c>
    </row>
    <row r="959" spans="1:13" x14ac:dyDescent="0.15">
      <c r="A959" s="2">
        <v>44963</v>
      </c>
      <c r="B959" s="3">
        <f t="shared" si="44"/>
        <v>2023</v>
      </c>
      <c r="C959" t="str">
        <f t="shared" si="42"/>
        <v>2022-2023</v>
      </c>
      <c r="D959" t="s">
        <v>147</v>
      </c>
      <c r="E959" t="s">
        <v>142</v>
      </c>
      <c r="F959" t="str">
        <f t="shared" si="43"/>
        <v>Australian Capital Territory</v>
      </c>
      <c r="G959" t="s">
        <v>80</v>
      </c>
      <c r="H959">
        <v>2609</v>
      </c>
      <c r="I959" t="s">
        <v>11</v>
      </c>
      <c r="J959" t="s">
        <v>58</v>
      </c>
      <c r="K959" t="s">
        <v>156</v>
      </c>
      <c r="L959" t="s">
        <v>17</v>
      </c>
      <c r="M959" s="5">
        <v>31</v>
      </c>
    </row>
    <row r="960" spans="1:13" x14ac:dyDescent="0.15">
      <c r="A960" s="2">
        <v>45467</v>
      </c>
      <c r="B960" s="3">
        <f t="shared" si="44"/>
        <v>2024</v>
      </c>
      <c r="C960" t="str">
        <f t="shared" si="42"/>
        <v>2023-2024</v>
      </c>
      <c r="D960" t="s">
        <v>147</v>
      </c>
      <c r="E960" t="s">
        <v>87</v>
      </c>
      <c r="F960" t="str">
        <f t="shared" si="43"/>
        <v>New South Wales</v>
      </c>
      <c r="G960" t="s">
        <v>10</v>
      </c>
      <c r="H960">
        <v>2790</v>
      </c>
      <c r="I960" t="s">
        <v>11</v>
      </c>
      <c r="J960" t="s">
        <v>25</v>
      </c>
      <c r="K960" t="s">
        <v>154</v>
      </c>
      <c r="L960" t="s">
        <v>14</v>
      </c>
      <c r="M960" s="5">
        <v>31</v>
      </c>
    </row>
    <row r="961" spans="1:13" x14ac:dyDescent="0.15">
      <c r="A961" s="2">
        <v>44967</v>
      </c>
      <c r="B961" s="3">
        <f t="shared" si="44"/>
        <v>2023</v>
      </c>
      <c r="C961" t="str">
        <f t="shared" si="42"/>
        <v>2022-2023</v>
      </c>
      <c r="D961" t="s">
        <v>147</v>
      </c>
      <c r="E961" t="s">
        <v>107</v>
      </c>
      <c r="F961" t="str">
        <f t="shared" si="43"/>
        <v>Queensland</v>
      </c>
      <c r="G961" t="s">
        <v>35</v>
      </c>
      <c r="H961">
        <v>4220</v>
      </c>
      <c r="I961" t="s">
        <v>11</v>
      </c>
      <c r="J961" t="s">
        <v>104</v>
      </c>
      <c r="K961" t="s">
        <v>155</v>
      </c>
      <c r="L961" t="s">
        <v>20</v>
      </c>
      <c r="M961" s="5">
        <v>31.119999999999997</v>
      </c>
    </row>
    <row r="962" spans="1:13" x14ac:dyDescent="0.15">
      <c r="A962" s="2">
        <v>45113</v>
      </c>
      <c r="B962" s="3">
        <f t="shared" si="44"/>
        <v>2024</v>
      </c>
      <c r="C962" t="str">
        <f t="shared" ref="C962:C1025" si="45">IF(MONTH(A962) &gt;= 7, YEAR(A962) &amp; "-" &amp; YEAR(A962) + 1, YEAR(A962) - 1 &amp; "-" &amp; YEAR(A962))</f>
        <v>2023-2024</v>
      </c>
      <c r="D962" t="s">
        <v>147</v>
      </c>
      <c r="E962" t="s">
        <v>113</v>
      </c>
      <c r="F962" t="str">
        <f t="shared" ref="F962:F1025" si="46">IF(G962="WA","Western Australia",
IF(G962="NSW","New South Wales",
IF(G962="QLD","Queensland",
IF(G962="VIC","Victoria",
IF(G962="TAS","Tasmania",
IF(G962="SA","South Australia",
IF(G962="NT","Northern Territory",
IF(G962="ACT","Australian Capital Territory",G962))))))))</f>
        <v>Queensland</v>
      </c>
      <c r="G962" t="s">
        <v>35</v>
      </c>
      <c r="H962">
        <v>4215</v>
      </c>
      <c r="I962" t="s">
        <v>11</v>
      </c>
      <c r="J962" t="s">
        <v>104</v>
      </c>
      <c r="K962" t="s">
        <v>153</v>
      </c>
      <c r="L962" t="s">
        <v>16</v>
      </c>
      <c r="M962" s="5">
        <v>31.16</v>
      </c>
    </row>
    <row r="963" spans="1:13" x14ac:dyDescent="0.15">
      <c r="A963" s="2">
        <v>45364</v>
      </c>
      <c r="B963" s="3">
        <f t="shared" ref="B963:B1026" si="47">IF(MONTH(A963)&gt;=7,YEAR(A963)+1,YEAR(A963))</f>
        <v>2024</v>
      </c>
      <c r="C963" t="str">
        <f t="shared" si="45"/>
        <v>2023-2024</v>
      </c>
      <c r="D963" t="s">
        <v>147</v>
      </c>
      <c r="E963" t="s">
        <v>91</v>
      </c>
      <c r="F963" t="str">
        <f t="shared" si="46"/>
        <v>Victoria</v>
      </c>
      <c r="G963" t="s">
        <v>45</v>
      </c>
      <c r="H963">
        <v>3690</v>
      </c>
      <c r="I963" t="s">
        <v>11</v>
      </c>
      <c r="J963" t="s">
        <v>55</v>
      </c>
      <c r="K963" t="s">
        <v>154</v>
      </c>
      <c r="L963" t="s">
        <v>14</v>
      </c>
      <c r="M963" s="5">
        <v>31.490000000000002</v>
      </c>
    </row>
    <row r="964" spans="1:13" x14ac:dyDescent="0.15">
      <c r="A964" s="2">
        <v>45464</v>
      </c>
      <c r="B964" s="3">
        <f t="shared" si="47"/>
        <v>2024</v>
      </c>
      <c r="C964" t="str">
        <f t="shared" si="45"/>
        <v>2023-2024</v>
      </c>
      <c r="D964" t="s">
        <v>147</v>
      </c>
      <c r="E964" t="s">
        <v>92</v>
      </c>
      <c r="F964" t="str">
        <f t="shared" si="46"/>
        <v>Queensland</v>
      </c>
      <c r="G964" t="s">
        <v>35</v>
      </c>
      <c r="H964">
        <v>4068</v>
      </c>
      <c r="I964" t="s">
        <v>11</v>
      </c>
      <c r="J964" t="s">
        <v>43</v>
      </c>
      <c r="K964" t="s">
        <v>154</v>
      </c>
      <c r="L964" t="s">
        <v>14</v>
      </c>
      <c r="M964" s="5">
        <v>31.5</v>
      </c>
    </row>
    <row r="965" spans="1:13" x14ac:dyDescent="0.15">
      <c r="A965" s="2">
        <v>45273</v>
      </c>
      <c r="B965" s="3">
        <f t="shared" si="47"/>
        <v>2024</v>
      </c>
      <c r="C965" t="str">
        <f t="shared" si="45"/>
        <v>2023-2024</v>
      </c>
      <c r="D965" t="s">
        <v>147</v>
      </c>
      <c r="E965" t="s">
        <v>144</v>
      </c>
      <c r="F965" t="str">
        <f t="shared" si="46"/>
        <v>Queensland</v>
      </c>
      <c r="G965" t="s">
        <v>35</v>
      </c>
      <c r="H965">
        <v>4566</v>
      </c>
      <c r="I965" t="s">
        <v>11</v>
      </c>
      <c r="J965" t="s">
        <v>120</v>
      </c>
      <c r="K965" t="s">
        <v>154</v>
      </c>
      <c r="L965" t="s">
        <v>14</v>
      </c>
      <c r="M965" s="5">
        <v>31.5</v>
      </c>
    </row>
    <row r="966" spans="1:13" x14ac:dyDescent="0.15">
      <c r="A966" s="2">
        <v>45218</v>
      </c>
      <c r="B966" s="3">
        <f t="shared" si="47"/>
        <v>2024</v>
      </c>
      <c r="C966" t="str">
        <f t="shared" si="45"/>
        <v>2023-2024</v>
      </c>
      <c r="D966" t="s">
        <v>147</v>
      </c>
      <c r="E966" t="s">
        <v>82</v>
      </c>
      <c r="F966" t="str">
        <f t="shared" si="46"/>
        <v>Queensland</v>
      </c>
      <c r="G966" t="s">
        <v>35</v>
      </c>
      <c r="H966">
        <v>4012</v>
      </c>
      <c r="I966" t="s">
        <v>11</v>
      </c>
      <c r="J966" t="s">
        <v>43</v>
      </c>
      <c r="K966" t="s">
        <v>154</v>
      </c>
      <c r="L966" t="s">
        <v>14</v>
      </c>
      <c r="M966" s="5">
        <v>31.5</v>
      </c>
    </row>
    <row r="967" spans="1:13" x14ac:dyDescent="0.15">
      <c r="A967" s="2">
        <v>44941</v>
      </c>
      <c r="B967" s="3">
        <f t="shared" si="47"/>
        <v>2023</v>
      </c>
      <c r="C967" t="str">
        <f t="shared" si="45"/>
        <v>2022-2023</v>
      </c>
      <c r="D967" t="s">
        <v>148</v>
      </c>
      <c r="E967" t="s">
        <v>99</v>
      </c>
      <c r="F967" t="str">
        <f t="shared" si="46"/>
        <v>Victoria</v>
      </c>
      <c r="G967" t="s">
        <v>45</v>
      </c>
      <c r="H967">
        <v>3148</v>
      </c>
      <c r="I967" t="s">
        <v>11</v>
      </c>
      <c r="J967" t="s">
        <v>63</v>
      </c>
      <c r="K967" t="s">
        <v>155</v>
      </c>
      <c r="L967" t="s">
        <v>20</v>
      </c>
      <c r="M967" s="5">
        <v>31.68</v>
      </c>
    </row>
    <row r="968" spans="1:13" x14ac:dyDescent="0.15">
      <c r="A968" s="2">
        <v>45499</v>
      </c>
      <c r="B968" s="3">
        <f t="shared" si="47"/>
        <v>2025</v>
      </c>
      <c r="C968" t="str">
        <f t="shared" si="45"/>
        <v>2024-2025</v>
      </c>
      <c r="D968" t="s">
        <v>147</v>
      </c>
      <c r="E968" t="s">
        <v>40</v>
      </c>
      <c r="F968" t="str">
        <f t="shared" si="46"/>
        <v>New South Wales</v>
      </c>
      <c r="G968" t="s">
        <v>10</v>
      </c>
      <c r="H968">
        <v>2116</v>
      </c>
      <c r="I968" t="s">
        <v>11</v>
      </c>
      <c r="J968" t="s">
        <v>27</v>
      </c>
      <c r="K968" t="s">
        <v>156</v>
      </c>
      <c r="L968" t="s">
        <v>17</v>
      </c>
      <c r="M968" s="5">
        <v>31.68</v>
      </c>
    </row>
    <row r="969" spans="1:13" x14ac:dyDescent="0.15">
      <c r="A969" s="2">
        <v>45303</v>
      </c>
      <c r="B969" s="3">
        <f t="shared" si="47"/>
        <v>2024</v>
      </c>
      <c r="C969" t="str">
        <f t="shared" si="45"/>
        <v>2023-2024</v>
      </c>
      <c r="D969" t="s">
        <v>148</v>
      </c>
      <c r="E969" t="s">
        <v>145</v>
      </c>
      <c r="F969" t="str">
        <f t="shared" si="46"/>
        <v>New South Wales</v>
      </c>
      <c r="G969" t="s">
        <v>10</v>
      </c>
      <c r="H969">
        <v>2101</v>
      </c>
      <c r="I969" t="s">
        <v>11</v>
      </c>
      <c r="J969" t="s">
        <v>27</v>
      </c>
      <c r="K969" t="s">
        <v>157</v>
      </c>
      <c r="L969" t="s">
        <v>22</v>
      </c>
      <c r="M969" s="5">
        <v>31.84</v>
      </c>
    </row>
    <row r="970" spans="1:13" x14ac:dyDescent="0.15">
      <c r="A970" s="2">
        <v>45008</v>
      </c>
      <c r="B970" s="3">
        <f t="shared" si="47"/>
        <v>2023</v>
      </c>
      <c r="C970" t="str">
        <f t="shared" si="45"/>
        <v>2022-2023</v>
      </c>
      <c r="D970" t="s">
        <v>147</v>
      </c>
      <c r="E970" t="s">
        <v>117</v>
      </c>
      <c r="F970" t="str">
        <f t="shared" si="46"/>
        <v>Queensland</v>
      </c>
      <c r="G970" t="s">
        <v>35</v>
      </c>
      <c r="H970">
        <v>4119</v>
      </c>
      <c r="I970" t="s">
        <v>11</v>
      </c>
      <c r="J970" t="s">
        <v>43</v>
      </c>
      <c r="K970" t="s">
        <v>154</v>
      </c>
      <c r="L970" t="s">
        <v>14</v>
      </c>
      <c r="M970" s="5">
        <v>31.880000000000003</v>
      </c>
    </row>
    <row r="971" spans="1:13" x14ac:dyDescent="0.15">
      <c r="A971" s="2">
        <v>45562</v>
      </c>
      <c r="B971" s="3">
        <f t="shared" si="47"/>
        <v>2025</v>
      </c>
      <c r="C971" t="str">
        <f t="shared" si="45"/>
        <v>2024-2025</v>
      </c>
      <c r="D971" t="s">
        <v>148</v>
      </c>
      <c r="E971" t="s">
        <v>121</v>
      </c>
      <c r="F971" t="str">
        <f t="shared" si="46"/>
        <v>Queensland</v>
      </c>
      <c r="G971" t="s">
        <v>35</v>
      </c>
      <c r="H971">
        <v>4700</v>
      </c>
      <c r="I971" t="s">
        <v>11</v>
      </c>
      <c r="J971" t="s">
        <v>51</v>
      </c>
      <c r="K971" t="s">
        <v>155</v>
      </c>
      <c r="L971" t="s">
        <v>20</v>
      </c>
      <c r="M971" s="5">
        <v>31.91</v>
      </c>
    </row>
    <row r="972" spans="1:13" x14ac:dyDescent="0.15">
      <c r="A972" s="2">
        <v>45337</v>
      </c>
      <c r="B972" s="3">
        <f t="shared" si="47"/>
        <v>2024</v>
      </c>
      <c r="C972" t="str">
        <f t="shared" si="45"/>
        <v>2023-2024</v>
      </c>
      <c r="D972" t="s">
        <v>147</v>
      </c>
      <c r="E972" t="s">
        <v>64</v>
      </c>
      <c r="F972" t="str">
        <f t="shared" si="46"/>
        <v>Victoria</v>
      </c>
      <c r="G972" t="s">
        <v>45</v>
      </c>
      <c r="H972">
        <v>3199</v>
      </c>
      <c r="I972" t="s">
        <v>11</v>
      </c>
      <c r="J972" t="s">
        <v>63</v>
      </c>
      <c r="K972" t="s">
        <v>155</v>
      </c>
      <c r="L972" t="s">
        <v>20</v>
      </c>
      <c r="M972" s="5">
        <v>31.92</v>
      </c>
    </row>
    <row r="973" spans="1:13" x14ac:dyDescent="0.15">
      <c r="A973" s="2">
        <v>45126</v>
      </c>
      <c r="B973" s="3">
        <f t="shared" si="47"/>
        <v>2024</v>
      </c>
      <c r="C973" t="str">
        <f t="shared" si="45"/>
        <v>2023-2024</v>
      </c>
      <c r="D973" t="s">
        <v>148</v>
      </c>
      <c r="E973" t="s">
        <v>117</v>
      </c>
      <c r="F973" t="str">
        <f t="shared" si="46"/>
        <v>Queensland</v>
      </c>
      <c r="G973" t="s">
        <v>35</v>
      </c>
      <c r="H973">
        <v>4119</v>
      </c>
      <c r="I973" t="s">
        <v>11</v>
      </c>
      <c r="J973" t="s">
        <v>43</v>
      </c>
      <c r="K973" t="s">
        <v>149</v>
      </c>
      <c r="L973" t="s">
        <v>15</v>
      </c>
      <c r="M973" s="5">
        <v>31.92</v>
      </c>
    </row>
    <row r="974" spans="1:13" x14ac:dyDescent="0.15">
      <c r="A974" s="2">
        <v>45361</v>
      </c>
      <c r="B974" s="3">
        <f t="shared" si="47"/>
        <v>2024</v>
      </c>
      <c r="C974" t="str">
        <f t="shared" si="45"/>
        <v>2023-2024</v>
      </c>
      <c r="D974" t="s">
        <v>148</v>
      </c>
      <c r="E974" t="s">
        <v>122</v>
      </c>
      <c r="F974" t="str">
        <f t="shared" si="46"/>
        <v>New South Wales</v>
      </c>
      <c r="G974" t="s">
        <v>10</v>
      </c>
      <c r="H974">
        <v>2650</v>
      </c>
      <c r="I974" t="s">
        <v>11</v>
      </c>
      <c r="J974" t="s">
        <v>25</v>
      </c>
      <c r="K974" t="s">
        <v>152</v>
      </c>
      <c r="L974" t="s">
        <v>13</v>
      </c>
      <c r="M974" s="5">
        <v>31.92</v>
      </c>
    </row>
    <row r="975" spans="1:13" x14ac:dyDescent="0.15">
      <c r="A975" s="2">
        <v>45318</v>
      </c>
      <c r="B975" s="3">
        <f t="shared" si="47"/>
        <v>2024</v>
      </c>
      <c r="C975" t="str">
        <f t="shared" si="45"/>
        <v>2023-2024</v>
      </c>
      <c r="D975" t="s">
        <v>147</v>
      </c>
      <c r="E975" t="s">
        <v>44</v>
      </c>
      <c r="F975" t="str">
        <f t="shared" si="46"/>
        <v>Victoria</v>
      </c>
      <c r="G975" t="s">
        <v>45</v>
      </c>
      <c r="H975">
        <v>3066</v>
      </c>
      <c r="I975" t="s">
        <v>11</v>
      </c>
      <c r="J975" t="s">
        <v>46</v>
      </c>
      <c r="K975" t="s">
        <v>155</v>
      </c>
      <c r="L975" t="s">
        <v>20</v>
      </c>
      <c r="M975" s="5">
        <v>31.93</v>
      </c>
    </row>
    <row r="976" spans="1:13" x14ac:dyDescent="0.15">
      <c r="A976" s="2">
        <v>45527</v>
      </c>
      <c r="B976" s="3">
        <f t="shared" si="47"/>
        <v>2025</v>
      </c>
      <c r="C976" t="str">
        <f t="shared" si="45"/>
        <v>2024-2025</v>
      </c>
      <c r="D976" t="s">
        <v>147</v>
      </c>
      <c r="E976" t="s">
        <v>112</v>
      </c>
      <c r="F976" t="str">
        <f t="shared" si="46"/>
        <v>Victoria</v>
      </c>
      <c r="G976" t="s">
        <v>45</v>
      </c>
      <c r="H976">
        <v>3076</v>
      </c>
      <c r="I976" t="s">
        <v>11</v>
      </c>
      <c r="J976" t="s">
        <v>46</v>
      </c>
      <c r="K976" t="s">
        <v>155</v>
      </c>
      <c r="L976" t="s">
        <v>20</v>
      </c>
      <c r="M976" s="5">
        <v>31.93</v>
      </c>
    </row>
    <row r="977" spans="1:13" x14ac:dyDescent="0.15">
      <c r="A977" s="2">
        <v>45508</v>
      </c>
      <c r="B977" s="3">
        <f t="shared" si="47"/>
        <v>2025</v>
      </c>
      <c r="C977" t="str">
        <f t="shared" si="45"/>
        <v>2024-2025</v>
      </c>
      <c r="D977" t="s">
        <v>147</v>
      </c>
      <c r="E977" t="s">
        <v>108</v>
      </c>
      <c r="F977" t="str">
        <f t="shared" si="46"/>
        <v>Victoria</v>
      </c>
      <c r="G977" t="s">
        <v>45</v>
      </c>
      <c r="H977">
        <v>3018</v>
      </c>
      <c r="I977" t="s">
        <v>11</v>
      </c>
      <c r="J977" t="s">
        <v>46</v>
      </c>
      <c r="K977" t="s">
        <v>153</v>
      </c>
      <c r="L977" t="s">
        <v>16</v>
      </c>
      <c r="M977" s="5">
        <v>31.96</v>
      </c>
    </row>
    <row r="978" spans="1:13" x14ac:dyDescent="0.15">
      <c r="A978" s="2">
        <v>44975</v>
      </c>
      <c r="B978" s="3">
        <f t="shared" si="47"/>
        <v>2023</v>
      </c>
      <c r="C978" t="str">
        <f t="shared" si="45"/>
        <v>2022-2023</v>
      </c>
      <c r="D978" t="s">
        <v>148</v>
      </c>
      <c r="E978" t="s">
        <v>112</v>
      </c>
      <c r="F978" t="str">
        <f t="shared" si="46"/>
        <v>Victoria</v>
      </c>
      <c r="G978" t="s">
        <v>45</v>
      </c>
      <c r="H978">
        <v>3076</v>
      </c>
      <c r="I978" t="s">
        <v>11</v>
      </c>
      <c r="J978" t="s">
        <v>46</v>
      </c>
      <c r="K978" t="s">
        <v>149</v>
      </c>
      <c r="L978" t="s">
        <v>15</v>
      </c>
      <c r="M978" s="5">
        <v>31.96</v>
      </c>
    </row>
    <row r="979" spans="1:13" x14ac:dyDescent="0.15">
      <c r="A979" s="2">
        <v>45614</v>
      </c>
      <c r="B979" s="3">
        <f t="shared" si="47"/>
        <v>2025</v>
      </c>
      <c r="C979" t="str">
        <f t="shared" si="45"/>
        <v>2024-2025</v>
      </c>
      <c r="D979" t="s">
        <v>147</v>
      </c>
      <c r="E979" t="s">
        <v>110</v>
      </c>
      <c r="F979" t="str">
        <f t="shared" si="46"/>
        <v>Queensland</v>
      </c>
      <c r="G979" t="s">
        <v>35</v>
      </c>
      <c r="H979">
        <v>4680</v>
      </c>
      <c r="I979" t="s">
        <v>11</v>
      </c>
      <c r="J979" t="s">
        <v>51</v>
      </c>
      <c r="K979" t="s">
        <v>155</v>
      </c>
      <c r="L979" t="s">
        <v>20</v>
      </c>
      <c r="M979" s="5">
        <v>31.96</v>
      </c>
    </row>
    <row r="980" spans="1:13" x14ac:dyDescent="0.15">
      <c r="A980" s="2">
        <v>45144</v>
      </c>
      <c r="B980" s="3">
        <f t="shared" si="47"/>
        <v>2024</v>
      </c>
      <c r="C980" t="str">
        <f t="shared" si="45"/>
        <v>2023-2024</v>
      </c>
      <c r="D980" t="s">
        <v>147</v>
      </c>
      <c r="E980" t="s">
        <v>119</v>
      </c>
      <c r="F980" t="str">
        <f t="shared" si="46"/>
        <v>Queensland</v>
      </c>
      <c r="G980" t="s">
        <v>35</v>
      </c>
      <c r="H980">
        <v>4570</v>
      </c>
      <c r="I980" t="s">
        <v>11</v>
      </c>
      <c r="J980" t="s">
        <v>120</v>
      </c>
      <c r="K980" t="s">
        <v>156</v>
      </c>
      <c r="L980" t="s">
        <v>17</v>
      </c>
      <c r="M980" s="5">
        <v>31.96</v>
      </c>
    </row>
    <row r="981" spans="1:13" x14ac:dyDescent="0.15">
      <c r="A981" s="2">
        <v>45106</v>
      </c>
      <c r="B981" s="3">
        <f t="shared" si="47"/>
        <v>2023</v>
      </c>
      <c r="C981" t="str">
        <f t="shared" si="45"/>
        <v>2022-2023</v>
      </c>
      <c r="D981" t="s">
        <v>147</v>
      </c>
      <c r="E981" t="s">
        <v>138</v>
      </c>
      <c r="F981" t="str">
        <f t="shared" si="46"/>
        <v>Queensland</v>
      </c>
      <c r="G981" t="s">
        <v>35</v>
      </c>
      <c r="H981">
        <v>4558</v>
      </c>
      <c r="I981" t="s">
        <v>11</v>
      </c>
      <c r="J981" t="s">
        <v>120</v>
      </c>
      <c r="K981" t="s">
        <v>154</v>
      </c>
      <c r="L981" t="s">
        <v>14</v>
      </c>
      <c r="M981" s="5">
        <v>31.96</v>
      </c>
    </row>
    <row r="982" spans="1:13" x14ac:dyDescent="0.15">
      <c r="A982" s="2">
        <v>45286</v>
      </c>
      <c r="B982" s="3">
        <f t="shared" si="47"/>
        <v>2024</v>
      </c>
      <c r="C982" t="str">
        <f t="shared" si="45"/>
        <v>2023-2024</v>
      </c>
      <c r="D982" t="s">
        <v>148</v>
      </c>
      <c r="E982" t="s">
        <v>132</v>
      </c>
      <c r="F982" t="str">
        <f t="shared" si="46"/>
        <v>New South Wales</v>
      </c>
      <c r="G982" t="s">
        <v>10</v>
      </c>
      <c r="H982">
        <v>2800</v>
      </c>
      <c r="I982" t="s">
        <v>11</v>
      </c>
      <c r="J982" t="s">
        <v>25</v>
      </c>
      <c r="K982" t="s">
        <v>153</v>
      </c>
      <c r="L982" t="s">
        <v>16</v>
      </c>
      <c r="M982" s="5">
        <v>31.96</v>
      </c>
    </row>
    <row r="983" spans="1:13" x14ac:dyDescent="0.15">
      <c r="A983" s="2">
        <v>45618</v>
      </c>
      <c r="B983" s="3">
        <f t="shared" si="47"/>
        <v>2025</v>
      </c>
      <c r="C983" t="str">
        <f t="shared" si="45"/>
        <v>2024-2025</v>
      </c>
      <c r="D983" t="s">
        <v>147</v>
      </c>
      <c r="E983" t="s">
        <v>121</v>
      </c>
      <c r="F983" t="str">
        <f t="shared" si="46"/>
        <v>Queensland</v>
      </c>
      <c r="G983" t="s">
        <v>35</v>
      </c>
      <c r="H983">
        <v>4700</v>
      </c>
      <c r="I983" t="s">
        <v>11</v>
      </c>
      <c r="J983" t="s">
        <v>51</v>
      </c>
      <c r="K983" t="s">
        <v>153</v>
      </c>
      <c r="L983" t="s">
        <v>16</v>
      </c>
      <c r="M983" s="5">
        <v>31.96</v>
      </c>
    </row>
    <row r="984" spans="1:13" x14ac:dyDescent="0.15">
      <c r="A984" s="2">
        <v>45241</v>
      </c>
      <c r="B984" s="3">
        <f t="shared" si="47"/>
        <v>2024</v>
      </c>
      <c r="C984" t="str">
        <f t="shared" si="45"/>
        <v>2023-2024</v>
      </c>
      <c r="D984" t="s">
        <v>147</v>
      </c>
      <c r="E984" t="s">
        <v>142</v>
      </c>
      <c r="F984" t="str">
        <f t="shared" si="46"/>
        <v>Australian Capital Territory</v>
      </c>
      <c r="G984" t="s">
        <v>80</v>
      </c>
      <c r="H984">
        <v>2609</v>
      </c>
      <c r="I984" t="s">
        <v>11</v>
      </c>
      <c r="J984" t="s">
        <v>58</v>
      </c>
      <c r="K984" t="s">
        <v>153</v>
      </c>
      <c r="L984" t="s">
        <v>16</v>
      </c>
      <c r="M984" s="5">
        <v>31.97</v>
      </c>
    </row>
    <row r="985" spans="1:13" x14ac:dyDescent="0.15">
      <c r="A985" s="2">
        <v>45612</v>
      </c>
      <c r="B985" s="3">
        <f t="shared" si="47"/>
        <v>2025</v>
      </c>
      <c r="C985" t="str">
        <f t="shared" si="45"/>
        <v>2024-2025</v>
      </c>
      <c r="D985" t="s">
        <v>148</v>
      </c>
      <c r="E985" t="s">
        <v>144</v>
      </c>
      <c r="F985" t="str">
        <f t="shared" si="46"/>
        <v>Queensland</v>
      </c>
      <c r="G985" t="s">
        <v>35</v>
      </c>
      <c r="H985">
        <v>4566</v>
      </c>
      <c r="I985" t="s">
        <v>11</v>
      </c>
      <c r="J985" t="s">
        <v>120</v>
      </c>
      <c r="K985" t="s">
        <v>156</v>
      </c>
      <c r="L985" t="s">
        <v>17</v>
      </c>
      <c r="M985" s="5">
        <v>31.97</v>
      </c>
    </row>
    <row r="986" spans="1:13" x14ac:dyDescent="0.15">
      <c r="A986" s="2">
        <v>45275</v>
      </c>
      <c r="B986" s="3">
        <f t="shared" si="47"/>
        <v>2024</v>
      </c>
      <c r="C986" t="str">
        <f t="shared" si="45"/>
        <v>2023-2024</v>
      </c>
      <c r="D986" t="s">
        <v>148</v>
      </c>
      <c r="E986" t="s">
        <v>47</v>
      </c>
      <c r="F986" t="str">
        <f t="shared" si="46"/>
        <v>Western Australia</v>
      </c>
      <c r="G986" t="s">
        <v>48</v>
      </c>
      <c r="H986">
        <v>6030</v>
      </c>
      <c r="I986" t="s">
        <v>11</v>
      </c>
      <c r="J986" t="s">
        <v>49</v>
      </c>
      <c r="K986" t="s">
        <v>150</v>
      </c>
      <c r="L986" t="s">
        <v>18</v>
      </c>
      <c r="M986" s="5">
        <v>32.46</v>
      </c>
    </row>
    <row r="987" spans="1:13" x14ac:dyDescent="0.15">
      <c r="A987" s="2">
        <v>45046</v>
      </c>
      <c r="B987" s="3">
        <f t="shared" si="47"/>
        <v>2023</v>
      </c>
      <c r="C987" t="str">
        <f t="shared" si="45"/>
        <v>2022-2023</v>
      </c>
      <c r="D987" t="s">
        <v>147</v>
      </c>
      <c r="E987" t="s">
        <v>131</v>
      </c>
      <c r="F987" t="str">
        <f t="shared" si="46"/>
        <v>Western Australia</v>
      </c>
      <c r="G987" t="s">
        <v>48</v>
      </c>
      <c r="H987">
        <v>6530</v>
      </c>
      <c r="I987" t="s">
        <v>11</v>
      </c>
      <c r="J987" t="s">
        <v>77</v>
      </c>
      <c r="K987" t="s">
        <v>19</v>
      </c>
      <c r="L987" t="s">
        <v>23</v>
      </c>
      <c r="M987" s="5">
        <v>32.56</v>
      </c>
    </row>
    <row r="988" spans="1:13" x14ac:dyDescent="0.15">
      <c r="A988" s="2">
        <v>45343</v>
      </c>
      <c r="B988" s="3">
        <f t="shared" si="47"/>
        <v>2024</v>
      </c>
      <c r="C988" t="str">
        <f t="shared" si="45"/>
        <v>2023-2024</v>
      </c>
      <c r="D988" t="s">
        <v>148</v>
      </c>
      <c r="E988" t="s">
        <v>137</v>
      </c>
      <c r="F988" t="str">
        <f t="shared" si="46"/>
        <v>New South Wales</v>
      </c>
      <c r="G988" t="s">
        <v>10</v>
      </c>
      <c r="H988">
        <v>2031</v>
      </c>
      <c r="I988" t="s">
        <v>11</v>
      </c>
      <c r="J988" t="s">
        <v>12</v>
      </c>
      <c r="K988" t="s">
        <v>155</v>
      </c>
      <c r="L988" t="s">
        <v>20</v>
      </c>
      <c r="M988" s="5">
        <v>32.67</v>
      </c>
    </row>
    <row r="989" spans="1:13" x14ac:dyDescent="0.15">
      <c r="A989" s="2">
        <v>45513</v>
      </c>
      <c r="B989" s="3">
        <f t="shared" si="47"/>
        <v>2025</v>
      </c>
      <c r="C989" t="str">
        <f t="shared" si="45"/>
        <v>2024-2025</v>
      </c>
      <c r="D989" t="s">
        <v>147</v>
      </c>
      <c r="E989" t="s">
        <v>132</v>
      </c>
      <c r="F989" t="str">
        <f t="shared" si="46"/>
        <v>New South Wales</v>
      </c>
      <c r="G989" t="s">
        <v>10</v>
      </c>
      <c r="H989">
        <v>2800</v>
      </c>
      <c r="I989" t="s">
        <v>11</v>
      </c>
      <c r="J989" t="s">
        <v>25</v>
      </c>
      <c r="K989" t="s">
        <v>152</v>
      </c>
      <c r="L989" t="s">
        <v>13</v>
      </c>
      <c r="M989" s="5">
        <v>32.74</v>
      </c>
    </row>
    <row r="990" spans="1:13" x14ac:dyDescent="0.15">
      <c r="A990" s="2">
        <v>45162</v>
      </c>
      <c r="B990" s="3">
        <f t="shared" si="47"/>
        <v>2024</v>
      </c>
      <c r="C990" t="str">
        <f t="shared" si="45"/>
        <v>2023-2024</v>
      </c>
      <c r="D990" t="s">
        <v>147</v>
      </c>
      <c r="E990" t="s">
        <v>50</v>
      </c>
      <c r="F990" t="str">
        <f t="shared" si="46"/>
        <v>Queensland</v>
      </c>
      <c r="G990" t="s">
        <v>35</v>
      </c>
      <c r="H990">
        <v>4703</v>
      </c>
      <c r="I990" t="s">
        <v>11</v>
      </c>
      <c r="J990" t="s">
        <v>51</v>
      </c>
      <c r="K990" t="s">
        <v>154</v>
      </c>
      <c r="L990" t="s">
        <v>14</v>
      </c>
      <c r="M990" s="5">
        <v>32.799999999999997</v>
      </c>
    </row>
    <row r="991" spans="1:13" x14ac:dyDescent="0.15">
      <c r="A991" s="2">
        <v>44972</v>
      </c>
      <c r="B991" s="3">
        <f t="shared" si="47"/>
        <v>2023</v>
      </c>
      <c r="C991" t="str">
        <f t="shared" si="45"/>
        <v>2022-2023</v>
      </c>
      <c r="D991" t="s">
        <v>147</v>
      </c>
      <c r="E991" t="s">
        <v>135</v>
      </c>
      <c r="F991" t="str">
        <f t="shared" si="46"/>
        <v>Victoria</v>
      </c>
      <c r="G991" t="s">
        <v>45</v>
      </c>
      <c r="H991">
        <v>3550</v>
      </c>
      <c r="I991" t="s">
        <v>11</v>
      </c>
      <c r="J991" t="s">
        <v>60</v>
      </c>
      <c r="K991" t="s">
        <v>151</v>
      </c>
      <c r="L991" t="s">
        <v>21</v>
      </c>
      <c r="M991" s="5">
        <v>32.85</v>
      </c>
    </row>
    <row r="992" spans="1:13" x14ac:dyDescent="0.15">
      <c r="A992" s="2">
        <v>45237</v>
      </c>
      <c r="B992" s="3">
        <f t="shared" si="47"/>
        <v>2024</v>
      </c>
      <c r="C992" t="str">
        <f t="shared" si="45"/>
        <v>2023-2024</v>
      </c>
      <c r="D992" t="s">
        <v>147</v>
      </c>
      <c r="E992" t="s">
        <v>78</v>
      </c>
      <c r="F992" t="str">
        <f t="shared" si="46"/>
        <v>New South Wales</v>
      </c>
      <c r="G992" t="s">
        <v>10</v>
      </c>
      <c r="H992">
        <v>2350</v>
      </c>
      <c r="I992" t="s">
        <v>11</v>
      </c>
      <c r="J992" t="s">
        <v>68</v>
      </c>
      <c r="K992" t="s">
        <v>19</v>
      </c>
      <c r="L992" t="s">
        <v>23</v>
      </c>
      <c r="M992" s="5">
        <v>32.89</v>
      </c>
    </row>
    <row r="993" spans="1:13" x14ac:dyDescent="0.15">
      <c r="A993" s="2">
        <v>45556</v>
      </c>
      <c r="B993" s="3">
        <f t="shared" si="47"/>
        <v>2025</v>
      </c>
      <c r="C993" t="str">
        <f t="shared" si="45"/>
        <v>2024-2025</v>
      </c>
      <c r="D993" t="s">
        <v>147</v>
      </c>
      <c r="E993" t="s">
        <v>125</v>
      </c>
      <c r="F993" t="str">
        <f t="shared" si="46"/>
        <v>Victoria</v>
      </c>
      <c r="G993" t="s">
        <v>45</v>
      </c>
      <c r="H993">
        <v>3400</v>
      </c>
      <c r="I993" t="s">
        <v>11</v>
      </c>
      <c r="J993" t="s">
        <v>60</v>
      </c>
      <c r="K993" t="s">
        <v>155</v>
      </c>
      <c r="L993" t="s">
        <v>20</v>
      </c>
      <c r="M993" s="5">
        <v>32.89</v>
      </c>
    </row>
    <row r="994" spans="1:13" x14ac:dyDescent="0.15">
      <c r="A994" s="2">
        <v>45478</v>
      </c>
      <c r="B994" s="3">
        <f t="shared" si="47"/>
        <v>2025</v>
      </c>
      <c r="C994" t="str">
        <f t="shared" si="45"/>
        <v>2024-2025</v>
      </c>
      <c r="D994" t="s">
        <v>148</v>
      </c>
      <c r="E994" t="s">
        <v>62</v>
      </c>
      <c r="F994" t="str">
        <f t="shared" si="46"/>
        <v>Victoria</v>
      </c>
      <c r="G994" t="s">
        <v>45</v>
      </c>
      <c r="H994">
        <v>3134</v>
      </c>
      <c r="I994" t="s">
        <v>11</v>
      </c>
      <c r="J994" t="s">
        <v>63</v>
      </c>
      <c r="K994" t="s">
        <v>152</v>
      </c>
      <c r="L994" t="s">
        <v>13</v>
      </c>
      <c r="M994" s="5">
        <v>32.94</v>
      </c>
    </row>
    <row r="995" spans="1:13" x14ac:dyDescent="0.15">
      <c r="A995" s="2">
        <v>45016</v>
      </c>
      <c r="B995" s="3">
        <f t="shared" si="47"/>
        <v>2023</v>
      </c>
      <c r="C995" t="str">
        <f t="shared" si="45"/>
        <v>2022-2023</v>
      </c>
      <c r="D995" t="s">
        <v>147</v>
      </c>
      <c r="E995" t="s">
        <v>106</v>
      </c>
      <c r="F995" t="str">
        <f t="shared" si="46"/>
        <v>Victoria</v>
      </c>
      <c r="G995" t="s">
        <v>45</v>
      </c>
      <c r="H995">
        <v>3915</v>
      </c>
      <c r="I995" t="s">
        <v>11</v>
      </c>
      <c r="J995" t="s">
        <v>55</v>
      </c>
      <c r="K995" t="s">
        <v>152</v>
      </c>
      <c r="L995" t="s">
        <v>13</v>
      </c>
      <c r="M995" s="5">
        <v>32.950000000000003</v>
      </c>
    </row>
    <row r="996" spans="1:13" x14ac:dyDescent="0.15">
      <c r="A996" s="2">
        <v>45543</v>
      </c>
      <c r="B996" s="3">
        <f t="shared" si="47"/>
        <v>2025</v>
      </c>
      <c r="C996" t="str">
        <f t="shared" si="45"/>
        <v>2024-2025</v>
      </c>
      <c r="D996" t="s">
        <v>147</v>
      </c>
      <c r="E996" t="s">
        <v>52</v>
      </c>
      <c r="F996" t="str">
        <f t="shared" si="46"/>
        <v>Victoria</v>
      </c>
      <c r="G996" t="s">
        <v>45</v>
      </c>
      <c r="H996">
        <v>3030</v>
      </c>
      <c r="I996" t="s">
        <v>11</v>
      </c>
      <c r="J996" t="s">
        <v>46</v>
      </c>
      <c r="K996" t="s">
        <v>151</v>
      </c>
      <c r="L996" t="s">
        <v>21</v>
      </c>
      <c r="M996" s="5">
        <v>32.99</v>
      </c>
    </row>
    <row r="997" spans="1:13" x14ac:dyDescent="0.15">
      <c r="A997" s="2">
        <v>45394</v>
      </c>
      <c r="B997" s="3">
        <f t="shared" si="47"/>
        <v>2024</v>
      </c>
      <c r="C997" t="str">
        <f t="shared" si="45"/>
        <v>2023-2024</v>
      </c>
      <c r="D997" t="s">
        <v>147</v>
      </c>
      <c r="E997" t="s">
        <v>113</v>
      </c>
      <c r="F997" t="str">
        <f t="shared" si="46"/>
        <v>Queensland</v>
      </c>
      <c r="G997" t="s">
        <v>35</v>
      </c>
      <c r="H997">
        <v>4215</v>
      </c>
      <c r="I997" t="s">
        <v>11</v>
      </c>
      <c r="J997" t="s">
        <v>104</v>
      </c>
      <c r="K997" t="s">
        <v>153</v>
      </c>
      <c r="L997" t="s">
        <v>16</v>
      </c>
      <c r="M997" s="5">
        <v>33</v>
      </c>
    </row>
    <row r="998" spans="1:13" x14ac:dyDescent="0.15">
      <c r="A998" s="2">
        <v>45043</v>
      </c>
      <c r="B998" s="3">
        <f t="shared" si="47"/>
        <v>2023</v>
      </c>
      <c r="C998" t="str">
        <f t="shared" si="45"/>
        <v>2022-2023</v>
      </c>
      <c r="D998" t="s">
        <v>147</v>
      </c>
      <c r="E998" t="s">
        <v>108</v>
      </c>
      <c r="F998" t="str">
        <f t="shared" si="46"/>
        <v>Victoria</v>
      </c>
      <c r="G998" t="s">
        <v>45</v>
      </c>
      <c r="H998">
        <v>3018</v>
      </c>
      <c r="I998" t="s">
        <v>11</v>
      </c>
      <c r="J998" t="s">
        <v>46</v>
      </c>
      <c r="K998" t="s">
        <v>149</v>
      </c>
      <c r="L998" t="s">
        <v>15</v>
      </c>
      <c r="M998" s="5">
        <v>33</v>
      </c>
    </row>
    <row r="999" spans="1:13" x14ac:dyDescent="0.15">
      <c r="A999" s="2">
        <v>45464</v>
      </c>
      <c r="B999" s="3">
        <f t="shared" si="47"/>
        <v>2024</v>
      </c>
      <c r="C999" t="str">
        <f t="shared" si="45"/>
        <v>2023-2024</v>
      </c>
      <c r="D999" t="s">
        <v>147</v>
      </c>
      <c r="E999" t="s">
        <v>130</v>
      </c>
      <c r="F999" t="str">
        <f t="shared" si="46"/>
        <v>South Australia</v>
      </c>
      <c r="G999" t="s">
        <v>32</v>
      </c>
      <c r="H999">
        <v>5290</v>
      </c>
      <c r="I999" t="s">
        <v>11</v>
      </c>
      <c r="J999" t="s">
        <v>38</v>
      </c>
      <c r="K999" t="s">
        <v>154</v>
      </c>
      <c r="L999" t="s">
        <v>14</v>
      </c>
      <c r="M999" s="5">
        <v>33</v>
      </c>
    </row>
    <row r="1000" spans="1:13" x14ac:dyDescent="0.15">
      <c r="A1000" s="2">
        <v>45304</v>
      </c>
      <c r="B1000" s="3">
        <f t="shared" si="47"/>
        <v>2024</v>
      </c>
      <c r="C1000" t="str">
        <f t="shared" si="45"/>
        <v>2023-2024</v>
      </c>
      <c r="D1000" t="s">
        <v>147</v>
      </c>
      <c r="E1000" t="s">
        <v>52</v>
      </c>
      <c r="F1000" t="str">
        <f t="shared" si="46"/>
        <v>Victoria</v>
      </c>
      <c r="G1000" t="s">
        <v>45</v>
      </c>
      <c r="H1000">
        <v>3030</v>
      </c>
      <c r="I1000" t="s">
        <v>11</v>
      </c>
      <c r="J1000" t="s">
        <v>46</v>
      </c>
      <c r="K1000" t="s">
        <v>152</v>
      </c>
      <c r="L1000" t="s">
        <v>13</v>
      </c>
      <c r="M1000" s="5">
        <v>33.380000000000003</v>
      </c>
    </row>
    <row r="1001" spans="1:13" x14ac:dyDescent="0.15">
      <c r="A1001" s="2">
        <v>45265</v>
      </c>
      <c r="B1001" s="3">
        <f t="shared" si="47"/>
        <v>2024</v>
      </c>
      <c r="C1001" t="str">
        <f t="shared" si="45"/>
        <v>2023-2024</v>
      </c>
      <c r="D1001" t="s">
        <v>147</v>
      </c>
      <c r="E1001" t="s">
        <v>103</v>
      </c>
      <c r="F1001" t="str">
        <f t="shared" si="46"/>
        <v>Queensland</v>
      </c>
      <c r="G1001" t="s">
        <v>35</v>
      </c>
      <c r="H1001">
        <v>4509</v>
      </c>
      <c r="I1001" t="s">
        <v>11</v>
      </c>
      <c r="J1001" t="s">
        <v>104</v>
      </c>
      <c r="K1001" t="s">
        <v>152</v>
      </c>
      <c r="L1001" t="s">
        <v>13</v>
      </c>
      <c r="M1001" s="5">
        <v>33.39</v>
      </c>
    </row>
    <row r="1002" spans="1:13" x14ac:dyDescent="0.15">
      <c r="A1002" s="2">
        <v>44958</v>
      </c>
      <c r="B1002" s="3">
        <f t="shared" si="47"/>
        <v>2023</v>
      </c>
      <c r="C1002" t="str">
        <f t="shared" si="45"/>
        <v>2022-2023</v>
      </c>
      <c r="D1002" t="s">
        <v>147</v>
      </c>
      <c r="E1002" t="s">
        <v>28</v>
      </c>
      <c r="F1002" t="str">
        <f t="shared" si="46"/>
        <v>Northern Territory</v>
      </c>
      <c r="G1002" t="s">
        <v>29</v>
      </c>
      <c r="H1002">
        <v>800</v>
      </c>
      <c r="I1002" t="s">
        <v>11</v>
      </c>
      <c r="J1002" t="s">
        <v>30</v>
      </c>
      <c r="K1002" t="s">
        <v>156</v>
      </c>
      <c r="L1002" t="s">
        <v>17</v>
      </c>
      <c r="M1002" s="5">
        <v>33.409999999999997</v>
      </c>
    </row>
    <row r="1003" spans="1:13" x14ac:dyDescent="0.15">
      <c r="A1003" s="2">
        <v>45635</v>
      </c>
      <c r="B1003" s="3">
        <f t="shared" si="47"/>
        <v>2025</v>
      </c>
      <c r="C1003" t="str">
        <f t="shared" si="45"/>
        <v>2024-2025</v>
      </c>
      <c r="D1003" t="s">
        <v>147</v>
      </c>
      <c r="E1003" t="s">
        <v>129</v>
      </c>
      <c r="F1003" t="str">
        <f t="shared" si="46"/>
        <v>Tasmania</v>
      </c>
      <c r="G1003" t="s">
        <v>70</v>
      </c>
      <c r="H1003">
        <v>7010</v>
      </c>
      <c r="I1003" t="s">
        <v>11</v>
      </c>
      <c r="J1003" t="s">
        <v>71</v>
      </c>
      <c r="K1003" t="s">
        <v>152</v>
      </c>
      <c r="L1003" t="s">
        <v>13</v>
      </c>
      <c r="M1003" s="5">
        <v>33.43</v>
      </c>
    </row>
    <row r="1004" spans="1:13" x14ac:dyDescent="0.15">
      <c r="A1004" s="2">
        <v>45045</v>
      </c>
      <c r="B1004" s="3">
        <f t="shared" si="47"/>
        <v>2023</v>
      </c>
      <c r="C1004" t="str">
        <f t="shared" si="45"/>
        <v>2022-2023</v>
      </c>
      <c r="D1004" t="s">
        <v>148</v>
      </c>
      <c r="E1004" t="s">
        <v>64</v>
      </c>
      <c r="F1004" t="str">
        <f t="shared" si="46"/>
        <v>Victoria</v>
      </c>
      <c r="G1004" t="s">
        <v>45</v>
      </c>
      <c r="H1004">
        <v>3199</v>
      </c>
      <c r="I1004" t="s">
        <v>11</v>
      </c>
      <c r="J1004" t="s">
        <v>63</v>
      </c>
      <c r="K1004" t="s">
        <v>154</v>
      </c>
      <c r="L1004" t="s">
        <v>14</v>
      </c>
      <c r="M1004" s="5">
        <v>33.75</v>
      </c>
    </row>
    <row r="1005" spans="1:13" x14ac:dyDescent="0.15">
      <c r="A1005" s="2">
        <v>45174</v>
      </c>
      <c r="B1005" s="3">
        <f t="shared" si="47"/>
        <v>2024</v>
      </c>
      <c r="C1005" t="str">
        <f t="shared" si="45"/>
        <v>2023-2024</v>
      </c>
      <c r="D1005" t="s">
        <v>147</v>
      </c>
      <c r="E1005" t="s">
        <v>131</v>
      </c>
      <c r="F1005" t="str">
        <f t="shared" si="46"/>
        <v>Western Australia</v>
      </c>
      <c r="G1005" t="s">
        <v>48</v>
      </c>
      <c r="H1005">
        <v>6530</v>
      </c>
      <c r="I1005" t="s">
        <v>11</v>
      </c>
      <c r="J1005" t="s">
        <v>77</v>
      </c>
      <c r="K1005" t="s">
        <v>155</v>
      </c>
      <c r="L1005" t="s">
        <v>20</v>
      </c>
      <c r="M1005" s="5">
        <v>33.89</v>
      </c>
    </row>
    <row r="1006" spans="1:13" x14ac:dyDescent="0.15">
      <c r="A1006" s="2">
        <v>45007</v>
      </c>
      <c r="B1006" s="3">
        <f t="shared" si="47"/>
        <v>2023</v>
      </c>
      <c r="C1006" t="str">
        <f t="shared" si="45"/>
        <v>2022-2023</v>
      </c>
      <c r="D1006" t="s">
        <v>147</v>
      </c>
      <c r="E1006" t="s">
        <v>61</v>
      </c>
      <c r="F1006" t="str">
        <f t="shared" si="46"/>
        <v>New South Wales</v>
      </c>
      <c r="G1006" t="s">
        <v>10</v>
      </c>
      <c r="H1006">
        <v>2539</v>
      </c>
      <c r="I1006" t="s">
        <v>11</v>
      </c>
      <c r="J1006" t="s">
        <v>58</v>
      </c>
      <c r="K1006" t="s">
        <v>149</v>
      </c>
      <c r="L1006" t="s">
        <v>15</v>
      </c>
      <c r="M1006" s="5">
        <v>33.93</v>
      </c>
    </row>
    <row r="1007" spans="1:13" x14ac:dyDescent="0.15">
      <c r="A1007" s="2">
        <v>45372</v>
      </c>
      <c r="B1007" s="3">
        <f t="shared" si="47"/>
        <v>2024</v>
      </c>
      <c r="C1007" t="str">
        <f t="shared" si="45"/>
        <v>2023-2024</v>
      </c>
      <c r="D1007" t="s">
        <v>147</v>
      </c>
      <c r="E1007" t="s">
        <v>136</v>
      </c>
      <c r="F1007" t="str">
        <f t="shared" si="46"/>
        <v>Victoria</v>
      </c>
      <c r="G1007" t="s">
        <v>45</v>
      </c>
      <c r="H1007">
        <v>3175</v>
      </c>
      <c r="I1007" t="s">
        <v>11</v>
      </c>
      <c r="J1007" t="s">
        <v>63</v>
      </c>
      <c r="K1007" t="s">
        <v>155</v>
      </c>
      <c r="L1007" t="s">
        <v>20</v>
      </c>
      <c r="M1007" s="5">
        <v>33.94</v>
      </c>
    </row>
    <row r="1008" spans="1:13" x14ac:dyDescent="0.15">
      <c r="A1008" s="2">
        <v>45195</v>
      </c>
      <c r="B1008" s="3">
        <f t="shared" si="47"/>
        <v>2024</v>
      </c>
      <c r="C1008" t="str">
        <f t="shared" si="45"/>
        <v>2023-2024</v>
      </c>
      <c r="D1008" t="s">
        <v>147</v>
      </c>
      <c r="E1008" t="s">
        <v>57</v>
      </c>
      <c r="F1008" t="str">
        <f t="shared" si="46"/>
        <v>New South Wales</v>
      </c>
      <c r="G1008" t="s">
        <v>10</v>
      </c>
      <c r="H1008">
        <v>2560</v>
      </c>
      <c r="I1008" t="s">
        <v>11</v>
      </c>
      <c r="J1008" t="s">
        <v>58</v>
      </c>
      <c r="K1008" t="s">
        <v>154</v>
      </c>
      <c r="L1008" t="s">
        <v>14</v>
      </c>
      <c r="M1008" s="5">
        <v>33.97</v>
      </c>
    </row>
    <row r="1009" spans="1:13" x14ac:dyDescent="0.15">
      <c r="A1009" s="2">
        <v>45069</v>
      </c>
      <c r="B1009" s="3">
        <f t="shared" si="47"/>
        <v>2023</v>
      </c>
      <c r="C1009" t="str">
        <f t="shared" si="45"/>
        <v>2022-2023</v>
      </c>
      <c r="D1009" t="s">
        <v>147</v>
      </c>
      <c r="E1009" t="s">
        <v>57</v>
      </c>
      <c r="F1009" t="str">
        <f t="shared" si="46"/>
        <v>New South Wales</v>
      </c>
      <c r="G1009" t="s">
        <v>10</v>
      </c>
      <c r="H1009">
        <v>2560</v>
      </c>
      <c r="I1009" t="s">
        <v>11</v>
      </c>
      <c r="J1009" t="s">
        <v>58</v>
      </c>
      <c r="K1009" t="s">
        <v>153</v>
      </c>
      <c r="L1009" t="s">
        <v>16</v>
      </c>
      <c r="M1009" s="5">
        <v>33.979999999999997</v>
      </c>
    </row>
    <row r="1010" spans="1:13" x14ac:dyDescent="0.15">
      <c r="A1010" s="2">
        <v>44965</v>
      </c>
      <c r="B1010" s="3">
        <f t="shared" si="47"/>
        <v>2023</v>
      </c>
      <c r="C1010" t="str">
        <f t="shared" si="45"/>
        <v>2022-2023</v>
      </c>
      <c r="D1010" t="s">
        <v>147</v>
      </c>
      <c r="E1010" t="s">
        <v>54</v>
      </c>
      <c r="F1010" t="str">
        <f t="shared" si="46"/>
        <v>Victoria</v>
      </c>
      <c r="G1010" t="s">
        <v>45</v>
      </c>
      <c r="H1010">
        <v>3977</v>
      </c>
      <c r="I1010" t="s">
        <v>11</v>
      </c>
      <c r="J1010" t="s">
        <v>55</v>
      </c>
      <c r="K1010" t="s">
        <v>150</v>
      </c>
      <c r="L1010" t="s">
        <v>18</v>
      </c>
      <c r="M1010" s="5">
        <v>33.979999999999997</v>
      </c>
    </row>
    <row r="1011" spans="1:13" x14ac:dyDescent="0.15">
      <c r="A1011" s="2">
        <v>45074</v>
      </c>
      <c r="B1011" s="3">
        <f t="shared" si="47"/>
        <v>2023</v>
      </c>
      <c r="C1011" t="str">
        <f t="shared" si="45"/>
        <v>2022-2023</v>
      </c>
      <c r="D1011" t="s">
        <v>147</v>
      </c>
      <c r="E1011" t="s">
        <v>109</v>
      </c>
      <c r="F1011" t="str">
        <f t="shared" si="46"/>
        <v>New South Wales</v>
      </c>
      <c r="G1011" t="s">
        <v>10</v>
      </c>
      <c r="H1011">
        <v>2480</v>
      </c>
      <c r="I1011" t="s">
        <v>11</v>
      </c>
      <c r="J1011" t="s">
        <v>68</v>
      </c>
      <c r="K1011" t="s">
        <v>154</v>
      </c>
      <c r="L1011" t="s">
        <v>14</v>
      </c>
      <c r="M1011" s="5">
        <v>34.120000000000005</v>
      </c>
    </row>
    <row r="1012" spans="1:13" x14ac:dyDescent="0.15">
      <c r="A1012" s="2">
        <v>45516</v>
      </c>
      <c r="B1012" s="3">
        <f t="shared" si="47"/>
        <v>2025</v>
      </c>
      <c r="C1012" t="str">
        <f t="shared" si="45"/>
        <v>2024-2025</v>
      </c>
      <c r="D1012" t="s">
        <v>147</v>
      </c>
      <c r="E1012" t="s">
        <v>73</v>
      </c>
      <c r="F1012" t="str">
        <f t="shared" si="46"/>
        <v>Victoria</v>
      </c>
      <c r="G1012" t="s">
        <v>45</v>
      </c>
      <c r="H1012">
        <v>3136</v>
      </c>
      <c r="I1012" t="s">
        <v>11</v>
      </c>
      <c r="J1012" t="s">
        <v>63</v>
      </c>
      <c r="K1012" t="s">
        <v>19</v>
      </c>
      <c r="L1012" t="s">
        <v>23</v>
      </c>
      <c r="M1012" s="5">
        <v>34.47</v>
      </c>
    </row>
    <row r="1013" spans="1:13" x14ac:dyDescent="0.15">
      <c r="A1013" s="2">
        <v>45209</v>
      </c>
      <c r="B1013" s="3">
        <f t="shared" si="47"/>
        <v>2024</v>
      </c>
      <c r="C1013" t="str">
        <f t="shared" si="45"/>
        <v>2023-2024</v>
      </c>
      <c r="D1013" t="s">
        <v>147</v>
      </c>
      <c r="E1013" t="s">
        <v>73</v>
      </c>
      <c r="F1013" t="str">
        <f t="shared" si="46"/>
        <v>Victoria</v>
      </c>
      <c r="G1013" t="s">
        <v>45</v>
      </c>
      <c r="H1013">
        <v>3136</v>
      </c>
      <c r="I1013" t="s">
        <v>11</v>
      </c>
      <c r="J1013" t="s">
        <v>63</v>
      </c>
      <c r="K1013" t="s">
        <v>154</v>
      </c>
      <c r="L1013" t="s">
        <v>14</v>
      </c>
      <c r="M1013" s="5">
        <v>34.5</v>
      </c>
    </row>
    <row r="1014" spans="1:13" x14ac:dyDescent="0.15">
      <c r="A1014" s="2">
        <v>45521</v>
      </c>
      <c r="B1014" s="3">
        <f t="shared" si="47"/>
        <v>2025</v>
      </c>
      <c r="C1014" t="str">
        <f t="shared" si="45"/>
        <v>2024-2025</v>
      </c>
      <c r="D1014" t="s">
        <v>147</v>
      </c>
      <c r="E1014" t="s">
        <v>78</v>
      </c>
      <c r="F1014" t="str">
        <f t="shared" si="46"/>
        <v>New South Wales</v>
      </c>
      <c r="G1014" t="s">
        <v>10</v>
      </c>
      <c r="H1014">
        <v>2350</v>
      </c>
      <c r="I1014" t="s">
        <v>11</v>
      </c>
      <c r="J1014" t="s">
        <v>68</v>
      </c>
      <c r="K1014" t="s">
        <v>156</v>
      </c>
      <c r="L1014" t="s">
        <v>17</v>
      </c>
      <c r="M1014" s="5">
        <v>34.57</v>
      </c>
    </row>
    <row r="1015" spans="1:13" x14ac:dyDescent="0.15">
      <c r="A1015" s="2">
        <v>45206</v>
      </c>
      <c r="B1015" s="3">
        <f t="shared" si="47"/>
        <v>2024</v>
      </c>
      <c r="C1015" t="str">
        <f t="shared" si="45"/>
        <v>2023-2024</v>
      </c>
      <c r="D1015" t="s">
        <v>148</v>
      </c>
      <c r="E1015" t="s">
        <v>141</v>
      </c>
      <c r="F1015" t="str">
        <f t="shared" si="46"/>
        <v>Western Australia</v>
      </c>
      <c r="G1015" t="s">
        <v>48</v>
      </c>
      <c r="H1015">
        <v>6052</v>
      </c>
      <c r="I1015" t="s">
        <v>11</v>
      </c>
      <c r="J1015" t="s">
        <v>49</v>
      </c>
      <c r="K1015" t="s">
        <v>153</v>
      </c>
      <c r="L1015" t="s">
        <v>16</v>
      </c>
      <c r="M1015" s="5">
        <v>34.74</v>
      </c>
    </row>
    <row r="1016" spans="1:13" x14ac:dyDescent="0.15">
      <c r="A1016" s="2">
        <v>45416</v>
      </c>
      <c r="B1016" s="3">
        <f t="shared" si="47"/>
        <v>2024</v>
      </c>
      <c r="C1016" t="str">
        <f t="shared" si="45"/>
        <v>2023-2024</v>
      </c>
      <c r="D1016" t="s">
        <v>148</v>
      </c>
      <c r="E1016" t="s">
        <v>126</v>
      </c>
      <c r="F1016" t="str">
        <f t="shared" si="46"/>
        <v>Queensland</v>
      </c>
      <c r="G1016" t="s">
        <v>35</v>
      </c>
      <c r="H1016">
        <v>4551</v>
      </c>
      <c r="I1016" t="s">
        <v>11</v>
      </c>
      <c r="J1016" t="s">
        <v>120</v>
      </c>
      <c r="K1016" t="s">
        <v>157</v>
      </c>
      <c r="L1016" t="s">
        <v>22</v>
      </c>
      <c r="M1016" s="5">
        <v>34.86</v>
      </c>
    </row>
    <row r="1017" spans="1:13" x14ac:dyDescent="0.15">
      <c r="A1017" s="2">
        <v>44936</v>
      </c>
      <c r="B1017" s="3">
        <f t="shared" si="47"/>
        <v>2023</v>
      </c>
      <c r="C1017" t="str">
        <f t="shared" si="45"/>
        <v>2022-2023</v>
      </c>
      <c r="D1017" t="s">
        <v>147</v>
      </c>
      <c r="E1017" t="s">
        <v>76</v>
      </c>
      <c r="F1017" t="str">
        <f t="shared" si="46"/>
        <v>Western Australia</v>
      </c>
      <c r="G1017" t="s">
        <v>48</v>
      </c>
      <c r="H1017">
        <v>6450</v>
      </c>
      <c r="I1017" t="s">
        <v>11</v>
      </c>
      <c r="J1017" t="s">
        <v>77</v>
      </c>
      <c r="K1017" t="s">
        <v>155</v>
      </c>
      <c r="L1017" t="s">
        <v>20</v>
      </c>
      <c r="M1017" s="5">
        <v>34.910000000000004</v>
      </c>
    </row>
    <row r="1018" spans="1:13" x14ac:dyDescent="0.15">
      <c r="A1018" s="2">
        <v>45230</v>
      </c>
      <c r="B1018" s="3">
        <f t="shared" si="47"/>
        <v>2024</v>
      </c>
      <c r="C1018" t="str">
        <f t="shared" si="45"/>
        <v>2023-2024</v>
      </c>
      <c r="D1018" t="s">
        <v>147</v>
      </c>
      <c r="E1018" t="s">
        <v>91</v>
      </c>
      <c r="F1018" t="str">
        <f t="shared" si="46"/>
        <v>Victoria</v>
      </c>
      <c r="G1018" t="s">
        <v>45</v>
      </c>
      <c r="H1018">
        <v>3690</v>
      </c>
      <c r="I1018" t="s">
        <v>11</v>
      </c>
      <c r="J1018" t="s">
        <v>55</v>
      </c>
      <c r="K1018" t="s">
        <v>155</v>
      </c>
      <c r="L1018" t="s">
        <v>20</v>
      </c>
      <c r="M1018" s="5">
        <v>34.92</v>
      </c>
    </row>
    <row r="1019" spans="1:13" x14ac:dyDescent="0.15">
      <c r="A1019" s="2">
        <v>44981</v>
      </c>
      <c r="B1019" s="3">
        <f t="shared" si="47"/>
        <v>2023</v>
      </c>
      <c r="C1019" t="str">
        <f t="shared" si="45"/>
        <v>2022-2023</v>
      </c>
      <c r="D1019" t="s">
        <v>147</v>
      </c>
      <c r="E1019" t="s">
        <v>96</v>
      </c>
      <c r="F1019" t="str">
        <f t="shared" si="46"/>
        <v>Western Australia</v>
      </c>
      <c r="G1019" t="s">
        <v>48</v>
      </c>
      <c r="H1019">
        <v>6330</v>
      </c>
      <c r="I1019" t="s">
        <v>11</v>
      </c>
      <c r="J1019" t="s">
        <v>94</v>
      </c>
      <c r="K1019" t="s">
        <v>152</v>
      </c>
      <c r="L1019" t="s">
        <v>13</v>
      </c>
      <c r="M1019" s="5">
        <v>34.93</v>
      </c>
    </row>
    <row r="1020" spans="1:13" x14ac:dyDescent="0.15">
      <c r="A1020" s="2">
        <v>45106</v>
      </c>
      <c r="B1020" s="3">
        <f t="shared" si="47"/>
        <v>2023</v>
      </c>
      <c r="C1020" t="str">
        <f t="shared" si="45"/>
        <v>2022-2023</v>
      </c>
      <c r="D1020" t="s">
        <v>147</v>
      </c>
      <c r="E1020" t="s">
        <v>96</v>
      </c>
      <c r="F1020" t="str">
        <f t="shared" si="46"/>
        <v>Western Australia</v>
      </c>
      <c r="G1020" t="s">
        <v>48</v>
      </c>
      <c r="H1020">
        <v>6330</v>
      </c>
      <c r="I1020" t="s">
        <v>11</v>
      </c>
      <c r="J1020" t="s">
        <v>94</v>
      </c>
      <c r="K1020" t="s">
        <v>149</v>
      </c>
      <c r="L1020" t="s">
        <v>15</v>
      </c>
      <c r="M1020" s="5">
        <v>34.93</v>
      </c>
    </row>
    <row r="1021" spans="1:13" x14ac:dyDescent="0.15">
      <c r="A1021" s="2">
        <v>45494</v>
      </c>
      <c r="B1021" s="3">
        <f t="shared" si="47"/>
        <v>2025</v>
      </c>
      <c r="C1021" t="str">
        <f t="shared" si="45"/>
        <v>2024-2025</v>
      </c>
      <c r="D1021" t="s">
        <v>147</v>
      </c>
      <c r="E1021" t="s">
        <v>85</v>
      </c>
      <c r="F1021" t="str">
        <f t="shared" si="46"/>
        <v>Queensland</v>
      </c>
      <c r="G1021" t="s">
        <v>35</v>
      </c>
      <c r="H1021">
        <v>4883</v>
      </c>
      <c r="I1021" t="s">
        <v>11</v>
      </c>
      <c r="J1021" t="s">
        <v>36</v>
      </c>
      <c r="K1021" t="s">
        <v>149</v>
      </c>
      <c r="L1021" t="s">
        <v>15</v>
      </c>
      <c r="M1021" s="5">
        <v>34.93</v>
      </c>
    </row>
    <row r="1022" spans="1:13" x14ac:dyDescent="0.15">
      <c r="A1022" s="2">
        <v>45022</v>
      </c>
      <c r="B1022" s="3">
        <f t="shared" si="47"/>
        <v>2023</v>
      </c>
      <c r="C1022" t="str">
        <f t="shared" si="45"/>
        <v>2022-2023</v>
      </c>
      <c r="D1022" t="s">
        <v>148</v>
      </c>
      <c r="E1022" t="s">
        <v>67</v>
      </c>
      <c r="F1022" t="str">
        <f t="shared" si="46"/>
        <v>New South Wales</v>
      </c>
      <c r="G1022" t="s">
        <v>10</v>
      </c>
      <c r="H1022">
        <v>2478</v>
      </c>
      <c r="I1022" t="s">
        <v>11</v>
      </c>
      <c r="J1022" t="s">
        <v>68</v>
      </c>
      <c r="K1022" t="s">
        <v>150</v>
      </c>
      <c r="L1022" t="s">
        <v>18</v>
      </c>
      <c r="M1022" s="5">
        <v>34.93</v>
      </c>
    </row>
    <row r="1023" spans="1:13" x14ac:dyDescent="0.15">
      <c r="A1023" s="2">
        <v>45095</v>
      </c>
      <c r="B1023" s="3">
        <f t="shared" si="47"/>
        <v>2023</v>
      </c>
      <c r="C1023" t="str">
        <f t="shared" si="45"/>
        <v>2022-2023</v>
      </c>
      <c r="D1023" t="s">
        <v>147</v>
      </c>
      <c r="E1023" t="s">
        <v>52</v>
      </c>
      <c r="F1023" t="str">
        <f t="shared" si="46"/>
        <v>Victoria</v>
      </c>
      <c r="G1023" t="s">
        <v>45</v>
      </c>
      <c r="H1023">
        <v>3030</v>
      </c>
      <c r="I1023" t="s">
        <v>11</v>
      </c>
      <c r="J1023" t="s">
        <v>46</v>
      </c>
      <c r="K1023" t="s">
        <v>154</v>
      </c>
      <c r="L1023" t="s">
        <v>14</v>
      </c>
      <c r="M1023" s="5">
        <v>34.950000000000003</v>
      </c>
    </row>
    <row r="1024" spans="1:13" x14ac:dyDescent="0.15">
      <c r="A1024" s="2">
        <v>45085</v>
      </c>
      <c r="B1024" s="3">
        <f t="shared" si="47"/>
        <v>2023</v>
      </c>
      <c r="C1024" t="str">
        <f t="shared" si="45"/>
        <v>2022-2023</v>
      </c>
      <c r="D1024" t="s">
        <v>147</v>
      </c>
      <c r="E1024" t="s">
        <v>110</v>
      </c>
      <c r="F1024" t="str">
        <f t="shared" si="46"/>
        <v>Queensland</v>
      </c>
      <c r="G1024" t="s">
        <v>35</v>
      </c>
      <c r="H1024">
        <v>4680</v>
      </c>
      <c r="I1024" t="s">
        <v>11</v>
      </c>
      <c r="J1024" t="s">
        <v>51</v>
      </c>
      <c r="K1024" t="s">
        <v>154</v>
      </c>
      <c r="L1024" t="s">
        <v>14</v>
      </c>
      <c r="M1024" s="5">
        <v>34.96</v>
      </c>
    </row>
    <row r="1025" spans="1:13" x14ac:dyDescent="0.15">
      <c r="A1025" s="2">
        <v>45291</v>
      </c>
      <c r="B1025" s="3">
        <f t="shared" si="47"/>
        <v>2024</v>
      </c>
      <c r="C1025" t="str">
        <f t="shared" si="45"/>
        <v>2023-2024</v>
      </c>
      <c r="D1025" t="s">
        <v>148</v>
      </c>
      <c r="E1025" t="s">
        <v>141</v>
      </c>
      <c r="F1025" t="str">
        <f t="shared" si="46"/>
        <v>Western Australia</v>
      </c>
      <c r="G1025" t="s">
        <v>48</v>
      </c>
      <c r="H1025">
        <v>6052</v>
      </c>
      <c r="I1025" t="s">
        <v>11</v>
      </c>
      <c r="J1025" t="s">
        <v>49</v>
      </c>
      <c r="K1025" t="s">
        <v>152</v>
      </c>
      <c r="L1025" t="s">
        <v>13</v>
      </c>
      <c r="M1025" s="5">
        <v>34.97</v>
      </c>
    </row>
    <row r="1026" spans="1:13" x14ac:dyDescent="0.15">
      <c r="A1026" s="2">
        <v>45182</v>
      </c>
      <c r="B1026" s="3">
        <f t="shared" si="47"/>
        <v>2024</v>
      </c>
      <c r="C1026" t="str">
        <f t="shared" ref="C1026:C1089" si="48">IF(MONTH(A1026) &gt;= 7, YEAR(A1026) &amp; "-" &amp; YEAR(A1026) + 1, YEAR(A1026) - 1 &amp; "-" &amp; YEAR(A1026))</f>
        <v>2023-2024</v>
      </c>
      <c r="D1026" t="s">
        <v>147</v>
      </c>
      <c r="E1026" t="s">
        <v>126</v>
      </c>
      <c r="F1026" t="str">
        <f t="shared" ref="F1026:F1089" si="49">IF(G1026="WA","Western Australia",
IF(G1026="NSW","New South Wales",
IF(G1026="QLD","Queensland",
IF(G1026="VIC","Victoria",
IF(G1026="TAS","Tasmania",
IF(G1026="SA","South Australia",
IF(G1026="NT","Northern Territory",
IF(G1026="ACT","Australian Capital Territory",G1026))))))))</f>
        <v>Queensland</v>
      </c>
      <c r="G1026" t="s">
        <v>35</v>
      </c>
      <c r="H1026">
        <v>4551</v>
      </c>
      <c r="I1026" t="s">
        <v>11</v>
      </c>
      <c r="J1026" t="s">
        <v>120</v>
      </c>
      <c r="K1026" t="s">
        <v>149</v>
      </c>
      <c r="L1026" t="s">
        <v>15</v>
      </c>
      <c r="M1026" s="5">
        <v>34.989999999999995</v>
      </c>
    </row>
    <row r="1027" spans="1:13" x14ac:dyDescent="0.15">
      <c r="A1027" s="2">
        <v>45303</v>
      </c>
      <c r="B1027" s="3">
        <f t="shared" ref="B1027:B1090" si="50">IF(MONTH(A1027)&gt;=7,YEAR(A1027)+1,YEAR(A1027))</f>
        <v>2024</v>
      </c>
      <c r="C1027" t="str">
        <f t="shared" si="48"/>
        <v>2023-2024</v>
      </c>
      <c r="D1027" t="s">
        <v>147</v>
      </c>
      <c r="E1027" t="s">
        <v>56</v>
      </c>
      <c r="F1027" t="str">
        <f t="shared" si="49"/>
        <v>Northern Territory</v>
      </c>
      <c r="G1027" t="s">
        <v>29</v>
      </c>
      <c r="H1027">
        <v>870</v>
      </c>
      <c r="I1027" t="s">
        <v>11</v>
      </c>
      <c r="J1027" t="s">
        <v>30</v>
      </c>
      <c r="K1027" t="s">
        <v>152</v>
      </c>
      <c r="L1027" t="s">
        <v>13</v>
      </c>
      <c r="M1027" s="5">
        <v>35</v>
      </c>
    </row>
    <row r="1028" spans="1:13" x14ac:dyDescent="0.15">
      <c r="A1028" s="2">
        <v>45396</v>
      </c>
      <c r="B1028" s="3">
        <f t="shared" si="50"/>
        <v>2024</v>
      </c>
      <c r="C1028" t="str">
        <f t="shared" si="48"/>
        <v>2023-2024</v>
      </c>
      <c r="D1028" t="s">
        <v>147</v>
      </c>
      <c r="E1028" t="s">
        <v>64</v>
      </c>
      <c r="F1028" t="str">
        <f t="shared" si="49"/>
        <v>Victoria</v>
      </c>
      <c r="G1028" t="s">
        <v>45</v>
      </c>
      <c r="H1028">
        <v>3199</v>
      </c>
      <c r="I1028" t="s">
        <v>11</v>
      </c>
      <c r="J1028" t="s">
        <v>63</v>
      </c>
      <c r="K1028" t="s">
        <v>19</v>
      </c>
      <c r="L1028" t="s">
        <v>23</v>
      </c>
      <c r="M1028" s="5">
        <v>35.11</v>
      </c>
    </row>
    <row r="1029" spans="1:13" x14ac:dyDescent="0.15">
      <c r="A1029" s="2">
        <v>45622</v>
      </c>
      <c r="B1029" s="3">
        <f t="shared" si="50"/>
        <v>2025</v>
      </c>
      <c r="C1029" t="str">
        <f t="shared" si="48"/>
        <v>2024-2025</v>
      </c>
      <c r="D1029" t="s">
        <v>147</v>
      </c>
      <c r="E1029" t="s">
        <v>72</v>
      </c>
      <c r="F1029" t="str">
        <f t="shared" si="49"/>
        <v>Western Australia</v>
      </c>
      <c r="G1029" t="s">
        <v>48</v>
      </c>
      <c r="H1029">
        <v>6010</v>
      </c>
      <c r="I1029" t="s">
        <v>11</v>
      </c>
      <c r="J1029" t="s">
        <v>49</v>
      </c>
      <c r="K1029" t="s">
        <v>150</v>
      </c>
      <c r="L1029" t="s">
        <v>18</v>
      </c>
      <c r="M1029" s="5">
        <v>35.28</v>
      </c>
    </row>
    <row r="1030" spans="1:13" x14ac:dyDescent="0.15">
      <c r="A1030" s="2">
        <v>44927</v>
      </c>
      <c r="B1030" s="3">
        <f t="shared" si="50"/>
        <v>2023</v>
      </c>
      <c r="C1030" t="str">
        <f t="shared" si="48"/>
        <v>2022-2023</v>
      </c>
      <c r="D1030" t="s">
        <v>147</v>
      </c>
      <c r="E1030" t="s">
        <v>88</v>
      </c>
      <c r="F1030" t="str">
        <f t="shared" si="49"/>
        <v>South Australia</v>
      </c>
      <c r="G1030" t="s">
        <v>32</v>
      </c>
      <c r="H1030">
        <v>5011</v>
      </c>
      <c r="I1030" t="s">
        <v>11</v>
      </c>
      <c r="J1030" t="s">
        <v>33</v>
      </c>
      <c r="K1030" t="s">
        <v>154</v>
      </c>
      <c r="L1030" t="s">
        <v>14</v>
      </c>
      <c r="M1030" s="5">
        <v>35.480000000000004</v>
      </c>
    </row>
    <row r="1031" spans="1:13" x14ac:dyDescent="0.15">
      <c r="A1031" s="2">
        <v>45047</v>
      </c>
      <c r="B1031" s="3">
        <f t="shared" si="50"/>
        <v>2023</v>
      </c>
      <c r="C1031" t="str">
        <f t="shared" si="48"/>
        <v>2022-2023</v>
      </c>
      <c r="D1031" t="s">
        <v>147</v>
      </c>
      <c r="E1031" t="s">
        <v>107</v>
      </c>
      <c r="F1031" t="str">
        <f t="shared" si="49"/>
        <v>Queensland</v>
      </c>
      <c r="G1031" t="s">
        <v>35</v>
      </c>
      <c r="H1031">
        <v>4220</v>
      </c>
      <c r="I1031" t="s">
        <v>11</v>
      </c>
      <c r="J1031" t="s">
        <v>104</v>
      </c>
      <c r="K1031" t="s">
        <v>156</v>
      </c>
      <c r="L1031" t="s">
        <v>17</v>
      </c>
      <c r="M1031" s="5">
        <v>35.619999999999997</v>
      </c>
    </row>
    <row r="1032" spans="1:13" x14ac:dyDescent="0.15">
      <c r="A1032" s="2">
        <v>45179</v>
      </c>
      <c r="B1032" s="3">
        <f t="shared" si="50"/>
        <v>2024</v>
      </c>
      <c r="C1032" t="str">
        <f t="shared" si="48"/>
        <v>2023-2024</v>
      </c>
      <c r="D1032" t="s">
        <v>147</v>
      </c>
      <c r="E1032" t="s">
        <v>41</v>
      </c>
      <c r="F1032" t="str">
        <f t="shared" si="49"/>
        <v>New South Wales</v>
      </c>
      <c r="G1032" t="s">
        <v>10</v>
      </c>
      <c r="H1032">
        <v>2830</v>
      </c>
      <c r="I1032" t="s">
        <v>11</v>
      </c>
      <c r="J1032" t="s">
        <v>25</v>
      </c>
      <c r="K1032" t="s">
        <v>151</v>
      </c>
      <c r="L1032" t="s">
        <v>21</v>
      </c>
      <c r="M1032" s="5">
        <v>35.72</v>
      </c>
    </row>
    <row r="1033" spans="1:13" x14ac:dyDescent="0.15">
      <c r="A1033" s="2">
        <v>45128</v>
      </c>
      <c r="B1033" s="3">
        <f t="shared" si="50"/>
        <v>2024</v>
      </c>
      <c r="C1033" t="str">
        <f t="shared" si="48"/>
        <v>2023-2024</v>
      </c>
      <c r="D1033" t="s">
        <v>147</v>
      </c>
      <c r="E1033" t="s">
        <v>9</v>
      </c>
      <c r="F1033" t="str">
        <f t="shared" si="49"/>
        <v>New South Wales</v>
      </c>
      <c r="G1033" t="s">
        <v>10</v>
      </c>
      <c r="H1033">
        <v>2067</v>
      </c>
      <c r="I1033" t="s">
        <v>11</v>
      </c>
      <c r="J1033" t="s">
        <v>12</v>
      </c>
      <c r="K1033" t="s">
        <v>157</v>
      </c>
      <c r="L1033" t="s">
        <v>22</v>
      </c>
      <c r="M1033" s="5">
        <v>35.82</v>
      </c>
    </row>
    <row r="1034" spans="1:13" x14ac:dyDescent="0.15">
      <c r="A1034" s="2">
        <v>45450</v>
      </c>
      <c r="B1034" s="3">
        <f t="shared" si="50"/>
        <v>2024</v>
      </c>
      <c r="C1034" t="str">
        <f t="shared" si="48"/>
        <v>2023-2024</v>
      </c>
      <c r="D1034" t="s">
        <v>147</v>
      </c>
      <c r="E1034" t="s">
        <v>91</v>
      </c>
      <c r="F1034" t="str">
        <f t="shared" si="49"/>
        <v>Victoria</v>
      </c>
      <c r="G1034" t="s">
        <v>45</v>
      </c>
      <c r="H1034">
        <v>3690</v>
      </c>
      <c r="I1034" t="s">
        <v>11</v>
      </c>
      <c r="J1034" t="s">
        <v>55</v>
      </c>
      <c r="K1034" t="s">
        <v>153</v>
      </c>
      <c r="L1034" t="s">
        <v>16</v>
      </c>
      <c r="M1034" s="5">
        <v>35.840000000000003</v>
      </c>
    </row>
    <row r="1035" spans="1:13" x14ac:dyDescent="0.15">
      <c r="A1035" s="2">
        <v>45257</v>
      </c>
      <c r="B1035" s="3">
        <f t="shared" si="50"/>
        <v>2024</v>
      </c>
      <c r="C1035" t="str">
        <f t="shared" si="48"/>
        <v>2023-2024</v>
      </c>
      <c r="D1035" t="s">
        <v>148</v>
      </c>
      <c r="E1035" t="s">
        <v>93</v>
      </c>
      <c r="F1035" t="str">
        <f t="shared" si="49"/>
        <v>Western Australia</v>
      </c>
      <c r="G1035" t="s">
        <v>48</v>
      </c>
      <c r="H1035">
        <v>6112</v>
      </c>
      <c r="I1035" t="s">
        <v>11</v>
      </c>
      <c r="J1035" t="s">
        <v>94</v>
      </c>
      <c r="K1035" t="s">
        <v>156</v>
      </c>
      <c r="L1035" t="s">
        <v>17</v>
      </c>
      <c r="M1035" s="5">
        <v>35.880000000000003</v>
      </c>
    </row>
    <row r="1036" spans="1:13" x14ac:dyDescent="0.15">
      <c r="A1036" s="2">
        <v>44951</v>
      </c>
      <c r="B1036" s="3">
        <f t="shared" si="50"/>
        <v>2023</v>
      </c>
      <c r="C1036" t="str">
        <f t="shared" si="48"/>
        <v>2022-2023</v>
      </c>
      <c r="D1036" t="s">
        <v>147</v>
      </c>
      <c r="E1036" t="s">
        <v>105</v>
      </c>
      <c r="F1036" t="str">
        <f t="shared" si="49"/>
        <v>Victoria</v>
      </c>
      <c r="G1036" t="s">
        <v>45</v>
      </c>
      <c r="H1036">
        <v>3500</v>
      </c>
      <c r="I1036" t="s">
        <v>11</v>
      </c>
      <c r="J1036" t="s">
        <v>60</v>
      </c>
      <c r="K1036" t="s">
        <v>19</v>
      </c>
      <c r="L1036" t="s">
        <v>23</v>
      </c>
      <c r="M1036" s="5">
        <v>35.880000000000003</v>
      </c>
    </row>
    <row r="1037" spans="1:13" x14ac:dyDescent="0.15">
      <c r="A1037" s="2">
        <v>45384</v>
      </c>
      <c r="B1037" s="3">
        <f t="shared" si="50"/>
        <v>2024</v>
      </c>
      <c r="C1037" t="str">
        <f t="shared" si="48"/>
        <v>2023-2024</v>
      </c>
      <c r="D1037" t="s">
        <v>148</v>
      </c>
      <c r="E1037" t="s">
        <v>144</v>
      </c>
      <c r="F1037" t="str">
        <f t="shared" si="49"/>
        <v>Queensland</v>
      </c>
      <c r="G1037" t="s">
        <v>35</v>
      </c>
      <c r="H1037">
        <v>4566</v>
      </c>
      <c r="I1037" t="s">
        <v>11</v>
      </c>
      <c r="J1037" t="s">
        <v>120</v>
      </c>
      <c r="K1037" t="s">
        <v>156</v>
      </c>
      <c r="L1037" t="s">
        <v>17</v>
      </c>
      <c r="M1037" s="5">
        <v>35.880000000000003</v>
      </c>
    </row>
    <row r="1038" spans="1:13" x14ac:dyDescent="0.15">
      <c r="A1038" s="2">
        <v>45597</v>
      </c>
      <c r="B1038" s="3">
        <f t="shared" si="50"/>
        <v>2025</v>
      </c>
      <c r="C1038" t="str">
        <f t="shared" si="48"/>
        <v>2024-2025</v>
      </c>
      <c r="D1038" t="s">
        <v>148</v>
      </c>
      <c r="E1038" t="s">
        <v>137</v>
      </c>
      <c r="F1038" t="str">
        <f t="shared" si="49"/>
        <v>New South Wales</v>
      </c>
      <c r="G1038" t="s">
        <v>10</v>
      </c>
      <c r="H1038">
        <v>2031</v>
      </c>
      <c r="I1038" t="s">
        <v>11</v>
      </c>
      <c r="J1038" t="s">
        <v>12</v>
      </c>
      <c r="K1038" t="s">
        <v>156</v>
      </c>
      <c r="L1038" t="s">
        <v>17</v>
      </c>
      <c r="M1038" s="5">
        <v>35.880000000000003</v>
      </c>
    </row>
    <row r="1039" spans="1:13" x14ac:dyDescent="0.15">
      <c r="A1039" s="2">
        <v>45255</v>
      </c>
      <c r="B1039" s="3">
        <f t="shared" si="50"/>
        <v>2024</v>
      </c>
      <c r="C1039" t="str">
        <f t="shared" si="48"/>
        <v>2023-2024</v>
      </c>
      <c r="D1039" t="s">
        <v>147</v>
      </c>
      <c r="E1039" t="s">
        <v>124</v>
      </c>
      <c r="F1039" t="str">
        <f t="shared" si="49"/>
        <v>New South Wales</v>
      </c>
      <c r="G1039" t="s">
        <v>10</v>
      </c>
      <c r="H1039">
        <v>2015</v>
      </c>
      <c r="I1039" t="s">
        <v>11</v>
      </c>
      <c r="J1039" t="s">
        <v>12</v>
      </c>
      <c r="K1039" t="s">
        <v>155</v>
      </c>
      <c r="L1039" t="s">
        <v>20</v>
      </c>
      <c r="M1039" s="5">
        <v>35.909999999999997</v>
      </c>
    </row>
    <row r="1040" spans="1:13" x14ac:dyDescent="0.15">
      <c r="A1040" s="2">
        <v>45200</v>
      </c>
      <c r="B1040" s="3">
        <f t="shared" si="50"/>
        <v>2024</v>
      </c>
      <c r="C1040" t="str">
        <f t="shared" si="48"/>
        <v>2023-2024</v>
      </c>
      <c r="D1040" t="s">
        <v>147</v>
      </c>
      <c r="E1040" t="s">
        <v>44</v>
      </c>
      <c r="F1040" t="str">
        <f t="shared" si="49"/>
        <v>Victoria</v>
      </c>
      <c r="G1040" t="s">
        <v>45</v>
      </c>
      <c r="H1040">
        <v>3066</v>
      </c>
      <c r="I1040" t="s">
        <v>11</v>
      </c>
      <c r="J1040" t="s">
        <v>46</v>
      </c>
      <c r="K1040" t="s">
        <v>152</v>
      </c>
      <c r="L1040" t="s">
        <v>13</v>
      </c>
      <c r="M1040" s="5">
        <v>35.909999999999997</v>
      </c>
    </row>
    <row r="1041" spans="1:13" x14ac:dyDescent="0.15">
      <c r="A1041" s="2">
        <v>45111</v>
      </c>
      <c r="B1041" s="3">
        <f t="shared" si="50"/>
        <v>2024</v>
      </c>
      <c r="C1041" t="str">
        <f t="shared" si="48"/>
        <v>2023-2024</v>
      </c>
      <c r="D1041" t="s">
        <v>147</v>
      </c>
      <c r="E1041" t="s">
        <v>119</v>
      </c>
      <c r="F1041" t="str">
        <f t="shared" si="49"/>
        <v>Queensland</v>
      </c>
      <c r="G1041" t="s">
        <v>35</v>
      </c>
      <c r="H1041">
        <v>4570</v>
      </c>
      <c r="I1041" t="s">
        <v>11</v>
      </c>
      <c r="J1041" t="s">
        <v>120</v>
      </c>
      <c r="K1041" t="s">
        <v>155</v>
      </c>
      <c r="L1041" t="s">
        <v>20</v>
      </c>
      <c r="M1041" s="5">
        <v>35.909999999999997</v>
      </c>
    </row>
    <row r="1042" spans="1:13" x14ac:dyDescent="0.15">
      <c r="A1042" s="2">
        <v>45354</v>
      </c>
      <c r="B1042" s="3">
        <f t="shared" si="50"/>
        <v>2024</v>
      </c>
      <c r="C1042" t="str">
        <f t="shared" si="48"/>
        <v>2023-2024</v>
      </c>
      <c r="D1042" t="s">
        <v>147</v>
      </c>
      <c r="E1042" t="s">
        <v>106</v>
      </c>
      <c r="F1042" t="str">
        <f t="shared" si="49"/>
        <v>Victoria</v>
      </c>
      <c r="G1042" t="s">
        <v>45</v>
      </c>
      <c r="H1042">
        <v>3915</v>
      </c>
      <c r="I1042" t="s">
        <v>11</v>
      </c>
      <c r="J1042" t="s">
        <v>55</v>
      </c>
      <c r="K1042" t="s">
        <v>150</v>
      </c>
      <c r="L1042" t="s">
        <v>18</v>
      </c>
      <c r="M1042" s="5">
        <v>35.909999999999997</v>
      </c>
    </row>
    <row r="1043" spans="1:13" x14ac:dyDescent="0.15">
      <c r="A1043" s="2">
        <v>45108</v>
      </c>
      <c r="B1043" s="3">
        <f t="shared" si="50"/>
        <v>2024</v>
      </c>
      <c r="C1043" t="str">
        <f t="shared" si="48"/>
        <v>2023-2024</v>
      </c>
      <c r="D1043" t="s">
        <v>147</v>
      </c>
      <c r="E1043" t="s">
        <v>26</v>
      </c>
      <c r="F1043" t="str">
        <f t="shared" si="49"/>
        <v>New South Wales</v>
      </c>
      <c r="G1043" t="s">
        <v>10</v>
      </c>
      <c r="H1043">
        <v>2141</v>
      </c>
      <c r="I1043" t="s">
        <v>11</v>
      </c>
      <c r="J1043" t="s">
        <v>27</v>
      </c>
      <c r="K1043" t="s">
        <v>156</v>
      </c>
      <c r="L1043" t="s">
        <v>17</v>
      </c>
      <c r="M1043" s="5">
        <v>35.909999999999997</v>
      </c>
    </row>
    <row r="1044" spans="1:13" x14ac:dyDescent="0.15">
      <c r="A1044" s="2">
        <v>45400</v>
      </c>
      <c r="B1044" s="3">
        <f t="shared" si="50"/>
        <v>2024</v>
      </c>
      <c r="C1044" t="str">
        <f t="shared" si="48"/>
        <v>2023-2024</v>
      </c>
      <c r="D1044" t="s">
        <v>147</v>
      </c>
      <c r="E1044" t="s">
        <v>142</v>
      </c>
      <c r="F1044" t="str">
        <f t="shared" si="49"/>
        <v>Australian Capital Territory</v>
      </c>
      <c r="G1044" t="s">
        <v>80</v>
      </c>
      <c r="H1044">
        <v>2609</v>
      </c>
      <c r="I1044" t="s">
        <v>11</v>
      </c>
      <c r="J1044" t="s">
        <v>58</v>
      </c>
      <c r="K1044" t="s">
        <v>155</v>
      </c>
      <c r="L1044" t="s">
        <v>20</v>
      </c>
      <c r="M1044" s="5">
        <v>35.910000000000004</v>
      </c>
    </row>
    <row r="1045" spans="1:13" x14ac:dyDescent="0.15">
      <c r="A1045" s="2">
        <v>44962</v>
      </c>
      <c r="B1045" s="3">
        <f t="shared" si="50"/>
        <v>2023</v>
      </c>
      <c r="C1045" t="str">
        <f t="shared" si="48"/>
        <v>2022-2023</v>
      </c>
      <c r="D1045" t="s">
        <v>147</v>
      </c>
      <c r="E1045" t="s">
        <v>37</v>
      </c>
      <c r="F1045" t="str">
        <f t="shared" si="49"/>
        <v>South Australia</v>
      </c>
      <c r="G1045" t="s">
        <v>32</v>
      </c>
      <c r="H1045">
        <v>5607</v>
      </c>
      <c r="I1045" t="s">
        <v>11</v>
      </c>
      <c r="J1045" t="s">
        <v>38</v>
      </c>
      <c r="K1045" t="s">
        <v>150</v>
      </c>
      <c r="L1045" t="s">
        <v>18</v>
      </c>
      <c r="M1045" s="5">
        <v>35.92</v>
      </c>
    </row>
    <row r="1046" spans="1:13" x14ac:dyDescent="0.15">
      <c r="A1046" s="2">
        <v>45227</v>
      </c>
      <c r="B1046" s="3">
        <f t="shared" si="50"/>
        <v>2024</v>
      </c>
      <c r="C1046" t="str">
        <f t="shared" si="48"/>
        <v>2023-2024</v>
      </c>
      <c r="D1046" t="s">
        <v>147</v>
      </c>
      <c r="E1046" t="s">
        <v>107</v>
      </c>
      <c r="F1046" t="str">
        <f t="shared" si="49"/>
        <v>Queensland</v>
      </c>
      <c r="G1046" t="s">
        <v>35</v>
      </c>
      <c r="H1046">
        <v>4220</v>
      </c>
      <c r="I1046" t="s">
        <v>11</v>
      </c>
      <c r="J1046" t="s">
        <v>104</v>
      </c>
      <c r="K1046" t="s">
        <v>19</v>
      </c>
      <c r="L1046" t="s">
        <v>23</v>
      </c>
      <c r="M1046" s="5">
        <v>35.94</v>
      </c>
    </row>
    <row r="1047" spans="1:13" x14ac:dyDescent="0.15">
      <c r="A1047" s="2">
        <v>45216</v>
      </c>
      <c r="B1047" s="3">
        <f t="shared" si="50"/>
        <v>2024</v>
      </c>
      <c r="C1047" t="str">
        <f t="shared" si="48"/>
        <v>2023-2024</v>
      </c>
      <c r="D1047" t="s">
        <v>148</v>
      </c>
      <c r="E1047" t="s">
        <v>110</v>
      </c>
      <c r="F1047" t="str">
        <f t="shared" si="49"/>
        <v>Queensland</v>
      </c>
      <c r="G1047" t="s">
        <v>35</v>
      </c>
      <c r="H1047">
        <v>4680</v>
      </c>
      <c r="I1047" t="s">
        <v>11</v>
      </c>
      <c r="J1047" t="s">
        <v>51</v>
      </c>
      <c r="K1047" t="s">
        <v>153</v>
      </c>
      <c r="L1047" t="s">
        <v>16</v>
      </c>
      <c r="M1047" s="5">
        <v>35.94</v>
      </c>
    </row>
    <row r="1048" spans="1:13" x14ac:dyDescent="0.15">
      <c r="A1048" s="2">
        <v>45355</v>
      </c>
      <c r="B1048" s="3">
        <f t="shared" si="50"/>
        <v>2024</v>
      </c>
      <c r="C1048" t="str">
        <f t="shared" si="48"/>
        <v>2023-2024</v>
      </c>
      <c r="D1048" t="s">
        <v>148</v>
      </c>
      <c r="E1048" t="s">
        <v>134</v>
      </c>
      <c r="F1048" t="str">
        <f t="shared" si="49"/>
        <v>Queensland</v>
      </c>
      <c r="G1048" t="s">
        <v>35</v>
      </c>
      <c r="H1048">
        <v>4825</v>
      </c>
      <c r="I1048" t="s">
        <v>11</v>
      </c>
      <c r="J1048" t="s">
        <v>36</v>
      </c>
      <c r="K1048" t="s">
        <v>153</v>
      </c>
      <c r="L1048" t="s">
        <v>16</v>
      </c>
      <c r="M1048" s="5">
        <v>35.94</v>
      </c>
    </row>
    <row r="1049" spans="1:13" x14ac:dyDescent="0.15">
      <c r="A1049" s="2">
        <v>45213</v>
      </c>
      <c r="B1049" s="3">
        <f t="shared" si="50"/>
        <v>2024</v>
      </c>
      <c r="C1049" t="str">
        <f t="shared" si="48"/>
        <v>2023-2024</v>
      </c>
      <c r="D1049" t="s">
        <v>147</v>
      </c>
      <c r="E1049" t="s">
        <v>111</v>
      </c>
      <c r="F1049" t="str">
        <f t="shared" si="49"/>
        <v>New South Wales</v>
      </c>
      <c r="G1049" t="s">
        <v>10</v>
      </c>
      <c r="H1049">
        <v>2120</v>
      </c>
      <c r="I1049" t="s">
        <v>11</v>
      </c>
      <c r="J1049" t="s">
        <v>27</v>
      </c>
      <c r="K1049" t="s">
        <v>153</v>
      </c>
      <c r="L1049" t="s">
        <v>16</v>
      </c>
      <c r="M1049" s="5">
        <v>35.94</v>
      </c>
    </row>
    <row r="1050" spans="1:13" x14ac:dyDescent="0.15">
      <c r="A1050" s="2">
        <v>45001</v>
      </c>
      <c r="B1050" s="3">
        <f t="shared" si="50"/>
        <v>2023</v>
      </c>
      <c r="C1050" t="str">
        <f t="shared" si="48"/>
        <v>2022-2023</v>
      </c>
      <c r="D1050" t="s">
        <v>147</v>
      </c>
      <c r="E1050" t="s">
        <v>79</v>
      </c>
      <c r="F1050" t="str">
        <f t="shared" si="49"/>
        <v>Australian Capital Territory</v>
      </c>
      <c r="G1050" t="s">
        <v>80</v>
      </c>
      <c r="H1050">
        <v>2617</v>
      </c>
      <c r="I1050" t="s">
        <v>11</v>
      </c>
      <c r="J1050" t="s">
        <v>58</v>
      </c>
      <c r="K1050" t="s">
        <v>150</v>
      </c>
      <c r="L1050" t="s">
        <v>18</v>
      </c>
      <c r="M1050" s="5">
        <v>35.96</v>
      </c>
    </row>
    <row r="1051" spans="1:13" x14ac:dyDescent="0.15">
      <c r="A1051" s="2">
        <v>44943</v>
      </c>
      <c r="B1051" s="3">
        <f t="shared" si="50"/>
        <v>2023</v>
      </c>
      <c r="C1051" t="str">
        <f t="shared" si="48"/>
        <v>2022-2023</v>
      </c>
      <c r="D1051" t="s">
        <v>148</v>
      </c>
      <c r="E1051" t="s">
        <v>100</v>
      </c>
      <c r="F1051" t="str">
        <f t="shared" si="49"/>
        <v>Western Australia</v>
      </c>
      <c r="G1051" t="s">
        <v>48</v>
      </c>
      <c r="H1051">
        <v>6021</v>
      </c>
      <c r="I1051" t="s">
        <v>11</v>
      </c>
      <c r="J1051" t="s">
        <v>49</v>
      </c>
      <c r="K1051" t="s">
        <v>154</v>
      </c>
      <c r="L1051" t="s">
        <v>14</v>
      </c>
      <c r="M1051" s="5">
        <v>35.97</v>
      </c>
    </row>
    <row r="1052" spans="1:13" x14ac:dyDescent="0.15">
      <c r="A1052" s="2">
        <v>45000</v>
      </c>
      <c r="B1052" s="3">
        <f t="shared" si="50"/>
        <v>2023</v>
      </c>
      <c r="C1052" t="str">
        <f t="shared" si="48"/>
        <v>2022-2023</v>
      </c>
      <c r="D1052" t="s">
        <v>147</v>
      </c>
      <c r="E1052" t="s">
        <v>53</v>
      </c>
      <c r="F1052" t="str">
        <f t="shared" si="49"/>
        <v>South Australia</v>
      </c>
      <c r="G1052" t="s">
        <v>32</v>
      </c>
      <c r="H1052">
        <v>5082</v>
      </c>
      <c r="I1052" t="s">
        <v>11</v>
      </c>
      <c r="J1052" t="s">
        <v>33</v>
      </c>
      <c r="K1052" t="s">
        <v>155</v>
      </c>
      <c r="L1052" t="s">
        <v>20</v>
      </c>
      <c r="M1052" s="5">
        <v>35.980000000000004</v>
      </c>
    </row>
    <row r="1053" spans="1:13" x14ac:dyDescent="0.15">
      <c r="A1053" s="2">
        <v>44957</v>
      </c>
      <c r="B1053" s="3">
        <f t="shared" si="50"/>
        <v>2023</v>
      </c>
      <c r="C1053" t="str">
        <f t="shared" si="48"/>
        <v>2022-2023</v>
      </c>
      <c r="D1053" t="s">
        <v>147</v>
      </c>
      <c r="E1053" t="s">
        <v>127</v>
      </c>
      <c r="F1053" t="str">
        <f t="shared" si="49"/>
        <v>New South Wales</v>
      </c>
      <c r="G1053" t="s">
        <v>10</v>
      </c>
      <c r="H1053">
        <v>2131</v>
      </c>
      <c r="I1053" t="s">
        <v>11</v>
      </c>
      <c r="J1053" t="s">
        <v>27</v>
      </c>
      <c r="K1053" t="s">
        <v>154</v>
      </c>
      <c r="L1053" t="s">
        <v>14</v>
      </c>
      <c r="M1053" s="5">
        <v>36</v>
      </c>
    </row>
    <row r="1054" spans="1:13" x14ac:dyDescent="0.15">
      <c r="A1054" s="2">
        <v>45202</v>
      </c>
      <c r="B1054" s="3">
        <f t="shared" si="50"/>
        <v>2024</v>
      </c>
      <c r="C1054" t="str">
        <f t="shared" si="48"/>
        <v>2023-2024</v>
      </c>
      <c r="D1054" t="s">
        <v>147</v>
      </c>
      <c r="E1054" t="s">
        <v>134</v>
      </c>
      <c r="F1054" t="str">
        <f t="shared" si="49"/>
        <v>Queensland</v>
      </c>
      <c r="G1054" t="s">
        <v>35</v>
      </c>
      <c r="H1054">
        <v>4825</v>
      </c>
      <c r="I1054" t="s">
        <v>11</v>
      </c>
      <c r="J1054" t="s">
        <v>36</v>
      </c>
      <c r="K1054" t="s">
        <v>154</v>
      </c>
      <c r="L1054" t="s">
        <v>14</v>
      </c>
      <c r="M1054" s="5">
        <v>36</v>
      </c>
    </row>
    <row r="1055" spans="1:13" x14ac:dyDescent="0.15">
      <c r="A1055" s="2">
        <v>45556</v>
      </c>
      <c r="B1055" s="3">
        <f t="shared" si="50"/>
        <v>2025</v>
      </c>
      <c r="C1055" t="str">
        <f t="shared" si="48"/>
        <v>2024-2025</v>
      </c>
      <c r="D1055" t="s">
        <v>147</v>
      </c>
      <c r="E1055" t="s">
        <v>75</v>
      </c>
      <c r="F1055" t="str">
        <f t="shared" si="49"/>
        <v>Victoria</v>
      </c>
      <c r="G1055" t="s">
        <v>45</v>
      </c>
      <c r="H1055">
        <v>3630</v>
      </c>
      <c r="I1055" t="s">
        <v>11</v>
      </c>
      <c r="J1055" t="s">
        <v>55</v>
      </c>
      <c r="K1055" t="s">
        <v>151</v>
      </c>
      <c r="L1055" t="s">
        <v>21</v>
      </c>
      <c r="M1055" s="5">
        <v>36</v>
      </c>
    </row>
    <row r="1056" spans="1:13" x14ac:dyDescent="0.15">
      <c r="A1056" s="2">
        <v>45060</v>
      </c>
      <c r="B1056" s="3">
        <f t="shared" si="50"/>
        <v>2023</v>
      </c>
      <c r="C1056" t="str">
        <f t="shared" si="48"/>
        <v>2022-2023</v>
      </c>
      <c r="D1056" t="s">
        <v>147</v>
      </c>
      <c r="E1056" t="s">
        <v>88</v>
      </c>
      <c r="F1056" t="str">
        <f t="shared" si="49"/>
        <v>South Australia</v>
      </c>
      <c r="G1056" t="s">
        <v>32</v>
      </c>
      <c r="H1056">
        <v>5011</v>
      </c>
      <c r="I1056" t="s">
        <v>11</v>
      </c>
      <c r="J1056" t="s">
        <v>33</v>
      </c>
      <c r="K1056" t="s">
        <v>154</v>
      </c>
      <c r="L1056" t="s">
        <v>14</v>
      </c>
      <c r="M1056" s="5">
        <v>36</v>
      </c>
    </row>
    <row r="1057" spans="1:13" x14ac:dyDescent="0.15">
      <c r="A1057" s="2">
        <v>45349</v>
      </c>
      <c r="B1057" s="3">
        <f t="shared" si="50"/>
        <v>2024</v>
      </c>
      <c r="C1057" t="str">
        <f t="shared" si="48"/>
        <v>2023-2024</v>
      </c>
      <c r="D1057" t="s">
        <v>147</v>
      </c>
      <c r="E1057" t="s">
        <v>28</v>
      </c>
      <c r="F1057" t="str">
        <f t="shared" si="49"/>
        <v>Northern Territory</v>
      </c>
      <c r="G1057" t="s">
        <v>29</v>
      </c>
      <c r="H1057">
        <v>800</v>
      </c>
      <c r="I1057" t="s">
        <v>11</v>
      </c>
      <c r="J1057" t="s">
        <v>30</v>
      </c>
      <c r="K1057" t="s">
        <v>149</v>
      </c>
      <c r="L1057" t="s">
        <v>15</v>
      </c>
      <c r="M1057" s="5">
        <v>36.08</v>
      </c>
    </row>
    <row r="1058" spans="1:13" x14ac:dyDescent="0.15">
      <c r="A1058" s="2">
        <v>45053</v>
      </c>
      <c r="B1058" s="3">
        <f t="shared" si="50"/>
        <v>2023</v>
      </c>
      <c r="C1058" t="str">
        <f t="shared" si="48"/>
        <v>2022-2023</v>
      </c>
      <c r="D1058" t="s">
        <v>147</v>
      </c>
      <c r="E1058" t="s">
        <v>53</v>
      </c>
      <c r="F1058" t="str">
        <f t="shared" si="49"/>
        <v>South Australia</v>
      </c>
      <c r="G1058" t="s">
        <v>32</v>
      </c>
      <c r="H1058">
        <v>5082</v>
      </c>
      <c r="I1058" t="s">
        <v>11</v>
      </c>
      <c r="J1058" t="s">
        <v>33</v>
      </c>
      <c r="K1058" t="s">
        <v>152</v>
      </c>
      <c r="L1058" t="s">
        <v>13</v>
      </c>
      <c r="M1058" s="5">
        <v>36.489999999999995</v>
      </c>
    </row>
    <row r="1059" spans="1:13" x14ac:dyDescent="0.15">
      <c r="A1059" s="2">
        <v>45278</v>
      </c>
      <c r="B1059" s="3">
        <f t="shared" si="50"/>
        <v>2024</v>
      </c>
      <c r="C1059" t="str">
        <f t="shared" si="48"/>
        <v>2023-2024</v>
      </c>
      <c r="D1059" t="s">
        <v>147</v>
      </c>
      <c r="E1059" t="s">
        <v>89</v>
      </c>
      <c r="F1059" t="str">
        <f t="shared" si="49"/>
        <v>Queensland</v>
      </c>
      <c r="G1059" t="s">
        <v>35</v>
      </c>
      <c r="H1059">
        <v>4655</v>
      </c>
      <c r="I1059" t="s">
        <v>11</v>
      </c>
      <c r="J1059" t="s">
        <v>51</v>
      </c>
      <c r="K1059" t="s">
        <v>154</v>
      </c>
      <c r="L1059" t="s">
        <v>14</v>
      </c>
      <c r="M1059" s="5">
        <v>36.5</v>
      </c>
    </row>
    <row r="1060" spans="1:13" x14ac:dyDescent="0.15">
      <c r="A1060" s="2">
        <v>45342</v>
      </c>
      <c r="B1060" s="3">
        <f t="shared" si="50"/>
        <v>2024</v>
      </c>
      <c r="C1060" t="str">
        <f t="shared" si="48"/>
        <v>2023-2024</v>
      </c>
      <c r="D1060" t="s">
        <v>147</v>
      </c>
      <c r="E1060" t="s">
        <v>97</v>
      </c>
      <c r="F1060" t="str">
        <f t="shared" si="49"/>
        <v>Tasmania</v>
      </c>
      <c r="G1060" t="s">
        <v>70</v>
      </c>
      <c r="H1060">
        <v>7250</v>
      </c>
      <c r="I1060" t="s">
        <v>11</v>
      </c>
      <c r="J1060" t="s">
        <v>71</v>
      </c>
      <c r="K1060" t="s">
        <v>154</v>
      </c>
      <c r="L1060" t="s">
        <v>14</v>
      </c>
      <c r="M1060" s="5">
        <v>36.5</v>
      </c>
    </row>
    <row r="1061" spans="1:13" x14ac:dyDescent="0.15">
      <c r="A1061" s="2">
        <v>45556</v>
      </c>
      <c r="B1061" s="3">
        <f t="shared" si="50"/>
        <v>2025</v>
      </c>
      <c r="C1061" t="str">
        <f t="shared" si="48"/>
        <v>2024-2025</v>
      </c>
      <c r="D1061" t="s">
        <v>148</v>
      </c>
      <c r="E1061" t="s">
        <v>112</v>
      </c>
      <c r="F1061" t="str">
        <f t="shared" si="49"/>
        <v>Victoria</v>
      </c>
      <c r="G1061" t="s">
        <v>45</v>
      </c>
      <c r="H1061">
        <v>3076</v>
      </c>
      <c r="I1061" t="s">
        <v>11</v>
      </c>
      <c r="J1061" t="s">
        <v>46</v>
      </c>
      <c r="K1061" t="s">
        <v>150</v>
      </c>
      <c r="L1061" t="s">
        <v>18</v>
      </c>
      <c r="M1061" s="5">
        <v>36.54</v>
      </c>
    </row>
    <row r="1062" spans="1:13" x14ac:dyDescent="0.15">
      <c r="A1062" s="2">
        <v>45420</v>
      </c>
      <c r="B1062" s="3">
        <f t="shared" si="50"/>
        <v>2024</v>
      </c>
      <c r="C1062" t="str">
        <f t="shared" si="48"/>
        <v>2023-2024</v>
      </c>
      <c r="D1062" t="s">
        <v>147</v>
      </c>
      <c r="E1062" t="s">
        <v>124</v>
      </c>
      <c r="F1062" t="str">
        <f t="shared" si="49"/>
        <v>New South Wales</v>
      </c>
      <c r="G1062" t="s">
        <v>10</v>
      </c>
      <c r="H1062">
        <v>2015</v>
      </c>
      <c r="I1062" t="s">
        <v>11</v>
      </c>
      <c r="J1062" t="s">
        <v>12</v>
      </c>
      <c r="K1062" t="s">
        <v>150</v>
      </c>
      <c r="L1062" t="s">
        <v>18</v>
      </c>
      <c r="M1062" s="5">
        <v>36.67</v>
      </c>
    </row>
    <row r="1063" spans="1:13" x14ac:dyDescent="0.15">
      <c r="A1063" s="2">
        <v>45442</v>
      </c>
      <c r="B1063" s="3">
        <f t="shared" si="50"/>
        <v>2024</v>
      </c>
      <c r="C1063" t="str">
        <f t="shared" si="48"/>
        <v>2023-2024</v>
      </c>
      <c r="D1063" t="s">
        <v>148</v>
      </c>
      <c r="E1063" t="s">
        <v>50</v>
      </c>
      <c r="F1063" t="str">
        <f t="shared" si="49"/>
        <v>Queensland</v>
      </c>
      <c r="G1063" t="s">
        <v>35</v>
      </c>
      <c r="H1063">
        <v>4703</v>
      </c>
      <c r="I1063" t="s">
        <v>11</v>
      </c>
      <c r="J1063" t="s">
        <v>51</v>
      </c>
      <c r="K1063" t="s">
        <v>19</v>
      </c>
      <c r="L1063" t="s">
        <v>23</v>
      </c>
      <c r="M1063" s="5">
        <v>36.92</v>
      </c>
    </row>
    <row r="1064" spans="1:13" x14ac:dyDescent="0.15">
      <c r="A1064" s="2">
        <v>45008</v>
      </c>
      <c r="B1064" s="3">
        <f t="shared" si="50"/>
        <v>2023</v>
      </c>
      <c r="C1064" t="str">
        <f t="shared" si="48"/>
        <v>2022-2023</v>
      </c>
      <c r="D1064" t="s">
        <v>148</v>
      </c>
      <c r="E1064" t="s">
        <v>67</v>
      </c>
      <c r="F1064" t="str">
        <f t="shared" si="49"/>
        <v>New South Wales</v>
      </c>
      <c r="G1064" t="s">
        <v>10</v>
      </c>
      <c r="H1064">
        <v>2478</v>
      </c>
      <c r="I1064" t="s">
        <v>11</v>
      </c>
      <c r="J1064" t="s">
        <v>68</v>
      </c>
      <c r="K1064" t="s">
        <v>153</v>
      </c>
      <c r="L1064" t="s">
        <v>16</v>
      </c>
      <c r="M1064" s="5">
        <v>36.97</v>
      </c>
    </row>
    <row r="1065" spans="1:13" x14ac:dyDescent="0.15">
      <c r="A1065" s="2">
        <v>45280</v>
      </c>
      <c r="B1065" s="3">
        <f t="shared" si="50"/>
        <v>2024</v>
      </c>
      <c r="C1065" t="str">
        <f t="shared" si="48"/>
        <v>2023-2024</v>
      </c>
      <c r="D1065" t="s">
        <v>147</v>
      </c>
      <c r="E1065" t="s">
        <v>133</v>
      </c>
      <c r="F1065" t="str">
        <f t="shared" si="49"/>
        <v>Queensland</v>
      </c>
      <c r="G1065" t="s">
        <v>35</v>
      </c>
      <c r="H1065">
        <v>4305</v>
      </c>
      <c r="I1065" t="s">
        <v>11</v>
      </c>
      <c r="J1065" t="s">
        <v>104</v>
      </c>
      <c r="K1065" t="s">
        <v>155</v>
      </c>
      <c r="L1065" t="s">
        <v>20</v>
      </c>
      <c r="M1065" s="5">
        <v>36.97</v>
      </c>
    </row>
    <row r="1066" spans="1:13" x14ac:dyDescent="0.15">
      <c r="A1066" s="2">
        <v>45083</v>
      </c>
      <c r="B1066" s="3">
        <f t="shared" si="50"/>
        <v>2023</v>
      </c>
      <c r="C1066" t="str">
        <f t="shared" si="48"/>
        <v>2022-2023</v>
      </c>
      <c r="D1066" t="s">
        <v>147</v>
      </c>
      <c r="E1066" t="s">
        <v>85</v>
      </c>
      <c r="F1066" t="str">
        <f t="shared" si="49"/>
        <v>Queensland</v>
      </c>
      <c r="G1066" t="s">
        <v>35</v>
      </c>
      <c r="H1066">
        <v>4883</v>
      </c>
      <c r="I1066" t="s">
        <v>11</v>
      </c>
      <c r="J1066" t="s">
        <v>36</v>
      </c>
      <c r="K1066" t="s">
        <v>150</v>
      </c>
      <c r="L1066" t="s">
        <v>18</v>
      </c>
      <c r="M1066" s="5">
        <v>37</v>
      </c>
    </row>
    <row r="1067" spans="1:13" x14ac:dyDescent="0.15">
      <c r="A1067" s="2">
        <v>45501</v>
      </c>
      <c r="B1067" s="3">
        <f t="shared" si="50"/>
        <v>2025</v>
      </c>
      <c r="C1067" t="str">
        <f t="shared" si="48"/>
        <v>2024-2025</v>
      </c>
      <c r="D1067" t="s">
        <v>148</v>
      </c>
      <c r="E1067" t="s">
        <v>109</v>
      </c>
      <c r="F1067" t="str">
        <f t="shared" si="49"/>
        <v>New South Wales</v>
      </c>
      <c r="G1067" t="s">
        <v>10</v>
      </c>
      <c r="H1067">
        <v>2480</v>
      </c>
      <c r="I1067" t="s">
        <v>11</v>
      </c>
      <c r="J1067" t="s">
        <v>68</v>
      </c>
      <c r="K1067" t="s">
        <v>157</v>
      </c>
      <c r="L1067" t="s">
        <v>22</v>
      </c>
      <c r="M1067" s="5">
        <v>37.19</v>
      </c>
    </row>
    <row r="1068" spans="1:13" x14ac:dyDescent="0.15">
      <c r="A1068" s="2">
        <v>45470</v>
      </c>
      <c r="B1068" s="3">
        <f t="shared" si="50"/>
        <v>2024</v>
      </c>
      <c r="C1068" t="str">
        <f t="shared" si="48"/>
        <v>2023-2024</v>
      </c>
      <c r="D1068" t="s">
        <v>147</v>
      </c>
      <c r="E1068" t="s">
        <v>114</v>
      </c>
      <c r="F1068" t="str">
        <f t="shared" si="49"/>
        <v>Victoria</v>
      </c>
      <c r="G1068" t="s">
        <v>45</v>
      </c>
      <c r="H1068">
        <v>3551</v>
      </c>
      <c r="I1068" t="s">
        <v>11</v>
      </c>
      <c r="J1068" t="s">
        <v>60</v>
      </c>
      <c r="K1068" t="s">
        <v>149</v>
      </c>
      <c r="L1068" t="s">
        <v>15</v>
      </c>
      <c r="M1068" s="5">
        <v>37.33</v>
      </c>
    </row>
    <row r="1069" spans="1:13" x14ac:dyDescent="0.15">
      <c r="A1069" s="2">
        <v>45007</v>
      </c>
      <c r="B1069" s="3">
        <f t="shared" si="50"/>
        <v>2023</v>
      </c>
      <c r="C1069" t="str">
        <f t="shared" si="48"/>
        <v>2022-2023</v>
      </c>
      <c r="D1069" t="s">
        <v>148</v>
      </c>
      <c r="E1069" t="s">
        <v>84</v>
      </c>
      <c r="F1069" t="str">
        <f t="shared" si="49"/>
        <v>Queensland</v>
      </c>
      <c r="G1069" t="s">
        <v>35</v>
      </c>
      <c r="H1069">
        <v>4740</v>
      </c>
      <c r="I1069" t="s">
        <v>11</v>
      </c>
      <c r="J1069" t="s">
        <v>51</v>
      </c>
      <c r="K1069" t="s">
        <v>152</v>
      </c>
      <c r="L1069" t="s">
        <v>13</v>
      </c>
      <c r="M1069" s="5">
        <v>37.42</v>
      </c>
    </row>
    <row r="1070" spans="1:13" x14ac:dyDescent="0.15">
      <c r="A1070" s="2">
        <v>45635</v>
      </c>
      <c r="B1070" s="3">
        <f t="shared" si="50"/>
        <v>2025</v>
      </c>
      <c r="C1070" t="str">
        <f t="shared" si="48"/>
        <v>2024-2025</v>
      </c>
      <c r="D1070" t="s">
        <v>147</v>
      </c>
      <c r="E1070" t="s">
        <v>132</v>
      </c>
      <c r="F1070" t="str">
        <f t="shared" si="49"/>
        <v>New South Wales</v>
      </c>
      <c r="G1070" t="s">
        <v>10</v>
      </c>
      <c r="H1070">
        <v>2800</v>
      </c>
      <c r="I1070" t="s">
        <v>11</v>
      </c>
      <c r="J1070" t="s">
        <v>25</v>
      </c>
      <c r="K1070" t="s">
        <v>154</v>
      </c>
      <c r="L1070" t="s">
        <v>14</v>
      </c>
      <c r="M1070" s="5">
        <v>37.46</v>
      </c>
    </row>
    <row r="1071" spans="1:13" x14ac:dyDescent="0.15">
      <c r="A1071" s="2">
        <v>45419</v>
      </c>
      <c r="B1071" s="3">
        <f t="shared" si="50"/>
        <v>2024</v>
      </c>
      <c r="C1071" t="str">
        <f t="shared" si="48"/>
        <v>2023-2024</v>
      </c>
      <c r="D1071" t="s">
        <v>147</v>
      </c>
      <c r="E1071" t="s">
        <v>37</v>
      </c>
      <c r="F1071" t="str">
        <f t="shared" si="49"/>
        <v>South Australia</v>
      </c>
      <c r="G1071" t="s">
        <v>32</v>
      </c>
      <c r="H1071">
        <v>5607</v>
      </c>
      <c r="I1071" t="s">
        <v>11</v>
      </c>
      <c r="J1071" t="s">
        <v>38</v>
      </c>
      <c r="K1071" t="s">
        <v>154</v>
      </c>
      <c r="L1071" t="s">
        <v>14</v>
      </c>
      <c r="M1071" s="5">
        <v>37.47</v>
      </c>
    </row>
    <row r="1072" spans="1:13" x14ac:dyDescent="0.15">
      <c r="A1072" s="2">
        <v>45509</v>
      </c>
      <c r="B1072" s="3">
        <f t="shared" si="50"/>
        <v>2025</v>
      </c>
      <c r="C1072" t="str">
        <f t="shared" si="48"/>
        <v>2024-2025</v>
      </c>
      <c r="D1072" t="s">
        <v>147</v>
      </c>
      <c r="E1072" t="s">
        <v>142</v>
      </c>
      <c r="F1072" t="str">
        <f t="shared" si="49"/>
        <v>Australian Capital Territory</v>
      </c>
      <c r="G1072" t="s">
        <v>80</v>
      </c>
      <c r="H1072">
        <v>2609</v>
      </c>
      <c r="I1072" t="s">
        <v>11</v>
      </c>
      <c r="J1072" t="s">
        <v>58</v>
      </c>
      <c r="K1072" t="s">
        <v>152</v>
      </c>
      <c r="L1072" t="s">
        <v>13</v>
      </c>
      <c r="M1072" s="5">
        <v>37.49</v>
      </c>
    </row>
    <row r="1073" spans="1:13" x14ac:dyDescent="0.15">
      <c r="A1073" s="2">
        <v>45613</v>
      </c>
      <c r="B1073" s="3">
        <f t="shared" si="50"/>
        <v>2025</v>
      </c>
      <c r="C1073" t="str">
        <f t="shared" si="48"/>
        <v>2024-2025</v>
      </c>
      <c r="D1073" t="s">
        <v>148</v>
      </c>
      <c r="E1073" t="s">
        <v>102</v>
      </c>
      <c r="F1073" t="str">
        <f t="shared" si="49"/>
        <v>Queensland</v>
      </c>
      <c r="G1073" t="s">
        <v>35</v>
      </c>
      <c r="H1073">
        <v>4870</v>
      </c>
      <c r="I1073" t="s">
        <v>11</v>
      </c>
      <c r="J1073" t="s">
        <v>36</v>
      </c>
      <c r="K1073" t="s">
        <v>154</v>
      </c>
      <c r="L1073" t="s">
        <v>14</v>
      </c>
      <c r="M1073" s="5">
        <v>37.5</v>
      </c>
    </row>
    <row r="1074" spans="1:13" x14ac:dyDescent="0.15">
      <c r="A1074" s="2">
        <v>45178</v>
      </c>
      <c r="B1074" s="3">
        <f t="shared" si="50"/>
        <v>2024</v>
      </c>
      <c r="C1074" t="str">
        <f t="shared" si="48"/>
        <v>2023-2024</v>
      </c>
      <c r="D1074" t="s">
        <v>148</v>
      </c>
      <c r="E1074" t="s">
        <v>99</v>
      </c>
      <c r="F1074" t="str">
        <f t="shared" si="49"/>
        <v>Victoria</v>
      </c>
      <c r="G1074" t="s">
        <v>45</v>
      </c>
      <c r="H1074">
        <v>3148</v>
      </c>
      <c r="I1074" t="s">
        <v>11</v>
      </c>
      <c r="J1074" t="s">
        <v>63</v>
      </c>
      <c r="K1074" t="s">
        <v>153</v>
      </c>
      <c r="L1074" t="s">
        <v>16</v>
      </c>
      <c r="M1074" s="5">
        <v>37.57</v>
      </c>
    </row>
    <row r="1075" spans="1:13" x14ac:dyDescent="0.15">
      <c r="A1075" s="2">
        <v>44989</v>
      </c>
      <c r="B1075" s="3">
        <f t="shared" si="50"/>
        <v>2023</v>
      </c>
      <c r="C1075" t="str">
        <f t="shared" si="48"/>
        <v>2022-2023</v>
      </c>
      <c r="D1075" t="s">
        <v>147</v>
      </c>
      <c r="E1075" t="s">
        <v>124</v>
      </c>
      <c r="F1075" t="str">
        <f t="shared" si="49"/>
        <v>New South Wales</v>
      </c>
      <c r="G1075" t="s">
        <v>10</v>
      </c>
      <c r="H1075">
        <v>2015</v>
      </c>
      <c r="I1075" t="s">
        <v>11</v>
      </c>
      <c r="J1075" t="s">
        <v>12</v>
      </c>
      <c r="K1075" t="s">
        <v>151</v>
      </c>
      <c r="L1075" t="s">
        <v>21</v>
      </c>
      <c r="M1075" s="5">
        <v>37.619999999999997</v>
      </c>
    </row>
    <row r="1076" spans="1:13" x14ac:dyDescent="0.15">
      <c r="A1076" s="2">
        <v>45032</v>
      </c>
      <c r="B1076" s="3">
        <f t="shared" si="50"/>
        <v>2023</v>
      </c>
      <c r="C1076" t="str">
        <f t="shared" si="48"/>
        <v>2022-2023</v>
      </c>
      <c r="D1076" t="s">
        <v>148</v>
      </c>
      <c r="E1076" t="s">
        <v>139</v>
      </c>
      <c r="F1076" t="str">
        <f t="shared" si="49"/>
        <v>New South Wales</v>
      </c>
      <c r="G1076" t="s">
        <v>10</v>
      </c>
      <c r="H1076">
        <v>2020</v>
      </c>
      <c r="I1076" t="s">
        <v>11</v>
      </c>
      <c r="J1076" t="s">
        <v>12</v>
      </c>
      <c r="K1076" t="s">
        <v>155</v>
      </c>
      <c r="L1076" t="s">
        <v>20</v>
      </c>
      <c r="M1076" s="5">
        <v>37.619999999999997</v>
      </c>
    </row>
    <row r="1077" spans="1:13" x14ac:dyDescent="0.15">
      <c r="A1077" s="2">
        <v>45522</v>
      </c>
      <c r="B1077" s="3">
        <f t="shared" si="50"/>
        <v>2025</v>
      </c>
      <c r="C1077" t="str">
        <f t="shared" si="48"/>
        <v>2024-2025</v>
      </c>
      <c r="D1077" t="s">
        <v>148</v>
      </c>
      <c r="E1077" t="s">
        <v>95</v>
      </c>
      <c r="F1077" t="str">
        <f t="shared" si="49"/>
        <v>Victoria</v>
      </c>
      <c r="G1077" t="s">
        <v>45</v>
      </c>
      <c r="H1077">
        <v>3931</v>
      </c>
      <c r="I1077" t="s">
        <v>11</v>
      </c>
      <c r="J1077" t="s">
        <v>55</v>
      </c>
      <c r="K1077" t="s">
        <v>150</v>
      </c>
      <c r="L1077" t="s">
        <v>18</v>
      </c>
      <c r="M1077" s="5">
        <v>37.620000000000005</v>
      </c>
    </row>
    <row r="1078" spans="1:13" x14ac:dyDescent="0.15">
      <c r="A1078" s="2">
        <v>45621</v>
      </c>
      <c r="B1078" s="3">
        <f t="shared" si="50"/>
        <v>2025</v>
      </c>
      <c r="C1078" t="str">
        <f t="shared" si="48"/>
        <v>2024-2025</v>
      </c>
      <c r="D1078" t="s">
        <v>147</v>
      </c>
      <c r="E1078" t="s">
        <v>103</v>
      </c>
      <c r="F1078" t="str">
        <f t="shared" si="49"/>
        <v>Queensland</v>
      </c>
      <c r="G1078" t="s">
        <v>35</v>
      </c>
      <c r="H1078">
        <v>4509</v>
      </c>
      <c r="I1078" t="s">
        <v>11</v>
      </c>
      <c r="J1078" t="s">
        <v>104</v>
      </c>
      <c r="K1078" t="s">
        <v>155</v>
      </c>
      <c r="L1078" t="s">
        <v>20</v>
      </c>
      <c r="M1078" s="5">
        <v>37.909999999999997</v>
      </c>
    </row>
    <row r="1079" spans="1:13" x14ac:dyDescent="0.15">
      <c r="A1079" s="2">
        <v>44961</v>
      </c>
      <c r="B1079" s="3">
        <f t="shared" si="50"/>
        <v>2023</v>
      </c>
      <c r="C1079" t="str">
        <f t="shared" si="48"/>
        <v>2022-2023</v>
      </c>
      <c r="D1079" t="s">
        <v>147</v>
      </c>
      <c r="E1079" t="s">
        <v>133</v>
      </c>
      <c r="F1079" t="str">
        <f t="shared" si="49"/>
        <v>Queensland</v>
      </c>
      <c r="G1079" t="s">
        <v>35</v>
      </c>
      <c r="H1079">
        <v>4305</v>
      </c>
      <c r="I1079" t="s">
        <v>11</v>
      </c>
      <c r="J1079" t="s">
        <v>104</v>
      </c>
      <c r="K1079" t="s">
        <v>156</v>
      </c>
      <c r="L1079" t="s">
        <v>17</v>
      </c>
      <c r="M1079" s="5">
        <v>37.910000000000004</v>
      </c>
    </row>
    <row r="1080" spans="1:13" x14ac:dyDescent="0.15">
      <c r="A1080" s="2">
        <v>45642</v>
      </c>
      <c r="B1080" s="3">
        <f t="shared" si="50"/>
        <v>2025</v>
      </c>
      <c r="C1080" t="str">
        <f t="shared" si="48"/>
        <v>2024-2025</v>
      </c>
      <c r="D1080" t="s">
        <v>147</v>
      </c>
      <c r="E1080" t="s">
        <v>91</v>
      </c>
      <c r="F1080" t="str">
        <f t="shared" si="49"/>
        <v>Victoria</v>
      </c>
      <c r="G1080" t="s">
        <v>45</v>
      </c>
      <c r="H1080">
        <v>3690</v>
      </c>
      <c r="I1080" t="s">
        <v>11</v>
      </c>
      <c r="J1080" t="s">
        <v>55</v>
      </c>
      <c r="K1080" t="s">
        <v>155</v>
      </c>
      <c r="L1080" t="s">
        <v>20</v>
      </c>
      <c r="M1080" s="5">
        <v>37.93</v>
      </c>
    </row>
    <row r="1081" spans="1:13" x14ac:dyDescent="0.15">
      <c r="A1081" s="2">
        <v>45122</v>
      </c>
      <c r="B1081" s="3">
        <f t="shared" si="50"/>
        <v>2024</v>
      </c>
      <c r="C1081" t="str">
        <f t="shared" si="48"/>
        <v>2023-2024</v>
      </c>
      <c r="D1081" t="s">
        <v>148</v>
      </c>
      <c r="E1081" t="s">
        <v>130</v>
      </c>
      <c r="F1081" t="str">
        <f t="shared" si="49"/>
        <v>South Australia</v>
      </c>
      <c r="G1081" t="s">
        <v>32</v>
      </c>
      <c r="H1081">
        <v>5290</v>
      </c>
      <c r="I1081" t="s">
        <v>11</v>
      </c>
      <c r="J1081" t="s">
        <v>38</v>
      </c>
      <c r="K1081" t="s">
        <v>152</v>
      </c>
      <c r="L1081" t="s">
        <v>13</v>
      </c>
      <c r="M1081" s="5">
        <v>37.96</v>
      </c>
    </row>
    <row r="1082" spans="1:13" x14ac:dyDescent="0.15">
      <c r="A1082" s="2">
        <v>45553</v>
      </c>
      <c r="B1082" s="3">
        <f t="shared" si="50"/>
        <v>2025</v>
      </c>
      <c r="C1082" t="str">
        <f t="shared" si="48"/>
        <v>2024-2025</v>
      </c>
      <c r="D1082" t="s">
        <v>147</v>
      </c>
      <c r="E1082" t="s">
        <v>106</v>
      </c>
      <c r="F1082" t="str">
        <f t="shared" si="49"/>
        <v>Victoria</v>
      </c>
      <c r="G1082" t="s">
        <v>45</v>
      </c>
      <c r="H1082">
        <v>3915</v>
      </c>
      <c r="I1082" t="s">
        <v>11</v>
      </c>
      <c r="J1082" t="s">
        <v>55</v>
      </c>
      <c r="K1082" t="s">
        <v>150</v>
      </c>
      <c r="L1082" t="s">
        <v>18</v>
      </c>
      <c r="M1082" s="5">
        <v>37.979999999999997</v>
      </c>
    </row>
    <row r="1083" spans="1:13" x14ac:dyDescent="0.15">
      <c r="A1083" s="2">
        <v>45582</v>
      </c>
      <c r="B1083" s="3">
        <f t="shared" si="50"/>
        <v>2025</v>
      </c>
      <c r="C1083" t="str">
        <f t="shared" si="48"/>
        <v>2024-2025</v>
      </c>
      <c r="D1083" t="s">
        <v>147</v>
      </c>
      <c r="E1083" t="s">
        <v>143</v>
      </c>
      <c r="F1083" t="str">
        <f t="shared" si="49"/>
        <v>New South Wales</v>
      </c>
      <c r="G1083" t="s">
        <v>10</v>
      </c>
      <c r="H1083">
        <v>2154</v>
      </c>
      <c r="I1083" t="s">
        <v>11</v>
      </c>
      <c r="J1083" t="s">
        <v>27</v>
      </c>
      <c r="K1083" t="s">
        <v>155</v>
      </c>
      <c r="L1083" t="s">
        <v>20</v>
      </c>
      <c r="M1083" s="5">
        <v>38</v>
      </c>
    </row>
    <row r="1084" spans="1:13" x14ac:dyDescent="0.15">
      <c r="A1084" s="2">
        <v>45132</v>
      </c>
      <c r="B1084" s="3">
        <f t="shared" si="50"/>
        <v>2024</v>
      </c>
      <c r="C1084" t="str">
        <f t="shared" si="48"/>
        <v>2023-2024</v>
      </c>
      <c r="D1084" t="s">
        <v>147</v>
      </c>
      <c r="E1084" t="s">
        <v>132</v>
      </c>
      <c r="F1084" t="str">
        <f t="shared" si="49"/>
        <v>New South Wales</v>
      </c>
      <c r="G1084" t="s">
        <v>10</v>
      </c>
      <c r="H1084">
        <v>2800</v>
      </c>
      <c r="I1084" t="s">
        <v>11</v>
      </c>
      <c r="J1084" t="s">
        <v>25</v>
      </c>
      <c r="K1084" t="s">
        <v>154</v>
      </c>
      <c r="L1084" t="s">
        <v>14</v>
      </c>
      <c r="M1084" s="5">
        <v>38</v>
      </c>
    </row>
    <row r="1085" spans="1:13" x14ac:dyDescent="0.15">
      <c r="A1085" s="2">
        <v>44950</v>
      </c>
      <c r="B1085" s="3">
        <f t="shared" si="50"/>
        <v>2023</v>
      </c>
      <c r="C1085" t="str">
        <f t="shared" si="48"/>
        <v>2022-2023</v>
      </c>
      <c r="D1085" t="s">
        <v>147</v>
      </c>
      <c r="E1085" t="s">
        <v>146</v>
      </c>
      <c r="F1085" t="str">
        <f t="shared" si="49"/>
        <v>Victoria</v>
      </c>
      <c r="G1085" t="s">
        <v>45</v>
      </c>
      <c r="H1085">
        <v>3353</v>
      </c>
      <c r="I1085" t="s">
        <v>11</v>
      </c>
      <c r="J1085" t="s">
        <v>60</v>
      </c>
      <c r="K1085" t="s">
        <v>152</v>
      </c>
      <c r="L1085" t="s">
        <v>13</v>
      </c>
      <c r="M1085" s="5">
        <v>38.130000000000003</v>
      </c>
    </row>
    <row r="1086" spans="1:13" x14ac:dyDescent="0.15">
      <c r="A1086" s="2">
        <v>45583</v>
      </c>
      <c r="B1086" s="3">
        <f t="shared" si="50"/>
        <v>2025</v>
      </c>
      <c r="C1086" t="str">
        <f t="shared" si="48"/>
        <v>2024-2025</v>
      </c>
      <c r="D1086" t="s">
        <v>147</v>
      </c>
      <c r="E1086" t="s">
        <v>108</v>
      </c>
      <c r="F1086" t="str">
        <f t="shared" si="49"/>
        <v>Victoria</v>
      </c>
      <c r="G1086" t="s">
        <v>45</v>
      </c>
      <c r="H1086">
        <v>3018</v>
      </c>
      <c r="I1086" t="s">
        <v>11</v>
      </c>
      <c r="J1086" t="s">
        <v>46</v>
      </c>
      <c r="K1086" t="s">
        <v>152</v>
      </c>
      <c r="L1086" t="s">
        <v>13</v>
      </c>
      <c r="M1086" s="5">
        <v>38.28</v>
      </c>
    </row>
    <row r="1087" spans="1:13" x14ac:dyDescent="0.15">
      <c r="A1087" s="2">
        <v>45553</v>
      </c>
      <c r="B1087" s="3">
        <f t="shared" si="50"/>
        <v>2025</v>
      </c>
      <c r="C1087" t="str">
        <f t="shared" si="48"/>
        <v>2024-2025</v>
      </c>
      <c r="D1087" t="s">
        <v>148</v>
      </c>
      <c r="E1087" t="s">
        <v>138</v>
      </c>
      <c r="F1087" t="str">
        <f t="shared" si="49"/>
        <v>Queensland</v>
      </c>
      <c r="G1087" t="s">
        <v>35</v>
      </c>
      <c r="H1087">
        <v>4558</v>
      </c>
      <c r="I1087" t="s">
        <v>11</v>
      </c>
      <c r="J1087" t="s">
        <v>120</v>
      </c>
      <c r="K1087" t="s">
        <v>155</v>
      </c>
      <c r="L1087" t="s">
        <v>20</v>
      </c>
      <c r="M1087" s="5">
        <v>38.340000000000003</v>
      </c>
    </row>
    <row r="1088" spans="1:13" x14ac:dyDescent="0.15">
      <c r="A1088" s="2">
        <v>44947</v>
      </c>
      <c r="B1088" s="3">
        <f t="shared" si="50"/>
        <v>2023</v>
      </c>
      <c r="C1088" t="str">
        <f t="shared" si="48"/>
        <v>2022-2023</v>
      </c>
      <c r="D1088" t="s">
        <v>147</v>
      </c>
      <c r="E1088" t="s">
        <v>91</v>
      </c>
      <c r="F1088" t="str">
        <f t="shared" si="49"/>
        <v>Victoria</v>
      </c>
      <c r="G1088" t="s">
        <v>45</v>
      </c>
      <c r="H1088">
        <v>3690</v>
      </c>
      <c r="I1088" t="s">
        <v>11</v>
      </c>
      <c r="J1088" t="s">
        <v>55</v>
      </c>
      <c r="K1088" t="s">
        <v>19</v>
      </c>
      <c r="L1088" t="s">
        <v>23</v>
      </c>
      <c r="M1088" s="5">
        <v>38.480000000000004</v>
      </c>
    </row>
    <row r="1089" spans="1:13" x14ac:dyDescent="0.15">
      <c r="A1089" s="2">
        <v>45085</v>
      </c>
      <c r="B1089" s="3">
        <f t="shared" si="50"/>
        <v>2023</v>
      </c>
      <c r="C1089" t="str">
        <f t="shared" si="48"/>
        <v>2022-2023</v>
      </c>
      <c r="D1089" t="s">
        <v>148</v>
      </c>
      <c r="E1089" t="s">
        <v>39</v>
      </c>
      <c r="F1089" t="str">
        <f t="shared" si="49"/>
        <v>South Australia</v>
      </c>
      <c r="G1089" t="s">
        <v>32</v>
      </c>
      <c r="H1089">
        <v>5343</v>
      </c>
      <c r="I1089" t="s">
        <v>11</v>
      </c>
      <c r="J1089" t="s">
        <v>38</v>
      </c>
      <c r="K1089" t="s">
        <v>19</v>
      </c>
      <c r="L1089" t="s">
        <v>23</v>
      </c>
      <c r="M1089" s="5">
        <v>38.869999999999997</v>
      </c>
    </row>
    <row r="1090" spans="1:13" x14ac:dyDescent="0.15">
      <c r="A1090" s="2">
        <v>45040</v>
      </c>
      <c r="B1090" s="3">
        <f t="shared" si="50"/>
        <v>2023</v>
      </c>
      <c r="C1090" t="str">
        <f t="shared" ref="C1090:C1153" si="51">IF(MONTH(A1090) &gt;= 7, YEAR(A1090) &amp; "-" &amp; YEAR(A1090) + 1, YEAR(A1090) - 1 &amp; "-" &amp; YEAR(A1090))</f>
        <v>2022-2023</v>
      </c>
      <c r="D1090" t="s">
        <v>147</v>
      </c>
      <c r="E1090" t="s">
        <v>34</v>
      </c>
      <c r="F1090" t="str">
        <f t="shared" ref="F1090:F1153" si="52">IF(G1090="WA","Western Australia",
IF(G1090="NSW","New South Wales",
IF(G1090="QLD","Queensland",
IF(G1090="VIC","Victoria",
IF(G1090="TAS","Tasmania",
IF(G1090="SA","South Australia",
IF(G1090="NT","Northern Territory",
IF(G1090="ACT","Australian Capital Territory",G1090))))))))</f>
        <v>Queensland</v>
      </c>
      <c r="G1090" t="s">
        <v>35</v>
      </c>
      <c r="H1090">
        <v>4802</v>
      </c>
      <c r="I1090" t="s">
        <v>11</v>
      </c>
      <c r="J1090" t="s">
        <v>36</v>
      </c>
      <c r="K1090" t="s">
        <v>152</v>
      </c>
      <c r="L1090" t="s">
        <v>13</v>
      </c>
      <c r="M1090" s="5">
        <v>38.92</v>
      </c>
    </row>
    <row r="1091" spans="1:13" x14ac:dyDescent="0.15">
      <c r="A1091" s="2">
        <v>45413</v>
      </c>
      <c r="B1091" s="3">
        <f t="shared" ref="B1091:B1154" si="53">IF(MONTH(A1091)&gt;=7,YEAR(A1091)+1,YEAR(A1091))</f>
        <v>2024</v>
      </c>
      <c r="C1091" t="str">
        <f t="shared" si="51"/>
        <v>2023-2024</v>
      </c>
      <c r="D1091" t="s">
        <v>147</v>
      </c>
      <c r="E1091" t="s">
        <v>79</v>
      </c>
      <c r="F1091" t="str">
        <f t="shared" si="52"/>
        <v>Australian Capital Territory</v>
      </c>
      <c r="G1091" t="s">
        <v>80</v>
      </c>
      <c r="H1091">
        <v>2617</v>
      </c>
      <c r="I1091" t="s">
        <v>11</v>
      </c>
      <c r="J1091" t="s">
        <v>58</v>
      </c>
      <c r="K1091" t="s">
        <v>156</v>
      </c>
      <c r="L1091" t="s">
        <v>17</v>
      </c>
      <c r="M1091" s="5">
        <v>38.94</v>
      </c>
    </row>
    <row r="1092" spans="1:13" x14ac:dyDescent="0.15">
      <c r="A1092" s="2">
        <v>45115</v>
      </c>
      <c r="B1092" s="3">
        <f t="shared" si="53"/>
        <v>2024</v>
      </c>
      <c r="C1092" t="str">
        <f t="shared" si="51"/>
        <v>2023-2024</v>
      </c>
      <c r="D1092" t="s">
        <v>147</v>
      </c>
      <c r="E1092" t="s">
        <v>64</v>
      </c>
      <c r="F1092" t="str">
        <f t="shared" si="52"/>
        <v>Victoria</v>
      </c>
      <c r="G1092" t="s">
        <v>45</v>
      </c>
      <c r="H1092">
        <v>3199</v>
      </c>
      <c r="I1092" t="s">
        <v>11</v>
      </c>
      <c r="J1092" t="s">
        <v>63</v>
      </c>
      <c r="K1092" t="s">
        <v>19</v>
      </c>
      <c r="L1092" t="s">
        <v>23</v>
      </c>
      <c r="M1092" s="5">
        <v>38.94</v>
      </c>
    </row>
    <row r="1093" spans="1:13" x14ac:dyDescent="0.15">
      <c r="A1093" s="2">
        <v>44975</v>
      </c>
      <c r="B1093" s="3">
        <f t="shared" si="53"/>
        <v>2023</v>
      </c>
      <c r="C1093" t="str">
        <f t="shared" si="51"/>
        <v>2022-2023</v>
      </c>
      <c r="D1093" t="s">
        <v>147</v>
      </c>
      <c r="E1093" t="s">
        <v>53</v>
      </c>
      <c r="F1093" t="str">
        <f t="shared" si="52"/>
        <v>South Australia</v>
      </c>
      <c r="G1093" t="s">
        <v>32</v>
      </c>
      <c r="H1093">
        <v>5082</v>
      </c>
      <c r="I1093" t="s">
        <v>11</v>
      </c>
      <c r="J1093" t="s">
        <v>33</v>
      </c>
      <c r="K1093" t="s">
        <v>19</v>
      </c>
      <c r="L1093" t="s">
        <v>23</v>
      </c>
      <c r="M1093" s="5">
        <v>38.96</v>
      </c>
    </row>
    <row r="1094" spans="1:13" x14ac:dyDescent="0.15">
      <c r="A1094" s="2">
        <v>45406</v>
      </c>
      <c r="B1094" s="3">
        <f t="shared" si="53"/>
        <v>2024</v>
      </c>
      <c r="C1094" t="str">
        <f t="shared" si="51"/>
        <v>2023-2024</v>
      </c>
      <c r="D1094" t="s">
        <v>147</v>
      </c>
      <c r="E1094" t="s">
        <v>56</v>
      </c>
      <c r="F1094" t="str">
        <f t="shared" si="52"/>
        <v>Northern Territory</v>
      </c>
      <c r="G1094" t="s">
        <v>29</v>
      </c>
      <c r="H1094">
        <v>870</v>
      </c>
      <c r="I1094" t="s">
        <v>11</v>
      </c>
      <c r="J1094" t="s">
        <v>30</v>
      </c>
      <c r="K1094" t="s">
        <v>153</v>
      </c>
      <c r="L1094" t="s">
        <v>16</v>
      </c>
      <c r="M1094" s="5">
        <v>38.97</v>
      </c>
    </row>
    <row r="1095" spans="1:13" x14ac:dyDescent="0.15">
      <c r="A1095" s="2">
        <v>45031</v>
      </c>
      <c r="B1095" s="3">
        <f t="shared" si="53"/>
        <v>2023</v>
      </c>
      <c r="C1095" t="str">
        <f t="shared" si="51"/>
        <v>2022-2023</v>
      </c>
      <c r="D1095" t="s">
        <v>147</v>
      </c>
      <c r="E1095" t="s">
        <v>26</v>
      </c>
      <c r="F1095" t="str">
        <f t="shared" si="52"/>
        <v>New South Wales</v>
      </c>
      <c r="G1095" t="s">
        <v>10</v>
      </c>
      <c r="H1095">
        <v>2141</v>
      </c>
      <c r="I1095" t="s">
        <v>11</v>
      </c>
      <c r="J1095" t="s">
        <v>27</v>
      </c>
      <c r="K1095" t="s">
        <v>153</v>
      </c>
      <c r="L1095" t="s">
        <v>16</v>
      </c>
      <c r="M1095" s="5">
        <v>38.97</v>
      </c>
    </row>
    <row r="1096" spans="1:13" x14ac:dyDescent="0.15">
      <c r="A1096" s="2">
        <v>45611</v>
      </c>
      <c r="B1096" s="3">
        <f t="shared" si="53"/>
        <v>2025</v>
      </c>
      <c r="C1096" t="str">
        <f t="shared" si="51"/>
        <v>2024-2025</v>
      </c>
      <c r="D1096" t="s">
        <v>148</v>
      </c>
      <c r="E1096" t="s">
        <v>26</v>
      </c>
      <c r="F1096" t="str">
        <f t="shared" si="52"/>
        <v>New South Wales</v>
      </c>
      <c r="G1096" t="s">
        <v>10</v>
      </c>
      <c r="H1096">
        <v>2141</v>
      </c>
      <c r="I1096" t="s">
        <v>11</v>
      </c>
      <c r="J1096" t="s">
        <v>27</v>
      </c>
      <c r="K1096" t="s">
        <v>150</v>
      </c>
      <c r="L1096" t="s">
        <v>18</v>
      </c>
      <c r="M1096" s="5">
        <v>38.97</v>
      </c>
    </row>
    <row r="1097" spans="1:13" x14ac:dyDescent="0.15">
      <c r="A1097" s="2">
        <v>44998</v>
      </c>
      <c r="B1097" s="3">
        <f t="shared" si="53"/>
        <v>2023</v>
      </c>
      <c r="C1097" t="str">
        <f t="shared" si="51"/>
        <v>2022-2023</v>
      </c>
      <c r="D1097" t="s">
        <v>148</v>
      </c>
      <c r="E1097" t="s">
        <v>62</v>
      </c>
      <c r="F1097" t="str">
        <f t="shared" si="52"/>
        <v>Victoria</v>
      </c>
      <c r="G1097" t="s">
        <v>45</v>
      </c>
      <c r="H1097">
        <v>3134</v>
      </c>
      <c r="I1097" t="s">
        <v>11</v>
      </c>
      <c r="J1097" t="s">
        <v>63</v>
      </c>
      <c r="K1097" t="s">
        <v>153</v>
      </c>
      <c r="L1097" t="s">
        <v>16</v>
      </c>
      <c r="M1097" s="5">
        <v>38.97</v>
      </c>
    </row>
    <row r="1098" spans="1:13" x14ac:dyDescent="0.15">
      <c r="A1098" s="2">
        <v>45506</v>
      </c>
      <c r="B1098" s="3">
        <f t="shared" si="53"/>
        <v>2025</v>
      </c>
      <c r="C1098" t="str">
        <f t="shared" si="51"/>
        <v>2024-2025</v>
      </c>
      <c r="D1098" t="s">
        <v>147</v>
      </c>
      <c r="E1098" t="s">
        <v>121</v>
      </c>
      <c r="F1098" t="str">
        <f t="shared" si="52"/>
        <v>Queensland</v>
      </c>
      <c r="G1098" t="s">
        <v>35</v>
      </c>
      <c r="H1098">
        <v>4700</v>
      </c>
      <c r="I1098" t="s">
        <v>11</v>
      </c>
      <c r="J1098" t="s">
        <v>51</v>
      </c>
      <c r="K1098" t="s">
        <v>153</v>
      </c>
      <c r="L1098" t="s">
        <v>16</v>
      </c>
      <c r="M1098" s="5">
        <v>38.97</v>
      </c>
    </row>
    <row r="1099" spans="1:13" x14ac:dyDescent="0.15">
      <c r="A1099" s="2">
        <v>45133</v>
      </c>
      <c r="B1099" s="3">
        <f t="shared" si="53"/>
        <v>2024</v>
      </c>
      <c r="C1099" t="str">
        <f t="shared" si="51"/>
        <v>2023-2024</v>
      </c>
      <c r="D1099" t="s">
        <v>147</v>
      </c>
      <c r="E1099" t="s">
        <v>69</v>
      </c>
      <c r="F1099" t="str">
        <f t="shared" si="52"/>
        <v>Tasmania</v>
      </c>
      <c r="G1099" t="s">
        <v>70</v>
      </c>
      <c r="H1099">
        <v>7018</v>
      </c>
      <c r="I1099" t="s">
        <v>11</v>
      </c>
      <c r="J1099" t="s">
        <v>71</v>
      </c>
      <c r="K1099" t="s">
        <v>153</v>
      </c>
      <c r="L1099" t="s">
        <v>16</v>
      </c>
      <c r="M1099" s="5">
        <v>38.97</v>
      </c>
    </row>
    <row r="1100" spans="1:13" x14ac:dyDescent="0.15">
      <c r="A1100" s="2">
        <v>45425</v>
      </c>
      <c r="B1100" s="3">
        <f t="shared" si="53"/>
        <v>2024</v>
      </c>
      <c r="C1100" t="str">
        <f t="shared" si="51"/>
        <v>2023-2024</v>
      </c>
      <c r="D1100" t="s">
        <v>147</v>
      </c>
      <c r="E1100" t="s">
        <v>40</v>
      </c>
      <c r="F1100" t="str">
        <f t="shared" si="52"/>
        <v>New South Wales</v>
      </c>
      <c r="G1100" t="s">
        <v>10</v>
      </c>
      <c r="H1100">
        <v>2116</v>
      </c>
      <c r="I1100" t="s">
        <v>11</v>
      </c>
      <c r="J1100" t="s">
        <v>27</v>
      </c>
      <c r="K1100" t="s">
        <v>153</v>
      </c>
      <c r="L1100" t="s">
        <v>16</v>
      </c>
      <c r="M1100" s="5">
        <v>38.97</v>
      </c>
    </row>
    <row r="1101" spans="1:13" x14ac:dyDescent="0.15">
      <c r="A1101" s="2">
        <v>45633</v>
      </c>
      <c r="B1101" s="3">
        <f t="shared" si="53"/>
        <v>2025</v>
      </c>
      <c r="C1101" t="str">
        <f t="shared" si="51"/>
        <v>2024-2025</v>
      </c>
      <c r="D1101" t="s">
        <v>147</v>
      </c>
      <c r="E1101" t="s">
        <v>132</v>
      </c>
      <c r="F1101" t="str">
        <f t="shared" si="52"/>
        <v>New South Wales</v>
      </c>
      <c r="G1101" t="s">
        <v>10</v>
      </c>
      <c r="H1101">
        <v>2800</v>
      </c>
      <c r="I1101" t="s">
        <v>11</v>
      </c>
      <c r="J1101" t="s">
        <v>25</v>
      </c>
      <c r="K1101" t="s">
        <v>153</v>
      </c>
      <c r="L1101" t="s">
        <v>16</v>
      </c>
      <c r="M1101" s="5">
        <v>39</v>
      </c>
    </row>
    <row r="1102" spans="1:13" x14ac:dyDescent="0.15">
      <c r="A1102" s="2">
        <v>45312</v>
      </c>
      <c r="B1102" s="3">
        <f t="shared" si="53"/>
        <v>2024</v>
      </c>
      <c r="C1102" t="str">
        <f t="shared" si="51"/>
        <v>2023-2024</v>
      </c>
      <c r="D1102" t="s">
        <v>147</v>
      </c>
      <c r="E1102" t="s">
        <v>40</v>
      </c>
      <c r="F1102" t="str">
        <f t="shared" si="52"/>
        <v>New South Wales</v>
      </c>
      <c r="G1102" t="s">
        <v>10</v>
      </c>
      <c r="H1102">
        <v>2116</v>
      </c>
      <c r="I1102" t="s">
        <v>11</v>
      </c>
      <c r="J1102" t="s">
        <v>27</v>
      </c>
      <c r="K1102" t="s">
        <v>19</v>
      </c>
      <c r="L1102" t="s">
        <v>23</v>
      </c>
      <c r="M1102" s="5">
        <v>39.049999999999997</v>
      </c>
    </row>
    <row r="1103" spans="1:13" x14ac:dyDescent="0.15">
      <c r="A1103" s="2">
        <v>45142</v>
      </c>
      <c r="B1103" s="3">
        <f t="shared" si="53"/>
        <v>2024</v>
      </c>
      <c r="C1103" t="str">
        <f t="shared" si="51"/>
        <v>2023-2024</v>
      </c>
      <c r="D1103" t="s">
        <v>148</v>
      </c>
      <c r="E1103" t="s">
        <v>47</v>
      </c>
      <c r="F1103" t="str">
        <f t="shared" si="52"/>
        <v>Western Australia</v>
      </c>
      <c r="G1103" t="s">
        <v>48</v>
      </c>
      <c r="H1103">
        <v>6030</v>
      </c>
      <c r="I1103" t="s">
        <v>11</v>
      </c>
      <c r="J1103" t="s">
        <v>49</v>
      </c>
      <c r="K1103" t="s">
        <v>152</v>
      </c>
      <c r="L1103" t="s">
        <v>13</v>
      </c>
      <c r="M1103" s="5">
        <v>39.480000000000004</v>
      </c>
    </row>
    <row r="1104" spans="1:13" x14ac:dyDescent="0.15">
      <c r="A1104" s="2">
        <v>45048</v>
      </c>
      <c r="B1104" s="3">
        <f t="shared" si="53"/>
        <v>2023</v>
      </c>
      <c r="C1104" t="str">
        <f t="shared" si="51"/>
        <v>2022-2023</v>
      </c>
      <c r="D1104" t="s">
        <v>148</v>
      </c>
      <c r="E1104" t="s">
        <v>143</v>
      </c>
      <c r="F1104" t="str">
        <f t="shared" si="52"/>
        <v>New South Wales</v>
      </c>
      <c r="G1104" t="s">
        <v>10</v>
      </c>
      <c r="H1104">
        <v>2154</v>
      </c>
      <c r="I1104" t="s">
        <v>11</v>
      </c>
      <c r="J1104" t="s">
        <v>27</v>
      </c>
      <c r="K1104" t="s">
        <v>153</v>
      </c>
      <c r="L1104" t="s">
        <v>16</v>
      </c>
      <c r="M1104" s="5">
        <v>39.5</v>
      </c>
    </row>
    <row r="1105" spans="1:13" x14ac:dyDescent="0.15">
      <c r="A1105" s="2">
        <v>45011</v>
      </c>
      <c r="B1105" s="3">
        <f t="shared" si="53"/>
        <v>2023</v>
      </c>
      <c r="C1105" t="str">
        <f t="shared" si="51"/>
        <v>2022-2023</v>
      </c>
      <c r="D1105" t="s">
        <v>148</v>
      </c>
      <c r="E1105" t="s">
        <v>65</v>
      </c>
      <c r="F1105" t="str">
        <f t="shared" si="52"/>
        <v>New South Wales</v>
      </c>
      <c r="G1105" t="s">
        <v>10</v>
      </c>
      <c r="H1105">
        <v>2541</v>
      </c>
      <c r="I1105" t="s">
        <v>11</v>
      </c>
      <c r="J1105" t="s">
        <v>58</v>
      </c>
      <c r="K1105" t="s">
        <v>149</v>
      </c>
      <c r="L1105" t="s">
        <v>15</v>
      </c>
      <c r="M1105" s="5">
        <v>39.58</v>
      </c>
    </row>
    <row r="1106" spans="1:13" x14ac:dyDescent="0.15">
      <c r="A1106" s="2">
        <v>45215</v>
      </c>
      <c r="B1106" s="3">
        <f t="shared" si="53"/>
        <v>2024</v>
      </c>
      <c r="C1106" t="str">
        <f t="shared" si="51"/>
        <v>2023-2024</v>
      </c>
      <c r="D1106" t="s">
        <v>147</v>
      </c>
      <c r="E1106" t="s">
        <v>61</v>
      </c>
      <c r="F1106" t="str">
        <f t="shared" si="52"/>
        <v>New South Wales</v>
      </c>
      <c r="G1106" t="s">
        <v>10</v>
      </c>
      <c r="H1106">
        <v>2539</v>
      </c>
      <c r="I1106" t="s">
        <v>11</v>
      </c>
      <c r="J1106" t="s">
        <v>58</v>
      </c>
      <c r="K1106" t="s">
        <v>152</v>
      </c>
      <c r="L1106" t="s">
        <v>13</v>
      </c>
      <c r="M1106" s="5">
        <v>39.78</v>
      </c>
    </row>
    <row r="1107" spans="1:13" x14ac:dyDescent="0.15">
      <c r="A1107" s="2">
        <v>45612</v>
      </c>
      <c r="B1107" s="3">
        <f t="shared" si="53"/>
        <v>2025</v>
      </c>
      <c r="C1107" t="str">
        <f t="shared" si="51"/>
        <v>2024-2025</v>
      </c>
      <c r="D1107" t="s">
        <v>147</v>
      </c>
      <c r="E1107" t="s">
        <v>117</v>
      </c>
      <c r="F1107" t="str">
        <f t="shared" si="52"/>
        <v>Queensland</v>
      </c>
      <c r="G1107" t="s">
        <v>35</v>
      </c>
      <c r="H1107">
        <v>4119</v>
      </c>
      <c r="I1107" t="s">
        <v>11</v>
      </c>
      <c r="J1107" t="s">
        <v>43</v>
      </c>
      <c r="K1107" t="s">
        <v>149</v>
      </c>
      <c r="L1107" t="s">
        <v>15</v>
      </c>
      <c r="M1107" s="5">
        <v>39.799999999999997</v>
      </c>
    </row>
    <row r="1108" spans="1:13" x14ac:dyDescent="0.15">
      <c r="A1108" s="2">
        <v>45246</v>
      </c>
      <c r="B1108" s="3">
        <f t="shared" si="53"/>
        <v>2024</v>
      </c>
      <c r="C1108" t="str">
        <f t="shared" si="51"/>
        <v>2023-2024</v>
      </c>
      <c r="D1108" t="s">
        <v>148</v>
      </c>
      <c r="E1108" t="s">
        <v>99</v>
      </c>
      <c r="F1108" t="str">
        <f t="shared" si="52"/>
        <v>Victoria</v>
      </c>
      <c r="G1108" t="s">
        <v>45</v>
      </c>
      <c r="H1108">
        <v>3148</v>
      </c>
      <c r="I1108" t="s">
        <v>11</v>
      </c>
      <c r="J1108" t="s">
        <v>63</v>
      </c>
      <c r="K1108" t="s">
        <v>152</v>
      </c>
      <c r="L1108" t="s">
        <v>13</v>
      </c>
      <c r="M1108" s="5">
        <v>39.83</v>
      </c>
    </row>
    <row r="1109" spans="1:13" x14ac:dyDescent="0.15">
      <c r="A1109" s="2">
        <v>45634</v>
      </c>
      <c r="B1109" s="3">
        <f t="shared" si="53"/>
        <v>2025</v>
      </c>
      <c r="C1109" t="str">
        <f t="shared" si="51"/>
        <v>2024-2025</v>
      </c>
      <c r="D1109" t="s">
        <v>148</v>
      </c>
      <c r="E1109" t="s">
        <v>144</v>
      </c>
      <c r="F1109" t="str">
        <f t="shared" si="52"/>
        <v>Queensland</v>
      </c>
      <c r="G1109" t="s">
        <v>35</v>
      </c>
      <c r="H1109">
        <v>4566</v>
      </c>
      <c r="I1109" t="s">
        <v>11</v>
      </c>
      <c r="J1109" t="s">
        <v>120</v>
      </c>
      <c r="K1109" t="s">
        <v>150</v>
      </c>
      <c r="L1109" t="s">
        <v>18</v>
      </c>
      <c r="M1109" s="5">
        <v>39.909999999999997</v>
      </c>
    </row>
    <row r="1110" spans="1:13" x14ac:dyDescent="0.15">
      <c r="A1110" s="2">
        <v>45048</v>
      </c>
      <c r="B1110" s="3">
        <f t="shared" si="53"/>
        <v>2023</v>
      </c>
      <c r="C1110" t="str">
        <f t="shared" si="51"/>
        <v>2022-2023</v>
      </c>
      <c r="D1110" t="s">
        <v>148</v>
      </c>
      <c r="E1110" t="s">
        <v>116</v>
      </c>
      <c r="F1110" t="str">
        <f t="shared" si="52"/>
        <v>Western Australia</v>
      </c>
      <c r="G1110" t="s">
        <v>48</v>
      </c>
      <c r="H1110">
        <v>6725</v>
      </c>
      <c r="I1110" t="s">
        <v>11</v>
      </c>
      <c r="J1110" t="s">
        <v>77</v>
      </c>
      <c r="K1110" t="s">
        <v>156</v>
      </c>
      <c r="L1110" t="s">
        <v>17</v>
      </c>
      <c r="M1110" s="5">
        <v>39.92</v>
      </c>
    </row>
    <row r="1111" spans="1:13" x14ac:dyDescent="0.15">
      <c r="A1111" s="2">
        <v>45542</v>
      </c>
      <c r="B1111" s="3">
        <f t="shared" si="53"/>
        <v>2025</v>
      </c>
      <c r="C1111" t="str">
        <f t="shared" si="51"/>
        <v>2024-2025</v>
      </c>
      <c r="D1111" t="s">
        <v>147</v>
      </c>
      <c r="E1111" t="s">
        <v>118</v>
      </c>
      <c r="F1111" t="str">
        <f t="shared" si="52"/>
        <v>New South Wales</v>
      </c>
      <c r="G1111" t="s">
        <v>10</v>
      </c>
      <c r="H1111">
        <v>2158</v>
      </c>
      <c r="I1111" t="s">
        <v>11</v>
      </c>
      <c r="J1111" t="s">
        <v>27</v>
      </c>
      <c r="K1111" t="s">
        <v>152</v>
      </c>
      <c r="L1111" t="s">
        <v>13</v>
      </c>
      <c r="M1111" s="5">
        <v>39.94</v>
      </c>
    </row>
    <row r="1112" spans="1:13" x14ac:dyDescent="0.15">
      <c r="A1112" s="2">
        <v>45243</v>
      </c>
      <c r="B1112" s="3">
        <f t="shared" si="53"/>
        <v>2024</v>
      </c>
      <c r="C1112" t="str">
        <f t="shared" si="51"/>
        <v>2023-2024</v>
      </c>
      <c r="D1112" t="s">
        <v>147</v>
      </c>
      <c r="E1112" t="s">
        <v>108</v>
      </c>
      <c r="F1112" t="str">
        <f t="shared" si="52"/>
        <v>Victoria</v>
      </c>
      <c r="G1112" t="s">
        <v>45</v>
      </c>
      <c r="H1112">
        <v>3018</v>
      </c>
      <c r="I1112" t="s">
        <v>11</v>
      </c>
      <c r="J1112" t="s">
        <v>46</v>
      </c>
      <c r="K1112" t="s">
        <v>19</v>
      </c>
      <c r="L1112" t="s">
        <v>23</v>
      </c>
      <c r="M1112" s="5">
        <v>39.950000000000003</v>
      </c>
    </row>
    <row r="1113" spans="1:13" x14ac:dyDescent="0.15">
      <c r="A1113" s="2">
        <v>45414</v>
      </c>
      <c r="B1113" s="3">
        <f t="shared" si="53"/>
        <v>2024</v>
      </c>
      <c r="C1113" t="str">
        <f t="shared" si="51"/>
        <v>2023-2024</v>
      </c>
      <c r="D1113" t="s">
        <v>147</v>
      </c>
      <c r="E1113" t="s">
        <v>108</v>
      </c>
      <c r="F1113" t="str">
        <f t="shared" si="52"/>
        <v>Victoria</v>
      </c>
      <c r="G1113" t="s">
        <v>45</v>
      </c>
      <c r="H1113">
        <v>3018</v>
      </c>
      <c r="I1113" t="s">
        <v>11</v>
      </c>
      <c r="J1113" t="s">
        <v>46</v>
      </c>
      <c r="K1113" t="s">
        <v>149</v>
      </c>
      <c r="L1113" t="s">
        <v>15</v>
      </c>
      <c r="M1113" s="5">
        <v>39.950000000000003</v>
      </c>
    </row>
    <row r="1114" spans="1:13" x14ac:dyDescent="0.15">
      <c r="A1114" s="2">
        <v>45368</v>
      </c>
      <c r="B1114" s="3">
        <f t="shared" si="53"/>
        <v>2024</v>
      </c>
      <c r="C1114" t="str">
        <f t="shared" si="51"/>
        <v>2023-2024</v>
      </c>
      <c r="D1114" t="s">
        <v>148</v>
      </c>
      <c r="E1114" t="s">
        <v>67</v>
      </c>
      <c r="F1114" t="str">
        <f t="shared" si="52"/>
        <v>New South Wales</v>
      </c>
      <c r="G1114" t="s">
        <v>10</v>
      </c>
      <c r="H1114">
        <v>2478</v>
      </c>
      <c r="I1114" t="s">
        <v>11</v>
      </c>
      <c r="J1114" t="s">
        <v>68</v>
      </c>
      <c r="K1114" t="s">
        <v>156</v>
      </c>
      <c r="L1114" t="s">
        <v>17</v>
      </c>
      <c r="M1114" s="5">
        <v>39.950000000000003</v>
      </c>
    </row>
    <row r="1115" spans="1:13" x14ac:dyDescent="0.15">
      <c r="A1115" s="2">
        <v>45633</v>
      </c>
      <c r="B1115" s="3">
        <f t="shared" si="53"/>
        <v>2025</v>
      </c>
      <c r="C1115" t="str">
        <f t="shared" si="51"/>
        <v>2024-2025</v>
      </c>
      <c r="D1115" t="s">
        <v>148</v>
      </c>
      <c r="E1115" t="s">
        <v>99</v>
      </c>
      <c r="F1115" t="str">
        <f t="shared" si="52"/>
        <v>Victoria</v>
      </c>
      <c r="G1115" t="s">
        <v>45</v>
      </c>
      <c r="H1115">
        <v>3148</v>
      </c>
      <c r="I1115" t="s">
        <v>11</v>
      </c>
      <c r="J1115" t="s">
        <v>63</v>
      </c>
      <c r="K1115" t="s">
        <v>149</v>
      </c>
      <c r="L1115" t="s">
        <v>15</v>
      </c>
      <c r="M1115" s="5">
        <v>39.950000000000003</v>
      </c>
    </row>
    <row r="1116" spans="1:13" x14ac:dyDescent="0.15">
      <c r="A1116" s="2">
        <v>45261</v>
      </c>
      <c r="B1116" s="3">
        <f t="shared" si="53"/>
        <v>2024</v>
      </c>
      <c r="C1116" t="str">
        <f t="shared" si="51"/>
        <v>2023-2024</v>
      </c>
      <c r="D1116" t="s">
        <v>147</v>
      </c>
      <c r="E1116" t="s">
        <v>9</v>
      </c>
      <c r="F1116" t="str">
        <f t="shared" si="52"/>
        <v>New South Wales</v>
      </c>
      <c r="G1116" t="s">
        <v>10</v>
      </c>
      <c r="H1116">
        <v>2067</v>
      </c>
      <c r="I1116" t="s">
        <v>11</v>
      </c>
      <c r="J1116" t="s">
        <v>12</v>
      </c>
      <c r="K1116" t="s">
        <v>19</v>
      </c>
      <c r="L1116" t="s">
        <v>23</v>
      </c>
      <c r="M1116" s="5">
        <v>39.950000000000003</v>
      </c>
    </row>
    <row r="1117" spans="1:13" x14ac:dyDescent="0.15">
      <c r="A1117" s="2">
        <v>44994</v>
      </c>
      <c r="B1117" s="3">
        <f t="shared" si="53"/>
        <v>2023</v>
      </c>
      <c r="C1117" t="str">
        <f t="shared" si="51"/>
        <v>2022-2023</v>
      </c>
      <c r="D1117" t="s">
        <v>147</v>
      </c>
      <c r="E1117" t="s">
        <v>44</v>
      </c>
      <c r="F1117" t="str">
        <f t="shared" si="52"/>
        <v>Victoria</v>
      </c>
      <c r="G1117" t="s">
        <v>45</v>
      </c>
      <c r="H1117">
        <v>3066</v>
      </c>
      <c r="I1117" t="s">
        <v>11</v>
      </c>
      <c r="J1117" t="s">
        <v>46</v>
      </c>
      <c r="K1117" t="s">
        <v>155</v>
      </c>
      <c r="L1117" t="s">
        <v>20</v>
      </c>
      <c r="M1117" s="5">
        <v>39.950000000000003</v>
      </c>
    </row>
    <row r="1118" spans="1:13" x14ac:dyDescent="0.15">
      <c r="A1118" s="2">
        <v>45297</v>
      </c>
      <c r="B1118" s="3">
        <f t="shared" si="53"/>
        <v>2024</v>
      </c>
      <c r="C1118" t="str">
        <f t="shared" si="51"/>
        <v>2023-2024</v>
      </c>
      <c r="D1118" t="s">
        <v>147</v>
      </c>
      <c r="E1118" t="s">
        <v>86</v>
      </c>
      <c r="F1118" t="str">
        <f t="shared" si="52"/>
        <v>New South Wales</v>
      </c>
      <c r="G1118" t="s">
        <v>10</v>
      </c>
      <c r="H1118">
        <v>2064</v>
      </c>
      <c r="I1118" t="s">
        <v>11</v>
      </c>
      <c r="J1118" t="s">
        <v>12</v>
      </c>
      <c r="K1118" t="s">
        <v>151</v>
      </c>
      <c r="L1118" t="s">
        <v>21</v>
      </c>
      <c r="M1118" s="5">
        <v>39.96</v>
      </c>
    </row>
    <row r="1119" spans="1:13" x14ac:dyDescent="0.15">
      <c r="A1119" s="2">
        <v>45637</v>
      </c>
      <c r="B1119" s="3">
        <f t="shared" si="53"/>
        <v>2025</v>
      </c>
      <c r="C1119" t="str">
        <f t="shared" si="51"/>
        <v>2024-2025</v>
      </c>
      <c r="D1119" t="s">
        <v>148</v>
      </c>
      <c r="E1119" t="s">
        <v>39</v>
      </c>
      <c r="F1119" t="str">
        <f t="shared" si="52"/>
        <v>South Australia</v>
      </c>
      <c r="G1119" t="s">
        <v>32</v>
      </c>
      <c r="H1119">
        <v>5343</v>
      </c>
      <c r="I1119" t="s">
        <v>11</v>
      </c>
      <c r="J1119" t="s">
        <v>38</v>
      </c>
      <c r="K1119" t="s">
        <v>154</v>
      </c>
      <c r="L1119" t="s">
        <v>14</v>
      </c>
      <c r="M1119" s="5">
        <v>39.96</v>
      </c>
    </row>
    <row r="1120" spans="1:13" x14ac:dyDescent="0.15">
      <c r="A1120" s="2">
        <v>45508</v>
      </c>
      <c r="B1120" s="3">
        <f t="shared" si="53"/>
        <v>2025</v>
      </c>
      <c r="C1120" t="str">
        <f t="shared" si="51"/>
        <v>2024-2025</v>
      </c>
      <c r="D1120" t="s">
        <v>147</v>
      </c>
      <c r="E1120" t="s">
        <v>9</v>
      </c>
      <c r="F1120" t="str">
        <f t="shared" si="52"/>
        <v>New South Wales</v>
      </c>
      <c r="G1120" t="s">
        <v>10</v>
      </c>
      <c r="H1120">
        <v>2067</v>
      </c>
      <c r="I1120" t="s">
        <v>11</v>
      </c>
      <c r="J1120" t="s">
        <v>12</v>
      </c>
      <c r="K1120" t="s">
        <v>150</v>
      </c>
      <c r="L1120" t="s">
        <v>18</v>
      </c>
      <c r="M1120" s="5">
        <v>39.96</v>
      </c>
    </row>
    <row r="1121" spans="1:13" x14ac:dyDescent="0.15">
      <c r="A1121" s="2">
        <v>44937</v>
      </c>
      <c r="B1121" s="3">
        <f t="shared" si="53"/>
        <v>2023</v>
      </c>
      <c r="C1121" t="str">
        <f t="shared" si="51"/>
        <v>2022-2023</v>
      </c>
      <c r="D1121" t="s">
        <v>147</v>
      </c>
      <c r="E1121" t="s">
        <v>119</v>
      </c>
      <c r="F1121" t="str">
        <f t="shared" si="52"/>
        <v>Queensland</v>
      </c>
      <c r="G1121" t="s">
        <v>35</v>
      </c>
      <c r="H1121">
        <v>4570</v>
      </c>
      <c r="I1121" t="s">
        <v>11</v>
      </c>
      <c r="J1121" t="s">
        <v>120</v>
      </c>
      <c r="K1121" t="s">
        <v>155</v>
      </c>
      <c r="L1121" t="s">
        <v>20</v>
      </c>
      <c r="M1121" s="5">
        <v>39.96</v>
      </c>
    </row>
    <row r="1122" spans="1:13" x14ac:dyDescent="0.15">
      <c r="A1122" s="2">
        <v>44987</v>
      </c>
      <c r="B1122" s="3">
        <f t="shared" si="53"/>
        <v>2023</v>
      </c>
      <c r="C1122" t="str">
        <f t="shared" si="51"/>
        <v>2022-2023</v>
      </c>
      <c r="D1122" t="s">
        <v>147</v>
      </c>
      <c r="E1122" t="s">
        <v>121</v>
      </c>
      <c r="F1122" t="str">
        <f t="shared" si="52"/>
        <v>Queensland</v>
      </c>
      <c r="G1122" t="s">
        <v>35</v>
      </c>
      <c r="H1122">
        <v>4700</v>
      </c>
      <c r="I1122" t="s">
        <v>11</v>
      </c>
      <c r="J1122" t="s">
        <v>51</v>
      </c>
      <c r="K1122" t="s">
        <v>19</v>
      </c>
      <c r="L1122" t="s">
        <v>23</v>
      </c>
      <c r="M1122" s="5">
        <v>39.96</v>
      </c>
    </row>
    <row r="1123" spans="1:13" x14ac:dyDescent="0.15">
      <c r="A1123" s="2">
        <v>45332</v>
      </c>
      <c r="B1123" s="3">
        <f t="shared" si="53"/>
        <v>2024</v>
      </c>
      <c r="C1123" t="str">
        <f t="shared" si="51"/>
        <v>2023-2024</v>
      </c>
      <c r="D1123" t="s">
        <v>147</v>
      </c>
      <c r="E1123" t="s">
        <v>116</v>
      </c>
      <c r="F1123" t="str">
        <f t="shared" si="52"/>
        <v>Western Australia</v>
      </c>
      <c r="G1123" t="s">
        <v>48</v>
      </c>
      <c r="H1123">
        <v>6725</v>
      </c>
      <c r="I1123" t="s">
        <v>11</v>
      </c>
      <c r="J1123" t="s">
        <v>77</v>
      </c>
      <c r="K1123" t="s">
        <v>154</v>
      </c>
      <c r="L1123" t="s">
        <v>14</v>
      </c>
      <c r="M1123" s="5">
        <v>39.97</v>
      </c>
    </row>
    <row r="1124" spans="1:13" x14ac:dyDescent="0.15">
      <c r="A1124" s="2">
        <v>45318</v>
      </c>
      <c r="B1124" s="3">
        <f t="shared" si="53"/>
        <v>2024</v>
      </c>
      <c r="C1124" t="str">
        <f t="shared" si="51"/>
        <v>2023-2024</v>
      </c>
      <c r="D1124" t="s">
        <v>148</v>
      </c>
      <c r="E1124" t="s">
        <v>74</v>
      </c>
      <c r="F1124" t="str">
        <f t="shared" si="52"/>
        <v>South Australia</v>
      </c>
      <c r="G1124" t="s">
        <v>32</v>
      </c>
      <c r="H1124">
        <v>5043</v>
      </c>
      <c r="I1124" t="s">
        <v>11</v>
      </c>
      <c r="J1124" t="s">
        <v>33</v>
      </c>
      <c r="K1124" t="s">
        <v>153</v>
      </c>
      <c r="L1124" t="s">
        <v>16</v>
      </c>
      <c r="M1124" s="5">
        <v>39.97</v>
      </c>
    </row>
    <row r="1125" spans="1:13" x14ac:dyDescent="0.15">
      <c r="A1125" s="2">
        <v>45545</v>
      </c>
      <c r="B1125" s="3">
        <f t="shared" si="53"/>
        <v>2025</v>
      </c>
      <c r="C1125" t="str">
        <f t="shared" si="51"/>
        <v>2024-2025</v>
      </c>
      <c r="D1125" t="s">
        <v>147</v>
      </c>
      <c r="E1125" t="s">
        <v>61</v>
      </c>
      <c r="F1125" t="str">
        <f t="shared" si="52"/>
        <v>New South Wales</v>
      </c>
      <c r="G1125" t="s">
        <v>10</v>
      </c>
      <c r="H1125">
        <v>2539</v>
      </c>
      <c r="I1125" t="s">
        <v>11</v>
      </c>
      <c r="J1125" t="s">
        <v>58</v>
      </c>
      <c r="K1125" t="s">
        <v>150</v>
      </c>
      <c r="L1125" t="s">
        <v>18</v>
      </c>
      <c r="M1125" s="5">
        <v>40</v>
      </c>
    </row>
    <row r="1126" spans="1:13" x14ac:dyDescent="0.15">
      <c r="A1126" s="2">
        <v>45530</v>
      </c>
      <c r="B1126" s="3">
        <f t="shared" si="53"/>
        <v>2025</v>
      </c>
      <c r="C1126" t="str">
        <f t="shared" si="51"/>
        <v>2024-2025</v>
      </c>
      <c r="D1126" t="s">
        <v>148</v>
      </c>
      <c r="E1126" t="s">
        <v>24</v>
      </c>
      <c r="F1126" t="str">
        <f t="shared" si="52"/>
        <v>New South Wales</v>
      </c>
      <c r="G1126" t="s">
        <v>10</v>
      </c>
      <c r="H1126">
        <v>2795</v>
      </c>
      <c r="I1126" t="s">
        <v>11</v>
      </c>
      <c r="J1126" t="s">
        <v>25</v>
      </c>
      <c r="K1126" t="s">
        <v>151</v>
      </c>
      <c r="L1126" t="s">
        <v>21</v>
      </c>
      <c r="M1126" s="5">
        <v>40.21</v>
      </c>
    </row>
    <row r="1127" spans="1:13" x14ac:dyDescent="0.15">
      <c r="A1127" s="2">
        <v>44983</v>
      </c>
      <c r="B1127" s="3">
        <f t="shared" si="53"/>
        <v>2023</v>
      </c>
      <c r="C1127" t="str">
        <f t="shared" si="51"/>
        <v>2022-2023</v>
      </c>
      <c r="D1127" t="s">
        <v>148</v>
      </c>
      <c r="E1127" t="s">
        <v>143</v>
      </c>
      <c r="F1127" t="str">
        <f t="shared" si="52"/>
        <v>New South Wales</v>
      </c>
      <c r="G1127" t="s">
        <v>10</v>
      </c>
      <c r="H1127">
        <v>2154</v>
      </c>
      <c r="I1127" t="s">
        <v>11</v>
      </c>
      <c r="J1127" t="s">
        <v>27</v>
      </c>
      <c r="K1127" t="s">
        <v>152</v>
      </c>
      <c r="L1127" t="s">
        <v>13</v>
      </c>
      <c r="M1127" s="5">
        <v>40.230000000000004</v>
      </c>
    </row>
    <row r="1128" spans="1:13" x14ac:dyDescent="0.15">
      <c r="A1128" s="2">
        <v>45484</v>
      </c>
      <c r="B1128" s="3">
        <f t="shared" si="53"/>
        <v>2025</v>
      </c>
      <c r="C1128" t="str">
        <f t="shared" si="51"/>
        <v>2024-2025</v>
      </c>
      <c r="D1128" t="s">
        <v>147</v>
      </c>
      <c r="E1128" t="s">
        <v>69</v>
      </c>
      <c r="F1128" t="str">
        <f t="shared" si="52"/>
        <v>Tasmania</v>
      </c>
      <c r="G1128" t="s">
        <v>70</v>
      </c>
      <c r="H1128">
        <v>7018</v>
      </c>
      <c r="I1128" t="s">
        <v>11</v>
      </c>
      <c r="J1128" t="s">
        <v>71</v>
      </c>
      <c r="K1128" t="s">
        <v>156</v>
      </c>
      <c r="L1128" t="s">
        <v>17</v>
      </c>
      <c r="M1128" s="5">
        <v>40.29</v>
      </c>
    </row>
    <row r="1129" spans="1:13" x14ac:dyDescent="0.15">
      <c r="A1129" s="2">
        <v>45495</v>
      </c>
      <c r="B1129" s="3">
        <f t="shared" si="53"/>
        <v>2025</v>
      </c>
      <c r="C1129" t="str">
        <f t="shared" si="51"/>
        <v>2024-2025</v>
      </c>
      <c r="D1129" t="s">
        <v>147</v>
      </c>
      <c r="E1129" t="s">
        <v>44</v>
      </c>
      <c r="F1129" t="str">
        <f t="shared" si="52"/>
        <v>Victoria</v>
      </c>
      <c r="G1129" t="s">
        <v>45</v>
      </c>
      <c r="H1129">
        <v>3066</v>
      </c>
      <c r="I1129" t="s">
        <v>11</v>
      </c>
      <c r="J1129" t="s">
        <v>46</v>
      </c>
      <c r="K1129" t="s">
        <v>149</v>
      </c>
      <c r="L1129" t="s">
        <v>15</v>
      </c>
      <c r="M1129" s="5">
        <v>40.39</v>
      </c>
    </row>
    <row r="1130" spans="1:13" x14ac:dyDescent="0.15">
      <c r="A1130" s="2">
        <v>45182</v>
      </c>
      <c r="B1130" s="3">
        <f t="shared" si="53"/>
        <v>2024</v>
      </c>
      <c r="C1130" t="str">
        <f t="shared" si="51"/>
        <v>2023-2024</v>
      </c>
      <c r="D1130" t="s">
        <v>147</v>
      </c>
      <c r="E1130" t="s">
        <v>133</v>
      </c>
      <c r="F1130" t="str">
        <f t="shared" si="52"/>
        <v>Queensland</v>
      </c>
      <c r="G1130" t="s">
        <v>35</v>
      </c>
      <c r="H1130">
        <v>4305</v>
      </c>
      <c r="I1130" t="s">
        <v>11</v>
      </c>
      <c r="J1130" t="s">
        <v>104</v>
      </c>
      <c r="K1130" t="s">
        <v>156</v>
      </c>
      <c r="L1130" t="s">
        <v>17</v>
      </c>
      <c r="M1130" s="5">
        <v>40.450000000000003</v>
      </c>
    </row>
    <row r="1131" spans="1:13" x14ac:dyDescent="0.15">
      <c r="A1131" s="2">
        <v>45199</v>
      </c>
      <c r="B1131" s="3">
        <f t="shared" si="53"/>
        <v>2024</v>
      </c>
      <c r="C1131" t="str">
        <f t="shared" si="51"/>
        <v>2023-2024</v>
      </c>
      <c r="D1131" t="s">
        <v>147</v>
      </c>
      <c r="E1131" t="s">
        <v>44</v>
      </c>
      <c r="F1131" t="str">
        <f t="shared" si="52"/>
        <v>Victoria</v>
      </c>
      <c r="G1131" t="s">
        <v>45</v>
      </c>
      <c r="H1131">
        <v>3066</v>
      </c>
      <c r="I1131" t="s">
        <v>11</v>
      </c>
      <c r="J1131" t="s">
        <v>46</v>
      </c>
      <c r="K1131" t="s">
        <v>19</v>
      </c>
      <c r="L1131" t="s">
        <v>23</v>
      </c>
      <c r="M1131" s="5">
        <v>40.729999999999997</v>
      </c>
    </row>
    <row r="1132" spans="1:13" x14ac:dyDescent="0.15">
      <c r="A1132" s="2">
        <v>45480</v>
      </c>
      <c r="B1132" s="3">
        <f t="shared" si="53"/>
        <v>2025</v>
      </c>
      <c r="C1132" t="str">
        <f t="shared" si="51"/>
        <v>2024-2025</v>
      </c>
      <c r="D1132" t="s">
        <v>147</v>
      </c>
      <c r="E1132" t="s">
        <v>124</v>
      </c>
      <c r="F1132" t="str">
        <f t="shared" si="52"/>
        <v>New South Wales</v>
      </c>
      <c r="G1132" t="s">
        <v>10</v>
      </c>
      <c r="H1132">
        <v>2015</v>
      </c>
      <c r="I1132" t="s">
        <v>11</v>
      </c>
      <c r="J1132" t="s">
        <v>12</v>
      </c>
      <c r="K1132" t="s">
        <v>149</v>
      </c>
      <c r="L1132" t="s">
        <v>15</v>
      </c>
      <c r="M1132" s="5">
        <v>40.79</v>
      </c>
    </row>
    <row r="1133" spans="1:13" x14ac:dyDescent="0.15">
      <c r="A1133" s="2">
        <v>45561</v>
      </c>
      <c r="B1133" s="3">
        <f t="shared" si="53"/>
        <v>2025</v>
      </c>
      <c r="C1133" t="str">
        <f t="shared" si="51"/>
        <v>2024-2025</v>
      </c>
      <c r="D1133" t="s">
        <v>147</v>
      </c>
      <c r="E1133" t="s">
        <v>135</v>
      </c>
      <c r="F1133" t="str">
        <f t="shared" si="52"/>
        <v>Victoria</v>
      </c>
      <c r="G1133" t="s">
        <v>45</v>
      </c>
      <c r="H1133">
        <v>3550</v>
      </c>
      <c r="I1133" t="s">
        <v>11</v>
      </c>
      <c r="J1133" t="s">
        <v>60</v>
      </c>
      <c r="K1133" t="s">
        <v>149</v>
      </c>
      <c r="L1133" t="s">
        <v>15</v>
      </c>
      <c r="M1133" s="5">
        <v>40.950000000000003</v>
      </c>
    </row>
    <row r="1134" spans="1:13" x14ac:dyDescent="0.15">
      <c r="A1134" s="2">
        <v>45292</v>
      </c>
      <c r="B1134" s="3">
        <f t="shared" si="53"/>
        <v>2024</v>
      </c>
      <c r="C1134" t="str">
        <f t="shared" si="51"/>
        <v>2023-2024</v>
      </c>
      <c r="D1134" t="s">
        <v>147</v>
      </c>
      <c r="E1134" t="s">
        <v>89</v>
      </c>
      <c r="F1134" t="str">
        <f t="shared" si="52"/>
        <v>Queensland</v>
      </c>
      <c r="G1134" t="s">
        <v>35</v>
      </c>
      <c r="H1134">
        <v>4655</v>
      </c>
      <c r="I1134" t="s">
        <v>11</v>
      </c>
      <c r="J1134" t="s">
        <v>51</v>
      </c>
      <c r="K1134" t="s">
        <v>154</v>
      </c>
      <c r="L1134" t="s">
        <v>14</v>
      </c>
      <c r="M1134" s="5">
        <v>40.980000000000004</v>
      </c>
    </row>
    <row r="1135" spans="1:13" x14ac:dyDescent="0.15">
      <c r="A1135" s="2">
        <v>45619</v>
      </c>
      <c r="B1135" s="3">
        <f t="shared" si="53"/>
        <v>2025</v>
      </c>
      <c r="C1135" t="str">
        <f t="shared" si="51"/>
        <v>2024-2025</v>
      </c>
      <c r="D1135" t="s">
        <v>148</v>
      </c>
      <c r="E1135" t="s">
        <v>122</v>
      </c>
      <c r="F1135" t="str">
        <f t="shared" si="52"/>
        <v>New South Wales</v>
      </c>
      <c r="G1135" t="s">
        <v>10</v>
      </c>
      <c r="H1135">
        <v>2650</v>
      </c>
      <c r="I1135" t="s">
        <v>11</v>
      </c>
      <c r="J1135" t="s">
        <v>25</v>
      </c>
      <c r="K1135" t="s">
        <v>150</v>
      </c>
      <c r="L1135" t="s">
        <v>18</v>
      </c>
      <c r="M1135" s="5">
        <v>41.48</v>
      </c>
    </row>
    <row r="1136" spans="1:13" x14ac:dyDescent="0.15">
      <c r="A1136" s="2">
        <v>45428</v>
      </c>
      <c r="B1136" s="3">
        <f t="shared" si="53"/>
        <v>2024</v>
      </c>
      <c r="C1136" t="str">
        <f t="shared" si="51"/>
        <v>2023-2024</v>
      </c>
      <c r="D1136" t="s">
        <v>148</v>
      </c>
      <c r="E1136" t="s">
        <v>99</v>
      </c>
      <c r="F1136" t="str">
        <f t="shared" si="52"/>
        <v>Victoria</v>
      </c>
      <c r="G1136" t="s">
        <v>45</v>
      </c>
      <c r="H1136">
        <v>3148</v>
      </c>
      <c r="I1136" t="s">
        <v>11</v>
      </c>
      <c r="J1136" t="s">
        <v>63</v>
      </c>
      <c r="K1136" t="s">
        <v>150</v>
      </c>
      <c r="L1136" t="s">
        <v>18</v>
      </c>
      <c r="M1136" s="5">
        <v>41.64</v>
      </c>
    </row>
    <row r="1137" spans="1:13" x14ac:dyDescent="0.15">
      <c r="A1137" s="2">
        <v>45496</v>
      </c>
      <c r="B1137" s="3">
        <f t="shared" si="53"/>
        <v>2025</v>
      </c>
      <c r="C1137" t="str">
        <f t="shared" si="51"/>
        <v>2024-2025</v>
      </c>
      <c r="D1137" t="s">
        <v>148</v>
      </c>
      <c r="E1137" t="s">
        <v>145</v>
      </c>
      <c r="F1137" t="str">
        <f t="shared" si="52"/>
        <v>New South Wales</v>
      </c>
      <c r="G1137" t="s">
        <v>10</v>
      </c>
      <c r="H1137">
        <v>2101</v>
      </c>
      <c r="I1137" t="s">
        <v>11</v>
      </c>
      <c r="J1137" t="s">
        <v>27</v>
      </c>
      <c r="K1137" t="s">
        <v>149</v>
      </c>
      <c r="L1137" t="s">
        <v>15</v>
      </c>
      <c r="M1137" s="5">
        <v>41.64</v>
      </c>
    </row>
    <row r="1138" spans="1:13" x14ac:dyDescent="0.15">
      <c r="A1138" s="2">
        <v>45424</v>
      </c>
      <c r="B1138" s="3">
        <f t="shared" si="53"/>
        <v>2024</v>
      </c>
      <c r="C1138" t="str">
        <f t="shared" si="51"/>
        <v>2023-2024</v>
      </c>
      <c r="D1138" t="s">
        <v>148</v>
      </c>
      <c r="E1138" t="s">
        <v>130</v>
      </c>
      <c r="F1138" t="str">
        <f t="shared" si="52"/>
        <v>South Australia</v>
      </c>
      <c r="G1138" t="s">
        <v>32</v>
      </c>
      <c r="H1138">
        <v>5290</v>
      </c>
      <c r="I1138" t="s">
        <v>11</v>
      </c>
      <c r="J1138" t="s">
        <v>38</v>
      </c>
      <c r="K1138" t="s">
        <v>152</v>
      </c>
      <c r="L1138" t="s">
        <v>13</v>
      </c>
      <c r="M1138" s="5">
        <v>41.75</v>
      </c>
    </row>
    <row r="1139" spans="1:13" x14ac:dyDescent="0.15">
      <c r="A1139" s="2">
        <v>45492</v>
      </c>
      <c r="B1139" s="3">
        <f t="shared" si="53"/>
        <v>2025</v>
      </c>
      <c r="C1139" t="str">
        <f t="shared" si="51"/>
        <v>2024-2025</v>
      </c>
      <c r="D1139" t="s">
        <v>147</v>
      </c>
      <c r="E1139" t="s">
        <v>132</v>
      </c>
      <c r="F1139" t="str">
        <f t="shared" si="52"/>
        <v>New South Wales</v>
      </c>
      <c r="G1139" t="s">
        <v>10</v>
      </c>
      <c r="H1139">
        <v>2800</v>
      </c>
      <c r="I1139" t="s">
        <v>11</v>
      </c>
      <c r="J1139" t="s">
        <v>25</v>
      </c>
      <c r="K1139" t="s">
        <v>154</v>
      </c>
      <c r="L1139" t="s">
        <v>14</v>
      </c>
      <c r="M1139" s="5">
        <v>41.870000000000005</v>
      </c>
    </row>
    <row r="1140" spans="1:13" x14ac:dyDescent="0.15">
      <c r="A1140" s="2">
        <v>45024</v>
      </c>
      <c r="B1140" s="3">
        <f t="shared" si="53"/>
        <v>2023</v>
      </c>
      <c r="C1140" t="str">
        <f t="shared" si="51"/>
        <v>2022-2023</v>
      </c>
      <c r="D1140" t="s">
        <v>148</v>
      </c>
      <c r="E1140" t="s">
        <v>95</v>
      </c>
      <c r="F1140" t="str">
        <f t="shared" si="52"/>
        <v>Victoria</v>
      </c>
      <c r="G1140" t="s">
        <v>45</v>
      </c>
      <c r="H1140">
        <v>3931</v>
      </c>
      <c r="I1140" t="s">
        <v>11</v>
      </c>
      <c r="J1140" t="s">
        <v>55</v>
      </c>
      <c r="K1140" t="s">
        <v>155</v>
      </c>
      <c r="L1140" t="s">
        <v>20</v>
      </c>
      <c r="M1140" s="5">
        <v>41.88</v>
      </c>
    </row>
    <row r="1141" spans="1:13" x14ac:dyDescent="0.15">
      <c r="A1141" s="2">
        <v>45009</v>
      </c>
      <c r="B1141" s="3">
        <f t="shared" si="53"/>
        <v>2023</v>
      </c>
      <c r="C1141" t="str">
        <f t="shared" si="51"/>
        <v>2022-2023</v>
      </c>
      <c r="D1141" t="s">
        <v>147</v>
      </c>
      <c r="E1141" t="s">
        <v>69</v>
      </c>
      <c r="F1141" t="str">
        <f t="shared" si="52"/>
        <v>Tasmania</v>
      </c>
      <c r="G1141" t="s">
        <v>70</v>
      </c>
      <c r="H1141">
        <v>7018</v>
      </c>
      <c r="I1141" t="s">
        <v>11</v>
      </c>
      <c r="J1141" t="s">
        <v>71</v>
      </c>
      <c r="K1141" t="s">
        <v>150</v>
      </c>
      <c r="L1141" t="s">
        <v>18</v>
      </c>
      <c r="M1141" s="5">
        <v>41.92</v>
      </c>
    </row>
    <row r="1142" spans="1:13" x14ac:dyDescent="0.15">
      <c r="A1142" s="2">
        <v>45482</v>
      </c>
      <c r="B1142" s="3">
        <f t="shared" si="53"/>
        <v>2025</v>
      </c>
      <c r="C1142" t="str">
        <f t="shared" si="51"/>
        <v>2024-2025</v>
      </c>
      <c r="D1142" t="s">
        <v>147</v>
      </c>
      <c r="E1142" t="s">
        <v>86</v>
      </c>
      <c r="F1142" t="str">
        <f t="shared" si="52"/>
        <v>New South Wales</v>
      </c>
      <c r="G1142" t="s">
        <v>10</v>
      </c>
      <c r="H1142">
        <v>2064</v>
      </c>
      <c r="I1142" t="s">
        <v>11</v>
      </c>
      <c r="J1142" t="s">
        <v>12</v>
      </c>
      <c r="K1142" t="s">
        <v>153</v>
      </c>
      <c r="L1142" t="s">
        <v>16</v>
      </c>
      <c r="M1142" s="5">
        <v>41.93</v>
      </c>
    </row>
    <row r="1143" spans="1:13" x14ac:dyDescent="0.15">
      <c r="A1143" s="2">
        <v>45568</v>
      </c>
      <c r="B1143" s="3">
        <f t="shared" si="53"/>
        <v>2025</v>
      </c>
      <c r="C1143" t="str">
        <f t="shared" si="51"/>
        <v>2024-2025</v>
      </c>
      <c r="D1143" t="s">
        <v>148</v>
      </c>
      <c r="E1143" t="s">
        <v>100</v>
      </c>
      <c r="F1143" t="str">
        <f t="shared" si="52"/>
        <v>Western Australia</v>
      </c>
      <c r="G1143" t="s">
        <v>48</v>
      </c>
      <c r="H1143">
        <v>6021</v>
      </c>
      <c r="I1143" t="s">
        <v>11</v>
      </c>
      <c r="J1143" t="s">
        <v>49</v>
      </c>
      <c r="K1143" t="s">
        <v>153</v>
      </c>
      <c r="L1143" t="s">
        <v>16</v>
      </c>
      <c r="M1143" s="5">
        <v>41.93</v>
      </c>
    </row>
    <row r="1144" spans="1:13" x14ac:dyDescent="0.15">
      <c r="A1144" s="2">
        <v>45069</v>
      </c>
      <c r="B1144" s="3">
        <f t="shared" si="53"/>
        <v>2023</v>
      </c>
      <c r="C1144" t="str">
        <f t="shared" si="51"/>
        <v>2022-2023</v>
      </c>
      <c r="D1144" t="s">
        <v>147</v>
      </c>
      <c r="E1144" t="s">
        <v>146</v>
      </c>
      <c r="F1144" t="str">
        <f t="shared" si="52"/>
        <v>Victoria</v>
      </c>
      <c r="G1144" t="s">
        <v>45</v>
      </c>
      <c r="H1144">
        <v>3353</v>
      </c>
      <c r="I1144" t="s">
        <v>11</v>
      </c>
      <c r="J1144" t="s">
        <v>60</v>
      </c>
      <c r="K1144" t="s">
        <v>155</v>
      </c>
      <c r="L1144" t="s">
        <v>20</v>
      </c>
      <c r="M1144" s="5">
        <v>41.93</v>
      </c>
    </row>
    <row r="1145" spans="1:13" x14ac:dyDescent="0.15">
      <c r="A1145" s="2">
        <v>45403</v>
      </c>
      <c r="B1145" s="3">
        <f t="shared" si="53"/>
        <v>2024</v>
      </c>
      <c r="C1145" t="str">
        <f t="shared" si="51"/>
        <v>2023-2024</v>
      </c>
      <c r="D1145" t="s">
        <v>147</v>
      </c>
      <c r="E1145" t="s">
        <v>73</v>
      </c>
      <c r="F1145" t="str">
        <f t="shared" si="52"/>
        <v>Victoria</v>
      </c>
      <c r="G1145" t="s">
        <v>45</v>
      </c>
      <c r="H1145">
        <v>3136</v>
      </c>
      <c r="I1145" t="s">
        <v>11</v>
      </c>
      <c r="J1145" t="s">
        <v>63</v>
      </c>
      <c r="K1145" t="s">
        <v>149</v>
      </c>
      <c r="L1145" t="s">
        <v>15</v>
      </c>
      <c r="M1145" s="5">
        <v>41.93</v>
      </c>
    </row>
    <row r="1146" spans="1:13" x14ac:dyDescent="0.15">
      <c r="A1146" s="2">
        <v>45204</v>
      </c>
      <c r="B1146" s="3">
        <f t="shared" si="53"/>
        <v>2024</v>
      </c>
      <c r="C1146" t="str">
        <f t="shared" si="51"/>
        <v>2023-2024</v>
      </c>
      <c r="D1146" t="s">
        <v>147</v>
      </c>
      <c r="E1146" t="s">
        <v>28</v>
      </c>
      <c r="F1146" t="str">
        <f t="shared" si="52"/>
        <v>Northern Territory</v>
      </c>
      <c r="G1146" t="s">
        <v>29</v>
      </c>
      <c r="H1146">
        <v>800</v>
      </c>
      <c r="I1146" t="s">
        <v>11</v>
      </c>
      <c r="J1146" t="s">
        <v>30</v>
      </c>
      <c r="K1146" t="s">
        <v>19</v>
      </c>
      <c r="L1146" t="s">
        <v>23</v>
      </c>
      <c r="M1146" s="5">
        <v>41.93</v>
      </c>
    </row>
    <row r="1147" spans="1:13" x14ac:dyDescent="0.15">
      <c r="A1147" s="2">
        <v>45205</v>
      </c>
      <c r="B1147" s="3">
        <f t="shared" si="53"/>
        <v>2024</v>
      </c>
      <c r="C1147" t="str">
        <f t="shared" si="51"/>
        <v>2023-2024</v>
      </c>
      <c r="D1147" t="s">
        <v>147</v>
      </c>
      <c r="E1147" t="s">
        <v>64</v>
      </c>
      <c r="F1147" t="str">
        <f t="shared" si="52"/>
        <v>Victoria</v>
      </c>
      <c r="G1147" t="s">
        <v>45</v>
      </c>
      <c r="H1147">
        <v>3199</v>
      </c>
      <c r="I1147" t="s">
        <v>11</v>
      </c>
      <c r="J1147" t="s">
        <v>63</v>
      </c>
      <c r="K1147" t="s">
        <v>19</v>
      </c>
      <c r="L1147" t="s">
        <v>23</v>
      </c>
      <c r="M1147" s="5">
        <v>41.93</v>
      </c>
    </row>
    <row r="1148" spans="1:13" x14ac:dyDescent="0.15">
      <c r="A1148" s="2">
        <v>45029</v>
      </c>
      <c r="B1148" s="3">
        <f t="shared" si="53"/>
        <v>2023</v>
      </c>
      <c r="C1148" t="str">
        <f t="shared" si="51"/>
        <v>2022-2023</v>
      </c>
      <c r="D1148" t="s">
        <v>147</v>
      </c>
      <c r="E1148" t="s">
        <v>128</v>
      </c>
      <c r="F1148" t="str">
        <f t="shared" si="52"/>
        <v>Western Australia</v>
      </c>
      <c r="G1148" t="s">
        <v>48</v>
      </c>
      <c r="H1148">
        <v>6027</v>
      </c>
      <c r="I1148" t="s">
        <v>11</v>
      </c>
      <c r="J1148" t="s">
        <v>49</v>
      </c>
      <c r="K1148" t="s">
        <v>156</v>
      </c>
      <c r="L1148" t="s">
        <v>17</v>
      </c>
      <c r="M1148" s="5">
        <v>41.93</v>
      </c>
    </row>
    <row r="1149" spans="1:13" x14ac:dyDescent="0.15">
      <c r="A1149" s="2">
        <v>44938</v>
      </c>
      <c r="B1149" s="3">
        <f t="shared" si="53"/>
        <v>2023</v>
      </c>
      <c r="C1149" t="str">
        <f t="shared" si="51"/>
        <v>2022-2023</v>
      </c>
      <c r="D1149" t="s">
        <v>148</v>
      </c>
      <c r="E1149" t="s">
        <v>47</v>
      </c>
      <c r="F1149" t="str">
        <f t="shared" si="52"/>
        <v>Western Australia</v>
      </c>
      <c r="G1149" t="s">
        <v>48</v>
      </c>
      <c r="H1149">
        <v>6030</v>
      </c>
      <c r="I1149" t="s">
        <v>11</v>
      </c>
      <c r="J1149" t="s">
        <v>49</v>
      </c>
      <c r="K1149" t="s">
        <v>153</v>
      </c>
      <c r="L1149" t="s">
        <v>16</v>
      </c>
      <c r="M1149" s="5">
        <v>41.93</v>
      </c>
    </row>
    <row r="1150" spans="1:13" x14ac:dyDescent="0.15">
      <c r="A1150" s="2">
        <v>45302</v>
      </c>
      <c r="B1150" s="3">
        <f t="shared" si="53"/>
        <v>2024</v>
      </c>
      <c r="C1150" t="str">
        <f t="shared" si="51"/>
        <v>2023-2024</v>
      </c>
      <c r="D1150" t="s">
        <v>148</v>
      </c>
      <c r="E1150" t="s">
        <v>130</v>
      </c>
      <c r="F1150" t="str">
        <f t="shared" si="52"/>
        <v>South Australia</v>
      </c>
      <c r="G1150" t="s">
        <v>32</v>
      </c>
      <c r="H1150">
        <v>5290</v>
      </c>
      <c r="I1150" t="s">
        <v>11</v>
      </c>
      <c r="J1150" t="s">
        <v>38</v>
      </c>
      <c r="K1150" t="s">
        <v>156</v>
      </c>
      <c r="L1150" t="s">
        <v>17</v>
      </c>
      <c r="M1150" s="5">
        <v>41.93</v>
      </c>
    </row>
    <row r="1151" spans="1:13" x14ac:dyDescent="0.15">
      <c r="A1151" s="2">
        <v>45258</v>
      </c>
      <c r="B1151" s="3">
        <f t="shared" si="53"/>
        <v>2024</v>
      </c>
      <c r="C1151" t="str">
        <f t="shared" si="51"/>
        <v>2023-2024</v>
      </c>
      <c r="D1151" t="s">
        <v>147</v>
      </c>
      <c r="E1151" t="s">
        <v>136</v>
      </c>
      <c r="F1151" t="str">
        <f t="shared" si="52"/>
        <v>Victoria</v>
      </c>
      <c r="G1151" t="s">
        <v>45</v>
      </c>
      <c r="H1151">
        <v>3175</v>
      </c>
      <c r="I1151" t="s">
        <v>11</v>
      </c>
      <c r="J1151" t="s">
        <v>63</v>
      </c>
      <c r="K1151" t="s">
        <v>150</v>
      </c>
      <c r="L1151" t="s">
        <v>18</v>
      </c>
      <c r="M1151" s="5">
        <v>41.96</v>
      </c>
    </row>
    <row r="1152" spans="1:13" x14ac:dyDescent="0.15">
      <c r="A1152" s="2">
        <v>45136</v>
      </c>
      <c r="B1152" s="3">
        <f t="shared" si="53"/>
        <v>2024</v>
      </c>
      <c r="C1152" t="str">
        <f t="shared" si="51"/>
        <v>2023-2024</v>
      </c>
      <c r="D1152" t="s">
        <v>147</v>
      </c>
      <c r="E1152" t="s">
        <v>57</v>
      </c>
      <c r="F1152" t="str">
        <f t="shared" si="52"/>
        <v>New South Wales</v>
      </c>
      <c r="G1152" t="s">
        <v>10</v>
      </c>
      <c r="H1152">
        <v>2560</v>
      </c>
      <c r="I1152" t="s">
        <v>11</v>
      </c>
      <c r="J1152" t="s">
        <v>58</v>
      </c>
      <c r="K1152" t="s">
        <v>152</v>
      </c>
      <c r="L1152" t="s">
        <v>13</v>
      </c>
      <c r="M1152" s="5">
        <v>41.97</v>
      </c>
    </row>
    <row r="1153" spans="1:13" x14ac:dyDescent="0.15">
      <c r="A1153" s="2">
        <v>45357</v>
      </c>
      <c r="B1153" s="3">
        <f t="shared" si="53"/>
        <v>2024</v>
      </c>
      <c r="C1153" t="str">
        <f t="shared" si="51"/>
        <v>2023-2024</v>
      </c>
      <c r="D1153" t="s">
        <v>147</v>
      </c>
      <c r="E1153" t="s">
        <v>93</v>
      </c>
      <c r="F1153" t="str">
        <f t="shared" si="52"/>
        <v>Western Australia</v>
      </c>
      <c r="G1153" t="s">
        <v>48</v>
      </c>
      <c r="H1153">
        <v>6112</v>
      </c>
      <c r="I1153" t="s">
        <v>11</v>
      </c>
      <c r="J1153" t="s">
        <v>94</v>
      </c>
      <c r="K1153" t="s">
        <v>154</v>
      </c>
      <c r="L1153" t="s">
        <v>14</v>
      </c>
      <c r="M1153" s="5">
        <v>42</v>
      </c>
    </row>
    <row r="1154" spans="1:13" x14ac:dyDescent="0.15">
      <c r="A1154" s="2">
        <v>45415</v>
      </c>
      <c r="B1154" s="3">
        <f t="shared" si="53"/>
        <v>2024</v>
      </c>
      <c r="C1154" t="str">
        <f t="shared" ref="C1154:C1217" si="54">IF(MONTH(A1154) &gt;= 7, YEAR(A1154) &amp; "-" &amp; YEAR(A1154) + 1, YEAR(A1154) - 1 &amp; "-" &amp; YEAR(A1154))</f>
        <v>2023-2024</v>
      </c>
      <c r="D1154" t="s">
        <v>147</v>
      </c>
      <c r="E1154" t="s">
        <v>64</v>
      </c>
      <c r="F1154" t="str">
        <f t="shared" ref="F1154:F1217" si="55">IF(G1154="WA","Western Australia",
IF(G1154="NSW","New South Wales",
IF(G1154="QLD","Queensland",
IF(G1154="VIC","Victoria",
IF(G1154="TAS","Tasmania",
IF(G1154="SA","South Australia",
IF(G1154="NT","Northern Territory",
IF(G1154="ACT","Australian Capital Territory",G1154))))))))</f>
        <v>Victoria</v>
      </c>
      <c r="G1154" t="s">
        <v>45</v>
      </c>
      <c r="H1154">
        <v>3199</v>
      </c>
      <c r="I1154" t="s">
        <v>11</v>
      </c>
      <c r="J1154" t="s">
        <v>63</v>
      </c>
      <c r="K1154" t="s">
        <v>149</v>
      </c>
      <c r="L1154" t="s">
        <v>15</v>
      </c>
      <c r="M1154" s="5">
        <v>42.17</v>
      </c>
    </row>
    <row r="1155" spans="1:13" x14ac:dyDescent="0.15">
      <c r="A1155" s="2">
        <v>45624</v>
      </c>
      <c r="B1155" s="3">
        <f t="shared" ref="B1155:B1218" si="56">IF(MONTH(A1155)&gt;=7,YEAR(A1155)+1,YEAR(A1155))</f>
        <v>2025</v>
      </c>
      <c r="C1155" t="str">
        <f t="shared" si="54"/>
        <v>2024-2025</v>
      </c>
      <c r="D1155" t="s">
        <v>147</v>
      </c>
      <c r="E1155" t="s">
        <v>87</v>
      </c>
      <c r="F1155" t="str">
        <f t="shared" si="55"/>
        <v>New South Wales</v>
      </c>
      <c r="G1155" t="s">
        <v>10</v>
      </c>
      <c r="H1155">
        <v>2790</v>
      </c>
      <c r="I1155" t="s">
        <v>11</v>
      </c>
      <c r="J1155" t="s">
        <v>25</v>
      </c>
      <c r="K1155" t="s">
        <v>152</v>
      </c>
      <c r="L1155" t="s">
        <v>13</v>
      </c>
      <c r="M1155" s="5">
        <v>42.65</v>
      </c>
    </row>
    <row r="1156" spans="1:13" x14ac:dyDescent="0.15">
      <c r="A1156" s="2">
        <v>45382</v>
      </c>
      <c r="B1156" s="3">
        <f t="shared" si="56"/>
        <v>2024</v>
      </c>
      <c r="C1156" t="str">
        <f t="shared" si="54"/>
        <v>2023-2024</v>
      </c>
      <c r="D1156" t="s">
        <v>147</v>
      </c>
      <c r="E1156" t="s">
        <v>113</v>
      </c>
      <c r="F1156" t="str">
        <f t="shared" si="55"/>
        <v>Queensland</v>
      </c>
      <c r="G1156" t="s">
        <v>35</v>
      </c>
      <c r="H1156">
        <v>4215</v>
      </c>
      <c r="I1156" t="s">
        <v>11</v>
      </c>
      <c r="J1156" t="s">
        <v>104</v>
      </c>
      <c r="K1156" t="s">
        <v>157</v>
      </c>
      <c r="L1156" t="s">
        <v>22</v>
      </c>
      <c r="M1156" s="5">
        <v>42.79</v>
      </c>
    </row>
    <row r="1157" spans="1:13" x14ac:dyDescent="0.15">
      <c r="A1157" s="2">
        <v>45606</v>
      </c>
      <c r="B1157" s="3">
        <f t="shared" si="56"/>
        <v>2025</v>
      </c>
      <c r="C1157" t="str">
        <f t="shared" si="54"/>
        <v>2024-2025</v>
      </c>
      <c r="D1157" t="s">
        <v>147</v>
      </c>
      <c r="E1157" t="s">
        <v>73</v>
      </c>
      <c r="F1157" t="str">
        <f t="shared" si="55"/>
        <v>Victoria</v>
      </c>
      <c r="G1157" t="s">
        <v>45</v>
      </c>
      <c r="H1157">
        <v>3136</v>
      </c>
      <c r="I1157" t="s">
        <v>11</v>
      </c>
      <c r="J1157" t="s">
        <v>63</v>
      </c>
      <c r="K1157" t="s">
        <v>156</v>
      </c>
      <c r="L1157" t="s">
        <v>17</v>
      </c>
      <c r="M1157" s="5">
        <v>42.92</v>
      </c>
    </row>
    <row r="1158" spans="1:13" x14ac:dyDescent="0.15">
      <c r="A1158" s="2">
        <v>45006</v>
      </c>
      <c r="B1158" s="3">
        <f t="shared" si="56"/>
        <v>2023</v>
      </c>
      <c r="C1158" t="str">
        <f t="shared" si="54"/>
        <v>2022-2023</v>
      </c>
      <c r="D1158" t="s">
        <v>147</v>
      </c>
      <c r="E1158" t="s">
        <v>105</v>
      </c>
      <c r="F1158" t="str">
        <f t="shared" si="55"/>
        <v>Victoria</v>
      </c>
      <c r="G1158" t="s">
        <v>45</v>
      </c>
      <c r="H1158">
        <v>3500</v>
      </c>
      <c r="I1158" t="s">
        <v>11</v>
      </c>
      <c r="J1158" t="s">
        <v>60</v>
      </c>
      <c r="K1158" t="s">
        <v>155</v>
      </c>
      <c r="L1158" t="s">
        <v>20</v>
      </c>
      <c r="M1158" s="5">
        <v>42.92</v>
      </c>
    </row>
    <row r="1159" spans="1:13" x14ac:dyDescent="0.15">
      <c r="A1159" s="2">
        <v>45159</v>
      </c>
      <c r="B1159" s="3">
        <f t="shared" si="56"/>
        <v>2024</v>
      </c>
      <c r="C1159" t="str">
        <f t="shared" si="54"/>
        <v>2023-2024</v>
      </c>
      <c r="D1159" t="s">
        <v>147</v>
      </c>
      <c r="E1159" t="s">
        <v>76</v>
      </c>
      <c r="F1159" t="str">
        <f t="shared" si="55"/>
        <v>Western Australia</v>
      </c>
      <c r="G1159" t="s">
        <v>48</v>
      </c>
      <c r="H1159">
        <v>6450</v>
      </c>
      <c r="I1159" t="s">
        <v>11</v>
      </c>
      <c r="J1159" t="s">
        <v>77</v>
      </c>
      <c r="K1159" t="s">
        <v>19</v>
      </c>
      <c r="L1159" t="s">
        <v>23</v>
      </c>
      <c r="M1159" s="5">
        <v>42.93</v>
      </c>
    </row>
    <row r="1160" spans="1:13" x14ac:dyDescent="0.15">
      <c r="A1160" s="2">
        <v>45443</v>
      </c>
      <c r="B1160" s="3">
        <f t="shared" si="56"/>
        <v>2024</v>
      </c>
      <c r="C1160" t="str">
        <f t="shared" si="54"/>
        <v>2023-2024</v>
      </c>
      <c r="D1160" t="s">
        <v>148</v>
      </c>
      <c r="E1160" t="s">
        <v>102</v>
      </c>
      <c r="F1160" t="str">
        <f t="shared" si="55"/>
        <v>Queensland</v>
      </c>
      <c r="G1160" t="s">
        <v>35</v>
      </c>
      <c r="H1160">
        <v>4870</v>
      </c>
      <c r="I1160" t="s">
        <v>11</v>
      </c>
      <c r="J1160" t="s">
        <v>36</v>
      </c>
      <c r="K1160" t="s">
        <v>154</v>
      </c>
      <c r="L1160" t="s">
        <v>14</v>
      </c>
      <c r="M1160" s="5">
        <v>42.96</v>
      </c>
    </row>
    <row r="1161" spans="1:13" x14ac:dyDescent="0.15">
      <c r="A1161" s="2">
        <v>45144</v>
      </c>
      <c r="B1161" s="3">
        <f t="shared" si="56"/>
        <v>2024</v>
      </c>
      <c r="C1161" t="str">
        <f t="shared" si="54"/>
        <v>2023-2024</v>
      </c>
      <c r="D1161" t="s">
        <v>147</v>
      </c>
      <c r="E1161" t="s">
        <v>127</v>
      </c>
      <c r="F1161" t="str">
        <f t="shared" si="55"/>
        <v>New South Wales</v>
      </c>
      <c r="G1161" t="s">
        <v>10</v>
      </c>
      <c r="H1161">
        <v>2131</v>
      </c>
      <c r="I1161" t="s">
        <v>11</v>
      </c>
      <c r="J1161" t="s">
        <v>27</v>
      </c>
      <c r="K1161" t="s">
        <v>154</v>
      </c>
      <c r="L1161" t="s">
        <v>14</v>
      </c>
      <c r="M1161" s="5">
        <v>42.98</v>
      </c>
    </row>
    <row r="1162" spans="1:13" x14ac:dyDescent="0.15">
      <c r="A1162" s="2">
        <v>45014</v>
      </c>
      <c r="B1162" s="3">
        <f t="shared" si="56"/>
        <v>2023</v>
      </c>
      <c r="C1162" t="str">
        <f t="shared" si="54"/>
        <v>2022-2023</v>
      </c>
      <c r="D1162" t="s">
        <v>147</v>
      </c>
      <c r="E1162" t="s">
        <v>74</v>
      </c>
      <c r="F1162" t="str">
        <f t="shared" si="55"/>
        <v>South Australia</v>
      </c>
      <c r="G1162" t="s">
        <v>32</v>
      </c>
      <c r="H1162">
        <v>5043</v>
      </c>
      <c r="I1162" t="s">
        <v>11</v>
      </c>
      <c r="J1162" t="s">
        <v>33</v>
      </c>
      <c r="K1162" t="s">
        <v>154</v>
      </c>
      <c r="L1162" t="s">
        <v>14</v>
      </c>
      <c r="M1162" s="5">
        <v>43</v>
      </c>
    </row>
    <row r="1163" spans="1:13" x14ac:dyDescent="0.15">
      <c r="A1163" s="2">
        <v>45141</v>
      </c>
      <c r="B1163" s="3">
        <f t="shared" si="56"/>
        <v>2024</v>
      </c>
      <c r="C1163" t="str">
        <f t="shared" si="54"/>
        <v>2023-2024</v>
      </c>
      <c r="D1163" t="s">
        <v>147</v>
      </c>
      <c r="E1163" t="s">
        <v>109</v>
      </c>
      <c r="F1163" t="str">
        <f t="shared" si="55"/>
        <v>New South Wales</v>
      </c>
      <c r="G1163" t="s">
        <v>10</v>
      </c>
      <c r="H1163">
        <v>2480</v>
      </c>
      <c r="I1163" t="s">
        <v>11</v>
      </c>
      <c r="J1163" t="s">
        <v>68</v>
      </c>
      <c r="K1163" t="s">
        <v>151</v>
      </c>
      <c r="L1163" t="s">
        <v>21</v>
      </c>
      <c r="M1163" s="5">
        <v>43.13</v>
      </c>
    </row>
    <row r="1164" spans="1:13" x14ac:dyDescent="0.15">
      <c r="A1164" s="2">
        <v>45626</v>
      </c>
      <c r="B1164" s="3">
        <f t="shared" si="56"/>
        <v>2025</v>
      </c>
      <c r="C1164" t="str">
        <f t="shared" si="54"/>
        <v>2024-2025</v>
      </c>
      <c r="D1164" t="s">
        <v>147</v>
      </c>
      <c r="E1164" t="s">
        <v>9</v>
      </c>
      <c r="F1164" t="str">
        <f t="shared" si="55"/>
        <v>New South Wales</v>
      </c>
      <c r="G1164" t="s">
        <v>10</v>
      </c>
      <c r="H1164">
        <v>2067</v>
      </c>
      <c r="I1164" t="s">
        <v>11</v>
      </c>
      <c r="J1164" t="s">
        <v>12</v>
      </c>
      <c r="K1164" t="s">
        <v>157</v>
      </c>
      <c r="L1164" t="s">
        <v>22</v>
      </c>
      <c r="M1164" s="5">
        <v>43.28</v>
      </c>
    </row>
    <row r="1165" spans="1:13" x14ac:dyDescent="0.15">
      <c r="A1165" s="2">
        <v>45554</v>
      </c>
      <c r="B1165" s="3">
        <f t="shared" si="56"/>
        <v>2025</v>
      </c>
      <c r="C1165" t="str">
        <f t="shared" si="54"/>
        <v>2024-2025</v>
      </c>
      <c r="D1165" t="s">
        <v>147</v>
      </c>
      <c r="E1165" t="s">
        <v>125</v>
      </c>
      <c r="F1165" t="str">
        <f t="shared" si="55"/>
        <v>Victoria</v>
      </c>
      <c r="G1165" t="s">
        <v>45</v>
      </c>
      <c r="H1165">
        <v>3400</v>
      </c>
      <c r="I1165" t="s">
        <v>11</v>
      </c>
      <c r="J1165" t="s">
        <v>60</v>
      </c>
      <c r="K1165" t="s">
        <v>152</v>
      </c>
      <c r="L1165" t="s">
        <v>13</v>
      </c>
      <c r="M1165" s="5">
        <v>43.47</v>
      </c>
    </row>
    <row r="1166" spans="1:13" x14ac:dyDescent="0.15">
      <c r="A1166" s="2">
        <v>45022</v>
      </c>
      <c r="B1166" s="3">
        <f t="shared" si="56"/>
        <v>2023</v>
      </c>
      <c r="C1166" t="str">
        <f t="shared" si="54"/>
        <v>2022-2023</v>
      </c>
      <c r="D1166" t="s">
        <v>147</v>
      </c>
      <c r="E1166" t="s">
        <v>136</v>
      </c>
      <c r="F1166" t="str">
        <f t="shared" si="55"/>
        <v>Victoria</v>
      </c>
      <c r="G1166" t="s">
        <v>45</v>
      </c>
      <c r="H1166">
        <v>3175</v>
      </c>
      <c r="I1166" t="s">
        <v>11</v>
      </c>
      <c r="J1166" t="s">
        <v>63</v>
      </c>
      <c r="K1166" t="s">
        <v>157</v>
      </c>
      <c r="L1166" t="s">
        <v>22</v>
      </c>
      <c r="M1166" s="5">
        <v>43.56</v>
      </c>
    </row>
    <row r="1167" spans="1:13" x14ac:dyDescent="0.15">
      <c r="A1167" s="2">
        <v>45384</v>
      </c>
      <c r="B1167" s="3">
        <f t="shared" si="56"/>
        <v>2024</v>
      </c>
      <c r="C1167" t="str">
        <f t="shared" si="54"/>
        <v>2023-2024</v>
      </c>
      <c r="D1167" t="s">
        <v>147</v>
      </c>
      <c r="E1167" t="s">
        <v>73</v>
      </c>
      <c r="F1167" t="str">
        <f t="shared" si="55"/>
        <v>Victoria</v>
      </c>
      <c r="G1167" t="s">
        <v>45</v>
      </c>
      <c r="H1167">
        <v>3136</v>
      </c>
      <c r="I1167" t="s">
        <v>11</v>
      </c>
      <c r="J1167" t="s">
        <v>63</v>
      </c>
      <c r="K1167" t="s">
        <v>155</v>
      </c>
      <c r="L1167" t="s">
        <v>20</v>
      </c>
      <c r="M1167" s="5">
        <v>43.58</v>
      </c>
    </row>
    <row r="1168" spans="1:13" x14ac:dyDescent="0.15">
      <c r="A1168" s="2">
        <v>45270</v>
      </c>
      <c r="B1168" s="3">
        <f t="shared" si="56"/>
        <v>2024</v>
      </c>
      <c r="C1168" t="str">
        <f t="shared" si="54"/>
        <v>2023-2024</v>
      </c>
      <c r="D1168" t="s">
        <v>147</v>
      </c>
      <c r="E1168" t="s">
        <v>9</v>
      </c>
      <c r="F1168" t="str">
        <f t="shared" si="55"/>
        <v>New South Wales</v>
      </c>
      <c r="G1168" t="s">
        <v>10</v>
      </c>
      <c r="H1168">
        <v>2067</v>
      </c>
      <c r="I1168" t="s">
        <v>11</v>
      </c>
      <c r="J1168" t="s">
        <v>12</v>
      </c>
      <c r="K1168" t="s">
        <v>19</v>
      </c>
      <c r="L1168" t="s">
        <v>23</v>
      </c>
      <c r="M1168" s="5">
        <v>43.64</v>
      </c>
    </row>
    <row r="1169" spans="1:13" x14ac:dyDescent="0.15">
      <c r="A1169" s="2">
        <v>44993</v>
      </c>
      <c r="B1169" s="3">
        <f t="shared" si="56"/>
        <v>2023</v>
      </c>
      <c r="C1169" t="str">
        <f t="shared" si="54"/>
        <v>2022-2023</v>
      </c>
      <c r="D1169" t="s">
        <v>148</v>
      </c>
      <c r="E1169" t="s">
        <v>109</v>
      </c>
      <c r="F1169" t="str">
        <f t="shared" si="55"/>
        <v>New South Wales</v>
      </c>
      <c r="G1169" t="s">
        <v>10</v>
      </c>
      <c r="H1169">
        <v>2480</v>
      </c>
      <c r="I1169" t="s">
        <v>11</v>
      </c>
      <c r="J1169" t="s">
        <v>68</v>
      </c>
      <c r="K1169" t="s">
        <v>149</v>
      </c>
      <c r="L1169" t="s">
        <v>15</v>
      </c>
      <c r="M1169" s="5">
        <v>43.75</v>
      </c>
    </row>
    <row r="1170" spans="1:13" x14ac:dyDescent="0.15">
      <c r="A1170" s="2">
        <v>45590</v>
      </c>
      <c r="B1170" s="3">
        <f t="shared" si="56"/>
        <v>2025</v>
      </c>
      <c r="C1170" t="str">
        <f t="shared" si="54"/>
        <v>2024-2025</v>
      </c>
      <c r="D1170" t="s">
        <v>147</v>
      </c>
      <c r="E1170" t="s">
        <v>72</v>
      </c>
      <c r="F1170" t="str">
        <f t="shared" si="55"/>
        <v>Western Australia</v>
      </c>
      <c r="G1170" t="s">
        <v>48</v>
      </c>
      <c r="H1170">
        <v>6010</v>
      </c>
      <c r="I1170" t="s">
        <v>11</v>
      </c>
      <c r="J1170" t="s">
        <v>49</v>
      </c>
      <c r="K1170" t="s">
        <v>155</v>
      </c>
      <c r="L1170" t="s">
        <v>20</v>
      </c>
      <c r="M1170" s="5">
        <v>43.89</v>
      </c>
    </row>
    <row r="1171" spans="1:13" x14ac:dyDescent="0.15">
      <c r="A1171" s="2">
        <v>45028</v>
      </c>
      <c r="B1171" s="3">
        <f t="shared" si="56"/>
        <v>2023</v>
      </c>
      <c r="C1171" t="str">
        <f t="shared" si="54"/>
        <v>2022-2023</v>
      </c>
      <c r="D1171" t="s">
        <v>147</v>
      </c>
      <c r="E1171" t="s">
        <v>87</v>
      </c>
      <c r="F1171" t="str">
        <f t="shared" si="55"/>
        <v>New South Wales</v>
      </c>
      <c r="G1171" t="s">
        <v>10</v>
      </c>
      <c r="H1171">
        <v>2790</v>
      </c>
      <c r="I1171" t="s">
        <v>11</v>
      </c>
      <c r="J1171" t="s">
        <v>25</v>
      </c>
      <c r="K1171" t="s">
        <v>155</v>
      </c>
      <c r="L1171" t="s">
        <v>20</v>
      </c>
      <c r="M1171" s="5">
        <v>43.89</v>
      </c>
    </row>
    <row r="1172" spans="1:13" x14ac:dyDescent="0.15">
      <c r="A1172" s="2">
        <v>45067</v>
      </c>
      <c r="B1172" s="3">
        <f t="shared" si="56"/>
        <v>2023</v>
      </c>
      <c r="C1172" t="str">
        <f t="shared" si="54"/>
        <v>2022-2023</v>
      </c>
      <c r="D1172" t="s">
        <v>147</v>
      </c>
      <c r="E1172" t="s">
        <v>126</v>
      </c>
      <c r="F1172" t="str">
        <f t="shared" si="55"/>
        <v>Queensland</v>
      </c>
      <c r="G1172" t="s">
        <v>35</v>
      </c>
      <c r="H1172">
        <v>4551</v>
      </c>
      <c r="I1172" t="s">
        <v>11</v>
      </c>
      <c r="J1172" t="s">
        <v>120</v>
      </c>
      <c r="K1172" t="s">
        <v>156</v>
      </c>
      <c r="L1172" t="s">
        <v>17</v>
      </c>
      <c r="M1172" s="5">
        <v>43.900000000000006</v>
      </c>
    </row>
    <row r="1173" spans="1:13" x14ac:dyDescent="0.15">
      <c r="A1173" s="2">
        <v>45449</v>
      </c>
      <c r="B1173" s="3">
        <f t="shared" si="56"/>
        <v>2024</v>
      </c>
      <c r="C1173" t="str">
        <f t="shared" si="54"/>
        <v>2023-2024</v>
      </c>
      <c r="D1173" t="s">
        <v>148</v>
      </c>
      <c r="E1173" t="s">
        <v>112</v>
      </c>
      <c r="F1173" t="str">
        <f t="shared" si="55"/>
        <v>Victoria</v>
      </c>
      <c r="G1173" t="s">
        <v>45</v>
      </c>
      <c r="H1173">
        <v>3076</v>
      </c>
      <c r="I1173" t="s">
        <v>11</v>
      </c>
      <c r="J1173" t="s">
        <v>46</v>
      </c>
      <c r="K1173" t="s">
        <v>156</v>
      </c>
      <c r="L1173" t="s">
        <v>17</v>
      </c>
      <c r="M1173" s="5">
        <v>43.900000000000006</v>
      </c>
    </row>
    <row r="1174" spans="1:13" x14ac:dyDescent="0.15">
      <c r="A1174" s="2">
        <v>45113</v>
      </c>
      <c r="B1174" s="3">
        <f t="shared" si="56"/>
        <v>2024</v>
      </c>
      <c r="C1174" t="str">
        <f t="shared" si="54"/>
        <v>2023-2024</v>
      </c>
      <c r="D1174" t="s">
        <v>147</v>
      </c>
      <c r="E1174" t="s">
        <v>54</v>
      </c>
      <c r="F1174" t="str">
        <f t="shared" si="55"/>
        <v>Victoria</v>
      </c>
      <c r="G1174" t="s">
        <v>45</v>
      </c>
      <c r="H1174">
        <v>3977</v>
      </c>
      <c r="I1174" t="s">
        <v>11</v>
      </c>
      <c r="J1174" t="s">
        <v>55</v>
      </c>
      <c r="K1174" t="s">
        <v>156</v>
      </c>
      <c r="L1174" t="s">
        <v>17</v>
      </c>
      <c r="M1174" s="5">
        <v>43.92</v>
      </c>
    </row>
    <row r="1175" spans="1:13" x14ac:dyDescent="0.15">
      <c r="A1175" s="2">
        <v>45640</v>
      </c>
      <c r="B1175" s="3">
        <f t="shared" si="56"/>
        <v>2025</v>
      </c>
      <c r="C1175" t="str">
        <f t="shared" si="54"/>
        <v>2024-2025</v>
      </c>
      <c r="D1175" t="s">
        <v>147</v>
      </c>
      <c r="E1175" t="s">
        <v>135</v>
      </c>
      <c r="F1175" t="str">
        <f t="shared" si="55"/>
        <v>Victoria</v>
      </c>
      <c r="G1175" t="s">
        <v>45</v>
      </c>
      <c r="H1175">
        <v>3550</v>
      </c>
      <c r="I1175" t="s">
        <v>11</v>
      </c>
      <c r="J1175" t="s">
        <v>60</v>
      </c>
      <c r="K1175" t="s">
        <v>155</v>
      </c>
      <c r="L1175" t="s">
        <v>20</v>
      </c>
      <c r="M1175" s="5">
        <v>43.95</v>
      </c>
    </row>
    <row r="1176" spans="1:13" x14ac:dyDescent="0.15">
      <c r="A1176" s="2">
        <v>45349</v>
      </c>
      <c r="B1176" s="3">
        <f t="shared" si="56"/>
        <v>2024</v>
      </c>
      <c r="C1176" t="str">
        <f t="shared" si="54"/>
        <v>2023-2024</v>
      </c>
      <c r="D1176" t="s">
        <v>148</v>
      </c>
      <c r="E1176" t="s">
        <v>123</v>
      </c>
      <c r="F1176" t="str">
        <f t="shared" si="55"/>
        <v>Western Australia</v>
      </c>
      <c r="G1176" t="s">
        <v>48</v>
      </c>
      <c r="H1176">
        <v>6109</v>
      </c>
      <c r="I1176" t="s">
        <v>11</v>
      </c>
      <c r="J1176" t="s">
        <v>94</v>
      </c>
      <c r="K1176" t="s">
        <v>154</v>
      </c>
      <c r="L1176" t="s">
        <v>14</v>
      </c>
      <c r="M1176" s="5">
        <v>43.96</v>
      </c>
    </row>
    <row r="1177" spans="1:13" x14ac:dyDescent="0.15">
      <c r="A1177" s="2">
        <v>45485</v>
      </c>
      <c r="B1177" s="3">
        <f t="shared" si="56"/>
        <v>2025</v>
      </c>
      <c r="C1177" t="str">
        <f t="shared" si="54"/>
        <v>2024-2025</v>
      </c>
      <c r="D1177" t="s">
        <v>147</v>
      </c>
      <c r="E1177" t="s">
        <v>127</v>
      </c>
      <c r="F1177" t="str">
        <f t="shared" si="55"/>
        <v>New South Wales</v>
      </c>
      <c r="G1177" t="s">
        <v>10</v>
      </c>
      <c r="H1177">
        <v>2131</v>
      </c>
      <c r="I1177" t="s">
        <v>11</v>
      </c>
      <c r="J1177" t="s">
        <v>27</v>
      </c>
      <c r="K1177" t="s">
        <v>152</v>
      </c>
      <c r="L1177" t="s">
        <v>13</v>
      </c>
      <c r="M1177" s="5">
        <v>43.97</v>
      </c>
    </row>
    <row r="1178" spans="1:13" x14ac:dyDescent="0.15">
      <c r="A1178" s="2">
        <v>45306</v>
      </c>
      <c r="B1178" s="3">
        <f t="shared" si="56"/>
        <v>2024</v>
      </c>
      <c r="C1178" t="str">
        <f t="shared" si="54"/>
        <v>2023-2024</v>
      </c>
      <c r="D1178" t="s">
        <v>147</v>
      </c>
      <c r="E1178" t="s">
        <v>98</v>
      </c>
      <c r="F1178" t="str">
        <f t="shared" si="55"/>
        <v>Victoria</v>
      </c>
      <c r="G1178" t="s">
        <v>45</v>
      </c>
      <c r="H1178">
        <v>3429</v>
      </c>
      <c r="I1178" t="s">
        <v>11</v>
      </c>
      <c r="J1178" t="s">
        <v>60</v>
      </c>
      <c r="K1178" t="s">
        <v>152</v>
      </c>
      <c r="L1178" t="s">
        <v>13</v>
      </c>
      <c r="M1178" s="5">
        <v>43.97</v>
      </c>
    </row>
    <row r="1179" spans="1:13" x14ac:dyDescent="0.15">
      <c r="A1179" s="2">
        <v>45183</v>
      </c>
      <c r="B1179" s="3">
        <f t="shared" si="56"/>
        <v>2024</v>
      </c>
      <c r="C1179" t="str">
        <f t="shared" si="54"/>
        <v>2023-2024</v>
      </c>
      <c r="D1179" t="s">
        <v>147</v>
      </c>
      <c r="E1179" t="s">
        <v>130</v>
      </c>
      <c r="F1179" t="str">
        <f t="shared" si="55"/>
        <v>South Australia</v>
      </c>
      <c r="G1179" t="s">
        <v>32</v>
      </c>
      <c r="H1179">
        <v>5290</v>
      </c>
      <c r="I1179" t="s">
        <v>11</v>
      </c>
      <c r="J1179" t="s">
        <v>38</v>
      </c>
      <c r="K1179" t="s">
        <v>154</v>
      </c>
      <c r="L1179" t="s">
        <v>14</v>
      </c>
      <c r="M1179" s="5">
        <v>44</v>
      </c>
    </row>
    <row r="1180" spans="1:13" x14ac:dyDescent="0.15">
      <c r="A1180" s="2">
        <v>45204</v>
      </c>
      <c r="B1180" s="3">
        <f t="shared" si="56"/>
        <v>2024</v>
      </c>
      <c r="C1180" t="str">
        <f t="shared" si="54"/>
        <v>2023-2024</v>
      </c>
      <c r="D1180" t="s">
        <v>148</v>
      </c>
      <c r="E1180" t="s">
        <v>81</v>
      </c>
      <c r="F1180" t="str">
        <f t="shared" si="55"/>
        <v>New South Wales</v>
      </c>
      <c r="G1180" t="s">
        <v>10</v>
      </c>
      <c r="H1180">
        <v>2485</v>
      </c>
      <c r="I1180" t="s">
        <v>11</v>
      </c>
      <c r="J1180" t="s">
        <v>68</v>
      </c>
      <c r="K1180" t="s">
        <v>19</v>
      </c>
      <c r="L1180" t="s">
        <v>23</v>
      </c>
      <c r="M1180" s="5">
        <v>44.33</v>
      </c>
    </row>
    <row r="1181" spans="1:13" x14ac:dyDescent="0.15">
      <c r="A1181" s="2">
        <v>44970</v>
      </c>
      <c r="B1181" s="3">
        <f t="shared" si="56"/>
        <v>2023</v>
      </c>
      <c r="C1181" t="str">
        <f t="shared" si="54"/>
        <v>2022-2023</v>
      </c>
      <c r="D1181" t="s">
        <v>148</v>
      </c>
      <c r="E1181" t="s">
        <v>42</v>
      </c>
      <c r="F1181" t="str">
        <f t="shared" si="55"/>
        <v>Queensland</v>
      </c>
      <c r="G1181" t="s">
        <v>35</v>
      </c>
      <c r="H1181">
        <v>4053</v>
      </c>
      <c r="I1181" t="s">
        <v>11</v>
      </c>
      <c r="J1181" t="s">
        <v>43</v>
      </c>
      <c r="K1181" t="s">
        <v>157</v>
      </c>
      <c r="L1181" t="s">
        <v>22</v>
      </c>
      <c r="M1181" s="5">
        <v>44.38</v>
      </c>
    </row>
    <row r="1182" spans="1:13" x14ac:dyDescent="0.15">
      <c r="A1182" s="2">
        <v>45521</v>
      </c>
      <c r="B1182" s="3">
        <f t="shared" si="56"/>
        <v>2025</v>
      </c>
      <c r="C1182" t="str">
        <f t="shared" si="54"/>
        <v>2024-2025</v>
      </c>
      <c r="D1182" t="s">
        <v>148</v>
      </c>
      <c r="E1182" t="s">
        <v>50</v>
      </c>
      <c r="F1182" t="str">
        <f t="shared" si="55"/>
        <v>Queensland</v>
      </c>
      <c r="G1182" t="s">
        <v>35</v>
      </c>
      <c r="H1182">
        <v>4703</v>
      </c>
      <c r="I1182" t="s">
        <v>11</v>
      </c>
      <c r="J1182" t="s">
        <v>51</v>
      </c>
      <c r="K1182" t="s">
        <v>150</v>
      </c>
      <c r="L1182" t="s">
        <v>18</v>
      </c>
      <c r="M1182" s="5">
        <v>44.42</v>
      </c>
    </row>
    <row r="1183" spans="1:13" x14ac:dyDescent="0.15">
      <c r="A1183" s="2">
        <v>45150</v>
      </c>
      <c r="B1183" s="3">
        <f t="shared" si="56"/>
        <v>2024</v>
      </c>
      <c r="C1183" t="str">
        <f t="shared" si="54"/>
        <v>2023-2024</v>
      </c>
      <c r="D1183" t="s">
        <v>147</v>
      </c>
      <c r="E1183" t="s">
        <v>85</v>
      </c>
      <c r="F1183" t="str">
        <f t="shared" si="55"/>
        <v>Queensland</v>
      </c>
      <c r="G1183" t="s">
        <v>35</v>
      </c>
      <c r="H1183">
        <v>4883</v>
      </c>
      <c r="I1183" t="s">
        <v>11</v>
      </c>
      <c r="J1183" t="s">
        <v>36</v>
      </c>
      <c r="K1183" t="s">
        <v>152</v>
      </c>
      <c r="L1183" t="s">
        <v>13</v>
      </c>
      <c r="M1183" s="5">
        <v>44.47</v>
      </c>
    </row>
    <row r="1184" spans="1:13" x14ac:dyDescent="0.15">
      <c r="A1184" s="2">
        <v>45390</v>
      </c>
      <c r="B1184" s="3">
        <f t="shared" si="56"/>
        <v>2024</v>
      </c>
      <c r="C1184" t="str">
        <f t="shared" si="54"/>
        <v>2023-2024</v>
      </c>
      <c r="D1184" t="s">
        <v>148</v>
      </c>
      <c r="E1184" t="s">
        <v>62</v>
      </c>
      <c r="F1184" t="str">
        <f t="shared" si="55"/>
        <v>Victoria</v>
      </c>
      <c r="G1184" t="s">
        <v>45</v>
      </c>
      <c r="H1184">
        <v>3134</v>
      </c>
      <c r="I1184" t="s">
        <v>11</v>
      </c>
      <c r="J1184" t="s">
        <v>63</v>
      </c>
      <c r="K1184" t="s">
        <v>154</v>
      </c>
      <c r="L1184" t="s">
        <v>14</v>
      </c>
      <c r="M1184" s="5">
        <v>44.47</v>
      </c>
    </row>
    <row r="1185" spans="1:13" x14ac:dyDescent="0.15">
      <c r="A1185" s="2">
        <v>45401</v>
      </c>
      <c r="B1185" s="3">
        <f t="shared" si="56"/>
        <v>2024</v>
      </c>
      <c r="C1185" t="str">
        <f t="shared" si="54"/>
        <v>2023-2024</v>
      </c>
      <c r="D1185" t="s">
        <v>147</v>
      </c>
      <c r="E1185" t="s">
        <v>135</v>
      </c>
      <c r="F1185" t="str">
        <f t="shared" si="55"/>
        <v>Victoria</v>
      </c>
      <c r="G1185" t="s">
        <v>45</v>
      </c>
      <c r="H1185">
        <v>3550</v>
      </c>
      <c r="I1185" t="s">
        <v>11</v>
      </c>
      <c r="J1185" t="s">
        <v>60</v>
      </c>
      <c r="K1185" t="s">
        <v>153</v>
      </c>
      <c r="L1185" t="s">
        <v>16</v>
      </c>
      <c r="M1185" s="5">
        <v>44.5</v>
      </c>
    </row>
    <row r="1186" spans="1:13" x14ac:dyDescent="0.15">
      <c r="A1186" s="2">
        <v>45114</v>
      </c>
      <c r="B1186" s="3">
        <f t="shared" si="56"/>
        <v>2024</v>
      </c>
      <c r="C1186" t="str">
        <f t="shared" si="54"/>
        <v>2023-2024</v>
      </c>
      <c r="D1186" t="s">
        <v>147</v>
      </c>
      <c r="E1186" t="s">
        <v>53</v>
      </c>
      <c r="F1186" t="str">
        <f t="shared" si="55"/>
        <v>South Australia</v>
      </c>
      <c r="G1186" t="s">
        <v>32</v>
      </c>
      <c r="H1186">
        <v>5082</v>
      </c>
      <c r="I1186" t="s">
        <v>11</v>
      </c>
      <c r="J1186" t="s">
        <v>33</v>
      </c>
      <c r="K1186" t="s">
        <v>150</v>
      </c>
      <c r="L1186" t="s">
        <v>18</v>
      </c>
      <c r="M1186" s="5">
        <v>44.5</v>
      </c>
    </row>
    <row r="1187" spans="1:13" x14ac:dyDescent="0.15">
      <c r="A1187" s="2">
        <v>45381</v>
      </c>
      <c r="B1187" s="3">
        <f t="shared" si="56"/>
        <v>2024</v>
      </c>
      <c r="C1187" t="str">
        <f t="shared" si="54"/>
        <v>2023-2024</v>
      </c>
      <c r="D1187" t="s">
        <v>147</v>
      </c>
      <c r="E1187" t="s">
        <v>113</v>
      </c>
      <c r="F1187" t="str">
        <f t="shared" si="55"/>
        <v>Queensland</v>
      </c>
      <c r="G1187" t="s">
        <v>35</v>
      </c>
      <c r="H1187">
        <v>4215</v>
      </c>
      <c r="I1187" t="s">
        <v>11</v>
      </c>
      <c r="J1187" t="s">
        <v>104</v>
      </c>
      <c r="K1187" t="s">
        <v>154</v>
      </c>
      <c r="L1187" t="s">
        <v>14</v>
      </c>
      <c r="M1187" s="5">
        <v>44.53</v>
      </c>
    </row>
    <row r="1188" spans="1:13" x14ac:dyDescent="0.15">
      <c r="A1188" s="2">
        <v>45463</v>
      </c>
      <c r="B1188" s="3">
        <f t="shared" si="56"/>
        <v>2024</v>
      </c>
      <c r="C1188" t="str">
        <f t="shared" si="54"/>
        <v>2023-2024</v>
      </c>
      <c r="D1188" t="s">
        <v>147</v>
      </c>
      <c r="E1188" t="s">
        <v>40</v>
      </c>
      <c r="F1188" t="str">
        <f t="shared" si="55"/>
        <v>New South Wales</v>
      </c>
      <c r="G1188" t="s">
        <v>10</v>
      </c>
      <c r="H1188">
        <v>2116</v>
      </c>
      <c r="I1188" t="s">
        <v>11</v>
      </c>
      <c r="J1188" t="s">
        <v>27</v>
      </c>
      <c r="K1188" t="s">
        <v>157</v>
      </c>
      <c r="L1188" t="s">
        <v>22</v>
      </c>
      <c r="M1188" s="5">
        <v>44.599999999999994</v>
      </c>
    </row>
    <row r="1189" spans="1:13" x14ac:dyDescent="0.15">
      <c r="A1189" s="2">
        <v>45462</v>
      </c>
      <c r="B1189" s="3">
        <f t="shared" si="56"/>
        <v>2024</v>
      </c>
      <c r="C1189" t="str">
        <f t="shared" si="54"/>
        <v>2023-2024</v>
      </c>
      <c r="D1189" t="s">
        <v>147</v>
      </c>
      <c r="E1189" t="s">
        <v>76</v>
      </c>
      <c r="F1189" t="str">
        <f t="shared" si="55"/>
        <v>Western Australia</v>
      </c>
      <c r="G1189" t="s">
        <v>48</v>
      </c>
      <c r="H1189">
        <v>6450</v>
      </c>
      <c r="I1189" t="s">
        <v>11</v>
      </c>
      <c r="J1189" t="s">
        <v>77</v>
      </c>
      <c r="K1189" t="s">
        <v>153</v>
      </c>
      <c r="L1189" t="s">
        <v>16</v>
      </c>
      <c r="M1189" s="5">
        <v>44.67</v>
      </c>
    </row>
    <row r="1190" spans="1:13" x14ac:dyDescent="0.15">
      <c r="A1190" s="2">
        <v>45016</v>
      </c>
      <c r="B1190" s="3">
        <f t="shared" si="56"/>
        <v>2023</v>
      </c>
      <c r="C1190" t="str">
        <f t="shared" si="54"/>
        <v>2022-2023</v>
      </c>
      <c r="D1190" t="s">
        <v>147</v>
      </c>
      <c r="E1190" t="s">
        <v>28</v>
      </c>
      <c r="F1190" t="str">
        <f t="shared" si="55"/>
        <v>Northern Territory</v>
      </c>
      <c r="G1190" t="s">
        <v>29</v>
      </c>
      <c r="H1190">
        <v>800</v>
      </c>
      <c r="I1190" t="s">
        <v>11</v>
      </c>
      <c r="J1190" t="s">
        <v>30</v>
      </c>
      <c r="K1190" t="s">
        <v>157</v>
      </c>
      <c r="L1190" t="s">
        <v>22</v>
      </c>
      <c r="M1190" s="5">
        <v>44.820000000000007</v>
      </c>
    </row>
    <row r="1191" spans="1:13" x14ac:dyDescent="0.15">
      <c r="A1191" s="2">
        <v>44954</v>
      </c>
      <c r="B1191" s="3">
        <f t="shared" si="56"/>
        <v>2023</v>
      </c>
      <c r="C1191" t="str">
        <f t="shared" si="54"/>
        <v>2022-2023</v>
      </c>
      <c r="D1191" t="s">
        <v>148</v>
      </c>
      <c r="E1191" t="s">
        <v>42</v>
      </c>
      <c r="F1191" t="str">
        <f t="shared" si="55"/>
        <v>Queensland</v>
      </c>
      <c r="G1191" t="s">
        <v>35</v>
      </c>
      <c r="H1191">
        <v>4053</v>
      </c>
      <c r="I1191" t="s">
        <v>11</v>
      </c>
      <c r="J1191" t="s">
        <v>43</v>
      </c>
      <c r="K1191" t="s">
        <v>155</v>
      </c>
      <c r="L1191" t="s">
        <v>20</v>
      </c>
      <c r="M1191" s="5">
        <v>44.84</v>
      </c>
    </row>
    <row r="1192" spans="1:13" x14ac:dyDescent="0.15">
      <c r="A1192" s="2">
        <v>45444</v>
      </c>
      <c r="B1192" s="3">
        <f t="shared" si="56"/>
        <v>2024</v>
      </c>
      <c r="C1192" t="str">
        <f t="shared" si="54"/>
        <v>2023-2024</v>
      </c>
      <c r="D1192" t="s">
        <v>147</v>
      </c>
      <c r="E1192" t="s">
        <v>134</v>
      </c>
      <c r="F1192" t="str">
        <f t="shared" si="55"/>
        <v>Queensland</v>
      </c>
      <c r="G1192" t="s">
        <v>35</v>
      </c>
      <c r="H1192">
        <v>4825</v>
      </c>
      <c r="I1192" t="s">
        <v>11</v>
      </c>
      <c r="J1192" t="s">
        <v>36</v>
      </c>
      <c r="K1192" t="s">
        <v>156</v>
      </c>
      <c r="L1192" t="s">
        <v>17</v>
      </c>
      <c r="M1192" s="5">
        <v>44.87</v>
      </c>
    </row>
    <row r="1193" spans="1:13" x14ac:dyDescent="0.15">
      <c r="A1193" s="2">
        <v>45519</v>
      </c>
      <c r="B1193" s="3">
        <f t="shared" si="56"/>
        <v>2025</v>
      </c>
      <c r="C1193" t="str">
        <f t="shared" si="54"/>
        <v>2024-2025</v>
      </c>
      <c r="D1193" t="s">
        <v>147</v>
      </c>
      <c r="E1193" t="s">
        <v>137</v>
      </c>
      <c r="F1193" t="str">
        <f t="shared" si="55"/>
        <v>New South Wales</v>
      </c>
      <c r="G1193" t="s">
        <v>10</v>
      </c>
      <c r="H1193">
        <v>2031</v>
      </c>
      <c r="I1193" t="s">
        <v>11</v>
      </c>
      <c r="J1193" t="s">
        <v>12</v>
      </c>
      <c r="K1193" t="s">
        <v>154</v>
      </c>
      <c r="L1193" t="s">
        <v>14</v>
      </c>
      <c r="M1193" s="5">
        <v>44.9</v>
      </c>
    </row>
    <row r="1194" spans="1:13" x14ac:dyDescent="0.15">
      <c r="A1194" s="2">
        <v>45402</v>
      </c>
      <c r="B1194" s="3">
        <f t="shared" si="56"/>
        <v>2024</v>
      </c>
      <c r="C1194" t="str">
        <f t="shared" si="54"/>
        <v>2023-2024</v>
      </c>
      <c r="D1194" t="s">
        <v>147</v>
      </c>
      <c r="E1194" t="s">
        <v>34</v>
      </c>
      <c r="F1194" t="str">
        <f t="shared" si="55"/>
        <v>Queensland</v>
      </c>
      <c r="G1194" t="s">
        <v>35</v>
      </c>
      <c r="H1194">
        <v>4802</v>
      </c>
      <c r="I1194" t="s">
        <v>11</v>
      </c>
      <c r="J1194" t="s">
        <v>36</v>
      </c>
      <c r="K1194" t="s">
        <v>151</v>
      </c>
      <c r="L1194" t="s">
        <v>21</v>
      </c>
      <c r="M1194" s="5">
        <v>44.91</v>
      </c>
    </row>
    <row r="1195" spans="1:13" x14ac:dyDescent="0.15">
      <c r="A1195" s="2">
        <v>44941</v>
      </c>
      <c r="B1195" s="3">
        <f t="shared" si="56"/>
        <v>2023</v>
      </c>
      <c r="C1195" t="str">
        <f t="shared" si="54"/>
        <v>2022-2023</v>
      </c>
      <c r="D1195" t="s">
        <v>147</v>
      </c>
      <c r="E1195" t="s">
        <v>26</v>
      </c>
      <c r="F1195" t="str">
        <f t="shared" si="55"/>
        <v>New South Wales</v>
      </c>
      <c r="G1195" t="s">
        <v>10</v>
      </c>
      <c r="H1195">
        <v>2141</v>
      </c>
      <c r="I1195" t="s">
        <v>11</v>
      </c>
      <c r="J1195" t="s">
        <v>27</v>
      </c>
      <c r="K1195" t="s">
        <v>156</v>
      </c>
      <c r="L1195" t="s">
        <v>17</v>
      </c>
      <c r="M1195" s="5">
        <v>44.91</v>
      </c>
    </row>
    <row r="1196" spans="1:13" x14ac:dyDescent="0.15">
      <c r="A1196" s="2">
        <v>45482</v>
      </c>
      <c r="B1196" s="3">
        <f t="shared" si="56"/>
        <v>2025</v>
      </c>
      <c r="C1196" t="str">
        <f t="shared" si="54"/>
        <v>2024-2025</v>
      </c>
      <c r="D1196" t="s">
        <v>147</v>
      </c>
      <c r="E1196" t="s">
        <v>139</v>
      </c>
      <c r="F1196" t="str">
        <f t="shared" si="55"/>
        <v>New South Wales</v>
      </c>
      <c r="G1196" t="s">
        <v>10</v>
      </c>
      <c r="H1196">
        <v>2020</v>
      </c>
      <c r="I1196" t="s">
        <v>11</v>
      </c>
      <c r="J1196" t="s">
        <v>12</v>
      </c>
      <c r="K1196" t="s">
        <v>156</v>
      </c>
      <c r="L1196" t="s">
        <v>17</v>
      </c>
      <c r="M1196" s="5">
        <v>44.91</v>
      </c>
    </row>
    <row r="1197" spans="1:13" x14ac:dyDescent="0.15">
      <c r="A1197" s="2">
        <v>45255</v>
      </c>
      <c r="B1197" s="3">
        <f t="shared" si="56"/>
        <v>2024</v>
      </c>
      <c r="C1197" t="str">
        <f t="shared" si="54"/>
        <v>2023-2024</v>
      </c>
      <c r="D1197" t="s">
        <v>147</v>
      </c>
      <c r="E1197" t="s">
        <v>75</v>
      </c>
      <c r="F1197" t="str">
        <f t="shared" si="55"/>
        <v>Victoria</v>
      </c>
      <c r="G1197" t="s">
        <v>45</v>
      </c>
      <c r="H1197">
        <v>3630</v>
      </c>
      <c r="I1197" t="s">
        <v>11</v>
      </c>
      <c r="J1197" t="s">
        <v>55</v>
      </c>
      <c r="K1197" t="s">
        <v>19</v>
      </c>
      <c r="L1197" t="s">
        <v>23</v>
      </c>
      <c r="M1197" s="5">
        <v>44.91</v>
      </c>
    </row>
    <row r="1198" spans="1:13" x14ac:dyDescent="0.15">
      <c r="A1198" s="2">
        <v>45534</v>
      </c>
      <c r="B1198" s="3">
        <f t="shared" si="56"/>
        <v>2025</v>
      </c>
      <c r="C1198" t="str">
        <f t="shared" si="54"/>
        <v>2024-2025</v>
      </c>
      <c r="D1198" t="s">
        <v>148</v>
      </c>
      <c r="E1198" t="s">
        <v>39</v>
      </c>
      <c r="F1198" t="str">
        <f t="shared" si="55"/>
        <v>South Australia</v>
      </c>
      <c r="G1198" t="s">
        <v>32</v>
      </c>
      <c r="H1198">
        <v>5343</v>
      </c>
      <c r="I1198" t="s">
        <v>11</v>
      </c>
      <c r="J1198" t="s">
        <v>38</v>
      </c>
      <c r="K1198" t="s">
        <v>152</v>
      </c>
      <c r="L1198" t="s">
        <v>13</v>
      </c>
      <c r="M1198" s="5">
        <v>44.96</v>
      </c>
    </row>
    <row r="1199" spans="1:13" x14ac:dyDescent="0.15">
      <c r="A1199" s="2">
        <v>45046</v>
      </c>
      <c r="B1199" s="3">
        <f t="shared" si="56"/>
        <v>2023</v>
      </c>
      <c r="C1199" t="str">
        <f t="shared" si="54"/>
        <v>2022-2023</v>
      </c>
      <c r="D1199" t="s">
        <v>147</v>
      </c>
      <c r="E1199" t="s">
        <v>72</v>
      </c>
      <c r="F1199" t="str">
        <f t="shared" si="55"/>
        <v>Western Australia</v>
      </c>
      <c r="G1199" t="s">
        <v>48</v>
      </c>
      <c r="H1199">
        <v>6010</v>
      </c>
      <c r="I1199" t="s">
        <v>11</v>
      </c>
      <c r="J1199" t="s">
        <v>49</v>
      </c>
      <c r="K1199" t="s">
        <v>154</v>
      </c>
      <c r="L1199" t="s">
        <v>14</v>
      </c>
      <c r="M1199" s="5">
        <v>44.97</v>
      </c>
    </row>
    <row r="1200" spans="1:13" x14ac:dyDescent="0.15">
      <c r="A1200" s="2">
        <v>45011</v>
      </c>
      <c r="B1200" s="3">
        <f t="shared" si="56"/>
        <v>2023</v>
      </c>
      <c r="C1200" t="str">
        <f t="shared" si="54"/>
        <v>2022-2023</v>
      </c>
      <c r="D1200" t="s">
        <v>148</v>
      </c>
      <c r="E1200" t="s">
        <v>47</v>
      </c>
      <c r="F1200" t="str">
        <f t="shared" si="55"/>
        <v>Western Australia</v>
      </c>
      <c r="G1200" t="s">
        <v>48</v>
      </c>
      <c r="H1200">
        <v>6030</v>
      </c>
      <c r="I1200" t="s">
        <v>11</v>
      </c>
      <c r="J1200" t="s">
        <v>49</v>
      </c>
      <c r="K1200" t="s">
        <v>153</v>
      </c>
      <c r="L1200" t="s">
        <v>16</v>
      </c>
      <c r="M1200" s="5">
        <v>44.97</v>
      </c>
    </row>
    <row r="1201" spans="1:13" x14ac:dyDescent="0.15">
      <c r="A1201" s="2">
        <v>44947</v>
      </c>
      <c r="B1201" s="3">
        <f t="shared" si="56"/>
        <v>2023</v>
      </c>
      <c r="C1201" t="str">
        <f t="shared" si="54"/>
        <v>2022-2023</v>
      </c>
      <c r="D1201" t="s">
        <v>148</v>
      </c>
      <c r="E1201" t="s">
        <v>101</v>
      </c>
      <c r="F1201" t="str">
        <f t="shared" si="55"/>
        <v>Victoria</v>
      </c>
      <c r="G1201" t="s">
        <v>45</v>
      </c>
      <c r="H1201">
        <v>3131</v>
      </c>
      <c r="I1201" t="s">
        <v>11</v>
      </c>
      <c r="J1201" t="s">
        <v>63</v>
      </c>
      <c r="K1201" t="s">
        <v>152</v>
      </c>
      <c r="L1201" t="s">
        <v>13</v>
      </c>
      <c r="M1201" s="5">
        <v>44.97</v>
      </c>
    </row>
    <row r="1202" spans="1:13" x14ac:dyDescent="0.15">
      <c r="A1202" s="2">
        <v>45462</v>
      </c>
      <c r="B1202" s="3">
        <f t="shared" si="56"/>
        <v>2024</v>
      </c>
      <c r="C1202" t="str">
        <f t="shared" si="54"/>
        <v>2023-2024</v>
      </c>
      <c r="D1202" t="s">
        <v>147</v>
      </c>
      <c r="E1202" t="s">
        <v>59</v>
      </c>
      <c r="F1202" t="str">
        <f t="shared" si="55"/>
        <v>Victoria</v>
      </c>
      <c r="G1202" t="s">
        <v>45</v>
      </c>
      <c r="H1202">
        <v>3280</v>
      </c>
      <c r="I1202" t="s">
        <v>11</v>
      </c>
      <c r="J1202" t="s">
        <v>60</v>
      </c>
      <c r="K1202" t="s">
        <v>154</v>
      </c>
      <c r="L1202" t="s">
        <v>14</v>
      </c>
      <c r="M1202" s="5">
        <v>44.97</v>
      </c>
    </row>
    <row r="1203" spans="1:13" x14ac:dyDescent="0.15">
      <c r="A1203" s="2">
        <v>45178</v>
      </c>
      <c r="B1203" s="3">
        <f t="shared" si="56"/>
        <v>2024</v>
      </c>
      <c r="C1203" t="str">
        <f t="shared" si="54"/>
        <v>2023-2024</v>
      </c>
      <c r="D1203" t="s">
        <v>147</v>
      </c>
      <c r="E1203" t="s">
        <v>124</v>
      </c>
      <c r="F1203" t="str">
        <f t="shared" si="55"/>
        <v>New South Wales</v>
      </c>
      <c r="G1203" t="s">
        <v>10</v>
      </c>
      <c r="H1203">
        <v>2015</v>
      </c>
      <c r="I1203" t="s">
        <v>11</v>
      </c>
      <c r="J1203" t="s">
        <v>12</v>
      </c>
      <c r="K1203" t="s">
        <v>154</v>
      </c>
      <c r="L1203" t="s">
        <v>14</v>
      </c>
      <c r="M1203" s="5">
        <v>45</v>
      </c>
    </row>
    <row r="1204" spans="1:13" x14ac:dyDescent="0.15">
      <c r="A1204" s="2">
        <v>45599</v>
      </c>
      <c r="B1204" s="3">
        <f t="shared" si="56"/>
        <v>2025</v>
      </c>
      <c r="C1204" t="str">
        <f t="shared" si="54"/>
        <v>2024-2025</v>
      </c>
      <c r="D1204" t="s">
        <v>147</v>
      </c>
      <c r="E1204" t="s">
        <v>95</v>
      </c>
      <c r="F1204" t="str">
        <f t="shared" si="55"/>
        <v>Victoria</v>
      </c>
      <c r="G1204" t="s">
        <v>45</v>
      </c>
      <c r="H1204">
        <v>3931</v>
      </c>
      <c r="I1204" t="s">
        <v>11</v>
      </c>
      <c r="J1204" t="s">
        <v>55</v>
      </c>
      <c r="K1204" t="s">
        <v>154</v>
      </c>
      <c r="L1204" t="s">
        <v>14</v>
      </c>
      <c r="M1204" s="5">
        <v>45</v>
      </c>
    </row>
    <row r="1205" spans="1:13" x14ac:dyDescent="0.15">
      <c r="A1205" s="2">
        <v>45554</v>
      </c>
      <c r="B1205" s="3">
        <f t="shared" si="56"/>
        <v>2025</v>
      </c>
      <c r="C1205" t="str">
        <f t="shared" si="54"/>
        <v>2024-2025</v>
      </c>
      <c r="D1205" t="s">
        <v>147</v>
      </c>
      <c r="E1205" t="s">
        <v>144</v>
      </c>
      <c r="F1205" t="str">
        <f t="shared" si="55"/>
        <v>Queensland</v>
      </c>
      <c r="G1205" t="s">
        <v>35</v>
      </c>
      <c r="H1205">
        <v>4566</v>
      </c>
      <c r="I1205" t="s">
        <v>11</v>
      </c>
      <c r="J1205" t="s">
        <v>120</v>
      </c>
      <c r="K1205" t="s">
        <v>151</v>
      </c>
      <c r="L1205" t="s">
        <v>21</v>
      </c>
      <c r="M1205" s="5">
        <v>45</v>
      </c>
    </row>
    <row r="1206" spans="1:13" x14ac:dyDescent="0.15">
      <c r="A1206" s="2">
        <v>45531</v>
      </c>
      <c r="B1206" s="3">
        <f t="shared" si="56"/>
        <v>2025</v>
      </c>
      <c r="C1206" t="str">
        <f t="shared" si="54"/>
        <v>2024-2025</v>
      </c>
      <c r="D1206" t="s">
        <v>148</v>
      </c>
      <c r="E1206" t="s">
        <v>116</v>
      </c>
      <c r="F1206" t="str">
        <f t="shared" si="55"/>
        <v>Western Australia</v>
      </c>
      <c r="G1206" t="s">
        <v>48</v>
      </c>
      <c r="H1206">
        <v>6725</v>
      </c>
      <c r="I1206" t="s">
        <v>11</v>
      </c>
      <c r="J1206" t="s">
        <v>77</v>
      </c>
      <c r="K1206" t="s">
        <v>152</v>
      </c>
      <c r="L1206" t="s">
        <v>13</v>
      </c>
      <c r="M1206" s="5">
        <v>45.15</v>
      </c>
    </row>
    <row r="1207" spans="1:13" x14ac:dyDescent="0.15">
      <c r="A1207" s="2">
        <v>45215</v>
      </c>
      <c r="B1207" s="3">
        <f t="shared" si="56"/>
        <v>2024</v>
      </c>
      <c r="C1207" t="str">
        <f t="shared" si="54"/>
        <v>2023-2024</v>
      </c>
      <c r="D1207" t="s">
        <v>147</v>
      </c>
      <c r="E1207" t="s">
        <v>61</v>
      </c>
      <c r="F1207" t="str">
        <f t="shared" si="55"/>
        <v>New South Wales</v>
      </c>
      <c r="G1207" t="s">
        <v>10</v>
      </c>
      <c r="H1207">
        <v>2539</v>
      </c>
      <c r="I1207" t="s">
        <v>11</v>
      </c>
      <c r="J1207" t="s">
        <v>58</v>
      </c>
      <c r="K1207" t="s">
        <v>152</v>
      </c>
      <c r="L1207" t="s">
        <v>13</v>
      </c>
      <c r="M1207" s="5">
        <v>45.15</v>
      </c>
    </row>
    <row r="1208" spans="1:13" x14ac:dyDescent="0.15">
      <c r="A1208" s="2">
        <v>45076</v>
      </c>
      <c r="B1208" s="3">
        <f t="shared" si="56"/>
        <v>2023</v>
      </c>
      <c r="C1208" t="str">
        <f t="shared" si="54"/>
        <v>2022-2023</v>
      </c>
      <c r="D1208" t="s">
        <v>147</v>
      </c>
      <c r="E1208" t="s">
        <v>124</v>
      </c>
      <c r="F1208" t="str">
        <f t="shared" si="55"/>
        <v>New South Wales</v>
      </c>
      <c r="G1208" t="s">
        <v>10</v>
      </c>
      <c r="H1208">
        <v>2015</v>
      </c>
      <c r="I1208" t="s">
        <v>11</v>
      </c>
      <c r="J1208" t="s">
        <v>12</v>
      </c>
      <c r="K1208" t="s">
        <v>150</v>
      </c>
      <c r="L1208" t="s">
        <v>18</v>
      </c>
      <c r="M1208" s="5">
        <v>45.46</v>
      </c>
    </row>
    <row r="1209" spans="1:13" x14ac:dyDescent="0.15">
      <c r="A1209" s="2">
        <v>45162</v>
      </c>
      <c r="B1209" s="3">
        <f t="shared" si="56"/>
        <v>2024</v>
      </c>
      <c r="C1209" t="str">
        <f t="shared" si="54"/>
        <v>2023-2024</v>
      </c>
      <c r="D1209" t="s">
        <v>147</v>
      </c>
      <c r="E1209" t="s">
        <v>142</v>
      </c>
      <c r="F1209" t="str">
        <f t="shared" si="55"/>
        <v>Australian Capital Territory</v>
      </c>
      <c r="G1209" t="s">
        <v>80</v>
      </c>
      <c r="H1209">
        <v>2609</v>
      </c>
      <c r="I1209" t="s">
        <v>11</v>
      </c>
      <c r="J1209" t="s">
        <v>58</v>
      </c>
      <c r="K1209" t="s">
        <v>154</v>
      </c>
      <c r="L1209" t="s">
        <v>14</v>
      </c>
      <c r="M1209" s="5">
        <v>45.46</v>
      </c>
    </row>
    <row r="1210" spans="1:13" x14ac:dyDescent="0.15">
      <c r="A1210" s="2">
        <v>45196</v>
      </c>
      <c r="B1210" s="3">
        <f t="shared" si="56"/>
        <v>2024</v>
      </c>
      <c r="C1210" t="str">
        <f t="shared" si="54"/>
        <v>2023-2024</v>
      </c>
      <c r="D1210" t="s">
        <v>147</v>
      </c>
      <c r="E1210" t="s">
        <v>59</v>
      </c>
      <c r="F1210" t="str">
        <f t="shared" si="55"/>
        <v>Victoria</v>
      </c>
      <c r="G1210" t="s">
        <v>45</v>
      </c>
      <c r="H1210">
        <v>3280</v>
      </c>
      <c r="I1210" t="s">
        <v>11</v>
      </c>
      <c r="J1210" t="s">
        <v>60</v>
      </c>
      <c r="K1210" t="s">
        <v>154</v>
      </c>
      <c r="L1210" t="s">
        <v>14</v>
      </c>
      <c r="M1210" s="5">
        <v>45.49</v>
      </c>
    </row>
    <row r="1211" spans="1:13" x14ac:dyDescent="0.15">
      <c r="A1211" s="2">
        <v>44984</v>
      </c>
      <c r="B1211" s="3">
        <f t="shared" si="56"/>
        <v>2023</v>
      </c>
      <c r="C1211" t="str">
        <f t="shared" si="54"/>
        <v>2022-2023</v>
      </c>
      <c r="D1211" t="s">
        <v>147</v>
      </c>
      <c r="E1211" t="s">
        <v>96</v>
      </c>
      <c r="F1211" t="str">
        <f t="shared" si="55"/>
        <v>Western Australia</v>
      </c>
      <c r="G1211" t="s">
        <v>48</v>
      </c>
      <c r="H1211">
        <v>6330</v>
      </c>
      <c r="I1211" t="s">
        <v>11</v>
      </c>
      <c r="J1211" t="s">
        <v>94</v>
      </c>
      <c r="K1211" t="s">
        <v>156</v>
      </c>
      <c r="L1211" t="s">
        <v>17</v>
      </c>
      <c r="M1211" s="5">
        <v>45.54</v>
      </c>
    </row>
    <row r="1212" spans="1:13" x14ac:dyDescent="0.15">
      <c r="A1212" s="2">
        <v>44973</v>
      </c>
      <c r="B1212" s="3">
        <f t="shared" si="56"/>
        <v>2023</v>
      </c>
      <c r="C1212" t="str">
        <f t="shared" si="54"/>
        <v>2022-2023</v>
      </c>
      <c r="D1212" t="s">
        <v>148</v>
      </c>
      <c r="E1212" t="s">
        <v>130</v>
      </c>
      <c r="F1212" t="str">
        <f t="shared" si="55"/>
        <v>South Australia</v>
      </c>
      <c r="G1212" t="s">
        <v>32</v>
      </c>
      <c r="H1212">
        <v>5290</v>
      </c>
      <c r="I1212" t="s">
        <v>11</v>
      </c>
      <c r="J1212" t="s">
        <v>38</v>
      </c>
      <c r="K1212" t="s">
        <v>155</v>
      </c>
      <c r="L1212" t="s">
        <v>20</v>
      </c>
      <c r="M1212" s="5">
        <v>45.65</v>
      </c>
    </row>
    <row r="1213" spans="1:13" x14ac:dyDescent="0.15">
      <c r="A1213" s="2">
        <v>45366</v>
      </c>
      <c r="B1213" s="3">
        <f t="shared" si="56"/>
        <v>2024</v>
      </c>
      <c r="C1213" t="str">
        <f t="shared" si="54"/>
        <v>2023-2024</v>
      </c>
      <c r="D1213" t="s">
        <v>147</v>
      </c>
      <c r="E1213" t="s">
        <v>135</v>
      </c>
      <c r="F1213" t="str">
        <f t="shared" si="55"/>
        <v>Victoria</v>
      </c>
      <c r="G1213" t="s">
        <v>45</v>
      </c>
      <c r="H1213">
        <v>3550</v>
      </c>
      <c r="I1213" t="s">
        <v>11</v>
      </c>
      <c r="J1213" t="s">
        <v>60</v>
      </c>
      <c r="K1213" t="s">
        <v>154</v>
      </c>
      <c r="L1213" t="s">
        <v>14</v>
      </c>
      <c r="M1213" s="5">
        <v>45.89</v>
      </c>
    </row>
    <row r="1214" spans="1:13" x14ac:dyDescent="0.15">
      <c r="A1214" s="2">
        <v>45543</v>
      </c>
      <c r="B1214" s="3">
        <f t="shared" si="56"/>
        <v>2025</v>
      </c>
      <c r="C1214" t="str">
        <f t="shared" si="54"/>
        <v>2024-2025</v>
      </c>
      <c r="D1214" t="s">
        <v>148</v>
      </c>
      <c r="E1214" t="s">
        <v>31</v>
      </c>
      <c r="F1214" t="str">
        <f t="shared" si="55"/>
        <v>South Australia</v>
      </c>
      <c r="G1214" t="s">
        <v>32</v>
      </c>
      <c r="H1214">
        <v>5168</v>
      </c>
      <c r="I1214" t="s">
        <v>11</v>
      </c>
      <c r="J1214" t="s">
        <v>33</v>
      </c>
      <c r="K1214" t="s">
        <v>150</v>
      </c>
      <c r="L1214" t="s">
        <v>18</v>
      </c>
      <c r="M1214" s="5">
        <v>45.91</v>
      </c>
    </row>
    <row r="1215" spans="1:13" x14ac:dyDescent="0.15">
      <c r="A1215" s="2">
        <v>45280</v>
      </c>
      <c r="B1215" s="3">
        <f t="shared" si="56"/>
        <v>2024</v>
      </c>
      <c r="C1215" t="str">
        <f t="shared" si="54"/>
        <v>2023-2024</v>
      </c>
      <c r="D1215" t="s">
        <v>147</v>
      </c>
      <c r="E1215" t="s">
        <v>54</v>
      </c>
      <c r="F1215" t="str">
        <f t="shared" si="55"/>
        <v>Victoria</v>
      </c>
      <c r="G1215" t="s">
        <v>45</v>
      </c>
      <c r="H1215">
        <v>3977</v>
      </c>
      <c r="I1215" t="s">
        <v>11</v>
      </c>
      <c r="J1215" t="s">
        <v>55</v>
      </c>
      <c r="K1215" t="s">
        <v>155</v>
      </c>
      <c r="L1215" t="s">
        <v>20</v>
      </c>
      <c r="M1215" s="5">
        <v>45.92</v>
      </c>
    </row>
    <row r="1216" spans="1:13" x14ac:dyDescent="0.15">
      <c r="A1216" s="2">
        <v>45266</v>
      </c>
      <c r="B1216" s="3">
        <f t="shared" si="56"/>
        <v>2024</v>
      </c>
      <c r="C1216" t="str">
        <f t="shared" si="54"/>
        <v>2023-2024</v>
      </c>
      <c r="D1216" t="s">
        <v>148</v>
      </c>
      <c r="E1216" t="s">
        <v>141</v>
      </c>
      <c r="F1216" t="str">
        <f t="shared" si="55"/>
        <v>Western Australia</v>
      </c>
      <c r="G1216" t="s">
        <v>48</v>
      </c>
      <c r="H1216">
        <v>6052</v>
      </c>
      <c r="I1216" t="s">
        <v>11</v>
      </c>
      <c r="J1216" t="s">
        <v>49</v>
      </c>
      <c r="K1216" t="s">
        <v>152</v>
      </c>
      <c r="L1216" t="s">
        <v>13</v>
      </c>
      <c r="M1216" s="5">
        <v>45.92</v>
      </c>
    </row>
    <row r="1217" spans="1:13" x14ac:dyDescent="0.15">
      <c r="A1217" s="2">
        <v>45315</v>
      </c>
      <c r="B1217" s="3">
        <f t="shared" si="56"/>
        <v>2024</v>
      </c>
      <c r="C1217" t="str">
        <f t="shared" si="54"/>
        <v>2023-2024</v>
      </c>
      <c r="D1217" t="s">
        <v>147</v>
      </c>
      <c r="E1217" t="s">
        <v>66</v>
      </c>
      <c r="F1217" t="str">
        <f t="shared" si="55"/>
        <v>South Australia</v>
      </c>
      <c r="G1217" t="s">
        <v>32</v>
      </c>
      <c r="H1217">
        <v>5169</v>
      </c>
      <c r="I1217" t="s">
        <v>11</v>
      </c>
      <c r="J1217" t="s">
        <v>33</v>
      </c>
      <c r="K1217" t="s">
        <v>154</v>
      </c>
      <c r="L1217" t="s">
        <v>14</v>
      </c>
      <c r="M1217" s="5">
        <v>46</v>
      </c>
    </row>
    <row r="1218" spans="1:13" x14ac:dyDescent="0.15">
      <c r="A1218" s="2">
        <v>45625</v>
      </c>
      <c r="B1218" s="3">
        <f t="shared" si="56"/>
        <v>2025</v>
      </c>
      <c r="C1218" t="str">
        <f t="shared" ref="C1218:C1281" si="57">IF(MONTH(A1218) &gt;= 7, YEAR(A1218) &amp; "-" &amp; YEAR(A1218) + 1, YEAR(A1218) - 1 &amp; "-" &amp; YEAR(A1218))</f>
        <v>2024-2025</v>
      </c>
      <c r="D1218" t="s">
        <v>147</v>
      </c>
      <c r="E1218" t="s">
        <v>135</v>
      </c>
      <c r="F1218" t="str">
        <f t="shared" ref="F1218:F1281" si="58">IF(G1218="WA","Western Australia",
IF(G1218="NSW","New South Wales",
IF(G1218="QLD","Queensland",
IF(G1218="VIC","Victoria",
IF(G1218="TAS","Tasmania",
IF(G1218="SA","South Australia",
IF(G1218="NT","Northern Territory",
IF(G1218="ACT","Australian Capital Territory",G1218))))))))</f>
        <v>Victoria</v>
      </c>
      <c r="G1218" t="s">
        <v>45</v>
      </c>
      <c r="H1218">
        <v>3550</v>
      </c>
      <c r="I1218" t="s">
        <v>11</v>
      </c>
      <c r="J1218" t="s">
        <v>60</v>
      </c>
      <c r="K1218" t="s">
        <v>157</v>
      </c>
      <c r="L1218" t="s">
        <v>22</v>
      </c>
      <c r="M1218" s="5">
        <v>46.31</v>
      </c>
    </row>
    <row r="1219" spans="1:13" x14ac:dyDescent="0.15">
      <c r="A1219" s="2">
        <v>45262</v>
      </c>
      <c r="B1219" s="3">
        <f t="shared" ref="B1219:B1282" si="59">IF(MONTH(A1219)&gt;=7,YEAR(A1219)+1,YEAR(A1219))</f>
        <v>2024</v>
      </c>
      <c r="C1219" t="str">
        <f t="shared" si="57"/>
        <v>2023-2024</v>
      </c>
      <c r="D1219" t="s">
        <v>147</v>
      </c>
      <c r="E1219" t="s">
        <v>37</v>
      </c>
      <c r="F1219" t="str">
        <f t="shared" si="58"/>
        <v>South Australia</v>
      </c>
      <c r="G1219" t="s">
        <v>32</v>
      </c>
      <c r="H1219">
        <v>5607</v>
      </c>
      <c r="I1219" t="s">
        <v>11</v>
      </c>
      <c r="J1219" t="s">
        <v>38</v>
      </c>
      <c r="K1219" t="s">
        <v>154</v>
      </c>
      <c r="L1219" t="s">
        <v>14</v>
      </c>
      <c r="M1219" s="5">
        <v>46.5</v>
      </c>
    </row>
    <row r="1220" spans="1:13" x14ac:dyDescent="0.15">
      <c r="A1220" s="2">
        <v>45151</v>
      </c>
      <c r="B1220" s="3">
        <f t="shared" si="59"/>
        <v>2024</v>
      </c>
      <c r="C1220" t="str">
        <f t="shared" si="57"/>
        <v>2023-2024</v>
      </c>
      <c r="D1220" t="s">
        <v>148</v>
      </c>
      <c r="E1220" t="s">
        <v>39</v>
      </c>
      <c r="F1220" t="str">
        <f t="shared" si="58"/>
        <v>South Australia</v>
      </c>
      <c r="G1220" t="s">
        <v>32</v>
      </c>
      <c r="H1220">
        <v>5343</v>
      </c>
      <c r="I1220" t="s">
        <v>11</v>
      </c>
      <c r="J1220" t="s">
        <v>38</v>
      </c>
      <c r="K1220" t="s">
        <v>152</v>
      </c>
      <c r="L1220" t="s">
        <v>13</v>
      </c>
      <c r="M1220" s="5">
        <v>46.9</v>
      </c>
    </row>
    <row r="1221" spans="1:13" x14ac:dyDescent="0.15">
      <c r="A1221" s="2">
        <v>45325</v>
      </c>
      <c r="B1221" s="3">
        <f t="shared" si="59"/>
        <v>2024</v>
      </c>
      <c r="C1221" t="str">
        <f t="shared" si="57"/>
        <v>2023-2024</v>
      </c>
      <c r="D1221" t="s">
        <v>147</v>
      </c>
      <c r="E1221" t="s">
        <v>79</v>
      </c>
      <c r="F1221" t="str">
        <f t="shared" si="58"/>
        <v>Australian Capital Territory</v>
      </c>
      <c r="G1221" t="s">
        <v>80</v>
      </c>
      <c r="H1221">
        <v>2617</v>
      </c>
      <c r="I1221" t="s">
        <v>11</v>
      </c>
      <c r="J1221" t="s">
        <v>58</v>
      </c>
      <c r="K1221" t="s">
        <v>150</v>
      </c>
      <c r="L1221" t="s">
        <v>18</v>
      </c>
      <c r="M1221" s="5">
        <v>46.91</v>
      </c>
    </row>
    <row r="1222" spans="1:13" x14ac:dyDescent="0.15">
      <c r="A1222" s="2">
        <v>45322</v>
      </c>
      <c r="B1222" s="3">
        <f t="shared" si="59"/>
        <v>2024</v>
      </c>
      <c r="C1222" t="str">
        <f t="shared" si="57"/>
        <v>2023-2024</v>
      </c>
      <c r="D1222" t="s">
        <v>148</v>
      </c>
      <c r="E1222" t="s">
        <v>74</v>
      </c>
      <c r="F1222" t="str">
        <f t="shared" si="58"/>
        <v>South Australia</v>
      </c>
      <c r="G1222" t="s">
        <v>32</v>
      </c>
      <c r="H1222">
        <v>5043</v>
      </c>
      <c r="I1222" t="s">
        <v>11</v>
      </c>
      <c r="J1222" t="s">
        <v>33</v>
      </c>
      <c r="K1222" t="s">
        <v>150</v>
      </c>
      <c r="L1222" t="s">
        <v>18</v>
      </c>
      <c r="M1222" s="5">
        <v>46.93</v>
      </c>
    </row>
    <row r="1223" spans="1:13" x14ac:dyDescent="0.15">
      <c r="A1223" s="2">
        <v>45270</v>
      </c>
      <c r="B1223" s="3">
        <f t="shared" si="59"/>
        <v>2024</v>
      </c>
      <c r="C1223" t="str">
        <f t="shared" si="57"/>
        <v>2023-2024</v>
      </c>
      <c r="D1223" t="s">
        <v>147</v>
      </c>
      <c r="E1223" t="s">
        <v>34</v>
      </c>
      <c r="F1223" t="str">
        <f t="shared" si="58"/>
        <v>Queensland</v>
      </c>
      <c r="G1223" t="s">
        <v>35</v>
      </c>
      <c r="H1223">
        <v>4802</v>
      </c>
      <c r="I1223" t="s">
        <v>11</v>
      </c>
      <c r="J1223" t="s">
        <v>36</v>
      </c>
      <c r="K1223" t="s">
        <v>153</v>
      </c>
      <c r="L1223" t="s">
        <v>16</v>
      </c>
      <c r="M1223" s="5">
        <v>46.96</v>
      </c>
    </row>
    <row r="1224" spans="1:13" x14ac:dyDescent="0.15">
      <c r="A1224" s="2">
        <v>45289</v>
      </c>
      <c r="B1224" s="3">
        <f t="shared" si="59"/>
        <v>2024</v>
      </c>
      <c r="C1224" t="str">
        <f t="shared" si="57"/>
        <v>2023-2024</v>
      </c>
      <c r="D1224" t="s">
        <v>147</v>
      </c>
      <c r="E1224" t="s">
        <v>39</v>
      </c>
      <c r="F1224" t="str">
        <f t="shared" si="58"/>
        <v>South Australia</v>
      </c>
      <c r="G1224" t="s">
        <v>32</v>
      </c>
      <c r="H1224">
        <v>5343</v>
      </c>
      <c r="I1224" t="s">
        <v>11</v>
      </c>
      <c r="J1224" t="s">
        <v>38</v>
      </c>
      <c r="K1224" t="s">
        <v>154</v>
      </c>
      <c r="L1224" t="s">
        <v>14</v>
      </c>
      <c r="M1224" s="5">
        <v>47</v>
      </c>
    </row>
    <row r="1225" spans="1:13" x14ac:dyDescent="0.15">
      <c r="A1225" s="2">
        <v>45631</v>
      </c>
      <c r="B1225" s="3">
        <f t="shared" si="59"/>
        <v>2025</v>
      </c>
      <c r="C1225" t="str">
        <f t="shared" si="57"/>
        <v>2024-2025</v>
      </c>
      <c r="D1225" t="s">
        <v>148</v>
      </c>
      <c r="E1225" t="s">
        <v>93</v>
      </c>
      <c r="F1225" t="str">
        <f t="shared" si="58"/>
        <v>Western Australia</v>
      </c>
      <c r="G1225" t="s">
        <v>48</v>
      </c>
      <c r="H1225">
        <v>6112</v>
      </c>
      <c r="I1225" t="s">
        <v>11</v>
      </c>
      <c r="J1225" t="s">
        <v>94</v>
      </c>
      <c r="K1225" t="s">
        <v>19</v>
      </c>
      <c r="L1225" t="s">
        <v>23</v>
      </c>
      <c r="M1225" s="5">
        <v>47.440000000000005</v>
      </c>
    </row>
    <row r="1226" spans="1:13" x14ac:dyDescent="0.15">
      <c r="A1226" s="2">
        <v>44948</v>
      </c>
      <c r="B1226" s="3">
        <f t="shared" si="59"/>
        <v>2023</v>
      </c>
      <c r="C1226" t="str">
        <f t="shared" si="57"/>
        <v>2022-2023</v>
      </c>
      <c r="D1226" t="s">
        <v>147</v>
      </c>
      <c r="E1226" t="s">
        <v>131</v>
      </c>
      <c r="F1226" t="str">
        <f t="shared" si="58"/>
        <v>Western Australia</v>
      </c>
      <c r="G1226" t="s">
        <v>48</v>
      </c>
      <c r="H1226">
        <v>6530</v>
      </c>
      <c r="I1226" t="s">
        <v>11</v>
      </c>
      <c r="J1226" t="s">
        <v>77</v>
      </c>
      <c r="K1226" t="s">
        <v>157</v>
      </c>
      <c r="L1226" t="s">
        <v>22</v>
      </c>
      <c r="M1226" s="5">
        <v>47.64</v>
      </c>
    </row>
    <row r="1227" spans="1:13" x14ac:dyDescent="0.15">
      <c r="A1227" s="2">
        <v>44953</v>
      </c>
      <c r="B1227" s="3">
        <f t="shared" si="59"/>
        <v>2023</v>
      </c>
      <c r="C1227" t="str">
        <f t="shared" si="57"/>
        <v>2022-2023</v>
      </c>
      <c r="D1227" t="s">
        <v>148</v>
      </c>
      <c r="E1227" t="s">
        <v>99</v>
      </c>
      <c r="F1227" t="str">
        <f t="shared" si="58"/>
        <v>Victoria</v>
      </c>
      <c r="G1227" t="s">
        <v>45</v>
      </c>
      <c r="H1227">
        <v>3148</v>
      </c>
      <c r="I1227" t="s">
        <v>11</v>
      </c>
      <c r="J1227" t="s">
        <v>63</v>
      </c>
      <c r="K1227" t="s">
        <v>156</v>
      </c>
      <c r="L1227" t="s">
        <v>17</v>
      </c>
      <c r="M1227" s="5">
        <v>47.84</v>
      </c>
    </row>
    <row r="1228" spans="1:13" x14ac:dyDescent="0.15">
      <c r="A1228" s="2">
        <v>45448</v>
      </c>
      <c r="B1228" s="3">
        <f t="shared" si="59"/>
        <v>2024</v>
      </c>
      <c r="C1228" t="str">
        <f t="shared" si="57"/>
        <v>2023-2024</v>
      </c>
      <c r="D1228" t="s">
        <v>148</v>
      </c>
      <c r="E1228" t="s">
        <v>97</v>
      </c>
      <c r="F1228" t="str">
        <f t="shared" si="58"/>
        <v>Tasmania</v>
      </c>
      <c r="G1228" t="s">
        <v>70</v>
      </c>
      <c r="H1228">
        <v>7250</v>
      </c>
      <c r="I1228" t="s">
        <v>11</v>
      </c>
      <c r="J1228" t="s">
        <v>71</v>
      </c>
      <c r="K1228" t="s">
        <v>156</v>
      </c>
      <c r="L1228" t="s">
        <v>17</v>
      </c>
      <c r="M1228" s="5">
        <v>47.84</v>
      </c>
    </row>
    <row r="1229" spans="1:13" x14ac:dyDescent="0.15">
      <c r="A1229" s="2">
        <v>45538</v>
      </c>
      <c r="B1229" s="3">
        <f t="shared" si="59"/>
        <v>2025</v>
      </c>
      <c r="C1229" t="str">
        <f t="shared" si="57"/>
        <v>2024-2025</v>
      </c>
      <c r="D1229" t="s">
        <v>147</v>
      </c>
      <c r="E1229" t="s">
        <v>66</v>
      </c>
      <c r="F1229" t="str">
        <f t="shared" si="58"/>
        <v>South Australia</v>
      </c>
      <c r="G1229" t="s">
        <v>32</v>
      </c>
      <c r="H1229">
        <v>5169</v>
      </c>
      <c r="I1229" t="s">
        <v>11</v>
      </c>
      <c r="J1229" t="s">
        <v>33</v>
      </c>
      <c r="K1229" t="s">
        <v>156</v>
      </c>
      <c r="L1229" t="s">
        <v>17</v>
      </c>
      <c r="M1229" s="5">
        <v>47.84</v>
      </c>
    </row>
    <row r="1230" spans="1:13" x14ac:dyDescent="0.15">
      <c r="A1230" s="2">
        <v>45445</v>
      </c>
      <c r="B1230" s="3">
        <f t="shared" si="59"/>
        <v>2024</v>
      </c>
      <c r="C1230" t="str">
        <f t="shared" si="57"/>
        <v>2023-2024</v>
      </c>
      <c r="D1230" t="s">
        <v>147</v>
      </c>
      <c r="E1230" t="s">
        <v>127</v>
      </c>
      <c r="F1230" t="str">
        <f t="shared" si="58"/>
        <v>New South Wales</v>
      </c>
      <c r="G1230" t="s">
        <v>10</v>
      </c>
      <c r="H1230">
        <v>2131</v>
      </c>
      <c r="I1230" t="s">
        <v>11</v>
      </c>
      <c r="J1230" t="s">
        <v>27</v>
      </c>
      <c r="K1230" t="s">
        <v>155</v>
      </c>
      <c r="L1230" t="s">
        <v>20</v>
      </c>
      <c r="M1230" s="5">
        <v>47.849999999999994</v>
      </c>
    </row>
    <row r="1231" spans="1:13" x14ac:dyDescent="0.15">
      <c r="A1231" s="2">
        <v>45630</v>
      </c>
      <c r="B1231" s="3">
        <f t="shared" si="59"/>
        <v>2025</v>
      </c>
      <c r="C1231" t="str">
        <f t="shared" si="57"/>
        <v>2024-2025</v>
      </c>
      <c r="D1231" t="s">
        <v>148</v>
      </c>
      <c r="E1231" t="s">
        <v>67</v>
      </c>
      <c r="F1231" t="str">
        <f t="shared" si="58"/>
        <v>New South Wales</v>
      </c>
      <c r="G1231" t="s">
        <v>10</v>
      </c>
      <c r="H1231">
        <v>2478</v>
      </c>
      <c r="I1231" t="s">
        <v>11</v>
      </c>
      <c r="J1231" t="s">
        <v>68</v>
      </c>
      <c r="K1231" t="s">
        <v>152</v>
      </c>
      <c r="L1231" t="s">
        <v>13</v>
      </c>
      <c r="M1231" s="5">
        <v>47.86</v>
      </c>
    </row>
    <row r="1232" spans="1:13" x14ac:dyDescent="0.15">
      <c r="A1232" s="2">
        <v>45489</v>
      </c>
      <c r="B1232" s="3">
        <f t="shared" si="59"/>
        <v>2025</v>
      </c>
      <c r="C1232" t="str">
        <f t="shared" si="57"/>
        <v>2024-2025</v>
      </c>
      <c r="D1232" t="s">
        <v>147</v>
      </c>
      <c r="E1232" t="s">
        <v>78</v>
      </c>
      <c r="F1232" t="str">
        <f t="shared" si="58"/>
        <v>New South Wales</v>
      </c>
      <c r="G1232" t="s">
        <v>10</v>
      </c>
      <c r="H1232">
        <v>2350</v>
      </c>
      <c r="I1232" t="s">
        <v>11</v>
      </c>
      <c r="J1232" t="s">
        <v>68</v>
      </c>
      <c r="K1232" t="s">
        <v>149</v>
      </c>
      <c r="L1232" t="s">
        <v>15</v>
      </c>
      <c r="M1232" s="5">
        <v>47.88</v>
      </c>
    </row>
    <row r="1233" spans="1:13" x14ac:dyDescent="0.15">
      <c r="A1233" s="2">
        <v>45528</v>
      </c>
      <c r="B1233" s="3">
        <f t="shared" si="59"/>
        <v>2025</v>
      </c>
      <c r="C1233" t="str">
        <f t="shared" si="57"/>
        <v>2024-2025</v>
      </c>
      <c r="D1233" t="s">
        <v>147</v>
      </c>
      <c r="E1233" t="s">
        <v>113</v>
      </c>
      <c r="F1233" t="str">
        <f t="shared" si="58"/>
        <v>Queensland</v>
      </c>
      <c r="G1233" t="s">
        <v>35</v>
      </c>
      <c r="H1233">
        <v>4215</v>
      </c>
      <c r="I1233" t="s">
        <v>11</v>
      </c>
      <c r="J1233" t="s">
        <v>104</v>
      </c>
      <c r="K1233" t="s">
        <v>156</v>
      </c>
      <c r="L1233" t="s">
        <v>17</v>
      </c>
      <c r="M1233" s="5">
        <v>47.88</v>
      </c>
    </row>
    <row r="1234" spans="1:13" x14ac:dyDescent="0.15">
      <c r="A1234" s="2">
        <v>45127</v>
      </c>
      <c r="B1234" s="3">
        <f t="shared" si="59"/>
        <v>2024</v>
      </c>
      <c r="C1234" t="str">
        <f t="shared" si="57"/>
        <v>2023-2024</v>
      </c>
      <c r="D1234" t="s">
        <v>147</v>
      </c>
      <c r="E1234" t="s">
        <v>82</v>
      </c>
      <c r="F1234" t="str">
        <f t="shared" si="58"/>
        <v>Queensland</v>
      </c>
      <c r="G1234" t="s">
        <v>35</v>
      </c>
      <c r="H1234">
        <v>4012</v>
      </c>
      <c r="I1234" t="s">
        <v>11</v>
      </c>
      <c r="J1234" t="s">
        <v>43</v>
      </c>
      <c r="K1234" t="s">
        <v>155</v>
      </c>
      <c r="L1234" t="s">
        <v>20</v>
      </c>
      <c r="M1234" s="5">
        <v>47.88</v>
      </c>
    </row>
    <row r="1235" spans="1:13" x14ac:dyDescent="0.15">
      <c r="A1235" s="2">
        <v>45202</v>
      </c>
      <c r="B1235" s="3">
        <f t="shared" si="59"/>
        <v>2024</v>
      </c>
      <c r="C1235" t="str">
        <f t="shared" si="57"/>
        <v>2023-2024</v>
      </c>
      <c r="D1235" t="s">
        <v>147</v>
      </c>
      <c r="E1235" t="s">
        <v>72</v>
      </c>
      <c r="F1235" t="str">
        <f t="shared" si="58"/>
        <v>Western Australia</v>
      </c>
      <c r="G1235" t="s">
        <v>48</v>
      </c>
      <c r="H1235">
        <v>6010</v>
      </c>
      <c r="I1235" t="s">
        <v>11</v>
      </c>
      <c r="J1235" t="s">
        <v>49</v>
      </c>
      <c r="K1235" t="s">
        <v>19</v>
      </c>
      <c r="L1235" t="s">
        <v>23</v>
      </c>
      <c r="M1235" s="5">
        <v>47.92</v>
      </c>
    </row>
    <row r="1236" spans="1:13" x14ac:dyDescent="0.15">
      <c r="A1236" s="2">
        <v>45402</v>
      </c>
      <c r="B1236" s="3">
        <f t="shared" si="59"/>
        <v>2024</v>
      </c>
      <c r="C1236" t="str">
        <f t="shared" si="57"/>
        <v>2023-2024</v>
      </c>
      <c r="D1236" t="s">
        <v>147</v>
      </c>
      <c r="E1236" t="s">
        <v>142</v>
      </c>
      <c r="F1236" t="str">
        <f t="shared" si="58"/>
        <v>Australian Capital Territory</v>
      </c>
      <c r="G1236" t="s">
        <v>80</v>
      </c>
      <c r="H1236">
        <v>2609</v>
      </c>
      <c r="I1236" t="s">
        <v>11</v>
      </c>
      <c r="J1236" t="s">
        <v>58</v>
      </c>
      <c r="K1236" t="s">
        <v>150</v>
      </c>
      <c r="L1236" t="s">
        <v>18</v>
      </c>
      <c r="M1236" s="5">
        <v>47.92</v>
      </c>
    </row>
    <row r="1237" spans="1:13" x14ac:dyDescent="0.15">
      <c r="A1237" s="2">
        <v>44980</v>
      </c>
      <c r="B1237" s="3">
        <f t="shared" si="59"/>
        <v>2023</v>
      </c>
      <c r="C1237" t="str">
        <f t="shared" si="57"/>
        <v>2022-2023</v>
      </c>
      <c r="D1237" t="s">
        <v>148</v>
      </c>
      <c r="E1237" t="s">
        <v>101</v>
      </c>
      <c r="F1237" t="str">
        <f t="shared" si="58"/>
        <v>Victoria</v>
      </c>
      <c r="G1237" t="s">
        <v>45</v>
      </c>
      <c r="H1237">
        <v>3131</v>
      </c>
      <c r="I1237" t="s">
        <v>11</v>
      </c>
      <c r="J1237" t="s">
        <v>63</v>
      </c>
      <c r="K1237" t="s">
        <v>151</v>
      </c>
      <c r="L1237" t="s">
        <v>21</v>
      </c>
      <c r="M1237" s="5">
        <v>47.92</v>
      </c>
    </row>
    <row r="1238" spans="1:13" x14ac:dyDescent="0.15">
      <c r="A1238" s="2">
        <v>45043</v>
      </c>
      <c r="B1238" s="3">
        <f t="shared" si="59"/>
        <v>2023</v>
      </c>
      <c r="C1238" t="str">
        <f t="shared" si="57"/>
        <v>2022-2023</v>
      </c>
      <c r="D1238" t="s">
        <v>147</v>
      </c>
      <c r="E1238" t="s">
        <v>82</v>
      </c>
      <c r="F1238" t="str">
        <f t="shared" si="58"/>
        <v>Queensland</v>
      </c>
      <c r="G1238" t="s">
        <v>35</v>
      </c>
      <c r="H1238">
        <v>4012</v>
      </c>
      <c r="I1238" t="s">
        <v>11</v>
      </c>
      <c r="J1238" t="s">
        <v>43</v>
      </c>
      <c r="K1238" t="s">
        <v>156</v>
      </c>
      <c r="L1238" t="s">
        <v>17</v>
      </c>
      <c r="M1238" s="5">
        <v>47.92</v>
      </c>
    </row>
    <row r="1239" spans="1:13" x14ac:dyDescent="0.15">
      <c r="A1239" s="2">
        <v>45406</v>
      </c>
      <c r="B1239" s="3">
        <f t="shared" si="59"/>
        <v>2024</v>
      </c>
      <c r="C1239" t="str">
        <f t="shared" si="57"/>
        <v>2023-2024</v>
      </c>
      <c r="D1239" t="s">
        <v>147</v>
      </c>
      <c r="E1239" t="s">
        <v>108</v>
      </c>
      <c r="F1239" t="str">
        <f t="shared" si="58"/>
        <v>Victoria</v>
      </c>
      <c r="G1239" t="s">
        <v>45</v>
      </c>
      <c r="H1239">
        <v>3018</v>
      </c>
      <c r="I1239" t="s">
        <v>11</v>
      </c>
      <c r="J1239" t="s">
        <v>46</v>
      </c>
      <c r="K1239" t="s">
        <v>149</v>
      </c>
      <c r="L1239" t="s">
        <v>15</v>
      </c>
      <c r="M1239" s="5">
        <v>47.94</v>
      </c>
    </row>
    <row r="1240" spans="1:13" x14ac:dyDescent="0.15">
      <c r="A1240" s="2">
        <v>44940</v>
      </c>
      <c r="B1240" s="3">
        <f t="shared" si="59"/>
        <v>2023</v>
      </c>
      <c r="C1240" t="str">
        <f t="shared" si="57"/>
        <v>2022-2023</v>
      </c>
      <c r="D1240" t="s">
        <v>147</v>
      </c>
      <c r="E1240" t="s">
        <v>79</v>
      </c>
      <c r="F1240" t="str">
        <f t="shared" si="58"/>
        <v>Australian Capital Territory</v>
      </c>
      <c r="G1240" t="s">
        <v>80</v>
      </c>
      <c r="H1240">
        <v>2617</v>
      </c>
      <c r="I1240" t="s">
        <v>11</v>
      </c>
      <c r="J1240" t="s">
        <v>58</v>
      </c>
      <c r="K1240" t="s">
        <v>154</v>
      </c>
      <c r="L1240" t="s">
        <v>14</v>
      </c>
      <c r="M1240" s="5">
        <v>47.94</v>
      </c>
    </row>
    <row r="1241" spans="1:13" x14ac:dyDescent="0.15">
      <c r="A1241" s="2">
        <v>45458</v>
      </c>
      <c r="B1241" s="3">
        <f t="shared" si="59"/>
        <v>2024</v>
      </c>
      <c r="C1241" t="str">
        <f t="shared" si="57"/>
        <v>2023-2024</v>
      </c>
      <c r="D1241" t="s">
        <v>148</v>
      </c>
      <c r="E1241" t="s">
        <v>93</v>
      </c>
      <c r="F1241" t="str">
        <f t="shared" si="58"/>
        <v>Western Australia</v>
      </c>
      <c r="G1241" t="s">
        <v>48</v>
      </c>
      <c r="H1241">
        <v>6112</v>
      </c>
      <c r="I1241" t="s">
        <v>11</v>
      </c>
      <c r="J1241" t="s">
        <v>94</v>
      </c>
      <c r="K1241" t="s">
        <v>19</v>
      </c>
      <c r="L1241" t="s">
        <v>23</v>
      </c>
      <c r="M1241" s="5">
        <v>47.94</v>
      </c>
    </row>
    <row r="1242" spans="1:13" x14ac:dyDescent="0.15">
      <c r="A1242" s="2">
        <v>45617</v>
      </c>
      <c r="B1242" s="3">
        <f t="shared" si="59"/>
        <v>2025</v>
      </c>
      <c r="C1242" t="str">
        <f t="shared" si="57"/>
        <v>2024-2025</v>
      </c>
      <c r="D1242" t="s">
        <v>148</v>
      </c>
      <c r="E1242" t="s">
        <v>97</v>
      </c>
      <c r="F1242" t="str">
        <f t="shared" si="58"/>
        <v>Tasmania</v>
      </c>
      <c r="G1242" t="s">
        <v>70</v>
      </c>
      <c r="H1242">
        <v>7250</v>
      </c>
      <c r="I1242" t="s">
        <v>11</v>
      </c>
      <c r="J1242" t="s">
        <v>71</v>
      </c>
      <c r="K1242" t="s">
        <v>152</v>
      </c>
      <c r="L1242" t="s">
        <v>13</v>
      </c>
      <c r="M1242" s="5">
        <v>47.94</v>
      </c>
    </row>
    <row r="1243" spans="1:13" x14ac:dyDescent="0.15">
      <c r="A1243" s="2">
        <v>45567</v>
      </c>
      <c r="B1243" s="3">
        <f t="shared" si="59"/>
        <v>2025</v>
      </c>
      <c r="C1243" t="str">
        <f t="shared" si="57"/>
        <v>2024-2025</v>
      </c>
      <c r="D1243" t="s">
        <v>147</v>
      </c>
      <c r="E1243" t="s">
        <v>139</v>
      </c>
      <c r="F1243" t="str">
        <f t="shared" si="58"/>
        <v>New South Wales</v>
      </c>
      <c r="G1243" t="s">
        <v>10</v>
      </c>
      <c r="H1243">
        <v>2020</v>
      </c>
      <c r="I1243" t="s">
        <v>11</v>
      </c>
      <c r="J1243" t="s">
        <v>12</v>
      </c>
      <c r="K1243" t="s">
        <v>149</v>
      </c>
      <c r="L1243" t="s">
        <v>15</v>
      </c>
      <c r="M1243" s="5">
        <v>47.94</v>
      </c>
    </row>
    <row r="1244" spans="1:13" x14ac:dyDescent="0.15">
      <c r="A1244" s="2">
        <v>45266</v>
      </c>
      <c r="B1244" s="3">
        <f t="shared" si="59"/>
        <v>2024</v>
      </c>
      <c r="C1244" t="str">
        <f t="shared" si="57"/>
        <v>2023-2024</v>
      </c>
      <c r="D1244" t="s">
        <v>148</v>
      </c>
      <c r="E1244" t="s">
        <v>42</v>
      </c>
      <c r="F1244" t="str">
        <f t="shared" si="58"/>
        <v>Queensland</v>
      </c>
      <c r="G1244" t="s">
        <v>35</v>
      </c>
      <c r="H1244">
        <v>4053</v>
      </c>
      <c r="I1244" t="s">
        <v>11</v>
      </c>
      <c r="J1244" t="s">
        <v>43</v>
      </c>
      <c r="K1244" t="s">
        <v>154</v>
      </c>
      <c r="L1244" t="s">
        <v>14</v>
      </c>
      <c r="M1244" s="5">
        <v>47.94</v>
      </c>
    </row>
    <row r="1245" spans="1:13" x14ac:dyDescent="0.15">
      <c r="A1245" s="2">
        <v>45144</v>
      </c>
      <c r="B1245" s="3">
        <f t="shared" si="59"/>
        <v>2024</v>
      </c>
      <c r="C1245" t="str">
        <f t="shared" si="57"/>
        <v>2023-2024</v>
      </c>
      <c r="D1245" t="s">
        <v>148</v>
      </c>
      <c r="E1245" t="s">
        <v>117</v>
      </c>
      <c r="F1245" t="str">
        <f t="shared" si="58"/>
        <v>Queensland</v>
      </c>
      <c r="G1245" t="s">
        <v>35</v>
      </c>
      <c r="H1245">
        <v>4119</v>
      </c>
      <c r="I1245" t="s">
        <v>11</v>
      </c>
      <c r="J1245" t="s">
        <v>43</v>
      </c>
      <c r="K1245" t="s">
        <v>153</v>
      </c>
      <c r="L1245" t="s">
        <v>16</v>
      </c>
      <c r="M1245" s="5">
        <v>47.94</v>
      </c>
    </row>
    <row r="1246" spans="1:13" x14ac:dyDescent="0.15">
      <c r="A1246" s="2">
        <v>45158</v>
      </c>
      <c r="B1246" s="3">
        <f t="shared" si="59"/>
        <v>2024</v>
      </c>
      <c r="C1246" t="str">
        <f t="shared" si="57"/>
        <v>2023-2024</v>
      </c>
      <c r="D1246" t="s">
        <v>147</v>
      </c>
      <c r="E1246" t="s">
        <v>86</v>
      </c>
      <c r="F1246" t="str">
        <f t="shared" si="58"/>
        <v>New South Wales</v>
      </c>
      <c r="G1246" t="s">
        <v>10</v>
      </c>
      <c r="H1246">
        <v>2064</v>
      </c>
      <c r="I1246" t="s">
        <v>11</v>
      </c>
      <c r="J1246" t="s">
        <v>12</v>
      </c>
      <c r="K1246" t="s">
        <v>19</v>
      </c>
      <c r="L1246" t="s">
        <v>23</v>
      </c>
      <c r="M1246" s="5">
        <v>47.95</v>
      </c>
    </row>
    <row r="1247" spans="1:13" x14ac:dyDescent="0.15">
      <c r="A1247" s="2">
        <v>45448</v>
      </c>
      <c r="B1247" s="3">
        <f t="shared" si="59"/>
        <v>2024</v>
      </c>
      <c r="C1247" t="str">
        <f t="shared" si="57"/>
        <v>2023-2024</v>
      </c>
      <c r="D1247" t="s">
        <v>147</v>
      </c>
      <c r="E1247" t="s">
        <v>110</v>
      </c>
      <c r="F1247" t="str">
        <f t="shared" si="58"/>
        <v>Queensland</v>
      </c>
      <c r="G1247" t="s">
        <v>35</v>
      </c>
      <c r="H1247">
        <v>4680</v>
      </c>
      <c r="I1247" t="s">
        <v>11</v>
      </c>
      <c r="J1247" t="s">
        <v>51</v>
      </c>
      <c r="K1247" t="s">
        <v>154</v>
      </c>
      <c r="L1247" t="s">
        <v>14</v>
      </c>
      <c r="M1247" s="5">
        <v>47.97</v>
      </c>
    </row>
    <row r="1248" spans="1:13" x14ac:dyDescent="0.15">
      <c r="A1248" s="2">
        <v>45347</v>
      </c>
      <c r="B1248" s="3">
        <f t="shared" si="59"/>
        <v>2024</v>
      </c>
      <c r="C1248" t="str">
        <f t="shared" si="57"/>
        <v>2023-2024</v>
      </c>
      <c r="D1248" t="s">
        <v>148</v>
      </c>
      <c r="E1248" t="s">
        <v>144</v>
      </c>
      <c r="F1248" t="str">
        <f t="shared" si="58"/>
        <v>Queensland</v>
      </c>
      <c r="G1248" t="s">
        <v>35</v>
      </c>
      <c r="H1248">
        <v>4566</v>
      </c>
      <c r="I1248" t="s">
        <v>11</v>
      </c>
      <c r="J1248" t="s">
        <v>120</v>
      </c>
      <c r="K1248" t="s">
        <v>152</v>
      </c>
      <c r="L1248" t="s">
        <v>13</v>
      </c>
      <c r="M1248" s="5">
        <v>47.97</v>
      </c>
    </row>
    <row r="1249" spans="1:13" x14ac:dyDescent="0.15">
      <c r="A1249" s="2">
        <v>45130</v>
      </c>
      <c r="B1249" s="3">
        <f t="shared" si="59"/>
        <v>2024</v>
      </c>
      <c r="C1249" t="str">
        <f t="shared" si="57"/>
        <v>2023-2024</v>
      </c>
      <c r="D1249" t="s">
        <v>147</v>
      </c>
      <c r="E1249" t="s">
        <v>125</v>
      </c>
      <c r="F1249" t="str">
        <f t="shared" si="58"/>
        <v>Victoria</v>
      </c>
      <c r="G1249" t="s">
        <v>45</v>
      </c>
      <c r="H1249">
        <v>3400</v>
      </c>
      <c r="I1249" t="s">
        <v>11</v>
      </c>
      <c r="J1249" t="s">
        <v>60</v>
      </c>
      <c r="K1249" t="s">
        <v>154</v>
      </c>
      <c r="L1249" t="s">
        <v>14</v>
      </c>
      <c r="M1249" s="5">
        <v>47.980000000000004</v>
      </c>
    </row>
    <row r="1250" spans="1:13" x14ac:dyDescent="0.15">
      <c r="A1250" s="2">
        <v>45366</v>
      </c>
      <c r="B1250" s="3">
        <f t="shared" si="59"/>
        <v>2024</v>
      </c>
      <c r="C1250" t="str">
        <f t="shared" si="57"/>
        <v>2023-2024</v>
      </c>
      <c r="D1250" t="s">
        <v>147</v>
      </c>
      <c r="E1250" t="s">
        <v>93</v>
      </c>
      <c r="F1250" t="str">
        <f t="shared" si="58"/>
        <v>Western Australia</v>
      </c>
      <c r="G1250" t="s">
        <v>48</v>
      </c>
      <c r="H1250">
        <v>6112</v>
      </c>
      <c r="I1250" t="s">
        <v>11</v>
      </c>
      <c r="J1250" t="s">
        <v>94</v>
      </c>
      <c r="K1250" t="s">
        <v>154</v>
      </c>
      <c r="L1250" t="s">
        <v>14</v>
      </c>
      <c r="M1250" s="5">
        <v>48</v>
      </c>
    </row>
    <row r="1251" spans="1:13" x14ac:dyDescent="0.15">
      <c r="A1251" s="2">
        <v>45437</v>
      </c>
      <c r="B1251" s="3">
        <f t="shared" si="59"/>
        <v>2024</v>
      </c>
      <c r="C1251" t="str">
        <f t="shared" si="57"/>
        <v>2023-2024</v>
      </c>
      <c r="D1251" t="s">
        <v>148</v>
      </c>
      <c r="E1251" t="s">
        <v>98</v>
      </c>
      <c r="F1251" t="str">
        <f t="shared" si="58"/>
        <v>Victoria</v>
      </c>
      <c r="G1251" t="s">
        <v>45</v>
      </c>
      <c r="H1251">
        <v>3429</v>
      </c>
      <c r="I1251" t="s">
        <v>11</v>
      </c>
      <c r="J1251" t="s">
        <v>60</v>
      </c>
      <c r="K1251" t="s">
        <v>154</v>
      </c>
      <c r="L1251" t="s">
        <v>14</v>
      </c>
      <c r="M1251" s="5">
        <v>48</v>
      </c>
    </row>
    <row r="1252" spans="1:13" x14ac:dyDescent="0.15">
      <c r="A1252" s="2">
        <v>45140</v>
      </c>
      <c r="B1252" s="3">
        <f t="shared" si="59"/>
        <v>2024</v>
      </c>
      <c r="C1252" t="str">
        <f t="shared" si="57"/>
        <v>2023-2024</v>
      </c>
      <c r="D1252" t="s">
        <v>147</v>
      </c>
      <c r="E1252" t="s">
        <v>111</v>
      </c>
      <c r="F1252" t="str">
        <f t="shared" si="58"/>
        <v>New South Wales</v>
      </c>
      <c r="G1252" t="s">
        <v>10</v>
      </c>
      <c r="H1252">
        <v>2120</v>
      </c>
      <c r="I1252" t="s">
        <v>11</v>
      </c>
      <c r="J1252" t="s">
        <v>27</v>
      </c>
      <c r="K1252" t="s">
        <v>152</v>
      </c>
      <c r="L1252" t="s">
        <v>13</v>
      </c>
      <c r="M1252" s="5">
        <v>48.04</v>
      </c>
    </row>
    <row r="1253" spans="1:13" x14ac:dyDescent="0.15">
      <c r="A1253" s="2">
        <v>45370</v>
      </c>
      <c r="B1253" s="3">
        <f t="shared" si="59"/>
        <v>2024</v>
      </c>
      <c r="C1253" t="str">
        <f t="shared" si="57"/>
        <v>2023-2024</v>
      </c>
      <c r="D1253" t="s">
        <v>148</v>
      </c>
      <c r="E1253" t="s">
        <v>109</v>
      </c>
      <c r="F1253" t="str">
        <f t="shared" si="58"/>
        <v>New South Wales</v>
      </c>
      <c r="G1253" t="s">
        <v>10</v>
      </c>
      <c r="H1253">
        <v>2480</v>
      </c>
      <c r="I1253" t="s">
        <v>11</v>
      </c>
      <c r="J1253" t="s">
        <v>68</v>
      </c>
      <c r="K1253" t="s">
        <v>157</v>
      </c>
      <c r="L1253" t="s">
        <v>22</v>
      </c>
      <c r="M1253" s="5">
        <v>48.09</v>
      </c>
    </row>
    <row r="1254" spans="1:13" x14ac:dyDescent="0.15">
      <c r="A1254" s="2">
        <v>45614</v>
      </c>
      <c r="B1254" s="3">
        <f t="shared" si="59"/>
        <v>2025</v>
      </c>
      <c r="C1254" t="str">
        <f t="shared" si="57"/>
        <v>2024-2025</v>
      </c>
      <c r="D1254" t="s">
        <v>147</v>
      </c>
      <c r="E1254" t="s">
        <v>78</v>
      </c>
      <c r="F1254" t="str">
        <f t="shared" si="58"/>
        <v>New South Wales</v>
      </c>
      <c r="G1254" t="s">
        <v>10</v>
      </c>
      <c r="H1254">
        <v>2350</v>
      </c>
      <c r="I1254" t="s">
        <v>11</v>
      </c>
      <c r="J1254" t="s">
        <v>68</v>
      </c>
      <c r="K1254" t="s">
        <v>152</v>
      </c>
      <c r="L1254" t="s">
        <v>13</v>
      </c>
      <c r="M1254" s="5">
        <v>48.209999999999994</v>
      </c>
    </row>
    <row r="1255" spans="1:13" x14ac:dyDescent="0.15">
      <c r="A1255" s="2">
        <v>45600</v>
      </c>
      <c r="B1255" s="3">
        <f t="shared" si="59"/>
        <v>2025</v>
      </c>
      <c r="C1255" t="str">
        <f t="shared" si="57"/>
        <v>2024-2025</v>
      </c>
      <c r="D1255" t="s">
        <v>147</v>
      </c>
      <c r="E1255" t="s">
        <v>40</v>
      </c>
      <c r="F1255" t="str">
        <f t="shared" si="58"/>
        <v>New South Wales</v>
      </c>
      <c r="G1255" t="s">
        <v>10</v>
      </c>
      <c r="H1255">
        <v>2116</v>
      </c>
      <c r="I1255" t="s">
        <v>11</v>
      </c>
      <c r="J1255" t="s">
        <v>27</v>
      </c>
      <c r="K1255" t="s">
        <v>154</v>
      </c>
      <c r="L1255" t="s">
        <v>14</v>
      </c>
      <c r="M1255" s="5">
        <v>48.83</v>
      </c>
    </row>
    <row r="1256" spans="1:13" x14ac:dyDescent="0.15">
      <c r="A1256" s="2">
        <v>45416</v>
      </c>
      <c r="B1256" s="3">
        <f t="shared" si="59"/>
        <v>2024</v>
      </c>
      <c r="C1256" t="str">
        <f t="shared" si="57"/>
        <v>2023-2024</v>
      </c>
      <c r="D1256" t="s">
        <v>148</v>
      </c>
      <c r="E1256" t="s">
        <v>47</v>
      </c>
      <c r="F1256" t="str">
        <f t="shared" si="58"/>
        <v>Western Australia</v>
      </c>
      <c r="G1256" t="s">
        <v>48</v>
      </c>
      <c r="H1256">
        <v>6030</v>
      </c>
      <c r="I1256" t="s">
        <v>11</v>
      </c>
      <c r="J1256" t="s">
        <v>49</v>
      </c>
      <c r="K1256" t="s">
        <v>155</v>
      </c>
      <c r="L1256" t="s">
        <v>20</v>
      </c>
      <c r="M1256" s="5">
        <v>48.85</v>
      </c>
    </row>
    <row r="1257" spans="1:13" x14ac:dyDescent="0.15">
      <c r="A1257" s="2">
        <v>45543</v>
      </c>
      <c r="B1257" s="3">
        <f t="shared" si="59"/>
        <v>2025</v>
      </c>
      <c r="C1257" t="str">
        <f t="shared" si="57"/>
        <v>2024-2025</v>
      </c>
      <c r="D1257" t="s">
        <v>147</v>
      </c>
      <c r="E1257" t="s">
        <v>40</v>
      </c>
      <c r="F1257" t="str">
        <f t="shared" si="58"/>
        <v>New South Wales</v>
      </c>
      <c r="G1257" t="s">
        <v>10</v>
      </c>
      <c r="H1257">
        <v>2116</v>
      </c>
      <c r="I1257" t="s">
        <v>11</v>
      </c>
      <c r="J1257" t="s">
        <v>27</v>
      </c>
      <c r="K1257" t="s">
        <v>19</v>
      </c>
      <c r="L1257" t="s">
        <v>23</v>
      </c>
      <c r="M1257" s="5">
        <v>48.910000000000004</v>
      </c>
    </row>
    <row r="1258" spans="1:13" x14ac:dyDescent="0.15">
      <c r="A1258" s="2">
        <v>45561</v>
      </c>
      <c r="B1258" s="3">
        <f t="shared" si="59"/>
        <v>2025</v>
      </c>
      <c r="C1258" t="str">
        <f t="shared" si="57"/>
        <v>2024-2025</v>
      </c>
      <c r="D1258" t="s">
        <v>148</v>
      </c>
      <c r="E1258" t="s">
        <v>122</v>
      </c>
      <c r="F1258" t="str">
        <f t="shared" si="58"/>
        <v>New South Wales</v>
      </c>
      <c r="G1258" t="s">
        <v>10</v>
      </c>
      <c r="H1258">
        <v>2650</v>
      </c>
      <c r="I1258" t="s">
        <v>11</v>
      </c>
      <c r="J1258" t="s">
        <v>25</v>
      </c>
      <c r="K1258" t="s">
        <v>155</v>
      </c>
      <c r="L1258" t="s">
        <v>20</v>
      </c>
      <c r="M1258" s="5">
        <v>48.92</v>
      </c>
    </row>
    <row r="1259" spans="1:13" x14ac:dyDescent="0.15">
      <c r="A1259" s="2">
        <v>45048</v>
      </c>
      <c r="B1259" s="3">
        <f t="shared" si="59"/>
        <v>2023</v>
      </c>
      <c r="C1259" t="str">
        <f t="shared" si="57"/>
        <v>2022-2023</v>
      </c>
      <c r="D1259" t="s">
        <v>147</v>
      </c>
      <c r="E1259" t="s">
        <v>56</v>
      </c>
      <c r="F1259" t="str">
        <f t="shared" si="58"/>
        <v>Northern Territory</v>
      </c>
      <c r="G1259" t="s">
        <v>29</v>
      </c>
      <c r="H1259">
        <v>870</v>
      </c>
      <c r="I1259" t="s">
        <v>11</v>
      </c>
      <c r="J1259" t="s">
        <v>30</v>
      </c>
      <c r="K1259" t="s">
        <v>19</v>
      </c>
      <c r="L1259" t="s">
        <v>23</v>
      </c>
      <c r="M1259" s="5">
        <v>48.93</v>
      </c>
    </row>
    <row r="1260" spans="1:13" x14ac:dyDescent="0.15">
      <c r="A1260" s="2">
        <v>44934</v>
      </c>
      <c r="B1260" s="3">
        <f t="shared" si="59"/>
        <v>2023</v>
      </c>
      <c r="C1260" t="str">
        <f t="shared" si="57"/>
        <v>2022-2023</v>
      </c>
      <c r="D1260" t="s">
        <v>147</v>
      </c>
      <c r="E1260" t="s">
        <v>44</v>
      </c>
      <c r="F1260" t="str">
        <f t="shared" si="58"/>
        <v>Victoria</v>
      </c>
      <c r="G1260" t="s">
        <v>45</v>
      </c>
      <c r="H1260">
        <v>3066</v>
      </c>
      <c r="I1260" t="s">
        <v>11</v>
      </c>
      <c r="J1260" t="s">
        <v>46</v>
      </c>
      <c r="K1260" t="s">
        <v>149</v>
      </c>
      <c r="L1260" t="s">
        <v>15</v>
      </c>
      <c r="M1260" s="5">
        <v>48.93</v>
      </c>
    </row>
    <row r="1261" spans="1:13" x14ac:dyDescent="0.15">
      <c r="A1261" s="2">
        <v>45182</v>
      </c>
      <c r="B1261" s="3">
        <f t="shared" si="59"/>
        <v>2024</v>
      </c>
      <c r="C1261" t="str">
        <f t="shared" si="57"/>
        <v>2023-2024</v>
      </c>
      <c r="D1261" t="s">
        <v>148</v>
      </c>
      <c r="E1261" t="s">
        <v>102</v>
      </c>
      <c r="F1261" t="str">
        <f t="shared" si="58"/>
        <v>Queensland</v>
      </c>
      <c r="G1261" t="s">
        <v>35</v>
      </c>
      <c r="H1261">
        <v>4870</v>
      </c>
      <c r="I1261" t="s">
        <v>11</v>
      </c>
      <c r="J1261" t="s">
        <v>36</v>
      </c>
      <c r="K1261" t="s">
        <v>154</v>
      </c>
      <c r="L1261" t="s">
        <v>14</v>
      </c>
      <c r="M1261" s="5">
        <v>48.94</v>
      </c>
    </row>
    <row r="1262" spans="1:13" x14ac:dyDescent="0.15">
      <c r="A1262" s="2">
        <v>45518</v>
      </c>
      <c r="B1262" s="3">
        <f t="shared" si="59"/>
        <v>2025</v>
      </c>
      <c r="C1262" t="str">
        <f t="shared" si="57"/>
        <v>2024-2025</v>
      </c>
      <c r="D1262" t="s">
        <v>148</v>
      </c>
      <c r="E1262" t="s">
        <v>84</v>
      </c>
      <c r="F1262" t="str">
        <f t="shared" si="58"/>
        <v>Queensland</v>
      </c>
      <c r="G1262" t="s">
        <v>35</v>
      </c>
      <c r="H1262">
        <v>4740</v>
      </c>
      <c r="I1262" t="s">
        <v>11</v>
      </c>
      <c r="J1262" t="s">
        <v>51</v>
      </c>
      <c r="K1262" t="s">
        <v>154</v>
      </c>
      <c r="L1262" t="s">
        <v>14</v>
      </c>
      <c r="M1262" s="5">
        <v>48.97</v>
      </c>
    </row>
    <row r="1263" spans="1:13" x14ac:dyDescent="0.15">
      <c r="A1263" s="2">
        <v>45489</v>
      </c>
      <c r="B1263" s="3">
        <f t="shared" si="59"/>
        <v>2025</v>
      </c>
      <c r="C1263" t="str">
        <f t="shared" si="57"/>
        <v>2024-2025</v>
      </c>
      <c r="D1263" t="s">
        <v>148</v>
      </c>
      <c r="E1263" t="s">
        <v>75</v>
      </c>
      <c r="F1263" t="str">
        <f t="shared" si="58"/>
        <v>Victoria</v>
      </c>
      <c r="G1263" t="s">
        <v>45</v>
      </c>
      <c r="H1263">
        <v>3630</v>
      </c>
      <c r="I1263" t="s">
        <v>11</v>
      </c>
      <c r="J1263" t="s">
        <v>55</v>
      </c>
      <c r="K1263" t="s">
        <v>154</v>
      </c>
      <c r="L1263" t="s">
        <v>14</v>
      </c>
      <c r="M1263" s="5">
        <v>49</v>
      </c>
    </row>
    <row r="1264" spans="1:13" x14ac:dyDescent="0.15">
      <c r="A1264" s="2">
        <v>45586</v>
      </c>
      <c r="B1264" s="3">
        <f t="shared" si="59"/>
        <v>2025</v>
      </c>
      <c r="C1264" t="str">
        <f t="shared" si="57"/>
        <v>2024-2025</v>
      </c>
      <c r="D1264" t="s">
        <v>148</v>
      </c>
      <c r="E1264" t="s">
        <v>114</v>
      </c>
      <c r="F1264" t="str">
        <f t="shared" si="58"/>
        <v>Victoria</v>
      </c>
      <c r="G1264" t="s">
        <v>45</v>
      </c>
      <c r="H1264">
        <v>3551</v>
      </c>
      <c r="I1264" t="s">
        <v>11</v>
      </c>
      <c r="J1264" t="s">
        <v>60</v>
      </c>
      <c r="K1264" t="s">
        <v>152</v>
      </c>
      <c r="L1264" t="s">
        <v>13</v>
      </c>
      <c r="M1264" s="5">
        <v>49.25</v>
      </c>
    </row>
    <row r="1265" spans="1:13" x14ac:dyDescent="0.15">
      <c r="A1265" s="2">
        <v>45334</v>
      </c>
      <c r="B1265" s="3">
        <f t="shared" si="59"/>
        <v>2024</v>
      </c>
      <c r="C1265" t="str">
        <f t="shared" si="57"/>
        <v>2023-2024</v>
      </c>
      <c r="D1265" t="s">
        <v>147</v>
      </c>
      <c r="E1265" t="s">
        <v>127</v>
      </c>
      <c r="F1265" t="str">
        <f t="shared" si="58"/>
        <v>New South Wales</v>
      </c>
      <c r="G1265" t="s">
        <v>10</v>
      </c>
      <c r="H1265">
        <v>2131</v>
      </c>
      <c r="I1265" t="s">
        <v>11</v>
      </c>
      <c r="J1265" t="s">
        <v>27</v>
      </c>
      <c r="K1265" t="s">
        <v>149</v>
      </c>
      <c r="L1265" t="s">
        <v>15</v>
      </c>
      <c r="M1265" s="5">
        <v>49.9</v>
      </c>
    </row>
    <row r="1266" spans="1:13" x14ac:dyDescent="0.15">
      <c r="A1266" s="2">
        <v>44998</v>
      </c>
      <c r="B1266" s="3">
        <f t="shared" si="59"/>
        <v>2023</v>
      </c>
      <c r="C1266" t="str">
        <f t="shared" si="57"/>
        <v>2022-2023</v>
      </c>
      <c r="D1266" t="s">
        <v>148</v>
      </c>
      <c r="E1266" t="s">
        <v>24</v>
      </c>
      <c r="F1266" t="str">
        <f t="shared" si="58"/>
        <v>New South Wales</v>
      </c>
      <c r="G1266" t="s">
        <v>10</v>
      </c>
      <c r="H1266">
        <v>2795</v>
      </c>
      <c r="I1266" t="s">
        <v>11</v>
      </c>
      <c r="J1266" t="s">
        <v>25</v>
      </c>
      <c r="K1266" t="s">
        <v>149</v>
      </c>
      <c r="L1266" t="s">
        <v>15</v>
      </c>
      <c r="M1266" s="5">
        <v>49.9</v>
      </c>
    </row>
    <row r="1267" spans="1:13" x14ac:dyDescent="0.15">
      <c r="A1267" s="2">
        <v>45215</v>
      </c>
      <c r="B1267" s="3">
        <f t="shared" si="59"/>
        <v>2024</v>
      </c>
      <c r="C1267" t="str">
        <f t="shared" si="57"/>
        <v>2023-2024</v>
      </c>
      <c r="D1267" t="s">
        <v>147</v>
      </c>
      <c r="E1267" t="s">
        <v>72</v>
      </c>
      <c r="F1267" t="str">
        <f t="shared" si="58"/>
        <v>Western Australia</v>
      </c>
      <c r="G1267" t="s">
        <v>48</v>
      </c>
      <c r="H1267">
        <v>6010</v>
      </c>
      <c r="I1267" t="s">
        <v>11</v>
      </c>
      <c r="J1267" t="s">
        <v>49</v>
      </c>
      <c r="K1267" t="s">
        <v>19</v>
      </c>
      <c r="L1267" t="s">
        <v>23</v>
      </c>
      <c r="M1267" s="5">
        <v>49.91</v>
      </c>
    </row>
    <row r="1268" spans="1:13" x14ac:dyDescent="0.15">
      <c r="A1268" s="2">
        <v>45515</v>
      </c>
      <c r="B1268" s="3">
        <f t="shared" si="59"/>
        <v>2025</v>
      </c>
      <c r="C1268" t="str">
        <f t="shared" si="57"/>
        <v>2024-2025</v>
      </c>
      <c r="D1268" t="s">
        <v>148</v>
      </c>
      <c r="E1268" t="s">
        <v>132</v>
      </c>
      <c r="F1268" t="str">
        <f t="shared" si="58"/>
        <v>New South Wales</v>
      </c>
      <c r="G1268" t="s">
        <v>10</v>
      </c>
      <c r="H1268">
        <v>2800</v>
      </c>
      <c r="I1268" t="s">
        <v>11</v>
      </c>
      <c r="J1268" t="s">
        <v>25</v>
      </c>
      <c r="K1268" t="s">
        <v>151</v>
      </c>
      <c r="L1268" t="s">
        <v>21</v>
      </c>
      <c r="M1268" s="5">
        <v>49.93</v>
      </c>
    </row>
    <row r="1269" spans="1:13" x14ac:dyDescent="0.15">
      <c r="A1269" s="2">
        <v>45061</v>
      </c>
      <c r="B1269" s="3">
        <f t="shared" si="59"/>
        <v>2023</v>
      </c>
      <c r="C1269" t="str">
        <f t="shared" si="57"/>
        <v>2022-2023</v>
      </c>
      <c r="D1269" t="s">
        <v>148</v>
      </c>
      <c r="E1269" t="s">
        <v>114</v>
      </c>
      <c r="F1269" t="str">
        <f t="shared" si="58"/>
        <v>Victoria</v>
      </c>
      <c r="G1269" t="s">
        <v>45</v>
      </c>
      <c r="H1269">
        <v>3551</v>
      </c>
      <c r="I1269" t="s">
        <v>11</v>
      </c>
      <c r="J1269" t="s">
        <v>60</v>
      </c>
      <c r="K1269" t="s">
        <v>154</v>
      </c>
      <c r="L1269" t="s">
        <v>14</v>
      </c>
      <c r="M1269" s="5">
        <v>49.94</v>
      </c>
    </row>
    <row r="1270" spans="1:13" x14ac:dyDescent="0.15">
      <c r="A1270" s="2">
        <v>44972</v>
      </c>
      <c r="B1270" s="3">
        <f t="shared" si="59"/>
        <v>2023</v>
      </c>
      <c r="C1270" t="str">
        <f t="shared" si="57"/>
        <v>2022-2023</v>
      </c>
      <c r="D1270" t="s">
        <v>147</v>
      </c>
      <c r="E1270" t="s">
        <v>110</v>
      </c>
      <c r="F1270" t="str">
        <f t="shared" si="58"/>
        <v>Queensland</v>
      </c>
      <c r="G1270" t="s">
        <v>35</v>
      </c>
      <c r="H1270">
        <v>4680</v>
      </c>
      <c r="I1270" t="s">
        <v>11</v>
      </c>
      <c r="J1270" t="s">
        <v>51</v>
      </c>
      <c r="K1270" t="s">
        <v>153</v>
      </c>
      <c r="L1270" t="s">
        <v>16</v>
      </c>
      <c r="M1270" s="5">
        <v>49.94</v>
      </c>
    </row>
    <row r="1271" spans="1:13" x14ac:dyDescent="0.15">
      <c r="A1271" s="2">
        <v>45332</v>
      </c>
      <c r="B1271" s="3">
        <f t="shared" si="59"/>
        <v>2024</v>
      </c>
      <c r="C1271" t="str">
        <f t="shared" si="57"/>
        <v>2023-2024</v>
      </c>
      <c r="D1271" t="s">
        <v>147</v>
      </c>
      <c r="E1271" t="s">
        <v>89</v>
      </c>
      <c r="F1271" t="str">
        <f t="shared" si="58"/>
        <v>Queensland</v>
      </c>
      <c r="G1271" t="s">
        <v>35</v>
      </c>
      <c r="H1271">
        <v>4655</v>
      </c>
      <c r="I1271" t="s">
        <v>11</v>
      </c>
      <c r="J1271" t="s">
        <v>51</v>
      </c>
      <c r="K1271" t="s">
        <v>152</v>
      </c>
      <c r="L1271" t="s">
        <v>13</v>
      </c>
      <c r="M1271" s="5">
        <v>49.94</v>
      </c>
    </row>
    <row r="1272" spans="1:13" x14ac:dyDescent="0.15">
      <c r="A1272" s="2">
        <v>45198</v>
      </c>
      <c r="B1272" s="3">
        <f t="shared" si="59"/>
        <v>2024</v>
      </c>
      <c r="C1272" t="str">
        <f t="shared" si="57"/>
        <v>2023-2024</v>
      </c>
      <c r="D1272" t="s">
        <v>147</v>
      </c>
      <c r="E1272" t="s">
        <v>133</v>
      </c>
      <c r="F1272" t="str">
        <f t="shared" si="58"/>
        <v>Queensland</v>
      </c>
      <c r="G1272" t="s">
        <v>35</v>
      </c>
      <c r="H1272">
        <v>4305</v>
      </c>
      <c r="I1272" t="s">
        <v>11</v>
      </c>
      <c r="J1272" t="s">
        <v>104</v>
      </c>
      <c r="K1272" t="s">
        <v>154</v>
      </c>
      <c r="L1272" t="s">
        <v>14</v>
      </c>
      <c r="M1272" s="5">
        <v>49.94</v>
      </c>
    </row>
    <row r="1273" spans="1:13" x14ac:dyDescent="0.15">
      <c r="A1273" s="2">
        <v>45027</v>
      </c>
      <c r="B1273" s="3">
        <f t="shared" si="59"/>
        <v>2023</v>
      </c>
      <c r="C1273" t="str">
        <f t="shared" si="57"/>
        <v>2022-2023</v>
      </c>
      <c r="D1273" t="s">
        <v>147</v>
      </c>
      <c r="E1273" t="s">
        <v>53</v>
      </c>
      <c r="F1273" t="str">
        <f t="shared" si="58"/>
        <v>South Australia</v>
      </c>
      <c r="G1273" t="s">
        <v>32</v>
      </c>
      <c r="H1273">
        <v>5082</v>
      </c>
      <c r="I1273" t="s">
        <v>11</v>
      </c>
      <c r="J1273" t="s">
        <v>33</v>
      </c>
      <c r="K1273" t="s">
        <v>152</v>
      </c>
      <c r="L1273" t="s">
        <v>13</v>
      </c>
      <c r="M1273" s="5">
        <v>49.94</v>
      </c>
    </row>
    <row r="1274" spans="1:13" x14ac:dyDescent="0.15">
      <c r="A1274" s="2">
        <v>45556</v>
      </c>
      <c r="B1274" s="3">
        <f t="shared" si="59"/>
        <v>2025</v>
      </c>
      <c r="C1274" t="str">
        <f t="shared" si="57"/>
        <v>2024-2025</v>
      </c>
      <c r="D1274" t="s">
        <v>148</v>
      </c>
      <c r="E1274" t="s">
        <v>92</v>
      </c>
      <c r="F1274" t="str">
        <f t="shared" si="58"/>
        <v>Queensland</v>
      </c>
      <c r="G1274" t="s">
        <v>35</v>
      </c>
      <c r="H1274">
        <v>4068</v>
      </c>
      <c r="I1274" t="s">
        <v>11</v>
      </c>
      <c r="J1274" t="s">
        <v>43</v>
      </c>
      <c r="K1274" t="s">
        <v>154</v>
      </c>
      <c r="L1274" t="s">
        <v>14</v>
      </c>
      <c r="M1274" s="5">
        <v>49.95</v>
      </c>
    </row>
    <row r="1275" spans="1:13" x14ac:dyDescent="0.15">
      <c r="A1275" s="2">
        <v>45375</v>
      </c>
      <c r="B1275" s="3">
        <f t="shared" si="59"/>
        <v>2024</v>
      </c>
      <c r="C1275" t="str">
        <f t="shared" si="57"/>
        <v>2023-2024</v>
      </c>
      <c r="D1275" t="s">
        <v>148</v>
      </c>
      <c r="E1275" t="s">
        <v>90</v>
      </c>
      <c r="F1275" t="str">
        <f t="shared" si="58"/>
        <v>Victoria</v>
      </c>
      <c r="G1275" t="s">
        <v>45</v>
      </c>
      <c r="H1275">
        <v>3179</v>
      </c>
      <c r="I1275" t="s">
        <v>11</v>
      </c>
      <c r="J1275" t="s">
        <v>63</v>
      </c>
      <c r="K1275" t="s">
        <v>150</v>
      </c>
      <c r="L1275" t="s">
        <v>18</v>
      </c>
      <c r="M1275" s="5">
        <v>49.95</v>
      </c>
    </row>
    <row r="1276" spans="1:13" x14ac:dyDescent="0.15">
      <c r="A1276" s="2">
        <v>44961</v>
      </c>
      <c r="B1276" s="3">
        <f t="shared" si="59"/>
        <v>2023</v>
      </c>
      <c r="C1276" t="str">
        <f t="shared" si="57"/>
        <v>2022-2023</v>
      </c>
      <c r="D1276" t="s">
        <v>147</v>
      </c>
      <c r="E1276" t="s">
        <v>91</v>
      </c>
      <c r="F1276" t="str">
        <f t="shared" si="58"/>
        <v>Victoria</v>
      </c>
      <c r="G1276" t="s">
        <v>45</v>
      </c>
      <c r="H1276">
        <v>3690</v>
      </c>
      <c r="I1276" t="s">
        <v>11</v>
      </c>
      <c r="J1276" t="s">
        <v>55</v>
      </c>
      <c r="K1276" t="s">
        <v>152</v>
      </c>
      <c r="L1276" t="s">
        <v>13</v>
      </c>
      <c r="M1276" s="5">
        <v>49.97</v>
      </c>
    </row>
    <row r="1277" spans="1:13" x14ac:dyDescent="0.15">
      <c r="A1277" s="2">
        <v>45519</v>
      </c>
      <c r="B1277" s="3">
        <f t="shared" si="59"/>
        <v>2025</v>
      </c>
      <c r="C1277" t="str">
        <f t="shared" si="57"/>
        <v>2024-2025</v>
      </c>
      <c r="D1277" t="s">
        <v>147</v>
      </c>
      <c r="E1277" t="s">
        <v>118</v>
      </c>
      <c r="F1277" t="str">
        <f t="shared" si="58"/>
        <v>New South Wales</v>
      </c>
      <c r="G1277" t="s">
        <v>10</v>
      </c>
      <c r="H1277">
        <v>2158</v>
      </c>
      <c r="I1277" t="s">
        <v>11</v>
      </c>
      <c r="J1277" t="s">
        <v>27</v>
      </c>
      <c r="K1277" t="s">
        <v>153</v>
      </c>
      <c r="L1277" t="s">
        <v>16</v>
      </c>
      <c r="M1277" s="5">
        <v>49.980000000000004</v>
      </c>
    </row>
    <row r="1278" spans="1:13" x14ac:dyDescent="0.15">
      <c r="A1278" s="2">
        <v>45214</v>
      </c>
      <c r="B1278" s="3">
        <f t="shared" si="59"/>
        <v>2024</v>
      </c>
      <c r="C1278" t="str">
        <f t="shared" si="57"/>
        <v>2023-2024</v>
      </c>
      <c r="D1278" t="s">
        <v>147</v>
      </c>
      <c r="E1278" t="s">
        <v>140</v>
      </c>
      <c r="F1278" t="str">
        <f t="shared" si="58"/>
        <v>Tasmania</v>
      </c>
      <c r="G1278" t="s">
        <v>70</v>
      </c>
      <c r="H1278">
        <v>7320</v>
      </c>
      <c r="I1278" t="s">
        <v>11</v>
      </c>
      <c r="J1278" t="s">
        <v>71</v>
      </c>
      <c r="K1278" t="s">
        <v>154</v>
      </c>
      <c r="L1278" t="s">
        <v>14</v>
      </c>
      <c r="M1278" s="5">
        <v>50</v>
      </c>
    </row>
    <row r="1279" spans="1:13" x14ac:dyDescent="0.15">
      <c r="A1279" s="2">
        <v>45276</v>
      </c>
      <c r="B1279" s="3">
        <f t="shared" si="59"/>
        <v>2024</v>
      </c>
      <c r="C1279" t="str">
        <f t="shared" si="57"/>
        <v>2023-2024</v>
      </c>
      <c r="D1279" t="s">
        <v>147</v>
      </c>
      <c r="E1279" t="s">
        <v>61</v>
      </c>
      <c r="F1279" t="str">
        <f t="shared" si="58"/>
        <v>New South Wales</v>
      </c>
      <c r="G1279" t="s">
        <v>10</v>
      </c>
      <c r="H1279">
        <v>2539</v>
      </c>
      <c r="I1279" t="s">
        <v>11</v>
      </c>
      <c r="J1279" t="s">
        <v>58</v>
      </c>
      <c r="K1279" t="s">
        <v>154</v>
      </c>
      <c r="L1279" t="s">
        <v>14</v>
      </c>
      <c r="M1279" s="5">
        <v>50</v>
      </c>
    </row>
    <row r="1280" spans="1:13" x14ac:dyDescent="0.15">
      <c r="A1280" s="2">
        <v>45608</v>
      </c>
      <c r="B1280" s="3">
        <f t="shared" si="59"/>
        <v>2025</v>
      </c>
      <c r="C1280" t="str">
        <f t="shared" si="57"/>
        <v>2024-2025</v>
      </c>
      <c r="D1280" t="s">
        <v>147</v>
      </c>
      <c r="E1280" t="s">
        <v>126</v>
      </c>
      <c r="F1280" t="str">
        <f t="shared" si="58"/>
        <v>Queensland</v>
      </c>
      <c r="G1280" t="s">
        <v>35</v>
      </c>
      <c r="H1280">
        <v>4551</v>
      </c>
      <c r="I1280" t="s">
        <v>11</v>
      </c>
      <c r="J1280" t="s">
        <v>120</v>
      </c>
      <c r="K1280" t="s">
        <v>149</v>
      </c>
      <c r="L1280" t="s">
        <v>15</v>
      </c>
      <c r="M1280" s="5">
        <v>50.22</v>
      </c>
    </row>
    <row r="1281" spans="1:13" x14ac:dyDescent="0.15">
      <c r="A1281" s="2">
        <v>45137</v>
      </c>
      <c r="B1281" s="3">
        <f t="shared" si="59"/>
        <v>2024</v>
      </c>
      <c r="C1281" t="str">
        <f t="shared" si="57"/>
        <v>2023-2024</v>
      </c>
      <c r="D1281" t="s">
        <v>148</v>
      </c>
      <c r="E1281" t="s">
        <v>114</v>
      </c>
      <c r="F1281" t="str">
        <f t="shared" si="58"/>
        <v>Victoria</v>
      </c>
      <c r="G1281" t="s">
        <v>45</v>
      </c>
      <c r="H1281">
        <v>3551</v>
      </c>
      <c r="I1281" t="s">
        <v>11</v>
      </c>
      <c r="J1281" t="s">
        <v>60</v>
      </c>
      <c r="K1281" t="s">
        <v>150</v>
      </c>
      <c r="L1281" t="s">
        <v>18</v>
      </c>
      <c r="M1281" s="5">
        <v>50.25</v>
      </c>
    </row>
    <row r="1282" spans="1:13" x14ac:dyDescent="0.15">
      <c r="A1282" s="2">
        <v>45278</v>
      </c>
      <c r="B1282" s="3">
        <f t="shared" si="59"/>
        <v>2024</v>
      </c>
      <c r="C1282" t="str">
        <f t="shared" ref="C1282:C1345" si="60">IF(MONTH(A1282) &gt;= 7, YEAR(A1282) &amp; "-" &amp; YEAR(A1282) + 1, YEAR(A1282) - 1 &amp; "-" &amp; YEAR(A1282))</f>
        <v>2023-2024</v>
      </c>
      <c r="D1282" t="s">
        <v>147</v>
      </c>
      <c r="E1282" t="s">
        <v>127</v>
      </c>
      <c r="F1282" t="str">
        <f t="shared" ref="F1282:F1345" si="61">IF(G1282="WA","Western Australia",
IF(G1282="NSW","New South Wales",
IF(G1282="QLD","Queensland",
IF(G1282="VIC","Victoria",
IF(G1282="TAS","Tasmania",
IF(G1282="SA","South Australia",
IF(G1282="NT","Northern Territory",
IF(G1282="ACT","Australian Capital Territory",G1282))))))))</f>
        <v>New South Wales</v>
      </c>
      <c r="G1282" t="s">
        <v>10</v>
      </c>
      <c r="H1282">
        <v>2131</v>
      </c>
      <c r="I1282" t="s">
        <v>11</v>
      </c>
      <c r="J1282" t="s">
        <v>27</v>
      </c>
      <c r="K1282" t="s">
        <v>152</v>
      </c>
      <c r="L1282" t="s">
        <v>13</v>
      </c>
      <c r="M1282" s="5">
        <v>50.36</v>
      </c>
    </row>
    <row r="1283" spans="1:13" x14ac:dyDescent="0.15">
      <c r="A1283" s="2">
        <v>45418</v>
      </c>
      <c r="B1283" s="3">
        <f t="shared" ref="B1283:B1346" si="62">IF(MONTH(A1283)&gt;=7,YEAR(A1283)+1,YEAR(A1283))</f>
        <v>2024</v>
      </c>
      <c r="C1283" t="str">
        <f t="shared" si="60"/>
        <v>2023-2024</v>
      </c>
      <c r="D1283" t="s">
        <v>147</v>
      </c>
      <c r="E1283" t="s">
        <v>124</v>
      </c>
      <c r="F1283" t="str">
        <f t="shared" si="61"/>
        <v>New South Wales</v>
      </c>
      <c r="G1283" t="s">
        <v>10</v>
      </c>
      <c r="H1283">
        <v>2015</v>
      </c>
      <c r="I1283" t="s">
        <v>11</v>
      </c>
      <c r="J1283" t="s">
        <v>12</v>
      </c>
      <c r="K1283" t="s">
        <v>157</v>
      </c>
      <c r="L1283" t="s">
        <v>22</v>
      </c>
      <c r="M1283" s="5">
        <v>50.4</v>
      </c>
    </row>
    <row r="1284" spans="1:13" x14ac:dyDescent="0.15">
      <c r="A1284" s="2">
        <v>45240</v>
      </c>
      <c r="B1284" s="3">
        <f t="shared" si="62"/>
        <v>2024</v>
      </c>
      <c r="C1284" t="str">
        <f t="shared" si="60"/>
        <v>2023-2024</v>
      </c>
      <c r="D1284" t="s">
        <v>147</v>
      </c>
      <c r="E1284" t="s">
        <v>127</v>
      </c>
      <c r="F1284" t="str">
        <f t="shared" si="61"/>
        <v>New South Wales</v>
      </c>
      <c r="G1284" t="s">
        <v>10</v>
      </c>
      <c r="H1284">
        <v>2131</v>
      </c>
      <c r="I1284" t="s">
        <v>11</v>
      </c>
      <c r="J1284" t="s">
        <v>27</v>
      </c>
      <c r="K1284" t="s">
        <v>156</v>
      </c>
      <c r="L1284" t="s">
        <v>17</v>
      </c>
      <c r="M1284" s="5">
        <v>50.400000000000006</v>
      </c>
    </row>
    <row r="1285" spans="1:13" x14ac:dyDescent="0.15">
      <c r="A1285" s="2">
        <v>45326</v>
      </c>
      <c r="B1285" s="3">
        <f t="shared" si="62"/>
        <v>2024</v>
      </c>
      <c r="C1285" t="str">
        <f t="shared" si="60"/>
        <v>2023-2024</v>
      </c>
      <c r="D1285" t="s">
        <v>147</v>
      </c>
      <c r="E1285" t="s">
        <v>86</v>
      </c>
      <c r="F1285" t="str">
        <f t="shared" si="61"/>
        <v>New South Wales</v>
      </c>
      <c r="G1285" t="s">
        <v>10</v>
      </c>
      <c r="H1285">
        <v>2064</v>
      </c>
      <c r="I1285" t="s">
        <v>11</v>
      </c>
      <c r="J1285" t="s">
        <v>12</v>
      </c>
      <c r="K1285" t="s">
        <v>153</v>
      </c>
      <c r="L1285" t="s">
        <v>16</v>
      </c>
      <c r="M1285" s="5">
        <v>50.97</v>
      </c>
    </row>
    <row r="1286" spans="1:13" x14ac:dyDescent="0.15">
      <c r="A1286" s="2">
        <v>44972</v>
      </c>
      <c r="B1286" s="3">
        <f t="shared" si="62"/>
        <v>2023</v>
      </c>
      <c r="C1286" t="str">
        <f t="shared" si="60"/>
        <v>2022-2023</v>
      </c>
      <c r="D1286" t="s">
        <v>147</v>
      </c>
      <c r="E1286" t="s">
        <v>65</v>
      </c>
      <c r="F1286" t="str">
        <f t="shared" si="61"/>
        <v>New South Wales</v>
      </c>
      <c r="G1286" t="s">
        <v>10</v>
      </c>
      <c r="H1286">
        <v>2541</v>
      </c>
      <c r="I1286" t="s">
        <v>11</v>
      </c>
      <c r="J1286" t="s">
        <v>58</v>
      </c>
      <c r="K1286" t="s">
        <v>156</v>
      </c>
      <c r="L1286" t="s">
        <v>17</v>
      </c>
      <c r="M1286" s="5">
        <v>51</v>
      </c>
    </row>
    <row r="1287" spans="1:13" x14ac:dyDescent="0.15">
      <c r="A1287" s="2">
        <v>45146</v>
      </c>
      <c r="B1287" s="3">
        <f t="shared" si="62"/>
        <v>2024</v>
      </c>
      <c r="C1287" t="str">
        <f t="shared" si="60"/>
        <v>2023-2024</v>
      </c>
      <c r="D1287" t="s">
        <v>148</v>
      </c>
      <c r="E1287" t="s">
        <v>9</v>
      </c>
      <c r="F1287" t="str">
        <f t="shared" si="61"/>
        <v>New South Wales</v>
      </c>
      <c r="G1287" t="s">
        <v>10</v>
      </c>
      <c r="H1287">
        <v>2067</v>
      </c>
      <c r="I1287" t="s">
        <v>11</v>
      </c>
      <c r="J1287" t="s">
        <v>12</v>
      </c>
      <c r="K1287" t="s">
        <v>155</v>
      </c>
      <c r="L1287" t="s">
        <v>20</v>
      </c>
      <c r="M1287" s="5">
        <v>51</v>
      </c>
    </row>
    <row r="1288" spans="1:13" x14ac:dyDescent="0.15">
      <c r="A1288" s="2">
        <v>44956</v>
      </c>
      <c r="B1288" s="3">
        <f t="shared" si="62"/>
        <v>2023</v>
      </c>
      <c r="C1288" t="str">
        <f t="shared" si="60"/>
        <v>2022-2023</v>
      </c>
      <c r="D1288" t="s">
        <v>147</v>
      </c>
      <c r="E1288" t="s">
        <v>126</v>
      </c>
      <c r="F1288" t="str">
        <f t="shared" si="61"/>
        <v>Queensland</v>
      </c>
      <c r="G1288" t="s">
        <v>35</v>
      </c>
      <c r="H1288">
        <v>4551</v>
      </c>
      <c r="I1288" t="s">
        <v>11</v>
      </c>
      <c r="J1288" t="s">
        <v>120</v>
      </c>
      <c r="K1288" t="s">
        <v>154</v>
      </c>
      <c r="L1288" t="s">
        <v>14</v>
      </c>
      <c r="M1288" s="5">
        <v>51</v>
      </c>
    </row>
    <row r="1289" spans="1:13" x14ac:dyDescent="0.15">
      <c r="A1289" s="2">
        <v>45292</v>
      </c>
      <c r="B1289" s="3">
        <f t="shared" si="62"/>
        <v>2024</v>
      </c>
      <c r="C1289" t="str">
        <f t="shared" si="60"/>
        <v>2023-2024</v>
      </c>
      <c r="D1289" t="s">
        <v>148</v>
      </c>
      <c r="E1289" t="s">
        <v>136</v>
      </c>
      <c r="F1289" t="str">
        <f t="shared" si="61"/>
        <v>Victoria</v>
      </c>
      <c r="G1289" t="s">
        <v>45</v>
      </c>
      <c r="H1289">
        <v>3175</v>
      </c>
      <c r="I1289" t="s">
        <v>11</v>
      </c>
      <c r="J1289" t="s">
        <v>63</v>
      </c>
      <c r="K1289" t="s">
        <v>152</v>
      </c>
      <c r="L1289" t="s">
        <v>13</v>
      </c>
      <c r="M1289" s="5">
        <v>51.05</v>
      </c>
    </row>
    <row r="1290" spans="1:13" x14ac:dyDescent="0.15">
      <c r="A1290" s="2">
        <v>44990</v>
      </c>
      <c r="B1290" s="3">
        <f t="shared" si="62"/>
        <v>2023</v>
      </c>
      <c r="C1290" t="str">
        <f t="shared" si="60"/>
        <v>2022-2023</v>
      </c>
      <c r="D1290" t="s">
        <v>147</v>
      </c>
      <c r="E1290" t="s">
        <v>110</v>
      </c>
      <c r="F1290" t="str">
        <f t="shared" si="61"/>
        <v>Queensland</v>
      </c>
      <c r="G1290" t="s">
        <v>35</v>
      </c>
      <c r="H1290">
        <v>4680</v>
      </c>
      <c r="I1290" t="s">
        <v>11</v>
      </c>
      <c r="J1290" t="s">
        <v>51</v>
      </c>
      <c r="K1290" t="s">
        <v>19</v>
      </c>
      <c r="L1290" t="s">
        <v>23</v>
      </c>
      <c r="M1290" s="5">
        <v>51.5</v>
      </c>
    </row>
    <row r="1291" spans="1:13" x14ac:dyDescent="0.15">
      <c r="A1291" s="2">
        <v>45471</v>
      </c>
      <c r="B1291" s="3">
        <f t="shared" si="62"/>
        <v>2024</v>
      </c>
      <c r="C1291" t="str">
        <f t="shared" si="60"/>
        <v>2023-2024</v>
      </c>
      <c r="D1291" t="s">
        <v>147</v>
      </c>
      <c r="E1291" t="s">
        <v>9</v>
      </c>
      <c r="F1291" t="str">
        <f t="shared" si="61"/>
        <v>New South Wales</v>
      </c>
      <c r="G1291" t="s">
        <v>10</v>
      </c>
      <c r="H1291">
        <v>2067</v>
      </c>
      <c r="I1291" t="s">
        <v>11</v>
      </c>
      <c r="J1291" t="s">
        <v>12</v>
      </c>
      <c r="K1291" t="s">
        <v>150</v>
      </c>
      <c r="L1291" t="s">
        <v>18</v>
      </c>
      <c r="M1291" s="5">
        <v>51.87</v>
      </c>
    </row>
    <row r="1292" spans="1:13" x14ac:dyDescent="0.15">
      <c r="A1292" s="2">
        <v>44959</v>
      </c>
      <c r="B1292" s="3">
        <f t="shared" si="62"/>
        <v>2023</v>
      </c>
      <c r="C1292" t="str">
        <f t="shared" si="60"/>
        <v>2022-2023</v>
      </c>
      <c r="D1292" t="s">
        <v>147</v>
      </c>
      <c r="E1292" t="s">
        <v>125</v>
      </c>
      <c r="F1292" t="str">
        <f t="shared" si="61"/>
        <v>Victoria</v>
      </c>
      <c r="G1292" t="s">
        <v>45</v>
      </c>
      <c r="H1292">
        <v>3400</v>
      </c>
      <c r="I1292" t="s">
        <v>11</v>
      </c>
      <c r="J1292" t="s">
        <v>60</v>
      </c>
      <c r="K1292" t="s">
        <v>150</v>
      </c>
      <c r="L1292" t="s">
        <v>18</v>
      </c>
      <c r="M1292" s="5">
        <v>51.87</v>
      </c>
    </row>
    <row r="1293" spans="1:13" x14ac:dyDescent="0.15">
      <c r="A1293" s="2">
        <v>45401</v>
      </c>
      <c r="B1293" s="3">
        <f t="shared" si="62"/>
        <v>2024</v>
      </c>
      <c r="C1293" t="str">
        <f t="shared" si="60"/>
        <v>2023-2024</v>
      </c>
      <c r="D1293" t="s">
        <v>147</v>
      </c>
      <c r="E1293" t="s">
        <v>86</v>
      </c>
      <c r="F1293" t="str">
        <f t="shared" si="61"/>
        <v>New South Wales</v>
      </c>
      <c r="G1293" t="s">
        <v>10</v>
      </c>
      <c r="H1293">
        <v>2064</v>
      </c>
      <c r="I1293" t="s">
        <v>11</v>
      </c>
      <c r="J1293" t="s">
        <v>12</v>
      </c>
      <c r="K1293" t="s">
        <v>152</v>
      </c>
      <c r="L1293" t="s">
        <v>13</v>
      </c>
      <c r="M1293" s="5">
        <v>51.94</v>
      </c>
    </row>
    <row r="1294" spans="1:13" x14ac:dyDescent="0.15">
      <c r="A1294" s="2">
        <v>45362</v>
      </c>
      <c r="B1294" s="3">
        <f t="shared" si="62"/>
        <v>2024</v>
      </c>
      <c r="C1294" t="str">
        <f t="shared" si="60"/>
        <v>2023-2024</v>
      </c>
      <c r="D1294" t="s">
        <v>147</v>
      </c>
      <c r="E1294" t="s">
        <v>107</v>
      </c>
      <c r="F1294" t="str">
        <f t="shared" si="61"/>
        <v>Queensland</v>
      </c>
      <c r="G1294" t="s">
        <v>35</v>
      </c>
      <c r="H1294">
        <v>4220</v>
      </c>
      <c r="I1294" t="s">
        <v>11</v>
      </c>
      <c r="J1294" t="s">
        <v>104</v>
      </c>
      <c r="K1294" t="s">
        <v>153</v>
      </c>
      <c r="L1294" t="s">
        <v>16</v>
      </c>
      <c r="M1294" s="5">
        <v>51.96</v>
      </c>
    </row>
    <row r="1295" spans="1:13" x14ac:dyDescent="0.15">
      <c r="A1295" s="2">
        <v>45399</v>
      </c>
      <c r="B1295" s="3">
        <f t="shared" si="62"/>
        <v>2024</v>
      </c>
      <c r="C1295" t="str">
        <f t="shared" si="60"/>
        <v>2023-2024</v>
      </c>
      <c r="D1295" t="s">
        <v>148</v>
      </c>
      <c r="E1295" t="s">
        <v>115</v>
      </c>
      <c r="F1295" t="str">
        <f t="shared" si="61"/>
        <v>Western Australia</v>
      </c>
      <c r="G1295" t="s">
        <v>48</v>
      </c>
      <c r="H1295">
        <v>6280</v>
      </c>
      <c r="I1295" t="s">
        <v>11</v>
      </c>
      <c r="J1295" t="s">
        <v>94</v>
      </c>
      <c r="K1295" t="s">
        <v>153</v>
      </c>
      <c r="L1295" t="s">
        <v>16</v>
      </c>
      <c r="M1295" s="5">
        <v>51.96</v>
      </c>
    </row>
    <row r="1296" spans="1:13" x14ac:dyDescent="0.15">
      <c r="A1296" s="2">
        <v>45176</v>
      </c>
      <c r="B1296" s="3">
        <f t="shared" si="62"/>
        <v>2024</v>
      </c>
      <c r="C1296" t="str">
        <f t="shared" si="60"/>
        <v>2023-2024</v>
      </c>
      <c r="D1296" t="s">
        <v>147</v>
      </c>
      <c r="E1296" t="s">
        <v>126</v>
      </c>
      <c r="F1296" t="str">
        <f t="shared" si="61"/>
        <v>Queensland</v>
      </c>
      <c r="G1296" t="s">
        <v>35</v>
      </c>
      <c r="H1296">
        <v>4551</v>
      </c>
      <c r="I1296" t="s">
        <v>11</v>
      </c>
      <c r="J1296" t="s">
        <v>120</v>
      </c>
      <c r="K1296" t="s">
        <v>153</v>
      </c>
      <c r="L1296" t="s">
        <v>16</v>
      </c>
      <c r="M1296" s="5">
        <v>51.96</v>
      </c>
    </row>
    <row r="1297" spans="1:13" x14ac:dyDescent="0.15">
      <c r="A1297" s="2">
        <v>45372</v>
      </c>
      <c r="B1297" s="3">
        <f t="shared" si="62"/>
        <v>2024</v>
      </c>
      <c r="C1297" t="str">
        <f t="shared" si="60"/>
        <v>2023-2024</v>
      </c>
      <c r="D1297" t="s">
        <v>147</v>
      </c>
      <c r="E1297" t="s">
        <v>118</v>
      </c>
      <c r="F1297" t="str">
        <f t="shared" si="61"/>
        <v>New South Wales</v>
      </c>
      <c r="G1297" t="s">
        <v>10</v>
      </c>
      <c r="H1297">
        <v>2158</v>
      </c>
      <c r="I1297" t="s">
        <v>11</v>
      </c>
      <c r="J1297" t="s">
        <v>27</v>
      </c>
      <c r="K1297" t="s">
        <v>151</v>
      </c>
      <c r="L1297" t="s">
        <v>21</v>
      </c>
      <c r="M1297" s="5">
        <v>51.96</v>
      </c>
    </row>
    <row r="1298" spans="1:13" x14ac:dyDescent="0.15">
      <c r="A1298" s="2">
        <v>45509</v>
      </c>
      <c r="B1298" s="3">
        <f t="shared" si="62"/>
        <v>2025</v>
      </c>
      <c r="C1298" t="str">
        <f t="shared" si="60"/>
        <v>2024-2025</v>
      </c>
      <c r="D1298" t="s">
        <v>148</v>
      </c>
      <c r="E1298" t="s">
        <v>114</v>
      </c>
      <c r="F1298" t="str">
        <f t="shared" si="61"/>
        <v>Victoria</v>
      </c>
      <c r="G1298" t="s">
        <v>45</v>
      </c>
      <c r="H1298">
        <v>3551</v>
      </c>
      <c r="I1298" t="s">
        <v>11</v>
      </c>
      <c r="J1298" t="s">
        <v>60</v>
      </c>
      <c r="K1298" t="s">
        <v>153</v>
      </c>
      <c r="L1298" t="s">
        <v>16</v>
      </c>
      <c r="M1298" s="5">
        <v>51.96</v>
      </c>
    </row>
    <row r="1299" spans="1:13" x14ac:dyDescent="0.15">
      <c r="A1299" s="2">
        <v>45651</v>
      </c>
      <c r="B1299" s="3">
        <f t="shared" si="62"/>
        <v>2025</v>
      </c>
      <c r="C1299" t="str">
        <f t="shared" si="60"/>
        <v>2024-2025</v>
      </c>
      <c r="D1299" t="s">
        <v>147</v>
      </c>
      <c r="E1299" t="s">
        <v>64</v>
      </c>
      <c r="F1299" t="str">
        <f t="shared" si="61"/>
        <v>Victoria</v>
      </c>
      <c r="G1299" t="s">
        <v>45</v>
      </c>
      <c r="H1299">
        <v>3199</v>
      </c>
      <c r="I1299" t="s">
        <v>11</v>
      </c>
      <c r="J1299" t="s">
        <v>63</v>
      </c>
      <c r="K1299" t="s">
        <v>153</v>
      </c>
      <c r="L1299" t="s">
        <v>16</v>
      </c>
      <c r="M1299" s="5">
        <v>51.96</v>
      </c>
    </row>
    <row r="1300" spans="1:13" x14ac:dyDescent="0.15">
      <c r="A1300" s="2">
        <v>45381</v>
      </c>
      <c r="B1300" s="3">
        <f t="shared" si="62"/>
        <v>2024</v>
      </c>
      <c r="C1300" t="str">
        <f t="shared" si="60"/>
        <v>2023-2024</v>
      </c>
      <c r="D1300" t="s">
        <v>148</v>
      </c>
      <c r="E1300" t="s">
        <v>142</v>
      </c>
      <c r="F1300" t="str">
        <f t="shared" si="61"/>
        <v>Australian Capital Territory</v>
      </c>
      <c r="G1300" t="s">
        <v>80</v>
      </c>
      <c r="H1300">
        <v>2609</v>
      </c>
      <c r="I1300" t="s">
        <v>11</v>
      </c>
      <c r="J1300" t="s">
        <v>58</v>
      </c>
      <c r="K1300" t="s">
        <v>153</v>
      </c>
      <c r="L1300" t="s">
        <v>16</v>
      </c>
      <c r="M1300" s="5">
        <v>51.96</v>
      </c>
    </row>
    <row r="1301" spans="1:13" x14ac:dyDescent="0.15">
      <c r="A1301" s="2">
        <v>45386</v>
      </c>
      <c r="B1301" s="3">
        <f t="shared" si="62"/>
        <v>2024</v>
      </c>
      <c r="C1301" t="str">
        <f t="shared" si="60"/>
        <v>2023-2024</v>
      </c>
      <c r="D1301" t="s">
        <v>147</v>
      </c>
      <c r="E1301" t="s">
        <v>110</v>
      </c>
      <c r="F1301" t="str">
        <f t="shared" si="61"/>
        <v>Queensland</v>
      </c>
      <c r="G1301" t="s">
        <v>35</v>
      </c>
      <c r="H1301">
        <v>4680</v>
      </c>
      <c r="I1301" t="s">
        <v>11</v>
      </c>
      <c r="J1301" t="s">
        <v>51</v>
      </c>
      <c r="K1301" t="s">
        <v>153</v>
      </c>
      <c r="L1301" t="s">
        <v>16</v>
      </c>
      <c r="M1301" s="5">
        <v>51.96</v>
      </c>
    </row>
    <row r="1302" spans="1:13" x14ac:dyDescent="0.15">
      <c r="A1302" s="2">
        <v>45479</v>
      </c>
      <c r="B1302" s="3">
        <f t="shared" si="62"/>
        <v>2025</v>
      </c>
      <c r="C1302" t="str">
        <f t="shared" si="60"/>
        <v>2024-2025</v>
      </c>
      <c r="D1302" t="s">
        <v>148</v>
      </c>
      <c r="E1302" t="s">
        <v>92</v>
      </c>
      <c r="F1302" t="str">
        <f t="shared" si="61"/>
        <v>Queensland</v>
      </c>
      <c r="G1302" t="s">
        <v>35</v>
      </c>
      <c r="H1302">
        <v>4068</v>
      </c>
      <c r="I1302" t="s">
        <v>11</v>
      </c>
      <c r="J1302" t="s">
        <v>43</v>
      </c>
      <c r="K1302" t="s">
        <v>153</v>
      </c>
      <c r="L1302" t="s">
        <v>16</v>
      </c>
      <c r="M1302" s="5">
        <v>51.96</v>
      </c>
    </row>
    <row r="1303" spans="1:13" x14ac:dyDescent="0.15">
      <c r="A1303" s="2">
        <v>44966</v>
      </c>
      <c r="B1303" s="3">
        <f t="shared" si="62"/>
        <v>2023</v>
      </c>
      <c r="C1303" t="str">
        <f t="shared" si="60"/>
        <v>2022-2023</v>
      </c>
      <c r="D1303" t="s">
        <v>147</v>
      </c>
      <c r="E1303" t="s">
        <v>133</v>
      </c>
      <c r="F1303" t="str">
        <f t="shared" si="61"/>
        <v>Queensland</v>
      </c>
      <c r="G1303" t="s">
        <v>35</v>
      </c>
      <c r="H1303">
        <v>4305</v>
      </c>
      <c r="I1303" t="s">
        <v>11</v>
      </c>
      <c r="J1303" t="s">
        <v>104</v>
      </c>
      <c r="K1303" t="s">
        <v>153</v>
      </c>
      <c r="L1303" t="s">
        <v>16</v>
      </c>
      <c r="M1303" s="5">
        <v>51.96</v>
      </c>
    </row>
    <row r="1304" spans="1:13" x14ac:dyDescent="0.15">
      <c r="A1304" s="2">
        <v>45573</v>
      </c>
      <c r="B1304" s="3">
        <f t="shared" si="62"/>
        <v>2025</v>
      </c>
      <c r="C1304" t="str">
        <f t="shared" si="60"/>
        <v>2024-2025</v>
      </c>
      <c r="D1304" t="s">
        <v>147</v>
      </c>
      <c r="E1304" t="s">
        <v>133</v>
      </c>
      <c r="F1304" t="str">
        <f t="shared" si="61"/>
        <v>Queensland</v>
      </c>
      <c r="G1304" t="s">
        <v>35</v>
      </c>
      <c r="H1304">
        <v>4305</v>
      </c>
      <c r="I1304" t="s">
        <v>11</v>
      </c>
      <c r="J1304" t="s">
        <v>104</v>
      </c>
      <c r="K1304" t="s">
        <v>150</v>
      </c>
      <c r="L1304" t="s">
        <v>18</v>
      </c>
      <c r="M1304" s="5">
        <v>51.96</v>
      </c>
    </row>
    <row r="1305" spans="1:13" x14ac:dyDescent="0.15">
      <c r="A1305" s="2">
        <v>45401</v>
      </c>
      <c r="B1305" s="3">
        <f t="shared" si="62"/>
        <v>2024</v>
      </c>
      <c r="C1305" t="str">
        <f t="shared" si="60"/>
        <v>2023-2024</v>
      </c>
      <c r="D1305" t="s">
        <v>148</v>
      </c>
      <c r="E1305" t="s">
        <v>84</v>
      </c>
      <c r="F1305" t="str">
        <f t="shared" si="61"/>
        <v>Queensland</v>
      </c>
      <c r="G1305" t="s">
        <v>35</v>
      </c>
      <c r="H1305">
        <v>4740</v>
      </c>
      <c r="I1305" t="s">
        <v>11</v>
      </c>
      <c r="J1305" t="s">
        <v>51</v>
      </c>
      <c r="K1305" t="s">
        <v>153</v>
      </c>
      <c r="L1305" t="s">
        <v>16</v>
      </c>
      <c r="M1305" s="5">
        <v>51.96</v>
      </c>
    </row>
    <row r="1306" spans="1:13" x14ac:dyDescent="0.15">
      <c r="A1306" s="2">
        <v>45144</v>
      </c>
      <c r="B1306" s="3">
        <f t="shared" si="62"/>
        <v>2024</v>
      </c>
      <c r="C1306" t="str">
        <f t="shared" si="60"/>
        <v>2023-2024</v>
      </c>
      <c r="D1306" t="s">
        <v>147</v>
      </c>
      <c r="E1306" t="s">
        <v>37</v>
      </c>
      <c r="F1306" t="str">
        <f t="shared" si="61"/>
        <v>South Australia</v>
      </c>
      <c r="G1306" t="s">
        <v>32</v>
      </c>
      <c r="H1306">
        <v>5607</v>
      </c>
      <c r="I1306" t="s">
        <v>11</v>
      </c>
      <c r="J1306" t="s">
        <v>38</v>
      </c>
      <c r="K1306" t="s">
        <v>153</v>
      </c>
      <c r="L1306" t="s">
        <v>16</v>
      </c>
      <c r="M1306" s="5">
        <v>51.96</v>
      </c>
    </row>
    <row r="1307" spans="1:13" x14ac:dyDescent="0.15">
      <c r="A1307" s="2">
        <v>45276</v>
      </c>
      <c r="B1307" s="3">
        <f t="shared" si="62"/>
        <v>2024</v>
      </c>
      <c r="C1307" t="str">
        <f t="shared" si="60"/>
        <v>2023-2024</v>
      </c>
      <c r="D1307" t="s">
        <v>148</v>
      </c>
      <c r="E1307" t="s">
        <v>98</v>
      </c>
      <c r="F1307" t="str">
        <f t="shared" si="61"/>
        <v>Victoria</v>
      </c>
      <c r="G1307" t="s">
        <v>45</v>
      </c>
      <c r="H1307">
        <v>3429</v>
      </c>
      <c r="I1307" t="s">
        <v>11</v>
      </c>
      <c r="J1307" t="s">
        <v>60</v>
      </c>
      <c r="K1307" t="s">
        <v>153</v>
      </c>
      <c r="L1307" t="s">
        <v>16</v>
      </c>
      <c r="M1307" s="5">
        <v>51.96</v>
      </c>
    </row>
    <row r="1308" spans="1:13" x14ac:dyDescent="0.15">
      <c r="A1308" s="2">
        <v>45181</v>
      </c>
      <c r="B1308" s="3">
        <f t="shared" si="62"/>
        <v>2024</v>
      </c>
      <c r="C1308" t="str">
        <f t="shared" si="60"/>
        <v>2023-2024</v>
      </c>
      <c r="D1308" t="s">
        <v>147</v>
      </c>
      <c r="E1308" t="s">
        <v>111</v>
      </c>
      <c r="F1308" t="str">
        <f t="shared" si="61"/>
        <v>New South Wales</v>
      </c>
      <c r="G1308" t="s">
        <v>10</v>
      </c>
      <c r="H1308">
        <v>2120</v>
      </c>
      <c r="I1308" t="s">
        <v>11</v>
      </c>
      <c r="J1308" t="s">
        <v>27</v>
      </c>
      <c r="K1308" t="s">
        <v>153</v>
      </c>
      <c r="L1308" t="s">
        <v>16</v>
      </c>
      <c r="M1308" s="5">
        <v>51.96</v>
      </c>
    </row>
    <row r="1309" spans="1:13" x14ac:dyDescent="0.15">
      <c r="A1309" s="2">
        <v>44953</v>
      </c>
      <c r="B1309" s="3">
        <f t="shared" si="62"/>
        <v>2023</v>
      </c>
      <c r="C1309" t="str">
        <f t="shared" si="60"/>
        <v>2022-2023</v>
      </c>
      <c r="D1309" t="s">
        <v>147</v>
      </c>
      <c r="E1309" t="s">
        <v>61</v>
      </c>
      <c r="F1309" t="str">
        <f t="shared" si="61"/>
        <v>New South Wales</v>
      </c>
      <c r="G1309" t="s">
        <v>10</v>
      </c>
      <c r="H1309">
        <v>2539</v>
      </c>
      <c r="I1309" t="s">
        <v>11</v>
      </c>
      <c r="J1309" t="s">
        <v>58</v>
      </c>
      <c r="K1309" t="s">
        <v>153</v>
      </c>
      <c r="L1309" t="s">
        <v>16</v>
      </c>
      <c r="M1309" s="5">
        <v>51.96</v>
      </c>
    </row>
    <row r="1310" spans="1:13" x14ac:dyDescent="0.15">
      <c r="A1310" s="2">
        <v>45071</v>
      </c>
      <c r="B1310" s="3">
        <f t="shared" si="62"/>
        <v>2023</v>
      </c>
      <c r="C1310" t="str">
        <f t="shared" si="60"/>
        <v>2022-2023</v>
      </c>
      <c r="D1310" t="s">
        <v>147</v>
      </c>
      <c r="E1310" t="s">
        <v>88</v>
      </c>
      <c r="F1310" t="str">
        <f t="shared" si="61"/>
        <v>South Australia</v>
      </c>
      <c r="G1310" t="s">
        <v>32</v>
      </c>
      <c r="H1310">
        <v>5011</v>
      </c>
      <c r="I1310" t="s">
        <v>11</v>
      </c>
      <c r="J1310" t="s">
        <v>33</v>
      </c>
      <c r="K1310" t="s">
        <v>156</v>
      </c>
      <c r="L1310" t="s">
        <v>17</v>
      </c>
      <c r="M1310" s="5">
        <v>51.96</v>
      </c>
    </row>
    <row r="1311" spans="1:13" x14ac:dyDescent="0.15">
      <c r="A1311" s="2">
        <v>45108</v>
      </c>
      <c r="B1311" s="3">
        <f t="shared" si="62"/>
        <v>2024</v>
      </c>
      <c r="C1311" t="str">
        <f t="shared" si="60"/>
        <v>2023-2024</v>
      </c>
      <c r="D1311" t="s">
        <v>147</v>
      </c>
      <c r="E1311" t="s">
        <v>88</v>
      </c>
      <c r="F1311" t="str">
        <f t="shared" si="61"/>
        <v>South Australia</v>
      </c>
      <c r="G1311" t="s">
        <v>32</v>
      </c>
      <c r="H1311">
        <v>5011</v>
      </c>
      <c r="I1311" t="s">
        <v>11</v>
      </c>
      <c r="J1311" t="s">
        <v>33</v>
      </c>
      <c r="K1311" t="s">
        <v>153</v>
      </c>
      <c r="L1311" t="s">
        <v>16</v>
      </c>
      <c r="M1311" s="5">
        <v>51.96</v>
      </c>
    </row>
    <row r="1312" spans="1:13" x14ac:dyDescent="0.15">
      <c r="A1312" s="2">
        <v>45308</v>
      </c>
      <c r="B1312" s="3">
        <f t="shared" si="62"/>
        <v>2024</v>
      </c>
      <c r="C1312" t="str">
        <f t="shared" si="60"/>
        <v>2023-2024</v>
      </c>
      <c r="D1312" t="s">
        <v>147</v>
      </c>
      <c r="E1312" t="s">
        <v>53</v>
      </c>
      <c r="F1312" t="str">
        <f t="shared" si="61"/>
        <v>South Australia</v>
      </c>
      <c r="G1312" t="s">
        <v>32</v>
      </c>
      <c r="H1312">
        <v>5082</v>
      </c>
      <c r="I1312" t="s">
        <v>11</v>
      </c>
      <c r="J1312" t="s">
        <v>33</v>
      </c>
      <c r="K1312" t="s">
        <v>154</v>
      </c>
      <c r="L1312" t="s">
        <v>14</v>
      </c>
      <c r="M1312" s="5">
        <v>51.980000000000004</v>
      </c>
    </row>
    <row r="1313" spans="1:13" x14ac:dyDescent="0.15">
      <c r="A1313" s="2">
        <v>44997</v>
      </c>
      <c r="B1313" s="3">
        <f t="shared" si="62"/>
        <v>2023</v>
      </c>
      <c r="C1313" t="str">
        <f t="shared" si="60"/>
        <v>2022-2023</v>
      </c>
      <c r="D1313" t="s">
        <v>147</v>
      </c>
      <c r="E1313" t="s">
        <v>75</v>
      </c>
      <c r="F1313" t="str">
        <f t="shared" si="61"/>
        <v>Victoria</v>
      </c>
      <c r="G1313" t="s">
        <v>45</v>
      </c>
      <c r="H1313">
        <v>3630</v>
      </c>
      <c r="I1313" t="s">
        <v>11</v>
      </c>
      <c r="J1313" t="s">
        <v>55</v>
      </c>
      <c r="K1313" t="s">
        <v>152</v>
      </c>
      <c r="L1313" t="s">
        <v>13</v>
      </c>
      <c r="M1313" s="5">
        <v>51.980000000000004</v>
      </c>
    </row>
    <row r="1314" spans="1:13" x14ac:dyDescent="0.15">
      <c r="A1314" s="2">
        <v>45171</v>
      </c>
      <c r="B1314" s="3">
        <f t="shared" si="62"/>
        <v>2024</v>
      </c>
      <c r="C1314" t="str">
        <f t="shared" si="60"/>
        <v>2023-2024</v>
      </c>
      <c r="D1314" t="s">
        <v>147</v>
      </c>
      <c r="E1314" t="s">
        <v>81</v>
      </c>
      <c r="F1314" t="str">
        <f t="shared" si="61"/>
        <v>New South Wales</v>
      </c>
      <c r="G1314" t="s">
        <v>10</v>
      </c>
      <c r="H1314">
        <v>2485</v>
      </c>
      <c r="I1314" t="s">
        <v>11</v>
      </c>
      <c r="J1314" t="s">
        <v>68</v>
      </c>
      <c r="K1314" t="s">
        <v>152</v>
      </c>
      <c r="L1314" t="s">
        <v>13</v>
      </c>
      <c r="M1314" s="5">
        <v>52.15</v>
      </c>
    </row>
    <row r="1315" spans="1:13" x14ac:dyDescent="0.15">
      <c r="A1315" s="2">
        <v>45639</v>
      </c>
      <c r="B1315" s="3">
        <f t="shared" si="62"/>
        <v>2025</v>
      </c>
      <c r="C1315" t="str">
        <f t="shared" si="60"/>
        <v>2024-2025</v>
      </c>
      <c r="D1315" t="s">
        <v>148</v>
      </c>
      <c r="E1315" t="s">
        <v>121</v>
      </c>
      <c r="F1315" t="str">
        <f t="shared" si="61"/>
        <v>Queensland</v>
      </c>
      <c r="G1315" t="s">
        <v>35</v>
      </c>
      <c r="H1315">
        <v>4700</v>
      </c>
      <c r="I1315" t="s">
        <v>11</v>
      </c>
      <c r="J1315" t="s">
        <v>51</v>
      </c>
      <c r="K1315" t="s">
        <v>150</v>
      </c>
      <c r="L1315" t="s">
        <v>18</v>
      </c>
      <c r="M1315" s="5">
        <v>52.269999999999996</v>
      </c>
    </row>
    <row r="1316" spans="1:13" x14ac:dyDescent="0.15">
      <c r="A1316" s="2">
        <v>45436</v>
      </c>
      <c r="B1316" s="3">
        <f t="shared" si="62"/>
        <v>2024</v>
      </c>
      <c r="C1316" t="str">
        <f t="shared" si="60"/>
        <v>2023-2024</v>
      </c>
      <c r="D1316" t="s">
        <v>147</v>
      </c>
      <c r="E1316" t="s">
        <v>39</v>
      </c>
      <c r="F1316" t="str">
        <f t="shared" si="61"/>
        <v>South Australia</v>
      </c>
      <c r="G1316" t="s">
        <v>32</v>
      </c>
      <c r="H1316">
        <v>5343</v>
      </c>
      <c r="I1316" t="s">
        <v>11</v>
      </c>
      <c r="J1316" t="s">
        <v>38</v>
      </c>
      <c r="K1316" t="s">
        <v>154</v>
      </c>
      <c r="L1316" t="s">
        <v>14</v>
      </c>
      <c r="M1316" s="5">
        <v>52.3</v>
      </c>
    </row>
    <row r="1317" spans="1:13" x14ac:dyDescent="0.15">
      <c r="A1317" s="2">
        <v>45394</v>
      </c>
      <c r="B1317" s="3">
        <f t="shared" si="62"/>
        <v>2024</v>
      </c>
      <c r="C1317" t="str">
        <f t="shared" si="60"/>
        <v>2023-2024</v>
      </c>
      <c r="D1317" t="s">
        <v>148</v>
      </c>
      <c r="E1317" t="s">
        <v>116</v>
      </c>
      <c r="F1317" t="str">
        <f t="shared" si="61"/>
        <v>Western Australia</v>
      </c>
      <c r="G1317" t="s">
        <v>48</v>
      </c>
      <c r="H1317">
        <v>6725</v>
      </c>
      <c r="I1317" t="s">
        <v>11</v>
      </c>
      <c r="J1317" t="s">
        <v>77</v>
      </c>
      <c r="K1317" t="s">
        <v>19</v>
      </c>
      <c r="L1317" t="s">
        <v>23</v>
      </c>
      <c r="M1317" s="5">
        <v>52.45</v>
      </c>
    </row>
    <row r="1318" spans="1:13" x14ac:dyDescent="0.15">
      <c r="A1318" s="2">
        <v>45422</v>
      </c>
      <c r="B1318" s="3">
        <f t="shared" si="62"/>
        <v>2024</v>
      </c>
      <c r="C1318" t="str">
        <f t="shared" si="60"/>
        <v>2023-2024</v>
      </c>
      <c r="D1318" t="s">
        <v>147</v>
      </c>
      <c r="E1318" t="s">
        <v>124</v>
      </c>
      <c r="F1318" t="str">
        <f t="shared" si="61"/>
        <v>New South Wales</v>
      </c>
      <c r="G1318" t="s">
        <v>10</v>
      </c>
      <c r="H1318">
        <v>2015</v>
      </c>
      <c r="I1318" t="s">
        <v>11</v>
      </c>
      <c r="J1318" t="s">
        <v>12</v>
      </c>
      <c r="K1318" t="s">
        <v>19</v>
      </c>
      <c r="L1318" t="s">
        <v>23</v>
      </c>
      <c r="M1318" s="5">
        <v>52.519999999999996</v>
      </c>
    </row>
    <row r="1319" spans="1:13" x14ac:dyDescent="0.15">
      <c r="A1319" s="2">
        <v>45228</v>
      </c>
      <c r="B1319" s="3">
        <f t="shared" si="62"/>
        <v>2024</v>
      </c>
      <c r="C1319" t="str">
        <f t="shared" si="60"/>
        <v>2023-2024</v>
      </c>
      <c r="D1319" t="s">
        <v>147</v>
      </c>
      <c r="E1319" t="s">
        <v>131</v>
      </c>
      <c r="F1319" t="str">
        <f t="shared" si="61"/>
        <v>Western Australia</v>
      </c>
      <c r="G1319" t="s">
        <v>48</v>
      </c>
      <c r="H1319">
        <v>6530</v>
      </c>
      <c r="I1319" t="s">
        <v>11</v>
      </c>
      <c r="J1319" t="s">
        <v>77</v>
      </c>
      <c r="K1319" t="s">
        <v>153</v>
      </c>
      <c r="L1319" t="s">
        <v>16</v>
      </c>
      <c r="M1319" s="5">
        <v>52.71</v>
      </c>
    </row>
    <row r="1320" spans="1:13" x14ac:dyDescent="0.15">
      <c r="A1320" s="2">
        <v>45428</v>
      </c>
      <c r="B1320" s="3">
        <f t="shared" si="62"/>
        <v>2024</v>
      </c>
      <c r="C1320" t="str">
        <f t="shared" si="60"/>
        <v>2023-2024</v>
      </c>
      <c r="D1320" t="s">
        <v>147</v>
      </c>
      <c r="E1320" t="s">
        <v>133</v>
      </c>
      <c r="F1320" t="str">
        <f t="shared" si="61"/>
        <v>Queensland</v>
      </c>
      <c r="G1320" t="s">
        <v>35</v>
      </c>
      <c r="H1320">
        <v>4305</v>
      </c>
      <c r="I1320" t="s">
        <v>11</v>
      </c>
      <c r="J1320" t="s">
        <v>104</v>
      </c>
      <c r="K1320" t="s">
        <v>149</v>
      </c>
      <c r="L1320" t="s">
        <v>15</v>
      </c>
      <c r="M1320" s="5">
        <v>52.9</v>
      </c>
    </row>
    <row r="1321" spans="1:13" x14ac:dyDescent="0.15">
      <c r="A1321" s="2">
        <v>45645</v>
      </c>
      <c r="B1321" s="3">
        <f t="shared" si="62"/>
        <v>2025</v>
      </c>
      <c r="C1321" t="str">
        <f t="shared" si="60"/>
        <v>2024-2025</v>
      </c>
      <c r="D1321" t="s">
        <v>148</v>
      </c>
      <c r="E1321" t="s">
        <v>67</v>
      </c>
      <c r="F1321" t="str">
        <f t="shared" si="61"/>
        <v>New South Wales</v>
      </c>
      <c r="G1321" t="s">
        <v>10</v>
      </c>
      <c r="H1321">
        <v>2478</v>
      </c>
      <c r="I1321" t="s">
        <v>11</v>
      </c>
      <c r="J1321" t="s">
        <v>68</v>
      </c>
      <c r="K1321" t="s">
        <v>19</v>
      </c>
      <c r="L1321" t="s">
        <v>23</v>
      </c>
      <c r="M1321" s="5">
        <v>52.92</v>
      </c>
    </row>
    <row r="1322" spans="1:13" x14ac:dyDescent="0.15">
      <c r="A1322" s="2">
        <v>44954</v>
      </c>
      <c r="B1322" s="3">
        <f t="shared" si="62"/>
        <v>2023</v>
      </c>
      <c r="C1322" t="str">
        <f t="shared" si="60"/>
        <v>2022-2023</v>
      </c>
      <c r="D1322" t="s">
        <v>148</v>
      </c>
      <c r="E1322" t="s">
        <v>84</v>
      </c>
      <c r="F1322" t="str">
        <f t="shared" si="61"/>
        <v>Queensland</v>
      </c>
      <c r="G1322" t="s">
        <v>35</v>
      </c>
      <c r="H1322">
        <v>4740</v>
      </c>
      <c r="I1322" t="s">
        <v>11</v>
      </c>
      <c r="J1322" t="s">
        <v>51</v>
      </c>
      <c r="K1322" t="s">
        <v>19</v>
      </c>
      <c r="L1322" t="s">
        <v>23</v>
      </c>
      <c r="M1322" s="5">
        <v>52.92</v>
      </c>
    </row>
    <row r="1323" spans="1:13" x14ac:dyDescent="0.15">
      <c r="A1323" s="2">
        <v>45096</v>
      </c>
      <c r="B1323" s="3">
        <f t="shared" si="62"/>
        <v>2023</v>
      </c>
      <c r="C1323" t="str">
        <f t="shared" si="60"/>
        <v>2022-2023</v>
      </c>
      <c r="D1323" t="s">
        <v>148</v>
      </c>
      <c r="E1323" t="s">
        <v>100</v>
      </c>
      <c r="F1323" t="str">
        <f t="shared" si="61"/>
        <v>Western Australia</v>
      </c>
      <c r="G1323" t="s">
        <v>48</v>
      </c>
      <c r="H1323">
        <v>6021</v>
      </c>
      <c r="I1323" t="s">
        <v>11</v>
      </c>
      <c r="J1323" t="s">
        <v>49</v>
      </c>
      <c r="K1323" t="s">
        <v>154</v>
      </c>
      <c r="L1323" t="s">
        <v>14</v>
      </c>
      <c r="M1323" s="5">
        <v>52.94</v>
      </c>
    </row>
    <row r="1324" spans="1:13" x14ac:dyDescent="0.15">
      <c r="A1324" s="2">
        <v>45281</v>
      </c>
      <c r="B1324" s="3">
        <f t="shared" si="62"/>
        <v>2024</v>
      </c>
      <c r="C1324" t="str">
        <f t="shared" si="60"/>
        <v>2023-2024</v>
      </c>
      <c r="D1324" t="s">
        <v>147</v>
      </c>
      <c r="E1324" t="s">
        <v>69</v>
      </c>
      <c r="F1324" t="str">
        <f t="shared" si="61"/>
        <v>Tasmania</v>
      </c>
      <c r="G1324" t="s">
        <v>70</v>
      </c>
      <c r="H1324">
        <v>7018</v>
      </c>
      <c r="I1324" t="s">
        <v>11</v>
      </c>
      <c r="J1324" t="s">
        <v>71</v>
      </c>
      <c r="K1324" t="s">
        <v>19</v>
      </c>
      <c r="L1324" t="s">
        <v>23</v>
      </c>
      <c r="M1324" s="5">
        <v>52.95</v>
      </c>
    </row>
    <row r="1325" spans="1:13" x14ac:dyDescent="0.15">
      <c r="A1325" s="2">
        <v>44932</v>
      </c>
      <c r="B1325" s="3">
        <f t="shared" si="62"/>
        <v>2023</v>
      </c>
      <c r="C1325" t="str">
        <f t="shared" si="60"/>
        <v>2022-2023</v>
      </c>
      <c r="D1325" t="s">
        <v>147</v>
      </c>
      <c r="E1325" t="s">
        <v>72</v>
      </c>
      <c r="F1325" t="str">
        <f t="shared" si="61"/>
        <v>Western Australia</v>
      </c>
      <c r="G1325" t="s">
        <v>48</v>
      </c>
      <c r="H1325">
        <v>6010</v>
      </c>
      <c r="I1325" t="s">
        <v>11</v>
      </c>
      <c r="J1325" t="s">
        <v>49</v>
      </c>
      <c r="K1325" t="s">
        <v>154</v>
      </c>
      <c r="L1325" t="s">
        <v>14</v>
      </c>
      <c r="M1325" s="5">
        <v>52.97</v>
      </c>
    </row>
    <row r="1326" spans="1:13" x14ac:dyDescent="0.15">
      <c r="A1326" s="2">
        <v>45366</v>
      </c>
      <c r="B1326" s="3">
        <f t="shared" si="62"/>
        <v>2024</v>
      </c>
      <c r="C1326" t="str">
        <f t="shared" si="60"/>
        <v>2023-2024</v>
      </c>
      <c r="D1326" t="s">
        <v>147</v>
      </c>
      <c r="E1326" t="s">
        <v>41</v>
      </c>
      <c r="F1326" t="str">
        <f t="shared" si="61"/>
        <v>New South Wales</v>
      </c>
      <c r="G1326" t="s">
        <v>10</v>
      </c>
      <c r="H1326">
        <v>2830</v>
      </c>
      <c r="I1326" t="s">
        <v>11</v>
      </c>
      <c r="J1326" t="s">
        <v>25</v>
      </c>
      <c r="K1326" t="s">
        <v>153</v>
      </c>
      <c r="L1326" t="s">
        <v>16</v>
      </c>
      <c r="M1326" s="5">
        <v>53</v>
      </c>
    </row>
    <row r="1327" spans="1:13" x14ac:dyDescent="0.15">
      <c r="A1327" s="2">
        <v>45302</v>
      </c>
      <c r="B1327" s="3">
        <f t="shared" si="62"/>
        <v>2024</v>
      </c>
      <c r="C1327" t="str">
        <f t="shared" si="60"/>
        <v>2023-2024</v>
      </c>
      <c r="D1327" t="s">
        <v>147</v>
      </c>
      <c r="E1327" t="s">
        <v>106</v>
      </c>
      <c r="F1327" t="str">
        <f t="shared" si="61"/>
        <v>Victoria</v>
      </c>
      <c r="G1327" t="s">
        <v>45</v>
      </c>
      <c r="H1327">
        <v>3915</v>
      </c>
      <c r="I1327" t="s">
        <v>11</v>
      </c>
      <c r="J1327" t="s">
        <v>55</v>
      </c>
      <c r="K1327" t="s">
        <v>154</v>
      </c>
      <c r="L1327" t="s">
        <v>14</v>
      </c>
      <c r="M1327" s="5">
        <v>53.430000000000007</v>
      </c>
    </row>
    <row r="1328" spans="1:13" x14ac:dyDescent="0.15">
      <c r="A1328" s="2">
        <v>45489</v>
      </c>
      <c r="B1328" s="3">
        <f t="shared" si="62"/>
        <v>2025</v>
      </c>
      <c r="C1328" t="str">
        <f t="shared" si="60"/>
        <v>2024-2025</v>
      </c>
      <c r="D1328" t="s">
        <v>147</v>
      </c>
      <c r="E1328" t="s">
        <v>69</v>
      </c>
      <c r="F1328" t="str">
        <f t="shared" si="61"/>
        <v>Tasmania</v>
      </c>
      <c r="G1328" t="s">
        <v>70</v>
      </c>
      <c r="H1328">
        <v>7018</v>
      </c>
      <c r="I1328" t="s">
        <v>11</v>
      </c>
      <c r="J1328" t="s">
        <v>71</v>
      </c>
      <c r="K1328" t="s">
        <v>151</v>
      </c>
      <c r="L1328" t="s">
        <v>21</v>
      </c>
      <c r="M1328" s="5">
        <v>53.46</v>
      </c>
    </row>
    <row r="1329" spans="1:13" x14ac:dyDescent="0.15">
      <c r="A1329" s="2">
        <v>45431</v>
      </c>
      <c r="B1329" s="3">
        <f t="shared" si="62"/>
        <v>2024</v>
      </c>
      <c r="C1329" t="str">
        <f t="shared" si="60"/>
        <v>2023-2024</v>
      </c>
      <c r="D1329" t="s">
        <v>148</v>
      </c>
      <c r="E1329" t="s">
        <v>9</v>
      </c>
      <c r="F1329" t="str">
        <f t="shared" si="61"/>
        <v>New South Wales</v>
      </c>
      <c r="G1329" t="s">
        <v>10</v>
      </c>
      <c r="H1329">
        <v>2067</v>
      </c>
      <c r="I1329" t="s">
        <v>11</v>
      </c>
      <c r="J1329" t="s">
        <v>12</v>
      </c>
      <c r="K1329" t="s">
        <v>150</v>
      </c>
      <c r="L1329" t="s">
        <v>18</v>
      </c>
      <c r="M1329" s="5">
        <v>53.82</v>
      </c>
    </row>
    <row r="1330" spans="1:13" x14ac:dyDescent="0.15">
      <c r="A1330" s="2">
        <v>45106</v>
      </c>
      <c r="B1330" s="3">
        <f t="shared" si="62"/>
        <v>2023</v>
      </c>
      <c r="C1330" t="str">
        <f t="shared" si="60"/>
        <v>2022-2023</v>
      </c>
      <c r="D1330" t="s">
        <v>147</v>
      </c>
      <c r="E1330" t="s">
        <v>91</v>
      </c>
      <c r="F1330" t="str">
        <f t="shared" si="61"/>
        <v>Victoria</v>
      </c>
      <c r="G1330" t="s">
        <v>45</v>
      </c>
      <c r="H1330">
        <v>3690</v>
      </c>
      <c r="I1330" t="s">
        <v>11</v>
      </c>
      <c r="J1330" t="s">
        <v>55</v>
      </c>
      <c r="K1330" t="s">
        <v>19</v>
      </c>
      <c r="L1330" t="s">
        <v>23</v>
      </c>
      <c r="M1330" s="5">
        <v>53.82</v>
      </c>
    </row>
    <row r="1331" spans="1:13" x14ac:dyDescent="0.15">
      <c r="A1331" s="2">
        <v>45627</v>
      </c>
      <c r="B1331" s="3">
        <f t="shared" si="62"/>
        <v>2025</v>
      </c>
      <c r="C1331" t="str">
        <f t="shared" si="60"/>
        <v>2024-2025</v>
      </c>
      <c r="D1331" t="s">
        <v>148</v>
      </c>
      <c r="E1331" t="s">
        <v>102</v>
      </c>
      <c r="F1331" t="str">
        <f t="shared" si="61"/>
        <v>Queensland</v>
      </c>
      <c r="G1331" t="s">
        <v>35</v>
      </c>
      <c r="H1331">
        <v>4870</v>
      </c>
      <c r="I1331" t="s">
        <v>11</v>
      </c>
      <c r="J1331" t="s">
        <v>36</v>
      </c>
      <c r="K1331" t="s">
        <v>156</v>
      </c>
      <c r="L1331" t="s">
        <v>17</v>
      </c>
      <c r="M1331" s="5">
        <v>53.89</v>
      </c>
    </row>
    <row r="1332" spans="1:13" x14ac:dyDescent="0.15">
      <c r="A1332" s="2">
        <v>45103</v>
      </c>
      <c r="B1332" s="3">
        <f t="shared" si="62"/>
        <v>2023</v>
      </c>
      <c r="C1332" t="str">
        <f t="shared" si="60"/>
        <v>2022-2023</v>
      </c>
      <c r="D1332" t="s">
        <v>147</v>
      </c>
      <c r="E1332" t="s">
        <v>73</v>
      </c>
      <c r="F1332" t="str">
        <f t="shared" si="61"/>
        <v>Victoria</v>
      </c>
      <c r="G1332" t="s">
        <v>45</v>
      </c>
      <c r="H1332">
        <v>3136</v>
      </c>
      <c r="I1332" t="s">
        <v>11</v>
      </c>
      <c r="J1332" t="s">
        <v>63</v>
      </c>
      <c r="K1332" t="s">
        <v>19</v>
      </c>
      <c r="L1332" t="s">
        <v>23</v>
      </c>
      <c r="M1332" s="5">
        <v>53.900000000000006</v>
      </c>
    </row>
    <row r="1333" spans="1:13" x14ac:dyDescent="0.15">
      <c r="A1333" s="2">
        <v>45199</v>
      </c>
      <c r="B1333" s="3">
        <f t="shared" si="62"/>
        <v>2024</v>
      </c>
      <c r="C1333" t="str">
        <f t="shared" si="60"/>
        <v>2023-2024</v>
      </c>
      <c r="D1333" t="s">
        <v>147</v>
      </c>
      <c r="E1333" t="s">
        <v>146</v>
      </c>
      <c r="F1333" t="str">
        <f t="shared" si="61"/>
        <v>Victoria</v>
      </c>
      <c r="G1333" t="s">
        <v>45</v>
      </c>
      <c r="H1333">
        <v>3353</v>
      </c>
      <c r="I1333" t="s">
        <v>11</v>
      </c>
      <c r="J1333" t="s">
        <v>60</v>
      </c>
      <c r="K1333" t="s">
        <v>154</v>
      </c>
      <c r="L1333" t="s">
        <v>14</v>
      </c>
      <c r="M1333" s="5">
        <v>53.91</v>
      </c>
    </row>
    <row r="1334" spans="1:13" x14ac:dyDescent="0.15">
      <c r="A1334" s="2">
        <v>45323</v>
      </c>
      <c r="B1334" s="3">
        <f t="shared" si="62"/>
        <v>2024</v>
      </c>
      <c r="C1334" t="str">
        <f t="shared" si="60"/>
        <v>2023-2024</v>
      </c>
      <c r="D1334" t="s">
        <v>148</v>
      </c>
      <c r="E1334" t="s">
        <v>24</v>
      </c>
      <c r="F1334" t="str">
        <f t="shared" si="61"/>
        <v>New South Wales</v>
      </c>
      <c r="G1334" t="s">
        <v>10</v>
      </c>
      <c r="H1334">
        <v>2795</v>
      </c>
      <c r="I1334" t="s">
        <v>11</v>
      </c>
      <c r="J1334" t="s">
        <v>25</v>
      </c>
      <c r="K1334" t="s">
        <v>156</v>
      </c>
      <c r="L1334" t="s">
        <v>17</v>
      </c>
      <c r="M1334" s="5">
        <v>53.91</v>
      </c>
    </row>
    <row r="1335" spans="1:13" x14ac:dyDescent="0.15">
      <c r="A1335" s="2">
        <v>45062</v>
      </c>
      <c r="B1335" s="3">
        <f t="shared" si="62"/>
        <v>2023</v>
      </c>
      <c r="C1335" t="str">
        <f t="shared" si="60"/>
        <v>2022-2023</v>
      </c>
      <c r="D1335" t="s">
        <v>147</v>
      </c>
      <c r="E1335" t="s">
        <v>129</v>
      </c>
      <c r="F1335" t="str">
        <f t="shared" si="61"/>
        <v>Tasmania</v>
      </c>
      <c r="G1335" t="s">
        <v>70</v>
      </c>
      <c r="H1335">
        <v>7010</v>
      </c>
      <c r="I1335" t="s">
        <v>11</v>
      </c>
      <c r="J1335" t="s">
        <v>71</v>
      </c>
      <c r="K1335" t="s">
        <v>153</v>
      </c>
      <c r="L1335" t="s">
        <v>16</v>
      </c>
      <c r="M1335" s="5">
        <v>53.91</v>
      </c>
    </row>
    <row r="1336" spans="1:13" x14ac:dyDescent="0.15">
      <c r="A1336" s="2">
        <v>45132</v>
      </c>
      <c r="B1336" s="3">
        <f t="shared" si="62"/>
        <v>2024</v>
      </c>
      <c r="C1336" t="str">
        <f t="shared" si="60"/>
        <v>2023-2024</v>
      </c>
      <c r="D1336" t="s">
        <v>148</v>
      </c>
      <c r="E1336" t="s">
        <v>125</v>
      </c>
      <c r="F1336" t="str">
        <f t="shared" si="61"/>
        <v>Victoria</v>
      </c>
      <c r="G1336" t="s">
        <v>45</v>
      </c>
      <c r="H1336">
        <v>3400</v>
      </c>
      <c r="I1336" t="s">
        <v>11</v>
      </c>
      <c r="J1336" t="s">
        <v>60</v>
      </c>
      <c r="K1336" t="s">
        <v>154</v>
      </c>
      <c r="L1336" t="s">
        <v>14</v>
      </c>
      <c r="M1336" s="5">
        <v>53.91</v>
      </c>
    </row>
    <row r="1337" spans="1:13" x14ac:dyDescent="0.15">
      <c r="A1337" s="2">
        <v>44968</v>
      </c>
      <c r="B1337" s="3">
        <f t="shared" si="62"/>
        <v>2023</v>
      </c>
      <c r="C1337" t="str">
        <f t="shared" si="60"/>
        <v>2022-2023</v>
      </c>
      <c r="D1337" t="s">
        <v>147</v>
      </c>
      <c r="E1337" t="s">
        <v>66</v>
      </c>
      <c r="F1337" t="str">
        <f t="shared" si="61"/>
        <v>South Australia</v>
      </c>
      <c r="G1337" t="s">
        <v>32</v>
      </c>
      <c r="H1337">
        <v>5169</v>
      </c>
      <c r="I1337" t="s">
        <v>11</v>
      </c>
      <c r="J1337" t="s">
        <v>33</v>
      </c>
      <c r="K1337" t="s">
        <v>153</v>
      </c>
      <c r="L1337" t="s">
        <v>16</v>
      </c>
      <c r="M1337" s="5">
        <v>53.91</v>
      </c>
    </row>
    <row r="1338" spans="1:13" x14ac:dyDescent="0.15">
      <c r="A1338" s="2">
        <v>45536</v>
      </c>
      <c r="B1338" s="3">
        <f t="shared" si="62"/>
        <v>2025</v>
      </c>
      <c r="C1338" t="str">
        <f t="shared" si="60"/>
        <v>2024-2025</v>
      </c>
      <c r="D1338" t="s">
        <v>147</v>
      </c>
      <c r="E1338" t="s">
        <v>91</v>
      </c>
      <c r="F1338" t="str">
        <f t="shared" si="61"/>
        <v>Victoria</v>
      </c>
      <c r="G1338" t="s">
        <v>45</v>
      </c>
      <c r="H1338">
        <v>3690</v>
      </c>
      <c r="I1338" t="s">
        <v>11</v>
      </c>
      <c r="J1338" t="s">
        <v>55</v>
      </c>
      <c r="K1338" t="s">
        <v>153</v>
      </c>
      <c r="L1338" t="s">
        <v>16</v>
      </c>
      <c r="M1338" s="5">
        <v>53.91</v>
      </c>
    </row>
    <row r="1339" spans="1:13" x14ac:dyDescent="0.15">
      <c r="A1339" s="2">
        <v>45019</v>
      </c>
      <c r="B1339" s="3">
        <f t="shared" si="62"/>
        <v>2023</v>
      </c>
      <c r="C1339" t="str">
        <f t="shared" si="60"/>
        <v>2022-2023</v>
      </c>
      <c r="D1339" t="s">
        <v>147</v>
      </c>
      <c r="E1339" t="s">
        <v>88</v>
      </c>
      <c r="F1339" t="str">
        <f t="shared" si="61"/>
        <v>South Australia</v>
      </c>
      <c r="G1339" t="s">
        <v>32</v>
      </c>
      <c r="H1339">
        <v>5011</v>
      </c>
      <c r="I1339" t="s">
        <v>11</v>
      </c>
      <c r="J1339" t="s">
        <v>33</v>
      </c>
      <c r="K1339" t="s">
        <v>156</v>
      </c>
      <c r="L1339" t="s">
        <v>17</v>
      </c>
      <c r="M1339" s="5">
        <v>53.91</v>
      </c>
    </row>
    <row r="1340" spans="1:13" x14ac:dyDescent="0.15">
      <c r="A1340" s="2">
        <v>45588</v>
      </c>
      <c r="B1340" s="3">
        <f t="shared" si="62"/>
        <v>2025</v>
      </c>
      <c r="C1340" t="str">
        <f t="shared" si="60"/>
        <v>2024-2025</v>
      </c>
      <c r="D1340" t="s">
        <v>147</v>
      </c>
      <c r="E1340" t="s">
        <v>41</v>
      </c>
      <c r="F1340" t="str">
        <f t="shared" si="61"/>
        <v>New South Wales</v>
      </c>
      <c r="G1340" t="s">
        <v>10</v>
      </c>
      <c r="H1340">
        <v>2830</v>
      </c>
      <c r="I1340" t="s">
        <v>11</v>
      </c>
      <c r="J1340" t="s">
        <v>25</v>
      </c>
      <c r="K1340" t="s">
        <v>152</v>
      </c>
      <c r="L1340" t="s">
        <v>13</v>
      </c>
      <c r="M1340" s="5">
        <v>53.94</v>
      </c>
    </row>
    <row r="1341" spans="1:13" x14ac:dyDescent="0.15">
      <c r="A1341" s="2">
        <v>45231</v>
      </c>
      <c r="B1341" s="3">
        <f t="shared" si="62"/>
        <v>2024</v>
      </c>
      <c r="C1341" t="str">
        <f t="shared" si="60"/>
        <v>2023-2024</v>
      </c>
      <c r="D1341" t="s">
        <v>147</v>
      </c>
      <c r="E1341" t="s">
        <v>56</v>
      </c>
      <c r="F1341" t="str">
        <f t="shared" si="61"/>
        <v>Northern Territory</v>
      </c>
      <c r="G1341" t="s">
        <v>29</v>
      </c>
      <c r="H1341">
        <v>870</v>
      </c>
      <c r="I1341" t="s">
        <v>11</v>
      </c>
      <c r="J1341" t="s">
        <v>30</v>
      </c>
      <c r="K1341" t="s">
        <v>154</v>
      </c>
      <c r="L1341" t="s">
        <v>14</v>
      </c>
      <c r="M1341" s="5">
        <v>53.95</v>
      </c>
    </row>
    <row r="1342" spans="1:13" x14ac:dyDescent="0.15">
      <c r="A1342" s="2">
        <v>45400</v>
      </c>
      <c r="B1342" s="3">
        <f t="shared" si="62"/>
        <v>2024</v>
      </c>
      <c r="C1342" t="str">
        <f t="shared" si="60"/>
        <v>2023-2024</v>
      </c>
      <c r="D1342" t="s">
        <v>148</v>
      </c>
      <c r="E1342" t="s">
        <v>130</v>
      </c>
      <c r="F1342" t="str">
        <f t="shared" si="61"/>
        <v>South Australia</v>
      </c>
      <c r="G1342" t="s">
        <v>32</v>
      </c>
      <c r="H1342">
        <v>5290</v>
      </c>
      <c r="I1342" t="s">
        <v>11</v>
      </c>
      <c r="J1342" t="s">
        <v>38</v>
      </c>
      <c r="K1342" t="s">
        <v>154</v>
      </c>
      <c r="L1342" t="s">
        <v>14</v>
      </c>
      <c r="M1342" s="5">
        <v>53.95</v>
      </c>
    </row>
    <row r="1343" spans="1:13" x14ac:dyDescent="0.15">
      <c r="A1343" s="2">
        <v>45519</v>
      </c>
      <c r="B1343" s="3">
        <f t="shared" si="62"/>
        <v>2025</v>
      </c>
      <c r="C1343" t="str">
        <f t="shared" si="60"/>
        <v>2024-2025</v>
      </c>
      <c r="D1343" t="s">
        <v>147</v>
      </c>
      <c r="E1343" t="s">
        <v>34</v>
      </c>
      <c r="F1343" t="str">
        <f t="shared" si="61"/>
        <v>Queensland</v>
      </c>
      <c r="G1343" t="s">
        <v>35</v>
      </c>
      <c r="H1343">
        <v>4802</v>
      </c>
      <c r="I1343" t="s">
        <v>11</v>
      </c>
      <c r="J1343" t="s">
        <v>36</v>
      </c>
      <c r="K1343" t="s">
        <v>154</v>
      </c>
      <c r="L1343" t="s">
        <v>14</v>
      </c>
      <c r="M1343" s="5">
        <v>53.96</v>
      </c>
    </row>
    <row r="1344" spans="1:13" x14ac:dyDescent="0.15">
      <c r="A1344" s="2">
        <v>45633</v>
      </c>
      <c r="B1344" s="3">
        <f t="shared" si="62"/>
        <v>2025</v>
      </c>
      <c r="C1344" t="str">
        <f t="shared" si="60"/>
        <v>2024-2025</v>
      </c>
      <c r="D1344" t="s">
        <v>147</v>
      </c>
      <c r="E1344" t="s">
        <v>92</v>
      </c>
      <c r="F1344" t="str">
        <f t="shared" si="61"/>
        <v>Queensland</v>
      </c>
      <c r="G1344" t="s">
        <v>35</v>
      </c>
      <c r="H1344">
        <v>4068</v>
      </c>
      <c r="I1344" t="s">
        <v>11</v>
      </c>
      <c r="J1344" t="s">
        <v>43</v>
      </c>
      <c r="K1344" t="s">
        <v>151</v>
      </c>
      <c r="L1344" t="s">
        <v>21</v>
      </c>
      <c r="M1344" s="5">
        <v>54</v>
      </c>
    </row>
    <row r="1345" spans="1:13" x14ac:dyDescent="0.15">
      <c r="A1345" s="2">
        <v>44951</v>
      </c>
      <c r="B1345" s="3">
        <f t="shared" si="62"/>
        <v>2023</v>
      </c>
      <c r="C1345" t="str">
        <f t="shared" si="60"/>
        <v>2022-2023</v>
      </c>
      <c r="D1345" t="s">
        <v>147</v>
      </c>
      <c r="E1345" t="s">
        <v>115</v>
      </c>
      <c r="F1345" t="str">
        <f t="shared" si="61"/>
        <v>Western Australia</v>
      </c>
      <c r="G1345" t="s">
        <v>48</v>
      </c>
      <c r="H1345">
        <v>6280</v>
      </c>
      <c r="I1345" t="s">
        <v>11</v>
      </c>
      <c r="J1345" t="s">
        <v>94</v>
      </c>
      <c r="K1345" t="s">
        <v>155</v>
      </c>
      <c r="L1345" t="s">
        <v>20</v>
      </c>
      <c r="M1345" s="5">
        <v>54.129999999999995</v>
      </c>
    </row>
    <row r="1346" spans="1:13" x14ac:dyDescent="0.15">
      <c r="A1346" s="2">
        <v>45222</v>
      </c>
      <c r="B1346" s="3">
        <f t="shared" si="62"/>
        <v>2024</v>
      </c>
      <c r="C1346" t="str">
        <f t="shared" ref="C1346:C1409" si="63">IF(MONTH(A1346) &gt;= 7, YEAR(A1346) &amp; "-" &amp; YEAR(A1346) + 1, YEAR(A1346) - 1 &amp; "-" &amp; YEAR(A1346))</f>
        <v>2023-2024</v>
      </c>
      <c r="D1346" t="s">
        <v>148</v>
      </c>
      <c r="E1346" t="s">
        <v>126</v>
      </c>
      <c r="F1346" t="str">
        <f t="shared" ref="F1346:F1409" si="64">IF(G1346="WA","Western Australia",
IF(G1346="NSW","New South Wales",
IF(G1346="QLD","Queensland",
IF(G1346="VIC","Victoria",
IF(G1346="TAS","Tasmania",
IF(G1346="SA","South Australia",
IF(G1346="NT","Northern Territory",
IF(G1346="ACT","Australian Capital Territory",G1346))))))))</f>
        <v>Queensland</v>
      </c>
      <c r="G1346" t="s">
        <v>35</v>
      </c>
      <c r="H1346">
        <v>4551</v>
      </c>
      <c r="I1346" t="s">
        <v>11</v>
      </c>
      <c r="J1346" t="s">
        <v>120</v>
      </c>
      <c r="K1346" t="s">
        <v>153</v>
      </c>
      <c r="L1346" t="s">
        <v>16</v>
      </c>
      <c r="M1346" s="5">
        <v>54.62</v>
      </c>
    </row>
    <row r="1347" spans="1:13" x14ac:dyDescent="0.15">
      <c r="A1347" s="2">
        <v>45162</v>
      </c>
      <c r="B1347" s="3">
        <f t="shared" ref="B1347:B1410" si="65">IF(MONTH(A1347)&gt;=7,YEAR(A1347)+1,YEAR(A1347))</f>
        <v>2024</v>
      </c>
      <c r="C1347" t="str">
        <f t="shared" si="63"/>
        <v>2023-2024</v>
      </c>
      <c r="D1347" t="s">
        <v>147</v>
      </c>
      <c r="E1347" t="s">
        <v>112</v>
      </c>
      <c r="F1347" t="str">
        <f t="shared" si="64"/>
        <v>Victoria</v>
      </c>
      <c r="G1347" t="s">
        <v>45</v>
      </c>
      <c r="H1347">
        <v>3076</v>
      </c>
      <c r="I1347" t="s">
        <v>11</v>
      </c>
      <c r="J1347" t="s">
        <v>46</v>
      </c>
      <c r="K1347" t="s">
        <v>154</v>
      </c>
      <c r="L1347" t="s">
        <v>14</v>
      </c>
      <c r="M1347" s="5">
        <v>54.66</v>
      </c>
    </row>
    <row r="1348" spans="1:13" x14ac:dyDescent="0.15">
      <c r="A1348" s="2">
        <v>45468</v>
      </c>
      <c r="B1348" s="3">
        <f t="shared" si="65"/>
        <v>2024</v>
      </c>
      <c r="C1348" t="str">
        <f t="shared" si="63"/>
        <v>2023-2024</v>
      </c>
      <c r="D1348" t="s">
        <v>148</v>
      </c>
      <c r="E1348" t="s">
        <v>138</v>
      </c>
      <c r="F1348" t="str">
        <f t="shared" si="64"/>
        <v>Queensland</v>
      </c>
      <c r="G1348" t="s">
        <v>35</v>
      </c>
      <c r="H1348">
        <v>4558</v>
      </c>
      <c r="I1348" t="s">
        <v>11</v>
      </c>
      <c r="J1348" t="s">
        <v>120</v>
      </c>
      <c r="K1348" t="s">
        <v>156</v>
      </c>
      <c r="L1348" t="s">
        <v>17</v>
      </c>
      <c r="M1348" s="5">
        <v>54.82</v>
      </c>
    </row>
    <row r="1349" spans="1:13" x14ac:dyDescent="0.15">
      <c r="A1349" s="2">
        <v>45192</v>
      </c>
      <c r="B1349" s="3">
        <f t="shared" si="65"/>
        <v>2024</v>
      </c>
      <c r="C1349" t="str">
        <f t="shared" si="63"/>
        <v>2023-2024</v>
      </c>
      <c r="D1349" t="s">
        <v>147</v>
      </c>
      <c r="E1349" t="s">
        <v>73</v>
      </c>
      <c r="F1349" t="str">
        <f t="shared" si="64"/>
        <v>Victoria</v>
      </c>
      <c r="G1349" t="s">
        <v>45</v>
      </c>
      <c r="H1349">
        <v>3136</v>
      </c>
      <c r="I1349" t="s">
        <v>11</v>
      </c>
      <c r="J1349" t="s">
        <v>63</v>
      </c>
      <c r="K1349" t="s">
        <v>150</v>
      </c>
      <c r="L1349" t="s">
        <v>18</v>
      </c>
      <c r="M1349" s="5">
        <v>54.88</v>
      </c>
    </row>
    <row r="1350" spans="1:13" x14ac:dyDescent="0.15">
      <c r="A1350" s="2">
        <v>45059</v>
      </c>
      <c r="B1350" s="3">
        <f t="shared" si="65"/>
        <v>2023</v>
      </c>
      <c r="C1350" t="str">
        <f t="shared" si="63"/>
        <v>2022-2023</v>
      </c>
      <c r="D1350" t="s">
        <v>147</v>
      </c>
      <c r="E1350" t="s">
        <v>53</v>
      </c>
      <c r="F1350" t="str">
        <f t="shared" si="64"/>
        <v>South Australia</v>
      </c>
      <c r="G1350" t="s">
        <v>32</v>
      </c>
      <c r="H1350">
        <v>5082</v>
      </c>
      <c r="I1350" t="s">
        <v>11</v>
      </c>
      <c r="J1350" t="s">
        <v>33</v>
      </c>
      <c r="K1350" t="s">
        <v>155</v>
      </c>
      <c r="L1350" t="s">
        <v>20</v>
      </c>
      <c r="M1350" s="5">
        <v>54.89</v>
      </c>
    </row>
    <row r="1351" spans="1:13" x14ac:dyDescent="0.15">
      <c r="A1351" s="2">
        <v>45223</v>
      </c>
      <c r="B1351" s="3">
        <f t="shared" si="65"/>
        <v>2024</v>
      </c>
      <c r="C1351" t="str">
        <f t="shared" si="63"/>
        <v>2023-2024</v>
      </c>
      <c r="D1351" t="s">
        <v>148</v>
      </c>
      <c r="E1351" t="s">
        <v>42</v>
      </c>
      <c r="F1351" t="str">
        <f t="shared" si="64"/>
        <v>Queensland</v>
      </c>
      <c r="G1351" t="s">
        <v>35</v>
      </c>
      <c r="H1351">
        <v>4053</v>
      </c>
      <c r="I1351" t="s">
        <v>11</v>
      </c>
      <c r="J1351" t="s">
        <v>43</v>
      </c>
      <c r="K1351" t="s">
        <v>156</v>
      </c>
      <c r="L1351" t="s">
        <v>17</v>
      </c>
      <c r="M1351" s="5">
        <v>54.89</v>
      </c>
    </row>
    <row r="1352" spans="1:13" x14ac:dyDescent="0.15">
      <c r="A1352" s="2">
        <v>45508</v>
      </c>
      <c r="B1352" s="3">
        <f t="shared" si="65"/>
        <v>2025</v>
      </c>
      <c r="C1352" t="str">
        <f t="shared" si="63"/>
        <v>2024-2025</v>
      </c>
      <c r="D1352" t="s">
        <v>147</v>
      </c>
      <c r="E1352" t="s">
        <v>61</v>
      </c>
      <c r="F1352" t="str">
        <f t="shared" si="64"/>
        <v>New South Wales</v>
      </c>
      <c r="G1352" t="s">
        <v>10</v>
      </c>
      <c r="H1352">
        <v>2539</v>
      </c>
      <c r="I1352" t="s">
        <v>11</v>
      </c>
      <c r="J1352" t="s">
        <v>58</v>
      </c>
      <c r="K1352" t="s">
        <v>149</v>
      </c>
      <c r="L1352" t="s">
        <v>15</v>
      </c>
      <c r="M1352" s="5">
        <v>54.89</v>
      </c>
    </row>
    <row r="1353" spans="1:13" x14ac:dyDescent="0.15">
      <c r="A1353" s="2">
        <v>45348</v>
      </c>
      <c r="B1353" s="3">
        <f t="shared" si="65"/>
        <v>2024</v>
      </c>
      <c r="C1353" t="str">
        <f t="shared" si="63"/>
        <v>2023-2024</v>
      </c>
      <c r="D1353" t="s">
        <v>147</v>
      </c>
      <c r="E1353" t="s">
        <v>66</v>
      </c>
      <c r="F1353" t="str">
        <f t="shared" si="64"/>
        <v>South Australia</v>
      </c>
      <c r="G1353" t="s">
        <v>32</v>
      </c>
      <c r="H1353">
        <v>5169</v>
      </c>
      <c r="I1353" t="s">
        <v>11</v>
      </c>
      <c r="J1353" t="s">
        <v>33</v>
      </c>
      <c r="K1353" t="s">
        <v>156</v>
      </c>
      <c r="L1353" t="s">
        <v>17</v>
      </c>
      <c r="M1353" s="5">
        <v>54.92</v>
      </c>
    </row>
    <row r="1354" spans="1:13" x14ac:dyDescent="0.15">
      <c r="A1354" s="2">
        <v>45078</v>
      </c>
      <c r="B1354" s="3">
        <f t="shared" si="65"/>
        <v>2023</v>
      </c>
      <c r="C1354" t="str">
        <f t="shared" si="63"/>
        <v>2022-2023</v>
      </c>
      <c r="D1354" t="s">
        <v>148</v>
      </c>
      <c r="E1354" t="s">
        <v>141</v>
      </c>
      <c r="F1354" t="str">
        <f t="shared" si="64"/>
        <v>Western Australia</v>
      </c>
      <c r="G1354" t="s">
        <v>48</v>
      </c>
      <c r="H1354">
        <v>6052</v>
      </c>
      <c r="I1354" t="s">
        <v>11</v>
      </c>
      <c r="J1354" t="s">
        <v>49</v>
      </c>
      <c r="K1354" t="s">
        <v>154</v>
      </c>
      <c r="L1354" t="s">
        <v>14</v>
      </c>
      <c r="M1354" s="5">
        <v>54.97</v>
      </c>
    </row>
    <row r="1355" spans="1:13" x14ac:dyDescent="0.15">
      <c r="A1355" s="2">
        <v>45530</v>
      </c>
      <c r="B1355" s="3">
        <f t="shared" si="65"/>
        <v>2025</v>
      </c>
      <c r="C1355" t="str">
        <f t="shared" si="63"/>
        <v>2024-2025</v>
      </c>
      <c r="D1355" t="s">
        <v>148</v>
      </c>
      <c r="E1355" t="s">
        <v>121</v>
      </c>
      <c r="F1355" t="str">
        <f t="shared" si="64"/>
        <v>Queensland</v>
      </c>
      <c r="G1355" t="s">
        <v>35</v>
      </c>
      <c r="H1355">
        <v>4700</v>
      </c>
      <c r="I1355" t="s">
        <v>11</v>
      </c>
      <c r="J1355" t="s">
        <v>51</v>
      </c>
      <c r="K1355" t="s">
        <v>151</v>
      </c>
      <c r="L1355" t="s">
        <v>21</v>
      </c>
      <c r="M1355" s="5">
        <v>54.99</v>
      </c>
    </row>
    <row r="1356" spans="1:13" x14ac:dyDescent="0.15">
      <c r="A1356" s="2">
        <v>45488</v>
      </c>
      <c r="B1356" s="3">
        <f t="shared" si="65"/>
        <v>2025</v>
      </c>
      <c r="C1356" t="str">
        <f t="shared" si="63"/>
        <v>2024-2025</v>
      </c>
      <c r="D1356" t="s">
        <v>147</v>
      </c>
      <c r="E1356" t="s">
        <v>57</v>
      </c>
      <c r="F1356" t="str">
        <f t="shared" si="64"/>
        <v>New South Wales</v>
      </c>
      <c r="G1356" t="s">
        <v>10</v>
      </c>
      <c r="H1356">
        <v>2560</v>
      </c>
      <c r="I1356" t="s">
        <v>11</v>
      </c>
      <c r="J1356" t="s">
        <v>58</v>
      </c>
      <c r="K1356" t="s">
        <v>150</v>
      </c>
      <c r="L1356" t="s">
        <v>18</v>
      </c>
      <c r="M1356" s="5">
        <v>55</v>
      </c>
    </row>
    <row r="1357" spans="1:13" x14ac:dyDescent="0.15">
      <c r="A1357" s="2">
        <v>45008</v>
      </c>
      <c r="B1357" s="3">
        <f t="shared" si="65"/>
        <v>2023</v>
      </c>
      <c r="C1357" t="str">
        <f t="shared" si="63"/>
        <v>2022-2023</v>
      </c>
      <c r="D1357" t="s">
        <v>148</v>
      </c>
      <c r="E1357" t="s">
        <v>138</v>
      </c>
      <c r="F1357" t="str">
        <f t="shared" si="64"/>
        <v>Queensland</v>
      </c>
      <c r="G1357" t="s">
        <v>35</v>
      </c>
      <c r="H1357">
        <v>4558</v>
      </c>
      <c r="I1357" t="s">
        <v>11</v>
      </c>
      <c r="J1357" t="s">
        <v>120</v>
      </c>
      <c r="K1357" t="s">
        <v>149</v>
      </c>
      <c r="L1357" t="s">
        <v>15</v>
      </c>
      <c r="M1357" s="5">
        <v>55.13</v>
      </c>
    </row>
    <row r="1358" spans="1:13" x14ac:dyDescent="0.15">
      <c r="A1358" s="2">
        <v>45411</v>
      </c>
      <c r="B1358" s="3">
        <f t="shared" si="65"/>
        <v>2024</v>
      </c>
      <c r="C1358" t="str">
        <f t="shared" si="63"/>
        <v>2023-2024</v>
      </c>
      <c r="D1358" t="s">
        <v>147</v>
      </c>
      <c r="E1358" t="s">
        <v>133</v>
      </c>
      <c r="F1358" t="str">
        <f t="shared" si="64"/>
        <v>Queensland</v>
      </c>
      <c r="G1358" t="s">
        <v>35</v>
      </c>
      <c r="H1358">
        <v>4305</v>
      </c>
      <c r="I1358" t="s">
        <v>11</v>
      </c>
      <c r="J1358" t="s">
        <v>104</v>
      </c>
      <c r="K1358" t="s">
        <v>155</v>
      </c>
      <c r="L1358" t="s">
        <v>20</v>
      </c>
      <c r="M1358" s="5">
        <v>55.14</v>
      </c>
    </row>
    <row r="1359" spans="1:13" x14ac:dyDescent="0.15">
      <c r="A1359" s="2">
        <v>45561</v>
      </c>
      <c r="B1359" s="3">
        <f t="shared" si="65"/>
        <v>2025</v>
      </c>
      <c r="C1359" t="str">
        <f t="shared" si="63"/>
        <v>2024-2025</v>
      </c>
      <c r="D1359" t="s">
        <v>148</v>
      </c>
      <c r="E1359" t="s">
        <v>145</v>
      </c>
      <c r="F1359" t="str">
        <f t="shared" si="64"/>
        <v>New South Wales</v>
      </c>
      <c r="G1359" t="s">
        <v>10</v>
      </c>
      <c r="H1359">
        <v>2101</v>
      </c>
      <c r="I1359" t="s">
        <v>11</v>
      </c>
      <c r="J1359" t="s">
        <v>27</v>
      </c>
      <c r="K1359" t="s">
        <v>149</v>
      </c>
      <c r="L1359" t="s">
        <v>15</v>
      </c>
      <c r="M1359" s="5">
        <v>55.47</v>
      </c>
    </row>
    <row r="1360" spans="1:13" x14ac:dyDescent="0.15">
      <c r="A1360" s="2">
        <v>45151</v>
      </c>
      <c r="B1360" s="3">
        <f t="shared" si="65"/>
        <v>2024</v>
      </c>
      <c r="C1360" t="str">
        <f t="shared" si="63"/>
        <v>2023-2024</v>
      </c>
      <c r="D1360" t="s">
        <v>147</v>
      </c>
      <c r="E1360" t="s">
        <v>54</v>
      </c>
      <c r="F1360" t="str">
        <f t="shared" si="64"/>
        <v>Victoria</v>
      </c>
      <c r="G1360" t="s">
        <v>45</v>
      </c>
      <c r="H1360">
        <v>3977</v>
      </c>
      <c r="I1360" t="s">
        <v>11</v>
      </c>
      <c r="J1360" t="s">
        <v>55</v>
      </c>
      <c r="K1360" t="s">
        <v>155</v>
      </c>
      <c r="L1360" t="s">
        <v>20</v>
      </c>
      <c r="M1360" s="5">
        <v>55.5</v>
      </c>
    </row>
    <row r="1361" spans="1:13" x14ac:dyDescent="0.15">
      <c r="A1361" s="2">
        <v>45232</v>
      </c>
      <c r="B1361" s="3">
        <f t="shared" si="65"/>
        <v>2024</v>
      </c>
      <c r="C1361" t="str">
        <f t="shared" si="63"/>
        <v>2023-2024</v>
      </c>
      <c r="D1361" t="s">
        <v>147</v>
      </c>
      <c r="E1361" t="s">
        <v>126</v>
      </c>
      <c r="F1361" t="str">
        <f t="shared" si="64"/>
        <v>Queensland</v>
      </c>
      <c r="G1361" t="s">
        <v>35</v>
      </c>
      <c r="H1361">
        <v>4551</v>
      </c>
      <c r="I1361" t="s">
        <v>11</v>
      </c>
      <c r="J1361" t="s">
        <v>120</v>
      </c>
      <c r="K1361" t="s">
        <v>152</v>
      </c>
      <c r="L1361" t="s">
        <v>13</v>
      </c>
      <c r="M1361" s="5">
        <v>55.57</v>
      </c>
    </row>
    <row r="1362" spans="1:13" x14ac:dyDescent="0.15">
      <c r="A1362" s="2">
        <v>45113</v>
      </c>
      <c r="B1362" s="3">
        <f t="shared" si="65"/>
        <v>2024</v>
      </c>
      <c r="C1362" t="str">
        <f t="shared" si="63"/>
        <v>2023-2024</v>
      </c>
      <c r="D1362" t="s">
        <v>147</v>
      </c>
      <c r="E1362" t="s">
        <v>119</v>
      </c>
      <c r="F1362" t="str">
        <f t="shared" si="64"/>
        <v>Queensland</v>
      </c>
      <c r="G1362" t="s">
        <v>35</v>
      </c>
      <c r="H1362">
        <v>4570</v>
      </c>
      <c r="I1362" t="s">
        <v>11</v>
      </c>
      <c r="J1362" t="s">
        <v>120</v>
      </c>
      <c r="K1362" t="s">
        <v>19</v>
      </c>
      <c r="L1362" t="s">
        <v>23</v>
      </c>
      <c r="M1362" s="5">
        <v>55.86</v>
      </c>
    </row>
    <row r="1363" spans="1:13" x14ac:dyDescent="0.15">
      <c r="A1363" s="2">
        <v>45523</v>
      </c>
      <c r="B1363" s="3">
        <f t="shared" si="65"/>
        <v>2025</v>
      </c>
      <c r="C1363" t="str">
        <f t="shared" si="63"/>
        <v>2024-2025</v>
      </c>
      <c r="D1363" t="s">
        <v>147</v>
      </c>
      <c r="E1363" t="s">
        <v>133</v>
      </c>
      <c r="F1363" t="str">
        <f t="shared" si="64"/>
        <v>Queensland</v>
      </c>
      <c r="G1363" t="s">
        <v>35</v>
      </c>
      <c r="H1363">
        <v>4305</v>
      </c>
      <c r="I1363" t="s">
        <v>11</v>
      </c>
      <c r="J1363" t="s">
        <v>104</v>
      </c>
      <c r="K1363" t="s">
        <v>150</v>
      </c>
      <c r="L1363" t="s">
        <v>18</v>
      </c>
      <c r="M1363" s="5">
        <v>55.86</v>
      </c>
    </row>
    <row r="1364" spans="1:13" x14ac:dyDescent="0.15">
      <c r="A1364" s="2">
        <v>45400</v>
      </c>
      <c r="B1364" s="3">
        <f t="shared" si="65"/>
        <v>2024</v>
      </c>
      <c r="C1364" t="str">
        <f t="shared" si="63"/>
        <v>2023-2024</v>
      </c>
      <c r="D1364" t="s">
        <v>148</v>
      </c>
      <c r="E1364" t="s">
        <v>137</v>
      </c>
      <c r="F1364" t="str">
        <f t="shared" si="64"/>
        <v>New South Wales</v>
      </c>
      <c r="G1364" t="s">
        <v>10</v>
      </c>
      <c r="H1364">
        <v>2031</v>
      </c>
      <c r="I1364" t="s">
        <v>11</v>
      </c>
      <c r="J1364" t="s">
        <v>12</v>
      </c>
      <c r="K1364" t="s">
        <v>150</v>
      </c>
      <c r="L1364" t="s">
        <v>18</v>
      </c>
      <c r="M1364" s="5">
        <v>55.9</v>
      </c>
    </row>
    <row r="1365" spans="1:13" x14ac:dyDescent="0.15">
      <c r="A1365" s="2">
        <v>44958</v>
      </c>
      <c r="B1365" s="3">
        <f t="shared" si="65"/>
        <v>2023</v>
      </c>
      <c r="C1365" t="str">
        <f t="shared" si="63"/>
        <v>2022-2023</v>
      </c>
      <c r="D1365" t="s">
        <v>147</v>
      </c>
      <c r="E1365" t="s">
        <v>128</v>
      </c>
      <c r="F1365" t="str">
        <f t="shared" si="64"/>
        <v>Western Australia</v>
      </c>
      <c r="G1365" t="s">
        <v>48</v>
      </c>
      <c r="H1365">
        <v>6027</v>
      </c>
      <c r="I1365" t="s">
        <v>11</v>
      </c>
      <c r="J1365" t="s">
        <v>49</v>
      </c>
      <c r="K1365" t="s">
        <v>150</v>
      </c>
      <c r="L1365" t="s">
        <v>18</v>
      </c>
      <c r="M1365" s="5">
        <v>55.92</v>
      </c>
    </row>
    <row r="1366" spans="1:13" x14ac:dyDescent="0.15">
      <c r="A1366" s="2">
        <v>45474</v>
      </c>
      <c r="B1366" s="3">
        <f t="shared" si="65"/>
        <v>2025</v>
      </c>
      <c r="C1366" t="str">
        <f t="shared" si="63"/>
        <v>2024-2025</v>
      </c>
      <c r="D1366" t="s">
        <v>147</v>
      </c>
      <c r="E1366" t="s">
        <v>124</v>
      </c>
      <c r="F1366" t="str">
        <f t="shared" si="64"/>
        <v>New South Wales</v>
      </c>
      <c r="G1366" t="s">
        <v>10</v>
      </c>
      <c r="H1366">
        <v>2015</v>
      </c>
      <c r="I1366" t="s">
        <v>11</v>
      </c>
      <c r="J1366" t="s">
        <v>12</v>
      </c>
      <c r="K1366" t="s">
        <v>151</v>
      </c>
      <c r="L1366" t="s">
        <v>21</v>
      </c>
      <c r="M1366" s="5">
        <v>55.93</v>
      </c>
    </row>
    <row r="1367" spans="1:13" x14ac:dyDescent="0.15">
      <c r="A1367" s="2">
        <v>45096</v>
      </c>
      <c r="B1367" s="3">
        <f t="shared" si="65"/>
        <v>2023</v>
      </c>
      <c r="C1367" t="str">
        <f t="shared" si="63"/>
        <v>2022-2023</v>
      </c>
      <c r="D1367" t="s">
        <v>147</v>
      </c>
      <c r="E1367" t="s">
        <v>73</v>
      </c>
      <c r="F1367" t="str">
        <f t="shared" si="64"/>
        <v>Victoria</v>
      </c>
      <c r="G1367" t="s">
        <v>45</v>
      </c>
      <c r="H1367">
        <v>3136</v>
      </c>
      <c r="I1367" t="s">
        <v>11</v>
      </c>
      <c r="J1367" t="s">
        <v>63</v>
      </c>
      <c r="K1367" t="s">
        <v>150</v>
      </c>
      <c r="L1367" t="s">
        <v>18</v>
      </c>
      <c r="M1367" s="5">
        <v>55.93</v>
      </c>
    </row>
    <row r="1368" spans="1:13" x14ac:dyDescent="0.15">
      <c r="A1368" s="2">
        <v>45386</v>
      </c>
      <c r="B1368" s="3">
        <f t="shared" si="65"/>
        <v>2024</v>
      </c>
      <c r="C1368" t="str">
        <f t="shared" si="63"/>
        <v>2023-2024</v>
      </c>
      <c r="D1368" t="s">
        <v>148</v>
      </c>
      <c r="E1368" t="s">
        <v>112</v>
      </c>
      <c r="F1368" t="str">
        <f t="shared" si="64"/>
        <v>Victoria</v>
      </c>
      <c r="G1368" t="s">
        <v>45</v>
      </c>
      <c r="H1368">
        <v>3076</v>
      </c>
      <c r="I1368" t="s">
        <v>11</v>
      </c>
      <c r="J1368" t="s">
        <v>46</v>
      </c>
      <c r="K1368" t="s">
        <v>149</v>
      </c>
      <c r="L1368" t="s">
        <v>15</v>
      </c>
      <c r="M1368" s="5">
        <v>55.93</v>
      </c>
    </row>
    <row r="1369" spans="1:13" x14ac:dyDescent="0.15">
      <c r="A1369" s="2">
        <v>45449</v>
      </c>
      <c r="B1369" s="3">
        <f t="shared" si="65"/>
        <v>2024</v>
      </c>
      <c r="C1369" t="str">
        <f t="shared" si="63"/>
        <v>2023-2024</v>
      </c>
      <c r="D1369" t="s">
        <v>147</v>
      </c>
      <c r="E1369" t="s">
        <v>106</v>
      </c>
      <c r="F1369" t="str">
        <f t="shared" si="64"/>
        <v>Victoria</v>
      </c>
      <c r="G1369" t="s">
        <v>45</v>
      </c>
      <c r="H1369">
        <v>3915</v>
      </c>
      <c r="I1369" t="s">
        <v>11</v>
      </c>
      <c r="J1369" t="s">
        <v>55</v>
      </c>
      <c r="K1369" t="s">
        <v>154</v>
      </c>
      <c r="L1369" t="s">
        <v>14</v>
      </c>
      <c r="M1369" s="5">
        <v>55.93</v>
      </c>
    </row>
    <row r="1370" spans="1:13" x14ac:dyDescent="0.15">
      <c r="A1370" s="2">
        <v>45021</v>
      </c>
      <c r="B1370" s="3">
        <f t="shared" si="65"/>
        <v>2023</v>
      </c>
      <c r="C1370" t="str">
        <f t="shared" si="63"/>
        <v>2022-2023</v>
      </c>
      <c r="D1370" t="s">
        <v>148</v>
      </c>
      <c r="E1370" t="s">
        <v>117</v>
      </c>
      <c r="F1370" t="str">
        <f t="shared" si="64"/>
        <v>Queensland</v>
      </c>
      <c r="G1370" t="s">
        <v>35</v>
      </c>
      <c r="H1370">
        <v>4119</v>
      </c>
      <c r="I1370" t="s">
        <v>11</v>
      </c>
      <c r="J1370" t="s">
        <v>43</v>
      </c>
      <c r="K1370" t="s">
        <v>19</v>
      </c>
      <c r="L1370" t="s">
        <v>23</v>
      </c>
      <c r="M1370" s="5">
        <v>55.93</v>
      </c>
    </row>
    <row r="1371" spans="1:13" x14ac:dyDescent="0.15">
      <c r="A1371" s="2">
        <v>45182</v>
      </c>
      <c r="B1371" s="3">
        <f t="shared" si="65"/>
        <v>2024</v>
      </c>
      <c r="C1371" t="str">
        <f t="shared" si="63"/>
        <v>2023-2024</v>
      </c>
      <c r="D1371" t="s">
        <v>147</v>
      </c>
      <c r="E1371" t="s">
        <v>103</v>
      </c>
      <c r="F1371" t="str">
        <f t="shared" si="64"/>
        <v>Queensland</v>
      </c>
      <c r="G1371" t="s">
        <v>35</v>
      </c>
      <c r="H1371">
        <v>4509</v>
      </c>
      <c r="I1371" t="s">
        <v>11</v>
      </c>
      <c r="J1371" t="s">
        <v>104</v>
      </c>
      <c r="K1371" t="s">
        <v>150</v>
      </c>
      <c r="L1371" t="s">
        <v>18</v>
      </c>
      <c r="M1371" s="5">
        <v>55.95</v>
      </c>
    </row>
    <row r="1372" spans="1:13" x14ac:dyDescent="0.15">
      <c r="A1372" s="2">
        <v>45551</v>
      </c>
      <c r="B1372" s="3">
        <f t="shared" si="65"/>
        <v>2025</v>
      </c>
      <c r="C1372" t="str">
        <f t="shared" si="63"/>
        <v>2024-2025</v>
      </c>
      <c r="D1372" t="s">
        <v>147</v>
      </c>
      <c r="E1372" t="s">
        <v>9</v>
      </c>
      <c r="F1372" t="str">
        <f t="shared" si="64"/>
        <v>New South Wales</v>
      </c>
      <c r="G1372" t="s">
        <v>10</v>
      </c>
      <c r="H1372">
        <v>2067</v>
      </c>
      <c r="I1372" t="s">
        <v>11</v>
      </c>
      <c r="J1372" t="s">
        <v>12</v>
      </c>
      <c r="K1372" t="s">
        <v>156</v>
      </c>
      <c r="L1372" t="s">
        <v>17</v>
      </c>
      <c r="M1372" s="5">
        <v>56</v>
      </c>
    </row>
    <row r="1373" spans="1:13" x14ac:dyDescent="0.15">
      <c r="A1373" s="2">
        <v>45019</v>
      </c>
      <c r="B1373" s="3">
        <f t="shared" si="65"/>
        <v>2023</v>
      </c>
      <c r="C1373" t="str">
        <f t="shared" si="63"/>
        <v>2022-2023</v>
      </c>
      <c r="D1373" t="s">
        <v>148</v>
      </c>
      <c r="E1373" t="s">
        <v>130</v>
      </c>
      <c r="F1373" t="str">
        <f t="shared" si="64"/>
        <v>South Australia</v>
      </c>
      <c r="G1373" t="s">
        <v>32</v>
      </c>
      <c r="H1373">
        <v>5290</v>
      </c>
      <c r="I1373" t="s">
        <v>11</v>
      </c>
      <c r="J1373" t="s">
        <v>38</v>
      </c>
      <c r="K1373" t="s">
        <v>19</v>
      </c>
      <c r="L1373" t="s">
        <v>23</v>
      </c>
      <c r="M1373" s="5">
        <v>56.46</v>
      </c>
    </row>
    <row r="1374" spans="1:13" x14ac:dyDescent="0.15">
      <c r="A1374" s="2">
        <v>45572</v>
      </c>
      <c r="B1374" s="3">
        <f t="shared" si="65"/>
        <v>2025</v>
      </c>
      <c r="C1374" t="str">
        <f t="shared" si="63"/>
        <v>2024-2025</v>
      </c>
      <c r="D1374" t="s">
        <v>147</v>
      </c>
      <c r="E1374" t="s">
        <v>103</v>
      </c>
      <c r="F1374" t="str">
        <f t="shared" si="64"/>
        <v>Queensland</v>
      </c>
      <c r="G1374" t="s">
        <v>35</v>
      </c>
      <c r="H1374">
        <v>4509</v>
      </c>
      <c r="I1374" t="s">
        <v>11</v>
      </c>
      <c r="J1374" t="s">
        <v>104</v>
      </c>
      <c r="K1374" t="s">
        <v>154</v>
      </c>
      <c r="L1374" t="s">
        <v>14</v>
      </c>
      <c r="M1374" s="5">
        <v>56.699999999999996</v>
      </c>
    </row>
    <row r="1375" spans="1:13" x14ac:dyDescent="0.15">
      <c r="A1375" s="2">
        <v>45143</v>
      </c>
      <c r="B1375" s="3">
        <f t="shared" si="65"/>
        <v>2024</v>
      </c>
      <c r="C1375" t="str">
        <f t="shared" si="63"/>
        <v>2023-2024</v>
      </c>
      <c r="D1375" t="s">
        <v>148</v>
      </c>
      <c r="E1375" t="s">
        <v>109</v>
      </c>
      <c r="F1375" t="str">
        <f t="shared" si="64"/>
        <v>New South Wales</v>
      </c>
      <c r="G1375" t="s">
        <v>10</v>
      </c>
      <c r="H1375">
        <v>2480</v>
      </c>
      <c r="I1375" t="s">
        <v>11</v>
      </c>
      <c r="J1375" t="s">
        <v>68</v>
      </c>
      <c r="K1375" t="s">
        <v>155</v>
      </c>
      <c r="L1375" t="s">
        <v>20</v>
      </c>
      <c r="M1375" s="5">
        <v>56.81</v>
      </c>
    </row>
    <row r="1376" spans="1:13" x14ac:dyDescent="0.15">
      <c r="A1376" s="2">
        <v>45422</v>
      </c>
      <c r="B1376" s="3">
        <f t="shared" si="65"/>
        <v>2024</v>
      </c>
      <c r="C1376" t="str">
        <f t="shared" si="63"/>
        <v>2023-2024</v>
      </c>
      <c r="D1376" t="s">
        <v>148</v>
      </c>
      <c r="E1376" t="s">
        <v>52</v>
      </c>
      <c r="F1376" t="str">
        <f t="shared" si="64"/>
        <v>Victoria</v>
      </c>
      <c r="G1376" t="s">
        <v>45</v>
      </c>
      <c r="H1376">
        <v>3030</v>
      </c>
      <c r="I1376" t="s">
        <v>11</v>
      </c>
      <c r="J1376" t="s">
        <v>46</v>
      </c>
      <c r="K1376" t="s">
        <v>19</v>
      </c>
      <c r="L1376" t="s">
        <v>23</v>
      </c>
      <c r="M1376" s="5">
        <v>56.81</v>
      </c>
    </row>
    <row r="1377" spans="1:13" x14ac:dyDescent="0.15">
      <c r="A1377" s="2">
        <v>45445</v>
      </c>
      <c r="B1377" s="3">
        <f t="shared" si="65"/>
        <v>2024</v>
      </c>
      <c r="C1377" t="str">
        <f t="shared" si="63"/>
        <v>2023-2024</v>
      </c>
      <c r="D1377" t="s">
        <v>147</v>
      </c>
      <c r="E1377" t="s">
        <v>109</v>
      </c>
      <c r="F1377" t="str">
        <f t="shared" si="64"/>
        <v>New South Wales</v>
      </c>
      <c r="G1377" t="s">
        <v>10</v>
      </c>
      <c r="H1377">
        <v>2480</v>
      </c>
      <c r="I1377" t="s">
        <v>11</v>
      </c>
      <c r="J1377" t="s">
        <v>68</v>
      </c>
      <c r="K1377" t="s">
        <v>149</v>
      </c>
      <c r="L1377" t="s">
        <v>15</v>
      </c>
      <c r="M1377" s="5">
        <v>57</v>
      </c>
    </row>
    <row r="1378" spans="1:13" x14ac:dyDescent="0.15">
      <c r="A1378" s="2">
        <v>45026</v>
      </c>
      <c r="B1378" s="3">
        <f t="shared" si="65"/>
        <v>2023</v>
      </c>
      <c r="C1378" t="str">
        <f t="shared" si="63"/>
        <v>2022-2023</v>
      </c>
      <c r="D1378" t="s">
        <v>147</v>
      </c>
      <c r="E1378" t="s">
        <v>114</v>
      </c>
      <c r="F1378" t="str">
        <f t="shared" si="64"/>
        <v>Victoria</v>
      </c>
      <c r="G1378" t="s">
        <v>45</v>
      </c>
      <c r="H1378">
        <v>3551</v>
      </c>
      <c r="I1378" t="s">
        <v>11</v>
      </c>
      <c r="J1378" t="s">
        <v>60</v>
      </c>
      <c r="K1378" t="s">
        <v>155</v>
      </c>
      <c r="L1378" t="s">
        <v>20</v>
      </c>
      <c r="M1378" s="5">
        <v>57.18</v>
      </c>
    </row>
    <row r="1379" spans="1:13" x14ac:dyDescent="0.15">
      <c r="A1379" s="2">
        <v>45085</v>
      </c>
      <c r="B1379" s="3">
        <f t="shared" si="65"/>
        <v>2023</v>
      </c>
      <c r="C1379" t="str">
        <f t="shared" si="63"/>
        <v>2022-2023</v>
      </c>
      <c r="D1379" t="s">
        <v>147</v>
      </c>
      <c r="E1379" t="s">
        <v>76</v>
      </c>
      <c r="F1379" t="str">
        <f t="shared" si="64"/>
        <v>Western Australia</v>
      </c>
      <c r="G1379" t="s">
        <v>48</v>
      </c>
      <c r="H1379">
        <v>6450</v>
      </c>
      <c r="I1379" t="s">
        <v>11</v>
      </c>
      <c r="J1379" t="s">
        <v>77</v>
      </c>
      <c r="K1379" t="s">
        <v>154</v>
      </c>
      <c r="L1379" t="s">
        <v>14</v>
      </c>
      <c r="M1379" s="5">
        <v>57.2</v>
      </c>
    </row>
    <row r="1380" spans="1:13" x14ac:dyDescent="0.15">
      <c r="A1380" s="2">
        <v>45287</v>
      </c>
      <c r="B1380" s="3">
        <f t="shared" si="65"/>
        <v>2024</v>
      </c>
      <c r="C1380" t="str">
        <f t="shared" si="63"/>
        <v>2023-2024</v>
      </c>
      <c r="D1380" t="s">
        <v>147</v>
      </c>
      <c r="E1380" t="s">
        <v>128</v>
      </c>
      <c r="F1380" t="str">
        <f t="shared" si="64"/>
        <v>Western Australia</v>
      </c>
      <c r="G1380" t="s">
        <v>48</v>
      </c>
      <c r="H1380">
        <v>6027</v>
      </c>
      <c r="I1380" t="s">
        <v>11</v>
      </c>
      <c r="J1380" t="s">
        <v>49</v>
      </c>
      <c r="K1380" t="s">
        <v>152</v>
      </c>
      <c r="L1380" t="s">
        <v>13</v>
      </c>
      <c r="M1380" s="5">
        <v>57.2</v>
      </c>
    </row>
    <row r="1381" spans="1:13" x14ac:dyDescent="0.15">
      <c r="A1381" s="2">
        <v>45595</v>
      </c>
      <c r="B1381" s="3">
        <f t="shared" si="65"/>
        <v>2025</v>
      </c>
      <c r="C1381" t="str">
        <f t="shared" si="63"/>
        <v>2024-2025</v>
      </c>
      <c r="D1381" t="s">
        <v>147</v>
      </c>
      <c r="E1381" t="s">
        <v>85</v>
      </c>
      <c r="F1381" t="str">
        <f t="shared" si="64"/>
        <v>Queensland</v>
      </c>
      <c r="G1381" t="s">
        <v>35</v>
      </c>
      <c r="H1381">
        <v>4883</v>
      </c>
      <c r="I1381" t="s">
        <v>11</v>
      </c>
      <c r="J1381" t="s">
        <v>36</v>
      </c>
      <c r="K1381" t="s">
        <v>154</v>
      </c>
      <c r="L1381" t="s">
        <v>14</v>
      </c>
      <c r="M1381" s="5">
        <v>57.44</v>
      </c>
    </row>
    <row r="1382" spans="1:13" x14ac:dyDescent="0.15">
      <c r="A1382" s="2">
        <v>45358</v>
      </c>
      <c r="B1382" s="3">
        <f t="shared" si="65"/>
        <v>2024</v>
      </c>
      <c r="C1382" t="str">
        <f t="shared" si="63"/>
        <v>2023-2024</v>
      </c>
      <c r="D1382" t="s">
        <v>148</v>
      </c>
      <c r="E1382" t="s">
        <v>134</v>
      </c>
      <c r="F1382" t="str">
        <f t="shared" si="64"/>
        <v>Queensland</v>
      </c>
      <c r="G1382" t="s">
        <v>35</v>
      </c>
      <c r="H1382">
        <v>4825</v>
      </c>
      <c r="I1382" t="s">
        <v>11</v>
      </c>
      <c r="J1382" t="s">
        <v>36</v>
      </c>
      <c r="K1382" t="s">
        <v>153</v>
      </c>
      <c r="L1382" t="s">
        <v>16</v>
      </c>
      <c r="M1382" s="5">
        <v>57.66</v>
      </c>
    </row>
    <row r="1383" spans="1:13" x14ac:dyDescent="0.15">
      <c r="A1383" s="2">
        <v>45613</v>
      </c>
      <c r="B1383" s="3">
        <f t="shared" si="65"/>
        <v>2025</v>
      </c>
      <c r="C1383" t="str">
        <f t="shared" si="63"/>
        <v>2024-2025</v>
      </c>
      <c r="D1383" t="s">
        <v>148</v>
      </c>
      <c r="E1383" t="s">
        <v>79</v>
      </c>
      <c r="F1383" t="str">
        <f t="shared" si="64"/>
        <v>Australian Capital Territory</v>
      </c>
      <c r="G1383" t="s">
        <v>80</v>
      </c>
      <c r="H1383">
        <v>2617</v>
      </c>
      <c r="I1383" t="s">
        <v>11</v>
      </c>
      <c r="J1383" t="s">
        <v>58</v>
      </c>
      <c r="K1383" t="s">
        <v>155</v>
      </c>
      <c r="L1383" t="s">
        <v>20</v>
      </c>
      <c r="M1383" s="5">
        <v>57.8</v>
      </c>
    </row>
    <row r="1384" spans="1:13" x14ac:dyDescent="0.15">
      <c r="A1384" s="2">
        <v>45061</v>
      </c>
      <c r="B1384" s="3">
        <f t="shared" si="65"/>
        <v>2023</v>
      </c>
      <c r="C1384" t="str">
        <f t="shared" si="63"/>
        <v>2022-2023</v>
      </c>
      <c r="D1384" t="s">
        <v>148</v>
      </c>
      <c r="E1384" t="s">
        <v>116</v>
      </c>
      <c r="F1384" t="str">
        <f t="shared" si="64"/>
        <v>Western Australia</v>
      </c>
      <c r="G1384" t="s">
        <v>48</v>
      </c>
      <c r="H1384">
        <v>6725</v>
      </c>
      <c r="I1384" t="s">
        <v>11</v>
      </c>
      <c r="J1384" t="s">
        <v>77</v>
      </c>
      <c r="K1384" t="s">
        <v>152</v>
      </c>
      <c r="L1384" t="s">
        <v>13</v>
      </c>
      <c r="M1384" s="5">
        <v>57.86</v>
      </c>
    </row>
    <row r="1385" spans="1:13" x14ac:dyDescent="0.15">
      <c r="A1385" s="2">
        <v>45102</v>
      </c>
      <c r="B1385" s="3">
        <f t="shared" si="65"/>
        <v>2023</v>
      </c>
      <c r="C1385" t="str">
        <f t="shared" si="63"/>
        <v>2022-2023</v>
      </c>
      <c r="D1385" t="s">
        <v>148</v>
      </c>
      <c r="E1385" t="s">
        <v>84</v>
      </c>
      <c r="F1385" t="str">
        <f t="shared" si="64"/>
        <v>Queensland</v>
      </c>
      <c r="G1385" t="s">
        <v>35</v>
      </c>
      <c r="H1385">
        <v>4740</v>
      </c>
      <c r="I1385" t="s">
        <v>11</v>
      </c>
      <c r="J1385" t="s">
        <v>51</v>
      </c>
      <c r="K1385" t="s">
        <v>156</v>
      </c>
      <c r="L1385" t="s">
        <v>17</v>
      </c>
      <c r="M1385" s="5">
        <v>57.88</v>
      </c>
    </row>
    <row r="1386" spans="1:13" x14ac:dyDescent="0.15">
      <c r="A1386" s="2">
        <v>45443</v>
      </c>
      <c r="B1386" s="3">
        <f t="shared" si="65"/>
        <v>2024</v>
      </c>
      <c r="C1386" t="str">
        <f t="shared" si="63"/>
        <v>2023-2024</v>
      </c>
      <c r="D1386" t="s">
        <v>147</v>
      </c>
      <c r="E1386" t="s">
        <v>44</v>
      </c>
      <c r="F1386" t="str">
        <f t="shared" si="64"/>
        <v>Victoria</v>
      </c>
      <c r="G1386" t="s">
        <v>45</v>
      </c>
      <c r="H1386">
        <v>3066</v>
      </c>
      <c r="I1386" t="s">
        <v>11</v>
      </c>
      <c r="J1386" t="s">
        <v>46</v>
      </c>
      <c r="K1386" t="s">
        <v>153</v>
      </c>
      <c r="L1386" t="s">
        <v>16</v>
      </c>
      <c r="M1386" s="5">
        <v>57.91</v>
      </c>
    </row>
    <row r="1387" spans="1:13" x14ac:dyDescent="0.15">
      <c r="A1387" s="2">
        <v>45140</v>
      </c>
      <c r="B1387" s="3">
        <f t="shared" si="65"/>
        <v>2024</v>
      </c>
      <c r="C1387" t="str">
        <f t="shared" si="63"/>
        <v>2023-2024</v>
      </c>
      <c r="D1387" t="s">
        <v>147</v>
      </c>
      <c r="E1387" t="s">
        <v>75</v>
      </c>
      <c r="F1387" t="str">
        <f t="shared" si="64"/>
        <v>Victoria</v>
      </c>
      <c r="G1387" t="s">
        <v>45</v>
      </c>
      <c r="H1387">
        <v>3630</v>
      </c>
      <c r="I1387" t="s">
        <v>11</v>
      </c>
      <c r="J1387" t="s">
        <v>55</v>
      </c>
      <c r="K1387" t="s">
        <v>152</v>
      </c>
      <c r="L1387" t="s">
        <v>13</v>
      </c>
      <c r="M1387" s="5">
        <v>57.94</v>
      </c>
    </row>
    <row r="1388" spans="1:13" x14ac:dyDescent="0.15">
      <c r="A1388" s="2">
        <v>45261</v>
      </c>
      <c r="B1388" s="3">
        <f t="shared" si="65"/>
        <v>2024</v>
      </c>
      <c r="C1388" t="str">
        <f t="shared" si="63"/>
        <v>2023-2024</v>
      </c>
      <c r="D1388" t="s">
        <v>148</v>
      </c>
      <c r="E1388" t="s">
        <v>134</v>
      </c>
      <c r="F1388" t="str">
        <f t="shared" si="64"/>
        <v>Queensland</v>
      </c>
      <c r="G1388" t="s">
        <v>35</v>
      </c>
      <c r="H1388">
        <v>4825</v>
      </c>
      <c r="I1388" t="s">
        <v>11</v>
      </c>
      <c r="J1388" t="s">
        <v>36</v>
      </c>
      <c r="K1388" t="s">
        <v>154</v>
      </c>
      <c r="L1388" t="s">
        <v>14</v>
      </c>
      <c r="M1388" s="5">
        <v>57.940000000000005</v>
      </c>
    </row>
    <row r="1389" spans="1:13" x14ac:dyDescent="0.15">
      <c r="A1389" s="2">
        <v>45387</v>
      </c>
      <c r="B1389" s="3">
        <f t="shared" si="65"/>
        <v>2024</v>
      </c>
      <c r="C1389" t="str">
        <f t="shared" si="63"/>
        <v>2023-2024</v>
      </c>
      <c r="D1389" t="s">
        <v>147</v>
      </c>
      <c r="E1389" t="s">
        <v>41</v>
      </c>
      <c r="F1389" t="str">
        <f t="shared" si="64"/>
        <v>New South Wales</v>
      </c>
      <c r="G1389" t="s">
        <v>10</v>
      </c>
      <c r="H1389">
        <v>2830</v>
      </c>
      <c r="I1389" t="s">
        <v>11</v>
      </c>
      <c r="J1389" t="s">
        <v>25</v>
      </c>
      <c r="K1389" t="s">
        <v>154</v>
      </c>
      <c r="L1389" t="s">
        <v>14</v>
      </c>
      <c r="M1389" s="5">
        <v>57.96</v>
      </c>
    </row>
    <row r="1390" spans="1:13" x14ac:dyDescent="0.15">
      <c r="A1390" s="2">
        <v>45649</v>
      </c>
      <c r="B1390" s="3">
        <f t="shared" si="65"/>
        <v>2025</v>
      </c>
      <c r="C1390" t="str">
        <f t="shared" si="63"/>
        <v>2024-2025</v>
      </c>
      <c r="D1390" t="s">
        <v>148</v>
      </c>
      <c r="E1390" t="s">
        <v>138</v>
      </c>
      <c r="F1390" t="str">
        <f t="shared" si="64"/>
        <v>Queensland</v>
      </c>
      <c r="G1390" t="s">
        <v>35</v>
      </c>
      <c r="H1390">
        <v>4558</v>
      </c>
      <c r="I1390" t="s">
        <v>11</v>
      </c>
      <c r="J1390" t="s">
        <v>120</v>
      </c>
      <c r="K1390" t="s">
        <v>152</v>
      </c>
      <c r="L1390" t="s">
        <v>13</v>
      </c>
      <c r="M1390" s="5">
        <v>58.19</v>
      </c>
    </row>
    <row r="1391" spans="1:13" x14ac:dyDescent="0.15">
      <c r="A1391" s="2">
        <v>45268</v>
      </c>
      <c r="B1391" s="3">
        <f t="shared" si="65"/>
        <v>2024</v>
      </c>
      <c r="C1391" t="str">
        <f t="shared" si="63"/>
        <v>2023-2024</v>
      </c>
      <c r="D1391" t="s">
        <v>148</v>
      </c>
      <c r="E1391" t="s">
        <v>100</v>
      </c>
      <c r="F1391" t="str">
        <f t="shared" si="64"/>
        <v>Western Australia</v>
      </c>
      <c r="G1391" t="s">
        <v>48</v>
      </c>
      <c r="H1391">
        <v>6021</v>
      </c>
      <c r="I1391" t="s">
        <v>11</v>
      </c>
      <c r="J1391" t="s">
        <v>49</v>
      </c>
      <c r="K1391" t="s">
        <v>152</v>
      </c>
      <c r="L1391" t="s">
        <v>13</v>
      </c>
      <c r="M1391" s="5">
        <v>58.459999999999994</v>
      </c>
    </row>
    <row r="1392" spans="1:13" x14ac:dyDescent="0.15">
      <c r="A1392" s="2">
        <v>45122</v>
      </c>
      <c r="B1392" s="3">
        <f t="shared" si="65"/>
        <v>2024</v>
      </c>
      <c r="C1392" t="str">
        <f t="shared" si="63"/>
        <v>2023-2024</v>
      </c>
      <c r="D1392" t="s">
        <v>147</v>
      </c>
      <c r="E1392" t="s">
        <v>26</v>
      </c>
      <c r="F1392" t="str">
        <f t="shared" si="64"/>
        <v>New South Wales</v>
      </c>
      <c r="G1392" t="s">
        <v>10</v>
      </c>
      <c r="H1392">
        <v>2141</v>
      </c>
      <c r="I1392" t="s">
        <v>11</v>
      </c>
      <c r="J1392" t="s">
        <v>27</v>
      </c>
      <c r="K1392" t="s">
        <v>152</v>
      </c>
      <c r="L1392" t="s">
        <v>13</v>
      </c>
      <c r="M1392" s="5">
        <v>58.769999999999996</v>
      </c>
    </row>
    <row r="1393" spans="1:13" x14ac:dyDescent="0.15">
      <c r="A1393" s="2">
        <v>45638</v>
      </c>
      <c r="B1393" s="3">
        <f t="shared" si="65"/>
        <v>2025</v>
      </c>
      <c r="C1393" t="str">
        <f t="shared" si="63"/>
        <v>2024-2025</v>
      </c>
      <c r="D1393" t="s">
        <v>147</v>
      </c>
      <c r="E1393" t="s">
        <v>98</v>
      </c>
      <c r="F1393" t="str">
        <f t="shared" si="64"/>
        <v>Victoria</v>
      </c>
      <c r="G1393" t="s">
        <v>45</v>
      </c>
      <c r="H1393">
        <v>3429</v>
      </c>
      <c r="I1393" t="s">
        <v>11</v>
      </c>
      <c r="J1393" t="s">
        <v>60</v>
      </c>
      <c r="K1393" t="s">
        <v>19</v>
      </c>
      <c r="L1393" t="s">
        <v>23</v>
      </c>
      <c r="M1393" s="5">
        <v>58.82</v>
      </c>
    </row>
    <row r="1394" spans="1:13" x14ac:dyDescent="0.15">
      <c r="A1394" s="2">
        <v>45123</v>
      </c>
      <c r="B1394" s="3">
        <f t="shared" si="65"/>
        <v>2024</v>
      </c>
      <c r="C1394" t="str">
        <f t="shared" si="63"/>
        <v>2023-2024</v>
      </c>
      <c r="D1394" t="s">
        <v>148</v>
      </c>
      <c r="E1394" t="s">
        <v>141</v>
      </c>
      <c r="F1394" t="str">
        <f t="shared" si="64"/>
        <v>Western Australia</v>
      </c>
      <c r="G1394" t="s">
        <v>48</v>
      </c>
      <c r="H1394">
        <v>6052</v>
      </c>
      <c r="I1394" t="s">
        <v>11</v>
      </c>
      <c r="J1394" t="s">
        <v>49</v>
      </c>
      <c r="K1394" t="s">
        <v>155</v>
      </c>
      <c r="L1394" t="s">
        <v>20</v>
      </c>
      <c r="M1394" s="5">
        <v>58.84</v>
      </c>
    </row>
    <row r="1395" spans="1:13" x14ac:dyDescent="0.15">
      <c r="A1395" s="2">
        <v>45473</v>
      </c>
      <c r="B1395" s="3">
        <f t="shared" si="65"/>
        <v>2024</v>
      </c>
      <c r="C1395" t="str">
        <f t="shared" si="63"/>
        <v>2023-2024</v>
      </c>
      <c r="D1395" t="s">
        <v>148</v>
      </c>
      <c r="E1395" t="s">
        <v>110</v>
      </c>
      <c r="F1395" t="str">
        <f t="shared" si="64"/>
        <v>Queensland</v>
      </c>
      <c r="G1395" t="s">
        <v>35</v>
      </c>
      <c r="H1395">
        <v>4680</v>
      </c>
      <c r="I1395" t="s">
        <v>11</v>
      </c>
      <c r="J1395" t="s">
        <v>51</v>
      </c>
      <c r="K1395" t="s">
        <v>155</v>
      </c>
      <c r="L1395" t="s">
        <v>20</v>
      </c>
      <c r="M1395" s="5">
        <v>58.88</v>
      </c>
    </row>
    <row r="1396" spans="1:13" x14ac:dyDescent="0.15">
      <c r="A1396" s="2">
        <v>44977</v>
      </c>
      <c r="B1396" s="3">
        <f t="shared" si="65"/>
        <v>2023</v>
      </c>
      <c r="C1396" t="str">
        <f t="shared" si="63"/>
        <v>2022-2023</v>
      </c>
      <c r="D1396" t="s">
        <v>148</v>
      </c>
      <c r="E1396" t="s">
        <v>102</v>
      </c>
      <c r="F1396" t="str">
        <f t="shared" si="64"/>
        <v>Queensland</v>
      </c>
      <c r="G1396" t="s">
        <v>35</v>
      </c>
      <c r="H1396">
        <v>4870</v>
      </c>
      <c r="I1396" t="s">
        <v>11</v>
      </c>
      <c r="J1396" t="s">
        <v>36</v>
      </c>
      <c r="K1396" t="s">
        <v>152</v>
      </c>
      <c r="L1396" t="s">
        <v>13</v>
      </c>
      <c r="M1396" s="5">
        <v>58.89</v>
      </c>
    </row>
    <row r="1397" spans="1:13" x14ac:dyDescent="0.15">
      <c r="A1397" s="2">
        <v>45438</v>
      </c>
      <c r="B1397" s="3">
        <f t="shared" si="65"/>
        <v>2024</v>
      </c>
      <c r="C1397" t="str">
        <f t="shared" si="63"/>
        <v>2023-2024</v>
      </c>
      <c r="D1397" t="s">
        <v>148</v>
      </c>
      <c r="E1397" t="s">
        <v>95</v>
      </c>
      <c r="F1397" t="str">
        <f t="shared" si="64"/>
        <v>Victoria</v>
      </c>
      <c r="G1397" t="s">
        <v>45</v>
      </c>
      <c r="H1397">
        <v>3931</v>
      </c>
      <c r="I1397" t="s">
        <v>11</v>
      </c>
      <c r="J1397" t="s">
        <v>55</v>
      </c>
      <c r="K1397" t="s">
        <v>156</v>
      </c>
      <c r="L1397" t="s">
        <v>17</v>
      </c>
      <c r="M1397" s="5">
        <v>58.9</v>
      </c>
    </row>
    <row r="1398" spans="1:13" x14ac:dyDescent="0.15">
      <c r="A1398" s="2">
        <v>45162</v>
      </c>
      <c r="B1398" s="3">
        <f t="shared" si="65"/>
        <v>2024</v>
      </c>
      <c r="C1398" t="str">
        <f t="shared" si="63"/>
        <v>2023-2024</v>
      </c>
      <c r="D1398" t="s">
        <v>148</v>
      </c>
      <c r="E1398" t="s">
        <v>122</v>
      </c>
      <c r="F1398" t="str">
        <f t="shared" si="64"/>
        <v>New South Wales</v>
      </c>
      <c r="G1398" t="s">
        <v>10</v>
      </c>
      <c r="H1398">
        <v>2650</v>
      </c>
      <c r="I1398" t="s">
        <v>11</v>
      </c>
      <c r="J1398" t="s">
        <v>25</v>
      </c>
      <c r="K1398" t="s">
        <v>149</v>
      </c>
      <c r="L1398" t="s">
        <v>15</v>
      </c>
      <c r="M1398" s="5">
        <v>58.9</v>
      </c>
    </row>
    <row r="1399" spans="1:13" x14ac:dyDescent="0.15">
      <c r="A1399" s="2">
        <v>45645</v>
      </c>
      <c r="B1399" s="3">
        <f t="shared" si="65"/>
        <v>2025</v>
      </c>
      <c r="C1399" t="str">
        <f t="shared" si="63"/>
        <v>2024-2025</v>
      </c>
      <c r="D1399" t="s">
        <v>147</v>
      </c>
      <c r="E1399" t="s">
        <v>41</v>
      </c>
      <c r="F1399" t="str">
        <f t="shared" si="64"/>
        <v>New South Wales</v>
      </c>
      <c r="G1399" t="s">
        <v>10</v>
      </c>
      <c r="H1399">
        <v>2830</v>
      </c>
      <c r="I1399" t="s">
        <v>11</v>
      </c>
      <c r="J1399" t="s">
        <v>25</v>
      </c>
      <c r="K1399" t="s">
        <v>153</v>
      </c>
      <c r="L1399" t="s">
        <v>16</v>
      </c>
      <c r="M1399" s="5">
        <v>58.96</v>
      </c>
    </row>
    <row r="1400" spans="1:13" x14ac:dyDescent="0.15">
      <c r="A1400" s="2">
        <v>45587</v>
      </c>
      <c r="B1400" s="3">
        <f t="shared" si="65"/>
        <v>2025</v>
      </c>
      <c r="C1400" t="str">
        <f t="shared" si="63"/>
        <v>2024-2025</v>
      </c>
      <c r="D1400" t="s">
        <v>148</v>
      </c>
      <c r="E1400" t="s">
        <v>123</v>
      </c>
      <c r="F1400" t="str">
        <f t="shared" si="64"/>
        <v>Western Australia</v>
      </c>
      <c r="G1400" t="s">
        <v>48</v>
      </c>
      <c r="H1400">
        <v>6109</v>
      </c>
      <c r="I1400" t="s">
        <v>11</v>
      </c>
      <c r="J1400" t="s">
        <v>94</v>
      </c>
      <c r="K1400" t="s">
        <v>150</v>
      </c>
      <c r="L1400" t="s">
        <v>18</v>
      </c>
      <c r="M1400" s="5">
        <v>58.96</v>
      </c>
    </row>
    <row r="1401" spans="1:13" x14ac:dyDescent="0.15">
      <c r="A1401" s="2">
        <v>44961</v>
      </c>
      <c r="B1401" s="3">
        <f t="shared" si="65"/>
        <v>2023</v>
      </c>
      <c r="C1401" t="str">
        <f t="shared" si="63"/>
        <v>2022-2023</v>
      </c>
      <c r="D1401" t="s">
        <v>147</v>
      </c>
      <c r="E1401" t="s">
        <v>82</v>
      </c>
      <c r="F1401" t="str">
        <f t="shared" si="64"/>
        <v>Queensland</v>
      </c>
      <c r="G1401" t="s">
        <v>35</v>
      </c>
      <c r="H1401">
        <v>4012</v>
      </c>
      <c r="I1401" t="s">
        <v>11</v>
      </c>
      <c r="J1401" t="s">
        <v>43</v>
      </c>
      <c r="K1401" t="s">
        <v>152</v>
      </c>
      <c r="L1401" t="s">
        <v>13</v>
      </c>
      <c r="M1401" s="5">
        <v>58.96</v>
      </c>
    </row>
    <row r="1402" spans="1:13" x14ac:dyDescent="0.15">
      <c r="A1402" s="2">
        <v>44967</v>
      </c>
      <c r="B1402" s="3">
        <f t="shared" si="65"/>
        <v>2023</v>
      </c>
      <c r="C1402" t="str">
        <f t="shared" si="63"/>
        <v>2022-2023</v>
      </c>
      <c r="D1402" t="s">
        <v>147</v>
      </c>
      <c r="E1402" t="s">
        <v>26</v>
      </c>
      <c r="F1402" t="str">
        <f t="shared" si="64"/>
        <v>New South Wales</v>
      </c>
      <c r="G1402" t="s">
        <v>10</v>
      </c>
      <c r="H1402">
        <v>2141</v>
      </c>
      <c r="I1402" t="s">
        <v>11</v>
      </c>
      <c r="J1402" t="s">
        <v>27</v>
      </c>
      <c r="K1402" t="s">
        <v>154</v>
      </c>
      <c r="L1402" t="s">
        <v>14</v>
      </c>
      <c r="M1402" s="5">
        <v>58.97</v>
      </c>
    </row>
    <row r="1403" spans="1:13" x14ac:dyDescent="0.15">
      <c r="A1403" s="2">
        <v>44981</v>
      </c>
      <c r="B1403" s="3">
        <f t="shared" si="65"/>
        <v>2023</v>
      </c>
      <c r="C1403" t="str">
        <f t="shared" si="63"/>
        <v>2022-2023</v>
      </c>
      <c r="D1403" t="s">
        <v>147</v>
      </c>
      <c r="E1403" t="s">
        <v>66</v>
      </c>
      <c r="F1403" t="str">
        <f t="shared" si="64"/>
        <v>South Australia</v>
      </c>
      <c r="G1403" t="s">
        <v>32</v>
      </c>
      <c r="H1403">
        <v>5169</v>
      </c>
      <c r="I1403" t="s">
        <v>11</v>
      </c>
      <c r="J1403" t="s">
        <v>33</v>
      </c>
      <c r="K1403" t="s">
        <v>154</v>
      </c>
      <c r="L1403" t="s">
        <v>14</v>
      </c>
      <c r="M1403" s="5">
        <v>59</v>
      </c>
    </row>
    <row r="1404" spans="1:13" x14ac:dyDescent="0.15">
      <c r="A1404" s="2">
        <v>45051</v>
      </c>
      <c r="B1404" s="3">
        <f t="shared" si="65"/>
        <v>2023</v>
      </c>
      <c r="C1404" t="str">
        <f t="shared" si="63"/>
        <v>2022-2023</v>
      </c>
      <c r="D1404" t="s">
        <v>148</v>
      </c>
      <c r="E1404" t="s">
        <v>122</v>
      </c>
      <c r="F1404" t="str">
        <f t="shared" si="64"/>
        <v>New South Wales</v>
      </c>
      <c r="G1404" t="s">
        <v>10</v>
      </c>
      <c r="H1404">
        <v>2650</v>
      </c>
      <c r="I1404" t="s">
        <v>11</v>
      </c>
      <c r="J1404" t="s">
        <v>25</v>
      </c>
      <c r="K1404" t="s">
        <v>154</v>
      </c>
      <c r="L1404" t="s">
        <v>14</v>
      </c>
      <c r="M1404" s="5">
        <v>59</v>
      </c>
    </row>
    <row r="1405" spans="1:13" x14ac:dyDescent="0.15">
      <c r="A1405" s="2">
        <v>45242</v>
      </c>
      <c r="B1405" s="3">
        <f t="shared" si="65"/>
        <v>2024</v>
      </c>
      <c r="C1405" t="str">
        <f t="shared" si="63"/>
        <v>2023-2024</v>
      </c>
      <c r="D1405" t="s">
        <v>147</v>
      </c>
      <c r="E1405" t="s">
        <v>9</v>
      </c>
      <c r="F1405" t="str">
        <f t="shared" si="64"/>
        <v>New South Wales</v>
      </c>
      <c r="G1405" t="s">
        <v>10</v>
      </c>
      <c r="H1405">
        <v>2067</v>
      </c>
      <c r="I1405" t="s">
        <v>11</v>
      </c>
      <c r="J1405" t="s">
        <v>12</v>
      </c>
      <c r="K1405" t="s">
        <v>153</v>
      </c>
      <c r="L1405" t="s">
        <v>16</v>
      </c>
      <c r="M1405" s="5">
        <v>59.3</v>
      </c>
    </row>
    <row r="1406" spans="1:13" x14ac:dyDescent="0.15">
      <c r="A1406" s="2">
        <v>45630</v>
      </c>
      <c r="B1406" s="3">
        <f t="shared" si="65"/>
        <v>2025</v>
      </c>
      <c r="C1406" t="str">
        <f t="shared" si="63"/>
        <v>2024-2025</v>
      </c>
      <c r="D1406" t="s">
        <v>148</v>
      </c>
      <c r="E1406" t="s">
        <v>61</v>
      </c>
      <c r="F1406" t="str">
        <f t="shared" si="64"/>
        <v>New South Wales</v>
      </c>
      <c r="G1406" t="s">
        <v>10</v>
      </c>
      <c r="H1406">
        <v>2539</v>
      </c>
      <c r="I1406" t="s">
        <v>11</v>
      </c>
      <c r="J1406" t="s">
        <v>58</v>
      </c>
      <c r="K1406" t="s">
        <v>19</v>
      </c>
      <c r="L1406" t="s">
        <v>23</v>
      </c>
      <c r="M1406" s="5">
        <v>59.43</v>
      </c>
    </row>
    <row r="1407" spans="1:13" x14ac:dyDescent="0.15">
      <c r="A1407" s="2">
        <v>45656</v>
      </c>
      <c r="B1407" s="3">
        <f t="shared" si="65"/>
        <v>2025</v>
      </c>
      <c r="C1407" t="str">
        <f t="shared" si="63"/>
        <v>2024-2025</v>
      </c>
      <c r="D1407" t="s">
        <v>147</v>
      </c>
      <c r="E1407" t="s">
        <v>128</v>
      </c>
      <c r="F1407" t="str">
        <f t="shared" si="64"/>
        <v>Western Australia</v>
      </c>
      <c r="G1407" t="s">
        <v>48</v>
      </c>
      <c r="H1407">
        <v>6027</v>
      </c>
      <c r="I1407" t="s">
        <v>11</v>
      </c>
      <c r="J1407" t="s">
        <v>49</v>
      </c>
      <c r="K1407" t="s">
        <v>155</v>
      </c>
      <c r="L1407" t="s">
        <v>20</v>
      </c>
      <c r="M1407" s="5">
        <v>59.45</v>
      </c>
    </row>
    <row r="1408" spans="1:13" x14ac:dyDescent="0.15">
      <c r="A1408" s="2">
        <v>45150</v>
      </c>
      <c r="B1408" s="3">
        <f t="shared" si="65"/>
        <v>2024</v>
      </c>
      <c r="C1408" t="str">
        <f t="shared" si="63"/>
        <v>2023-2024</v>
      </c>
      <c r="D1408" t="s">
        <v>148</v>
      </c>
      <c r="E1408" t="s">
        <v>74</v>
      </c>
      <c r="F1408" t="str">
        <f t="shared" si="64"/>
        <v>South Australia</v>
      </c>
      <c r="G1408" t="s">
        <v>32</v>
      </c>
      <c r="H1408">
        <v>5043</v>
      </c>
      <c r="I1408" t="s">
        <v>11</v>
      </c>
      <c r="J1408" t="s">
        <v>33</v>
      </c>
      <c r="K1408" t="s">
        <v>150</v>
      </c>
      <c r="L1408" t="s">
        <v>18</v>
      </c>
      <c r="M1408" s="5">
        <v>59.580000000000005</v>
      </c>
    </row>
    <row r="1409" spans="1:13" x14ac:dyDescent="0.15">
      <c r="A1409" s="2">
        <v>45589</v>
      </c>
      <c r="B1409" s="3">
        <f t="shared" si="65"/>
        <v>2025</v>
      </c>
      <c r="C1409" t="str">
        <f t="shared" si="63"/>
        <v>2024-2025</v>
      </c>
      <c r="D1409" t="s">
        <v>147</v>
      </c>
      <c r="E1409" t="s">
        <v>87</v>
      </c>
      <c r="F1409" t="str">
        <f t="shared" si="64"/>
        <v>New South Wales</v>
      </c>
      <c r="G1409" t="s">
        <v>10</v>
      </c>
      <c r="H1409">
        <v>2790</v>
      </c>
      <c r="I1409" t="s">
        <v>11</v>
      </c>
      <c r="J1409" t="s">
        <v>25</v>
      </c>
      <c r="K1409" t="s">
        <v>149</v>
      </c>
      <c r="L1409" t="s">
        <v>15</v>
      </c>
      <c r="M1409" s="5">
        <v>59.85</v>
      </c>
    </row>
    <row r="1410" spans="1:13" x14ac:dyDescent="0.15">
      <c r="A1410" s="2">
        <v>45532</v>
      </c>
      <c r="B1410" s="3">
        <f t="shared" si="65"/>
        <v>2025</v>
      </c>
      <c r="C1410" t="str">
        <f t="shared" ref="C1410:C1473" si="66">IF(MONTH(A1410) &gt;= 7, YEAR(A1410) &amp; "-" &amp; YEAR(A1410) + 1, YEAR(A1410) - 1 &amp; "-" &amp; YEAR(A1410))</f>
        <v>2024-2025</v>
      </c>
      <c r="D1410" t="s">
        <v>148</v>
      </c>
      <c r="E1410" t="s">
        <v>102</v>
      </c>
      <c r="F1410" t="str">
        <f t="shared" ref="F1410:F1473" si="67">IF(G1410="WA","Western Australia",
IF(G1410="NSW","New South Wales",
IF(G1410="QLD","Queensland",
IF(G1410="VIC","Victoria",
IF(G1410="TAS","Tasmania",
IF(G1410="SA","South Australia",
IF(G1410="NT","Northern Territory",
IF(G1410="ACT","Australian Capital Territory",G1410))))))))</f>
        <v>Queensland</v>
      </c>
      <c r="G1410" t="s">
        <v>35</v>
      </c>
      <c r="H1410">
        <v>4870</v>
      </c>
      <c r="I1410" t="s">
        <v>11</v>
      </c>
      <c r="J1410" t="s">
        <v>36</v>
      </c>
      <c r="K1410" t="s">
        <v>149</v>
      </c>
      <c r="L1410" t="s">
        <v>15</v>
      </c>
      <c r="M1410" s="5">
        <v>59.88</v>
      </c>
    </row>
    <row r="1411" spans="1:13" x14ac:dyDescent="0.15">
      <c r="A1411" s="2">
        <v>45624</v>
      </c>
      <c r="B1411" s="3">
        <f t="shared" ref="B1411:B1474" si="68">IF(MONTH(A1411)&gt;=7,YEAR(A1411)+1,YEAR(A1411))</f>
        <v>2025</v>
      </c>
      <c r="C1411" t="str">
        <f t="shared" si="66"/>
        <v>2024-2025</v>
      </c>
      <c r="D1411" t="s">
        <v>148</v>
      </c>
      <c r="E1411" t="s">
        <v>92</v>
      </c>
      <c r="F1411" t="str">
        <f t="shared" si="67"/>
        <v>Queensland</v>
      </c>
      <c r="G1411" t="s">
        <v>35</v>
      </c>
      <c r="H1411">
        <v>4068</v>
      </c>
      <c r="I1411" t="s">
        <v>11</v>
      </c>
      <c r="J1411" t="s">
        <v>43</v>
      </c>
      <c r="K1411" t="s">
        <v>149</v>
      </c>
      <c r="L1411" t="s">
        <v>15</v>
      </c>
      <c r="M1411" s="5">
        <v>59.88</v>
      </c>
    </row>
    <row r="1412" spans="1:13" x14ac:dyDescent="0.15">
      <c r="A1412" s="2">
        <v>45301</v>
      </c>
      <c r="B1412" s="3">
        <f t="shared" si="68"/>
        <v>2024</v>
      </c>
      <c r="C1412" t="str">
        <f t="shared" si="66"/>
        <v>2023-2024</v>
      </c>
      <c r="D1412" t="s">
        <v>147</v>
      </c>
      <c r="E1412" t="s">
        <v>78</v>
      </c>
      <c r="F1412" t="str">
        <f t="shared" si="67"/>
        <v>New South Wales</v>
      </c>
      <c r="G1412" t="s">
        <v>10</v>
      </c>
      <c r="H1412">
        <v>2350</v>
      </c>
      <c r="I1412" t="s">
        <v>11</v>
      </c>
      <c r="J1412" t="s">
        <v>68</v>
      </c>
      <c r="K1412" t="s">
        <v>150</v>
      </c>
      <c r="L1412" t="s">
        <v>18</v>
      </c>
      <c r="M1412" s="5">
        <v>59.9</v>
      </c>
    </row>
    <row r="1413" spans="1:13" x14ac:dyDescent="0.15">
      <c r="A1413" s="2">
        <v>45466</v>
      </c>
      <c r="B1413" s="3">
        <f t="shared" si="68"/>
        <v>2024</v>
      </c>
      <c r="C1413" t="str">
        <f t="shared" si="66"/>
        <v>2023-2024</v>
      </c>
      <c r="D1413" t="s">
        <v>147</v>
      </c>
      <c r="E1413" t="s">
        <v>41</v>
      </c>
      <c r="F1413" t="str">
        <f t="shared" si="67"/>
        <v>New South Wales</v>
      </c>
      <c r="G1413" t="s">
        <v>10</v>
      </c>
      <c r="H1413">
        <v>2830</v>
      </c>
      <c r="I1413" t="s">
        <v>11</v>
      </c>
      <c r="J1413" t="s">
        <v>25</v>
      </c>
      <c r="K1413" t="s">
        <v>153</v>
      </c>
      <c r="L1413" t="s">
        <v>16</v>
      </c>
      <c r="M1413" s="5">
        <v>59.9</v>
      </c>
    </row>
    <row r="1414" spans="1:13" x14ac:dyDescent="0.15">
      <c r="A1414" s="2">
        <v>45445</v>
      </c>
      <c r="B1414" s="3">
        <f t="shared" si="68"/>
        <v>2024</v>
      </c>
      <c r="C1414" t="str">
        <f t="shared" si="66"/>
        <v>2023-2024</v>
      </c>
      <c r="D1414" t="s">
        <v>148</v>
      </c>
      <c r="E1414" t="s">
        <v>142</v>
      </c>
      <c r="F1414" t="str">
        <f t="shared" si="67"/>
        <v>Australian Capital Territory</v>
      </c>
      <c r="G1414" t="s">
        <v>80</v>
      </c>
      <c r="H1414">
        <v>2609</v>
      </c>
      <c r="I1414" t="s">
        <v>11</v>
      </c>
      <c r="J1414" t="s">
        <v>58</v>
      </c>
      <c r="K1414" t="s">
        <v>19</v>
      </c>
      <c r="L1414" t="s">
        <v>23</v>
      </c>
      <c r="M1414" s="5">
        <v>59.9</v>
      </c>
    </row>
    <row r="1415" spans="1:13" x14ac:dyDescent="0.15">
      <c r="A1415" s="2">
        <v>45466</v>
      </c>
      <c r="B1415" s="3">
        <f t="shared" si="68"/>
        <v>2024</v>
      </c>
      <c r="C1415" t="str">
        <f t="shared" si="66"/>
        <v>2023-2024</v>
      </c>
      <c r="D1415" t="s">
        <v>148</v>
      </c>
      <c r="E1415" t="s">
        <v>141</v>
      </c>
      <c r="F1415" t="str">
        <f t="shared" si="67"/>
        <v>Western Australia</v>
      </c>
      <c r="G1415" t="s">
        <v>48</v>
      </c>
      <c r="H1415">
        <v>6052</v>
      </c>
      <c r="I1415" t="s">
        <v>11</v>
      </c>
      <c r="J1415" t="s">
        <v>49</v>
      </c>
      <c r="K1415" t="s">
        <v>156</v>
      </c>
      <c r="L1415" t="s">
        <v>17</v>
      </c>
      <c r="M1415" s="5">
        <v>59.9</v>
      </c>
    </row>
    <row r="1416" spans="1:13" x14ac:dyDescent="0.15">
      <c r="A1416" s="2">
        <v>45229</v>
      </c>
      <c r="B1416" s="3">
        <f t="shared" si="68"/>
        <v>2024</v>
      </c>
      <c r="C1416" t="str">
        <f t="shared" si="66"/>
        <v>2023-2024</v>
      </c>
      <c r="D1416" t="s">
        <v>148</v>
      </c>
      <c r="E1416" t="s">
        <v>134</v>
      </c>
      <c r="F1416" t="str">
        <f t="shared" si="67"/>
        <v>Queensland</v>
      </c>
      <c r="G1416" t="s">
        <v>35</v>
      </c>
      <c r="H1416">
        <v>4825</v>
      </c>
      <c r="I1416" t="s">
        <v>11</v>
      </c>
      <c r="J1416" t="s">
        <v>36</v>
      </c>
      <c r="K1416" t="s">
        <v>150</v>
      </c>
      <c r="L1416" t="s">
        <v>18</v>
      </c>
      <c r="M1416" s="5">
        <v>59.9</v>
      </c>
    </row>
    <row r="1417" spans="1:13" x14ac:dyDescent="0.15">
      <c r="A1417" s="2">
        <v>44952</v>
      </c>
      <c r="B1417" s="3">
        <f t="shared" si="68"/>
        <v>2023</v>
      </c>
      <c r="C1417" t="str">
        <f t="shared" si="66"/>
        <v>2022-2023</v>
      </c>
      <c r="D1417" t="s">
        <v>148</v>
      </c>
      <c r="E1417" t="s">
        <v>84</v>
      </c>
      <c r="F1417" t="str">
        <f t="shared" si="67"/>
        <v>Queensland</v>
      </c>
      <c r="G1417" t="s">
        <v>35</v>
      </c>
      <c r="H1417">
        <v>4740</v>
      </c>
      <c r="I1417" t="s">
        <v>11</v>
      </c>
      <c r="J1417" t="s">
        <v>51</v>
      </c>
      <c r="K1417" t="s">
        <v>19</v>
      </c>
      <c r="L1417" t="s">
        <v>23</v>
      </c>
      <c r="M1417" s="5">
        <v>59.900000000000006</v>
      </c>
    </row>
    <row r="1418" spans="1:13" x14ac:dyDescent="0.15">
      <c r="A1418" s="2">
        <v>45602</v>
      </c>
      <c r="B1418" s="3">
        <f t="shared" si="68"/>
        <v>2025</v>
      </c>
      <c r="C1418" t="str">
        <f t="shared" si="66"/>
        <v>2024-2025</v>
      </c>
      <c r="D1418" t="s">
        <v>148</v>
      </c>
      <c r="E1418" t="s">
        <v>112</v>
      </c>
      <c r="F1418" t="str">
        <f t="shared" si="67"/>
        <v>Victoria</v>
      </c>
      <c r="G1418" t="s">
        <v>45</v>
      </c>
      <c r="H1418">
        <v>3076</v>
      </c>
      <c r="I1418" t="s">
        <v>11</v>
      </c>
      <c r="J1418" t="s">
        <v>46</v>
      </c>
      <c r="K1418" t="s">
        <v>151</v>
      </c>
      <c r="L1418" t="s">
        <v>21</v>
      </c>
      <c r="M1418" s="5">
        <v>59.94</v>
      </c>
    </row>
    <row r="1419" spans="1:13" x14ac:dyDescent="0.15">
      <c r="A1419" s="2">
        <v>45006</v>
      </c>
      <c r="B1419" s="3">
        <f t="shared" si="68"/>
        <v>2023</v>
      </c>
      <c r="C1419" t="str">
        <f t="shared" si="66"/>
        <v>2022-2023</v>
      </c>
      <c r="D1419" t="s">
        <v>148</v>
      </c>
      <c r="E1419" t="s">
        <v>24</v>
      </c>
      <c r="F1419" t="str">
        <f t="shared" si="67"/>
        <v>New South Wales</v>
      </c>
      <c r="G1419" t="s">
        <v>10</v>
      </c>
      <c r="H1419">
        <v>2795</v>
      </c>
      <c r="I1419" t="s">
        <v>11</v>
      </c>
      <c r="J1419" t="s">
        <v>25</v>
      </c>
      <c r="K1419" t="s">
        <v>154</v>
      </c>
      <c r="L1419" t="s">
        <v>14</v>
      </c>
      <c r="M1419" s="5">
        <v>59.96</v>
      </c>
    </row>
    <row r="1420" spans="1:13" x14ac:dyDescent="0.15">
      <c r="A1420" s="2">
        <v>45446</v>
      </c>
      <c r="B1420" s="3">
        <f t="shared" si="68"/>
        <v>2024</v>
      </c>
      <c r="C1420" t="str">
        <f t="shared" si="66"/>
        <v>2023-2024</v>
      </c>
      <c r="D1420" t="s">
        <v>147</v>
      </c>
      <c r="E1420" t="s">
        <v>121</v>
      </c>
      <c r="F1420" t="str">
        <f t="shared" si="67"/>
        <v>Queensland</v>
      </c>
      <c r="G1420" t="s">
        <v>35</v>
      </c>
      <c r="H1420">
        <v>4700</v>
      </c>
      <c r="I1420" t="s">
        <v>11</v>
      </c>
      <c r="J1420" t="s">
        <v>51</v>
      </c>
      <c r="K1420" t="s">
        <v>154</v>
      </c>
      <c r="L1420" t="s">
        <v>14</v>
      </c>
      <c r="M1420" s="5">
        <v>59.96</v>
      </c>
    </row>
    <row r="1421" spans="1:13" x14ac:dyDescent="0.15">
      <c r="A1421" s="2">
        <v>45563</v>
      </c>
      <c r="B1421" s="3">
        <f t="shared" si="68"/>
        <v>2025</v>
      </c>
      <c r="C1421" t="str">
        <f t="shared" si="66"/>
        <v>2024-2025</v>
      </c>
      <c r="D1421" t="s">
        <v>148</v>
      </c>
      <c r="E1421" t="s">
        <v>140</v>
      </c>
      <c r="F1421" t="str">
        <f t="shared" si="67"/>
        <v>Tasmania</v>
      </c>
      <c r="G1421" t="s">
        <v>70</v>
      </c>
      <c r="H1421">
        <v>7320</v>
      </c>
      <c r="I1421" t="s">
        <v>11</v>
      </c>
      <c r="J1421" t="s">
        <v>71</v>
      </c>
      <c r="K1421" t="s">
        <v>154</v>
      </c>
      <c r="L1421" t="s">
        <v>14</v>
      </c>
      <c r="M1421" s="5">
        <v>59.97</v>
      </c>
    </row>
    <row r="1422" spans="1:13" x14ac:dyDescent="0.15">
      <c r="A1422" s="2">
        <v>44954</v>
      </c>
      <c r="B1422" s="3">
        <f t="shared" si="68"/>
        <v>2023</v>
      </c>
      <c r="C1422" t="str">
        <f t="shared" si="66"/>
        <v>2022-2023</v>
      </c>
      <c r="D1422" t="s">
        <v>147</v>
      </c>
      <c r="E1422" t="s">
        <v>136</v>
      </c>
      <c r="F1422" t="str">
        <f t="shared" si="67"/>
        <v>Victoria</v>
      </c>
      <c r="G1422" t="s">
        <v>45</v>
      </c>
      <c r="H1422">
        <v>3175</v>
      </c>
      <c r="I1422" t="s">
        <v>11</v>
      </c>
      <c r="J1422" t="s">
        <v>63</v>
      </c>
      <c r="K1422" t="s">
        <v>150</v>
      </c>
      <c r="L1422" t="s">
        <v>18</v>
      </c>
      <c r="M1422" s="5">
        <v>59.97</v>
      </c>
    </row>
    <row r="1423" spans="1:13" x14ac:dyDescent="0.15">
      <c r="A1423" s="2">
        <v>45591</v>
      </c>
      <c r="B1423" s="3">
        <f t="shared" si="68"/>
        <v>2025</v>
      </c>
      <c r="C1423" t="str">
        <f t="shared" si="66"/>
        <v>2024-2025</v>
      </c>
      <c r="D1423" t="s">
        <v>148</v>
      </c>
      <c r="E1423" t="s">
        <v>26</v>
      </c>
      <c r="F1423" t="str">
        <f t="shared" si="67"/>
        <v>New South Wales</v>
      </c>
      <c r="G1423" t="s">
        <v>10</v>
      </c>
      <c r="H1423">
        <v>2141</v>
      </c>
      <c r="I1423" t="s">
        <v>11</v>
      </c>
      <c r="J1423" t="s">
        <v>27</v>
      </c>
      <c r="K1423" t="s">
        <v>154</v>
      </c>
      <c r="L1423" t="s">
        <v>14</v>
      </c>
      <c r="M1423" s="5">
        <v>59.97</v>
      </c>
    </row>
    <row r="1424" spans="1:13" x14ac:dyDescent="0.15">
      <c r="A1424" s="2">
        <v>45568</v>
      </c>
      <c r="B1424" s="3">
        <f t="shared" si="68"/>
        <v>2025</v>
      </c>
      <c r="C1424" t="str">
        <f t="shared" si="66"/>
        <v>2024-2025</v>
      </c>
      <c r="D1424" t="s">
        <v>148</v>
      </c>
      <c r="E1424" t="s">
        <v>137</v>
      </c>
      <c r="F1424" t="str">
        <f t="shared" si="67"/>
        <v>New South Wales</v>
      </c>
      <c r="G1424" t="s">
        <v>10</v>
      </c>
      <c r="H1424">
        <v>2031</v>
      </c>
      <c r="I1424" t="s">
        <v>11</v>
      </c>
      <c r="J1424" t="s">
        <v>12</v>
      </c>
      <c r="K1424" t="s">
        <v>154</v>
      </c>
      <c r="L1424" t="s">
        <v>14</v>
      </c>
      <c r="M1424" s="5">
        <v>59.97</v>
      </c>
    </row>
    <row r="1425" spans="1:13" x14ac:dyDescent="0.15">
      <c r="A1425" s="2">
        <v>45034</v>
      </c>
      <c r="B1425" s="3">
        <f t="shared" si="68"/>
        <v>2023</v>
      </c>
      <c r="C1425" t="str">
        <f t="shared" si="66"/>
        <v>2022-2023</v>
      </c>
      <c r="D1425" t="s">
        <v>148</v>
      </c>
      <c r="E1425" t="s">
        <v>121</v>
      </c>
      <c r="F1425" t="str">
        <f t="shared" si="67"/>
        <v>Queensland</v>
      </c>
      <c r="G1425" t="s">
        <v>35</v>
      </c>
      <c r="H1425">
        <v>4700</v>
      </c>
      <c r="I1425" t="s">
        <v>11</v>
      </c>
      <c r="J1425" t="s">
        <v>51</v>
      </c>
      <c r="K1425" t="s">
        <v>151</v>
      </c>
      <c r="L1425" t="s">
        <v>21</v>
      </c>
      <c r="M1425" s="5">
        <v>59.97</v>
      </c>
    </row>
    <row r="1426" spans="1:13" x14ac:dyDescent="0.15">
      <c r="A1426" s="2">
        <v>45123</v>
      </c>
      <c r="B1426" s="3">
        <f t="shared" si="68"/>
        <v>2024</v>
      </c>
      <c r="C1426" t="str">
        <f t="shared" si="66"/>
        <v>2023-2024</v>
      </c>
      <c r="D1426" t="s">
        <v>147</v>
      </c>
      <c r="E1426" t="s">
        <v>73</v>
      </c>
      <c r="F1426" t="str">
        <f t="shared" si="67"/>
        <v>Victoria</v>
      </c>
      <c r="G1426" t="s">
        <v>45</v>
      </c>
      <c r="H1426">
        <v>3136</v>
      </c>
      <c r="I1426" t="s">
        <v>11</v>
      </c>
      <c r="J1426" t="s">
        <v>63</v>
      </c>
      <c r="K1426" t="s">
        <v>151</v>
      </c>
      <c r="L1426" t="s">
        <v>21</v>
      </c>
      <c r="M1426" s="5">
        <v>59.98</v>
      </c>
    </row>
    <row r="1427" spans="1:13" x14ac:dyDescent="0.15">
      <c r="A1427" s="2">
        <v>45203</v>
      </c>
      <c r="B1427" s="3">
        <f t="shared" si="68"/>
        <v>2024</v>
      </c>
      <c r="C1427" t="str">
        <f t="shared" si="66"/>
        <v>2023-2024</v>
      </c>
      <c r="D1427" t="s">
        <v>147</v>
      </c>
      <c r="E1427" t="s">
        <v>129</v>
      </c>
      <c r="F1427" t="str">
        <f t="shared" si="67"/>
        <v>Tasmania</v>
      </c>
      <c r="G1427" t="s">
        <v>70</v>
      </c>
      <c r="H1427">
        <v>7010</v>
      </c>
      <c r="I1427" t="s">
        <v>11</v>
      </c>
      <c r="J1427" t="s">
        <v>71</v>
      </c>
      <c r="K1427" t="s">
        <v>154</v>
      </c>
      <c r="L1427" t="s">
        <v>14</v>
      </c>
      <c r="M1427" s="5">
        <v>60</v>
      </c>
    </row>
    <row r="1428" spans="1:13" x14ac:dyDescent="0.15">
      <c r="A1428" s="2">
        <v>45275</v>
      </c>
      <c r="B1428" s="3">
        <f t="shared" si="68"/>
        <v>2024</v>
      </c>
      <c r="C1428" t="str">
        <f t="shared" si="66"/>
        <v>2023-2024</v>
      </c>
      <c r="D1428" t="s">
        <v>147</v>
      </c>
      <c r="E1428" t="s">
        <v>109</v>
      </c>
      <c r="F1428" t="str">
        <f t="shared" si="67"/>
        <v>New South Wales</v>
      </c>
      <c r="G1428" t="s">
        <v>10</v>
      </c>
      <c r="H1428">
        <v>2480</v>
      </c>
      <c r="I1428" t="s">
        <v>11</v>
      </c>
      <c r="J1428" t="s">
        <v>68</v>
      </c>
      <c r="K1428" t="s">
        <v>153</v>
      </c>
      <c r="L1428" t="s">
        <v>16</v>
      </c>
      <c r="M1428" s="5">
        <v>60.2</v>
      </c>
    </row>
    <row r="1429" spans="1:13" x14ac:dyDescent="0.15">
      <c r="A1429" s="2">
        <v>45321</v>
      </c>
      <c r="B1429" s="3">
        <f t="shared" si="68"/>
        <v>2024</v>
      </c>
      <c r="C1429" t="str">
        <f t="shared" si="66"/>
        <v>2023-2024</v>
      </c>
      <c r="D1429" t="s">
        <v>148</v>
      </c>
      <c r="E1429" t="s">
        <v>144</v>
      </c>
      <c r="F1429" t="str">
        <f t="shared" si="67"/>
        <v>Queensland</v>
      </c>
      <c r="G1429" t="s">
        <v>35</v>
      </c>
      <c r="H1429">
        <v>4566</v>
      </c>
      <c r="I1429" t="s">
        <v>11</v>
      </c>
      <c r="J1429" t="s">
        <v>120</v>
      </c>
      <c r="K1429" t="s">
        <v>154</v>
      </c>
      <c r="L1429" t="s">
        <v>14</v>
      </c>
      <c r="M1429" s="5">
        <v>60.440000000000005</v>
      </c>
    </row>
    <row r="1430" spans="1:13" x14ac:dyDescent="0.15">
      <c r="A1430" s="2">
        <v>45114</v>
      </c>
      <c r="B1430" s="3">
        <f t="shared" si="68"/>
        <v>2024</v>
      </c>
      <c r="C1430" t="str">
        <f t="shared" si="66"/>
        <v>2023-2024</v>
      </c>
      <c r="D1430" t="s">
        <v>148</v>
      </c>
      <c r="E1430" t="s">
        <v>117</v>
      </c>
      <c r="F1430" t="str">
        <f t="shared" si="67"/>
        <v>Queensland</v>
      </c>
      <c r="G1430" t="s">
        <v>35</v>
      </c>
      <c r="H1430">
        <v>4119</v>
      </c>
      <c r="I1430" t="s">
        <v>11</v>
      </c>
      <c r="J1430" t="s">
        <v>43</v>
      </c>
      <c r="K1430" t="s">
        <v>154</v>
      </c>
      <c r="L1430" t="s">
        <v>14</v>
      </c>
      <c r="M1430" s="5">
        <v>60.78</v>
      </c>
    </row>
    <row r="1431" spans="1:13" x14ac:dyDescent="0.15">
      <c r="A1431" s="2">
        <v>45318</v>
      </c>
      <c r="B1431" s="3">
        <f t="shared" si="68"/>
        <v>2024</v>
      </c>
      <c r="C1431" t="str">
        <f t="shared" si="66"/>
        <v>2023-2024</v>
      </c>
      <c r="D1431" t="s">
        <v>148</v>
      </c>
      <c r="E1431" t="s">
        <v>92</v>
      </c>
      <c r="F1431" t="str">
        <f t="shared" si="67"/>
        <v>Queensland</v>
      </c>
      <c r="G1431" t="s">
        <v>35</v>
      </c>
      <c r="H1431">
        <v>4068</v>
      </c>
      <c r="I1431" t="s">
        <v>11</v>
      </c>
      <c r="J1431" t="s">
        <v>43</v>
      </c>
      <c r="K1431" t="s">
        <v>156</v>
      </c>
      <c r="L1431" t="s">
        <v>17</v>
      </c>
      <c r="M1431" s="5">
        <v>60.879999999999995</v>
      </c>
    </row>
    <row r="1432" spans="1:13" x14ac:dyDescent="0.15">
      <c r="A1432" s="2">
        <v>44978</v>
      </c>
      <c r="B1432" s="3">
        <f t="shared" si="68"/>
        <v>2023</v>
      </c>
      <c r="C1432" t="str">
        <f t="shared" si="66"/>
        <v>2022-2023</v>
      </c>
      <c r="D1432" t="s">
        <v>147</v>
      </c>
      <c r="E1432" t="s">
        <v>28</v>
      </c>
      <c r="F1432" t="str">
        <f t="shared" si="67"/>
        <v>Northern Territory</v>
      </c>
      <c r="G1432" t="s">
        <v>29</v>
      </c>
      <c r="H1432">
        <v>800</v>
      </c>
      <c r="I1432" t="s">
        <v>11</v>
      </c>
      <c r="J1432" t="s">
        <v>30</v>
      </c>
      <c r="K1432" t="s">
        <v>151</v>
      </c>
      <c r="L1432" t="s">
        <v>21</v>
      </c>
      <c r="M1432" s="5">
        <v>61</v>
      </c>
    </row>
    <row r="1433" spans="1:13" x14ac:dyDescent="0.15">
      <c r="A1433" s="2">
        <v>45314</v>
      </c>
      <c r="B1433" s="3">
        <f t="shared" si="68"/>
        <v>2024</v>
      </c>
      <c r="C1433" t="str">
        <f t="shared" si="66"/>
        <v>2023-2024</v>
      </c>
      <c r="D1433" t="s">
        <v>147</v>
      </c>
      <c r="E1433" t="s">
        <v>115</v>
      </c>
      <c r="F1433" t="str">
        <f t="shared" si="67"/>
        <v>Western Australia</v>
      </c>
      <c r="G1433" t="s">
        <v>48</v>
      </c>
      <c r="H1433">
        <v>6280</v>
      </c>
      <c r="I1433" t="s">
        <v>11</v>
      </c>
      <c r="J1433" t="s">
        <v>94</v>
      </c>
      <c r="K1433" t="s">
        <v>149</v>
      </c>
      <c r="L1433" t="s">
        <v>15</v>
      </c>
      <c r="M1433" s="5">
        <v>61.1</v>
      </c>
    </row>
    <row r="1434" spans="1:13" x14ac:dyDescent="0.15">
      <c r="A1434" s="2">
        <v>45107</v>
      </c>
      <c r="B1434" s="3">
        <f t="shared" si="68"/>
        <v>2023</v>
      </c>
      <c r="C1434" t="str">
        <f t="shared" si="66"/>
        <v>2022-2023</v>
      </c>
      <c r="D1434" t="s">
        <v>147</v>
      </c>
      <c r="E1434" t="s">
        <v>76</v>
      </c>
      <c r="F1434" t="str">
        <f t="shared" si="67"/>
        <v>Western Australia</v>
      </c>
      <c r="G1434" t="s">
        <v>48</v>
      </c>
      <c r="H1434">
        <v>6450</v>
      </c>
      <c r="I1434" t="s">
        <v>11</v>
      </c>
      <c r="J1434" t="s">
        <v>77</v>
      </c>
      <c r="K1434" t="s">
        <v>153</v>
      </c>
      <c r="L1434" t="s">
        <v>16</v>
      </c>
      <c r="M1434" s="5">
        <v>61.13</v>
      </c>
    </row>
    <row r="1435" spans="1:13" x14ac:dyDescent="0.15">
      <c r="A1435" s="2">
        <v>45614</v>
      </c>
      <c r="B1435" s="3">
        <f t="shared" si="68"/>
        <v>2025</v>
      </c>
      <c r="C1435" t="str">
        <f t="shared" si="66"/>
        <v>2024-2025</v>
      </c>
      <c r="D1435" t="s">
        <v>148</v>
      </c>
      <c r="E1435" t="s">
        <v>116</v>
      </c>
      <c r="F1435" t="str">
        <f t="shared" si="67"/>
        <v>Western Australia</v>
      </c>
      <c r="G1435" t="s">
        <v>48</v>
      </c>
      <c r="H1435">
        <v>6725</v>
      </c>
      <c r="I1435" t="s">
        <v>11</v>
      </c>
      <c r="J1435" t="s">
        <v>77</v>
      </c>
      <c r="K1435" t="s">
        <v>155</v>
      </c>
      <c r="L1435" t="s">
        <v>20</v>
      </c>
      <c r="M1435" s="5">
        <v>61.410000000000004</v>
      </c>
    </row>
    <row r="1436" spans="1:13" x14ac:dyDescent="0.15">
      <c r="A1436" s="2">
        <v>45450</v>
      </c>
      <c r="B1436" s="3">
        <f t="shared" si="68"/>
        <v>2024</v>
      </c>
      <c r="C1436" t="str">
        <f t="shared" si="66"/>
        <v>2023-2024</v>
      </c>
      <c r="D1436" t="s">
        <v>148</v>
      </c>
      <c r="E1436" t="s">
        <v>137</v>
      </c>
      <c r="F1436" t="str">
        <f t="shared" si="67"/>
        <v>New South Wales</v>
      </c>
      <c r="G1436" t="s">
        <v>10</v>
      </c>
      <c r="H1436">
        <v>2031</v>
      </c>
      <c r="I1436" t="s">
        <v>11</v>
      </c>
      <c r="J1436" t="s">
        <v>12</v>
      </c>
      <c r="K1436" t="s">
        <v>152</v>
      </c>
      <c r="L1436" t="s">
        <v>13</v>
      </c>
      <c r="M1436" s="5">
        <v>61.449999999999996</v>
      </c>
    </row>
    <row r="1437" spans="1:13" x14ac:dyDescent="0.15">
      <c r="A1437" s="2">
        <v>45168</v>
      </c>
      <c r="B1437" s="3">
        <f t="shared" si="68"/>
        <v>2024</v>
      </c>
      <c r="C1437" t="str">
        <f t="shared" si="66"/>
        <v>2023-2024</v>
      </c>
      <c r="D1437" t="s">
        <v>147</v>
      </c>
      <c r="E1437" t="s">
        <v>44</v>
      </c>
      <c r="F1437" t="str">
        <f t="shared" si="67"/>
        <v>Victoria</v>
      </c>
      <c r="G1437" t="s">
        <v>45</v>
      </c>
      <c r="H1437">
        <v>3066</v>
      </c>
      <c r="I1437" t="s">
        <v>11</v>
      </c>
      <c r="J1437" t="s">
        <v>46</v>
      </c>
      <c r="K1437" t="s">
        <v>156</v>
      </c>
      <c r="L1437" t="s">
        <v>17</v>
      </c>
      <c r="M1437" s="5">
        <v>61.569999999999993</v>
      </c>
    </row>
    <row r="1438" spans="1:13" x14ac:dyDescent="0.15">
      <c r="A1438" s="2">
        <v>45562</v>
      </c>
      <c r="B1438" s="3">
        <f t="shared" si="68"/>
        <v>2025</v>
      </c>
      <c r="C1438" t="str">
        <f t="shared" si="66"/>
        <v>2024-2025</v>
      </c>
      <c r="D1438" t="s">
        <v>148</v>
      </c>
      <c r="E1438" t="s">
        <v>140</v>
      </c>
      <c r="F1438" t="str">
        <f t="shared" si="67"/>
        <v>Tasmania</v>
      </c>
      <c r="G1438" t="s">
        <v>70</v>
      </c>
      <c r="H1438">
        <v>7320</v>
      </c>
      <c r="I1438" t="s">
        <v>11</v>
      </c>
      <c r="J1438" t="s">
        <v>71</v>
      </c>
      <c r="K1438" t="s">
        <v>155</v>
      </c>
      <c r="L1438" t="s">
        <v>20</v>
      </c>
      <c r="M1438" s="5">
        <v>61.8</v>
      </c>
    </row>
    <row r="1439" spans="1:13" x14ac:dyDescent="0.15">
      <c r="A1439" s="2">
        <v>45464</v>
      </c>
      <c r="B1439" s="3">
        <f t="shared" si="68"/>
        <v>2024</v>
      </c>
      <c r="C1439" t="str">
        <f t="shared" si="66"/>
        <v>2023-2024</v>
      </c>
      <c r="D1439" t="s">
        <v>148</v>
      </c>
      <c r="E1439" t="s">
        <v>116</v>
      </c>
      <c r="F1439" t="str">
        <f t="shared" si="67"/>
        <v>Western Australia</v>
      </c>
      <c r="G1439" t="s">
        <v>48</v>
      </c>
      <c r="H1439">
        <v>6725</v>
      </c>
      <c r="I1439" t="s">
        <v>11</v>
      </c>
      <c r="J1439" t="s">
        <v>77</v>
      </c>
      <c r="K1439" t="s">
        <v>19</v>
      </c>
      <c r="L1439" t="s">
        <v>23</v>
      </c>
      <c r="M1439" s="5">
        <v>61.89</v>
      </c>
    </row>
    <row r="1440" spans="1:13" x14ac:dyDescent="0.15">
      <c r="A1440" s="2">
        <v>45097</v>
      </c>
      <c r="B1440" s="3">
        <f t="shared" si="68"/>
        <v>2023</v>
      </c>
      <c r="C1440" t="str">
        <f t="shared" si="66"/>
        <v>2022-2023</v>
      </c>
      <c r="D1440" t="s">
        <v>147</v>
      </c>
      <c r="E1440" t="s">
        <v>72</v>
      </c>
      <c r="F1440" t="str">
        <f t="shared" si="67"/>
        <v>Western Australia</v>
      </c>
      <c r="G1440" t="s">
        <v>48</v>
      </c>
      <c r="H1440">
        <v>6010</v>
      </c>
      <c r="I1440" t="s">
        <v>11</v>
      </c>
      <c r="J1440" t="s">
        <v>49</v>
      </c>
      <c r="K1440" t="s">
        <v>156</v>
      </c>
      <c r="L1440" t="s">
        <v>17</v>
      </c>
      <c r="M1440" s="5">
        <v>61.91</v>
      </c>
    </row>
    <row r="1441" spans="1:13" x14ac:dyDescent="0.15">
      <c r="A1441" s="2">
        <v>45388</v>
      </c>
      <c r="B1441" s="3">
        <f t="shared" si="68"/>
        <v>2024</v>
      </c>
      <c r="C1441" t="str">
        <f t="shared" si="66"/>
        <v>2023-2024</v>
      </c>
      <c r="D1441" t="s">
        <v>148</v>
      </c>
      <c r="E1441" t="s">
        <v>140</v>
      </c>
      <c r="F1441" t="str">
        <f t="shared" si="67"/>
        <v>Tasmania</v>
      </c>
      <c r="G1441" t="s">
        <v>70</v>
      </c>
      <c r="H1441">
        <v>7320</v>
      </c>
      <c r="I1441" t="s">
        <v>11</v>
      </c>
      <c r="J1441" t="s">
        <v>71</v>
      </c>
      <c r="K1441" t="s">
        <v>154</v>
      </c>
      <c r="L1441" t="s">
        <v>14</v>
      </c>
      <c r="M1441" s="5">
        <v>61.940000000000005</v>
      </c>
    </row>
    <row r="1442" spans="1:13" x14ac:dyDescent="0.15">
      <c r="A1442" s="2">
        <v>45069</v>
      </c>
      <c r="B1442" s="3">
        <f t="shared" si="68"/>
        <v>2023</v>
      </c>
      <c r="C1442" t="str">
        <f t="shared" si="66"/>
        <v>2022-2023</v>
      </c>
      <c r="D1442" t="s">
        <v>147</v>
      </c>
      <c r="E1442" t="s">
        <v>56</v>
      </c>
      <c r="F1442" t="str">
        <f t="shared" si="67"/>
        <v>Northern Territory</v>
      </c>
      <c r="G1442" t="s">
        <v>29</v>
      </c>
      <c r="H1442">
        <v>870</v>
      </c>
      <c r="I1442" t="s">
        <v>11</v>
      </c>
      <c r="J1442" t="s">
        <v>30</v>
      </c>
      <c r="K1442" t="s">
        <v>154</v>
      </c>
      <c r="L1442" t="s">
        <v>14</v>
      </c>
      <c r="M1442" s="5">
        <v>61.96</v>
      </c>
    </row>
    <row r="1443" spans="1:13" x14ac:dyDescent="0.15">
      <c r="A1443" s="2">
        <v>45346</v>
      </c>
      <c r="B1443" s="3">
        <f t="shared" si="68"/>
        <v>2024</v>
      </c>
      <c r="C1443" t="str">
        <f t="shared" si="66"/>
        <v>2023-2024</v>
      </c>
      <c r="D1443" t="s">
        <v>147</v>
      </c>
      <c r="E1443" t="s">
        <v>101</v>
      </c>
      <c r="F1443" t="str">
        <f t="shared" si="67"/>
        <v>Victoria</v>
      </c>
      <c r="G1443" t="s">
        <v>45</v>
      </c>
      <c r="H1443">
        <v>3131</v>
      </c>
      <c r="I1443" t="s">
        <v>11</v>
      </c>
      <c r="J1443" t="s">
        <v>63</v>
      </c>
      <c r="K1443" t="s">
        <v>19</v>
      </c>
      <c r="L1443" t="s">
        <v>23</v>
      </c>
      <c r="M1443" s="5">
        <v>62.15</v>
      </c>
    </row>
    <row r="1444" spans="1:13" x14ac:dyDescent="0.15">
      <c r="A1444" s="2">
        <v>45025</v>
      </c>
      <c r="B1444" s="3">
        <f t="shared" si="68"/>
        <v>2023</v>
      </c>
      <c r="C1444" t="str">
        <f t="shared" si="66"/>
        <v>2022-2023</v>
      </c>
      <c r="D1444" t="s">
        <v>147</v>
      </c>
      <c r="E1444" t="s">
        <v>131</v>
      </c>
      <c r="F1444" t="str">
        <f t="shared" si="67"/>
        <v>Western Australia</v>
      </c>
      <c r="G1444" t="s">
        <v>48</v>
      </c>
      <c r="H1444">
        <v>6530</v>
      </c>
      <c r="I1444" t="s">
        <v>11</v>
      </c>
      <c r="J1444" t="s">
        <v>77</v>
      </c>
      <c r="K1444" t="s">
        <v>152</v>
      </c>
      <c r="L1444" t="s">
        <v>13</v>
      </c>
      <c r="M1444" s="5">
        <v>62.21</v>
      </c>
    </row>
    <row r="1445" spans="1:13" x14ac:dyDescent="0.15">
      <c r="A1445" s="2">
        <v>45200</v>
      </c>
      <c r="B1445" s="3">
        <f t="shared" si="68"/>
        <v>2024</v>
      </c>
      <c r="C1445" t="str">
        <f t="shared" si="66"/>
        <v>2023-2024</v>
      </c>
      <c r="D1445" t="s">
        <v>148</v>
      </c>
      <c r="E1445" t="s">
        <v>95</v>
      </c>
      <c r="F1445" t="str">
        <f t="shared" si="67"/>
        <v>Victoria</v>
      </c>
      <c r="G1445" t="s">
        <v>45</v>
      </c>
      <c r="H1445">
        <v>3931</v>
      </c>
      <c r="I1445" t="s">
        <v>11</v>
      </c>
      <c r="J1445" t="s">
        <v>55</v>
      </c>
      <c r="K1445" t="s">
        <v>154</v>
      </c>
      <c r="L1445" t="s">
        <v>14</v>
      </c>
      <c r="M1445" s="5">
        <v>62.35</v>
      </c>
    </row>
    <row r="1446" spans="1:13" x14ac:dyDescent="0.15">
      <c r="A1446" s="2">
        <v>45406</v>
      </c>
      <c r="B1446" s="3">
        <f t="shared" si="68"/>
        <v>2024</v>
      </c>
      <c r="C1446" t="str">
        <f t="shared" si="66"/>
        <v>2023-2024</v>
      </c>
      <c r="D1446" t="s">
        <v>147</v>
      </c>
      <c r="E1446" t="s">
        <v>105</v>
      </c>
      <c r="F1446" t="str">
        <f t="shared" si="67"/>
        <v>Victoria</v>
      </c>
      <c r="G1446" t="s">
        <v>45</v>
      </c>
      <c r="H1446">
        <v>3500</v>
      </c>
      <c r="I1446" t="s">
        <v>11</v>
      </c>
      <c r="J1446" t="s">
        <v>60</v>
      </c>
      <c r="K1446" t="s">
        <v>154</v>
      </c>
      <c r="L1446" t="s">
        <v>14</v>
      </c>
      <c r="M1446" s="5">
        <v>62.46</v>
      </c>
    </row>
    <row r="1447" spans="1:13" x14ac:dyDescent="0.15">
      <c r="A1447" s="2">
        <v>45282</v>
      </c>
      <c r="B1447" s="3">
        <f t="shared" si="68"/>
        <v>2024</v>
      </c>
      <c r="C1447" t="str">
        <f t="shared" si="66"/>
        <v>2023-2024</v>
      </c>
      <c r="D1447" t="s">
        <v>147</v>
      </c>
      <c r="E1447" t="s">
        <v>119</v>
      </c>
      <c r="F1447" t="str">
        <f t="shared" si="67"/>
        <v>Queensland</v>
      </c>
      <c r="G1447" t="s">
        <v>35</v>
      </c>
      <c r="H1447">
        <v>4570</v>
      </c>
      <c r="I1447" t="s">
        <v>11</v>
      </c>
      <c r="J1447" t="s">
        <v>120</v>
      </c>
      <c r="K1447" t="s">
        <v>153</v>
      </c>
      <c r="L1447" t="s">
        <v>16</v>
      </c>
      <c r="M1447" s="5">
        <v>62.480000000000004</v>
      </c>
    </row>
    <row r="1448" spans="1:13" x14ac:dyDescent="0.15">
      <c r="A1448" s="2">
        <v>45255</v>
      </c>
      <c r="B1448" s="3">
        <f t="shared" si="68"/>
        <v>2024</v>
      </c>
      <c r="C1448" t="str">
        <f t="shared" si="66"/>
        <v>2023-2024</v>
      </c>
      <c r="D1448" t="s">
        <v>147</v>
      </c>
      <c r="E1448" t="s">
        <v>102</v>
      </c>
      <c r="F1448" t="str">
        <f t="shared" si="67"/>
        <v>Queensland</v>
      </c>
      <c r="G1448" t="s">
        <v>35</v>
      </c>
      <c r="H1448">
        <v>4870</v>
      </c>
      <c r="I1448" t="s">
        <v>11</v>
      </c>
      <c r="J1448" t="s">
        <v>36</v>
      </c>
      <c r="K1448" t="s">
        <v>152</v>
      </c>
      <c r="L1448" t="s">
        <v>13</v>
      </c>
      <c r="M1448" s="5">
        <v>62.49</v>
      </c>
    </row>
    <row r="1449" spans="1:13" x14ac:dyDescent="0.15">
      <c r="A1449" s="2">
        <v>45079</v>
      </c>
      <c r="B1449" s="3">
        <f t="shared" si="68"/>
        <v>2023</v>
      </c>
      <c r="C1449" t="str">
        <f t="shared" si="66"/>
        <v>2022-2023</v>
      </c>
      <c r="D1449" t="s">
        <v>147</v>
      </c>
      <c r="E1449" t="s">
        <v>76</v>
      </c>
      <c r="F1449" t="str">
        <f t="shared" si="67"/>
        <v>Western Australia</v>
      </c>
      <c r="G1449" t="s">
        <v>48</v>
      </c>
      <c r="H1449">
        <v>6450</v>
      </c>
      <c r="I1449" t="s">
        <v>11</v>
      </c>
      <c r="J1449" t="s">
        <v>77</v>
      </c>
      <c r="K1449" t="s">
        <v>19</v>
      </c>
      <c r="L1449" t="s">
        <v>23</v>
      </c>
      <c r="M1449" s="5">
        <v>62.620000000000005</v>
      </c>
    </row>
    <row r="1450" spans="1:13" x14ac:dyDescent="0.15">
      <c r="A1450" s="2">
        <v>45115</v>
      </c>
      <c r="B1450" s="3">
        <f t="shared" si="68"/>
        <v>2024</v>
      </c>
      <c r="C1450" t="str">
        <f t="shared" si="66"/>
        <v>2023-2024</v>
      </c>
      <c r="D1450" t="s">
        <v>147</v>
      </c>
      <c r="E1450" t="s">
        <v>114</v>
      </c>
      <c r="F1450" t="str">
        <f t="shared" si="67"/>
        <v>Victoria</v>
      </c>
      <c r="G1450" t="s">
        <v>45</v>
      </c>
      <c r="H1450">
        <v>3551</v>
      </c>
      <c r="I1450" t="s">
        <v>11</v>
      </c>
      <c r="J1450" t="s">
        <v>60</v>
      </c>
      <c r="K1450" t="s">
        <v>155</v>
      </c>
      <c r="L1450" t="s">
        <v>20</v>
      </c>
      <c r="M1450" s="5">
        <v>62.75</v>
      </c>
    </row>
    <row r="1451" spans="1:13" x14ac:dyDescent="0.15">
      <c r="A1451" s="2">
        <v>45292</v>
      </c>
      <c r="B1451" s="3">
        <f t="shared" si="68"/>
        <v>2024</v>
      </c>
      <c r="C1451" t="str">
        <f t="shared" si="66"/>
        <v>2023-2024</v>
      </c>
      <c r="D1451" t="s">
        <v>148</v>
      </c>
      <c r="E1451" t="s">
        <v>75</v>
      </c>
      <c r="F1451" t="str">
        <f t="shared" si="67"/>
        <v>Victoria</v>
      </c>
      <c r="G1451" t="s">
        <v>45</v>
      </c>
      <c r="H1451">
        <v>3630</v>
      </c>
      <c r="I1451" t="s">
        <v>11</v>
      </c>
      <c r="J1451" t="s">
        <v>55</v>
      </c>
      <c r="K1451" t="s">
        <v>156</v>
      </c>
      <c r="L1451" t="s">
        <v>17</v>
      </c>
      <c r="M1451" s="5">
        <v>62.839999999999996</v>
      </c>
    </row>
    <row r="1452" spans="1:13" x14ac:dyDescent="0.15">
      <c r="A1452" s="2">
        <v>45371</v>
      </c>
      <c r="B1452" s="3">
        <f t="shared" si="68"/>
        <v>2024</v>
      </c>
      <c r="C1452" t="str">
        <f t="shared" si="66"/>
        <v>2023-2024</v>
      </c>
      <c r="D1452" t="s">
        <v>147</v>
      </c>
      <c r="E1452" t="s">
        <v>59</v>
      </c>
      <c r="F1452" t="str">
        <f t="shared" si="67"/>
        <v>Victoria</v>
      </c>
      <c r="G1452" t="s">
        <v>45</v>
      </c>
      <c r="H1452">
        <v>3280</v>
      </c>
      <c r="I1452" t="s">
        <v>11</v>
      </c>
      <c r="J1452" t="s">
        <v>60</v>
      </c>
      <c r="K1452" t="s">
        <v>155</v>
      </c>
      <c r="L1452" t="s">
        <v>20</v>
      </c>
      <c r="M1452" s="5">
        <v>62.910000000000004</v>
      </c>
    </row>
    <row r="1453" spans="1:13" x14ac:dyDescent="0.15">
      <c r="A1453" s="2">
        <v>45590</v>
      </c>
      <c r="B1453" s="3">
        <f t="shared" si="68"/>
        <v>2025</v>
      </c>
      <c r="C1453" t="str">
        <f t="shared" si="66"/>
        <v>2024-2025</v>
      </c>
      <c r="D1453" t="s">
        <v>147</v>
      </c>
      <c r="E1453" t="s">
        <v>89</v>
      </c>
      <c r="F1453" t="str">
        <f t="shared" si="67"/>
        <v>Queensland</v>
      </c>
      <c r="G1453" t="s">
        <v>35</v>
      </c>
      <c r="H1453">
        <v>4655</v>
      </c>
      <c r="I1453" t="s">
        <v>11</v>
      </c>
      <c r="J1453" t="s">
        <v>51</v>
      </c>
      <c r="K1453" t="s">
        <v>153</v>
      </c>
      <c r="L1453" t="s">
        <v>16</v>
      </c>
      <c r="M1453" s="5">
        <v>63</v>
      </c>
    </row>
    <row r="1454" spans="1:13" x14ac:dyDescent="0.15">
      <c r="A1454" s="2">
        <v>45592</v>
      </c>
      <c r="B1454" s="3">
        <f t="shared" si="68"/>
        <v>2025</v>
      </c>
      <c r="C1454" t="str">
        <f t="shared" si="66"/>
        <v>2024-2025</v>
      </c>
      <c r="D1454" t="s">
        <v>147</v>
      </c>
      <c r="E1454" t="s">
        <v>109</v>
      </c>
      <c r="F1454" t="str">
        <f t="shared" si="67"/>
        <v>New South Wales</v>
      </c>
      <c r="G1454" t="s">
        <v>10</v>
      </c>
      <c r="H1454">
        <v>2480</v>
      </c>
      <c r="I1454" t="s">
        <v>11</v>
      </c>
      <c r="J1454" t="s">
        <v>68</v>
      </c>
      <c r="K1454" t="s">
        <v>149</v>
      </c>
      <c r="L1454" t="s">
        <v>15</v>
      </c>
      <c r="M1454" s="5">
        <v>63.11</v>
      </c>
    </row>
    <row r="1455" spans="1:13" x14ac:dyDescent="0.15">
      <c r="A1455" s="2">
        <v>45286</v>
      </c>
      <c r="B1455" s="3">
        <f t="shared" si="68"/>
        <v>2024</v>
      </c>
      <c r="C1455" t="str">
        <f t="shared" si="66"/>
        <v>2023-2024</v>
      </c>
      <c r="D1455" t="s">
        <v>147</v>
      </c>
      <c r="E1455" t="s">
        <v>88</v>
      </c>
      <c r="F1455" t="str">
        <f t="shared" si="67"/>
        <v>South Australia</v>
      </c>
      <c r="G1455" t="s">
        <v>32</v>
      </c>
      <c r="H1455">
        <v>5011</v>
      </c>
      <c r="I1455" t="s">
        <v>11</v>
      </c>
      <c r="J1455" t="s">
        <v>33</v>
      </c>
      <c r="K1455" t="s">
        <v>19</v>
      </c>
      <c r="L1455" t="s">
        <v>23</v>
      </c>
      <c r="M1455" s="5">
        <v>63.46</v>
      </c>
    </row>
    <row r="1456" spans="1:13" x14ac:dyDescent="0.15">
      <c r="A1456" s="2">
        <v>45602</v>
      </c>
      <c r="B1456" s="3">
        <f t="shared" si="68"/>
        <v>2025</v>
      </c>
      <c r="C1456" t="str">
        <f t="shared" si="66"/>
        <v>2024-2025</v>
      </c>
      <c r="D1456" t="s">
        <v>147</v>
      </c>
      <c r="E1456" t="s">
        <v>69</v>
      </c>
      <c r="F1456" t="str">
        <f t="shared" si="67"/>
        <v>Tasmania</v>
      </c>
      <c r="G1456" t="s">
        <v>70</v>
      </c>
      <c r="H1456">
        <v>7018</v>
      </c>
      <c r="I1456" t="s">
        <v>11</v>
      </c>
      <c r="J1456" t="s">
        <v>71</v>
      </c>
      <c r="K1456" t="s">
        <v>152</v>
      </c>
      <c r="L1456" t="s">
        <v>13</v>
      </c>
      <c r="M1456" s="5">
        <v>63.64</v>
      </c>
    </row>
    <row r="1457" spans="1:13" x14ac:dyDescent="0.15">
      <c r="A1457" s="2">
        <v>44969</v>
      </c>
      <c r="B1457" s="3">
        <f t="shared" si="68"/>
        <v>2023</v>
      </c>
      <c r="C1457" t="str">
        <f t="shared" si="66"/>
        <v>2022-2023</v>
      </c>
      <c r="D1457" t="s">
        <v>147</v>
      </c>
      <c r="E1457" t="s">
        <v>76</v>
      </c>
      <c r="F1457" t="str">
        <f t="shared" si="67"/>
        <v>Western Australia</v>
      </c>
      <c r="G1457" t="s">
        <v>48</v>
      </c>
      <c r="H1457">
        <v>6450</v>
      </c>
      <c r="I1457" t="s">
        <v>11</v>
      </c>
      <c r="J1457" t="s">
        <v>77</v>
      </c>
      <c r="K1457" t="s">
        <v>156</v>
      </c>
      <c r="L1457" t="s">
        <v>17</v>
      </c>
      <c r="M1457" s="5">
        <v>63.89</v>
      </c>
    </row>
    <row r="1458" spans="1:13" x14ac:dyDescent="0.15">
      <c r="A1458" s="2">
        <v>45226</v>
      </c>
      <c r="B1458" s="3">
        <f t="shared" si="68"/>
        <v>2024</v>
      </c>
      <c r="C1458" t="str">
        <f t="shared" si="66"/>
        <v>2023-2024</v>
      </c>
      <c r="D1458" t="s">
        <v>147</v>
      </c>
      <c r="E1458" t="s">
        <v>34</v>
      </c>
      <c r="F1458" t="str">
        <f t="shared" si="67"/>
        <v>Queensland</v>
      </c>
      <c r="G1458" t="s">
        <v>35</v>
      </c>
      <c r="H1458">
        <v>4802</v>
      </c>
      <c r="I1458" t="s">
        <v>11</v>
      </c>
      <c r="J1458" t="s">
        <v>36</v>
      </c>
      <c r="K1458" t="s">
        <v>152</v>
      </c>
      <c r="L1458" t="s">
        <v>13</v>
      </c>
      <c r="M1458" s="5">
        <v>63.92</v>
      </c>
    </row>
    <row r="1459" spans="1:13" x14ac:dyDescent="0.15">
      <c r="A1459" s="2">
        <v>45392</v>
      </c>
      <c r="B1459" s="3">
        <f t="shared" si="68"/>
        <v>2024</v>
      </c>
      <c r="C1459" t="str">
        <f t="shared" si="66"/>
        <v>2023-2024</v>
      </c>
      <c r="D1459" t="s">
        <v>147</v>
      </c>
      <c r="E1459" t="s">
        <v>57</v>
      </c>
      <c r="F1459" t="str">
        <f t="shared" si="67"/>
        <v>New South Wales</v>
      </c>
      <c r="G1459" t="s">
        <v>10</v>
      </c>
      <c r="H1459">
        <v>2560</v>
      </c>
      <c r="I1459" t="s">
        <v>11</v>
      </c>
      <c r="J1459" t="s">
        <v>58</v>
      </c>
      <c r="K1459" t="s">
        <v>153</v>
      </c>
      <c r="L1459" t="s">
        <v>16</v>
      </c>
      <c r="M1459" s="5">
        <v>63.92</v>
      </c>
    </row>
    <row r="1460" spans="1:13" x14ac:dyDescent="0.15">
      <c r="A1460" s="2">
        <v>45077</v>
      </c>
      <c r="B1460" s="3">
        <f t="shared" si="68"/>
        <v>2023</v>
      </c>
      <c r="C1460" t="str">
        <f t="shared" si="66"/>
        <v>2022-2023</v>
      </c>
      <c r="D1460" t="s">
        <v>148</v>
      </c>
      <c r="E1460" t="s">
        <v>141</v>
      </c>
      <c r="F1460" t="str">
        <f t="shared" si="67"/>
        <v>Western Australia</v>
      </c>
      <c r="G1460" t="s">
        <v>48</v>
      </c>
      <c r="H1460">
        <v>6052</v>
      </c>
      <c r="I1460" t="s">
        <v>11</v>
      </c>
      <c r="J1460" t="s">
        <v>49</v>
      </c>
      <c r="K1460" t="s">
        <v>19</v>
      </c>
      <c r="L1460" t="s">
        <v>23</v>
      </c>
      <c r="M1460" s="5">
        <v>63.92</v>
      </c>
    </row>
    <row r="1461" spans="1:13" x14ac:dyDescent="0.15">
      <c r="A1461" s="2">
        <v>45639</v>
      </c>
      <c r="B1461" s="3">
        <f t="shared" si="68"/>
        <v>2025</v>
      </c>
      <c r="C1461" t="str">
        <f t="shared" si="66"/>
        <v>2024-2025</v>
      </c>
      <c r="D1461" t="s">
        <v>148</v>
      </c>
      <c r="E1461" t="s">
        <v>145</v>
      </c>
      <c r="F1461" t="str">
        <f t="shared" si="67"/>
        <v>New South Wales</v>
      </c>
      <c r="G1461" t="s">
        <v>10</v>
      </c>
      <c r="H1461">
        <v>2101</v>
      </c>
      <c r="I1461" t="s">
        <v>11</v>
      </c>
      <c r="J1461" t="s">
        <v>27</v>
      </c>
      <c r="K1461" t="s">
        <v>151</v>
      </c>
      <c r="L1461" t="s">
        <v>21</v>
      </c>
      <c r="M1461" s="5">
        <v>63.92</v>
      </c>
    </row>
    <row r="1462" spans="1:13" x14ac:dyDescent="0.15">
      <c r="A1462" s="2">
        <v>45580</v>
      </c>
      <c r="B1462" s="3">
        <f t="shared" si="68"/>
        <v>2025</v>
      </c>
      <c r="C1462" t="str">
        <f t="shared" si="66"/>
        <v>2024-2025</v>
      </c>
      <c r="D1462" t="s">
        <v>147</v>
      </c>
      <c r="E1462" t="s">
        <v>115</v>
      </c>
      <c r="F1462" t="str">
        <f t="shared" si="67"/>
        <v>Western Australia</v>
      </c>
      <c r="G1462" t="s">
        <v>48</v>
      </c>
      <c r="H1462">
        <v>6280</v>
      </c>
      <c r="I1462" t="s">
        <v>11</v>
      </c>
      <c r="J1462" t="s">
        <v>94</v>
      </c>
      <c r="K1462" t="s">
        <v>149</v>
      </c>
      <c r="L1462" t="s">
        <v>15</v>
      </c>
      <c r="M1462" s="5">
        <v>64</v>
      </c>
    </row>
    <row r="1463" spans="1:13" x14ac:dyDescent="0.15">
      <c r="A1463" s="2">
        <v>45190</v>
      </c>
      <c r="B1463" s="3">
        <f t="shared" si="68"/>
        <v>2024</v>
      </c>
      <c r="C1463" t="str">
        <f t="shared" si="66"/>
        <v>2023-2024</v>
      </c>
      <c r="D1463" t="s">
        <v>147</v>
      </c>
      <c r="E1463" t="s">
        <v>78</v>
      </c>
      <c r="F1463" t="str">
        <f t="shared" si="67"/>
        <v>New South Wales</v>
      </c>
      <c r="G1463" t="s">
        <v>10</v>
      </c>
      <c r="H1463">
        <v>2350</v>
      </c>
      <c r="I1463" t="s">
        <v>11</v>
      </c>
      <c r="J1463" t="s">
        <v>68</v>
      </c>
      <c r="K1463" t="s">
        <v>149</v>
      </c>
      <c r="L1463" t="s">
        <v>15</v>
      </c>
      <c r="M1463" s="5">
        <v>64.87</v>
      </c>
    </row>
    <row r="1464" spans="1:13" x14ac:dyDescent="0.15">
      <c r="A1464" s="2">
        <v>45159</v>
      </c>
      <c r="B1464" s="3">
        <f t="shared" si="68"/>
        <v>2024</v>
      </c>
      <c r="C1464" t="str">
        <f t="shared" si="66"/>
        <v>2023-2024</v>
      </c>
      <c r="D1464" t="s">
        <v>148</v>
      </c>
      <c r="E1464" t="s">
        <v>100</v>
      </c>
      <c r="F1464" t="str">
        <f t="shared" si="67"/>
        <v>Western Australia</v>
      </c>
      <c r="G1464" t="s">
        <v>48</v>
      </c>
      <c r="H1464">
        <v>6021</v>
      </c>
      <c r="I1464" t="s">
        <v>11</v>
      </c>
      <c r="J1464" t="s">
        <v>49</v>
      </c>
      <c r="K1464" t="s">
        <v>150</v>
      </c>
      <c r="L1464" t="s">
        <v>18</v>
      </c>
      <c r="M1464" s="5">
        <v>64.89</v>
      </c>
    </row>
    <row r="1465" spans="1:13" x14ac:dyDescent="0.15">
      <c r="A1465" s="2">
        <v>45241</v>
      </c>
      <c r="B1465" s="3">
        <f t="shared" si="68"/>
        <v>2024</v>
      </c>
      <c r="C1465" t="str">
        <f t="shared" si="66"/>
        <v>2023-2024</v>
      </c>
      <c r="D1465" t="s">
        <v>147</v>
      </c>
      <c r="E1465" t="s">
        <v>119</v>
      </c>
      <c r="F1465" t="str">
        <f t="shared" si="67"/>
        <v>Queensland</v>
      </c>
      <c r="G1465" t="s">
        <v>35</v>
      </c>
      <c r="H1465">
        <v>4570</v>
      </c>
      <c r="I1465" t="s">
        <v>11</v>
      </c>
      <c r="J1465" t="s">
        <v>120</v>
      </c>
      <c r="K1465" t="s">
        <v>152</v>
      </c>
      <c r="L1465" t="s">
        <v>13</v>
      </c>
      <c r="M1465" s="5">
        <v>64.900000000000006</v>
      </c>
    </row>
    <row r="1466" spans="1:13" x14ac:dyDescent="0.15">
      <c r="A1466" s="2">
        <v>45217</v>
      </c>
      <c r="B1466" s="3">
        <f t="shared" si="68"/>
        <v>2024</v>
      </c>
      <c r="C1466" t="str">
        <f t="shared" si="66"/>
        <v>2023-2024</v>
      </c>
      <c r="D1466" t="s">
        <v>147</v>
      </c>
      <c r="E1466" t="s">
        <v>124</v>
      </c>
      <c r="F1466" t="str">
        <f t="shared" si="67"/>
        <v>New South Wales</v>
      </c>
      <c r="G1466" t="s">
        <v>10</v>
      </c>
      <c r="H1466">
        <v>2015</v>
      </c>
      <c r="I1466" t="s">
        <v>11</v>
      </c>
      <c r="J1466" t="s">
        <v>12</v>
      </c>
      <c r="K1466" t="s">
        <v>153</v>
      </c>
      <c r="L1466" t="s">
        <v>16</v>
      </c>
      <c r="M1466" s="5">
        <v>64.95</v>
      </c>
    </row>
    <row r="1467" spans="1:13" x14ac:dyDescent="0.15">
      <c r="A1467" s="2">
        <v>45134</v>
      </c>
      <c r="B1467" s="3">
        <f t="shared" si="68"/>
        <v>2024</v>
      </c>
      <c r="C1467" t="str">
        <f t="shared" si="66"/>
        <v>2023-2024</v>
      </c>
      <c r="D1467" t="s">
        <v>147</v>
      </c>
      <c r="E1467" t="s">
        <v>56</v>
      </c>
      <c r="F1467" t="str">
        <f t="shared" si="67"/>
        <v>Northern Territory</v>
      </c>
      <c r="G1467" t="s">
        <v>29</v>
      </c>
      <c r="H1467">
        <v>870</v>
      </c>
      <c r="I1467" t="s">
        <v>11</v>
      </c>
      <c r="J1467" t="s">
        <v>30</v>
      </c>
      <c r="K1467" t="s">
        <v>154</v>
      </c>
      <c r="L1467" t="s">
        <v>14</v>
      </c>
      <c r="M1467" s="5">
        <v>64.95</v>
      </c>
    </row>
    <row r="1468" spans="1:13" x14ac:dyDescent="0.15">
      <c r="A1468" s="2">
        <v>45152</v>
      </c>
      <c r="B1468" s="3">
        <f t="shared" si="68"/>
        <v>2024</v>
      </c>
      <c r="C1468" t="str">
        <f t="shared" si="66"/>
        <v>2023-2024</v>
      </c>
      <c r="D1468" t="s">
        <v>148</v>
      </c>
      <c r="E1468" t="s">
        <v>74</v>
      </c>
      <c r="F1468" t="str">
        <f t="shared" si="67"/>
        <v>South Australia</v>
      </c>
      <c r="G1468" t="s">
        <v>32</v>
      </c>
      <c r="H1468">
        <v>5043</v>
      </c>
      <c r="I1468" t="s">
        <v>11</v>
      </c>
      <c r="J1468" t="s">
        <v>33</v>
      </c>
      <c r="K1468" t="s">
        <v>154</v>
      </c>
      <c r="L1468" t="s">
        <v>14</v>
      </c>
      <c r="M1468" s="5">
        <v>64.95</v>
      </c>
    </row>
    <row r="1469" spans="1:13" x14ac:dyDescent="0.15">
      <c r="A1469" s="2">
        <v>44953</v>
      </c>
      <c r="B1469" s="3">
        <f t="shared" si="68"/>
        <v>2023</v>
      </c>
      <c r="C1469" t="str">
        <f t="shared" si="66"/>
        <v>2022-2023</v>
      </c>
      <c r="D1469" t="s">
        <v>147</v>
      </c>
      <c r="E1469" t="s">
        <v>139</v>
      </c>
      <c r="F1469" t="str">
        <f t="shared" si="67"/>
        <v>New South Wales</v>
      </c>
      <c r="G1469" t="s">
        <v>10</v>
      </c>
      <c r="H1469">
        <v>2020</v>
      </c>
      <c r="I1469" t="s">
        <v>11</v>
      </c>
      <c r="J1469" t="s">
        <v>12</v>
      </c>
      <c r="K1469" t="s">
        <v>153</v>
      </c>
      <c r="L1469" t="s">
        <v>16</v>
      </c>
      <c r="M1469" s="5">
        <v>64.95</v>
      </c>
    </row>
    <row r="1470" spans="1:13" x14ac:dyDescent="0.15">
      <c r="A1470" s="2">
        <v>45467</v>
      </c>
      <c r="B1470" s="3">
        <f t="shared" si="68"/>
        <v>2024</v>
      </c>
      <c r="C1470" t="str">
        <f t="shared" si="66"/>
        <v>2023-2024</v>
      </c>
      <c r="D1470" t="s">
        <v>148</v>
      </c>
      <c r="E1470" t="s">
        <v>137</v>
      </c>
      <c r="F1470" t="str">
        <f t="shared" si="67"/>
        <v>New South Wales</v>
      </c>
      <c r="G1470" t="s">
        <v>10</v>
      </c>
      <c r="H1470">
        <v>2031</v>
      </c>
      <c r="I1470" t="s">
        <v>11</v>
      </c>
      <c r="J1470" t="s">
        <v>12</v>
      </c>
      <c r="K1470" t="s">
        <v>153</v>
      </c>
      <c r="L1470" t="s">
        <v>16</v>
      </c>
      <c r="M1470" s="5">
        <v>64.95</v>
      </c>
    </row>
    <row r="1471" spans="1:13" x14ac:dyDescent="0.15">
      <c r="A1471" s="2">
        <v>45103</v>
      </c>
      <c r="B1471" s="3">
        <f t="shared" si="68"/>
        <v>2023</v>
      </c>
      <c r="C1471" t="str">
        <f t="shared" si="66"/>
        <v>2022-2023</v>
      </c>
      <c r="D1471" t="s">
        <v>147</v>
      </c>
      <c r="E1471" t="s">
        <v>66</v>
      </c>
      <c r="F1471" t="str">
        <f t="shared" si="67"/>
        <v>South Australia</v>
      </c>
      <c r="G1471" t="s">
        <v>32</v>
      </c>
      <c r="H1471">
        <v>5169</v>
      </c>
      <c r="I1471" t="s">
        <v>11</v>
      </c>
      <c r="J1471" t="s">
        <v>33</v>
      </c>
      <c r="K1471" t="s">
        <v>153</v>
      </c>
      <c r="L1471" t="s">
        <v>16</v>
      </c>
      <c r="M1471" s="5">
        <v>64.95</v>
      </c>
    </row>
    <row r="1472" spans="1:13" x14ac:dyDescent="0.15">
      <c r="A1472" s="2">
        <v>45162</v>
      </c>
      <c r="B1472" s="3">
        <f t="shared" si="68"/>
        <v>2024</v>
      </c>
      <c r="C1472" t="str">
        <f t="shared" si="66"/>
        <v>2023-2024</v>
      </c>
      <c r="D1472" t="s">
        <v>147</v>
      </c>
      <c r="E1472" t="s">
        <v>75</v>
      </c>
      <c r="F1472" t="str">
        <f t="shared" si="67"/>
        <v>Victoria</v>
      </c>
      <c r="G1472" t="s">
        <v>45</v>
      </c>
      <c r="H1472">
        <v>3630</v>
      </c>
      <c r="I1472" t="s">
        <v>11</v>
      </c>
      <c r="J1472" t="s">
        <v>55</v>
      </c>
      <c r="K1472" t="s">
        <v>150</v>
      </c>
      <c r="L1472" t="s">
        <v>18</v>
      </c>
      <c r="M1472" s="5">
        <v>64.95</v>
      </c>
    </row>
    <row r="1473" spans="1:13" x14ac:dyDescent="0.15">
      <c r="A1473" s="2">
        <v>45261</v>
      </c>
      <c r="B1473" s="3">
        <f t="shared" si="68"/>
        <v>2024</v>
      </c>
      <c r="C1473" t="str">
        <f t="shared" si="66"/>
        <v>2023-2024</v>
      </c>
      <c r="D1473" t="s">
        <v>148</v>
      </c>
      <c r="E1473" t="s">
        <v>50</v>
      </c>
      <c r="F1473" t="str">
        <f t="shared" si="67"/>
        <v>Queensland</v>
      </c>
      <c r="G1473" t="s">
        <v>35</v>
      </c>
      <c r="H1473">
        <v>4703</v>
      </c>
      <c r="I1473" t="s">
        <v>11</v>
      </c>
      <c r="J1473" t="s">
        <v>51</v>
      </c>
      <c r="K1473" t="s">
        <v>154</v>
      </c>
      <c r="L1473" t="s">
        <v>14</v>
      </c>
      <c r="M1473" s="5">
        <v>64.95</v>
      </c>
    </row>
    <row r="1474" spans="1:13" x14ac:dyDescent="0.15">
      <c r="A1474" s="2">
        <v>44980</v>
      </c>
      <c r="B1474" s="3">
        <f t="shared" si="68"/>
        <v>2023</v>
      </c>
      <c r="C1474" t="str">
        <f t="shared" ref="C1474:C1537" si="69">IF(MONTH(A1474) &gt;= 7, YEAR(A1474) &amp; "-" &amp; YEAR(A1474) + 1, YEAR(A1474) - 1 &amp; "-" &amp; YEAR(A1474))</f>
        <v>2022-2023</v>
      </c>
      <c r="D1474" t="s">
        <v>147</v>
      </c>
      <c r="E1474" t="s">
        <v>44</v>
      </c>
      <c r="F1474" t="str">
        <f t="shared" ref="F1474:F1537" si="70">IF(G1474="WA","Western Australia",
IF(G1474="NSW","New South Wales",
IF(G1474="QLD","Queensland",
IF(G1474="VIC","Victoria",
IF(G1474="TAS","Tasmania",
IF(G1474="SA","South Australia",
IF(G1474="NT","Northern Territory",
IF(G1474="ACT","Australian Capital Territory",G1474))))))))</f>
        <v>Victoria</v>
      </c>
      <c r="G1474" t="s">
        <v>45</v>
      </c>
      <c r="H1474">
        <v>3066</v>
      </c>
      <c r="I1474" t="s">
        <v>11</v>
      </c>
      <c r="J1474" t="s">
        <v>46</v>
      </c>
      <c r="K1474" t="s">
        <v>157</v>
      </c>
      <c r="L1474" t="s">
        <v>22</v>
      </c>
      <c r="M1474" s="5">
        <v>64.960000000000008</v>
      </c>
    </row>
    <row r="1475" spans="1:13" x14ac:dyDescent="0.15">
      <c r="A1475" s="2">
        <v>45426</v>
      </c>
      <c r="B1475" s="3">
        <f t="shared" ref="B1475:B1538" si="71">IF(MONTH(A1475)&gt;=7,YEAR(A1475)+1,YEAR(A1475))</f>
        <v>2024</v>
      </c>
      <c r="C1475" t="str">
        <f t="shared" si="69"/>
        <v>2023-2024</v>
      </c>
      <c r="D1475" t="s">
        <v>147</v>
      </c>
      <c r="E1475" t="s">
        <v>9</v>
      </c>
      <c r="F1475" t="str">
        <f t="shared" si="70"/>
        <v>New South Wales</v>
      </c>
      <c r="G1475" t="s">
        <v>10</v>
      </c>
      <c r="H1475">
        <v>2067</v>
      </c>
      <c r="I1475" t="s">
        <v>11</v>
      </c>
      <c r="J1475" t="s">
        <v>12</v>
      </c>
      <c r="K1475" t="s">
        <v>149</v>
      </c>
      <c r="L1475" t="s">
        <v>15</v>
      </c>
      <c r="M1475" s="5">
        <v>64.98</v>
      </c>
    </row>
    <row r="1476" spans="1:13" x14ac:dyDescent="0.15">
      <c r="A1476" s="2">
        <v>45534</v>
      </c>
      <c r="B1476" s="3">
        <f t="shared" si="71"/>
        <v>2025</v>
      </c>
      <c r="C1476" t="str">
        <f t="shared" si="69"/>
        <v>2024-2025</v>
      </c>
      <c r="D1476" t="s">
        <v>148</v>
      </c>
      <c r="E1476" t="s">
        <v>103</v>
      </c>
      <c r="F1476" t="str">
        <f t="shared" si="70"/>
        <v>Queensland</v>
      </c>
      <c r="G1476" t="s">
        <v>35</v>
      </c>
      <c r="H1476">
        <v>4509</v>
      </c>
      <c r="I1476" t="s">
        <v>11</v>
      </c>
      <c r="J1476" t="s">
        <v>104</v>
      </c>
      <c r="K1476" t="s">
        <v>149</v>
      </c>
      <c r="L1476" t="s">
        <v>15</v>
      </c>
      <c r="M1476" s="5">
        <v>65.209999999999994</v>
      </c>
    </row>
    <row r="1477" spans="1:13" x14ac:dyDescent="0.15">
      <c r="A1477" s="2">
        <v>45189</v>
      </c>
      <c r="B1477" s="3">
        <f t="shared" si="71"/>
        <v>2024</v>
      </c>
      <c r="C1477" t="str">
        <f t="shared" si="69"/>
        <v>2023-2024</v>
      </c>
      <c r="D1477" t="s">
        <v>147</v>
      </c>
      <c r="E1477" t="s">
        <v>69</v>
      </c>
      <c r="F1477" t="str">
        <f t="shared" si="70"/>
        <v>Tasmania</v>
      </c>
      <c r="G1477" t="s">
        <v>70</v>
      </c>
      <c r="H1477">
        <v>7018</v>
      </c>
      <c r="I1477" t="s">
        <v>11</v>
      </c>
      <c r="J1477" t="s">
        <v>71</v>
      </c>
      <c r="K1477" t="s">
        <v>154</v>
      </c>
      <c r="L1477" t="s">
        <v>14</v>
      </c>
      <c r="M1477" s="5">
        <v>65.490000000000009</v>
      </c>
    </row>
    <row r="1478" spans="1:13" x14ac:dyDescent="0.15">
      <c r="A1478" s="2">
        <v>45097</v>
      </c>
      <c r="B1478" s="3">
        <f t="shared" si="71"/>
        <v>2023</v>
      </c>
      <c r="C1478" t="str">
        <f t="shared" si="69"/>
        <v>2022-2023</v>
      </c>
      <c r="D1478" t="s">
        <v>148</v>
      </c>
      <c r="E1478" t="s">
        <v>42</v>
      </c>
      <c r="F1478" t="str">
        <f t="shared" si="70"/>
        <v>Queensland</v>
      </c>
      <c r="G1478" t="s">
        <v>35</v>
      </c>
      <c r="H1478">
        <v>4053</v>
      </c>
      <c r="I1478" t="s">
        <v>11</v>
      </c>
      <c r="J1478" t="s">
        <v>43</v>
      </c>
      <c r="K1478" t="s">
        <v>154</v>
      </c>
      <c r="L1478" t="s">
        <v>14</v>
      </c>
      <c r="M1478" s="5">
        <v>65.490000000000009</v>
      </c>
    </row>
    <row r="1479" spans="1:13" x14ac:dyDescent="0.15">
      <c r="A1479" s="2">
        <v>45315</v>
      </c>
      <c r="B1479" s="3">
        <f t="shared" si="71"/>
        <v>2024</v>
      </c>
      <c r="C1479" t="str">
        <f t="shared" si="69"/>
        <v>2023-2024</v>
      </c>
      <c r="D1479" t="s">
        <v>148</v>
      </c>
      <c r="E1479" t="s">
        <v>99</v>
      </c>
      <c r="F1479" t="str">
        <f t="shared" si="70"/>
        <v>Victoria</v>
      </c>
      <c r="G1479" t="s">
        <v>45</v>
      </c>
      <c r="H1479">
        <v>3148</v>
      </c>
      <c r="I1479" t="s">
        <v>11</v>
      </c>
      <c r="J1479" t="s">
        <v>63</v>
      </c>
      <c r="K1479" t="s">
        <v>151</v>
      </c>
      <c r="L1479" t="s">
        <v>21</v>
      </c>
      <c r="M1479" s="5">
        <v>65.5</v>
      </c>
    </row>
    <row r="1480" spans="1:13" x14ac:dyDescent="0.15">
      <c r="A1480" s="2">
        <v>45602</v>
      </c>
      <c r="B1480" s="3">
        <f t="shared" si="71"/>
        <v>2025</v>
      </c>
      <c r="C1480" t="str">
        <f t="shared" si="69"/>
        <v>2024-2025</v>
      </c>
      <c r="D1480" t="s">
        <v>148</v>
      </c>
      <c r="E1480" t="s">
        <v>81</v>
      </c>
      <c r="F1480" t="str">
        <f t="shared" si="70"/>
        <v>New South Wales</v>
      </c>
      <c r="G1480" t="s">
        <v>10</v>
      </c>
      <c r="H1480">
        <v>2485</v>
      </c>
      <c r="I1480" t="s">
        <v>11</v>
      </c>
      <c r="J1480" t="s">
        <v>68</v>
      </c>
      <c r="K1480" t="s">
        <v>19</v>
      </c>
      <c r="L1480" t="s">
        <v>23</v>
      </c>
      <c r="M1480" s="5">
        <v>65.56</v>
      </c>
    </row>
    <row r="1481" spans="1:13" x14ac:dyDescent="0.15">
      <c r="A1481" s="2">
        <v>45244</v>
      </c>
      <c r="B1481" s="3">
        <f t="shared" si="71"/>
        <v>2024</v>
      </c>
      <c r="C1481" t="str">
        <f t="shared" si="69"/>
        <v>2023-2024</v>
      </c>
      <c r="D1481" t="s">
        <v>147</v>
      </c>
      <c r="E1481" t="s">
        <v>128</v>
      </c>
      <c r="F1481" t="str">
        <f t="shared" si="70"/>
        <v>Western Australia</v>
      </c>
      <c r="G1481" t="s">
        <v>48</v>
      </c>
      <c r="H1481">
        <v>6027</v>
      </c>
      <c r="I1481" t="s">
        <v>11</v>
      </c>
      <c r="J1481" t="s">
        <v>49</v>
      </c>
      <c r="K1481" t="s">
        <v>156</v>
      </c>
      <c r="L1481" t="s">
        <v>17</v>
      </c>
      <c r="M1481" s="5">
        <v>65.8</v>
      </c>
    </row>
    <row r="1482" spans="1:13" x14ac:dyDescent="0.15">
      <c r="A1482" s="2">
        <v>45420</v>
      </c>
      <c r="B1482" s="3">
        <f t="shared" si="71"/>
        <v>2024</v>
      </c>
      <c r="C1482" t="str">
        <f t="shared" si="69"/>
        <v>2023-2024</v>
      </c>
      <c r="D1482" t="s">
        <v>148</v>
      </c>
      <c r="E1482" t="s">
        <v>74</v>
      </c>
      <c r="F1482" t="str">
        <f t="shared" si="70"/>
        <v>South Australia</v>
      </c>
      <c r="G1482" t="s">
        <v>32</v>
      </c>
      <c r="H1482">
        <v>5043</v>
      </c>
      <c r="I1482" t="s">
        <v>11</v>
      </c>
      <c r="J1482" t="s">
        <v>33</v>
      </c>
      <c r="K1482" t="s">
        <v>19</v>
      </c>
      <c r="L1482" t="s">
        <v>23</v>
      </c>
      <c r="M1482" s="5">
        <v>65.88</v>
      </c>
    </row>
    <row r="1483" spans="1:13" x14ac:dyDescent="0.15">
      <c r="A1483" s="2">
        <v>45269</v>
      </c>
      <c r="B1483" s="3">
        <f t="shared" si="71"/>
        <v>2024</v>
      </c>
      <c r="C1483" t="str">
        <f t="shared" si="69"/>
        <v>2023-2024</v>
      </c>
      <c r="D1483" t="s">
        <v>148</v>
      </c>
      <c r="E1483" t="s">
        <v>101</v>
      </c>
      <c r="F1483" t="str">
        <f t="shared" si="70"/>
        <v>Victoria</v>
      </c>
      <c r="G1483" t="s">
        <v>45</v>
      </c>
      <c r="H1483">
        <v>3131</v>
      </c>
      <c r="I1483" t="s">
        <v>11</v>
      </c>
      <c r="J1483" t="s">
        <v>63</v>
      </c>
      <c r="K1483" t="s">
        <v>156</v>
      </c>
      <c r="L1483" t="s">
        <v>17</v>
      </c>
      <c r="M1483" s="5">
        <v>65.88</v>
      </c>
    </row>
    <row r="1484" spans="1:13" x14ac:dyDescent="0.15">
      <c r="A1484" s="2">
        <v>45421</v>
      </c>
      <c r="B1484" s="3">
        <f t="shared" si="71"/>
        <v>2024</v>
      </c>
      <c r="C1484" t="str">
        <f t="shared" si="69"/>
        <v>2023-2024</v>
      </c>
      <c r="D1484" t="s">
        <v>147</v>
      </c>
      <c r="E1484" t="s">
        <v>146</v>
      </c>
      <c r="F1484" t="str">
        <f t="shared" si="70"/>
        <v>Victoria</v>
      </c>
      <c r="G1484" t="s">
        <v>45</v>
      </c>
      <c r="H1484">
        <v>3353</v>
      </c>
      <c r="I1484" t="s">
        <v>11</v>
      </c>
      <c r="J1484" t="s">
        <v>60</v>
      </c>
      <c r="K1484" t="s">
        <v>149</v>
      </c>
      <c r="L1484" t="s">
        <v>15</v>
      </c>
      <c r="M1484" s="5">
        <v>65.89</v>
      </c>
    </row>
    <row r="1485" spans="1:13" x14ac:dyDescent="0.15">
      <c r="A1485" s="2">
        <v>45535</v>
      </c>
      <c r="B1485" s="3">
        <f t="shared" si="71"/>
        <v>2025</v>
      </c>
      <c r="C1485" t="str">
        <f t="shared" si="69"/>
        <v>2024-2025</v>
      </c>
      <c r="D1485" t="s">
        <v>148</v>
      </c>
      <c r="E1485" t="s">
        <v>57</v>
      </c>
      <c r="F1485" t="str">
        <f t="shared" si="70"/>
        <v>New South Wales</v>
      </c>
      <c r="G1485" t="s">
        <v>10</v>
      </c>
      <c r="H1485">
        <v>2560</v>
      </c>
      <c r="I1485" t="s">
        <v>11</v>
      </c>
      <c r="J1485" t="s">
        <v>58</v>
      </c>
      <c r="K1485" t="s">
        <v>153</v>
      </c>
      <c r="L1485" t="s">
        <v>16</v>
      </c>
      <c r="M1485" s="5">
        <v>65.89</v>
      </c>
    </row>
    <row r="1486" spans="1:13" x14ac:dyDescent="0.15">
      <c r="A1486" s="2">
        <v>45115</v>
      </c>
      <c r="B1486" s="3">
        <f t="shared" si="71"/>
        <v>2024</v>
      </c>
      <c r="C1486" t="str">
        <f t="shared" si="69"/>
        <v>2023-2024</v>
      </c>
      <c r="D1486" t="s">
        <v>147</v>
      </c>
      <c r="E1486" t="s">
        <v>44</v>
      </c>
      <c r="F1486" t="str">
        <f t="shared" si="70"/>
        <v>Victoria</v>
      </c>
      <c r="G1486" t="s">
        <v>45</v>
      </c>
      <c r="H1486">
        <v>3066</v>
      </c>
      <c r="I1486" t="s">
        <v>11</v>
      </c>
      <c r="J1486" t="s">
        <v>46</v>
      </c>
      <c r="K1486" t="s">
        <v>19</v>
      </c>
      <c r="L1486" t="s">
        <v>23</v>
      </c>
      <c r="M1486" s="5">
        <v>65.89</v>
      </c>
    </row>
    <row r="1487" spans="1:13" x14ac:dyDescent="0.15">
      <c r="A1487" s="2">
        <v>44994</v>
      </c>
      <c r="B1487" s="3">
        <f t="shared" si="71"/>
        <v>2023</v>
      </c>
      <c r="C1487" t="str">
        <f t="shared" si="69"/>
        <v>2022-2023</v>
      </c>
      <c r="D1487" t="s">
        <v>148</v>
      </c>
      <c r="E1487" t="s">
        <v>89</v>
      </c>
      <c r="F1487" t="str">
        <f t="shared" si="70"/>
        <v>Queensland</v>
      </c>
      <c r="G1487" t="s">
        <v>35</v>
      </c>
      <c r="H1487">
        <v>4655</v>
      </c>
      <c r="I1487" t="s">
        <v>11</v>
      </c>
      <c r="J1487" t="s">
        <v>51</v>
      </c>
      <c r="K1487" t="s">
        <v>153</v>
      </c>
      <c r="L1487" t="s">
        <v>16</v>
      </c>
      <c r="M1487" s="5">
        <v>65.89</v>
      </c>
    </row>
    <row r="1488" spans="1:13" x14ac:dyDescent="0.15">
      <c r="A1488" s="2">
        <v>45306</v>
      </c>
      <c r="B1488" s="3">
        <f t="shared" si="71"/>
        <v>2024</v>
      </c>
      <c r="C1488" t="str">
        <f t="shared" si="69"/>
        <v>2023-2024</v>
      </c>
      <c r="D1488" t="s">
        <v>148</v>
      </c>
      <c r="E1488" t="s">
        <v>125</v>
      </c>
      <c r="F1488" t="str">
        <f t="shared" si="70"/>
        <v>Victoria</v>
      </c>
      <c r="G1488" t="s">
        <v>45</v>
      </c>
      <c r="H1488">
        <v>3400</v>
      </c>
      <c r="I1488" t="s">
        <v>11</v>
      </c>
      <c r="J1488" t="s">
        <v>60</v>
      </c>
      <c r="K1488" t="s">
        <v>153</v>
      </c>
      <c r="L1488" t="s">
        <v>16</v>
      </c>
      <c r="M1488" s="5">
        <v>65.89</v>
      </c>
    </row>
    <row r="1489" spans="1:13" x14ac:dyDescent="0.15">
      <c r="A1489" s="2">
        <v>44938</v>
      </c>
      <c r="B1489" s="3">
        <f t="shared" si="71"/>
        <v>2023</v>
      </c>
      <c r="C1489" t="str">
        <f t="shared" si="69"/>
        <v>2022-2023</v>
      </c>
      <c r="D1489" t="s">
        <v>147</v>
      </c>
      <c r="E1489" t="s">
        <v>128</v>
      </c>
      <c r="F1489" t="str">
        <f t="shared" si="70"/>
        <v>Western Australia</v>
      </c>
      <c r="G1489" t="s">
        <v>48</v>
      </c>
      <c r="H1489">
        <v>6027</v>
      </c>
      <c r="I1489" t="s">
        <v>11</v>
      </c>
      <c r="J1489" t="s">
        <v>49</v>
      </c>
      <c r="K1489" t="s">
        <v>151</v>
      </c>
      <c r="L1489" t="s">
        <v>21</v>
      </c>
      <c r="M1489" s="5">
        <v>65.89</v>
      </c>
    </row>
    <row r="1490" spans="1:13" x14ac:dyDescent="0.15">
      <c r="A1490" s="2">
        <v>45319</v>
      </c>
      <c r="B1490" s="3">
        <f t="shared" si="71"/>
        <v>2024</v>
      </c>
      <c r="C1490" t="str">
        <f t="shared" si="69"/>
        <v>2023-2024</v>
      </c>
      <c r="D1490" t="s">
        <v>148</v>
      </c>
      <c r="E1490" t="s">
        <v>123</v>
      </c>
      <c r="F1490" t="str">
        <f t="shared" si="70"/>
        <v>Western Australia</v>
      </c>
      <c r="G1490" t="s">
        <v>48</v>
      </c>
      <c r="H1490">
        <v>6109</v>
      </c>
      <c r="I1490" t="s">
        <v>11</v>
      </c>
      <c r="J1490" t="s">
        <v>94</v>
      </c>
      <c r="K1490" t="s">
        <v>151</v>
      </c>
      <c r="L1490" t="s">
        <v>21</v>
      </c>
      <c r="M1490" s="5">
        <v>65.89</v>
      </c>
    </row>
    <row r="1491" spans="1:13" x14ac:dyDescent="0.15">
      <c r="A1491" s="2">
        <v>45288</v>
      </c>
      <c r="B1491" s="3">
        <f t="shared" si="71"/>
        <v>2024</v>
      </c>
      <c r="C1491" t="str">
        <f t="shared" si="69"/>
        <v>2023-2024</v>
      </c>
      <c r="D1491" t="s">
        <v>147</v>
      </c>
      <c r="E1491" t="s">
        <v>139</v>
      </c>
      <c r="F1491" t="str">
        <f t="shared" si="70"/>
        <v>New South Wales</v>
      </c>
      <c r="G1491" t="s">
        <v>10</v>
      </c>
      <c r="H1491">
        <v>2020</v>
      </c>
      <c r="I1491" t="s">
        <v>11</v>
      </c>
      <c r="J1491" t="s">
        <v>12</v>
      </c>
      <c r="K1491" t="s">
        <v>153</v>
      </c>
      <c r="L1491" t="s">
        <v>16</v>
      </c>
      <c r="M1491" s="5">
        <v>65.89</v>
      </c>
    </row>
    <row r="1492" spans="1:13" x14ac:dyDescent="0.15">
      <c r="A1492" s="2">
        <v>45159</v>
      </c>
      <c r="B1492" s="3">
        <f t="shared" si="71"/>
        <v>2024</v>
      </c>
      <c r="C1492" t="str">
        <f t="shared" si="69"/>
        <v>2023-2024</v>
      </c>
      <c r="D1492" t="s">
        <v>147</v>
      </c>
      <c r="E1492" t="s">
        <v>82</v>
      </c>
      <c r="F1492" t="str">
        <f t="shared" si="70"/>
        <v>Queensland</v>
      </c>
      <c r="G1492" t="s">
        <v>35</v>
      </c>
      <c r="H1492">
        <v>4012</v>
      </c>
      <c r="I1492" t="s">
        <v>11</v>
      </c>
      <c r="J1492" t="s">
        <v>43</v>
      </c>
      <c r="K1492" t="s">
        <v>153</v>
      </c>
      <c r="L1492" t="s">
        <v>16</v>
      </c>
      <c r="M1492" s="5">
        <v>65.89</v>
      </c>
    </row>
    <row r="1493" spans="1:13" x14ac:dyDescent="0.15">
      <c r="A1493" s="2">
        <v>45518</v>
      </c>
      <c r="B1493" s="3">
        <f t="shared" si="71"/>
        <v>2025</v>
      </c>
      <c r="C1493" t="str">
        <f t="shared" si="69"/>
        <v>2024-2025</v>
      </c>
      <c r="D1493" t="s">
        <v>148</v>
      </c>
      <c r="E1493" t="s">
        <v>140</v>
      </c>
      <c r="F1493" t="str">
        <f t="shared" si="70"/>
        <v>Tasmania</v>
      </c>
      <c r="G1493" t="s">
        <v>70</v>
      </c>
      <c r="H1493">
        <v>7320</v>
      </c>
      <c r="I1493" t="s">
        <v>11</v>
      </c>
      <c r="J1493" t="s">
        <v>71</v>
      </c>
      <c r="K1493" t="s">
        <v>155</v>
      </c>
      <c r="L1493" t="s">
        <v>20</v>
      </c>
      <c r="M1493" s="5">
        <v>65.900000000000006</v>
      </c>
    </row>
    <row r="1494" spans="1:13" x14ac:dyDescent="0.15">
      <c r="A1494" s="2">
        <v>45572</v>
      </c>
      <c r="B1494" s="3">
        <f t="shared" si="71"/>
        <v>2025</v>
      </c>
      <c r="C1494" t="str">
        <f t="shared" si="69"/>
        <v>2024-2025</v>
      </c>
      <c r="D1494" t="s">
        <v>148</v>
      </c>
      <c r="E1494" t="s">
        <v>81</v>
      </c>
      <c r="F1494" t="str">
        <f t="shared" si="70"/>
        <v>New South Wales</v>
      </c>
      <c r="G1494" t="s">
        <v>10</v>
      </c>
      <c r="H1494">
        <v>2485</v>
      </c>
      <c r="I1494" t="s">
        <v>11</v>
      </c>
      <c r="J1494" t="s">
        <v>68</v>
      </c>
      <c r="K1494" t="s">
        <v>150</v>
      </c>
      <c r="L1494" t="s">
        <v>18</v>
      </c>
      <c r="M1494" s="5">
        <v>65.92</v>
      </c>
    </row>
    <row r="1495" spans="1:13" x14ac:dyDescent="0.15">
      <c r="A1495" s="2">
        <v>45267</v>
      </c>
      <c r="B1495" s="3">
        <f t="shared" si="71"/>
        <v>2024</v>
      </c>
      <c r="C1495" t="str">
        <f t="shared" si="69"/>
        <v>2023-2024</v>
      </c>
      <c r="D1495" t="s">
        <v>148</v>
      </c>
      <c r="E1495" t="s">
        <v>57</v>
      </c>
      <c r="F1495" t="str">
        <f t="shared" si="70"/>
        <v>New South Wales</v>
      </c>
      <c r="G1495" t="s">
        <v>10</v>
      </c>
      <c r="H1495">
        <v>2560</v>
      </c>
      <c r="I1495" t="s">
        <v>11</v>
      </c>
      <c r="J1495" t="s">
        <v>58</v>
      </c>
      <c r="K1495" t="s">
        <v>149</v>
      </c>
      <c r="L1495" t="s">
        <v>15</v>
      </c>
      <c r="M1495" s="5">
        <v>65.930000000000007</v>
      </c>
    </row>
    <row r="1496" spans="1:13" x14ac:dyDescent="0.15">
      <c r="A1496" s="2">
        <v>45385</v>
      </c>
      <c r="B1496" s="3">
        <f t="shared" si="71"/>
        <v>2024</v>
      </c>
      <c r="C1496" t="str">
        <f t="shared" si="69"/>
        <v>2023-2024</v>
      </c>
      <c r="D1496" t="s">
        <v>147</v>
      </c>
      <c r="E1496" t="s">
        <v>119</v>
      </c>
      <c r="F1496" t="str">
        <f t="shared" si="70"/>
        <v>Queensland</v>
      </c>
      <c r="G1496" t="s">
        <v>35</v>
      </c>
      <c r="H1496">
        <v>4570</v>
      </c>
      <c r="I1496" t="s">
        <v>11</v>
      </c>
      <c r="J1496" t="s">
        <v>120</v>
      </c>
      <c r="K1496" t="s">
        <v>150</v>
      </c>
      <c r="L1496" t="s">
        <v>18</v>
      </c>
      <c r="M1496" s="5">
        <v>65.930000000000007</v>
      </c>
    </row>
    <row r="1497" spans="1:13" x14ac:dyDescent="0.15">
      <c r="A1497" s="2">
        <v>45467</v>
      </c>
      <c r="B1497" s="3">
        <f t="shared" si="71"/>
        <v>2024</v>
      </c>
      <c r="C1497" t="str">
        <f t="shared" si="69"/>
        <v>2023-2024</v>
      </c>
      <c r="D1497" t="s">
        <v>147</v>
      </c>
      <c r="E1497" t="s">
        <v>28</v>
      </c>
      <c r="F1497" t="str">
        <f t="shared" si="70"/>
        <v>Northern Territory</v>
      </c>
      <c r="G1497" t="s">
        <v>29</v>
      </c>
      <c r="H1497">
        <v>800</v>
      </c>
      <c r="I1497" t="s">
        <v>11</v>
      </c>
      <c r="J1497" t="s">
        <v>30</v>
      </c>
      <c r="K1497" t="s">
        <v>154</v>
      </c>
      <c r="L1497" t="s">
        <v>14</v>
      </c>
      <c r="M1497" s="5">
        <v>65.960000000000008</v>
      </c>
    </row>
    <row r="1498" spans="1:13" x14ac:dyDescent="0.15">
      <c r="A1498" s="2">
        <v>45105</v>
      </c>
      <c r="B1498" s="3">
        <f t="shared" si="71"/>
        <v>2023</v>
      </c>
      <c r="C1498" t="str">
        <f t="shared" si="69"/>
        <v>2022-2023</v>
      </c>
      <c r="D1498" t="s">
        <v>148</v>
      </c>
      <c r="E1498" t="s">
        <v>116</v>
      </c>
      <c r="F1498" t="str">
        <f t="shared" si="70"/>
        <v>Western Australia</v>
      </c>
      <c r="G1498" t="s">
        <v>48</v>
      </c>
      <c r="H1498">
        <v>6725</v>
      </c>
      <c r="I1498" t="s">
        <v>11</v>
      </c>
      <c r="J1498" t="s">
        <v>77</v>
      </c>
      <c r="K1498" t="s">
        <v>151</v>
      </c>
      <c r="L1498" t="s">
        <v>21</v>
      </c>
      <c r="M1498" s="5">
        <v>66</v>
      </c>
    </row>
    <row r="1499" spans="1:13" x14ac:dyDescent="0.15">
      <c r="A1499" s="2">
        <v>45492</v>
      </c>
      <c r="B1499" s="3">
        <f t="shared" si="71"/>
        <v>2025</v>
      </c>
      <c r="C1499" t="str">
        <f t="shared" si="69"/>
        <v>2024-2025</v>
      </c>
      <c r="D1499" t="s">
        <v>148</v>
      </c>
      <c r="E1499" t="s">
        <v>144</v>
      </c>
      <c r="F1499" t="str">
        <f t="shared" si="70"/>
        <v>Queensland</v>
      </c>
      <c r="G1499" t="s">
        <v>35</v>
      </c>
      <c r="H1499">
        <v>4566</v>
      </c>
      <c r="I1499" t="s">
        <v>11</v>
      </c>
      <c r="J1499" t="s">
        <v>120</v>
      </c>
      <c r="K1499" t="s">
        <v>19</v>
      </c>
      <c r="L1499" t="s">
        <v>23</v>
      </c>
      <c r="M1499" s="5">
        <v>66.11</v>
      </c>
    </row>
    <row r="1500" spans="1:13" x14ac:dyDescent="0.15">
      <c r="A1500" s="2">
        <v>44947</v>
      </c>
      <c r="B1500" s="3">
        <f t="shared" si="71"/>
        <v>2023</v>
      </c>
      <c r="C1500" t="str">
        <f t="shared" si="69"/>
        <v>2022-2023</v>
      </c>
      <c r="D1500" t="s">
        <v>147</v>
      </c>
      <c r="E1500" t="s">
        <v>83</v>
      </c>
      <c r="F1500" t="str">
        <f t="shared" si="70"/>
        <v>New South Wales</v>
      </c>
      <c r="G1500" t="s">
        <v>10</v>
      </c>
      <c r="H1500">
        <v>2750</v>
      </c>
      <c r="I1500" t="s">
        <v>11</v>
      </c>
      <c r="J1500" t="s">
        <v>25</v>
      </c>
      <c r="K1500" t="s">
        <v>156</v>
      </c>
      <c r="L1500" t="s">
        <v>17</v>
      </c>
      <c r="M1500" s="5">
        <v>66.650000000000006</v>
      </c>
    </row>
    <row r="1501" spans="1:13" x14ac:dyDescent="0.15">
      <c r="A1501" s="2">
        <v>45411</v>
      </c>
      <c r="B1501" s="3">
        <f t="shared" si="71"/>
        <v>2024</v>
      </c>
      <c r="C1501" t="str">
        <f t="shared" si="69"/>
        <v>2023-2024</v>
      </c>
      <c r="D1501" t="s">
        <v>147</v>
      </c>
      <c r="E1501" t="s">
        <v>96</v>
      </c>
      <c r="F1501" t="str">
        <f t="shared" si="70"/>
        <v>Western Australia</v>
      </c>
      <c r="G1501" t="s">
        <v>48</v>
      </c>
      <c r="H1501">
        <v>6330</v>
      </c>
      <c r="I1501" t="s">
        <v>11</v>
      </c>
      <c r="J1501" t="s">
        <v>94</v>
      </c>
      <c r="K1501" t="s">
        <v>157</v>
      </c>
      <c r="L1501" t="s">
        <v>22</v>
      </c>
      <c r="M1501" s="5">
        <v>66.87</v>
      </c>
    </row>
    <row r="1502" spans="1:13" x14ac:dyDescent="0.15">
      <c r="A1502" s="2">
        <v>45389</v>
      </c>
      <c r="B1502" s="3">
        <f t="shared" si="71"/>
        <v>2024</v>
      </c>
      <c r="C1502" t="str">
        <f t="shared" si="69"/>
        <v>2023-2024</v>
      </c>
      <c r="D1502" t="s">
        <v>147</v>
      </c>
      <c r="E1502" t="s">
        <v>62</v>
      </c>
      <c r="F1502" t="str">
        <f t="shared" si="70"/>
        <v>Victoria</v>
      </c>
      <c r="G1502" t="s">
        <v>45</v>
      </c>
      <c r="H1502">
        <v>3134</v>
      </c>
      <c r="I1502" t="s">
        <v>11</v>
      </c>
      <c r="J1502" t="s">
        <v>63</v>
      </c>
      <c r="K1502" t="s">
        <v>19</v>
      </c>
      <c r="L1502" t="s">
        <v>23</v>
      </c>
      <c r="M1502" s="5">
        <v>66.87</v>
      </c>
    </row>
    <row r="1503" spans="1:13" x14ac:dyDescent="0.15">
      <c r="A1503" s="2">
        <v>45223</v>
      </c>
      <c r="B1503" s="3">
        <f t="shared" si="71"/>
        <v>2024</v>
      </c>
      <c r="C1503" t="str">
        <f t="shared" si="69"/>
        <v>2023-2024</v>
      </c>
      <c r="D1503" t="s">
        <v>148</v>
      </c>
      <c r="E1503" t="s">
        <v>115</v>
      </c>
      <c r="F1503" t="str">
        <f t="shared" si="70"/>
        <v>Western Australia</v>
      </c>
      <c r="G1503" t="s">
        <v>48</v>
      </c>
      <c r="H1503">
        <v>6280</v>
      </c>
      <c r="I1503" t="s">
        <v>11</v>
      </c>
      <c r="J1503" t="s">
        <v>94</v>
      </c>
      <c r="K1503" t="s">
        <v>157</v>
      </c>
      <c r="L1503" t="s">
        <v>22</v>
      </c>
      <c r="M1503" s="5">
        <v>66.92</v>
      </c>
    </row>
    <row r="1504" spans="1:13" x14ac:dyDescent="0.15">
      <c r="A1504" s="2">
        <v>45004</v>
      </c>
      <c r="B1504" s="3">
        <f t="shared" si="71"/>
        <v>2023</v>
      </c>
      <c r="C1504" t="str">
        <f t="shared" si="69"/>
        <v>2022-2023</v>
      </c>
      <c r="D1504" t="s">
        <v>147</v>
      </c>
      <c r="E1504" t="s">
        <v>41</v>
      </c>
      <c r="F1504" t="str">
        <f t="shared" si="70"/>
        <v>New South Wales</v>
      </c>
      <c r="G1504" t="s">
        <v>10</v>
      </c>
      <c r="H1504">
        <v>2830</v>
      </c>
      <c r="I1504" t="s">
        <v>11</v>
      </c>
      <c r="J1504" t="s">
        <v>25</v>
      </c>
      <c r="K1504" t="s">
        <v>157</v>
      </c>
      <c r="L1504" t="s">
        <v>22</v>
      </c>
      <c r="M1504" s="5">
        <v>66.930000000000007</v>
      </c>
    </row>
    <row r="1505" spans="1:13" x14ac:dyDescent="0.15">
      <c r="A1505" s="2">
        <v>45436</v>
      </c>
      <c r="B1505" s="3">
        <f t="shared" si="71"/>
        <v>2024</v>
      </c>
      <c r="C1505" t="str">
        <f t="shared" si="69"/>
        <v>2023-2024</v>
      </c>
      <c r="D1505" t="s">
        <v>147</v>
      </c>
      <c r="E1505" t="s">
        <v>85</v>
      </c>
      <c r="F1505" t="str">
        <f t="shared" si="70"/>
        <v>Queensland</v>
      </c>
      <c r="G1505" t="s">
        <v>35</v>
      </c>
      <c r="H1505">
        <v>4883</v>
      </c>
      <c r="I1505" t="s">
        <v>11</v>
      </c>
      <c r="J1505" t="s">
        <v>36</v>
      </c>
      <c r="K1505" t="s">
        <v>154</v>
      </c>
      <c r="L1505" t="s">
        <v>14</v>
      </c>
      <c r="M1505" s="5">
        <v>66.94</v>
      </c>
    </row>
    <row r="1506" spans="1:13" x14ac:dyDescent="0.15">
      <c r="A1506" s="2">
        <v>45455</v>
      </c>
      <c r="B1506" s="3">
        <f t="shared" si="71"/>
        <v>2024</v>
      </c>
      <c r="C1506" t="str">
        <f t="shared" si="69"/>
        <v>2023-2024</v>
      </c>
      <c r="D1506" t="s">
        <v>147</v>
      </c>
      <c r="E1506" t="s">
        <v>128</v>
      </c>
      <c r="F1506" t="str">
        <f t="shared" si="70"/>
        <v>Western Australia</v>
      </c>
      <c r="G1506" t="s">
        <v>48</v>
      </c>
      <c r="H1506">
        <v>6027</v>
      </c>
      <c r="I1506" t="s">
        <v>11</v>
      </c>
      <c r="J1506" t="s">
        <v>49</v>
      </c>
      <c r="K1506" t="s">
        <v>154</v>
      </c>
      <c r="L1506" t="s">
        <v>14</v>
      </c>
      <c r="M1506" s="5">
        <v>66.94</v>
      </c>
    </row>
    <row r="1507" spans="1:13" x14ac:dyDescent="0.15">
      <c r="A1507" s="2">
        <v>45449</v>
      </c>
      <c r="B1507" s="3">
        <f t="shared" si="71"/>
        <v>2024</v>
      </c>
      <c r="C1507" t="str">
        <f t="shared" si="69"/>
        <v>2023-2024</v>
      </c>
      <c r="D1507" t="s">
        <v>148</v>
      </c>
      <c r="E1507" t="s">
        <v>74</v>
      </c>
      <c r="F1507" t="str">
        <f t="shared" si="70"/>
        <v>South Australia</v>
      </c>
      <c r="G1507" t="s">
        <v>32</v>
      </c>
      <c r="H1507">
        <v>5043</v>
      </c>
      <c r="I1507" t="s">
        <v>11</v>
      </c>
      <c r="J1507" t="s">
        <v>33</v>
      </c>
      <c r="K1507" t="s">
        <v>154</v>
      </c>
      <c r="L1507" t="s">
        <v>14</v>
      </c>
      <c r="M1507" s="5">
        <v>66.95</v>
      </c>
    </row>
    <row r="1508" spans="1:13" x14ac:dyDescent="0.15">
      <c r="A1508" s="2">
        <v>45389</v>
      </c>
      <c r="B1508" s="3">
        <f t="shared" si="71"/>
        <v>2024</v>
      </c>
      <c r="C1508" t="str">
        <f t="shared" si="69"/>
        <v>2023-2024</v>
      </c>
      <c r="D1508" t="s">
        <v>148</v>
      </c>
      <c r="E1508" t="s">
        <v>69</v>
      </c>
      <c r="F1508" t="str">
        <f t="shared" si="70"/>
        <v>Tasmania</v>
      </c>
      <c r="G1508" t="s">
        <v>70</v>
      </c>
      <c r="H1508">
        <v>7018</v>
      </c>
      <c r="I1508" t="s">
        <v>11</v>
      </c>
      <c r="J1508" t="s">
        <v>71</v>
      </c>
      <c r="K1508" t="s">
        <v>154</v>
      </c>
      <c r="L1508" t="s">
        <v>14</v>
      </c>
      <c r="M1508" s="5">
        <v>66.960000000000008</v>
      </c>
    </row>
    <row r="1509" spans="1:13" x14ac:dyDescent="0.15">
      <c r="A1509" s="2">
        <v>45435</v>
      </c>
      <c r="B1509" s="3">
        <f t="shared" si="71"/>
        <v>2024</v>
      </c>
      <c r="C1509" t="str">
        <f t="shared" si="69"/>
        <v>2023-2024</v>
      </c>
      <c r="D1509" t="s">
        <v>147</v>
      </c>
      <c r="E1509" t="s">
        <v>28</v>
      </c>
      <c r="F1509" t="str">
        <f t="shared" si="70"/>
        <v>Northern Territory</v>
      </c>
      <c r="G1509" t="s">
        <v>29</v>
      </c>
      <c r="H1509">
        <v>800</v>
      </c>
      <c r="I1509" t="s">
        <v>11</v>
      </c>
      <c r="J1509" t="s">
        <v>30</v>
      </c>
      <c r="K1509" t="s">
        <v>152</v>
      </c>
      <c r="L1509" t="s">
        <v>13</v>
      </c>
      <c r="M1509" s="5">
        <v>67.180000000000007</v>
      </c>
    </row>
    <row r="1510" spans="1:13" x14ac:dyDescent="0.15">
      <c r="A1510" s="2">
        <v>45391</v>
      </c>
      <c r="B1510" s="3">
        <f t="shared" si="71"/>
        <v>2024</v>
      </c>
      <c r="C1510" t="str">
        <f t="shared" si="69"/>
        <v>2023-2024</v>
      </c>
      <c r="D1510" t="s">
        <v>147</v>
      </c>
      <c r="E1510" t="s">
        <v>75</v>
      </c>
      <c r="F1510" t="str">
        <f t="shared" si="70"/>
        <v>Victoria</v>
      </c>
      <c r="G1510" t="s">
        <v>45</v>
      </c>
      <c r="H1510">
        <v>3630</v>
      </c>
      <c r="I1510" t="s">
        <v>11</v>
      </c>
      <c r="J1510" t="s">
        <v>55</v>
      </c>
      <c r="K1510" t="s">
        <v>155</v>
      </c>
      <c r="L1510" t="s">
        <v>20</v>
      </c>
      <c r="M1510" s="5">
        <v>67.430000000000007</v>
      </c>
    </row>
    <row r="1511" spans="1:13" x14ac:dyDescent="0.15">
      <c r="A1511" s="2">
        <v>45222</v>
      </c>
      <c r="B1511" s="3">
        <f t="shared" si="71"/>
        <v>2024</v>
      </c>
      <c r="C1511" t="str">
        <f t="shared" si="69"/>
        <v>2023-2024</v>
      </c>
      <c r="D1511" t="s">
        <v>148</v>
      </c>
      <c r="E1511" t="s">
        <v>65</v>
      </c>
      <c r="F1511" t="str">
        <f t="shared" si="70"/>
        <v>New South Wales</v>
      </c>
      <c r="G1511" t="s">
        <v>10</v>
      </c>
      <c r="H1511">
        <v>2541</v>
      </c>
      <c r="I1511" t="s">
        <v>11</v>
      </c>
      <c r="J1511" t="s">
        <v>58</v>
      </c>
      <c r="K1511" t="s">
        <v>157</v>
      </c>
      <c r="L1511" t="s">
        <v>22</v>
      </c>
      <c r="M1511" s="5">
        <v>67.45</v>
      </c>
    </row>
    <row r="1512" spans="1:13" x14ac:dyDescent="0.15">
      <c r="A1512" s="2">
        <v>44962</v>
      </c>
      <c r="B1512" s="3">
        <f t="shared" si="71"/>
        <v>2023</v>
      </c>
      <c r="C1512" t="str">
        <f t="shared" si="69"/>
        <v>2022-2023</v>
      </c>
      <c r="D1512" t="s">
        <v>148</v>
      </c>
      <c r="E1512" t="s">
        <v>62</v>
      </c>
      <c r="F1512" t="str">
        <f t="shared" si="70"/>
        <v>Victoria</v>
      </c>
      <c r="G1512" t="s">
        <v>45</v>
      </c>
      <c r="H1512">
        <v>3134</v>
      </c>
      <c r="I1512" t="s">
        <v>11</v>
      </c>
      <c r="J1512" t="s">
        <v>63</v>
      </c>
      <c r="K1512" t="s">
        <v>154</v>
      </c>
      <c r="L1512" t="s">
        <v>14</v>
      </c>
      <c r="M1512" s="5">
        <v>67.47</v>
      </c>
    </row>
    <row r="1513" spans="1:13" x14ac:dyDescent="0.15">
      <c r="A1513" s="2">
        <v>45625</v>
      </c>
      <c r="B1513" s="3">
        <f t="shared" si="71"/>
        <v>2025</v>
      </c>
      <c r="C1513" t="str">
        <f t="shared" si="69"/>
        <v>2024-2025</v>
      </c>
      <c r="D1513" t="s">
        <v>147</v>
      </c>
      <c r="E1513" t="s">
        <v>108</v>
      </c>
      <c r="F1513" t="str">
        <f t="shared" si="70"/>
        <v>Victoria</v>
      </c>
      <c r="G1513" t="s">
        <v>45</v>
      </c>
      <c r="H1513">
        <v>3018</v>
      </c>
      <c r="I1513" t="s">
        <v>11</v>
      </c>
      <c r="J1513" t="s">
        <v>46</v>
      </c>
      <c r="K1513" t="s">
        <v>149</v>
      </c>
      <c r="L1513" t="s">
        <v>15</v>
      </c>
      <c r="M1513" s="5">
        <v>67.58</v>
      </c>
    </row>
    <row r="1514" spans="1:13" x14ac:dyDescent="0.15">
      <c r="A1514" s="2">
        <v>45134</v>
      </c>
      <c r="B1514" s="3">
        <f t="shared" si="71"/>
        <v>2024</v>
      </c>
      <c r="C1514" t="str">
        <f t="shared" si="69"/>
        <v>2023-2024</v>
      </c>
      <c r="D1514" t="s">
        <v>147</v>
      </c>
      <c r="E1514" t="s">
        <v>64</v>
      </c>
      <c r="F1514" t="str">
        <f t="shared" si="70"/>
        <v>Victoria</v>
      </c>
      <c r="G1514" t="s">
        <v>45</v>
      </c>
      <c r="H1514">
        <v>3199</v>
      </c>
      <c r="I1514" t="s">
        <v>11</v>
      </c>
      <c r="J1514" t="s">
        <v>63</v>
      </c>
      <c r="K1514" t="s">
        <v>154</v>
      </c>
      <c r="L1514" t="s">
        <v>14</v>
      </c>
      <c r="M1514" s="5">
        <v>67.66</v>
      </c>
    </row>
    <row r="1515" spans="1:13" x14ac:dyDescent="0.15">
      <c r="A1515" s="2">
        <v>45481</v>
      </c>
      <c r="B1515" s="3">
        <f t="shared" si="71"/>
        <v>2025</v>
      </c>
      <c r="C1515" t="str">
        <f t="shared" si="69"/>
        <v>2024-2025</v>
      </c>
      <c r="D1515" t="s">
        <v>147</v>
      </c>
      <c r="E1515" t="s">
        <v>41</v>
      </c>
      <c r="F1515" t="str">
        <f t="shared" si="70"/>
        <v>New South Wales</v>
      </c>
      <c r="G1515" t="s">
        <v>10</v>
      </c>
      <c r="H1515">
        <v>2830</v>
      </c>
      <c r="I1515" t="s">
        <v>11</v>
      </c>
      <c r="J1515" t="s">
        <v>25</v>
      </c>
      <c r="K1515" t="s">
        <v>156</v>
      </c>
      <c r="L1515" t="s">
        <v>17</v>
      </c>
      <c r="M1515" s="5">
        <v>67.83</v>
      </c>
    </row>
    <row r="1516" spans="1:13" x14ac:dyDescent="0.15">
      <c r="A1516" s="2">
        <v>44954</v>
      </c>
      <c r="B1516" s="3">
        <f t="shared" si="71"/>
        <v>2023</v>
      </c>
      <c r="C1516" t="str">
        <f t="shared" si="69"/>
        <v>2022-2023</v>
      </c>
      <c r="D1516" t="s">
        <v>148</v>
      </c>
      <c r="E1516" t="s">
        <v>97</v>
      </c>
      <c r="F1516" t="str">
        <f t="shared" si="70"/>
        <v>Tasmania</v>
      </c>
      <c r="G1516" t="s">
        <v>70</v>
      </c>
      <c r="H1516">
        <v>7250</v>
      </c>
      <c r="I1516" t="s">
        <v>11</v>
      </c>
      <c r="J1516" t="s">
        <v>71</v>
      </c>
      <c r="K1516" t="s">
        <v>150</v>
      </c>
      <c r="L1516" t="s">
        <v>18</v>
      </c>
      <c r="M1516" s="5">
        <v>67.83</v>
      </c>
    </row>
    <row r="1517" spans="1:13" x14ac:dyDescent="0.15">
      <c r="A1517" s="2">
        <v>45397</v>
      </c>
      <c r="B1517" s="3">
        <f t="shared" si="71"/>
        <v>2024</v>
      </c>
      <c r="C1517" t="str">
        <f t="shared" si="69"/>
        <v>2023-2024</v>
      </c>
      <c r="D1517" t="s">
        <v>147</v>
      </c>
      <c r="E1517" t="s">
        <v>52</v>
      </c>
      <c r="F1517" t="str">
        <f t="shared" si="70"/>
        <v>Victoria</v>
      </c>
      <c r="G1517" t="s">
        <v>45</v>
      </c>
      <c r="H1517">
        <v>3030</v>
      </c>
      <c r="I1517" t="s">
        <v>11</v>
      </c>
      <c r="J1517" t="s">
        <v>46</v>
      </c>
      <c r="K1517" t="s">
        <v>149</v>
      </c>
      <c r="L1517" t="s">
        <v>15</v>
      </c>
      <c r="M1517" s="5">
        <v>67.83</v>
      </c>
    </row>
    <row r="1518" spans="1:13" x14ac:dyDescent="0.15">
      <c r="A1518" s="2">
        <v>45124</v>
      </c>
      <c r="B1518" s="3">
        <f t="shared" si="71"/>
        <v>2024</v>
      </c>
      <c r="C1518" t="str">
        <f t="shared" si="69"/>
        <v>2023-2024</v>
      </c>
      <c r="D1518" t="s">
        <v>148</v>
      </c>
      <c r="E1518" t="s">
        <v>121</v>
      </c>
      <c r="F1518" t="str">
        <f t="shared" si="70"/>
        <v>Queensland</v>
      </c>
      <c r="G1518" t="s">
        <v>35</v>
      </c>
      <c r="H1518">
        <v>4700</v>
      </c>
      <c r="I1518" t="s">
        <v>11</v>
      </c>
      <c r="J1518" t="s">
        <v>51</v>
      </c>
      <c r="K1518" t="s">
        <v>155</v>
      </c>
      <c r="L1518" t="s">
        <v>20</v>
      </c>
      <c r="M1518" s="5">
        <v>67.849999999999994</v>
      </c>
    </row>
    <row r="1519" spans="1:13" x14ac:dyDescent="0.15">
      <c r="A1519" s="2">
        <v>45018</v>
      </c>
      <c r="B1519" s="3">
        <f t="shared" si="71"/>
        <v>2023</v>
      </c>
      <c r="C1519" t="str">
        <f t="shared" si="69"/>
        <v>2022-2023</v>
      </c>
      <c r="D1519" t="s">
        <v>148</v>
      </c>
      <c r="E1519" t="s">
        <v>92</v>
      </c>
      <c r="F1519" t="str">
        <f t="shared" si="70"/>
        <v>Queensland</v>
      </c>
      <c r="G1519" t="s">
        <v>35</v>
      </c>
      <c r="H1519">
        <v>4068</v>
      </c>
      <c r="I1519" t="s">
        <v>11</v>
      </c>
      <c r="J1519" t="s">
        <v>43</v>
      </c>
      <c r="K1519" t="s">
        <v>157</v>
      </c>
      <c r="L1519" t="s">
        <v>22</v>
      </c>
      <c r="M1519" s="5">
        <v>67.86</v>
      </c>
    </row>
    <row r="1520" spans="1:13" x14ac:dyDescent="0.15">
      <c r="A1520" s="2">
        <v>45548</v>
      </c>
      <c r="B1520" s="3">
        <f t="shared" si="71"/>
        <v>2025</v>
      </c>
      <c r="C1520" t="str">
        <f t="shared" si="69"/>
        <v>2024-2025</v>
      </c>
      <c r="D1520" t="s">
        <v>147</v>
      </c>
      <c r="E1520" t="s">
        <v>52</v>
      </c>
      <c r="F1520" t="str">
        <f t="shared" si="70"/>
        <v>Victoria</v>
      </c>
      <c r="G1520" t="s">
        <v>45</v>
      </c>
      <c r="H1520">
        <v>3030</v>
      </c>
      <c r="I1520" t="s">
        <v>11</v>
      </c>
      <c r="J1520" t="s">
        <v>46</v>
      </c>
      <c r="K1520" t="s">
        <v>19</v>
      </c>
      <c r="L1520" t="s">
        <v>23</v>
      </c>
      <c r="M1520" s="5">
        <v>67.89</v>
      </c>
    </row>
    <row r="1521" spans="1:13" x14ac:dyDescent="0.15">
      <c r="A1521" s="2">
        <v>45120</v>
      </c>
      <c r="B1521" s="3">
        <f t="shared" si="71"/>
        <v>2024</v>
      </c>
      <c r="C1521" t="str">
        <f t="shared" si="69"/>
        <v>2023-2024</v>
      </c>
      <c r="D1521" t="s">
        <v>148</v>
      </c>
      <c r="E1521" t="s">
        <v>52</v>
      </c>
      <c r="F1521" t="str">
        <f t="shared" si="70"/>
        <v>Victoria</v>
      </c>
      <c r="G1521" t="s">
        <v>45</v>
      </c>
      <c r="H1521">
        <v>3030</v>
      </c>
      <c r="I1521" t="s">
        <v>11</v>
      </c>
      <c r="J1521" t="s">
        <v>46</v>
      </c>
      <c r="K1521" t="s">
        <v>153</v>
      </c>
      <c r="L1521" t="s">
        <v>16</v>
      </c>
      <c r="M1521" s="5">
        <v>67.94</v>
      </c>
    </row>
    <row r="1522" spans="1:13" x14ac:dyDescent="0.15">
      <c r="A1522" s="2">
        <v>44973</v>
      </c>
      <c r="B1522" s="3">
        <f t="shared" si="71"/>
        <v>2023</v>
      </c>
      <c r="C1522" t="str">
        <f t="shared" si="69"/>
        <v>2022-2023</v>
      </c>
      <c r="D1522" t="s">
        <v>147</v>
      </c>
      <c r="E1522" t="s">
        <v>111</v>
      </c>
      <c r="F1522" t="str">
        <f t="shared" si="70"/>
        <v>New South Wales</v>
      </c>
      <c r="G1522" t="s">
        <v>10</v>
      </c>
      <c r="H1522">
        <v>2120</v>
      </c>
      <c r="I1522" t="s">
        <v>11</v>
      </c>
      <c r="J1522" t="s">
        <v>27</v>
      </c>
      <c r="K1522" t="s">
        <v>154</v>
      </c>
      <c r="L1522" t="s">
        <v>14</v>
      </c>
      <c r="M1522" s="5">
        <v>68</v>
      </c>
    </row>
    <row r="1523" spans="1:13" x14ac:dyDescent="0.15">
      <c r="A1523" s="2">
        <v>45637</v>
      </c>
      <c r="B1523" s="3">
        <f t="shared" si="71"/>
        <v>2025</v>
      </c>
      <c r="C1523" t="str">
        <f t="shared" si="69"/>
        <v>2024-2025</v>
      </c>
      <c r="D1523" t="s">
        <v>147</v>
      </c>
      <c r="E1523" t="s">
        <v>126</v>
      </c>
      <c r="F1523" t="str">
        <f t="shared" si="70"/>
        <v>Queensland</v>
      </c>
      <c r="G1523" t="s">
        <v>35</v>
      </c>
      <c r="H1523">
        <v>4551</v>
      </c>
      <c r="I1523" t="s">
        <v>11</v>
      </c>
      <c r="J1523" t="s">
        <v>120</v>
      </c>
      <c r="K1523" t="s">
        <v>150</v>
      </c>
      <c r="L1523" t="s">
        <v>18</v>
      </c>
      <c r="M1523" s="5">
        <v>68.290000000000006</v>
      </c>
    </row>
    <row r="1524" spans="1:13" x14ac:dyDescent="0.15">
      <c r="A1524" s="2">
        <v>45395</v>
      </c>
      <c r="B1524" s="3">
        <f t="shared" si="71"/>
        <v>2024</v>
      </c>
      <c r="C1524" t="str">
        <f t="shared" si="69"/>
        <v>2023-2024</v>
      </c>
      <c r="D1524" t="s">
        <v>147</v>
      </c>
      <c r="E1524" t="s">
        <v>79</v>
      </c>
      <c r="F1524" t="str">
        <f t="shared" si="70"/>
        <v>Australian Capital Territory</v>
      </c>
      <c r="G1524" t="s">
        <v>80</v>
      </c>
      <c r="H1524">
        <v>2617</v>
      </c>
      <c r="I1524" t="s">
        <v>11</v>
      </c>
      <c r="J1524" t="s">
        <v>58</v>
      </c>
      <c r="K1524" t="s">
        <v>157</v>
      </c>
      <c r="L1524" t="s">
        <v>22</v>
      </c>
      <c r="M1524" s="5">
        <v>68.419999999999987</v>
      </c>
    </row>
    <row r="1525" spans="1:13" x14ac:dyDescent="0.15">
      <c r="A1525" s="2">
        <v>45520</v>
      </c>
      <c r="B1525" s="3">
        <f t="shared" si="71"/>
        <v>2025</v>
      </c>
      <c r="C1525" t="str">
        <f t="shared" si="69"/>
        <v>2024-2025</v>
      </c>
      <c r="D1525" t="s">
        <v>147</v>
      </c>
      <c r="E1525" t="s">
        <v>111</v>
      </c>
      <c r="F1525" t="str">
        <f t="shared" si="70"/>
        <v>New South Wales</v>
      </c>
      <c r="G1525" t="s">
        <v>10</v>
      </c>
      <c r="H1525">
        <v>2120</v>
      </c>
      <c r="I1525" t="s">
        <v>11</v>
      </c>
      <c r="J1525" t="s">
        <v>27</v>
      </c>
      <c r="K1525" t="s">
        <v>152</v>
      </c>
      <c r="L1525" t="s">
        <v>13</v>
      </c>
      <c r="M1525" s="5">
        <v>68.44</v>
      </c>
    </row>
    <row r="1526" spans="1:13" x14ac:dyDescent="0.15">
      <c r="A1526" s="2">
        <v>45050</v>
      </c>
      <c r="B1526" s="3">
        <f t="shared" si="71"/>
        <v>2023</v>
      </c>
      <c r="C1526" t="str">
        <f t="shared" si="69"/>
        <v>2022-2023</v>
      </c>
      <c r="D1526" t="s">
        <v>148</v>
      </c>
      <c r="E1526" t="s">
        <v>144</v>
      </c>
      <c r="F1526" t="str">
        <f t="shared" si="70"/>
        <v>Queensland</v>
      </c>
      <c r="G1526" t="s">
        <v>35</v>
      </c>
      <c r="H1526">
        <v>4566</v>
      </c>
      <c r="I1526" t="s">
        <v>11</v>
      </c>
      <c r="J1526" t="s">
        <v>120</v>
      </c>
      <c r="K1526" t="s">
        <v>152</v>
      </c>
      <c r="L1526" t="s">
        <v>13</v>
      </c>
      <c r="M1526" s="5">
        <v>69.11</v>
      </c>
    </row>
    <row r="1527" spans="1:13" x14ac:dyDescent="0.15">
      <c r="A1527" s="2">
        <v>45434</v>
      </c>
      <c r="B1527" s="3">
        <f t="shared" si="71"/>
        <v>2024</v>
      </c>
      <c r="C1527" t="str">
        <f t="shared" si="69"/>
        <v>2023-2024</v>
      </c>
      <c r="D1527" t="s">
        <v>148</v>
      </c>
      <c r="E1527" t="s">
        <v>143</v>
      </c>
      <c r="F1527" t="str">
        <f t="shared" si="70"/>
        <v>New South Wales</v>
      </c>
      <c r="G1527" t="s">
        <v>10</v>
      </c>
      <c r="H1527">
        <v>2154</v>
      </c>
      <c r="I1527" t="s">
        <v>11</v>
      </c>
      <c r="J1527" t="s">
        <v>27</v>
      </c>
      <c r="K1527" t="s">
        <v>157</v>
      </c>
      <c r="L1527" t="s">
        <v>22</v>
      </c>
      <c r="M1527" s="5">
        <v>69.2</v>
      </c>
    </row>
    <row r="1528" spans="1:13" x14ac:dyDescent="0.15">
      <c r="A1528" s="2">
        <v>45009</v>
      </c>
      <c r="B1528" s="3">
        <f t="shared" si="71"/>
        <v>2023</v>
      </c>
      <c r="C1528" t="str">
        <f t="shared" si="69"/>
        <v>2022-2023</v>
      </c>
      <c r="D1528" t="s">
        <v>147</v>
      </c>
      <c r="E1528" t="s">
        <v>146</v>
      </c>
      <c r="F1528" t="str">
        <f t="shared" si="70"/>
        <v>Victoria</v>
      </c>
      <c r="G1528" t="s">
        <v>45</v>
      </c>
      <c r="H1528">
        <v>3353</v>
      </c>
      <c r="I1528" t="s">
        <v>11</v>
      </c>
      <c r="J1528" t="s">
        <v>60</v>
      </c>
      <c r="K1528" t="s">
        <v>152</v>
      </c>
      <c r="L1528" t="s">
        <v>13</v>
      </c>
      <c r="M1528" s="5">
        <v>69.27</v>
      </c>
    </row>
    <row r="1529" spans="1:13" x14ac:dyDescent="0.15">
      <c r="A1529" s="2">
        <v>45153</v>
      </c>
      <c r="B1529" s="3">
        <f t="shared" si="71"/>
        <v>2024</v>
      </c>
      <c r="C1529" t="str">
        <f t="shared" si="69"/>
        <v>2023-2024</v>
      </c>
      <c r="D1529" t="s">
        <v>148</v>
      </c>
      <c r="E1529" t="s">
        <v>92</v>
      </c>
      <c r="F1529" t="str">
        <f t="shared" si="70"/>
        <v>Queensland</v>
      </c>
      <c r="G1529" t="s">
        <v>35</v>
      </c>
      <c r="H1529">
        <v>4068</v>
      </c>
      <c r="I1529" t="s">
        <v>11</v>
      </c>
      <c r="J1529" t="s">
        <v>43</v>
      </c>
      <c r="K1529" t="s">
        <v>157</v>
      </c>
      <c r="L1529" t="s">
        <v>22</v>
      </c>
      <c r="M1529" s="5">
        <v>69.3</v>
      </c>
    </row>
    <row r="1530" spans="1:13" x14ac:dyDescent="0.15">
      <c r="A1530" s="2">
        <v>45022</v>
      </c>
      <c r="B1530" s="3">
        <f t="shared" si="71"/>
        <v>2023</v>
      </c>
      <c r="C1530" t="str">
        <f t="shared" si="69"/>
        <v>2022-2023</v>
      </c>
      <c r="D1530" t="s">
        <v>147</v>
      </c>
      <c r="E1530" t="s">
        <v>40</v>
      </c>
      <c r="F1530" t="str">
        <f t="shared" si="70"/>
        <v>New South Wales</v>
      </c>
      <c r="G1530" t="s">
        <v>10</v>
      </c>
      <c r="H1530">
        <v>2116</v>
      </c>
      <c r="I1530" t="s">
        <v>11</v>
      </c>
      <c r="J1530" t="s">
        <v>27</v>
      </c>
      <c r="K1530" t="s">
        <v>149</v>
      </c>
      <c r="L1530" t="s">
        <v>15</v>
      </c>
      <c r="M1530" s="5">
        <v>69.400000000000006</v>
      </c>
    </row>
    <row r="1531" spans="1:13" x14ac:dyDescent="0.15">
      <c r="A1531" s="2">
        <v>45035</v>
      </c>
      <c r="B1531" s="3">
        <f t="shared" si="71"/>
        <v>2023</v>
      </c>
      <c r="C1531" t="str">
        <f t="shared" si="69"/>
        <v>2022-2023</v>
      </c>
      <c r="D1531" t="s">
        <v>147</v>
      </c>
      <c r="E1531" t="s">
        <v>109</v>
      </c>
      <c r="F1531" t="str">
        <f t="shared" si="70"/>
        <v>New South Wales</v>
      </c>
      <c r="G1531" t="s">
        <v>10</v>
      </c>
      <c r="H1531">
        <v>2480</v>
      </c>
      <c r="I1531" t="s">
        <v>11</v>
      </c>
      <c r="J1531" t="s">
        <v>68</v>
      </c>
      <c r="K1531" t="s">
        <v>149</v>
      </c>
      <c r="L1531" t="s">
        <v>15</v>
      </c>
      <c r="M1531" s="5">
        <v>69.86</v>
      </c>
    </row>
    <row r="1532" spans="1:13" x14ac:dyDescent="0.15">
      <c r="A1532" s="2">
        <v>45462</v>
      </c>
      <c r="B1532" s="3">
        <f t="shared" si="71"/>
        <v>2024</v>
      </c>
      <c r="C1532" t="str">
        <f t="shared" si="69"/>
        <v>2023-2024</v>
      </c>
      <c r="D1532" t="s">
        <v>147</v>
      </c>
      <c r="E1532" t="s">
        <v>42</v>
      </c>
      <c r="F1532" t="str">
        <f t="shared" si="70"/>
        <v>Queensland</v>
      </c>
      <c r="G1532" t="s">
        <v>35</v>
      </c>
      <c r="H1532">
        <v>4053</v>
      </c>
      <c r="I1532" t="s">
        <v>11</v>
      </c>
      <c r="J1532" t="s">
        <v>43</v>
      </c>
      <c r="K1532" t="s">
        <v>153</v>
      </c>
      <c r="L1532" t="s">
        <v>16</v>
      </c>
      <c r="M1532" s="5">
        <v>70</v>
      </c>
    </row>
    <row r="1533" spans="1:13" x14ac:dyDescent="0.15">
      <c r="A1533" s="2">
        <v>45072</v>
      </c>
      <c r="B1533" s="3">
        <f t="shared" si="71"/>
        <v>2023</v>
      </c>
      <c r="C1533" t="str">
        <f t="shared" si="69"/>
        <v>2022-2023</v>
      </c>
      <c r="D1533" t="s">
        <v>148</v>
      </c>
      <c r="E1533" t="s">
        <v>81</v>
      </c>
      <c r="F1533" t="str">
        <f t="shared" si="70"/>
        <v>New South Wales</v>
      </c>
      <c r="G1533" t="s">
        <v>10</v>
      </c>
      <c r="H1533">
        <v>2485</v>
      </c>
      <c r="I1533" t="s">
        <v>11</v>
      </c>
      <c r="J1533" t="s">
        <v>68</v>
      </c>
      <c r="K1533" t="s">
        <v>154</v>
      </c>
      <c r="L1533" t="s">
        <v>14</v>
      </c>
      <c r="M1533" s="5">
        <v>70.25</v>
      </c>
    </row>
    <row r="1534" spans="1:13" x14ac:dyDescent="0.15">
      <c r="A1534" s="2">
        <v>45473</v>
      </c>
      <c r="B1534" s="3">
        <f t="shared" si="71"/>
        <v>2024</v>
      </c>
      <c r="C1534" t="str">
        <f t="shared" si="69"/>
        <v>2023-2024</v>
      </c>
      <c r="D1534" t="s">
        <v>147</v>
      </c>
      <c r="E1534" t="s">
        <v>146</v>
      </c>
      <c r="F1534" t="str">
        <f t="shared" si="70"/>
        <v>Victoria</v>
      </c>
      <c r="G1534" t="s">
        <v>45</v>
      </c>
      <c r="H1534">
        <v>3353</v>
      </c>
      <c r="I1534" t="s">
        <v>11</v>
      </c>
      <c r="J1534" t="s">
        <v>60</v>
      </c>
      <c r="K1534" t="s">
        <v>19</v>
      </c>
      <c r="L1534" t="s">
        <v>23</v>
      </c>
      <c r="M1534" s="5">
        <v>70.34</v>
      </c>
    </row>
    <row r="1535" spans="1:13" x14ac:dyDescent="0.15">
      <c r="A1535" s="2">
        <v>45184</v>
      </c>
      <c r="B1535" s="3">
        <f t="shared" si="71"/>
        <v>2024</v>
      </c>
      <c r="C1535" t="str">
        <f t="shared" si="69"/>
        <v>2023-2024</v>
      </c>
      <c r="D1535" t="s">
        <v>148</v>
      </c>
      <c r="E1535" t="s">
        <v>69</v>
      </c>
      <c r="F1535" t="str">
        <f t="shared" si="70"/>
        <v>Tasmania</v>
      </c>
      <c r="G1535" t="s">
        <v>70</v>
      </c>
      <c r="H1535">
        <v>7018</v>
      </c>
      <c r="I1535" t="s">
        <v>11</v>
      </c>
      <c r="J1535" t="s">
        <v>71</v>
      </c>
      <c r="K1535" t="s">
        <v>154</v>
      </c>
      <c r="L1535" t="s">
        <v>14</v>
      </c>
      <c r="M1535" s="5">
        <v>70.45</v>
      </c>
    </row>
    <row r="1536" spans="1:13" x14ac:dyDescent="0.15">
      <c r="A1536" s="2">
        <v>45054</v>
      </c>
      <c r="B1536" s="3">
        <f t="shared" si="71"/>
        <v>2023</v>
      </c>
      <c r="C1536" t="str">
        <f t="shared" si="69"/>
        <v>2022-2023</v>
      </c>
      <c r="D1536" t="s">
        <v>147</v>
      </c>
      <c r="E1536" t="s">
        <v>37</v>
      </c>
      <c r="F1536" t="str">
        <f t="shared" si="70"/>
        <v>South Australia</v>
      </c>
      <c r="G1536" t="s">
        <v>32</v>
      </c>
      <c r="H1536">
        <v>5607</v>
      </c>
      <c r="I1536" t="s">
        <v>11</v>
      </c>
      <c r="J1536" t="s">
        <v>38</v>
      </c>
      <c r="K1536" t="s">
        <v>154</v>
      </c>
      <c r="L1536" t="s">
        <v>14</v>
      </c>
      <c r="M1536" s="5">
        <v>70.5</v>
      </c>
    </row>
    <row r="1537" spans="1:13" x14ac:dyDescent="0.15">
      <c r="A1537" s="2">
        <v>45278</v>
      </c>
      <c r="B1537" s="3">
        <f t="shared" si="71"/>
        <v>2024</v>
      </c>
      <c r="C1537" t="str">
        <f t="shared" si="69"/>
        <v>2023-2024</v>
      </c>
      <c r="D1537" t="s">
        <v>148</v>
      </c>
      <c r="E1537" t="s">
        <v>24</v>
      </c>
      <c r="F1537" t="str">
        <f t="shared" si="70"/>
        <v>New South Wales</v>
      </c>
      <c r="G1537" t="s">
        <v>10</v>
      </c>
      <c r="H1537">
        <v>2795</v>
      </c>
      <c r="I1537" t="s">
        <v>11</v>
      </c>
      <c r="J1537" t="s">
        <v>25</v>
      </c>
      <c r="K1537" t="s">
        <v>157</v>
      </c>
      <c r="L1537" t="s">
        <v>22</v>
      </c>
      <c r="M1537" s="5">
        <v>70.599999999999994</v>
      </c>
    </row>
    <row r="1538" spans="1:13" x14ac:dyDescent="0.15">
      <c r="A1538" s="2">
        <v>45187</v>
      </c>
      <c r="B1538" s="3">
        <f t="shared" si="71"/>
        <v>2024</v>
      </c>
      <c r="C1538" t="str">
        <f t="shared" ref="C1538:C1601" si="72">IF(MONTH(A1538) &gt;= 7, YEAR(A1538) &amp; "-" &amp; YEAR(A1538) + 1, YEAR(A1538) - 1 &amp; "-" &amp; YEAR(A1538))</f>
        <v>2023-2024</v>
      </c>
      <c r="D1538" t="s">
        <v>148</v>
      </c>
      <c r="E1538" t="s">
        <v>98</v>
      </c>
      <c r="F1538" t="str">
        <f t="shared" ref="F1538:F1601" si="73">IF(G1538="WA","Western Australia",
IF(G1538="NSW","New South Wales",
IF(G1538="QLD","Queensland",
IF(G1538="VIC","Victoria",
IF(G1538="TAS","Tasmania",
IF(G1538="SA","South Australia",
IF(G1538="NT","Northern Territory",
IF(G1538="ACT","Australian Capital Territory",G1538))))))))</f>
        <v>Victoria</v>
      </c>
      <c r="G1538" t="s">
        <v>45</v>
      </c>
      <c r="H1538">
        <v>3429</v>
      </c>
      <c r="I1538" t="s">
        <v>11</v>
      </c>
      <c r="J1538" t="s">
        <v>60</v>
      </c>
      <c r="K1538" t="s">
        <v>19</v>
      </c>
      <c r="L1538" t="s">
        <v>23</v>
      </c>
      <c r="M1538" s="5">
        <v>70.680000000000007</v>
      </c>
    </row>
    <row r="1539" spans="1:13" x14ac:dyDescent="0.15">
      <c r="A1539" s="2">
        <v>44931</v>
      </c>
      <c r="B1539" s="3">
        <f t="shared" ref="B1539:B1602" si="74">IF(MONTH(A1539)&gt;=7,YEAR(A1539)+1,YEAR(A1539))</f>
        <v>2023</v>
      </c>
      <c r="C1539" t="str">
        <f t="shared" si="72"/>
        <v>2022-2023</v>
      </c>
      <c r="D1539" t="s">
        <v>147</v>
      </c>
      <c r="E1539" t="s">
        <v>146</v>
      </c>
      <c r="F1539" t="str">
        <f t="shared" si="73"/>
        <v>Victoria</v>
      </c>
      <c r="G1539" t="s">
        <v>45</v>
      </c>
      <c r="H1539">
        <v>3353</v>
      </c>
      <c r="I1539" t="s">
        <v>11</v>
      </c>
      <c r="J1539" t="s">
        <v>60</v>
      </c>
      <c r="K1539" t="s">
        <v>155</v>
      </c>
      <c r="L1539" t="s">
        <v>20</v>
      </c>
      <c r="M1539" s="5">
        <v>70.83</v>
      </c>
    </row>
    <row r="1540" spans="1:13" x14ac:dyDescent="0.15">
      <c r="A1540" s="2">
        <v>45095</v>
      </c>
      <c r="B1540" s="3">
        <f t="shared" si="74"/>
        <v>2023</v>
      </c>
      <c r="C1540" t="str">
        <f t="shared" si="72"/>
        <v>2022-2023</v>
      </c>
      <c r="D1540" t="s">
        <v>148</v>
      </c>
      <c r="E1540" t="s">
        <v>139</v>
      </c>
      <c r="F1540" t="str">
        <f t="shared" si="73"/>
        <v>New South Wales</v>
      </c>
      <c r="G1540" t="s">
        <v>10</v>
      </c>
      <c r="H1540">
        <v>2020</v>
      </c>
      <c r="I1540" t="s">
        <v>11</v>
      </c>
      <c r="J1540" t="s">
        <v>12</v>
      </c>
      <c r="K1540" t="s">
        <v>157</v>
      </c>
      <c r="L1540" t="s">
        <v>22</v>
      </c>
      <c r="M1540" s="5">
        <v>70.930000000000007</v>
      </c>
    </row>
    <row r="1541" spans="1:13" x14ac:dyDescent="0.15">
      <c r="A1541" s="2">
        <v>45507</v>
      </c>
      <c r="B1541" s="3">
        <f t="shared" si="74"/>
        <v>2025</v>
      </c>
      <c r="C1541" t="str">
        <f t="shared" si="72"/>
        <v>2024-2025</v>
      </c>
      <c r="D1541" t="s">
        <v>147</v>
      </c>
      <c r="E1541" t="s">
        <v>107</v>
      </c>
      <c r="F1541" t="str">
        <f t="shared" si="73"/>
        <v>Queensland</v>
      </c>
      <c r="G1541" t="s">
        <v>35</v>
      </c>
      <c r="H1541">
        <v>4220</v>
      </c>
      <c r="I1541" t="s">
        <v>11</v>
      </c>
      <c r="J1541" t="s">
        <v>104</v>
      </c>
      <c r="K1541" t="s">
        <v>154</v>
      </c>
      <c r="L1541" t="s">
        <v>14</v>
      </c>
      <c r="M1541" s="5">
        <v>71.14</v>
      </c>
    </row>
    <row r="1542" spans="1:13" x14ac:dyDescent="0.15">
      <c r="A1542" s="2">
        <v>45364</v>
      </c>
      <c r="B1542" s="3">
        <f t="shared" si="74"/>
        <v>2024</v>
      </c>
      <c r="C1542" t="str">
        <f t="shared" si="72"/>
        <v>2023-2024</v>
      </c>
      <c r="D1542" t="s">
        <v>147</v>
      </c>
      <c r="E1542" t="s">
        <v>53</v>
      </c>
      <c r="F1542" t="str">
        <f t="shared" si="73"/>
        <v>South Australia</v>
      </c>
      <c r="G1542" t="s">
        <v>32</v>
      </c>
      <c r="H1542">
        <v>5082</v>
      </c>
      <c r="I1542" t="s">
        <v>11</v>
      </c>
      <c r="J1542" t="s">
        <v>33</v>
      </c>
      <c r="K1542" t="s">
        <v>156</v>
      </c>
      <c r="L1542" t="s">
        <v>17</v>
      </c>
      <c r="M1542" s="5">
        <v>71.39</v>
      </c>
    </row>
    <row r="1543" spans="1:13" x14ac:dyDescent="0.15">
      <c r="A1543" s="2">
        <v>45482</v>
      </c>
      <c r="B1543" s="3">
        <f t="shared" si="74"/>
        <v>2025</v>
      </c>
      <c r="C1543" t="str">
        <f t="shared" si="72"/>
        <v>2024-2025</v>
      </c>
      <c r="D1543" t="s">
        <v>147</v>
      </c>
      <c r="E1543" t="s">
        <v>128</v>
      </c>
      <c r="F1543" t="str">
        <f t="shared" si="73"/>
        <v>Western Australia</v>
      </c>
      <c r="G1543" t="s">
        <v>48</v>
      </c>
      <c r="H1543">
        <v>6027</v>
      </c>
      <c r="I1543" t="s">
        <v>11</v>
      </c>
      <c r="J1543" t="s">
        <v>49</v>
      </c>
      <c r="K1543" t="s">
        <v>19</v>
      </c>
      <c r="L1543" t="s">
        <v>23</v>
      </c>
      <c r="M1543" s="5">
        <v>71.490000000000009</v>
      </c>
    </row>
    <row r="1544" spans="1:13" x14ac:dyDescent="0.15">
      <c r="A1544" s="2">
        <v>45100</v>
      </c>
      <c r="B1544" s="3">
        <f t="shared" si="74"/>
        <v>2023</v>
      </c>
      <c r="C1544" t="str">
        <f t="shared" si="72"/>
        <v>2022-2023</v>
      </c>
      <c r="D1544" t="s">
        <v>147</v>
      </c>
      <c r="E1544" t="s">
        <v>40</v>
      </c>
      <c r="F1544" t="str">
        <f t="shared" si="73"/>
        <v>New South Wales</v>
      </c>
      <c r="G1544" t="s">
        <v>10</v>
      </c>
      <c r="H1544">
        <v>2116</v>
      </c>
      <c r="I1544" t="s">
        <v>11</v>
      </c>
      <c r="J1544" t="s">
        <v>27</v>
      </c>
      <c r="K1544" t="s">
        <v>151</v>
      </c>
      <c r="L1544" t="s">
        <v>21</v>
      </c>
      <c r="M1544" s="5">
        <v>71.5</v>
      </c>
    </row>
    <row r="1545" spans="1:13" x14ac:dyDescent="0.15">
      <c r="A1545" s="2">
        <v>45505</v>
      </c>
      <c r="B1545" s="3">
        <f t="shared" si="74"/>
        <v>2025</v>
      </c>
      <c r="C1545" t="str">
        <f t="shared" si="72"/>
        <v>2024-2025</v>
      </c>
      <c r="D1545" t="s">
        <v>147</v>
      </c>
      <c r="E1545" t="s">
        <v>124</v>
      </c>
      <c r="F1545" t="str">
        <f t="shared" si="73"/>
        <v>New South Wales</v>
      </c>
      <c r="G1545" t="s">
        <v>10</v>
      </c>
      <c r="H1545">
        <v>2015</v>
      </c>
      <c r="I1545" t="s">
        <v>11</v>
      </c>
      <c r="J1545" t="s">
        <v>12</v>
      </c>
      <c r="K1545" t="s">
        <v>152</v>
      </c>
      <c r="L1545" t="s">
        <v>13</v>
      </c>
      <c r="M1545" s="5">
        <v>71.709999999999994</v>
      </c>
    </row>
    <row r="1546" spans="1:13" x14ac:dyDescent="0.15">
      <c r="A1546" s="2">
        <v>45558</v>
      </c>
      <c r="B1546" s="3">
        <f t="shared" si="74"/>
        <v>2025</v>
      </c>
      <c r="C1546" t="str">
        <f t="shared" si="72"/>
        <v>2024-2025</v>
      </c>
      <c r="D1546" t="s">
        <v>147</v>
      </c>
      <c r="E1546" t="s">
        <v>44</v>
      </c>
      <c r="F1546" t="str">
        <f t="shared" si="73"/>
        <v>Victoria</v>
      </c>
      <c r="G1546" t="s">
        <v>45</v>
      </c>
      <c r="H1546">
        <v>3066</v>
      </c>
      <c r="I1546" t="s">
        <v>11</v>
      </c>
      <c r="J1546" t="s">
        <v>46</v>
      </c>
      <c r="K1546" t="s">
        <v>154</v>
      </c>
      <c r="L1546" t="s">
        <v>14</v>
      </c>
      <c r="M1546" s="5">
        <v>71.760000000000005</v>
      </c>
    </row>
    <row r="1547" spans="1:13" x14ac:dyDescent="0.15">
      <c r="A1547" s="2">
        <v>45498</v>
      </c>
      <c r="B1547" s="3">
        <f t="shared" si="74"/>
        <v>2025</v>
      </c>
      <c r="C1547" t="str">
        <f t="shared" si="72"/>
        <v>2024-2025</v>
      </c>
      <c r="D1547" t="s">
        <v>148</v>
      </c>
      <c r="E1547" t="s">
        <v>107</v>
      </c>
      <c r="F1547" t="str">
        <f t="shared" si="73"/>
        <v>Queensland</v>
      </c>
      <c r="G1547" t="s">
        <v>35</v>
      </c>
      <c r="H1547">
        <v>4220</v>
      </c>
      <c r="I1547" t="s">
        <v>11</v>
      </c>
      <c r="J1547" t="s">
        <v>104</v>
      </c>
      <c r="K1547" t="s">
        <v>149</v>
      </c>
      <c r="L1547" t="s">
        <v>15</v>
      </c>
      <c r="M1547" s="5">
        <v>71.819999999999993</v>
      </c>
    </row>
    <row r="1548" spans="1:13" x14ac:dyDescent="0.15">
      <c r="A1548" s="2">
        <v>45164</v>
      </c>
      <c r="B1548" s="3">
        <f t="shared" si="74"/>
        <v>2024</v>
      </c>
      <c r="C1548" t="str">
        <f t="shared" si="72"/>
        <v>2023-2024</v>
      </c>
      <c r="D1548" t="s">
        <v>147</v>
      </c>
      <c r="E1548" t="s">
        <v>114</v>
      </c>
      <c r="F1548" t="str">
        <f t="shared" si="73"/>
        <v>Victoria</v>
      </c>
      <c r="G1548" t="s">
        <v>45</v>
      </c>
      <c r="H1548">
        <v>3551</v>
      </c>
      <c r="I1548" t="s">
        <v>11</v>
      </c>
      <c r="J1548" t="s">
        <v>60</v>
      </c>
      <c r="K1548" t="s">
        <v>149</v>
      </c>
      <c r="L1548" t="s">
        <v>15</v>
      </c>
      <c r="M1548" s="5">
        <v>71.86</v>
      </c>
    </row>
    <row r="1549" spans="1:13" x14ac:dyDescent="0.15">
      <c r="A1549" s="2">
        <v>45250</v>
      </c>
      <c r="B1549" s="3">
        <f t="shared" si="74"/>
        <v>2024</v>
      </c>
      <c r="C1549" t="str">
        <f t="shared" si="72"/>
        <v>2023-2024</v>
      </c>
      <c r="D1549" t="s">
        <v>148</v>
      </c>
      <c r="E1549" t="s">
        <v>26</v>
      </c>
      <c r="F1549" t="str">
        <f t="shared" si="73"/>
        <v>New South Wales</v>
      </c>
      <c r="G1549" t="s">
        <v>10</v>
      </c>
      <c r="H1549">
        <v>2141</v>
      </c>
      <c r="I1549" t="s">
        <v>11</v>
      </c>
      <c r="J1549" t="s">
        <v>27</v>
      </c>
      <c r="K1549" t="s">
        <v>19</v>
      </c>
      <c r="L1549" t="s">
        <v>23</v>
      </c>
      <c r="M1549" s="5">
        <v>71.88</v>
      </c>
    </row>
    <row r="1550" spans="1:13" x14ac:dyDescent="0.15">
      <c r="A1550" s="2">
        <v>45529</v>
      </c>
      <c r="B1550" s="3">
        <f t="shared" si="74"/>
        <v>2025</v>
      </c>
      <c r="C1550" t="str">
        <f t="shared" si="72"/>
        <v>2024-2025</v>
      </c>
      <c r="D1550" t="s">
        <v>148</v>
      </c>
      <c r="E1550" t="s">
        <v>122</v>
      </c>
      <c r="F1550" t="str">
        <f t="shared" si="73"/>
        <v>New South Wales</v>
      </c>
      <c r="G1550" t="s">
        <v>10</v>
      </c>
      <c r="H1550">
        <v>2650</v>
      </c>
      <c r="I1550" t="s">
        <v>11</v>
      </c>
      <c r="J1550" t="s">
        <v>25</v>
      </c>
      <c r="K1550" t="s">
        <v>155</v>
      </c>
      <c r="L1550" t="s">
        <v>20</v>
      </c>
      <c r="M1550" s="5">
        <v>71.88</v>
      </c>
    </row>
    <row r="1551" spans="1:13" x14ac:dyDescent="0.15">
      <c r="A1551" s="2">
        <v>45441</v>
      </c>
      <c r="B1551" s="3">
        <f t="shared" si="74"/>
        <v>2024</v>
      </c>
      <c r="C1551" t="str">
        <f t="shared" si="72"/>
        <v>2023-2024</v>
      </c>
      <c r="D1551" t="s">
        <v>147</v>
      </c>
      <c r="E1551" t="s">
        <v>103</v>
      </c>
      <c r="F1551" t="str">
        <f t="shared" si="73"/>
        <v>Queensland</v>
      </c>
      <c r="G1551" t="s">
        <v>35</v>
      </c>
      <c r="H1551">
        <v>4509</v>
      </c>
      <c r="I1551" t="s">
        <v>11</v>
      </c>
      <c r="J1551" t="s">
        <v>104</v>
      </c>
      <c r="K1551" t="s">
        <v>151</v>
      </c>
      <c r="L1551" t="s">
        <v>21</v>
      </c>
      <c r="M1551" s="5">
        <v>71.91</v>
      </c>
    </row>
    <row r="1552" spans="1:13" x14ac:dyDescent="0.15">
      <c r="A1552" s="2">
        <v>44958</v>
      </c>
      <c r="B1552" s="3">
        <f t="shared" si="74"/>
        <v>2023</v>
      </c>
      <c r="C1552" t="str">
        <f t="shared" si="72"/>
        <v>2022-2023</v>
      </c>
      <c r="D1552" t="s">
        <v>147</v>
      </c>
      <c r="E1552" t="s">
        <v>59</v>
      </c>
      <c r="F1552" t="str">
        <f t="shared" si="73"/>
        <v>Victoria</v>
      </c>
      <c r="G1552" t="s">
        <v>45</v>
      </c>
      <c r="H1552">
        <v>3280</v>
      </c>
      <c r="I1552" t="s">
        <v>11</v>
      </c>
      <c r="J1552" t="s">
        <v>60</v>
      </c>
      <c r="K1552" t="s">
        <v>150</v>
      </c>
      <c r="L1552" t="s">
        <v>18</v>
      </c>
      <c r="M1552" s="5">
        <v>72.84</v>
      </c>
    </row>
    <row r="1553" spans="1:13" x14ac:dyDescent="0.15">
      <c r="A1553" s="2">
        <v>45122</v>
      </c>
      <c r="B1553" s="3">
        <f t="shared" si="74"/>
        <v>2024</v>
      </c>
      <c r="C1553" t="str">
        <f t="shared" si="72"/>
        <v>2023-2024</v>
      </c>
      <c r="D1553" t="s">
        <v>148</v>
      </c>
      <c r="E1553" t="s">
        <v>100</v>
      </c>
      <c r="F1553" t="str">
        <f t="shared" si="73"/>
        <v>Western Australia</v>
      </c>
      <c r="G1553" t="s">
        <v>48</v>
      </c>
      <c r="H1553">
        <v>6021</v>
      </c>
      <c r="I1553" t="s">
        <v>11</v>
      </c>
      <c r="J1553" t="s">
        <v>49</v>
      </c>
      <c r="K1553" t="s">
        <v>150</v>
      </c>
      <c r="L1553" t="s">
        <v>18</v>
      </c>
      <c r="M1553" s="5">
        <v>72.900000000000006</v>
      </c>
    </row>
    <row r="1554" spans="1:13" x14ac:dyDescent="0.15">
      <c r="A1554" s="2">
        <v>45425</v>
      </c>
      <c r="B1554" s="3">
        <f t="shared" si="74"/>
        <v>2024</v>
      </c>
      <c r="C1554" t="str">
        <f t="shared" si="72"/>
        <v>2023-2024</v>
      </c>
      <c r="D1554" t="s">
        <v>148</v>
      </c>
      <c r="E1554" t="s">
        <v>98</v>
      </c>
      <c r="F1554" t="str">
        <f t="shared" si="73"/>
        <v>Victoria</v>
      </c>
      <c r="G1554" t="s">
        <v>45</v>
      </c>
      <c r="H1554">
        <v>3429</v>
      </c>
      <c r="I1554" t="s">
        <v>11</v>
      </c>
      <c r="J1554" t="s">
        <v>60</v>
      </c>
      <c r="K1554" t="s">
        <v>154</v>
      </c>
      <c r="L1554" t="s">
        <v>14</v>
      </c>
      <c r="M1554" s="5">
        <v>72.94</v>
      </c>
    </row>
    <row r="1555" spans="1:13" x14ac:dyDescent="0.15">
      <c r="A1555" s="2">
        <v>45489</v>
      </c>
      <c r="B1555" s="3">
        <f t="shared" si="74"/>
        <v>2025</v>
      </c>
      <c r="C1555" t="str">
        <f t="shared" si="72"/>
        <v>2024-2025</v>
      </c>
      <c r="D1555" t="s">
        <v>147</v>
      </c>
      <c r="E1555" t="s">
        <v>28</v>
      </c>
      <c r="F1555" t="str">
        <f t="shared" si="73"/>
        <v>Northern Territory</v>
      </c>
      <c r="G1555" t="s">
        <v>29</v>
      </c>
      <c r="H1555">
        <v>800</v>
      </c>
      <c r="I1555" t="s">
        <v>11</v>
      </c>
      <c r="J1555" t="s">
        <v>30</v>
      </c>
      <c r="K1555" t="s">
        <v>154</v>
      </c>
      <c r="L1555" t="s">
        <v>14</v>
      </c>
      <c r="M1555" s="5">
        <v>73.12</v>
      </c>
    </row>
    <row r="1556" spans="1:13" x14ac:dyDescent="0.15">
      <c r="A1556" s="2">
        <v>45056</v>
      </c>
      <c r="B1556" s="3">
        <f t="shared" si="74"/>
        <v>2023</v>
      </c>
      <c r="C1556" t="str">
        <f t="shared" si="72"/>
        <v>2022-2023</v>
      </c>
      <c r="D1556" t="s">
        <v>147</v>
      </c>
      <c r="E1556" t="s">
        <v>92</v>
      </c>
      <c r="F1556" t="str">
        <f t="shared" si="73"/>
        <v>Queensland</v>
      </c>
      <c r="G1556" t="s">
        <v>35</v>
      </c>
      <c r="H1556">
        <v>4068</v>
      </c>
      <c r="I1556" t="s">
        <v>11</v>
      </c>
      <c r="J1556" t="s">
        <v>43</v>
      </c>
      <c r="K1556" t="s">
        <v>19</v>
      </c>
      <c r="L1556" t="s">
        <v>23</v>
      </c>
      <c r="M1556" s="5">
        <v>73.22</v>
      </c>
    </row>
    <row r="1557" spans="1:13" x14ac:dyDescent="0.15">
      <c r="A1557" s="2">
        <v>45041</v>
      </c>
      <c r="B1557" s="3">
        <f t="shared" si="74"/>
        <v>2023</v>
      </c>
      <c r="C1557" t="str">
        <f t="shared" si="72"/>
        <v>2022-2023</v>
      </c>
      <c r="D1557" t="s">
        <v>147</v>
      </c>
      <c r="E1557" t="s">
        <v>96</v>
      </c>
      <c r="F1557" t="str">
        <f t="shared" si="73"/>
        <v>Western Australia</v>
      </c>
      <c r="G1557" t="s">
        <v>48</v>
      </c>
      <c r="H1557">
        <v>6330</v>
      </c>
      <c r="I1557" t="s">
        <v>11</v>
      </c>
      <c r="J1557" t="s">
        <v>94</v>
      </c>
      <c r="K1557" t="s">
        <v>154</v>
      </c>
      <c r="L1557" t="s">
        <v>14</v>
      </c>
      <c r="M1557" s="5">
        <v>73.490000000000009</v>
      </c>
    </row>
    <row r="1558" spans="1:13" x14ac:dyDescent="0.15">
      <c r="A1558" s="2">
        <v>45141</v>
      </c>
      <c r="B1558" s="3">
        <f t="shared" si="74"/>
        <v>2024</v>
      </c>
      <c r="C1558" t="str">
        <f t="shared" si="72"/>
        <v>2023-2024</v>
      </c>
      <c r="D1558" t="s">
        <v>147</v>
      </c>
      <c r="E1558" t="s">
        <v>31</v>
      </c>
      <c r="F1558" t="str">
        <f t="shared" si="73"/>
        <v>South Australia</v>
      </c>
      <c r="G1558" t="s">
        <v>32</v>
      </c>
      <c r="H1558">
        <v>5168</v>
      </c>
      <c r="I1558" t="s">
        <v>11</v>
      </c>
      <c r="J1558" t="s">
        <v>33</v>
      </c>
      <c r="K1558" t="s">
        <v>154</v>
      </c>
      <c r="L1558" t="s">
        <v>14</v>
      </c>
      <c r="M1558" s="5">
        <v>73.5</v>
      </c>
    </row>
    <row r="1559" spans="1:13" x14ac:dyDescent="0.15">
      <c r="A1559" s="2">
        <v>45197</v>
      </c>
      <c r="B1559" s="3">
        <f t="shared" si="74"/>
        <v>2024</v>
      </c>
      <c r="C1559" t="str">
        <f t="shared" si="72"/>
        <v>2023-2024</v>
      </c>
      <c r="D1559" t="s">
        <v>148</v>
      </c>
      <c r="E1559" t="s">
        <v>101</v>
      </c>
      <c r="F1559" t="str">
        <f t="shared" si="73"/>
        <v>Victoria</v>
      </c>
      <c r="G1559" t="s">
        <v>45</v>
      </c>
      <c r="H1559">
        <v>3131</v>
      </c>
      <c r="I1559" t="s">
        <v>11</v>
      </c>
      <c r="J1559" t="s">
        <v>63</v>
      </c>
      <c r="K1559" t="s">
        <v>152</v>
      </c>
      <c r="L1559" t="s">
        <v>13</v>
      </c>
      <c r="M1559" s="5">
        <v>73.59</v>
      </c>
    </row>
    <row r="1560" spans="1:13" x14ac:dyDescent="0.15">
      <c r="A1560" s="2">
        <v>45405</v>
      </c>
      <c r="B1560" s="3">
        <f t="shared" si="74"/>
        <v>2024</v>
      </c>
      <c r="C1560" t="str">
        <f t="shared" si="72"/>
        <v>2023-2024</v>
      </c>
      <c r="D1560" t="s">
        <v>148</v>
      </c>
      <c r="E1560" t="s">
        <v>26</v>
      </c>
      <c r="F1560" t="str">
        <f t="shared" si="73"/>
        <v>New South Wales</v>
      </c>
      <c r="G1560" t="s">
        <v>10</v>
      </c>
      <c r="H1560">
        <v>2141</v>
      </c>
      <c r="I1560" t="s">
        <v>11</v>
      </c>
      <c r="J1560" t="s">
        <v>27</v>
      </c>
      <c r="K1560" t="s">
        <v>156</v>
      </c>
      <c r="L1560" t="s">
        <v>17</v>
      </c>
      <c r="M1560" s="5">
        <v>73.830000000000013</v>
      </c>
    </row>
    <row r="1561" spans="1:13" x14ac:dyDescent="0.15">
      <c r="A1561" s="2">
        <v>45031</v>
      </c>
      <c r="B1561" s="3">
        <f t="shared" si="74"/>
        <v>2023</v>
      </c>
      <c r="C1561" t="str">
        <f t="shared" si="72"/>
        <v>2022-2023</v>
      </c>
      <c r="D1561" t="s">
        <v>148</v>
      </c>
      <c r="E1561" t="s">
        <v>138</v>
      </c>
      <c r="F1561" t="str">
        <f t="shared" si="73"/>
        <v>Queensland</v>
      </c>
      <c r="G1561" t="s">
        <v>35</v>
      </c>
      <c r="H1561">
        <v>4558</v>
      </c>
      <c r="I1561" t="s">
        <v>11</v>
      </c>
      <c r="J1561" t="s">
        <v>120</v>
      </c>
      <c r="K1561" t="s">
        <v>157</v>
      </c>
      <c r="L1561" t="s">
        <v>22</v>
      </c>
      <c r="M1561" s="5">
        <v>73.89</v>
      </c>
    </row>
    <row r="1562" spans="1:13" x14ac:dyDescent="0.15">
      <c r="A1562" s="2">
        <v>45597</v>
      </c>
      <c r="B1562" s="3">
        <f t="shared" si="74"/>
        <v>2025</v>
      </c>
      <c r="C1562" t="str">
        <f t="shared" si="72"/>
        <v>2024-2025</v>
      </c>
      <c r="D1562" t="s">
        <v>147</v>
      </c>
      <c r="E1562" t="s">
        <v>86</v>
      </c>
      <c r="F1562" t="str">
        <f t="shared" si="73"/>
        <v>New South Wales</v>
      </c>
      <c r="G1562" t="s">
        <v>10</v>
      </c>
      <c r="H1562">
        <v>2064</v>
      </c>
      <c r="I1562" t="s">
        <v>11</v>
      </c>
      <c r="J1562" t="s">
        <v>12</v>
      </c>
      <c r="K1562" t="s">
        <v>150</v>
      </c>
      <c r="L1562" t="s">
        <v>18</v>
      </c>
      <c r="M1562" s="5">
        <v>73.930000000000007</v>
      </c>
    </row>
    <row r="1563" spans="1:13" x14ac:dyDescent="0.15">
      <c r="A1563" s="2">
        <v>45624</v>
      </c>
      <c r="B1563" s="3">
        <f t="shared" si="74"/>
        <v>2025</v>
      </c>
      <c r="C1563" t="str">
        <f t="shared" si="72"/>
        <v>2024-2025</v>
      </c>
      <c r="D1563" t="s">
        <v>148</v>
      </c>
      <c r="E1563" t="s">
        <v>31</v>
      </c>
      <c r="F1563" t="str">
        <f t="shared" si="73"/>
        <v>South Australia</v>
      </c>
      <c r="G1563" t="s">
        <v>32</v>
      </c>
      <c r="H1563">
        <v>5168</v>
      </c>
      <c r="I1563" t="s">
        <v>11</v>
      </c>
      <c r="J1563" t="s">
        <v>33</v>
      </c>
      <c r="K1563" t="s">
        <v>154</v>
      </c>
      <c r="L1563" t="s">
        <v>14</v>
      </c>
      <c r="M1563" s="5">
        <v>74</v>
      </c>
    </row>
    <row r="1564" spans="1:13" x14ac:dyDescent="0.15">
      <c r="A1564" s="2">
        <v>45608</v>
      </c>
      <c r="B1564" s="3">
        <f t="shared" si="74"/>
        <v>2025</v>
      </c>
      <c r="C1564" t="str">
        <f t="shared" si="72"/>
        <v>2024-2025</v>
      </c>
      <c r="D1564" t="s">
        <v>147</v>
      </c>
      <c r="E1564" t="s">
        <v>113</v>
      </c>
      <c r="F1564" t="str">
        <f t="shared" si="73"/>
        <v>Queensland</v>
      </c>
      <c r="G1564" t="s">
        <v>35</v>
      </c>
      <c r="H1564">
        <v>4215</v>
      </c>
      <c r="I1564" t="s">
        <v>11</v>
      </c>
      <c r="J1564" t="s">
        <v>104</v>
      </c>
      <c r="K1564" t="s">
        <v>152</v>
      </c>
      <c r="L1564" t="s">
        <v>13</v>
      </c>
      <c r="M1564" s="5">
        <v>74.16</v>
      </c>
    </row>
    <row r="1565" spans="1:13" x14ac:dyDescent="0.15">
      <c r="A1565" s="2">
        <v>45294</v>
      </c>
      <c r="B1565" s="3">
        <f t="shared" si="74"/>
        <v>2024</v>
      </c>
      <c r="C1565" t="str">
        <f t="shared" si="72"/>
        <v>2023-2024</v>
      </c>
      <c r="D1565" t="s">
        <v>148</v>
      </c>
      <c r="E1565" t="s">
        <v>138</v>
      </c>
      <c r="F1565" t="str">
        <f t="shared" si="73"/>
        <v>Queensland</v>
      </c>
      <c r="G1565" t="s">
        <v>35</v>
      </c>
      <c r="H1565">
        <v>4558</v>
      </c>
      <c r="I1565" t="s">
        <v>11</v>
      </c>
      <c r="J1565" t="s">
        <v>120</v>
      </c>
      <c r="K1565" t="s">
        <v>157</v>
      </c>
      <c r="L1565" t="s">
        <v>22</v>
      </c>
      <c r="M1565" s="5">
        <v>74.169999999999987</v>
      </c>
    </row>
    <row r="1566" spans="1:13" x14ac:dyDescent="0.15">
      <c r="A1566" s="2">
        <v>45010</v>
      </c>
      <c r="B1566" s="3">
        <f t="shared" si="74"/>
        <v>2023</v>
      </c>
      <c r="C1566" t="str">
        <f t="shared" si="72"/>
        <v>2022-2023</v>
      </c>
      <c r="D1566" t="s">
        <v>147</v>
      </c>
      <c r="E1566" t="s">
        <v>121</v>
      </c>
      <c r="F1566" t="str">
        <f t="shared" si="73"/>
        <v>Queensland</v>
      </c>
      <c r="G1566" t="s">
        <v>35</v>
      </c>
      <c r="H1566">
        <v>4700</v>
      </c>
      <c r="I1566" t="s">
        <v>11</v>
      </c>
      <c r="J1566" t="s">
        <v>51</v>
      </c>
      <c r="K1566" t="s">
        <v>156</v>
      </c>
      <c r="L1566" t="s">
        <v>17</v>
      </c>
      <c r="M1566" s="5">
        <v>74.34</v>
      </c>
    </row>
    <row r="1567" spans="1:13" x14ac:dyDescent="0.15">
      <c r="A1567" s="2">
        <v>45439</v>
      </c>
      <c r="B1567" s="3">
        <f t="shared" si="74"/>
        <v>2024</v>
      </c>
      <c r="C1567" t="str">
        <f t="shared" si="72"/>
        <v>2023-2024</v>
      </c>
      <c r="D1567" t="s">
        <v>148</v>
      </c>
      <c r="E1567" t="s">
        <v>97</v>
      </c>
      <c r="F1567" t="str">
        <f t="shared" si="73"/>
        <v>Tasmania</v>
      </c>
      <c r="G1567" t="s">
        <v>70</v>
      </c>
      <c r="H1567">
        <v>7250</v>
      </c>
      <c r="I1567" t="s">
        <v>11</v>
      </c>
      <c r="J1567" t="s">
        <v>71</v>
      </c>
      <c r="K1567" t="s">
        <v>19</v>
      </c>
      <c r="L1567" t="s">
        <v>23</v>
      </c>
      <c r="M1567" s="5">
        <v>74.5</v>
      </c>
    </row>
    <row r="1568" spans="1:13" x14ac:dyDescent="0.15">
      <c r="A1568" s="2">
        <v>45554</v>
      </c>
      <c r="B1568" s="3">
        <f t="shared" si="74"/>
        <v>2025</v>
      </c>
      <c r="C1568" t="str">
        <f t="shared" si="72"/>
        <v>2024-2025</v>
      </c>
      <c r="D1568" t="s">
        <v>147</v>
      </c>
      <c r="E1568" t="s">
        <v>113</v>
      </c>
      <c r="F1568" t="str">
        <f t="shared" si="73"/>
        <v>Queensland</v>
      </c>
      <c r="G1568" t="s">
        <v>35</v>
      </c>
      <c r="H1568">
        <v>4215</v>
      </c>
      <c r="I1568" t="s">
        <v>11</v>
      </c>
      <c r="J1568" t="s">
        <v>104</v>
      </c>
      <c r="K1568" t="s">
        <v>156</v>
      </c>
      <c r="L1568" t="s">
        <v>17</v>
      </c>
      <c r="M1568" s="5">
        <v>74.75</v>
      </c>
    </row>
    <row r="1569" spans="1:13" x14ac:dyDescent="0.15">
      <c r="A1569" s="2">
        <v>45197</v>
      </c>
      <c r="B1569" s="3">
        <f t="shared" si="74"/>
        <v>2024</v>
      </c>
      <c r="C1569" t="str">
        <f t="shared" si="72"/>
        <v>2023-2024</v>
      </c>
      <c r="D1569" t="s">
        <v>147</v>
      </c>
      <c r="E1569" t="s">
        <v>66</v>
      </c>
      <c r="F1569" t="str">
        <f t="shared" si="73"/>
        <v>South Australia</v>
      </c>
      <c r="G1569" t="s">
        <v>32</v>
      </c>
      <c r="H1569">
        <v>5169</v>
      </c>
      <c r="I1569" t="s">
        <v>11</v>
      </c>
      <c r="J1569" t="s">
        <v>33</v>
      </c>
      <c r="K1569" t="s">
        <v>19</v>
      </c>
      <c r="L1569" t="s">
        <v>23</v>
      </c>
      <c r="M1569" s="5">
        <v>74.789999999999992</v>
      </c>
    </row>
    <row r="1570" spans="1:13" x14ac:dyDescent="0.15">
      <c r="A1570" s="2">
        <v>45549</v>
      </c>
      <c r="B1570" s="3">
        <f t="shared" si="74"/>
        <v>2025</v>
      </c>
      <c r="C1570" t="str">
        <f t="shared" si="72"/>
        <v>2024-2025</v>
      </c>
      <c r="D1570" t="s">
        <v>147</v>
      </c>
      <c r="E1570" t="s">
        <v>135</v>
      </c>
      <c r="F1570" t="str">
        <f t="shared" si="73"/>
        <v>Victoria</v>
      </c>
      <c r="G1570" t="s">
        <v>45</v>
      </c>
      <c r="H1570">
        <v>3550</v>
      </c>
      <c r="I1570" t="s">
        <v>11</v>
      </c>
      <c r="J1570" t="s">
        <v>60</v>
      </c>
      <c r="K1570" t="s">
        <v>156</v>
      </c>
      <c r="L1570" t="s">
        <v>17</v>
      </c>
      <c r="M1570" s="5">
        <v>74.86</v>
      </c>
    </row>
    <row r="1571" spans="1:13" x14ac:dyDescent="0.15">
      <c r="A1571" s="2">
        <v>44948</v>
      </c>
      <c r="B1571" s="3">
        <f t="shared" si="74"/>
        <v>2023</v>
      </c>
      <c r="C1571" t="str">
        <f t="shared" si="72"/>
        <v>2022-2023</v>
      </c>
      <c r="D1571" t="s">
        <v>147</v>
      </c>
      <c r="E1571" t="s">
        <v>126</v>
      </c>
      <c r="F1571" t="str">
        <f t="shared" si="73"/>
        <v>Queensland</v>
      </c>
      <c r="G1571" t="s">
        <v>35</v>
      </c>
      <c r="H1571">
        <v>4551</v>
      </c>
      <c r="I1571" t="s">
        <v>11</v>
      </c>
      <c r="J1571" t="s">
        <v>120</v>
      </c>
      <c r="K1571" t="s">
        <v>149</v>
      </c>
      <c r="L1571" t="s">
        <v>15</v>
      </c>
      <c r="M1571" s="5">
        <v>74.88</v>
      </c>
    </row>
    <row r="1572" spans="1:13" x14ac:dyDescent="0.15">
      <c r="A1572" s="2">
        <v>45239</v>
      </c>
      <c r="B1572" s="3">
        <f t="shared" si="74"/>
        <v>2024</v>
      </c>
      <c r="C1572" t="str">
        <f t="shared" si="72"/>
        <v>2023-2024</v>
      </c>
      <c r="D1572" t="s">
        <v>147</v>
      </c>
      <c r="E1572" t="s">
        <v>136</v>
      </c>
      <c r="F1572" t="str">
        <f t="shared" si="73"/>
        <v>Victoria</v>
      </c>
      <c r="G1572" t="s">
        <v>45</v>
      </c>
      <c r="H1572">
        <v>3175</v>
      </c>
      <c r="I1572" t="s">
        <v>11</v>
      </c>
      <c r="J1572" t="s">
        <v>63</v>
      </c>
      <c r="K1572" t="s">
        <v>154</v>
      </c>
      <c r="L1572" t="s">
        <v>14</v>
      </c>
      <c r="M1572" s="5">
        <v>74.91</v>
      </c>
    </row>
    <row r="1573" spans="1:13" x14ac:dyDescent="0.15">
      <c r="A1573" s="2">
        <v>45514</v>
      </c>
      <c r="B1573" s="3">
        <f t="shared" si="74"/>
        <v>2025</v>
      </c>
      <c r="C1573" t="str">
        <f t="shared" si="72"/>
        <v>2024-2025</v>
      </c>
      <c r="D1573" t="s">
        <v>147</v>
      </c>
      <c r="E1573" t="s">
        <v>103</v>
      </c>
      <c r="F1573" t="str">
        <f t="shared" si="73"/>
        <v>Queensland</v>
      </c>
      <c r="G1573" t="s">
        <v>35</v>
      </c>
      <c r="H1573">
        <v>4509</v>
      </c>
      <c r="I1573" t="s">
        <v>11</v>
      </c>
      <c r="J1573" t="s">
        <v>104</v>
      </c>
      <c r="K1573" t="s">
        <v>154</v>
      </c>
      <c r="L1573" t="s">
        <v>14</v>
      </c>
      <c r="M1573" s="5">
        <v>74.910000000000011</v>
      </c>
    </row>
    <row r="1574" spans="1:13" x14ac:dyDescent="0.15">
      <c r="A1574" s="2">
        <v>45539</v>
      </c>
      <c r="B1574" s="3">
        <f t="shared" si="74"/>
        <v>2025</v>
      </c>
      <c r="C1574" t="str">
        <f t="shared" si="72"/>
        <v>2024-2025</v>
      </c>
      <c r="D1574" t="s">
        <v>147</v>
      </c>
      <c r="E1574" t="s">
        <v>66</v>
      </c>
      <c r="F1574" t="str">
        <f t="shared" si="73"/>
        <v>South Australia</v>
      </c>
      <c r="G1574" t="s">
        <v>32</v>
      </c>
      <c r="H1574">
        <v>5169</v>
      </c>
      <c r="I1574" t="s">
        <v>11</v>
      </c>
      <c r="J1574" t="s">
        <v>33</v>
      </c>
      <c r="K1574" t="s">
        <v>154</v>
      </c>
      <c r="L1574" t="s">
        <v>14</v>
      </c>
      <c r="M1574" s="5">
        <v>74.930000000000007</v>
      </c>
    </row>
    <row r="1575" spans="1:13" x14ac:dyDescent="0.15">
      <c r="A1575" s="2">
        <v>45550</v>
      </c>
      <c r="B1575" s="3">
        <f t="shared" si="74"/>
        <v>2025</v>
      </c>
      <c r="C1575" t="str">
        <f t="shared" si="72"/>
        <v>2024-2025</v>
      </c>
      <c r="D1575" t="s">
        <v>147</v>
      </c>
      <c r="E1575" t="s">
        <v>34</v>
      </c>
      <c r="F1575" t="str">
        <f t="shared" si="73"/>
        <v>Queensland</v>
      </c>
      <c r="G1575" t="s">
        <v>35</v>
      </c>
      <c r="H1575">
        <v>4802</v>
      </c>
      <c r="I1575" t="s">
        <v>11</v>
      </c>
      <c r="J1575" t="s">
        <v>36</v>
      </c>
      <c r="K1575" t="s">
        <v>150</v>
      </c>
      <c r="L1575" t="s">
        <v>18</v>
      </c>
      <c r="M1575" s="5">
        <v>74.95</v>
      </c>
    </row>
    <row r="1576" spans="1:13" x14ac:dyDescent="0.15">
      <c r="A1576" s="2">
        <v>45308</v>
      </c>
      <c r="B1576" s="3">
        <f t="shared" si="74"/>
        <v>2024</v>
      </c>
      <c r="C1576" t="str">
        <f t="shared" si="72"/>
        <v>2023-2024</v>
      </c>
      <c r="D1576" t="s">
        <v>148</v>
      </c>
      <c r="E1576" t="s">
        <v>67</v>
      </c>
      <c r="F1576" t="str">
        <f t="shared" si="73"/>
        <v>New South Wales</v>
      </c>
      <c r="G1576" t="s">
        <v>10</v>
      </c>
      <c r="H1576">
        <v>2478</v>
      </c>
      <c r="I1576" t="s">
        <v>11</v>
      </c>
      <c r="J1576" t="s">
        <v>68</v>
      </c>
      <c r="K1576" t="s">
        <v>152</v>
      </c>
      <c r="L1576" t="s">
        <v>13</v>
      </c>
      <c r="M1576" s="5">
        <v>74.95</v>
      </c>
    </row>
    <row r="1577" spans="1:13" x14ac:dyDescent="0.15">
      <c r="A1577" s="2">
        <v>44953</v>
      </c>
      <c r="B1577" s="3">
        <f t="shared" si="74"/>
        <v>2023</v>
      </c>
      <c r="C1577" t="str">
        <f t="shared" si="72"/>
        <v>2022-2023</v>
      </c>
      <c r="D1577" t="s">
        <v>147</v>
      </c>
      <c r="E1577" t="s">
        <v>73</v>
      </c>
      <c r="F1577" t="str">
        <f t="shared" si="73"/>
        <v>Victoria</v>
      </c>
      <c r="G1577" t="s">
        <v>45</v>
      </c>
      <c r="H1577">
        <v>3136</v>
      </c>
      <c r="I1577" t="s">
        <v>11</v>
      </c>
      <c r="J1577" t="s">
        <v>63</v>
      </c>
      <c r="K1577" t="s">
        <v>154</v>
      </c>
      <c r="L1577" t="s">
        <v>14</v>
      </c>
      <c r="M1577" s="5">
        <v>74.95</v>
      </c>
    </row>
    <row r="1578" spans="1:13" x14ac:dyDescent="0.15">
      <c r="A1578" s="2">
        <v>45344</v>
      </c>
      <c r="B1578" s="3">
        <f t="shared" si="74"/>
        <v>2024</v>
      </c>
      <c r="C1578" t="str">
        <f t="shared" si="72"/>
        <v>2023-2024</v>
      </c>
      <c r="D1578" t="s">
        <v>147</v>
      </c>
      <c r="E1578" t="s">
        <v>39</v>
      </c>
      <c r="F1578" t="str">
        <f t="shared" si="73"/>
        <v>South Australia</v>
      </c>
      <c r="G1578" t="s">
        <v>32</v>
      </c>
      <c r="H1578">
        <v>5343</v>
      </c>
      <c r="I1578" t="s">
        <v>11</v>
      </c>
      <c r="J1578" t="s">
        <v>38</v>
      </c>
      <c r="K1578" t="s">
        <v>19</v>
      </c>
      <c r="L1578" t="s">
        <v>23</v>
      </c>
      <c r="M1578" s="5">
        <v>75.05</v>
      </c>
    </row>
    <row r="1579" spans="1:13" x14ac:dyDescent="0.15">
      <c r="A1579" s="2">
        <v>45060</v>
      </c>
      <c r="B1579" s="3">
        <f t="shared" si="74"/>
        <v>2023</v>
      </c>
      <c r="C1579" t="str">
        <f t="shared" si="72"/>
        <v>2022-2023</v>
      </c>
      <c r="D1579" t="s">
        <v>148</v>
      </c>
      <c r="E1579" t="s">
        <v>119</v>
      </c>
      <c r="F1579" t="str">
        <f t="shared" si="73"/>
        <v>Queensland</v>
      </c>
      <c r="G1579" t="s">
        <v>35</v>
      </c>
      <c r="H1579">
        <v>4570</v>
      </c>
      <c r="I1579" t="s">
        <v>11</v>
      </c>
      <c r="J1579" t="s">
        <v>120</v>
      </c>
      <c r="K1579" t="s">
        <v>150</v>
      </c>
      <c r="L1579" t="s">
        <v>18</v>
      </c>
      <c r="M1579" s="5">
        <v>75.41</v>
      </c>
    </row>
    <row r="1580" spans="1:13" x14ac:dyDescent="0.15">
      <c r="A1580" s="2">
        <v>45149</v>
      </c>
      <c r="B1580" s="3">
        <f t="shared" si="74"/>
        <v>2024</v>
      </c>
      <c r="C1580" t="str">
        <f t="shared" si="72"/>
        <v>2023-2024</v>
      </c>
      <c r="D1580" t="s">
        <v>147</v>
      </c>
      <c r="E1580" t="s">
        <v>146</v>
      </c>
      <c r="F1580" t="str">
        <f t="shared" si="73"/>
        <v>Victoria</v>
      </c>
      <c r="G1580" t="s">
        <v>45</v>
      </c>
      <c r="H1580">
        <v>3353</v>
      </c>
      <c r="I1580" t="s">
        <v>11</v>
      </c>
      <c r="J1580" t="s">
        <v>60</v>
      </c>
      <c r="K1580" t="s">
        <v>153</v>
      </c>
      <c r="L1580" t="s">
        <v>16</v>
      </c>
      <c r="M1580" s="5">
        <v>75.5</v>
      </c>
    </row>
    <row r="1581" spans="1:13" x14ac:dyDescent="0.15">
      <c r="A1581" s="2">
        <v>45404</v>
      </c>
      <c r="B1581" s="3">
        <f t="shared" si="74"/>
        <v>2024</v>
      </c>
      <c r="C1581" t="str">
        <f t="shared" si="72"/>
        <v>2023-2024</v>
      </c>
      <c r="D1581" t="s">
        <v>148</v>
      </c>
      <c r="E1581" t="s">
        <v>93</v>
      </c>
      <c r="F1581" t="str">
        <f t="shared" si="73"/>
        <v>Western Australia</v>
      </c>
      <c r="G1581" t="s">
        <v>48</v>
      </c>
      <c r="H1581">
        <v>6112</v>
      </c>
      <c r="I1581" t="s">
        <v>11</v>
      </c>
      <c r="J1581" t="s">
        <v>94</v>
      </c>
      <c r="K1581" t="s">
        <v>150</v>
      </c>
      <c r="L1581" t="s">
        <v>18</v>
      </c>
      <c r="M1581" s="5">
        <v>75.89</v>
      </c>
    </row>
    <row r="1582" spans="1:13" x14ac:dyDescent="0.15">
      <c r="A1582" s="2">
        <v>45408</v>
      </c>
      <c r="B1582" s="3">
        <f t="shared" si="74"/>
        <v>2024</v>
      </c>
      <c r="C1582" t="str">
        <f t="shared" si="72"/>
        <v>2023-2024</v>
      </c>
      <c r="D1582" t="s">
        <v>147</v>
      </c>
      <c r="E1582" t="s">
        <v>54</v>
      </c>
      <c r="F1582" t="str">
        <f t="shared" si="73"/>
        <v>Victoria</v>
      </c>
      <c r="G1582" t="s">
        <v>45</v>
      </c>
      <c r="H1582">
        <v>3977</v>
      </c>
      <c r="I1582" t="s">
        <v>11</v>
      </c>
      <c r="J1582" t="s">
        <v>55</v>
      </c>
      <c r="K1582" t="s">
        <v>150</v>
      </c>
      <c r="L1582" t="s">
        <v>18</v>
      </c>
      <c r="M1582" s="5">
        <v>75.959999999999994</v>
      </c>
    </row>
    <row r="1583" spans="1:13" x14ac:dyDescent="0.15">
      <c r="A1583" s="2">
        <v>45433</v>
      </c>
      <c r="B1583" s="3">
        <f t="shared" si="74"/>
        <v>2024</v>
      </c>
      <c r="C1583" t="str">
        <f t="shared" si="72"/>
        <v>2023-2024</v>
      </c>
      <c r="D1583" t="s">
        <v>148</v>
      </c>
      <c r="E1583" t="s">
        <v>145</v>
      </c>
      <c r="F1583" t="str">
        <f t="shared" si="73"/>
        <v>New South Wales</v>
      </c>
      <c r="G1583" t="s">
        <v>10</v>
      </c>
      <c r="H1583">
        <v>2101</v>
      </c>
      <c r="I1583" t="s">
        <v>11</v>
      </c>
      <c r="J1583" t="s">
        <v>27</v>
      </c>
      <c r="K1583" t="s">
        <v>149</v>
      </c>
      <c r="L1583" t="s">
        <v>15</v>
      </c>
      <c r="M1583" s="5">
        <v>75.960000000000008</v>
      </c>
    </row>
    <row r="1584" spans="1:13" x14ac:dyDescent="0.15">
      <c r="A1584" s="2">
        <v>45577</v>
      </c>
      <c r="B1584" s="3">
        <f t="shared" si="74"/>
        <v>2025</v>
      </c>
      <c r="C1584" t="str">
        <f t="shared" si="72"/>
        <v>2024-2025</v>
      </c>
      <c r="D1584" t="s">
        <v>148</v>
      </c>
      <c r="E1584" t="s">
        <v>90</v>
      </c>
      <c r="F1584" t="str">
        <f t="shared" si="73"/>
        <v>Victoria</v>
      </c>
      <c r="G1584" t="s">
        <v>45</v>
      </c>
      <c r="H1584">
        <v>3179</v>
      </c>
      <c r="I1584" t="s">
        <v>11</v>
      </c>
      <c r="J1584" t="s">
        <v>63</v>
      </c>
      <c r="K1584" t="s">
        <v>19</v>
      </c>
      <c r="L1584" t="s">
        <v>23</v>
      </c>
      <c r="M1584" s="5">
        <v>76.210000000000008</v>
      </c>
    </row>
    <row r="1585" spans="1:13" x14ac:dyDescent="0.15">
      <c r="A1585" s="2">
        <v>45136</v>
      </c>
      <c r="B1585" s="3">
        <f t="shared" si="74"/>
        <v>2024</v>
      </c>
      <c r="C1585" t="str">
        <f t="shared" si="72"/>
        <v>2023-2024</v>
      </c>
      <c r="D1585" t="s">
        <v>147</v>
      </c>
      <c r="E1585" t="s">
        <v>121</v>
      </c>
      <c r="F1585" t="str">
        <f t="shared" si="73"/>
        <v>Queensland</v>
      </c>
      <c r="G1585" t="s">
        <v>35</v>
      </c>
      <c r="H1585">
        <v>4700</v>
      </c>
      <c r="I1585" t="s">
        <v>11</v>
      </c>
      <c r="J1585" t="s">
        <v>51</v>
      </c>
      <c r="K1585" t="s">
        <v>152</v>
      </c>
      <c r="L1585" t="s">
        <v>13</v>
      </c>
      <c r="M1585" s="5">
        <v>76.66</v>
      </c>
    </row>
    <row r="1586" spans="1:13" x14ac:dyDescent="0.15">
      <c r="A1586" s="2">
        <v>45567</v>
      </c>
      <c r="B1586" s="3">
        <f t="shared" si="74"/>
        <v>2025</v>
      </c>
      <c r="C1586" t="str">
        <f t="shared" si="72"/>
        <v>2024-2025</v>
      </c>
      <c r="D1586" t="s">
        <v>147</v>
      </c>
      <c r="E1586" t="s">
        <v>76</v>
      </c>
      <c r="F1586" t="str">
        <f t="shared" si="73"/>
        <v>Western Australia</v>
      </c>
      <c r="G1586" t="s">
        <v>48</v>
      </c>
      <c r="H1586">
        <v>6450</v>
      </c>
      <c r="I1586" t="s">
        <v>11</v>
      </c>
      <c r="J1586" t="s">
        <v>77</v>
      </c>
      <c r="K1586" t="s">
        <v>156</v>
      </c>
      <c r="L1586" t="s">
        <v>17</v>
      </c>
      <c r="M1586" s="5">
        <v>76.86999999999999</v>
      </c>
    </row>
    <row r="1587" spans="1:13" x14ac:dyDescent="0.15">
      <c r="A1587" s="2">
        <v>45379</v>
      </c>
      <c r="B1587" s="3">
        <f t="shared" si="74"/>
        <v>2024</v>
      </c>
      <c r="C1587" t="str">
        <f t="shared" si="72"/>
        <v>2023-2024</v>
      </c>
      <c r="D1587" t="s">
        <v>148</v>
      </c>
      <c r="E1587" t="s">
        <v>57</v>
      </c>
      <c r="F1587" t="str">
        <f t="shared" si="73"/>
        <v>New South Wales</v>
      </c>
      <c r="G1587" t="s">
        <v>10</v>
      </c>
      <c r="H1587">
        <v>2560</v>
      </c>
      <c r="I1587" t="s">
        <v>11</v>
      </c>
      <c r="J1587" t="s">
        <v>58</v>
      </c>
      <c r="K1587" t="s">
        <v>19</v>
      </c>
      <c r="L1587" t="s">
        <v>23</v>
      </c>
      <c r="M1587" s="5">
        <v>76.88</v>
      </c>
    </row>
    <row r="1588" spans="1:13" x14ac:dyDescent="0.15">
      <c r="A1588" s="2">
        <v>45339</v>
      </c>
      <c r="B1588" s="3">
        <f t="shared" si="74"/>
        <v>2024</v>
      </c>
      <c r="C1588" t="str">
        <f t="shared" si="72"/>
        <v>2023-2024</v>
      </c>
      <c r="D1588" t="s">
        <v>147</v>
      </c>
      <c r="E1588" t="s">
        <v>83</v>
      </c>
      <c r="F1588" t="str">
        <f t="shared" si="73"/>
        <v>New South Wales</v>
      </c>
      <c r="G1588" t="s">
        <v>10</v>
      </c>
      <c r="H1588">
        <v>2750</v>
      </c>
      <c r="I1588" t="s">
        <v>11</v>
      </c>
      <c r="J1588" t="s">
        <v>25</v>
      </c>
      <c r="K1588" t="s">
        <v>152</v>
      </c>
      <c r="L1588" t="s">
        <v>13</v>
      </c>
      <c r="M1588" s="5">
        <v>76.899999999999991</v>
      </c>
    </row>
    <row r="1589" spans="1:13" x14ac:dyDescent="0.15">
      <c r="A1589" s="2">
        <v>44963</v>
      </c>
      <c r="B1589" s="3">
        <f t="shared" si="74"/>
        <v>2023</v>
      </c>
      <c r="C1589" t="str">
        <f t="shared" si="72"/>
        <v>2022-2023</v>
      </c>
      <c r="D1589" t="s">
        <v>148</v>
      </c>
      <c r="E1589" t="s">
        <v>141</v>
      </c>
      <c r="F1589" t="str">
        <f t="shared" si="73"/>
        <v>Western Australia</v>
      </c>
      <c r="G1589" t="s">
        <v>48</v>
      </c>
      <c r="H1589">
        <v>6052</v>
      </c>
      <c r="I1589" t="s">
        <v>11</v>
      </c>
      <c r="J1589" t="s">
        <v>49</v>
      </c>
      <c r="K1589" t="s">
        <v>154</v>
      </c>
      <c r="L1589" t="s">
        <v>14</v>
      </c>
      <c r="M1589" s="5">
        <v>76.92</v>
      </c>
    </row>
    <row r="1590" spans="1:13" x14ac:dyDescent="0.15">
      <c r="A1590" s="2">
        <v>45072</v>
      </c>
      <c r="B1590" s="3">
        <f t="shared" si="74"/>
        <v>2023</v>
      </c>
      <c r="C1590" t="str">
        <f t="shared" si="72"/>
        <v>2022-2023</v>
      </c>
      <c r="D1590" t="s">
        <v>148</v>
      </c>
      <c r="E1590" t="s">
        <v>145</v>
      </c>
      <c r="F1590" t="str">
        <f t="shared" si="73"/>
        <v>New South Wales</v>
      </c>
      <c r="G1590" t="s">
        <v>10</v>
      </c>
      <c r="H1590">
        <v>2101</v>
      </c>
      <c r="I1590" t="s">
        <v>11</v>
      </c>
      <c r="J1590" t="s">
        <v>27</v>
      </c>
      <c r="K1590" t="s">
        <v>151</v>
      </c>
      <c r="L1590" t="s">
        <v>21</v>
      </c>
      <c r="M1590" s="5">
        <v>76.95</v>
      </c>
    </row>
    <row r="1591" spans="1:13" x14ac:dyDescent="0.15">
      <c r="A1591" s="2">
        <v>45240</v>
      </c>
      <c r="B1591" s="3">
        <f t="shared" si="74"/>
        <v>2024</v>
      </c>
      <c r="C1591" t="str">
        <f t="shared" si="72"/>
        <v>2023-2024</v>
      </c>
      <c r="D1591" t="s">
        <v>147</v>
      </c>
      <c r="E1591" t="s">
        <v>76</v>
      </c>
      <c r="F1591" t="str">
        <f t="shared" si="73"/>
        <v>Western Australia</v>
      </c>
      <c r="G1591" t="s">
        <v>48</v>
      </c>
      <c r="H1591">
        <v>6450</v>
      </c>
      <c r="I1591" t="s">
        <v>11</v>
      </c>
      <c r="J1591" t="s">
        <v>77</v>
      </c>
      <c r="K1591" t="s">
        <v>154</v>
      </c>
      <c r="L1591" t="s">
        <v>14</v>
      </c>
      <c r="M1591" s="5">
        <v>77</v>
      </c>
    </row>
    <row r="1592" spans="1:13" x14ac:dyDescent="0.15">
      <c r="A1592" s="2">
        <v>45521</v>
      </c>
      <c r="B1592" s="3">
        <f t="shared" si="74"/>
        <v>2025</v>
      </c>
      <c r="C1592" t="str">
        <f t="shared" si="72"/>
        <v>2024-2025</v>
      </c>
      <c r="D1592" t="s">
        <v>147</v>
      </c>
      <c r="E1592" t="s">
        <v>126</v>
      </c>
      <c r="F1592" t="str">
        <f t="shared" si="73"/>
        <v>Queensland</v>
      </c>
      <c r="G1592" t="s">
        <v>35</v>
      </c>
      <c r="H1592">
        <v>4551</v>
      </c>
      <c r="I1592" t="s">
        <v>11</v>
      </c>
      <c r="J1592" t="s">
        <v>120</v>
      </c>
      <c r="K1592" t="s">
        <v>154</v>
      </c>
      <c r="L1592" t="s">
        <v>14</v>
      </c>
      <c r="M1592" s="5">
        <v>77.12</v>
      </c>
    </row>
    <row r="1593" spans="1:13" x14ac:dyDescent="0.15">
      <c r="A1593" s="2">
        <v>45436</v>
      </c>
      <c r="B1593" s="3">
        <f t="shared" si="74"/>
        <v>2024</v>
      </c>
      <c r="C1593" t="str">
        <f t="shared" si="72"/>
        <v>2023-2024</v>
      </c>
      <c r="D1593" t="s">
        <v>148</v>
      </c>
      <c r="E1593" t="s">
        <v>90</v>
      </c>
      <c r="F1593" t="str">
        <f t="shared" si="73"/>
        <v>Victoria</v>
      </c>
      <c r="G1593" t="s">
        <v>45</v>
      </c>
      <c r="H1593">
        <v>3179</v>
      </c>
      <c r="I1593" t="s">
        <v>11</v>
      </c>
      <c r="J1593" t="s">
        <v>63</v>
      </c>
      <c r="K1593" t="s">
        <v>156</v>
      </c>
      <c r="L1593" t="s">
        <v>17</v>
      </c>
      <c r="M1593" s="5">
        <v>77.14</v>
      </c>
    </row>
    <row r="1594" spans="1:13" x14ac:dyDescent="0.15">
      <c r="A1594" s="2">
        <v>45266</v>
      </c>
      <c r="B1594" s="3">
        <f t="shared" si="74"/>
        <v>2024</v>
      </c>
      <c r="C1594" t="str">
        <f t="shared" si="72"/>
        <v>2023-2024</v>
      </c>
      <c r="D1594" t="s">
        <v>147</v>
      </c>
      <c r="E1594" t="s">
        <v>82</v>
      </c>
      <c r="F1594" t="str">
        <f t="shared" si="73"/>
        <v>Queensland</v>
      </c>
      <c r="G1594" t="s">
        <v>35</v>
      </c>
      <c r="H1594">
        <v>4012</v>
      </c>
      <c r="I1594" t="s">
        <v>11</v>
      </c>
      <c r="J1594" t="s">
        <v>43</v>
      </c>
      <c r="K1594" t="s">
        <v>156</v>
      </c>
      <c r="L1594" t="s">
        <v>17</v>
      </c>
      <c r="M1594" s="5">
        <v>77.350000000000009</v>
      </c>
    </row>
    <row r="1595" spans="1:13" x14ac:dyDescent="0.15">
      <c r="A1595" s="2">
        <v>45548</v>
      </c>
      <c r="B1595" s="3">
        <f t="shared" si="74"/>
        <v>2025</v>
      </c>
      <c r="C1595" t="str">
        <f t="shared" si="72"/>
        <v>2024-2025</v>
      </c>
      <c r="D1595" t="s">
        <v>147</v>
      </c>
      <c r="E1595" t="s">
        <v>109</v>
      </c>
      <c r="F1595" t="str">
        <f t="shared" si="73"/>
        <v>New South Wales</v>
      </c>
      <c r="G1595" t="s">
        <v>10</v>
      </c>
      <c r="H1595">
        <v>2480</v>
      </c>
      <c r="I1595" t="s">
        <v>11</v>
      </c>
      <c r="J1595" t="s">
        <v>68</v>
      </c>
      <c r="K1595" t="s">
        <v>19</v>
      </c>
      <c r="L1595" t="s">
        <v>23</v>
      </c>
      <c r="M1595" s="5">
        <v>77.87</v>
      </c>
    </row>
    <row r="1596" spans="1:13" x14ac:dyDescent="0.15">
      <c r="A1596" s="2">
        <v>45283</v>
      </c>
      <c r="B1596" s="3">
        <f t="shared" si="74"/>
        <v>2024</v>
      </c>
      <c r="C1596" t="str">
        <f t="shared" si="72"/>
        <v>2023-2024</v>
      </c>
      <c r="D1596" t="s">
        <v>148</v>
      </c>
      <c r="E1596" t="s">
        <v>87</v>
      </c>
      <c r="F1596" t="str">
        <f t="shared" si="73"/>
        <v>New South Wales</v>
      </c>
      <c r="G1596" t="s">
        <v>10</v>
      </c>
      <c r="H1596">
        <v>2790</v>
      </c>
      <c r="I1596" t="s">
        <v>11</v>
      </c>
      <c r="J1596" t="s">
        <v>25</v>
      </c>
      <c r="K1596" t="s">
        <v>19</v>
      </c>
      <c r="L1596" t="s">
        <v>23</v>
      </c>
      <c r="M1596" s="5">
        <v>77.87</v>
      </c>
    </row>
    <row r="1597" spans="1:13" x14ac:dyDescent="0.15">
      <c r="A1597" s="2">
        <v>45467</v>
      </c>
      <c r="B1597" s="3">
        <f t="shared" si="74"/>
        <v>2024</v>
      </c>
      <c r="C1597" t="str">
        <f t="shared" si="72"/>
        <v>2023-2024</v>
      </c>
      <c r="D1597" t="s">
        <v>148</v>
      </c>
      <c r="E1597" t="s">
        <v>130</v>
      </c>
      <c r="F1597" t="str">
        <f t="shared" si="73"/>
        <v>South Australia</v>
      </c>
      <c r="G1597" t="s">
        <v>32</v>
      </c>
      <c r="H1597">
        <v>5290</v>
      </c>
      <c r="I1597" t="s">
        <v>11</v>
      </c>
      <c r="J1597" t="s">
        <v>38</v>
      </c>
      <c r="K1597" t="s">
        <v>151</v>
      </c>
      <c r="L1597" t="s">
        <v>21</v>
      </c>
      <c r="M1597" s="5">
        <v>77.87</v>
      </c>
    </row>
    <row r="1598" spans="1:13" x14ac:dyDescent="0.15">
      <c r="A1598" s="2">
        <v>45379</v>
      </c>
      <c r="B1598" s="3">
        <f t="shared" si="74"/>
        <v>2024</v>
      </c>
      <c r="C1598" t="str">
        <f t="shared" si="72"/>
        <v>2023-2024</v>
      </c>
      <c r="D1598" t="s">
        <v>148</v>
      </c>
      <c r="E1598" t="s">
        <v>101</v>
      </c>
      <c r="F1598" t="str">
        <f t="shared" si="73"/>
        <v>Victoria</v>
      </c>
      <c r="G1598" t="s">
        <v>45</v>
      </c>
      <c r="H1598">
        <v>3131</v>
      </c>
      <c r="I1598" t="s">
        <v>11</v>
      </c>
      <c r="J1598" t="s">
        <v>63</v>
      </c>
      <c r="K1598" t="s">
        <v>153</v>
      </c>
      <c r="L1598" t="s">
        <v>16</v>
      </c>
      <c r="M1598" s="5">
        <v>77.87</v>
      </c>
    </row>
    <row r="1599" spans="1:13" x14ac:dyDescent="0.15">
      <c r="A1599" s="2">
        <v>45151</v>
      </c>
      <c r="B1599" s="3">
        <f t="shared" si="74"/>
        <v>2024</v>
      </c>
      <c r="C1599" t="str">
        <f t="shared" si="72"/>
        <v>2023-2024</v>
      </c>
      <c r="D1599" t="s">
        <v>148</v>
      </c>
      <c r="E1599" t="s">
        <v>122</v>
      </c>
      <c r="F1599" t="str">
        <f t="shared" si="73"/>
        <v>New South Wales</v>
      </c>
      <c r="G1599" t="s">
        <v>10</v>
      </c>
      <c r="H1599">
        <v>2650</v>
      </c>
      <c r="I1599" t="s">
        <v>11</v>
      </c>
      <c r="J1599" t="s">
        <v>25</v>
      </c>
      <c r="K1599" t="s">
        <v>153</v>
      </c>
      <c r="L1599" t="s">
        <v>16</v>
      </c>
      <c r="M1599" s="5">
        <v>77.87</v>
      </c>
    </row>
    <row r="1600" spans="1:13" x14ac:dyDescent="0.15">
      <c r="A1600" s="2">
        <v>45388</v>
      </c>
      <c r="B1600" s="3">
        <f t="shared" si="74"/>
        <v>2024</v>
      </c>
      <c r="C1600" t="str">
        <f t="shared" si="72"/>
        <v>2023-2024</v>
      </c>
      <c r="D1600" t="s">
        <v>147</v>
      </c>
      <c r="E1600" t="s">
        <v>62</v>
      </c>
      <c r="F1600" t="str">
        <f t="shared" si="73"/>
        <v>Victoria</v>
      </c>
      <c r="G1600" t="s">
        <v>45</v>
      </c>
      <c r="H1600">
        <v>3134</v>
      </c>
      <c r="I1600" t="s">
        <v>11</v>
      </c>
      <c r="J1600" t="s">
        <v>63</v>
      </c>
      <c r="K1600" t="s">
        <v>154</v>
      </c>
      <c r="L1600" t="s">
        <v>14</v>
      </c>
      <c r="M1600" s="5">
        <v>77.92</v>
      </c>
    </row>
    <row r="1601" spans="1:13" x14ac:dyDescent="0.15">
      <c r="A1601" s="2">
        <v>45167</v>
      </c>
      <c r="B1601" s="3">
        <f t="shared" si="74"/>
        <v>2024</v>
      </c>
      <c r="C1601" t="str">
        <f t="shared" si="72"/>
        <v>2023-2024</v>
      </c>
      <c r="D1601" t="s">
        <v>147</v>
      </c>
      <c r="E1601" t="s">
        <v>39</v>
      </c>
      <c r="F1601" t="str">
        <f t="shared" si="73"/>
        <v>South Australia</v>
      </c>
      <c r="G1601" t="s">
        <v>32</v>
      </c>
      <c r="H1601">
        <v>5343</v>
      </c>
      <c r="I1601" t="s">
        <v>11</v>
      </c>
      <c r="J1601" t="s">
        <v>38</v>
      </c>
      <c r="K1601" t="s">
        <v>153</v>
      </c>
      <c r="L1601" t="s">
        <v>16</v>
      </c>
      <c r="M1601" s="5">
        <v>77.94</v>
      </c>
    </row>
    <row r="1602" spans="1:13" x14ac:dyDescent="0.15">
      <c r="A1602" s="2">
        <v>45303</v>
      </c>
      <c r="B1602" s="3">
        <f t="shared" si="74"/>
        <v>2024</v>
      </c>
      <c r="C1602" t="str">
        <f t="shared" ref="C1602:C1665" si="75">IF(MONTH(A1602) &gt;= 7, YEAR(A1602) &amp; "-" &amp; YEAR(A1602) + 1, YEAR(A1602) - 1 &amp; "-" &amp; YEAR(A1602))</f>
        <v>2023-2024</v>
      </c>
      <c r="D1602" t="s">
        <v>148</v>
      </c>
      <c r="E1602" t="s">
        <v>57</v>
      </c>
      <c r="F1602" t="str">
        <f t="shared" ref="F1602:F1665" si="76">IF(G1602="WA","Western Australia",
IF(G1602="NSW","New South Wales",
IF(G1602="QLD","Queensland",
IF(G1602="VIC","Victoria",
IF(G1602="TAS","Tasmania",
IF(G1602="SA","South Australia",
IF(G1602="NT","Northern Territory",
IF(G1602="ACT","Australian Capital Territory",G1602))))))))</f>
        <v>New South Wales</v>
      </c>
      <c r="G1602" t="s">
        <v>10</v>
      </c>
      <c r="H1602">
        <v>2560</v>
      </c>
      <c r="I1602" t="s">
        <v>11</v>
      </c>
      <c r="J1602" t="s">
        <v>58</v>
      </c>
      <c r="K1602" t="s">
        <v>151</v>
      </c>
      <c r="L1602" t="s">
        <v>21</v>
      </c>
      <c r="M1602" s="5">
        <v>77.94</v>
      </c>
    </row>
    <row r="1603" spans="1:13" x14ac:dyDescent="0.15">
      <c r="A1603" s="2">
        <v>45490</v>
      </c>
      <c r="B1603" s="3">
        <f t="shared" ref="B1603:B1666" si="77">IF(MONTH(A1603)&gt;=7,YEAR(A1603)+1,YEAR(A1603))</f>
        <v>2025</v>
      </c>
      <c r="C1603" t="str">
        <f t="shared" si="75"/>
        <v>2024-2025</v>
      </c>
      <c r="D1603" t="s">
        <v>148</v>
      </c>
      <c r="E1603" t="s">
        <v>143</v>
      </c>
      <c r="F1603" t="str">
        <f t="shared" si="76"/>
        <v>New South Wales</v>
      </c>
      <c r="G1603" t="s">
        <v>10</v>
      </c>
      <c r="H1603">
        <v>2154</v>
      </c>
      <c r="I1603" t="s">
        <v>11</v>
      </c>
      <c r="J1603" t="s">
        <v>27</v>
      </c>
      <c r="K1603" t="s">
        <v>151</v>
      </c>
      <c r="L1603" t="s">
        <v>21</v>
      </c>
      <c r="M1603" s="5">
        <v>77.94</v>
      </c>
    </row>
    <row r="1604" spans="1:13" x14ac:dyDescent="0.15">
      <c r="A1604" s="2">
        <v>45371</v>
      </c>
      <c r="B1604" s="3">
        <f t="shared" si="77"/>
        <v>2024</v>
      </c>
      <c r="C1604" t="str">
        <f t="shared" si="75"/>
        <v>2023-2024</v>
      </c>
      <c r="D1604" t="s">
        <v>147</v>
      </c>
      <c r="E1604" t="s">
        <v>129</v>
      </c>
      <c r="F1604" t="str">
        <f t="shared" si="76"/>
        <v>Tasmania</v>
      </c>
      <c r="G1604" t="s">
        <v>70</v>
      </c>
      <c r="H1604">
        <v>7010</v>
      </c>
      <c r="I1604" t="s">
        <v>11</v>
      </c>
      <c r="J1604" t="s">
        <v>71</v>
      </c>
      <c r="K1604" t="s">
        <v>153</v>
      </c>
      <c r="L1604" t="s">
        <v>16</v>
      </c>
      <c r="M1604" s="5">
        <v>77.94</v>
      </c>
    </row>
    <row r="1605" spans="1:13" x14ac:dyDescent="0.15">
      <c r="A1605" s="2">
        <v>45200</v>
      </c>
      <c r="B1605" s="3">
        <f t="shared" si="77"/>
        <v>2024</v>
      </c>
      <c r="C1605" t="str">
        <f t="shared" si="75"/>
        <v>2023-2024</v>
      </c>
      <c r="D1605" t="s">
        <v>148</v>
      </c>
      <c r="E1605" t="s">
        <v>89</v>
      </c>
      <c r="F1605" t="str">
        <f t="shared" si="76"/>
        <v>Queensland</v>
      </c>
      <c r="G1605" t="s">
        <v>35</v>
      </c>
      <c r="H1605">
        <v>4655</v>
      </c>
      <c r="I1605" t="s">
        <v>11</v>
      </c>
      <c r="J1605" t="s">
        <v>51</v>
      </c>
      <c r="K1605" t="s">
        <v>153</v>
      </c>
      <c r="L1605" t="s">
        <v>16</v>
      </c>
      <c r="M1605" s="5">
        <v>77.94</v>
      </c>
    </row>
    <row r="1606" spans="1:13" x14ac:dyDescent="0.15">
      <c r="A1606" s="2">
        <v>45179</v>
      </c>
      <c r="B1606" s="3">
        <f t="shared" si="77"/>
        <v>2024</v>
      </c>
      <c r="C1606" t="str">
        <f t="shared" si="75"/>
        <v>2023-2024</v>
      </c>
      <c r="D1606" t="s">
        <v>148</v>
      </c>
      <c r="E1606" t="s">
        <v>98</v>
      </c>
      <c r="F1606" t="str">
        <f t="shared" si="76"/>
        <v>Victoria</v>
      </c>
      <c r="G1606" t="s">
        <v>45</v>
      </c>
      <c r="H1606">
        <v>3429</v>
      </c>
      <c r="I1606" t="s">
        <v>11</v>
      </c>
      <c r="J1606" t="s">
        <v>60</v>
      </c>
      <c r="K1606" t="s">
        <v>154</v>
      </c>
      <c r="L1606" t="s">
        <v>14</v>
      </c>
      <c r="M1606" s="5">
        <v>77.94</v>
      </c>
    </row>
    <row r="1607" spans="1:13" x14ac:dyDescent="0.15">
      <c r="A1607" s="2">
        <v>45469</v>
      </c>
      <c r="B1607" s="3">
        <f t="shared" si="77"/>
        <v>2024</v>
      </c>
      <c r="C1607" t="str">
        <f t="shared" si="75"/>
        <v>2023-2024</v>
      </c>
      <c r="D1607" t="s">
        <v>147</v>
      </c>
      <c r="E1607" t="s">
        <v>82</v>
      </c>
      <c r="F1607" t="str">
        <f t="shared" si="76"/>
        <v>Queensland</v>
      </c>
      <c r="G1607" t="s">
        <v>35</v>
      </c>
      <c r="H1607">
        <v>4012</v>
      </c>
      <c r="I1607" t="s">
        <v>11</v>
      </c>
      <c r="J1607" t="s">
        <v>43</v>
      </c>
      <c r="K1607" t="s">
        <v>153</v>
      </c>
      <c r="L1607" t="s">
        <v>16</v>
      </c>
      <c r="M1607" s="5">
        <v>77.94</v>
      </c>
    </row>
    <row r="1608" spans="1:13" x14ac:dyDescent="0.15">
      <c r="A1608" s="2">
        <v>45056</v>
      </c>
      <c r="B1608" s="3">
        <f t="shared" si="77"/>
        <v>2023</v>
      </c>
      <c r="C1608" t="str">
        <f t="shared" si="75"/>
        <v>2022-2023</v>
      </c>
      <c r="D1608" t="s">
        <v>147</v>
      </c>
      <c r="E1608" t="s">
        <v>91</v>
      </c>
      <c r="F1608" t="str">
        <f t="shared" si="76"/>
        <v>Victoria</v>
      </c>
      <c r="G1608" t="s">
        <v>45</v>
      </c>
      <c r="H1608">
        <v>3690</v>
      </c>
      <c r="I1608" t="s">
        <v>11</v>
      </c>
      <c r="J1608" t="s">
        <v>55</v>
      </c>
      <c r="K1608" t="s">
        <v>153</v>
      </c>
      <c r="L1608" t="s">
        <v>16</v>
      </c>
      <c r="M1608" s="5">
        <v>77.94</v>
      </c>
    </row>
    <row r="1609" spans="1:13" x14ac:dyDescent="0.15">
      <c r="A1609" s="2">
        <v>45009</v>
      </c>
      <c r="B1609" s="3">
        <f t="shared" si="77"/>
        <v>2023</v>
      </c>
      <c r="C1609" t="str">
        <f t="shared" si="75"/>
        <v>2022-2023</v>
      </c>
      <c r="D1609" t="s">
        <v>147</v>
      </c>
      <c r="E1609" t="s">
        <v>135</v>
      </c>
      <c r="F1609" t="str">
        <f t="shared" si="76"/>
        <v>Victoria</v>
      </c>
      <c r="G1609" t="s">
        <v>45</v>
      </c>
      <c r="H1609">
        <v>3550</v>
      </c>
      <c r="I1609" t="s">
        <v>11</v>
      </c>
      <c r="J1609" t="s">
        <v>60</v>
      </c>
      <c r="K1609" t="s">
        <v>152</v>
      </c>
      <c r="L1609" t="s">
        <v>13</v>
      </c>
      <c r="M1609" s="5">
        <v>78.62</v>
      </c>
    </row>
    <row r="1610" spans="1:13" x14ac:dyDescent="0.15">
      <c r="A1610" s="2">
        <v>45537</v>
      </c>
      <c r="B1610" s="3">
        <f t="shared" si="77"/>
        <v>2025</v>
      </c>
      <c r="C1610" t="str">
        <f t="shared" si="75"/>
        <v>2024-2025</v>
      </c>
      <c r="D1610" t="s">
        <v>148</v>
      </c>
      <c r="E1610" t="s">
        <v>134</v>
      </c>
      <c r="F1610" t="str">
        <f t="shared" si="76"/>
        <v>Queensland</v>
      </c>
      <c r="G1610" t="s">
        <v>35</v>
      </c>
      <c r="H1610">
        <v>4825</v>
      </c>
      <c r="I1610" t="s">
        <v>11</v>
      </c>
      <c r="J1610" t="s">
        <v>36</v>
      </c>
      <c r="K1610" t="s">
        <v>149</v>
      </c>
      <c r="L1610" t="s">
        <v>15</v>
      </c>
      <c r="M1610" s="5">
        <v>78.89</v>
      </c>
    </row>
    <row r="1611" spans="1:13" x14ac:dyDescent="0.15">
      <c r="A1611" s="2">
        <v>45248</v>
      </c>
      <c r="B1611" s="3">
        <f t="shared" si="77"/>
        <v>2024</v>
      </c>
      <c r="C1611" t="str">
        <f t="shared" si="75"/>
        <v>2023-2024</v>
      </c>
      <c r="D1611" t="s">
        <v>147</v>
      </c>
      <c r="E1611" t="s">
        <v>134</v>
      </c>
      <c r="F1611" t="str">
        <f t="shared" si="76"/>
        <v>Queensland</v>
      </c>
      <c r="G1611" t="s">
        <v>35</v>
      </c>
      <c r="H1611">
        <v>4825</v>
      </c>
      <c r="I1611" t="s">
        <v>11</v>
      </c>
      <c r="J1611" t="s">
        <v>36</v>
      </c>
      <c r="K1611" t="s">
        <v>154</v>
      </c>
      <c r="L1611" t="s">
        <v>14</v>
      </c>
      <c r="M1611" s="5">
        <v>78.97</v>
      </c>
    </row>
    <row r="1612" spans="1:13" x14ac:dyDescent="0.15">
      <c r="A1612" s="2">
        <v>45328</v>
      </c>
      <c r="B1612" s="3">
        <f t="shared" si="77"/>
        <v>2024</v>
      </c>
      <c r="C1612" t="str">
        <f t="shared" si="75"/>
        <v>2023-2024</v>
      </c>
      <c r="D1612" t="s">
        <v>148</v>
      </c>
      <c r="E1612" t="s">
        <v>75</v>
      </c>
      <c r="F1612" t="str">
        <f t="shared" si="76"/>
        <v>Victoria</v>
      </c>
      <c r="G1612" t="s">
        <v>45</v>
      </c>
      <c r="H1612">
        <v>3630</v>
      </c>
      <c r="I1612" t="s">
        <v>11</v>
      </c>
      <c r="J1612" t="s">
        <v>55</v>
      </c>
      <c r="K1612" t="s">
        <v>154</v>
      </c>
      <c r="L1612" t="s">
        <v>14</v>
      </c>
      <c r="M1612" s="5">
        <v>78.97</v>
      </c>
    </row>
    <row r="1613" spans="1:13" x14ac:dyDescent="0.15">
      <c r="A1613" s="2">
        <v>45516</v>
      </c>
      <c r="B1613" s="3">
        <f t="shared" si="77"/>
        <v>2025</v>
      </c>
      <c r="C1613" t="str">
        <f t="shared" si="75"/>
        <v>2024-2025</v>
      </c>
      <c r="D1613" t="s">
        <v>147</v>
      </c>
      <c r="E1613" t="s">
        <v>107</v>
      </c>
      <c r="F1613" t="str">
        <f t="shared" si="76"/>
        <v>Queensland</v>
      </c>
      <c r="G1613" t="s">
        <v>35</v>
      </c>
      <c r="H1613">
        <v>4220</v>
      </c>
      <c r="I1613" t="s">
        <v>11</v>
      </c>
      <c r="J1613" t="s">
        <v>104</v>
      </c>
      <c r="K1613" t="s">
        <v>153</v>
      </c>
      <c r="L1613" t="s">
        <v>16</v>
      </c>
      <c r="M1613" s="5">
        <v>79</v>
      </c>
    </row>
    <row r="1614" spans="1:13" x14ac:dyDescent="0.15">
      <c r="A1614" s="2">
        <v>45546</v>
      </c>
      <c r="B1614" s="3">
        <f t="shared" si="77"/>
        <v>2025</v>
      </c>
      <c r="C1614" t="str">
        <f t="shared" si="75"/>
        <v>2024-2025</v>
      </c>
      <c r="D1614" t="s">
        <v>147</v>
      </c>
      <c r="E1614" t="s">
        <v>96</v>
      </c>
      <c r="F1614" t="str">
        <f t="shared" si="76"/>
        <v>Western Australia</v>
      </c>
      <c r="G1614" t="s">
        <v>48</v>
      </c>
      <c r="H1614">
        <v>6330</v>
      </c>
      <c r="I1614" t="s">
        <v>11</v>
      </c>
      <c r="J1614" t="s">
        <v>94</v>
      </c>
      <c r="K1614" t="s">
        <v>149</v>
      </c>
      <c r="L1614" t="s">
        <v>15</v>
      </c>
      <c r="M1614" s="5">
        <v>79.099999999999994</v>
      </c>
    </row>
    <row r="1615" spans="1:13" x14ac:dyDescent="0.15">
      <c r="A1615" s="2">
        <v>45022</v>
      </c>
      <c r="B1615" s="3">
        <f t="shared" si="77"/>
        <v>2023</v>
      </c>
      <c r="C1615" t="str">
        <f t="shared" si="75"/>
        <v>2022-2023</v>
      </c>
      <c r="D1615" t="s">
        <v>148</v>
      </c>
      <c r="E1615" t="s">
        <v>90</v>
      </c>
      <c r="F1615" t="str">
        <f t="shared" si="76"/>
        <v>Victoria</v>
      </c>
      <c r="G1615" t="s">
        <v>45</v>
      </c>
      <c r="H1615">
        <v>3179</v>
      </c>
      <c r="I1615" t="s">
        <v>11</v>
      </c>
      <c r="J1615" t="s">
        <v>63</v>
      </c>
      <c r="K1615" t="s">
        <v>153</v>
      </c>
      <c r="L1615" t="s">
        <v>16</v>
      </c>
      <c r="M1615" s="5">
        <v>79.289999999999992</v>
      </c>
    </row>
    <row r="1616" spans="1:13" x14ac:dyDescent="0.15">
      <c r="A1616" s="2">
        <v>44952</v>
      </c>
      <c r="B1616" s="3">
        <f t="shared" si="77"/>
        <v>2023</v>
      </c>
      <c r="C1616" t="str">
        <f t="shared" si="75"/>
        <v>2022-2023</v>
      </c>
      <c r="D1616" t="s">
        <v>148</v>
      </c>
      <c r="E1616" t="s">
        <v>102</v>
      </c>
      <c r="F1616" t="str">
        <f t="shared" si="76"/>
        <v>Queensland</v>
      </c>
      <c r="G1616" t="s">
        <v>35</v>
      </c>
      <c r="H1616">
        <v>4870</v>
      </c>
      <c r="I1616" t="s">
        <v>11</v>
      </c>
      <c r="J1616" t="s">
        <v>36</v>
      </c>
      <c r="K1616" t="s">
        <v>156</v>
      </c>
      <c r="L1616" t="s">
        <v>17</v>
      </c>
      <c r="M1616" s="5">
        <v>79.62</v>
      </c>
    </row>
    <row r="1617" spans="1:13" x14ac:dyDescent="0.15">
      <c r="A1617" s="2">
        <v>44977</v>
      </c>
      <c r="B1617" s="3">
        <f t="shared" si="77"/>
        <v>2023</v>
      </c>
      <c r="C1617" t="str">
        <f t="shared" si="75"/>
        <v>2022-2023</v>
      </c>
      <c r="D1617" t="s">
        <v>147</v>
      </c>
      <c r="E1617" t="s">
        <v>146</v>
      </c>
      <c r="F1617" t="str">
        <f t="shared" si="76"/>
        <v>Victoria</v>
      </c>
      <c r="G1617" t="s">
        <v>45</v>
      </c>
      <c r="H1617">
        <v>3353</v>
      </c>
      <c r="I1617" t="s">
        <v>11</v>
      </c>
      <c r="J1617" t="s">
        <v>60</v>
      </c>
      <c r="K1617" t="s">
        <v>156</v>
      </c>
      <c r="L1617" t="s">
        <v>17</v>
      </c>
      <c r="M1617" s="5">
        <v>79.72</v>
      </c>
    </row>
    <row r="1618" spans="1:13" x14ac:dyDescent="0.15">
      <c r="A1618" s="2">
        <v>45219</v>
      </c>
      <c r="B1618" s="3">
        <f t="shared" si="77"/>
        <v>2024</v>
      </c>
      <c r="C1618" t="str">
        <f t="shared" si="75"/>
        <v>2023-2024</v>
      </c>
      <c r="D1618" t="s">
        <v>148</v>
      </c>
      <c r="E1618" t="s">
        <v>132</v>
      </c>
      <c r="F1618" t="str">
        <f t="shared" si="76"/>
        <v>New South Wales</v>
      </c>
      <c r="G1618" t="s">
        <v>10</v>
      </c>
      <c r="H1618">
        <v>2800</v>
      </c>
      <c r="I1618" t="s">
        <v>11</v>
      </c>
      <c r="J1618" t="s">
        <v>25</v>
      </c>
      <c r="K1618" t="s">
        <v>150</v>
      </c>
      <c r="L1618" t="s">
        <v>18</v>
      </c>
      <c r="M1618" s="5">
        <v>79.900000000000006</v>
      </c>
    </row>
    <row r="1619" spans="1:13" x14ac:dyDescent="0.15">
      <c r="A1619" s="2">
        <v>45461</v>
      </c>
      <c r="B1619" s="3">
        <f t="shared" si="77"/>
        <v>2024</v>
      </c>
      <c r="C1619" t="str">
        <f t="shared" si="75"/>
        <v>2023-2024</v>
      </c>
      <c r="D1619" t="s">
        <v>148</v>
      </c>
      <c r="E1619" t="s">
        <v>110</v>
      </c>
      <c r="F1619" t="str">
        <f t="shared" si="76"/>
        <v>Queensland</v>
      </c>
      <c r="G1619" t="s">
        <v>35</v>
      </c>
      <c r="H1619">
        <v>4680</v>
      </c>
      <c r="I1619" t="s">
        <v>11</v>
      </c>
      <c r="J1619" t="s">
        <v>51</v>
      </c>
      <c r="K1619" t="s">
        <v>152</v>
      </c>
      <c r="L1619" t="s">
        <v>13</v>
      </c>
      <c r="M1619" s="5">
        <v>79.910000000000011</v>
      </c>
    </row>
    <row r="1620" spans="1:13" x14ac:dyDescent="0.15">
      <c r="A1620" s="2">
        <v>45225</v>
      </c>
      <c r="B1620" s="3">
        <f t="shared" si="77"/>
        <v>2024</v>
      </c>
      <c r="C1620" t="str">
        <f t="shared" si="75"/>
        <v>2023-2024</v>
      </c>
      <c r="D1620" t="s">
        <v>148</v>
      </c>
      <c r="E1620" t="s">
        <v>107</v>
      </c>
      <c r="F1620" t="str">
        <f t="shared" si="76"/>
        <v>Queensland</v>
      </c>
      <c r="G1620" t="s">
        <v>35</v>
      </c>
      <c r="H1620">
        <v>4220</v>
      </c>
      <c r="I1620" t="s">
        <v>11</v>
      </c>
      <c r="J1620" t="s">
        <v>104</v>
      </c>
      <c r="K1620" t="s">
        <v>150</v>
      </c>
      <c r="L1620" t="s">
        <v>18</v>
      </c>
      <c r="M1620" s="5">
        <v>79.92</v>
      </c>
    </row>
    <row r="1621" spans="1:13" x14ac:dyDescent="0.15">
      <c r="A1621" s="2">
        <v>45627</v>
      </c>
      <c r="B1621" s="3">
        <f t="shared" si="77"/>
        <v>2025</v>
      </c>
      <c r="C1621" t="str">
        <f t="shared" si="75"/>
        <v>2024-2025</v>
      </c>
      <c r="D1621" t="s">
        <v>147</v>
      </c>
      <c r="E1621" t="s">
        <v>28</v>
      </c>
      <c r="F1621" t="str">
        <f t="shared" si="76"/>
        <v>Northern Territory</v>
      </c>
      <c r="G1621" t="s">
        <v>29</v>
      </c>
      <c r="H1621">
        <v>800</v>
      </c>
      <c r="I1621" t="s">
        <v>11</v>
      </c>
      <c r="J1621" t="s">
        <v>30</v>
      </c>
      <c r="K1621" t="s">
        <v>157</v>
      </c>
      <c r="L1621" t="s">
        <v>22</v>
      </c>
      <c r="M1621" s="5">
        <v>79.94</v>
      </c>
    </row>
    <row r="1622" spans="1:13" x14ac:dyDescent="0.15">
      <c r="A1622" s="2">
        <v>45153</v>
      </c>
      <c r="B1622" s="3">
        <f t="shared" si="77"/>
        <v>2024</v>
      </c>
      <c r="C1622" t="str">
        <f t="shared" si="75"/>
        <v>2023-2024</v>
      </c>
      <c r="D1622" t="s">
        <v>148</v>
      </c>
      <c r="E1622" t="s">
        <v>141</v>
      </c>
      <c r="F1622" t="str">
        <f t="shared" si="76"/>
        <v>Western Australia</v>
      </c>
      <c r="G1622" t="s">
        <v>48</v>
      </c>
      <c r="H1622">
        <v>6052</v>
      </c>
      <c r="I1622" t="s">
        <v>11</v>
      </c>
      <c r="J1622" t="s">
        <v>49</v>
      </c>
      <c r="K1622" t="s">
        <v>19</v>
      </c>
      <c r="L1622" t="s">
        <v>23</v>
      </c>
      <c r="M1622" s="5">
        <v>79.94</v>
      </c>
    </row>
    <row r="1623" spans="1:13" x14ac:dyDescent="0.15">
      <c r="A1623" s="2">
        <v>45633</v>
      </c>
      <c r="B1623" s="3">
        <f t="shared" si="77"/>
        <v>2025</v>
      </c>
      <c r="C1623" t="str">
        <f t="shared" si="75"/>
        <v>2024-2025</v>
      </c>
      <c r="D1623" t="s">
        <v>148</v>
      </c>
      <c r="E1623" t="s">
        <v>84</v>
      </c>
      <c r="F1623" t="str">
        <f t="shared" si="76"/>
        <v>Queensland</v>
      </c>
      <c r="G1623" t="s">
        <v>35</v>
      </c>
      <c r="H1623">
        <v>4740</v>
      </c>
      <c r="I1623" t="s">
        <v>11</v>
      </c>
      <c r="J1623" t="s">
        <v>51</v>
      </c>
      <c r="K1623" t="s">
        <v>152</v>
      </c>
      <c r="L1623" t="s">
        <v>13</v>
      </c>
      <c r="M1623" s="5">
        <v>79.94</v>
      </c>
    </row>
    <row r="1624" spans="1:13" x14ac:dyDescent="0.15">
      <c r="A1624" s="2">
        <v>45340</v>
      </c>
      <c r="B1624" s="3">
        <f t="shared" si="77"/>
        <v>2024</v>
      </c>
      <c r="C1624" t="str">
        <f t="shared" si="75"/>
        <v>2023-2024</v>
      </c>
      <c r="D1624" t="s">
        <v>148</v>
      </c>
      <c r="E1624" t="s">
        <v>136</v>
      </c>
      <c r="F1624" t="str">
        <f t="shared" si="76"/>
        <v>Victoria</v>
      </c>
      <c r="G1624" t="s">
        <v>45</v>
      </c>
      <c r="H1624">
        <v>3175</v>
      </c>
      <c r="I1624" t="s">
        <v>11</v>
      </c>
      <c r="J1624" t="s">
        <v>63</v>
      </c>
      <c r="K1624" t="s">
        <v>152</v>
      </c>
      <c r="L1624" t="s">
        <v>13</v>
      </c>
      <c r="M1624" s="5">
        <v>79.95</v>
      </c>
    </row>
    <row r="1625" spans="1:13" x14ac:dyDescent="0.15">
      <c r="A1625" s="2">
        <v>45038</v>
      </c>
      <c r="B1625" s="3">
        <f t="shared" si="77"/>
        <v>2023</v>
      </c>
      <c r="C1625" t="str">
        <f t="shared" si="75"/>
        <v>2022-2023</v>
      </c>
      <c r="D1625" t="s">
        <v>148</v>
      </c>
      <c r="E1625" t="s">
        <v>95</v>
      </c>
      <c r="F1625" t="str">
        <f t="shared" si="76"/>
        <v>Victoria</v>
      </c>
      <c r="G1625" t="s">
        <v>45</v>
      </c>
      <c r="H1625">
        <v>3931</v>
      </c>
      <c r="I1625" t="s">
        <v>11</v>
      </c>
      <c r="J1625" t="s">
        <v>55</v>
      </c>
      <c r="K1625" t="s">
        <v>154</v>
      </c>
      <c r="L1625" t="s">
        <v>14</v>
      </c>
      <c r="M1625" s="5">
        <v>79.95</v>
      </c>
    </row>
    <row r="1626" spans="1:13" x14ac:dyDescent="0.15">
      <c r="A1626" s="2">
        <v>44941</v>
      </c>
      <c r="B1626" s="3">
        <f t="shared" si="77"/>
        <v>2023</v>
      </c>
      <c r="C1626" t="str">
        <f t="shared" si="75"/>
        <v>2022-2023</v>
      </c>
      <c r="D1626" t="s">
        <v>148</v>
      </c>
      <c r="E1626" t="s">
        <v>89</v>
      </c>
      <c r="F1626" t="str">
        <f t="shared" si="76"/>
        <v>Queensland</v>
      </c>
      <c r="G1626" t="s">
        <v>35</v>
      </c>
      <c r="H1626">
        <v>4655</v>
      </c>
      <c r="I1626" t="s">
        <v>11</v>
      </c>
      <c r="J1626" t="s">
        <v>51</v>
      </c>
      <c r="K1626" t="s">
        <v>151</v>
      </c>
      <c r="L1626" t="s">
        <v>21</v>
      </c>
      <c r="M1626" s="5">
        <v>79.98</v>
      </c>
    </row>
    <row r="1627" spans="1:13" x14ac:dyDescent="0.15">
      <c r="A1627" s="2">
        <v>45547</v>
      </c>
      <c r="B1627" s="3">
        <f t="shared" si="77"/>
        <v>2025</v>
      </c>
      <c r="C1627" t="str">
        <f t="shared" si="75"/>
        <v>2024-2025</v>
      </c>
      <c r="D1627" t="s">
        <v>148</v>
      </c>
      <c r="E1627" t="s">
        <v>87</v>
      </c>
      <c r="F1627" t="str">
        <f t="shared" si="76"/>
        <v>New South Wales</v>
      </c>
      <c r="G1627" t="s">
        <v>10</v>
      </c>
      <c r="H1627">
        <v>2790</v>
      </c>
      <c r="I1627" t="s">
        <v>11</v>
      </c>
      <c r="J1627" t="s">
        <v>25</v>
      </c>
      <c r="K1627" t="s">
        <v>151</v>
      </c>
      <c r="L1627" t="s">
        <v>21</v>
      </c>
      <c r="M1627" s="5">
        <v>79.98</v>
      </c>
    </row>
    <row r="1628" spans="1:13" x14ac:dyDescent="0.15">
      <c r="A1628" s="2">
        <v>45007</v>
      </c>
      <c r="B1628" s="3">
        <f t="shared" si="77"/>
        <v>2023</v>
      </c>
      <c r="C1628" t="str">
        <f t="shared" si="75"/>
        <v>2022-2023</v>
      </c>
      <c r="D1628" t="s">
        <v>148</v>
      </c>
      <c r="E1628" t="s">
        <v>102</v>
      </c>
      <c r="F1628" t="str">
        <f t="shared" si="76"/>
        <v>Queensland</v>
      </c>
      <c r="G1628" t="s">
        <v>35</v>
      </c>
      <c r="H1628">
        <v>4870</v>
      </c>
      <c r="I1628" t="s">
        <v>11</v>
      </c>
      <c r="J1628" t="s">
        <v>36</v>
      </c>
      <c r="K1628" t="s">
        <v>154</v>
      </c>
      <c r="L1628" t="s">
        <v>14</v>
      </c>
      <c r="M1628" s="5">
        <v>80.45</v>
      </c>
    </row>
    <row r="1629" spans="1:13" x14ac:dyDescent="0.15">
      <c r="A1629" s="2">
        <v>45091</v>
      </c>
      <c r="B1629" s="3">
        <f t="shared" si="77"/>
        <v>2023</v>
      </c>
      <c r="C1629" t="str">
        <f t="shared" si="75"/>
        <v>2022-2023</v>
      </c>
      <c r="D1629" t="s">
        <v>148</v>
      </c>
      <c r="E1629" t="s">
        <v>122</v>
      </c>
      <c r="F1629" t="str">
        <f t="shared" si="76"/>
        <v>New South Wales</v>
      </c>
      <c r="G1629" t="s">
        <v>10</v>
      </c>
      <c r="H1629">
        <v>2650</v>
      </c>
      <c r="I1629" t="s">
        <v>11</v>
      </c>
      <c r="J1629" t="s">
        <v>25</v>
      </c>
      <c r="K1629" t="s">
        <v>19</v>
      </c>
      <c r="L1629" t="s">
        <v>23</v>
      </c>
      <c r="M1629" s="5">
        <v>80.45</v>
      </c>
    </row>
    <row r="1630" spans="1:13" x14ac:dyDescent="0.15">
      <c r="A1630" s="2">
        <v>45116</v>
      </c>
      <c r="B1630" s="3">
        <f t="shared" si="77"/>
        <v>2024</v>
      </c>
      <c r="C1630" t="str">
        <f t="shared" si="75"/>
        <v>2023-2024</v>
      </c>
      <c r="D1630" t="s">
        <v>148</v>
      </c>
      <c r="E1630" t="s">
        <v>100</v>
      </c>
      <c r="F1630" t="str">
        <f t="shared" si="76"/>
        <v>Western Australia</v>
      </c>
      <c r="G1630" t="s">
        <v>48</v>
      </c>
      <c r="H1630">
        <v>6021</v>
      </c>
      <c r="I1630" t="s">
        <v>11</v>
      </c>
      <c r="J1630" t="s">
        <v>49</v>
      </c>
      <c r="K1630" t="s">
        <v>19</v>
      </c>
      <c r="L1630" t="s">
        <v>23</v>
      </c>
      <c r="M1630" s="5">
        <v>80.460000000000008</v>
      </c>
    </row>
    <row r="1631" spans="1:13" x14ac:dyDescent="0.15">
      <c r="A1631" s="2">
        <v>45003</v>
      </c>
      <c r="B1631" s="3">
        <f t="shared" si="77"/>
        <v>2023</v>
      </c>
      <c r="C1631" t="str">
        <f t="shared" si="75"/>
        <v>2022-2023</v>
      </c>
      <c r="D1631" t="s">
        <v>147</v>
      </c>
      <c r="E1631" t="s">
        <v>101</v>
      </c>
      <c r="F1631" t="str">
        <f t="shared" si="76"/>
        <v>Victoria</v>
      </c>
      <c r="G1631" t="s">
        <v>45</v>
      </c>
      <c r="H1631">
        <v>3131</v>
      </c>
      <c r="I1631" t="s">
        <v>11</v>
      </c>
      <c r="J1631" t="s">
        <v>63</v>
      </c>
      <c r="K1631" t="s">
        <v>154</v>
      </c>
      <c r="L1631" t="s">
        <v>14</v>
      </c>
      <c r="M1631" s="5">
        <v>80.5</v>
      </c>
    </row>
    <row r="1632" spans="1:13" x14ac:dyDescent="0.15">
      <c r="A1632" s="2">
        <v>45147</v>
      </c>
      <c r="B1632" s="3">
        <f t="shared" si="77"/>
        <v>2024</v>
      </c>
      <c r="C1632" t="str">
        <f t="shared" si="75"/>
        <v>2023-2024</v>
      </c>
      <c r="D1632" t="s">
        <v>148</v>
      </c>
      <c r="E1632" t="s">
        <v>123</v>
      </c>
      <c r="F1632" t="str">
        <f t="shared" si="76"/>
        <v>Western Australia</v>
      </c>
      <c r="G1632" t="s">
        <v>48</v>
      </c>
      <c r="H1632">
        <v>6109</v>
      </c>
      <c r="I1632" t="s">
        <v>11</v>
      </c>
      <c r="J1632" t="s">
        <v>94</v>
      </c>
      <c r="K1632" t="s">
        <v>155</v>
      </c>
      <c r="L1632" t="s">
        <v>20</v>
      </c>
      <c r="M1632" s="5">
        <v>80.92</v>
      </c>
    </row>
    <row r="1633" spans="1:13" x14ac:dyDescent="0.15">
      <c r="A1633" s="2">
        <v>45182</v>
      </c>
      <c r="B1633" s="3">
        <f t="shared" si="77"/>
        <v>2024</v>
      </c>
      <c r="C1633" t="str">
        <f t="shared" si="75"/>
        <v>2023-2024</v>
      </c>
      <c r="D1633" t="s">
        <v>148</v>
      </c>
      <c r="E1633" t="s">
        <v>90</v>
      </c>
      <c r="F1633" t="str">
        <f t="shared" si="76"/>
        <v>Victoria</v>
      </c>
      <c r="G1633" t="s">
        <v>45</v>
      </c>
      <c r="H1633">
        <v>3179</v>
      </c>
      <c r="I1633" t="s">
        <v>11</v>
      </c>
      <c r="J1633" t="s">
        <v>63</v>
      </c>
      <c r="K1633" t="s">
        <v>156</v>
      </c>
      <c r="L1633" t="s">
        <v>17</v>
      </c>
      <c r="M1633" s="5">
        <v>80.92</v>
      </c>
    </row>
    <row r="1634" spans="1:13" x14ac:dyDescent="0.15">
      <c r="A1634" s="2">
        <v>45040</v>
      </c>
      <c r="B1634" s="3">
        <f t="shared" si="77"/>
        <v>2023</v>
      </c>
      <c r="C1634" t="str">
        <f t="shared" si="75"/>
        <v>2022-2023</v>
      </c>
      <c r="D1634" t="s">
        <v>148</v>
      </c>
      <c r="E1634" t="s">
        <v>50</v>
      </c>
      <c r="F1634" t="str">
        <f t="shared" si="76"/>
        <v>Queensland</v>
      </c>
      <c r="G1634" t="s">
        <v>35</v>
      </c>
      <c r="H1634">
        <v>4703</v>
      </c>
      <c r="I1634" t="s">
        <v>11</v>
      </c>
      <c r="J1634" t="s">
        <v>51</v>
      </c>
      <c r="K1634" t="s">
        <v>150</v>
      </c>
      <c r="L1634" t="s">
        <v>18</v>
      </c>
      <c r="M1634" s="5">
        <v>80.94</v>
      </c>
    </row>
    <row r="1635" spans="1:13" x14ac:dyDescent="0.15">
      <c r="A1635" s="2">
        <v>45347</v>
      </c>
      <c r="B1635" s="3">
        <f t="shared" si="77"/>
        <v>2024</v>
      </c>
      <c r="C1635" t="str">
        <f t="shared" si="75"/>
        <v>2023-2024</v>
      </c>
      <c r="D1635" t="s">
        <v>147</v>
      </c>
      <c r="E1635" t="s">
        <v>129</v>
      </c>
      <c r="F1635" t="str">
        <f t="shared" si="76"/>
        <v>Tasmania</v>
      </c>
      <c r="G1635" t="s">
        <v>70</v>
      </c>
      <c r="H1635">
        <v>7010</v>
      </c>
      <c r="I1635" t="s">
        <v>11</v>
      </c>
      <c r="J1635" t="s">
        <v>71</v>
      </c>
      <c r="K1635" t="s">
        <v>19</v>
      </c>
      <c r="L1635" t="s">
        <v>23</v>
      </c>
      <c r="M1635" s="5">
        <v>80.95</v>
      </c>
    </row>
    <row r="1636" spans="1:13" x14ac:dyDescent="0.15">
      <c r="A1636" s="2">
        <v>45527</v>
      </c>
      <c r="B1636" s="3">
        <f t="shared" si="77"/>
        <v>2025</v>
      </c>
      <c r="C1636" t="str">
        <f t="shared" si="75"/>
        <v>2024-2025</v>
      </c>
      <c r="D1636" t="s">
        <v>148</v>
      </c>
      <c r="E1636" t="s">
        <v>62</v>
      </c>
      <c r="F1636" t="str">
        <f t="shared" si="76"/>
        <v>Victoria</v>
      </c>
      <c r="G1636" t="s">
        <v>45</v>
      </c>
      <c r="H1636">
        <v>3134</v>
      </c>
      <c r="I1636" t="s">
        <v>11</v>
      </c>
      <c r="J1636" t="s">
        <v>63</v>
      </c>
      <c r="K1636" t="s">
        <v>156</v>
      </c>
      <c r="L1636" t="s">
        <v>17</v>
      </c>
      <c r="M1636" s="5">
        <v>80.95</v>
      </c>
    </row>
    <row r="1637" spans="1:13" x14ac:dyDescent="0.15">
      <c r="A1637" s="2">
        <v>45546</v>
      </c>
      <c r="B1637" s="3">
        <f t="shared" si="77"/>
        <v>2025</v>
      </c>
      <c r="C1637" t="str">
        <f t="shared" si="75"/>
        <v>2024-2025</v>
      </c>
      <c r="D1637" t="s">
        <v>148</v>
      </c>
      <c r="E1637" t="s">
        <v>122</v>
      </c>
      <c r="F1637" t="str">
        <f t="shared" si="76"/>
        <v>New South Wales</v>
      </c>
      <c r="G1637" t="s">
        <v>10</v>
      </c>
      <c r="H1637">
        <v>2650</v>
      </c>
      <c r="I1637" t="s">
        <v>11</v>
      </c>
      <c r="J1637" t="s">
        <v>25</v>
      </c>
      <c r="K1637" t="s">
        <v>154</v>
      </c>
      <c r="L1637" t="s">
        <v>14</v>
      </c>
      <c r="M1637" s="5">
        <v>81.25</v>
      </c>
    </row>
    <row r="1638" spans="1:13" x14ac:dyDescent="0.15">
      <c r="A1638" s="2">
        <v>45614</v>
      </c>
      <c r="B1638" s="3">
        <f t="shared" si="77"/>
        <v>2025</v>
      </c>
      <c r="C1638" t="str">
        <f t="shared" si="75"/>
        <v>2024-2025</v>
      </c>
      <c r="D1638" t="s">
        <v>148</v>
      </c>
      <c r="E1638" t="s">
        <v>99</v>
      </c>
      <c r="F1638" t="str">
        <f t="shared" si="76"/>
        <v>Victoria</v>
      </c>
      <c r="G1638" t="s">
        <v>45</v>
      </c>
      <c r="H1638">
        <v>3148</v>
      </c>
      <c r="I1638" t="s">
        <v>11</v>
      </c>
      <c r="J1638" t="s">
        <v>63</v>
      </c>
      <c r="K1638" t="s">
        <v>151</v>
      </c>
      <c r="L1638" t="s">
        <v>21</v>
      </c>
      <c r="M1638" s="5">
        <v>81.510000000000005</v>
      </c>
    </row>
    <row r="1639" spans="1:13" x14ac:dyDescent="0.15">
      <c r="A1639" s="2">
        <v>45127</v>
      </c>
      <c r="B1639" s="3">
        <f t="shared" si="77"/>
        <v>2024</v>
      </c>
      <c r="C1639" t="str">
        <f t="shared" si="75"/>
        <v>2023-2024</v>
      </c>
      <c r="D1639" t="s">
        <v>147</v>
      </c>
      <c r="E1639" t="s">
        <v>56</v>
      </c>
      <c r="F1639" t="str">
        <f t="shared" si="76"/>
        <v>Northern Territory</v>
      </c>
      <c r="G1639" t="s">
        <v>29</v>
      </c>
      <c r="H1639">
        <v>870</v>
      </c>
      <c r="I1639" t="s">
        <v>11</v>
      </c>
      <c r="J1639" t="s">
        <v>30</v>
      </c>
      <c r="K1639" t="s">
        <v>156</v>
      </c>
      <c r="L1639" t="s">
        <v>17</v>
      </c>
      <c r="M1639" s="5">
        <v>81.540000000000006</v>
      </c>
    </row>
    <row r="1640" spans="1:13" x14ac:dyDescent="0.15">
      <c r="A1640" s="2">
        <v>45237</v>
      </c>
      <c r="B1640" s="3">
        <f t="shared" si="77"/>
        <v>2024</v>
      </c>
      <c r="C1640" t="str">
        <f t="shared" si="75"/>
        <v>2023-2024</v>
      </c>
      <c r="D1640" t="s">
        <v>148</v>
      </c>
      <c r="E1640" t="s">
        <v>24</v>
      </c>
      <c r="F1640" t="str">
        <f t="shared" si="76"/>
        <v>New South Wales</v>
      </c>
      <c r="G1640" t="s">
        <v>10</v>
      </c>
      <c r="H1640">
        <v>2795</v>
      </c>
      <c r="I1640" t="s">
        <v>11</v>
      </c>
      <c r="J1640" t="s">
        <v>25</v>
      </c>
      <c r="K1640" t="s">
        <v>156</v>
      </c>
      <c r="L1640" t="s">
        <v>17</v>
      </c>
      <c r="M1640" s="5">
        <v>81.59</v>
      </c>
    </row>
    <row r="1641" spans="1:13" x14ac:dyDescent="0.15">
      <c r="A1641" s="2">
        <v>45522</v>
      </c>
      <c r="B1641" s="3">
        <f t="shared" si="77"/>
        <v>2025</v>
      </c>
      <c r="C1641" t="str">
        <f t="shared" si="75"/>
        <v>2024-2025</v>
      </c>
      <c r="D1641" t="s">
        <v>148</v>
      </c>
      <c r="E1641" t="s">
        <v>117</v>
      </c>
      <c r="F1641" t="str">
        <f t="shared" si="76"/>
        <v>Queensland</v>
      </c>
      <c r="G1641" t="s">
        <v>35</v>
      </c>
      <c r="H1641">
        <v>4119</v>
      </c>
      <c r="I1641" t="s">
        <v>11</v>
      </c>
      <c r="J1641" t="s">
        <v>43</v>
      </c>
      <c r="K1641" t="s">
        <v>157</v>
      </c>
      <c r="L1641" t="s">
        <v>22</v>
      </c>
      <c r="M1641" s="5">
        <v>81.73</v>
      </c>
    </row>
    <row r="1642" spans="1:13" x14ac:dyDescent="0.15">
      <c r="A1642" s="2">
        <v>45318</v>
      </c>
      <c r="B1642" s="3">
        <f t="shared" si="77"/>
        <v>2024</v>
      </c>
      <c r="C1642" t="str">
        <f t="shared" si="75"/>
        <v>2023-2024</v>
      </c>
      <c r="D1642" t="s">
        <v>147</v>
      </c>
      <c r="E1642" t="s">
        <v>142</v>
      </c>
      <c r="F1642" t="str">
        <f t="shared" si="76"/>
        <v>Australian Capital Territory</v>
      </c>
      <c r="G1642" t="s">
        <v>80</v>
      </c>
      <c r="H1642">
        <v>2609</v>
      </c>
      <c r="I1642" t="s">
        <v>11</v>
      </c>
      <c r="J1642" t="s">
        <v>58</v>
      </c>
      <c r="K1642" t="s">
        <v>152</v>
      </c>
      <c r="L1642" t="s">
        <v>13</v>
      </c>
      <c r="M1642" s="5">
        <v>81.800000000000011</v>
      </c>
    </row>
    <row r="1643" spans="1:13" x14ac:dyDescent="0.15">
      <c r="A1643" s="2">
        <v>44950</v>
      </c>
      <c r="B1643" s="3">
        <f t="shared" si="77"/>
        <v>2023</v>
      </c>
      <c r="C1643" t="str">
        <f t="shared" si="75"/>
        <v>2022-2023</v>
      </c>
      <c r="D1643" t="s">
        <v>148</v>
      </c>
      <c r="E1643" t="s">
        <v>136</v>
      </c>
      <c r="F1643" t="str">
        <f t="shared" si="76"/>
        <v>Victoria</v>
      </c>
      <c r="G1643" t="s">
        <v>45</v>
      </c>
      <c r="H1643">
        <v>3175</v>
      </c>
      <c r="I1643" t="s">
        <v>11</v>
      </c>
      <c r="J1643" t="s">
        <v>63</v>
      </c>
      <c r="K1643" t="s">
        <v>155</v>
      </c>
      <c r="L1643" t="s">
        <v>20</v>
      </c>
      <c r="M1643" s="5">
        <v>81.81</v>
      </c>
    </row>
    <row r="1644" spans="1:13" x14ac:dyDescent="0.15">
      <c r="A1644" s="2">
        <v>45108</v>
      </c>
      <c r="B1644" s="3">
        <f t="shared" si="77"/>
        <v>2024</v>
      </c>
      <c r="C1644" t="str">
        <f t="shared" si="75"/>
        <v>2023-2024</v>
      </c>
      <c r="D1644" t="s">
        <v>147</v>
      </c>
      <c r="E1644" t="s">
        <v>118</v>
      </c>
      <c r="F1644" t="str">
        <f t="shared" si="76"/>
        <v>New South Wales</v>
      </c>
      <c r="G1644" t="s">
        <v>10</v>
      </c>
      <c r="H1644">
        <v>2158</v>
      </c>
      <c r="I1644" t="s">
        <v>11</v>
      </c>
      <c r="J1644" t="s">
        <v>27</v>
      </c>
      <c r="K1644" t="s">
        <v>19</v>
      </c>
      <c r="L1644" t="s">
        <v>23</v>
      </c>
      <c r="M1644" s="5">
        <v>81.86</v>
      </c>
    </row>
    <row r="1645" spans="1:13" x14ac:dyDescent="0.15">
      <c r="A1645" s="2">
        <v>44968</v>
      </c>
      <c r="B1645" s="3">
        <f t="shared" si="77"/>
        <v>2023</v>
      </c>
      <c r="C1645" t="str">
        <f t="shared" si="75"/>
        <v>2022-2023</v>
      </c>
      <c r="D1645" t="s">
        <v>148</v>
      </c>
      <c r="E1645" t="s">
        <v>84</v>
      </c>
      <c r="F1645" t="str">
        <f t="shared" si="76"/>
        <v>Queensland</v>
      </c>
      <c r="G1645" t="s">
        <v>35</v>
      </c>
      <c r="H1645">
        <v>4740</v>
      </c>
      <c r="I1645" t="s">
        <v>11</v>
      </c>
      <c r="J1645" t="s">
        <v>51</v>
      </c>
      <c r="K1645" t="s">
        <v>150</v>
      </c>
      <c r="L1645" t="s">
        <v>18</v>
      </c>
      <c r="M1645" s="5">
        <v>81.95</v>
      </c>
    </row>
    <row r="1646" spans="1:13" x14ac:dyDescent="0.15">
      <c r="A1646" s="2">
        <v>45578</v>
      </c>
      <c r="B1646" s="3">
        <f t="shared" si="77"/>
        <v>2025</v>
      </c>
      <c r="C1646" t="str">
        <f t="shared" si="75"/>
        <v>2024-2025</v>
      </c>
      <c r="D1646" t="s">
        <v>147</v>
      </c>
      <c r="E1646" t="s">
        <v>65</v>
      </c>
      <c r="F1646" t="str">
        <f t="shared" si="76"/>
        <v>New South Wales</v>
      </c>
      <c r="G1646" t="s">
        <v>10</v>
      </c>
      <c r="H1646">
        <v>2541</v>
      </c>
      <c r="I1646" t="s">
        <v>11</v>
      </c>
      <c r="J1646" t="s">
        <v>58</v>
      </c>
      <c r="K1646" t="s">
        <v>149</v>
      </c>
      <c r="L1646" t="s">
        <v>15</v>
      </c>
      <c r="M1646" s="5">
        <v>82.16</v>
      </c>
    </row>
    <row r="1647" spans="1:13" x14ac:dyDescent="0.15">
      <c r="A1647" s="2">
        <v>45587</v>
      </c>
      <c r="B1647" s="3">
        <f t="shared" si="77"/>
        <v>2025</v>
      </c>
      <c r="C1647" t="str">
        <f t="shared" si="75"/>
        <v>2024-2025</v>
      </c>
      <c r="D1647" t="s">
        <v>147</v>
      </c>
      <c r="E1647" t="s">
        <v>44</v>
      </c>
      <c r="F1647" t="str">
        <f t="shared" si="76"/>
        <v>Victoria</v>
      </c>
      <c r="G1647" t="s">
        <v>45</v>
      </c>
      <c r="H1647">
        <v>3066</v>
      </c>
      <c r="I1647" t="s">
        <v>11</v>
      </c>
      <c r="J1647" t="s">
        <v>46</v>
      </c>
      <c r="K1647" t="s">
        <v>152</v>
      </c>
      <c r="L1647" t="s">
        <v>13</v>
      </c>
      <c r="M1647" s="5">
        <v>82.169999999999987</v>
      </c>
    </row>
    <row r="1648" spans="1:13" x14ac:dyDescent="0.15">
      <c r="A1648" s="2">
        <v>45427</v>
      </c>
      <c r="B1648" s="3">
        <f t="shared" si="77"/>
        <v>2024</v>
      </c>
      <c r="C1648" t="str">
        <f t="shared" si="75"/>
        <v>2023-2024</v>
      </c>
      <c r="D1648" t="s">
        <v>147</v>
      </c>
      <c r="E1648" t="s">
        <v>113</v>
      </c>
      <c r="F1648" t="str">
        <f t="shared" si="76"/>
        <v>Queensland</v>
      </c>
      <c r="G1648" t="s">
        <v>35</v>
      </c>
      <c r="H1648">
        <v>4215</v>
      </c>
      <c r="I1648" t="s">
        <v>11</v>
      </c>
      <c r="J1648" t="s">
        <v>104</v>
      </c>
      <c r="K1648" t="s">
        <v>154</v>
      </c>
      <c r="L1648" t="s">
        <v>14</v>
      </c>
      <c r="M1648" s="5">
        <v>82.21</v>
      </c>
    </row>
    <row r="1649" spans="1:13" x14ac:dyDescent="0.15">
      <c r="A1649" s="2">
        <v>45541</v>
      </c>
      <c r="B1649" s="3">
        <f t="shared" si="77"/>
        <v>2025</v>
      </c>
      <c r="C1649" t="str">
        <f t="shared" si="75"/>
        <v>2024-2025</v>
      </c>
      <c r="D1649" t="s">
        <v>148</v>
      </c>
      <c r="E1649" t="s">
        <v>117</v>
      </c>
      <c r="F1649" t="str">
        <f t="shared" si="76"/>
        <v>Queensland</v>
      </c>
      <c r="G1649" t="s">
        <v>35</v>
      </c>
      <c r="H1649">
        <v>4119</v>
      </c>
      <c r="I1649" t="s">
        <v>11</v>
      </c>
      <c r="J1649" t="s">
        <v>43</v>
      </c>
      <c r="K1649" t="s">
        <v>154</v>
      </c>
      <c r="L1649" t="s">
        <v>14</v>
      </c>
      <c r="M1649" s="5">
        <v>82.3</v>
      </c>
    </row>
    <row r="1650" spans="1:13" x14ac:dyDescent="0.15">
      <c r="A1650" s="2">
        <v>45105</v>
      </c>
      <c r="B1650" s="3">
        <f t="shared" si="77"/>
        <v>2023</v>
      </c>
      <c r="C1650" t="str">
        <f t="shared" si="75"/>
        <v>2022-2023</v>
      </c>
      <c r="D1650" t="s">
        <v>147</v>
      </c>
      <c r="E1650" t="s">
        <v>54</v>
      </c>
      <c r="F1650" t="str">
        <f t="shared" si="76"/>
        <v>Victoria</v>
      </c>
      <c r="G1650" t="s">
        <v>45</v>
      </c>
      <c r="H1650">
        <v>3977</v>
      </c>
      <c r="I1650" t="s">
        <v>11</v>
      </c>
      <c r="J1650" t="s">
        <v>55</v>
      </c>
      <c r="K1650" t="s">
        <v>156</v>
      </c>
      <c r="L1650" t="s">
        <v>17</v>
      </c>
      <c r="M1650" s="5">
        <v>82.7</v>
      </c>
    </row>
    <row r="1651" spans="1:13" x14ac:dyDescent="0.15">
      <c r="A1651" s="2">
        <v>45596</v>
      </c>
      <c r="B1651" s="3">
        <f t="shared" si="77"/>
        <v>2025</v>
      </c>
      <c r="C1651" t="str">
        <f t="shared" si="75"/>
        <v>2024-2025</v>
      </c>
      <c r="D1651" t="s">
        <v>147</v>
      </c>
      <c r="E1651" t="s">
        <v>83</v>
      </c>
      <c r="F1651" t="str">
        <f t="shared" si="76"/>
        <v>New South Wales</v>
      </c>
      <c r="G1651" t="s">
        <v>10</v>
      </c>
      <c r="H1651">
        <v>2750</v>
      </c>
      <c r="I1651" t="s">
        <v>11</v>
      </c>
      <c r="J1651" t="s">
        <v>25</v>
      </c>
      <c r="K1651" t="s">
        <v>154</v>
      </c>
      <c r="L1651" t="s">
        <v>14</v>
      </c>
      <c r="M1651" s="5">
        <v>82.92</v>
      </c>
    </row>
    <row r="1652" spans="1:13" x14ac:dyDescent="0.15">
      <c r="A1652" s="2">
        <v>45021</v>
      </c>
      <c r="B1652" s="3">
        <f t="shared" si="77"/>
        <v>2023</v>
      </c>
      <c r="C1652" t="str">
        <f t="shared" si="75"/>
        <v>2022-2023</v>
      </c>
      <c r="D1652" t="s">
        <v>147</v>
      </c>
      <c r="E1652" t="s">
        <v>40</v>
      </c>
      <c r="F1652" t="str">
        <f t="shared" si="76"/>
        <v>New South Wales</v>
      </c>
      <c r="G1652" t="s">
        <v>10</v>
      </c>
      <c r="H1652">
        <v>2116</v>
      </c>
      <c r="I1652" t="s">
        <v>11</v>
      </c>
      <c r="J1652" t="s">
        <v>27</v>
      </c>
      <c r="K1652" t="s">
        <v>157</v>
      </c>
      <c r="L1652" t="s">
        <v>22</v>
      </c>
      <c r="M1652" s="5">
        <v>83.02</v>
      </c>
    </row>
    <row r="1653" spans="1:13" x14ac:dyDescent="0.15">
      <c r="A1653" s="2">
        <v>45350</v>
      </c>
      <c r="B1653" s="3">
        <f t="shared" si="77"/>
        <v>2024</v>
      </c>
      <c r="C1653" t="str">
        <f t="shared" si="75"/>
        <v>2023-2024</v>
      </c>
      <c r="D1653" t="s">
        <v>147</v>
      </c>
      <c r="E1653" t="s">
        <v>57</v>
      </c>
      <c r="F1653" t="str">
        <f t="shared" si="76"/>
        <v>New South Wales</v>
      </c>
      <c r="G1653" t="s">
        <v>10</v>
      </c>
      <c r="H1653">
        <v>2560</v>
      </c>
      <c r="I1653" t="s">
        <v>11</v>
      </c>
      <c r="J1653" t="s">
        <v>58</v>
      </c>
      <c r="K1653" t="s">
        <v>156</v>
      </c>
      <c r="L1653" t="s">
        <v>17</v>
      </c>
      <c r="M1653" s="5">
        <v>83.18</v>
      </c>
    </row>
    <row r="1654" spans="1:13" x14ac:dyDescent="0.15">
      <c r="A1654" s="2">
        <v>45517</v>
      </c>
      <c r="B1654" s="3">
        <f t="shared" si="77"/>
        <v>2025</v>
      </c>
      <c r="C1654" t="str">
        <f t="shared" si="75"/>
        <v>2024-2025</v>
      </c>
      <c r="D1654" t="s">
        <v>148</v>
      </c>
      <c r="E1654" t="s">
        <v>99</v>
      </c>
      <c r="F1654" t="str">
        <f t="shared" si="76"/>
        <v>Victoria</v>
      </c>
      <c r="G1654" t="s">
        <v>45</v>
      </c>
      <c r="H1654">
        <v>3148</v>
      </c>
      <c r="I1654" t="s">
        <v>11</v>
      </c>
      <c r="J1654" t="s">
        <v>63</v>
      </c>
      <c r="K1654" t="s">
        <v>156</v>
      </c>
      <c r="L1654" t="s">
        <v>17</v>
      </c>
      <c r="M1654" s="5">
        <v>83.39</v>
      </c>
    </row>
    <row r="1655" spans="1:13" x14ac:dyDescent="0.15">
      <c r="A1655" s="2">
        <v>45228</v>
      </c>
      <c r="B1655" s="3">
        <f t="shared" si="77"/>
        <v>2024</v>
      </c>
      <c r="C1655" t="str">
        <f t="shared" si="75"/>
        <v>2023-2024</v>
      </c>
      <c r="D1655" t="s">
        <v>148</v>
      </c>
      <c r="E1655" t="s">
        <v>74</v>
      </c>
      <c r="F1655" t="str">
        <f t="shared" si="76"/>
        <v>South Australia</v>
      </c>
      <c r="G1655" t="s">
        <v>32</v>
      </c>
      <c r="H1655">
        <v>5043</v>
      </c>
      <c r="I1655" t="s">
        <v>11</v>
      </c>
      <c r="J1655" t="s">
        <v>33</v>
      </c>
      <c r="K1655" t="s">
        <v>151</v>
      </c>
      <c r="L1655" t="s">
        <v>21</v>
      </c>
      <c r="M1655" s="5">
        <v>83.47999999999999</v>
      </c>
    </row>
    <row r="1656" spans="1:13" x14ac:dyDescent="0.15">
      <c r="A1656" s="2">
        <v>45588</v>
      </c>
      <c r="B1656" s="3">
        <f t="shared" si="77"/>
        <v>2025</v>
      </c>
      <c r="C1656" t="str">
        <f t="shared" si="75"/>
        <v>2024-2025</v>
      </c>
      <c r="D1656" t="s">
        <v>147</v>
      </c>
      <c r="E1656" t="s">
        <v>44</v>
      </c>
      <c r="F1656" t="str">
        <f t="shared" si="76"/>
        <v>Victoria</v>
      </c>
      <c r="G1656" t="s">
        <v>45</v>
      </c>
      <c r="H1656">
        <v>3066</v>
      </c>
      <c r="I1656" t="s">
        <v>11</v>
      </c>
      <c r="J1656" t="s">
        <v>46</v>
      </c>
      <c r="K1656" t="s">
        <v>156</v>
      </c>
      <c r="L1656" t="s">
        <v>17</v>
      </c>
      <c r="M1656" s="5">
        <v>83.789999999999992</v>
      </c>
    </row>
    <row r="1657" spans="1:13" x14ac:dyDescent="0.15">
      <c r="A1657" s="2">
        <v>45541</v>
      </c>
      <c r="B1657" s="3">
        <f t="shared" si="77"/>
        <v>2025</v>
      </c>
      <c r="C1657" t="str">
        <f t="shared" si="75"/>
        <v>2024-2025</v>
      </c>
      <c r="D1657" t="s">
        <v>147</v>
      </c>
      <c r="E1657" t="s">
        <v>108</v>
      </c>
      <c r="F1657" t="str">
        <f t="shared" si="76"/>
        <v>Victoria</v>
      </c>
      <c r="G1657" t="s">
        <v>45</v>
      </c>
      <c r="H1657">
        <v>3018</v>
      </c>
      <c r="I1657" t="s">
        <v>11</v>
      </c>
      <c r="J1657" t="s">
        <v>46</v>
      </c>
      <c r="K1657" t="s">
        <v>154</v>
      </c>
      <c r="L1657" t="s">
        <v>14</v>
      </c>
      <c r="M1657" s="5">
        <v>83.86</v>
      </c>
    </row>
    <row r="1658" spans="1:13" x14ac:dyDescent="0.15">
      <c r="A1658" s="2">
        <v>45095</v>
      </c>
      <c r="B1658" s="3">
        <f t="shared" si="77"/>
        <v>2023</v>
      </c>
      <c r="C1658" t="str">
        <f t="shared" si="75"/>
        <v>2022-2023</v>
      </c>
      <c r="D1658" t="s">
        <v>148</v>
      </c>
      <c r="E1658" t="s">
        <v>123</v>
      </c>
      <c r="F1658" t="str">
        <f t="shared" si="76"/>
        <v>Western Australia</v>
      </c>
      <c r="G1658" t="s">
        <v>48</v>
      </c>
      <c r="H1658">
        <v>6109</v>
      </c>
      <c r="I1658" t="s">
        <v>11</v>
      </c>
      <c r="J1658" t="s">
        <v>94</v>
      </c>
      <c r="K1658" t="s">
        <v>156</v>
      </c>
      <c r="L1658" t="s">
        <v>17</v>
      </c>
      <c r="M1658" s="5">
        <v>83.86</v>
      </c>
    </row>
    <row r="1659" spans="1:13" x14ac:dyDescent="0.15">
      <c r="A1659" s="2">
        <v>45451</v>
      </c>
      <c r="B1659" s="3">
        <f t="shared" si="77"/>
        <v>2024</v>
      </c>
      <c r="C1659" t="str">
        <f t="shared" si="75"/>
        <v>2023-2024</v>
      </c>
      <c r="D1659" t="s">
        <v>147</v>
      </c>
      <c r="E1659" t="s">
        <v>133</v>
      </c>
      <c r="F1659" t="str">
        <f t="shared" si="76"/>
        <v>Queensland</v>
      </c>
      <c r="G1659" t="s">
        <v>35</v>
      </c>
      <c r="H1659">
        <v>4305</v>
      </c>
      <c r="I1659" t="s">
        <v>11</v>
      </c>
      <c r="J1659" t="s">
        <v>104</v>
      </c>
      <c r="K1659" t="s">
        <v>154</v>
      </c>
      <c r="L1659" t="s">
        <v>14</v>
      </c>
      <c r="M1659" s="5">
        <v>83.89</v>
      </c>
    </row>
    <row r="1660" spans="1:13" x14ac:dyDescent="0.15">
      <c r="A1660" s="2">
        <v>44951</v>
      </c>
      <c r="B1660" s="3">
        <f t="shared" si="77"/>
        <v>2023</v>
      </c>
      <c r="C1660" t="str">
        <f t="shared" si="75"/>
        <v>2022-2023</v>
      </c>
      <c r="D1660" t="s">
        <v>147</v>
      </c>
      <c r="E1660" t="s">
        <v>72</v>
      </c>
      <c r="F1660" t="str">
        <f t="shared" si="76"/>
        <v>Western Australia</v>
      </c>
      <c r="G1660" t="s">
        <v>48</v>
      </c>
      <c r="H1660">
        <v>6010</v>
      </c>
      <c r="I1660" t="s">
        <v>11</v>
      </c>
      <c r="J1660" t="s">
        <v>49</v>
      </c>
      <c r="K1660" t="s">
        <v>150</v>
      </c>
      <c r="L1660" t="s">
        <v>18</v>
      </c>
      <c r="M1660" s="5">
        <v>83.93</v>
      </c>
    </row>
    <row r="1661" spans="1:13" x14ac:dyDescent="0.15">
      <c r="A1661" s="2">
        <v>45403</v>
      </c>
      <c r="B1661" s="3">
        <f t="shared" si="77"/>
        <v>2024</v>
      </c>
      <c r="C1661" t="str">
        <f t="shared" si="75"/>
        <v>2023-2024</v>
      </c>
      <c r="D1661" t="s">
        <v>148</v>
      </c>
      <c r="E1661" t="s">
        <v>69</v>
      </c>
      <c r="F1661" t="str">
        <f t="shared" si="76"/>
        <v>Tasmania</v>
      </c>
      <c r="G1661" t="s">
        <v>70</v>
      </c>
      <c r="H1661">
        <v>7018</v>
      </c>
      <c r="I1661" t="s">
        <v>11</v>
      </c>
      <c r="J1661" t="s">
        <v>71</v>
      </c>
      <c r="K1661" t="s">
        <v>150</v>
      </c>
      <c r="L1661" t="s">
        <v>18</v>
      </c>
      <c r="M1661" s="5">
        <v>83.949999999999989</v>
      </c>
    </row>
    <row r="1662" spans="1:13" x14ac:dyDescent="0.15">
      <c r="A1662" s="2">
        <v>45259</v>
      </c>
      <c r="B1662" s="3">
        <f t="shared" si="77"/>
        <v>2024</v>
      </c>
      <c r="C1662" t="str">
        <f t="shared" si="75"/>
        <v>2023-2024</v>
      </c>
      <c r="D1662" t="s">
        <v>147</v>
      </c>
      <c r="E1662" t="s">
        <v>73</v>
      </c>
      <c r="F1662" t="str">
        <f t="shared" si="76"/>
        <v>Victoria</v>
      </c>
      <c r="G1662" t="s">
        <v>45</v>
      </c>
      <c r="H1662">
        <v>3136</v>
      </c>
      <c r="I1662" t="s">
        <v>11</v>
      </c>
      <c r="J1662" t="s">
        <v>63</v>
      </c>
      <c r="K1662" t="s">
        <v>152</v>
      </c>
      <c r="L1662" t="s">
        <v>13</v>
      </c>
      <c r="M1662" s="5">
        <v>84.16</v>
      </c>
    </row>
    <row r="1663" spans="1:13" x14ac:dyDescent="0.15">
      <c r="A1663" s="2">
        <v>45646</v>
      </c>
      <c r="B1663" s="3">
        <f t="shared" si="77"/>
        <v>2025</v>
      </c>
      <c r="C1663" t="str">
        <f t="shared" si="75"/>
        <v>2024-2025</v>
      </c>
      <c r="D1663" t="s">
        <v>147</v>
      </c>
      <c r="E1663" t="s">
        <v>61</v>
      </c>
      <c r="F1663" t="str">
        <f t="shared" si="76"/>
        <v>New South Wales</v>
      </c>
      <c r="G1663" t="s">
        <v>10</v>
      </c>
      <c r="H1663">
        <v>2539</v>
      </c>
      <c r="I1663" t="s">
        <v>11</v>
      </c>
      <c r="J1663" t="s">
        <v>58</v>
      </c>
      <c r="K1663" t="s">
        <v>154</v>
      </c>
      <c r="L1663" t="s">
        <v>14</v>
      </c>
      <c r="M1663" s="5">
        <v>84.44</v>
      </c>
    </row>
    <row r="1664" spans="1:13" x14ac:dyDescent="0.15">
      <c r="A1664" s="2">
        <v>45617</v>
      </c>
      <c r="B1664" s="3">
        <f t="shared" si="77"/>
        <v>2025</v>
      </c>
      <c r="C1664" t="str">
        <f t="shared" si="75"/>
        <v>2024-2025</v>
      </c>
      <c r="D1664" t="s">
        <v>148</v>
      </c>
      <c r="E1664" t="s">
        <v>61</v>
      </c>
      <c r="F1664" t="str">
        <f t="shared" si="76"/>
        <v>New South Wales</v>
      </c>
      <c r="G1664" t="s">
        <v>10</v>
      </c>
      <c r="H1664">
        <v>2539</v>
      </c>
      <c r="I1664" t="s">
        <v>11</v>
      </c>
      <c r="J1664" t="s">
        <v>58</v>
      </c>
      <c r="K1664" t="s">
        <v>154</v>
      </c>
      <c r="L1664" t="s">
        <v>14</v>
      </c>
      <c r="M1664" s="5">
        <v>84.93</v>
      </c>
    </row>
    <row r="1665" spans="1:13" x14ac:dyDescent="0.15">
      <c r="A1665" s="2">
        <v>44936</v>
      </c>
      <c r="B1665" s="3">
        <f t="shared" si="77"/>
        <v>2023</v>
      </c>
      <c r="C1665" t="str">
        <f t="shared" si="75"/>
        <v>2022-2023</v>
      </c>
      <c r="D1665" t="s">
        <v>147</v>
      </c>
      <c r="E1665" t="s">
        <v>88</v>
      </c>
      <c r="F1665" t="str">
        <f t="shared" si="76"/>
        <v>South Australia</v>
      </c>
      <c r="G1665" t="s">
        <v>32</v>
      </c>
      <c r="H1665">
        <v>5011</v>
      </c>
      <c r="I1665" t="s">
        <v>11</v>
      </c>
      <c r="J1665" t="s">
        <v>33</v>
      </c>
      <c r="K1665" t="s">
        <v>150</v>
      </c>
      <c r="L1665" t="s">
        <v>18</v>
      </c>
      <c r="M1665" s="5">
        <v>84.94</v>
      </c>
    </row>
    <row r="1666" spans="1:13" x14ac:dyDescent="0.15">
      <c r="A1666" s="2">
        <v>45124</v>
      </c>
      <c r="B1666" s="3">
        <f t="shared" si="77"/>
        <v>2024</v>
      </c>
      <c r="C1666" t="str">
        <f t="shared" ref="C1666:C1729" si="78">IF(MONTH(A1666) &gt;= 7, YEAR(A1666) &amp; "-" &amp; YEAR(A1666) + 1, YEAR(A1666) - 1 &amp; "-" &amp; YEAR(A1666))</f>
        <v>2023-2024</v>
      </c>
      <c r="D1666" t="s">
        <v>148</v>
      </c>
      <c r="E1666" t="s">
        <v>122</v>
      </c>
      <c r="F1666" t="str">
        <f t="shared" ref="F1666:F1729" si="79">IF(G1666="WA","Western Australia",
IF(G1666="NSW","New South Wales",
IF(G1666="QLD","Queensland",
IF(G1666="VIC","Victoria",
IF(G1666="TAS","Tasmania",
IF(G1666="SA","South Australia",
IF(G1666="NT","Northern Territory",
IF(G1666="ACT","Australian Capital Territory",G1666))))))))</f>
        <v>New South Wales</v>
      </c>
      <c r="G1666" t="s">
        <v>10</v>
      </c>
      <c r="H1666">
        <v>2650</v>
      </c>
      <c r="I1666" t="s">
        <v>11</v>
      </c>
      <c r="J1666" t="s">
        <v>25</v>
      </c>
      <c r="K1666" t="s">
        <v>150</v>
      </c>
      <c r="L1666" t="s">
        <v>18</v>
      </c>
      <c r="M1666" s="5">
        <v>84.95</v>
      </c>
    </row>
    <row r="1667" spans="1:13" x14ac:dyDescent="0.15">
      <c r="A1667" s="2">
        <v>45597</v>
      </c>
      <c r="B1667" s="3">
        <f t="shared" ref="B1667:B1730" si="80">IF(MONTH(A1667)&gt;=7,YEAR(A1667)+1,YEAR(A1667))</f>
        <v>2025</v>
      </c>
      <c r="C1667" t="str">
        <f t="shared" si="78"/>
        <v>2024-2025</v>
      </c>
      <c r="D1667" t="s">
        <v>148</v>
      </c>
      <c r="E1667" t="s">
        <v>137</v>
      </c>
      <c r="F1667" t="str">
        <f t="shared" si="79"/>
        <v>New South Wales</v>
      </c>
      <c r="G1667" t="s">
        <v>10</v>
      </c>
      <c r="H1667">
        <v>2031</v>
      </c>
      <c r="I1667" t="s">
        <v>11</v>
      </c>
      <c r="J1667" t="s">
        <v>12</v>
      </c>
      <c r="K1667" t="s">
        <v>157</v>
      </c>
      <c r="L1667" t="s">
        <v>22</v>
      </c>
      <c r="M1667" s="5">
        <v>85.65</v>
      </c>
    </row>
    <row r="1668" spans="1:13" x14ac:dyDescent="0.15">
      <c r="A1668" s="2">
        <v>45050</v>
      </c>
      <c r="B1668" s="3">
        <f t="shared" si="80"/>
        <v>2023</v>
      </c>
      <c r="C1668" t="str">
        <f t="shared" si="78"/>
        <v>2022-2023</v>
      </c>
      <c r="D1668" t="s">
        <v>148</v>
      </c>
      <c r="E1668" t="s">
        <v>141</v>
      </c>
      <c r="F1668" t="str">
        <f t="shared" si="79"/>
        <v>Western Australia</v>
      </c>
      <c r="G1668" t="s">
        <v>48</v>
      </c>
      <c r="H1668">
        <v>6052</v>
      </c>
      <c r="I1668" t="s">
        <v>11</v>
      </c>
      <c r="J1668" t="s">
        <v>49</v>
      </c>
      <c r="K1668" t="s">
        <v>156</v>
      </c>
      <c r="L1668" t="s">
        <v>17</v>
      </c>
      <c r="M1668" s="5">
        <v>85.82</v>
      </c>
    </row>
    <row r="1669" spans="1:13" x14ac:dyDescent="0.15">
      <c r="A1669" s="2">
        <v>45045</v>
      </c>
      <c r="B1669" s="3">
        <f t="shared" si="80"/>
        <v>2023</v>
      </c>
      <c r="C1669" t="str">
        <f t="shared" si="78"/>
        <v>2022-2023</v>
      </c>
      <c r="D1669" t="s">
        <v>148</v>
      </c>
      <c r="E1669" t="s">
        <v>90</v>
      </c>
      <c r="F1669" t="str">
        <f t="shared" si="79"/>
        <v>Victoria</v>
      </c>
      <c r="G1669" t="s">
        <v>45</v>
      </c>
      <c r="H1669">
        <v>3179</v>
      </c>
      <c r="I1669" t="s">
        <v>11</v>
      </c>
      <c r="J1669" t="s">
        <v>63</v>
      </c>
      <c r="K1669" t="s">
        <v>152</v>
      </c>
      <c r="L1669" t="s">
        <v>13</v>
      </c>
      <c r="M1669" s="5">
        <v>85.84</v>
      </c>
    </row>
    <row r="1670" spans="1:13" x14ac:dyDescent="0.15">
      <c r="A1670" s="2">
        <v>45272</v>
      </c>
      <c r="B1670" s="3">
        <f t="shared" si="80"/>
        <v>2024</v>
      </c>
      <c r="C1670" t="str">
        <f t="shared" si="78"/>
        <v>2023-2024</v>
      </c>
      <c r="D1670" t="s">
        <v>147</v>
      </c>
      <c r="E1670" t="s">
        <v>88</v>
      </c>
      <c r="F1670" t="str">
        <f t="shared" si="79"/>
        <v>South Australia</v>
      </c>
      <c r="G1670" t="s">
        <v>32</v>
      </c>
      <c r="H1670">
        <v>5011</v>
      </c>
      <c r="I1670" t="s">
        <v>11</v>
      </c>
      <c r="J1670" t="s">
        <v>33</v>
      </c>
      <c r="K1670" t="s">
        <v>152</v>
      </c>
      <c r="L1670" t="s">
        <v>13</v>
      </c>
      <c r="M1670" s="5">
        <v>85.86</v>
      </c>
    </row>
    <row r="1671" spans="1:13" x14ac:dyDescent="0.15">
      <c r="A1671" s="2">
        <v>45116</v>
      </c>
      <c r="B1671" s="3">
        <f t="shared" si="80"/>
        <v>2024</v>
      </c>
      <c r="C1671" t="str">
        <f t="shared" si="78"/>
        <v>2023-2024</v>
      </c>
      <c r="D1671" t="s">
        <v>148</v>
      </c>
      <c r="E1671" t="s">
        <v>31</v>
      </c>
      <c r="F1671" t="str">
        <f t="shared" si="79"/>
        <v>South Australia</v>
      </c>
      <c r="G1671" t="s">
        <v>32</v>
      </c>
      <c r="H1671">
        <v>5168</v>
      </c>
      <c r="I1671" t="s">
        <v>11</v>
      </c>
      <c r="J1671" t="s">
        <v>33</v>
      </c>
      <c r="K1671" t="s">
        <v>156</v>
      </c>
      <c r="L1671" t="s">
        <v>17</v>
      </c>
      <c r="M1671" s="5">
        <v>85.88</v>
      </c>
    </row>
    <row r="1672" spans="1:13" x14ac:dyDescent="0.15">
      <c r="A1672" s="2">
        <v>45568</v>
      </c>
      <c r="B1672" s="3">
        <f t="shared" si="80"/>
        <v>2025</v>
      </c>
      <c r="C1672" t="str">
        <f t="shared" si="78"/>
        <v>2024-2025</v>
      </c>
      <c r="D1672" t="s">
        <v>147</v>
      </c>
      <c r="E1672" t="s">
        <v>56</v>
      </c>
      <c r="F1672" t="str">
        <f t="shared" si="79"/>
        <v>Northern Territory</v>
      </c>
      <c r="G1672" t="s">
        <v>29</v>
      </c>
      <c r="H1672">
        <v>870</v>
      </c>
      <c r="I1672" t="s">
        <v>11</v>
      </c>
      <c r="J1672" t="s">
        <v>30</v>
      </c>
      <c r="K1672" t="s">
        <v>154</v>
      </c>
      <c r="L1672" t="s">
        <v>14</v>
      </c>
      <c r="M1672" s="5">
        <v>85.92</v>
      </c>
    </row>
    <row r="1673" spans="1:13" x14ac:dyDescent="0.15">
      <c r="A1673" s="2">
        <v>45468</v>
      </c>
      <c r="B1673" s="3">
        <f t="shared" si="80"/>
        <v>2024</v>
      </c>
      <c r="C1673" t="str">
        <f t="shared" si="78"/>
        <v>2023-2024</v>
      </c>
      <c r="D1673" t="s">
        <v>147</v>
      </c>
      <c r="E1673" t="s">
        <v>109</v>
      </c>
      <c r="F1673" t="str">
        <f t="shared" si="79"/>
        <v>New South Wales</v>
      </c>
      <c r="G1673" t="s">
        <v>10</v>
      </c>
      <c r="H1673">
        <v>2480</v>
      </c>
      <c r="I1673" t="s">
        <v>11</v>
      </c>
      <c r="J1673" t="s">
        <v>68</v>
      </c>
      <c r="K1673" t="s">
        <v>154</v>
      </c>
      <c r="L1673" t="s">
        <v>14</v>
      </c>
      <c r="M1673" s="5">
        <v>85.949999999999989</v>
      </c>
    </row>
    <row r="1674" spans="1:13" x14ac:dyDescent="0.15">
      <c r="A1674" s="2">
        <v>45617</v>
      </c>
      <c r="B1674" s="3">
        <f t="shared" si="80"/>
        <v>2025</v>
      </c>
      <c r="C1674" t="str">
        <f t="shared" si="78"/>
        <v>2024-2025</v>
      </c>
      <c r="D1674" t="s">
        <v>147</v>
      </c>
      <c r="E1674" t="s">
        <v>9</v>
      </c>
      <c r="F1674" t="str">
        <f t="shared" si="79"/>
        <v>New South Wales</v>
      </c>
      <c r="G1674" t="s">
        <v>10</v>
      </c>
      <c r="H1674">
        <v>2067</v>
      </c>
      <c r="I1674" t="s">
        <v>11</v>
      </c>
      <c r="J1674" t="s">
        <v>12</v>
      </c>
      <c r="K1674" t="s">
        <v>149</v>
      </c>
      <c r="L1674" t="s">
        <v>15</v>
      </c>
      <c r="M1674" s="5">
        <v>86.29</v>
      </c>
    </row>
    <row r="1675" spans="1:13" x14ac:dyDescent="0.15">
      <c r="A1675" s="2">
        <v>45072</v>
      </c>
      <c r="B1675" s="3">
        <f t="shared" si="80"/>
        <v>2023</v>
      </c>
      <c r="C1675" t="str">
        <f t="shared" si="78"/>
        <v>2022-2023</v>
      </c>
      <c r="D1675" t="s">
        <v>147</v>
      </c>
      <c r="E1675" t="s">
        <v>76</v>
      </c>
      <c r="F1675" t="str">
        <f t="shared" si="79"/>
        <v>Western Australia</v>
      </c>
      <c r="G1675" t="s">
        <v>48</v>
      </c>
      <c r="H1675">
        <v>6450</v>
      </c>
      <c r="I1675" t="s">
        <v>11</v>
      </c>
      <c r="J1675" t="s">
        <v>77</v>
      </c>
      <c r="K1675" t="s">
        <v>151</v>
      </c>
      <c r="L1675" t="s">
        <v>21</v>
      </c>
      <c r="M1675" s="5">
        <v>86.43</v>
      </c>
    </row>
    <row r="1676" spans="1:13" x14ac:dyDescent="0.15">
      <c r="A1676" s="2">
        <v>45331</v>
      </c>
      <c r="B1676" s="3">
        <f t="shared" si="80"/>
        <v>2024</v>
      </c>
      <c r="C1676" t="str">
        <f t="shared" si="78"/>
        <v>2023-2024</v>
      </c>
      <c r="D1676" t="s">
        <v>147</v>
      </c>
      <c r="E1676" t="s">
        <v>74</v>
      </c>
      <c r="F1676" t="str">
        <f t="shared" si="79"/>
        <v>South Australia</v>
      </c>
      <c r="G1676" t="s">
        <v>32</v>
      </c>
      <c r="H1676">
        <v>5043</v>
      </c>
      <c r="I1676" t="s">
        <v>11</v>
      </c>
      <c r="J1676" t="s">
        <v>33</v>
      </c>
      <c r="K1676" t="s">
        <v>152</v>
      </c>
      <c r="L1676" t="s">
        <v>13</v>
      </c>
      <c r="M1676" s="5">
        <v>86.48</v>
      </c>
    </row>
    <row r="1677" spans="1:13" x14ac:dyDescent="0.15">
      <c r="A1677" s="2">
        <v>45021</v>
      </c>
      <c r="B1677" s="3">
        <f t="shared" si="80"/>
        <v>2023</v>
      </c>
      <c r="C1677" t="str">
        <f t="shared" si="78"/>
        <v>2022-2023</v>
      </c>
      <c r="D1677" t="s">
        <v>147</v>
      </c>
      <c r="E1677" t="s">
        <v>92</v>
      </c>
      <c r="F1677" t="str">
        <f t="shared" si="79"/>
        <v>Queensland</v>
      </c>
      <c r="G1677" t="s">
        <v>35</v>
      </c>
      <c r="H1677">
        <v>4068</v>
      </c>
      <c r="I1677" t="s">
        <v>11</v>
      </c>
      <c r="J1677" t="s">
        <v>43</v>
      </c>
      <c r="K1677" t="s">
        <v>156</v>
      </c>
      <c r="L1677" t="s">
        <v>17</v>
      </c>
      <c r="M1677" s="5">
        <v>86.77</v>
      </c>
    </row>
    <row r="1678" spans="1:13" x14ac:dyDescent="0.15">
      <c r="A1678" s="2">
        <v>45635</v>
      </c>
      <c r="B1678" s="3">
        <f t="shared" si="80"/>
        <v>2025</v>
      </c>
      <c r="C1678" t="str">
        <f t="shared" si="78"/>
        <v>2024-2025</v>
      </c>
      <c r="D1678" t="s">
        <v>148</v>
      </c>
      <c r="E1678" t="s">
        <v>130</v>
      </c>
      <c r="F1678" t="str">
        <f t="shared" si="79"/>
        <v>South Australia</v>
      </c>
      <c r="G1678" t="s">
        <v>32</v>
      </c>
      <c r="H1678">
        <v>5290</v>
      </c>
      <c r="I1678" t="s">
        <v>11</v>
      </c>
      <c r="J1678" t="s">
        <v>38</v>
      </c>
      <c r="K1678" t="s">
        <v>154</v>
      </c>
      <c r="L1678" t="s">
        <v>14</v>
      </c>
      <c r="M1678" s="5">
        <v>86.789999999999992</v>
      </c>
    </row>
    <row r="1679" spans="1:13" x14ac:dyDescent="0.15">
      <c r="A1679" s="2">
        <v>45070</v>
      </c>
      <c r="B1679" s="3">
        <f t="shared" si="80"/>
        <v>2023</v>
      </c>
      <c r="C1679" t="str">
        <f t="shared" si="78"/>
        <v>2022-2023</v>
      </c>
      <c r="D1679" t="s">
        <v>148</v>
      </c>
      <c r="E1679" t="s">
        <v>121</v>
      </c>
      <c r="F1679" t="str">
        <f t="shared" si="79"/>
        <v>Queensland</v>
      </c>
      <c r="G1679" t="s">
        <v>35</v>
      </c>
      <c r="H1679">
        <v>4700</v>
      </c>
      <c r="I1679" t="s">
        <v>11</v>
      </c>
      <c r="J1679" t="s">
        <v>51</v>
      </c>
      <c r="K1679" t="s">
        <v>19</v>
      </c>
      <c r="L1679" t="s">
        <v>23</v>
      </c>
      <c r="M1679" s="5">
        <v>86.88000000000001</v>
      </c>
    </row>
    <row r="1680" spans="1:13" x14ac:dyDescent="0.15">
      <c r="A1680" s="2">
        <v>45172</v>
      </c>
      <c r="B1680" s="3">
        <f t="shared" si="80"/>
        <v>2024</v>
      </c>
      <c r="C1680" t="str">
        <f t="shared" si="78"/>
        <v>2023-2024</v>
      </c>
      <c r="D1680" t="s">
        <v>148</v>
      </c>
      <c r="E1680" t="s">
        <v>130</v>
      </c>
      <c r="F1680" t="str">
        <f t="shared" si="79"/>
        <v>South Australia</v>
      </c>
      <c r="G1680" t="s">
        <v>32</v>
      </c>
      <c r="H1680">
        <v>5290</v>
      </c>
      <c r="I1680" t="s">
        <v>11</v>
      </c>
      <c r="J1680" t="s">
        <v>38</v>
      </c>
      <c r="K1680" t="s">
        <v>150</v>
      </c>
      <c r="L1680" t="s">
        <v>18</v>
      </c>
      <c r="M1680" s="5">
        <v>86.91</v>
      </c>
    </row>
    <row r="1681" spans="1:13" x14ac:dyDescent="0.15">
      <c r="A1681" s="2">
        <v>45055</v>
      </c>
      <c r="B1681" s="3">
        <f t="shared" si="80"/>
        <v>2023</v>
      </c>
      <c r="C1681" t="str">
        <f t="shared" si="78"/>
        <v>2022-2023</v>
      </c>
      <c r="D1681" t="s">
        <v>148</v>
      </c>
      <c r="E1681" t="s">
        <v>24</v>
      </c>
      <c r="F1681" t="str">
        <f t="shared" si="79"/>
        <v>New South Wales</v>
      </c>
      <c r="G1681" t="s">
        <v>10</v>
      </c>
      <c r="H1681">
        <v>2795</v>
      </c>
      <c r="I1681" t="s">
        <v>11</v>
      </c>
      <c r="J1681" t="s">
        <v>25</v>
      </c>
      <c r="K1681" t="s">
        <v>153</v>
      </c>
      <c r="L1681" t="s">
        <v>16</v>
      </c>
      <c r="M1681" s="5">
        <v>86.940000000000012</v>
      </c>
    </row>
    <row r="1682" spans="1:13" x14ac:dyDescent="0.15">
      <c r="A1682" s="2">
        <v>45484</v>
      </c>
      <c r="B1682" s="3">
        <f t="shared" si="80"/>
        <v>2025</v>
      </c>
      <c r="C1682" t="str">
        <f t="shared" si="78"/>
        <v>2024-2025</v>
      </c>
      <c r="D1682" t="s">
        <v>148</v>
      </c>
      <c r="E1682" t="s">
        <v>115</v>
      </c>
      <c r="F1682" t="str">
        <f t="shared" si="79"/>
        <v>Western Australia</v>
      </c>
      <c r="G1682" t="s">
        <v>48</v>
      </c>
      <c r="H1682">
        <v>6280</v>
      </c>
      <c r="I1682" t="s">
        <v>11</v>
      </c>
      <c r="J1682" t="s">
        <v>94</v>
      </c>
      <c r="K1682" t="s">
        <v>154</v>
      </c>
      <c r="L1682" t="s">
        <v>14</v>
      </c>
      <c r="M1682" s="5">
        <v>87.410000000000011</v>
      </c>
    </row>
    <row r="1683" spans="1:13" x14ac:dyDescent="0.15">
      <c r="A1683" s="2">
        <v>45361</v>
      </c>
      <c r="B1683" s="3">
        <f t="shared" si="80"/>
        <v>2024</v>
      </c>
      <c r="C1683" t="str">
        <f t="shared" si="78"/>
        <v>2023-2024</v>
      </c>
      <c r="D1683" t="s">
        <v>147</v>
      </c>
      <c r="E1683" t="s">
        <v>65</v>
      </c>
      <c r="F1683" t="str">
        <f t="shared" si="79"/>
        <v>New South Wales</v>
      </c>
      <c r="G1683" t="s">
        <v>10</v>
      </c>
      <c r="H1683">
        <v>2541</v>
      </c>
      <c r="I1683" t="s">
        <v>11</v>
      </c>
      <c r="J1683" t="s">
        <v>58</v>
      </c>
      <c r="K1683" t="s">
        <v>155</v>
      </c>
      <c r="L1683" t="s">
        <v>20</v>
      </c>
      <c r="M1683" s="5">
        <v>87.63000000000001</v>
      </c>
    </row>
    <row r="1684" spans="1:13" x14ac:dyDescent="0.15">
      <c r="A1684" s="2">
        <v>45046</v>
      </c>
      <c r="B1684" s="3">
        <f t="shared" si="80"/>
        <v>2023</v>
      </c>
      <c r="C1684" t="str">
        <f t="shared" si="78"/>
        <v>2022-2023</v>
      </c>
      <c r="D1684" t="s">
        <v>148</v>
      </c>
      <c r="E1684" t="s">
        <v>42</v>
      </c>
      <c r="F1684" t="str">
        <f t="shared" si="79"/>
        <v>Queensland</v>
      </c>
      <c r="G1684" t="s">
        <v>35</v>
      </c>
      <c r="H1684">
        <v>4053</v>
      </c>
      <c r="I1684" t="s">
        <v>11</v>
      </c>
      <c r="J1684" t="s">
        <v>43</v>
      </c>
      <c r="K1684" t="s">
        <v>152</v>
      </c>
      <c r="L1684" t="s">
        <v>13</v>
      </c>
      <c r="M1684" s="5">
        <v>87.679999999999993</v>
      </c>
    </row>
    <row r="1685" spans="1:13" x14ac:dyDescent="0.15">
      <c r="A1685" s="2">
        <v>45651</v>
      </c>
      <c r="B1685" s="3">
        <f t="shared" si="80"/>
        <v>2025</v>
      </c>
      <c r="C1685" t="str">
        <f t="shared" si="78"/>
        <v>2024-2025</v>
      </c>
      <c r="D1685" t="s">
        <v>148</v>
      </c>
      <c r="E1685" t="s">
        <v>123</v>
      </c>
      <c r="F1685" t="str">
        <f t="shared" si="79"/>
        <v>Western Australia</v>
      </c>
      <c r="G1685" t="s">
        <v>48</v>
      </c>
      <c r="H1685">
        <v>6109</v>
      </c>
      <c r="I1685" t="s">
        <v>11</v>
      </c>
      <c r="J1685" t="s">
        <v>94</v>
      </c>
      <c r="K1685" t="s">
        <v>149</v>
      </c>
      <c r="L1685" t="s">
        <v>15</v>
      </c>
      <c r="M1685" s="5">
        <v>87.78</v>
      </c>
    </row>
    <row r="1686" spans="1:13" x14ac:dyDescent="0.15">
      <c r="A1686" s="2">
        <v>44947</v>
      </c>
      <c r="B1686" s="3">
        <f t="shared" si="80"/>
        <v>2023</v>
      </c>
      <c r="C1686" t="str">
        <f t="shared" si="78"/>
        <v>2022-2023</v>
      </c>
      <c r="D1686" t="s">
        <v>147</v>
      </c>
      <c r="E1686" t="s">
        <v>138</v>
      </c>
      <c r="F1686" t="str">
        <f t="shared" si="79"/>
        <v>Queensland</v>
      </c>
      <c r="G1686" t="s">
        <v>35</v>
      </c>
      <c r="H1686">
        <v>4558</v>
      </c>
      <c r="I1686" t="s">
        <v>11</v>
      </c>
      <c r="J1686" t="s">
        <v>120</v>
      </c>
      <c r="K1686" t="s">
        <v>149</v>
      </c>
      <c r="L1686" t="s">
        <v>15</v>
      </c>
      <c r="M1686" s="5">
        <v>87.78</v>
      </c>
    </row>
    <row r="1687" spans="1:13" x14ac:dyDescent="0.15">
      <c r="A1687" s="2">
        <v>45417</v>
      </c>
      <c r="B1687" s="3">
        <f t="shared" si="80"/>
        <v>2024</v>
      </c>
      <c r="C1687" t="str">
        <f t="shared" si="78"/>
        <v>2023-2024</v>
      </c>
      <c r="D1687" t="s">
        <v>147</v>
      </c>
      <c r="E1687" t="s">
        <v>121</v>
      </c>
      <c r="F1687" t="str">
        <f t="shared" si="79"/>
        <v>Queensland</v>
      </c>
      <c r="G1687" t="s">
        <v>35</v>
      </c>
      <c r="H1687">
        <v>4700</v>
      </c>
      <c r="I1687" t="s">
        <v>11</v>
      </c>
      <c r="J1687" t="s">
        <v>51</v>
      </c>
      <c r="K1687" t="s">
        <v>150</v>
      </c>
      <c r="L1687" t="s">
        <v>18</v>
      </c>
      <c r="M1687" s="5">
        <v>87.83</v>
      </c>
    </row>
    <row r="1688" spans="1:13" x14ac:dyDescent="0.15">
      <c r="A1688" s="2">
        <v>44984</v>
      </c>
      <c r="B1688" s="3">
        <f t="shared" si="80"/>
        <v>2023</v>
      </c>
      <c r="C1688" t="str">
        <f t="shared" si="78"/>
        <v>2022-2023</v>
      </c>
      <c r="D1688" t="s">
        <v>147</v>
      </c>
      <c r="E1688" t="s">
        <v>124</v>
      </c>
      <c r="F1688" t="str">
        <f t="shared" si="79"/>
        <v>New South Wales</v>
      </c>
      <c r="G1688" t="s">
        <v>10</v>
      </c>
      <c r="H1688">
        <v>2015</v>
      </c>
      <c r="I1688" t="s">
        <v>11</v>
      </c>
      <c r="J1688" t="s">
        <v>12</v>
      </c>
      <c r="K1688" t="s">
        <v>153</v>
      </c>
      <c r="L1688" t="s">
        <v>16</v>
      </c>
      <c r="M1688" s="5">
        <v>87.85</v>
      </c>
    </row>
    <row r="1689" spans="1:13" x14ac:dyDescent="0.15">
      <c r="A1689" s="2">
        <v>45444</v>
      </c>
      <c r="B1689" s="3">
        <f t="shared" si="80"/>
        <v>2024</v>
      </c>
      <c r="C1689" t="str">
        <f t="shared" si="78"/>
        <v>2023-2024</v>
      </c>
      <c r="D1689" t="s">
        <v>148</v>
      </c>
      <c r="E1689" t="s">
        <v>69</v>
      </c>
      <c r="F1689" t="str">
        <f t="shared" si="79"/>
        <v>Tasmania</v>
      </c>
      <c r="G1689" t="s">
        <v>70</v>
      </c>
      <c r="H1689">
        <v>7018</v>
      </c>
      <c r="I1689" t="s">
        <v>11</v>
      </c>
      <c r="J1689" t="s">
        <v>71</v>
      </c>
      <c r="K1689" t="s">
        <v>154</v>
      </c>
      <c r="L1689" t="s">
        <v>14</v>
      </c>
      <c r="M1689" s="5">
        <v>87.96</v>
      </c>
    </row>
    <row r="1690" spans="1:13" x14ac:dyDescent="0.15">
      <c r="A1690" s="2">
        <v>45180</v>
      </c>
      <c r="B1690" s="3">
        <f t="shared" si="80"/>
        <v>2024</v>
      </c>
      <c r="C1690" t="str">
        <f t="shared" si="78"/>
        <v>2023-2024</v>
      </c>
      <c r="D1690" t="s">
        <v>147</v>
      </c>
      <c r="E1690" t="s">
        <v>88</v>
      </c>
      <c r="F1690" t="str">
        <f t="shared" si="79"/>
        <v>South Australia</v>
      </c>
      <c r="G1690" t="s">
        <v>32</v>
      </c>
      <c r="H1690">
        <v>5011</v>
      </c>
      <c r="I1690" t="s">
        <v>11</v>
      </c>
      <c r="J1690" t="s">
        <v>33</v>
      </c>
      <c r="K1690" t="s">
        <v>154</v>
      </c>
      <c r="L1690" t="s">
        <v>14</v>
      </c>
      <c r="M1690" s="5">
        <v>88.42</v>
      </c>
    </row>
    <row r="1691" spans="1:13" x14ac:dyDescent="0.15">
      <c r="A1691" s="2">
        <v>45281</v>
      </c>
      <c r="B1691" s="3">
        <f t="shared" si="80"/>
        <v>2024</v>
      </c>
      <c r="C1691" t="str">
        <f t="shared" si="78"/>
        <v>2023-2024</v>
      </c>
      <c r="D1691" t="s">
        <v>148</v>
      </c>
      <c r="E1691" t="s">
        <v>95</v>
      </c>
      <c r="F1691" t="str">
        <f t="shared" si="79"/>
        <v>Victoria</v>
      </c>
      <c r="G1691" t="s">
        <v>45</v>
      </c>
      <c r="H1691">
        <v>3931</v>
      </c>
      <c r="I1691" t="s">
        <v>11</v>
      </c>
      <c r="J1691" t="s">
        <v>55</v>
      </c>
      <c r="K1691" t="s">
        <v>152</v>
      </c>
      <c r="L1691" t="s">
        <v>13</v>
      </c>
      <c r="M1691" s="5">
        <v>88.460000000000008</v>
      </c>
    </row>
    <row r="1692" spans="1:13" x14ac:dyDescent="0.15">
      <c r="A1692" s="2">
        <v>45299</v>
      </c>
      <c r="B1692" s="3">
        <f t="shared" si="80"/>
        <v>2024</v>
      </c>
      <c r="C1692" t="str">
        <f t="shared" si="78"/>
        <v>2023-2024</v>
      </c>
      <c r="D1692" t="s">
        <v>147</v>
      </c>
      <c r="E1692" t="s">
        <v>61</v>
      </c>
      <c r="F1692" t="str">
        <f t="shared" si="79"/>
        <v>New South Wales</v>
      </c>
      <c r="G1692" t="s">
        <v>10</v>
      </c>
      <c r="H1692">
        <v>2539</v>
      </c>
      <c r="I1692" t="s">
        <v>11</v>
      </c>
      <c r="J1692" t="s">
        <v>58</v>
      </c>
      <c r="K1692" t="s">
        <v>154</v>
      </c>
      <c r="L1692" t="s">
        <v>14</v>
      </c>
      <c r="M1692" s="5">
        <v>88.5</v>
      </c>
    </row>
    <row r="1693" spans="1:13" x14ac:dyDescent="0.15">
      <c r="A1693" s="2">
        <v>45010</v>
      </c>
      <c r="B1693" s="3">
        <f t="shared" si="80"/>
        <v>2023</v>
      </c>
      <c r="C1693" t="str">
        <f t="shared" si="78"/>
        <v>2022-2023</v>
      </c>
      <c r="D1693" t="s">
        <v>147</v>
      </c>
      <c r="E1693" t="s">
        <v>118</v>
      </c>
      <c r="F1693" t="str">
        <f t="shared" si="79"/>
        <v>New South Wales</v>
      </c>
      <c r="G1693" t="s">
        <v>10</v>
      </c>
      <c r="H1693">
        <v>2158</v>
      </c>
      <c r="I1693" t="s">
        <v>11</v>
      </c>
      <c r="J1693" t="s">
        <v>27</v>
      </c>
      <c r="K1693" t="s">
        <v>152</v>
      </c>
      <c r="L1693" t="s">
        <v>13</v>
      </c>
      <c r="M1693" s="5">
        <v>88.859999999999985</v>
      </c>
    </row>
    <row r="1694" spans="1:13" x14ac:dyDescent="0.15">
      <c r="A1694" s="2">
        <v>45624</v>
      </c>
      <c r="B1694" s="3">
        <f t="shared" si="80"/>
        <v>2025</v>
      </c>
      <c r="C1694" t="str">
        <f t="shared" si="78"/>
        <v>2024-2025</v>
      </c>
      <c r="D1694" t="s">
        <v>148</v>
      </c>
      <c r="E1694" t="s">
        <v>53</v>
      </c>
      <c r="F1694" t="str">
        <f t="shared" si="79"/>
        <v>South Australia</v>
      </c>
      <c r="G1694" t="s">
        <v>32</v>
      </c>
      <c r="H1694">
        <v>5082</v>
      </c>
      <c r="I1694" t="s">
        <v>11</v>
      </c>
      <c r="J1694" t="s">
        <v>33</v>
      </c>
      <c r="K1694" t="s">
        <v>149</v>
      </c>
      <c r="L1694" t="s">
        <v>15</v>
      </c>
      <c r="M1694" s="5">
        <v>88.88</v>
      </c>
    </row>
    <row r="1695" spans="1:13" x14ac:dyDescent="0.15">
      <c r="A1695" s="2">
        <v>44948</v>
      </c>
      <c r="B1695" s="3">
        <f t="shared" si="80"/>
        <v>2023</v>
      </c>
      <c r="C1695" t="str">
        <f t="shared" si="78"/>
        <v>2022-2023</v>
      </c>
      <c r="D1695" t="s">
        <v>147</v>
      </c>
      <c r="E1695" t="s">
        <v>136</v>
      </c>
      <c r="F1695" t="str">
        <f t="shared" si="79"/>
        <v>Victoria</v>
      </c>
      <c r="G1695" t="s">
        <v>45</v>
      </c>
      <c r="H1695">
        <v>3175</v>
      </c>
      <c r="I1695" t="s">
        <v>11</v>
      </c>
      <c r="J1695" t="s">
        <v>63</v>
      </c>
      <c r="K1695" t="s">
        <v>149</v>
      </c>
      <c r="L1695" t="s">
        <v>15</v>
      </c>
      <c r="M1695" s="5">
        <v>88.92</v>
      </c>
    </row>
    <row r="1696" spans="1:13" x14ac:dyDescent="0.15">
      <c r="A1696" s="2">
        <v>45404</v>
      </c>
      <c r="B1696" s="3">
        <f t="shared" si="80"/>
        <v>2024</v>
      </c>
      <c r="C1696" t="str">
        <f t="shared" si="78"/>
        <v>2023-2024</v>
      </c>
      <c r="D1696" t="s">
        <v>148</v>
      </c>
      <c r="E1696" t="s">
        <v>141</v>
      </c>
      <c r="F1696" t="str">
        <f t="shared" si="79"/>
        <v>Western Australia</v>
      </c>
      <c r="G1696" t="s">
        <v>48</v>
      </c>
      <c r="H1696">
        <v>6052</v>
      </c>
      <c r="I1696" t="s">
        <v>11</v>
      </c>
      <c r="J1696" t="s">
        <v>49</v>
      </c>
      <c r="K1696" t="s">
        <v>152</v>
      </c>
      <c r="L1696" t="s">
        <v>13</v>
      </c>
      <c r="M1696" s="5">
        <v>88.95</v>
      </c>
    </row>
    <row r="1697" spans="1:13" x14ac:dyDescent="0.15">
      <c r="A1697" s="2">
        <v>45386</v>
      </c>
      <c r="B1697" s="3">
        <f t="shared" si="80"/>
        <v>2024</v>
      </c>
      <c r="C1697" t="str">
        <f t="shared" si="78"/>
        <v>2023-2024</v>
      </c>
      <c r="D1697" t="s">
        <v>148</v>
      </c>
      <c r="E1697" t="s">
        <v>90</v>
      </c>
      <c r="F1697" t="str">
        <f t="shared" si="79"/>
        <v>Victoria</v>
      </c>
      <c r="G1697" t="s">
        <v>45</v>
      </c>
      <c r="H1697">
        <v>3179</v>
      </c>
      <c r="I1697" t="s">
        <v>11</v>
      </c>
      <c r="J1697" t="s">
        <v>63</v>
      </c>
      <c r="K1697" t="s">
        <v>155</v>
      </c>
      <c r="L1697" t="s">
        <v>20</v>
      </c>
      <c r="M1697" s="5">
        <v>89.19</v>
      </c>
    </row>
    <row r="1698" spans="1:13" x14ac:dyDescent="0.15">
      <c r="A1698" s="2">
        <v>45296</v>
      </c>
      <c r="B1698" s="3">
        <f t="shared" si="80"/>
        <v>2024</v>
      </c>
      <c r="C1698" t="str">
        <f t="shared" si="78"/>
        <v>2023-2024</v>
      </c>
      <c r="D1698" t="s">
        <v>148</v>
      </c>
      <c r="E1698" t="s">
        <v>143</v>
      </c>
      <c r="F1698" t="str">
        <f t="shared" si="79"/>
        <v>New South Wales</v>
      </c>
      <c r="G1698" t="s">
        <v>10</v>
      </c>
      <c r="H1698">
        <v>2154</v>
      </c>
      <c r="I1698" t="s">
        <v>11</v>
      </c>
      <c r="J1698" t="s">
        <v>27</v>
      </c>
      <c r="K1698" t="s">
        <v>149</v>
      </c>
      <c r="L1698" t="s">
        <v>15</v>
      </c>
      <c r="M1698" s="5">
        <v>89.32</v>
      </c>
    </row>
    <row r="1699" spans="1:13" x14ac:dyDescent="0.15">
      <c r="A1699" s="2">
        <v>45473</v>
      </c>
      <c r="B1699" s="3">
        <f t="shared" si="80"/>
        <v>2024</v>
      </c>
      <c r="C1699" t="str">
        <f t="shared" si="78"/>
        <v>2023-2024</v>
      </c>
      <c r="D1699" t="s">
        <v>147</v>
      </c>
      <c r="E1699" t="s">
        <v>9</v>
      </c>
      <c r="F1699" t="str">
        <f t="shared" si="79"/>
        <v>New South Wales</v>
      </c>
      <c r="G1699" t="s">
        <v>10</v>
      </c>
      <c r="H1699">
        <v>2067</v>
      </c>
      <c r="I1699" t="s">
        <v>11</v>
      </c>
      <c r="J1699" t="s">
        <v>12</v>
      </c>
      <c r="K1699" t="s">
        <v>19</v>
      </c>
      <c r="L1699" t="s">
        <v>23</v>
      </c>
      <c r="M1699" s="5">
        <v>89.36</v>
      </c>
    </row>
    <row r="1700" spans="1:13" x14ac:dyDescent="0.15">
      <c r="A1700" s="2">
        <v>45651</v>
      </c>
      <c r="B1700" s="3">
        <f t="shared" si="80"/>
        <v>2025</v>
      </c>
      <c r="C1700" t="str">
        <f t="shared" si="78"/>
        <v>2024-2025</v>
      </c>
      <c r="D1700" t="s">
        <v>147</v>
      </c>
      <c r="E1700" t="s">
        <v>9</v>
      </c>
      <c r="F1700" t="str">
        <f t="shared" si="79"/>
        <v>New South Wales</v>
      </c>
      <c r="G1700" t="s">
        <v>10</v>
      </c>
      <c r="H1700">
        <v>2067</v>
      </c>
      <c r="I1700" t="s">
        <v>11</v>
      </c>
      <c r="J1700" t="s">
        <v>12</v>
      </c>
      <c r="K1700" t="s">
        <v>154</v>
      </c>
      <c r="L1700" t="s">
        <v>14</v>
      </c>
      <c r="M1700" s="5">
        <v>89.41</v>
      </c>
    </row>
    <row r="1701" spans="1:13" x14ac:dyDescent="0.15">
      <c r="A1701" s="2">
        <v>45593</v>
      </c>
      <c r="B1701" s="3">
        <f t="shared" si="80"/>
        <v>2025</v>
      </c>
      <c r="C1701" t="str">
        <f t="shared" si="78"/>
        <v>2024-2025</v>
      </c>
      <c r="D1701" t="s">
        <v>147</v>
      </c>
      <c r="E1701" t="s">
        <v>126</v>
      </c>
      <c r="F1701" t="str">
        <f t="shared" si="79"/>
        <v>Queensland</v>
      </c>
      <c r="G1701" t="s">
        <v>35</v>
      </c>
      <c r="H1701">
        <v>4551</v>
      </c>
      <c r="I1701" t="s">
        <v>11</v>
      </c>
      <c r="J1701" t="s">
        <v>120</v>
      </c>
      <c r="K1701" t="s">
        <v>154</v>
      </c>
      <c r="L1701" t="s">
        <v>14</v>
      </c>
      <c r="M1701" s="5">
        <v>89.539999999999992</v>
      </c>
    </row>
    <row r="1702" spans="1:13" x14ac:dyDescent="0.15">
      <c r="A1702" s="2">
        <v>45136</v>
      </c>
      <c r="B1702" s="3">
        <f t="shared" si="80"/>
        <v>2024</v>
      </c>
      <c r="C1702" t="str">
        <f t="shared" si="78"/>
        <v>2023-2024</v>
      </c>
      <c r="D1702" t="s">
        <v>147</v>
      </c>
      <c r="E1702" t="s">
        <v>118</v>
      </c>
      <c r="F1702" t="str">
        <f t="shared" si="79"/>
        <v>New South Wales</v>
      </c>
      <c r="G1702" t="s">
        <v>10</v>
      </c>
      <c r="H1702">
        <v>2158</v>
      </c>
      <c r="I1702" t="s">
        <v>11</v>
      </c>
      <c r="J1702" t="s">
        <v>27</v>
      </c>
      <c r="K1702" t="s">
        <v>149</v>
      </c>
      <c r="L1702" t="s">
        <v>15</v>
      </c>
      <c r="M1702" s="5">
        <v>89.82</v>
      </c>
    </row>
    <row r="1703" spans="1:13" x14ac:dyDescent="0.15">
      <c r="A1703" s="2">
        <v>45436</v>
      </c>
      <c r="B1703" s="3">
        <f t="shared" si="80"/>
        <v>2024</v>
      </c>
      <c r="C1703" t="str">
        <f t="shared" si="78"/>
        <v>2023-2024</v>
      </c>
      <c r="D1703" t="s">
        <v>147</v>
      </c>
      <c r="E1703" t="s">
        <v>103</v>
      </c>
      <c r="F1703" t="str">
        <f t="shared" si="79"/>
        <v>Queensland</v>
      </c>
      <c r="G1703" t="s">
        <v>35</v>
      </c>
      <c r="H1703">
        <v>4509</v>
      </c>
      <c r="I1703" t="s">
        <v>11</v>
      </c>
      <c r="J1703" t="s">
        <v>104</v>
      </c>
      <c r="K1703" t="s">
        <v>149</v>
      </c>
      <c r="L1703" t="s">
        <v>15</v>
      </c>
      <c r="M1703" s="5">
        <v>89.82</v>
      </c>
    </row>
    <row r="1704" spans="1:13" x14ac:dyDescent="0.15">
      <c r="A1704" s="2">
        <v>45064</v>
      </c>
      <c r="B1704" s="3">
        <f t="shared" si="80"/>
        <v>2023</v>
      </c>
      <c r="C1704" t="str">
        <f t="shared" si="78"/>
        <v>2022-2023</v>
      </c>
      <c r="D1704" t="s">
        <v>148</v>
      </c>
      <c r="E1704" t="s">
        <v>59</v>
      </c>
      <c r="F1704" t="str">
        <f t="shared" si="79"/>
        <v>Victoria</v>
      </c>
      <c r="G1704" t="s">
        <v>45</v>
      </c>
      <c r="H1704">
        <v>3280</v>
      </c>
      <c r="I1704" t="s">
        <v>11</v>
      </c>
      <c r="J1704" t="s">
        <v>60</v>
      </c>
      <c r="K1704" t="s">
        <v>151</v>
      </c>
      <c r="L1704" t="s">
        <v>21</v>
      </c>
      <c r="M1704" s="5">
        <v>89.82</v>
      </c>
    </row>
    <row r="1705" spans="1:13" x14ac:dyDescent="0.15">
      <c r="A1705" s="2">
        <v>45488</v>
      </c>
      <c r="B1705" s="3">
        <f t="shared" si="80"/>
        <v>2025</v>
      </c>
      <c r="C1705" t="str">
        <f t="shared" si="78"/>
        <v>2024-2025</v>
      </c>
      <c r="D1705" t="s">
        <v>148</v>
      </c>
      <c r="E1705" t="s">
        <v>31</v>
      </c>
      <c r="F1705" t="str">
        <f t="shared" si="79"/>
        <v>South Australia</v>
      </c>
      <c r="G1705" t="s">
        <v>32</v>
      </c>
      <c r="H1705">
        <v>5168</v>
      </c>
      <c r="I1705" t="s">
        <v>11</v>
      </c>
      <c r="J1705" t="s">
        <v>33</v>
      </c>
      <c r="K1705" t="s">
        <v>150</v>
      </c>
      <c r="L1705" t="s">
        <v>18</v>
      </c>
      <c r="M1705" s="5">
        <v>89.9</v>
      </c>
    </row>
    <row r="1706" spans="1:13" x14ac:dyDescent="0.15">
      <c r="A1706" s="2">
        <v>45038</v>
      </c>
      <c r="B1706" s="3">
        <f t="shared" si="80"/>
        <v>2023</v>
      </c>
      <c r="C1706" t="str">
        <f t="shared" si="78"/>
        <v>2022-2023</v>
      </c>
      <c r="D1706" t="s">
        <v>148</v>
      </c>
      <c r="E1706" t="s">
        <v>102</v>
      </c>
      <c r="F1706" t="str">
        <f t="shared" si="79"/>
        <v>Queensland</v>
      </c>
      <c r="G1706" t="s">
        <v>35</v>
      </c>
      <c r="H1706">
        <v>4870</v>
      </c>
      <c r="I1706" t="s">
        <v>11</v>
      </c>
      <c r="J1706" t="s">
        <v>36</v>
      </c>
      <c r="K1706" t="s">
        <v>150</v>
      </c>
      <c r="L1706" t="s">
        <v>18</v>
      </c>
      <c r="M1706" s="5">
        <v>89.91</v>
      </c>
    </row>
    <row r="1707" spans="1:13" x14ac:dyDescent="0.15">
      <c r="A1707" s="2">
        <v>45242</v>
      </c>
      <c r="B1707" s="3">
        <f t="shared" si="80"/>
        <v>2024</v>
      </c>
      <c r="C1707" t="str">
        <f t="shared" si="78"/>
        <v>2023-2024</v>
      </c>
      <c r="D1707" t="s">
        <v>148</v>
      </c>
      <c r="E1707" t="s">
        <v>101</v>
      </c>
      <c r="F1707" t="str">
        <f t="shared" si="79"/>
        <v>Victoria</v>
      </c>
      <c r="G1707" t="s">
        <v>45</v>
      </c>
      <c r="H1707">
        <v>3131</v>
      </c>
      <c r="I1707" t="s">
        <v>11</v>
      </c>
      <c r="J1707" t="s">
        <v>63</v>
      </c>
      <c r="K1707" t="s">
        <v>150</v>
      </c>
      <c r="L1707" t="s">
        <v>18</v>
      </c>
      <c r="M1707" s="5">
        <v>89.91</v>
      </c>
    </row>
    <row r="1708" spans="1:13" x14ac:dyDescent="0.15">
      <c r="A1708" s="2">
        <v>45127</v>
      </c>
      <c r="B1708" s="3">
        <f t="shared" si="80"/>
        <v>2024</v>
      </c>
      <c r="C1708" t="str">
        <f t="shared" si="78"/>
        <v>2023-2024</v>
      </c>
      <c r="D1708" t="s">
        <v>147</v>
      </c>
      <c r="E1708" t="s">
        <v>105</v>
      </c>
      <c r="F1708" t="str">
        <f t="shared" si="79"/>
        <v>Victoria</v>
      </c>
      <c r="G1708" t="s">
        <v>45</v>
      </c>
      <c r="H1708">
        <v>3500</v>
      </c>
      <c r="I1708" t="s">
        <v>11</v>
      </c>
      <c r="J1708" t="s">
        <v>60</v>
      </c>
      <c r="K1708" t="s">
        <v>152</v>
      </c>
      <c r="L1708" t="s">
        <v>13</v>
      </c>
      <c r="M1708" s="5">
        <v>89.919999999999987</v>
      </c>
    </row>
    <row r="1709" spans="1:13" x14ac:dyDescent="0.15">
      <c r="A1709" s="2">
        <v>45008</v>
      </c>
      <c r="B1709" s="3">
        <f t="shared" si="80"/>
        <v>2023</v>
      </c>
      <c r="C1709" t="str">
        <f t="shared" si="78"/>
        <v>2022-2023</v>
      </c>
      <c r="D1709" t="s">
        <v>148</v>
      </c>
      <c r="E1709" t="s">
        <v>105</v>
      </c>
      <c r="F1709" t="str">
        <f t="shared" si="79"/>
        <v>Victoria</v>
      </c>
      <c r="G1709" t="s">
        <v>45</v>
      </c>
      <c r="H1709">
        <v>3500</v>
      </c>
      <c r="I1709" t="s">
        <v>11</v>
      </c>
      <c r="J1709" t="s">
        <v>60</v>
      </c>
      <c r="K1709" t="s">
        <v>19</v>
      </c>
      <c r="L1709" t="s">
        <v>23</v>
      </c>
      <c r="M1709" s="5">
        <v>89.93</v>
      </c>
    </row>
    <row r="1710" spans="1:13" x14ac:dyDescent="0.15">
      <c r="A1710" s="2">
        <v>45442</v>
      </c>
      <c r="B1710" s="3">
        <f t="shared" si="80"/>
        <v>2024</v>
      </c>
      <c r="C1710" t="str">
        <f t="shared" si="78"/>
        <v>2023-2024</v>
      </c>
      <c r="D1710" t="s">
        <v>147</v>
      </c>
      <c r="E1710" t="s">
        <v>83</v>
      </c>
      <c r="F1710" t="str">
        <f t="shared" si="79"/>
        <v>New South Wales</v>
      </c>
      <c r="G1710" t="s">
        <v>10</v>
      </c>
      <c r="H1710">
        <v>2750</v>
      </c>
      <c r="I1710" t="s">
        <v>11</v>
      </c>
      <c r="J1710" t="s">
        <v>25</v>
      </c>
      <c r="K1710" t="s">
        <v>154</v>
      </c>
      <c r="L1710" t="s">
        <v>14</v>
      </c>
      <c r="M1710" s="5">
        <v>89.94</v>
      </c>
    </row>
    <row r="1711" spans="1:13" x14ac:dyDescent="0.15">
      <c r="A1711" s="2">
        <v>45239</v>
      </c>
      <c r="B1711" s="3">
        <f t="shared" si="80"/>
        <v>2024</v>
      </c>
      <c r="C1711" t="str">
        <f t="shared" si="78"/>
        <v>2023-2024</v>
      </c>
      <c r="D1711" t="s">
        <v>148</v>
      </c>
      <c r="E1711" t="s">
        <v>98</v>
      </c>
      <c r="F1711" t="str">
        <f t="shared" si="79"/>
        <v>Victoria</v>
      </c>
      <c r="G1711" t="s">
        <v>45</v>
      </c>
      <c r="H1711">
        <v>3429</v>
      </c>
      <c r="I1711" t="s">
        <v>11</v>
      </c>
      <c r="J1711" t="s">
        <v>60</v>
      </c>
      <c r="K1711" t="s">
        <v>154</v>
      </c>
      <c r="L1711" t="s">
        <v>14</v>
      </c>
      <c r="M1711" s="5">
        <v>89.95</v>
      </c>
    </row>
    <row r="1712" spans="1:13" x14ac:dyDescent="0.15">
      <c r="A1712" s="2">
        <v>45615</v>
      </c>
      <c r="B1712" s="3">
        <f t="shared" si="80"/>
        <v>2025</v>
      </c>
      <c r="C1712" t="str">
        <f t="shared" si="78"/>
        <v>2024-2025</v>
      </c>
      <c r="D1712" t="s">
        <v>147</v>
      </c>
      <c r="E1712" t="s">
        <v>126</v>
      </c>
      <c r="F1712" t="str">
        <f t="shared" si="79"/>
        <v>Queensland</v>
      </c>
      <c r="G1712" t="s">
        <v>35</v>
      </c>
      <c r="H1712">
        <v>4551</v>
      </c>
      <c r="I1712" t="s">
        <v>11</v>
      </c>
      <c r="J1712" t="s">
        <v>120</v>
      </c>
      <c r="K1712" t="s">
        <v>151</v>
      </c>
      <c r="L1712" t="s">
        <v>21</v>
      </c>
      <c r="M1712" s="5">
        <v>89.97</v>
      </c>
    </row>
    <row r="1713" spans="1:13" x14ac:dyDescent="0.15">
      <c r="A1713" s="2">
        <v>45195</v>
      </c>
      <c r="B1713" s="3">
        <f t="shared" si="80"/>
        <v>2024</v>
      </c>
      <c r="C1713" t="str">
        <f t="shared" si="78"/>
        <v>2023-2024</v>
      </c>
      <c r="D1713" t="s">
        <v>147</v>
      </c>
      <c r="E1713" t="s">
        <v>76</v>
      </c>
      <c r="F1713" t="str">
        <f t="shared" si="79"/>
        <v>Western Australia</v>
      </c>
      <c r="G1713" t="s">
        <v>48</v>
      </c>
      <c r="H1713">
        <v>6450</v>
      </c>
      <c r="I1713" t="s">
        <v>11</v>
      </c>
      <c r="J1713" t="s">
        <v>77</v>
      </c>
      <c r="K1713" t="s">
        <v>151</v>
      </c>
      <c r="L1713" t="s">
        <v>21</v>
      </c>
      <c r="M1713" s="5">
        <v>89.97</v>
      </c>
    </row>
    <row r="1714" spans="1:13" x14ac:dyDescent="0.15">
      <c r="A1714" s="2">
        <v>45118</v>
      </c>
      <c r="B1714" s="3">
        <f t="shared" si="80"/>
        <v>2024</v>
      </c>
      <c r="C1714" t="str">
        <f t="shared" si="78"/>
        <v>2023-2024</v>
      </c>
      <c r="D1714" t="s">
        <v>147</v>
      </c>
      <c r="E1714" t="s">
        <v>40</v>
      </c>
      <c r="F1714" t="str">
        <f t="shared" si="79"/>
        <v>New South Wales</v>
      </c>
      <c r="G1714" t="s">
        <v>10</v>
      </c>
      <c r="H1714">
        <v>2116</v>
      </c>
      <c r="I1714" t="s">
        <v>11</v>
      </c>
      <c r="J1714" t="s">
        <v>27</v>
      </c>
      <c r="K1714" t="s">
        <v>149</v>
      </c>
      <c r="L1714" t="s">
        <v>15</v>
      </c>
      <c r="M1714" s="5">
        <v>90.22</v>
      </c>
    </row>
    <row r="1715" spans="1:13" x14ac:dyDescent="0.15">
      <c r="A1715" s="2">
        <v>45574</v>
      </c>
      <c r="B1715" s="3">
        <f t="shared" si="80"/>
        <v>2025</v>
      </c>
      <c r="C1715" t="str">
        <f t="shared" si="78"/>
        <v>2024-2025</v>
      </c>
      <c r="D1715" t="s">
        <v>148</v>
      </c>
      <c r="E1715" t="s">
        <v>111</v>
      </c>
      <c r="F1715" t="str">
        <f t="shared" si="79"/>
        <v>New South Wales</v>
      </c>
      <c r="G1715" t="s">
        <v>10</v>
      </c>
      <c r="H1715">
        <v>2120</v>
      </c>
      <c r="I1715" t="s">
        <v>11</v>
      </c>
      <c r="J1715" t="s">
        <v>27</v>
      </c>
      <c r="K1715" t="s">
        <v>154</v>
      </c>
      <c r="L1715" t="s">
        <v>14</v>
      </c>
      <c r="M1715" s="5">
        <v>90.43</v>
      </c>
    </row>
    <row r="1716" spans="1:13" x14ac:dyDescent="0.15">
      <c r="A1716" s="2">
        <v>45366</v>
      </c>
      <c r="B1716" s="3">
        <f t="shared" si="80"/>
        <v>2024</v>
      </c>
      <c r="C1716" t="str">
        <f t="shared" si="78"/>
        <v>2023-2024</v>
      </c>
      <c r="D1716" t="s">
        <v>147</v>
      </c>
      <c r="E1716" t="s">
        <v>73</v>
      </c>
      <c r="F1716" t="str">
        <f t="shared" si="79"/>
        <v>Victoria</v>
      </c>
      <c r="G1716" t="s">
        <v>45</v>
      </c>
      <c r="H1716">
        <v>3136</v>
      </c>
      <c r="I1716" t="s">
        <v>11</v>
      </c>
      <c r="J1716" t="s">
        <v>63</v>
      </c>
      <c r="K1716" t="s">
        <v>154</v>
      </c>
      <c r="L1716" t="s">
        <v>14</v>
      </c>
      <c r="M1716" s="5">
        <v>90.44</v>
      </c>
    </row>
    <row r="1717" spans="1:13" x14ac:dyDescent="0.15">
      <c r="A1717" s="2">
        <v>45622</v>
      </c>
      <c r="B1717" s="3">
        <f t="shared" si="80"/>
        <v>2025</v>
      </c>
      <c r="C1717" t="str">
        <f t="shared" si="78"/>
        <v>2024-2025</v>
      </c>
      <c r="D1717" t="s">
        <v>148</v>
      </c>
      <c r="E1717" t="s">
        <v>84</v>
      </c>
      <c r="F1717" t="str">
        <f t="shared" si="79"/>
        <v>Queensland</v>
      </c>
      <c r="G1717" t="s">
        <v>35</v>
      </c>
      <c r="H1717">
        <v>4740</v>
      </c>
      <c r="I1717" t="s">
        <v>11</v>
      </c>
      <c r="J1717" t="s">
        <v>51</v>
      </c>
      <c r="K1717" t="s">
        <v>150</v>
      </c>
      <c r="L1717" t="s">
        <v>18</v>
      </c>
      <c r="M1717" s="5">
        <v>90.850000000000009</v>
      </c>
    </row>
    <row r="1718" spans="1:13" x14ac:dyDescent="0.15">
      <c r="A1718" s="2">
        <v>45574</v>
      </c>
      <c r="B1718" s="3">
        <f t="shared" si="80"/>
        <v>2025</v>
      </c>
      <c r="C1718" t="str">
        <f t="shared" si="78"/>
        <v>2024-2025</v>
      </c>
      <c r="D1718" t="s">
        <v>147</v>
      </c>
      <c r="E1718" t="s">
        <v>9</v>
      </c>
      <c r="F1718" t="str">
        <f t="shared" si="79"/>
        <v>New South Wales</v>
      </c>
      <c r="G1718" t="s">
        <v>10</v>
      </c>
      <c r="H1718">
        <v>2067</v>
      </c>
      <c r="I1718" t="s">
        <v>11</v>
      </c>
      <c r="J1718" t="s">
        <v>12</v>
      </c>
      <c r="K1718" t="s">
        <v>19</v>
      </c>
      <c r="L1718" t="s">
        <v>23</v>
      </c>
      <c r="M1718" s="5">
        <v>90.87</v>
      </c>
    </row>
    <row r="1719" spans="1:13" x14ac:dyDescent="0.15">
      <c r="A1719" s="2">
        <v>45418</v>
      </c>
      <c r="B1719" s="3">
        <f t="shared" si="80"/>
        <v>2024</v>
      </c>
      <c r="C1719" t="str">
        <f t="shared" si="78"/>
        <v>2023-2024</v>
      </c>
      <c r="D1719" t="s">
        <v>147</v>
      </c>
      <c r="E1719" t="s">
        <v>108</v>
      </c>
      <c r="F1719" t="str">
        <f t="shared" si="79"/>
        <v>Victoria</v>
      </c>
      <c r="G1719" t="s">
        <v>45</v>
      </c>
      <c r="H1719">
        <v>3018</v>
      </c>
      <c r="I1719" t="s">
        <v>11</v>
      </c>
      <c r="J1719" t="s">
        <v>46</v>
      </c>
      <c r="K1719" t="s">
        <v>153</v>
      </c>
      <c r="L1719" t="s">
        <v>16</v>
      </c>
      <c r="M1719" s="5">
        <v>90.93</v>
      </c>
    </row>
    <row r="1720" spans="1:13" x14ac:dyDescent="0.15">
      <c r="A1720" s="2">
        <v>45141</v>
      </c>
      <c r="B1720" s="3">
        <f t="shared" si="80"/>
        <v>2024</v>
      </c>
      <c r="C1720" t="str">
        <f t="shared" si="78"/>
        <v>2023-2024</v>
      </c>
      <c r="D1720" t="s">
        <v>147</v>
      </c>
      <c r="E1720" t="s">
        <v>72</v>
      </c>
      <c r="F1720" t="str">
        <f t="shared" si="79"/>
        <v>Western Australia</v>
      </c>
      <c r="G1720" t="s">
        <v>48</v>
      </c>
      <c r="H1720">
        <v>6010</v>
      </c>
      <c r="I1720" t="s">
        <v>11</v>
      </c>
      <c r="J1720" t="s">
        <v>49</v>
      </c>
      <c r="K1720" t="s">
        <v>153</v>
      </c>
      <c r="L1720" t="s">
        <v>16</v>
      </c>
      <c r="M1720" s="5">
        <v>90.93</v>
      </c>
    </row>
    <row r="1721" spans="1:13" x14ac:dyDescent="0.15">
      <c r="A1721" s="2">
        <v>45575</v>
      </c>
      <c r="B1721" s="3">
        <f t="shared" si="80"/>
        <v>2025</v>
      </c>
      <c r="C1721" t="str">
        <f t="shared" si="78"/>
        <v>2024-2025</v>
      </c>
      <c r="D1721" t="s">
        <v>148</v>
      </c>
      <c r="E1721" t="s">
        <v>106</v>
      </c>
      <c r="F1721" t="str">
        <f t="shared" si="79"/>
        <v>Victoria</v>
      </c>
      <c r="G1721" t="s">
        <v>45</v>
      </c>
      <c r="H1721">
        <v>3915</v>
      </c>
      <c r="I1721" t="s">
        <v>11</v>
      </c>
      <c r="J1721" t="s">
        <v>55</v>
      </c>
      <c r="K1721" t="s">
        <v>150</v>
      </c>
      <c r="L1721" t="s">
        <v>18</v>
      </c>
      <c r="M1721" s="5">
        <v>90.93</v>
      </c>
    </row>
    <row r="1722" spans="1:13" x14ac:dyDescent="0.15">
      <c r="A1722" s="2">
        <v>45412</v>
      </c>
      <c r="B1722" s="3">
        <f t="shared" si="80"/>
        <v>2024</v>
      </c>
      <c r="C1722" t="str">
        <f t="shared" si="78"/>
        <v>2023-2024</v>
      </c>
      <c r="D1722" t="s">
        <v>147</v>
      </c>
      <c r="E1722" t="s">
        <v>128</v>
      </c>
      <c r="F1722" t="str">
        <f t="shared" si="79"/>
        <v>Western Australia</v>
      </c>
      <c r="G1722" t="s">
        <v>48</v>
      </c>
      <c r="H1722">
        <v>6027</v>
      </c>
      <c r="I1722" t="s">
        <v>11</v>
      </c>
      <c r="J1722" t="s">
        <v>49</v>
      </c>
      <c r="K1722" t="s">
        <v>153</v>
      </c>
      <c r="L1722" t="s">
        <v>16</v>
      </c>
      <c r="M1722" s="5">
        <v>90.93</v>
      </c>
    </row>
    <row r="1723" spans="1:13" x14ac:dyDescent="0.15">
      <c r="A1723" s="2">
        <v>45161</v>
      </c>
      <c r="B1723" s="3">
        <f t="shared" si="80"/>
        <v>2024</v>
      </c>
      <c r="C1723" t="str">
        <f t="shared" si="78"/>
        <v>2023-2024</v>
      </c>
      <c r="D1723" t="s">
        <v>148</v>
      </c>
      <c r="E1723" t="s">
        <v>65</v>
      </c>
      <c r="F1723" t="str">
        <f t="shared" si="79"/>
        <v>New South Wales</v>
      </c>
      <c r="G1723" t="s">
        <v>10</v>
      </c>
      <c r="H1723">
        <v>2541</v>
      </c>
      <c r="I1723" t="s">
        <v>11</v>
      </c>
      <c r="J1723" t="s">
        <v>58</v>
      </c>
      <c r="K1723" t="s">
        <v>153</v>
      </c>
      <c r="L1723" t="s">
        <v>16</v>
      </c>
      <c r="M1723" s="5">
        <v>90.93</v>
      </c>
    </row>
    <row r="1724" spans="1:13" x14ac:dyDescent="0.15">
      <c r="A1724" s="2">
        <v>45623</v>
      </c>
      <c r="B1724" s="3">
        <f t="shared" si="80"/>
        <v>2025</v>
      </c>
      <c r="C1724" t="str">
        <f t="shared" si="78"/>
        <v>2024-2025</v>
      </c>
      <c r="D1724" t="s">
        <v>148</v>
      </c>
      <c r="E1724" t="s">
        <v>111</v>
      </c>
      <c r="F1724" t="str">
        <f t="shared" si="79"/>
        <v>New South Wales</v>
      </c>
      <c r="G1724" t="s">
        <v>10</v>
      </c>
      <c r="H1724">
        <v>2120</v>
      </c>
      <c r="I1724" t="s">
        <v>11</v>
      </c>
      <c r="J1724" t="s">
        <v>27</v>
      </c>
      <c r="K1724" t="s">
        <v>154</v>
      </c>
      <c r="L1724" t="s">
        <v>14</v>
      </c>
      <c r="M1724" s="5">
        <v>90.93</v>
      </c>
    </row>
    <row r="1725" spans="1:13" x14ac:dyDescent="0.15">
      <c r="A1725" s="2">
        <v>45395</v>
      </c>
      <c r="B1725" s="3">
        <f t="shared" si="80"/>
        <v>2024</v>
      </c>
      <c r="C1725" t="str">
        <f t="shared" si="78"/>
        <v>2023-2024</v>
      </c>
      <c r="D1725" t="s">
        <v>148</v>
      </c>
      <c r="E1725" t="s">
        <v>50</v>
      </c>
      <c r="F1725" t="str">
        <f t="shared" si="79"/>
        <v>Queensland</v>
      </c>
      <c r="G1725" t="s">
        <v>35</v>
      </c>
      <c r="H1725">
        <v>4703</v>
      </c>
      <c r="I1725" t="s">
        <v>11</v>
      </c>
      <c r="J1725" t="s">
        <v>51</v>
      </c>
      <c r="K1725" t="s">
        <v>153</v>
      </c>
      <c r="L1725" t="s">
        <v>16</v>
      </c>
      <c r="M1725" s="5">
        <v>90.93</v>
      </c>
    </row>
    <row r="1726" spans="1:13" x14ac:dyDescent="0.15">
      <c r="A1726" s="2">
        <v>45349</v>
      </c>
      <c r="B1726" s="3">
        <f t="shared" si="80"/>
        <v>2024</v>
      </c>
      <c r="C1726" t="str">
        <f t="shared" si="78"/>
        <v>2023-2024</v>
      </c>
      <c r="D1726" t="s">
        <v>148</v>
      </c>
      <c r="E1726" t="s">
        <v>134</v>
      </c>
      <c r="F1726" t="str">
        <f t="shared" si="79"/>
        <v>Queensland</v>
      </c>
      <c r="G1726" t="s">
        <v>35</v>
      </c>
      <c r="H1726">
        <v>4825</v>
      </c>
      <c r="I1726" t="s">
        <v>11</v>
      </c>
      <c r="J1726" t="s">
        <v>36</v>
      </c>
      <c r="K1726" t="s">
        <v>152</v>
      </c>
      <c r="L1726" t="s">
        <v>13</v>
      </c>
      <c r="M1726" s="5">
        <v>90.95</v>
      </c>
    </row>
    <row r="1727" spans="1:13" x14ac:dyDescent="0.15">
      <c r="A1727" s="2">
        <v>45567</v>
      </c>
      <c r="B1727" s="3">
        <f t="shared" si="80"/>
        <v>2025</v>
      </c>
      <c r="C1727" t="str">
        <f t="shared" si="78"/>
        <v>2024-2025</v>
      </c>
      <c r="D1727" t="s">
        <v>148</v>
      </c>
      <c r="E1727" t="s">
        <v>112</v>
      </c>
      <c r="F1727" t="str">
        <f t="shared" si="79"/>
        <v>Victoria</v>
      </c>
      <c r="G1727" t="s">
        <v>45</v>
      </c>
      <c r="H1727">
        <v>3076</v>
      </c>
      <c r="I1727" t="s">
        <v>11</v>
      </c>
      <c r="J1727" t="s">
        <v>46</v>
      </c>
      <c r="K1727" t="s">
        <v>154</v>
      </c>
      <c r="L1727" t="s">
        <v>14</v>
      </c>
      <c r="M1727" s="5">
        <v>90.97</v>
      </c>
    </row>
    <row r="1728" spans="1:13" x14ac:dyDescent="0.15">
      <c r="A1728" s="2">
        <v>45097</v>
      </c>
      <c r="B1728" s="3">
        <f t="shared" si="80"/>
        <v>2023</v>
      </c>
      <c r="C1728" t="str">
        <f t="shared" si="78"/>
        <v>2022-2023</v>
      </c>
      <c r="D1728" t="s">
        <v>148</v>
      </c>
      <c r="E1728" t="s">
        <v>74</v>
      </c>
      <c r="F1728" t="str">
        <f t="shared" si="79"/>
        <v>South Australia</v>
      </c>
      <c r="G1728" t="s">
        <v>32</v>
      </c>
      <c r="H1728">
        <v>5043</v>
      </c>
      <c r="I1728" t="s">
        <v>11</v>
      </c>
      <c r="J1728" t="s">
        <v>33</v>
      </c>
      <c r="K1728" t="s">
        <v>149</v>
      </c>
      <c r="L1728" t="s">
        <v>15</v>
      </c>
      <c r="M1728" s="5">
        <v>91.009999999999991</v>
      </c>
    </row>
    <row r="1729" spans="1:13" x14ac:dyDescent="0.15">
      <c r="A1729" s="2">
        <v>45133</v>
      </c>
      <c r="B1729" s="3">
        <f t="shared" si="80"/>
        <v>2024</v>
      </c>
      <c r="C1729" t="str">
        <f t="shared" si="78"/>
        <v>2023-2024</v>
      </c>
      <c r="D1729" t="s">
        <v>147</v>
      </c>
      <c r="E1729" t="s">
        <v>44</v>
      </c>
      <c r="F1729" t="str">
        <f t="shared" si="79"/>
        <v>Victoria</v>
      </c>
      <c r="G1729" t="s">
        <v>45</v>
      </c>
      <c r="H1729">
        <v>3066</v>
      </c>
      <c r="I1729" t="s">
        <v>11</v>
      </c>
      <c r="J1729" t="s">
        <v>46</v>
      </c>
      <c r="K1729" t="s">
        <v>154</v>
      </c>
      <c r="L1729" t="s">
        <v>14</v>
      </c>
      <c r="M1729" s="5">
        <v>91.1</v>
      </c>
    </row>
    <row r="1730" spans="1:13" x14ac:dyDescent="0.15">
      <c r="A1730" s="2">
        <v>45330</v>
      </c>
      <c r="B1730" s="3">
        <f t="shared" si="80"/>
        <v>2024</v>
      </c>
      <c r="C1730" t="str">
        <f t="shared" ref="C1730:C1793" si="81">IF(MONTH(A1730) &gt;= 7, YEAR(A1730) &amp; "-" &amp; YEAR(A1730) + 1, YEAR(A1730) - 1 &amp; "-" &amp; YEAR(A1730))</f>
        <v>2023-2024</v>
      </c>
      <c r="D1730" t="s">
        <v>148</v>
      </c>
      <c r="E1730" t="s">
        <v>42</v>
      </c>
      <c r="F1730" t="str">
        <f t="shared" ref="F1730:F1793" si="82">IF(G1730="WA","Western Australia",
IF(G1730="NSW","New South Wales",
IF(G1730="QLD","Queensland",
IF(G1730="VIC","Victoria",
IF(G1730="TAS","Tasmania",
IF(G1730="SA","South Australia",
IF(G1730="NT","Northern Territory",
IF(G1730="ACT","Australian Capital Territory",G1730))))))))</f>
        <v>Queensland</v>
      </c>
      <c r="G1730" t="s">
        <v>35</v>
      </c>
      <c r="H1730">
        <v>4053</v>
      </c>
      <c r="I1730" t="s">
        <v>11</v>
      </c>
      <c r="J1730" t="s">
        <v>43</v>
      </c>
      <c r="K1730" t="s">
        <v>154</v>
      </c>
      <c r="L1730" t="s">
        <v>14</v>
      </c>
      <c r="M1730" s="5">
        <v>91.339999999999989</v>
      </c>
    </row>
    <row r="1731" spans="1:13" x14ac:dyDescent="0.15">
      <c r="A1731" s="2">
        <v>45049</v>
      </c>
      <c r="B1731" s="3">
        <f t="shared" ref="B1731:B1794" si="83">IF(MONTH(A1731)&gt;=7,YEAR(A1731)+1,YEAR(A1731))</f>
        <v>2023</v>
      </c>
      <c r="C1731" t="str">
        <f t="shared" si="81"/>
        <v>2022-2023</v>
      </c>
      <c r="D1731" t="s">
        <v>148</v>
      </c>
      <c r="E1731" t="s">
        <v>116</v>
      </c>
      <c r="F1731" t="str">
        <f t="shared" si="82"/>
        <v>Western Australia</v>
      </c>
      <c r="G1731" t="s">
        <v>48</v>
      </c>
      <c r="H1731">
        <v>6725</v>
      </c>
      <c r="I1731" t="s">
        <v>11</v>
      </c>
      <c r="J1731" t="s">
        <v>77</v>
      </c>
      <c r="K1731" t="s">
        <v>149</v>
      </c>
      <c r="L1731" t="s">
        <v>15</v>
      </c>
      <c r="M1731" s="5">
        <v>91.37</v>
      </c>
    </row>
    <row r="1732" spans="1:13" x14ac:dyDescent="0.15">
      <c r="A1732" s="2">
        <v>45064</v>
      </c>
      <c r="B1732" s="3">
        <f t="shared" si="83"/>
        <v>2023</v>
      </c>
      <c r="C1732" t="str">
        <f t="shared" si="81"/>
        <v>2022-2023</v>
      </c>
      <c r="D1732" t="s">
        <v>147</v>
      </c>
      <c r="E1732" t="s">
        <v>28</v>
      </c>
      <c r="F1732" t="str">
        <f t="shared" si="82"/>
        <v>Northern Territory</v>
      </c>
      <c r="G1732" t="s">
        <v>29</v>
      </c>
      <c r="H1732">
        <v>800</v>
      </c>
      <c r="I1732" t="s">
        <v>11</v>
      </c>
      <c r="J1732" t="s">
        <v>30</v>
      </c>
      <c r="K1732" t="s">
        <v>154</v>
      </c>
      <c r="L1732" t="s">
        <v>14</v>
      </c>
      <c r="M1732" s="5">
        <v>91.7</v>
      </c>
    </row>
    <row r="1733" spans="1:13" x14ac:dyDescent="0.15">
      <c r="A1733" s="2">
        <v>45441</v>
      </c>
      <c r="B1733" s="3">
        <f t="shared" si="83"/>
        <v>2024</v>
      </c>
      <c r="C1733" t="str">
        <f t="shared" si="81"/>
        <v>2023-2024</v>
      </c>
      <c r="D1733" t="s">
        <v>148</v>
      </c>
      <c r="E1733" t="s">
        <v>26</v>
      </c>
      <c r="F1733" t="str">
        <f t="shared" si="82"/>
        <v>New South Wales</v>
      </c>
      <c r="G1733" t="s">
        <v>10</v>
      </c>
      <c r="H1733">
        <v>2141</v>
      </c>
      <c r="I1733" t="s">
        <v>11</v>
      </c>
      <c r="J1733" t="s">
        <v>27</v>
      </c>
      <c r="K1733" t="s">
        <v>155</v>
      </c>
      <c r="L1733" t="s">
        <v>20</v>
      </c>
      <c r="M1733" s="5">
        <v>91.77</v>
      </c>
    </row>
    <row r="1734" spans="1:13" x14ac:dyDescent="0.15">
      <c r="A1734" s="2">
        <v>45028</v>
      </c>
      <c r="B1734" s="3">
        <f t="shared" si="83"/>
        <v>2023</v>
      </c>
      <c r="C1734" t="str">
        <f t="shared" si="81"/>
        <v>2022-2023</v>
      </c>
      <c r="D1734" t="s">
        <v>147</v>
      </c>
      <c r="E1734" t="s">
        <v>88</v>
      </c>
      <c r="F1734" t="str">
        <f t="shared" si="82"/>
        <v>South Australia</v>
      </c>
      <c r="G1734" t="s">
        <v>32</v>
      </c>
      <c r="H1734">
        <v>5011</v>
      </c>
      <c r="I1734" t="s">
        <v>11</v>
      </c>
      <c r="J1734" t="s">
        <v>33</v>
      </c>
      <c r="K1734" t="s">
        <v>149</v>
      </c>
      <c r="L1734" t="s">
        <v>15</v>
      </c>
      <c r="M1734" s="5">
        <v>91.77</v>
      </c>
    </row>
    <row r="1735" spans="1:13" x14ac:dyDescent="0.15">
      <c r="A1735" s="2">
        <v>45373</v>
      </c>
      <c r="B1735" s="3">
        <f t="shared" si="83"/>
        <v>2024</v>
      </c>
      <c r="C1735" t="str">
        <f t="shared" si="81"/>
        <v>2023-2024</v>
      </c>
      <c r="D1735" t="s">
        <v>148</v>
      </c>
      <c r="E1735" t="s">
        <v>61</v>
      </c>
      <c r="F1735" t="str">
        <f t="shared" si="82"/>
        <v>New South Wales</v>
      </c>
      <c r="G1735" t="s">
        <v>10</v>
      </c>
      <c r="H1735">
        <v>2539</v>
      </c>
      <c r="I1735" t="s">
        <v>11</v>
      </c>
      <c r="J1735" t="s">
        <v>58</v>
      </c>
      <c r="K1735" t="s">
        <v>150</v>
      </c>
      <c r="L1735" t="s">
        <v>18</v>
      </c>
      <c r="M1735" s="5">
        <v>91.83</v>
      </c>
    </row>
    <row r="1736" spans="1:13" x14ac:dyDescent="0.15">
      <c r="A1736" s="2">
        <v>45476</v>
      </c>
      <c r="B1736" s="3">
        <f t="shared" si="83"/>
        <v>2025</v>
      </c>
      <c r="C1736" t="str">
        <f t="shared" si="81"/>
        <v>2024-2025</v>
      </c>
      <c r="D1736" t="s">
        <v>148</v>
      </c>
      <c r="E1736" t="s">
        <v>99</v>
      </c>
      <c r="F1736" t="str">
        <f t="shared" si="82"/>
        <v>Victoria</v>
      </c>
      <c r="G1736" t="s">
        <v>45</v>
      </c>
      <c r="H1736">
        <v>3148</v>
      </c>
      <c r="I1736" t="s">
        <v>11</v>
      </c>
      <c r="J1736" t="s">
        <v>63</v>
      </c>
      <c r="K1736" t="s">
        <v>157</v>
      </c>
      <c r="L1736" t="s">
        <v>22</v>
      </c>
      <c r="M1736" s="5">
        <v>91.87</v>
      </c>
    </row>
    <row r="1737" spans="1:13" x14ac:dyDescent="0.15">
      <c r="A1737" s="2">
        <v>45507</v>
      </c>
      <c r="B1737" s="3">
        <f t="shared" si="83"/>
        <v>2025</v>
      </c>
      <c r="C1737" t="str">
        <f t="shared" si="81"/>
        <v>2024-2025</v>
      </c>
      <c r="D1737" t="s">
        <v>148</v>
      </c>
      <c r="E1737" t="s">
        <v>59</v>
      </c>
      <c r="F1737" t="str">
        <f t="shared" si="82"/>
        <v>Victoria</v>
      </c>
      <c r="G1737" t="s">
        <v>45</v>
      </c>
      <c r="H1737">
        <v>3280</v>
      </c>
      <c r="I1737" t="s">
        <v>11</v>
      </c>
      <c r="J1737" t="s">
        <v>60</v>
      </c>
      <c r="K1737" t="s">
        <v>150</v>
      </c>
      <c r="L1737" t="s">
        <v>18</v>
      </c>
      <c r="M1737" s="5">
        <v>91.91</v>
      </c>
    </row>
    <row r="1738" spans="1:13" x14ac:dyDescent="0.15">
      <c r="A1738" s="2">
        <v>44970</v>
      </c>
      <c r="B1738" s="3">
        <f t="shared" si="83"/>
        <v>2023</v>
      </c>
      <c r="C1738" t="str">
        <f t="shared" si="81"/>
        <v>2022-2023</v>
      </c>
      <c r="D1738" t="s">
        <v>147</v>
      </c>
      <c r="E1738" t="s">
        <v>114</v>
      </c>
      <c r="F1738" t="str">
        <f t="shared" si="82"/>
        <v>Victoria</v>
      </c>
      <c r="G1738" t="s">
        <v>45</v>
      </c>
      <c r="H1738">
        <v>3551</v>
      </c>
      <c r="I1738" t="s">
        <v>11</v>
      </c>
      <c r="J1738" t="s">
        <v>60</v>
      </c>
      <c r="K1738" t="s">
        <v>154</v>
      </c>
      <c r="L1738" t="s">
        <v>14</v>
      </c>
      <c r="M1738" s="5">
        <v>91.950000000000017</v>
      </c>
    </row>
    <row r="1739" spans="1:13" x14ac:dyDescent="0.15">
      <c r="A1739" s="2">
        <v>45270</v>
      </c>
      <c r="B1739" s="3">
        <f t="shared" si="83"/>
        <v>2024</v>
      </c>
      <c r="C1739" t="str">
        <f t="shared" si="81"/>
        <v>2023-2024</v>
      </c>
      <c r="D1739" t="s">
        <v>147</v>
      </c>
      <c r="E1739" t="s">
        <v>127</v>
      </c>
      <c r="F1739" t="str">
        <f t="shared" si="82"/>
        <v>New South Wales</v>
      </c>
      <c r="G1739" t="s">
        <v>10</v>
      </c>
      <c r="H1739">
        <v>2131</v>
      </c>
      <c r="I1739" t="s">
        <v>11</v>
      </c>
      <c r="J1739" t="s">
        <v>27</v>
      </c>
      <c r="K1739" t="s">
        <v>19</v>
      </c>
      <c r="L1739" t="s">
        <v>23</v>
      </c>
      <c r="M1739" s="5">
        <v>92.39</v>
      </c>
    </row>
    <row r="1740" spans="1:13" x14ac:dyDescent="0.15">
      <c r="A1740" s="2">
        <v>45570</v>
      </c>
      <c r="B1740" s="3">
        <f t="shared" si="83"/>
        <v>2025</v>
      </c>
      <c r="C1740" t="str">
        <f t="shared" si="81"/>
        <v>2024-2025</v>
      </c>
      <c r="D1740" t="s">
        <v>147</v>
      </c>
      <c r="E1740" t="s">
        <v>108</v>
      </c>
      <c r="F1740" t="str">
        <f t="shared" si="82"/>
        <v>Victoria</v>
      </c>
      <c r="G1740" t="s">
        <v>45</v>
      </c>
      <c r="H1740">
        <v>3018</v>
      </c>
      <c r="I1740" t="s">
        <v>11</v>
      </c>
      <c r="J1740" t="s">
        <v>46</v>
      </c>
      <c r="K1740" t="s">
        <v>157</v>
      </c>
      <c r="L1740" t="s">
        <v>22</v>
      </c>
      <c r="M1740" s="5">
        <v>92.61</v>
      </c>
    </row>
    <row r="1741" spans="1:13" x14ac:dyDescent="0.15">
      <c r="A1741" s="2">
        <v>44993</v>
      </c>
      <c r="B1741" s="3">
        <f t="shared" si="83"/>
        <v>2023</v>
      </c>
      <c r="C1741" t="str">
        <f t="shared" si="81"/>
        <v>2022-2023</v>
      </c>
      <c r="D1741" t="s">
        <v>148</v>
      </c>
      <c r="E1741" t="s">
        <v>130</v>
      </c>
      <c r="F1741" t="str">
        <f t="shared" si="82"/>
        <v>South Australia</v>
      </c>
      <c r="G1741" t="s">
        <v>32</v>
      </c>
      <c r="H1741">
        <v>5290</v>
      </c>
      <c r="I1741" t="s">
        <v>11</v>
      </c>
      <c r="J1741" t="s">
        <v>38</v>
      </c>
      <c r="K1741" t="s">
        <v>19</v>
      </c>
      <c r="L1741" t="s">
        <v>23</v>
      </c>
      <c r="M1741" s="5">
        <v>92.82</v>
      </c>
    </row>
    <row r="1742" spans="1:13" x14ac:dyDescent="0.15">
      <c r="A1742" s="2">
        <v>45192</v>
      </c>
      <c r="B1742" s="3">
        <f t="shared" si="83"/>
        <v>2024</v>
      </c>
      <c r="C1742" t="str">
        <f t="shared" si="81"/>
        <v>2023-2024</v>
      </c>
      <c r="D1742" t="s">
        <v>147</v>
      </c>
      <c r="E1742" t="s">
        <v>75</v>
      </c>
      <c r="F1742" t="str">
        <f t="shared" si="82"/>
        <v>Victoria</v>
      </c>
      <c r="G1742" t="s">
        <v>45</v>
      </c>
      <c r="H1742">
        <v>3630</v>
      </c>
      <c r="I1742" t="s">
        <v>11</v>
      </c>
      <c r="J1742" t="s">
        <v>55</v>
      </c>
      <c r="K1742" t="s">
        <v>150</v>
      </c>
      <c r="L1742" t="s">
        <v>18</v>
      </c>
      <c r="M1742" s="5">
        <v>92.88</v>
      </c>
    </row>
    <row r="1743" spans="1:13" x14ac:dyDescent="0.15">
      <c r="A1743" s="2">
        <v>45374</v>
      </c>
      <c r="B1743" s="3">
        <f t="shared" si="83"/>
        <v>2024</v>
      </c>
      <c r="C1743" t="str">
        <f t="shared" si="81"/>
        <v>2023-2024</v>
      </c>
      <c r="D1743" t="s">
        <v>147</v>
      </c>
      <c r="E1743" t="s">
        <v>9</v>
      </c>
      <c r="F1743" t="str">
        <f t="shared" si="82"/>
        <v>New South Wales</v>
      </c>
      <c r="G1743" t="s">
        <v>10</v>
      </c>
      <c r="H1743">
        <v>2067</v>
      </c>
      <c r="I1743" t="s">
        <v>11</v>
      </c>
      <c r="J1743" t="s">
        <v>12</v>
      </c>
      <c r="K1743" t="s">
        <v>154</v>
      </c>
      <c r="L1743" t="s">
        <v>14</v>
      </c>
      <c r="M1743" s="5">
        <v>92.89</v>
      </c>
    </row>
    <row r="1744" spans="1:13" x14ac:dyDescent="0.15">
      <c r="A1744" s="2">
        <v>45404</v>
      </c>
      <c r="B1744" s="3">
        <f t="shared" si="83"/>
        <v>2024</v>
      </c>
      <c r="C1744" t="str">
        <f t="shared" si="81"/>
        <v>2023-2024</v>
      </c>
      <c r="D1744" t="s">
        <v>147</v>
      </c>
      <c r="E1744" t="s">
        <v>79</v>
      </c>
      <c r="F1744" t="str">
        <f t="shared" si="82"/>
        <v>Australian Capital Territory</v>
      </c>
      <c r="G1744" t="s">
        <v>80</v>
      </c>
      <c r="H1744">
        <v>2617</v>
      </c>
      <c r="I1744" t="s">
        <v>11</v>
      </c>
      <c r="J1744" t="s">
        <v>58</v>
      </c>
      <c r="K1744" t="s">
        <v>153</v>
      </c>
      <c r="L1744" t="s">
        <v>16</v>
      </c>
      <c r="M1744" s="5">
        <v>93</v>
      </c>
    </row>
    <row r="1745" spans="1:13" x14ac:dyDescent="0.15">
      <c r="A1745" s="2">
        <v>45232</v>
      </c>
      <c r="B1745" s="3">
        <f t="shared" si="83"/>
        <v>2024</v>
      </c>
      <c r="C1745" t="str">
        <f t="shared" si="81"/>
        <v>2023-2024</v>
      </c>
      <c r="D1745" t="s">
        <v>148</v>
      </c>
      <c r="E1745" t="s">
        <v>90</v>
      </c>
      <c r="F1745" t="str">
        <f t="shared" si="82"/>
        <v>Victoria</v>
      </c>
      <c r="G1745" t="s">
        <v>45</v>
      </c>
      <c r="H1745">
        <v>3179</v>
      </c>
      <c r="I1745" t="s">
        <v>11</v>
      </c>
      <c r="J1745" t="s">
        <v>63</v>
      </c>
      <c r="K1745" t="s">
        <v>150</v>
      </c>
      <c r="L1745" t="s">
        <v>18</v>
      </c>
      <c r="M1745" s="5">
        <v>93.31</v>
      </c>
    </row>
    <row r="1746" spans="1:13" x14ac:dyDescent="0.15">
      <c r="A1746" s="2">
        <v>45107</v>
      </c>
      <c r="B1746" s="3">
        <f t="shared" si="83"/>
        <v>2023</v>
      </c>
      <c r="C1746" t="str">
        <f t="shared" si="81"/>
        <v>2022-2023</v>
      </c>
      <c r="D1746" t="s">
        <v>147</v>
      </c>
      <c r="E1746" t="s">
        <v>79</v>
      </c>
      <c r="F1746" t="str">
        <f t="shared" si="82"/>
        <v>Australian Capital Territory</v>
      </c>
      <c r="G1746" t="s">
        <v>80</v>
      </c>
      <c r="H1746">
        <v>2617</v>
      </c>
      <c r="I1746" t="s">
        <v>11</v>
      </c>
      <c r="J1746" t="s">
        <v>58</v>
      </c>
      <c r="K1746" t="s">
        <v>150</v>
      </c>
      <c r="L1746" t="s">
        <v>18</v>
      </c>
      <c r="M1746" s="5">
        <v>93.81</v>
      </c>
    </row>
    <row r="1747" spans="1:13" x14ac:dyDescent="0.15">
      <c r="A1747" s="2">
        <v>45200</v>
      </c>
      <c r="B1747" s="3">
        <f t="shared" si="83"/>
        <v>2024</v>
      </c>
      <c r="C1747" t="str">
        <f t="shared" si="81"/>
        <v>2023-2024</v>
      </c>
      <c r="D1747" t="s">
        <v>148</v>
      </c>
      <c r="E1747" t="s">
        <v>89</v>
      </c>
      <c r="F1747" t="str">
        <f t="shared" si="82"/>
        <v>Queensland</v>
      </c>
      <c r="G1747" t="s">
        <v>35</v>
      </c>
      <c r="H1747">
        <v>4655</v>
      </c>
      <c r="I1747" t="s">
        <v>11</v>
      </c>
      <c r="J1747" t="s">
        <v>51</v>
      </c>
      <c r="K1747" t="s">
        <v>152</v>
      </c>
      <c r="L1747" t="s">
        <v>13</v>
      </c>
      <c r="M1747" s="5">
        <v>93.810000000000016</v>
      </c>
    </row>
    <row r="1748" spans="1:13" x14ac:dyDescent="0.15">
      <c r="A1748" s="2">
        <v>45275</v>
      </c>
      <c r="B1748" s="3">
        <f t="shared" si="83"/>
        <v>2024</v>
      </c>
      <c r="C1748" t="str">
        <f t="shared" si="81"/>
        <v>2023-2024</v>
      </c>
      <c r="D1748" t="s">
        <v>147</v>
      </c>
      <c r="E1748" t="s">
        <v>107</v>
      </c>
      <c r="F1748" t="str">
        <f t="shared" si="82"/>
        <v>Queensland</v>
      </c>
      <c r="G1748" t="s">
        <v>35</v>
      </c>
      <c r="H1748">
        <v>4220</v>
      </c>
      <c r="I1748" t="s">
        <v>11</v>
      </c>
      <c r="J1748" t="s">
        <v>104</v>
      </c>
      <c r="K1748" t="s">
        <v>152</v>
      </c>
      <c r="L1748" t="s">
        <v>13</v>
      </c>
      <c r="M1748" s="5">
        <v>93.85</v>
      </c>
    </row>
    <row r="1749" spans="1:13" x14ac:dyDescent="0.15">
      <c r="A1749" s="2">
        <v>45148</v>
      </c>
      <c r="B1749" s="3">
        <f t="shared" si="83"/>
        <v>2024</v>
      </c>
      <c r="C1749" t="str">
        <f t="shared" si="81"/>
        <v>2023-2024</v>
      </c>
      <c r="D1749" t="s">
        <v>148</v>
      </c>
      <c r="E1749" t="s">
        <v>101</v>
      </c>
      <c r="F1749" t="str">
        <f t="shared" si="82"/>
        <v>Victoria</v>
      </c>
      <c r="G1749" t="s">
        <v>45</v>
      </c>
      <c r="H1749">
        <v>3131</v>
      </c>
      <c r="I1749" t="s">
        <v>11</v>
      </c>
      <c r="J1749" t="s">
        <v>63</v>
      </c>
      <c r="K1749" t="s">
        <v>152</v>
      </c>
      <c r="L1749" t="s">
        <v>13</v>
      </c>
      <c r="M1749" s="5">
        <v>93.850000000000009</v>
      </c>
    </row>
    <row r="1750" spans="1:13" x14ac:dyDescent="0.15">
      <c r="A1750" s="2">
        <v>45621</v>
      </c>
      <c r="B1750" s="3">
        <f t="shared" si="83"/>
        <v>2025</v>
      </c>
      <c r="C1750" t="str">
        <f t="shared" si="81"/>
        <v>2024-2025</v>
      </c>
      <c r="D1750" t="s">
        <v>147</v>
      </c>
      <c r="E1750" t="s">
        <v>121</v>
      </c>
      <c r="F1750" t="str">
        <f t="shared" si="82"/>
        <v>Queensland</v>
      </c>
      <c r="G1750" t="s">
        <v>35</v>
      </c>
      <c r="H1750">
        <v>4700</v>
      </c>
      <c r="I1750" t="s">
        <v>11</v>
      </c>
      <c r="J1750" t="s">
        <v>51</v>
      </c>
      <c r="K1750" t="s">
        <v>154</v>
      </c>
      <c r="L1750" t="s">
        <v>14</v>
      </c>
      <c r="M1750" s="5">
        <v>93.95</v>
      </c>
    </row>
    <row r="1751" spans="1:13" x14ac:dyDescent="0.15">
      <c r="A1751" s="2">
        <v>45505</v>
      </c>
      <c r="B1751" s="3">
        <f t="shared" si="83"/>
        <v>2025</v>
      </c>
      <c r="C1751" t="str">
        <f t="shared" si="81"/>
        <v>2024-2025</v>
      </c>
      <c r="D1751" t="s">
        <v>147</v>
      </c>
      <c r="E1751" t="s">
        <v>41</v>
      </c>
      <c r="F1751" t="str">
        <f t="shared" si="82"/>
        <v>New South Wales</v>
      </c>
      <c r="G1751" t="s">
        <v>10</v>
      </c>
      <c r="H1751">
        <v>2830</v>
      </c>
      <c r="I1751" t="s">
        <v>11</v>
      </c>
      <c r="J1751" t="s">
        <v>25</v>
      </c>
      <c r="K1751" t="s">
        <v>155</v>
      </c>
      <c r="L1751" t="s">
        <v>20</v>
      </c>
      <c r="M1751" s="5">
        <v>94</v>
      </c>
    </row>
    <row r="1752" spans="1:13" x14ac:dyDescent="0.15">
      <c r="A1752" s="2">
        <v>45253</v>
      </c>
      <c r="B1752" s="3">
        <f t="shared" si="83"/>
        <v>2024</v>
      </c>
      <c r="C1752" t="str">
        <f t="shared" si="81"/>
        <v>2023-2024</v>
      </c>
      <c r="D1752" t="s">
        <v>147</v>
      </c>
      <c r="E1752" t="s">
        <v>64</v>
      </c>
      <c r="F1752" t="str">
        <f t="shared" si="82"/>
        <v>Victoria</v>
      </c>
      <c r="G1752" t="s">
        <v>45</v>
      </c>
      <c r="H1752">
        <v>3199</v>
      </c>
      <c r="I1752" t="s">
        <v>11</v>
      </c>
      <c r="J1752" t="s">
        <v>63</v>
      </c>
      <c r="K1752" t="s">
        <v>155</v>
      </c>
      <c r="L1752" t="s">
        <v>20</v>
      </c>
      <c r="M1752" s="5">
        <v>94.23</v>
      </c>
    </row>
    <row r="1753" spans="1:13" x14ac:dyDescent="0.15">
      <c r="A1753" s="2">
        <v>45434</v>
      </c>
      <c r="B1753" s="3">
        <f t="shared" si="83"/>
        <v>2024</v>
      </c>
      <c r="C1753" t="str">
        <f t="shared" si="81"/>
        <v>2023-2024</v>
      </c>
      <c r="D1753" t="s">
        <v>148</v>
      </c>
      <c r="E1753" t="s">
        <v>50</v>
      </c>
      <c r="F1753" t="str">
        <f t="shared" si="82"/>
        <v>Queensland</v>
      </c>
      <c r="G1753" t="s">
        <v>35</v>
      </c>
      <c r="H1753">
        <v>4703</v>
      </c>
      <c r="I1753" t="s">
        <v>11</v>
      </c>
      <c r="J1753" t="s">
        <v>51</v>
      </c>
      <c r="K1753" t="s">
        <v>154</v>
      </c>
      <c r="L1753" t="s">
        <v>14</v>
      </c>
      <c r="M1753" s="5">
        <v>94.44</v>
      </c>
    </row>
    <row r="1754" spans="1:13" x14ac:dyDescent="0.15">
      <c r="A1754" s="2">
        <v>45568</v>
      </c>
      <c r="B1754" s="3">
        <f t="shared" si="83"/>
        <v>2025</v>
      </c>
      <c r="C1754" t="str">
        <f t="shared" si="81"/>
        <v>2024-2025</v>
      </c>
      <c r="D1754" t="s">
        <v>148</v>
      </c>
      <c r="E1754" t="s">
        <v>54</v>
      </c>
      <c r="F1754" t="str">
        <f t="shared" si="82"/>
        <v>Victoria</v>
      </c>
      <c r="G1754" t="s">
        <v>45</v>
      </c>
      <c r="H1754">
        <v>3977</v>
      </c>
      <c r="I1754" t="s">
        <v>11</v>
      </c>
      <c r="J1754" t="s">
        <v>55</v>
      </c>
      <c r="K1754" t="s">
        <v>154</v>
      </c>
      <c r="L1754" t="s">
        <v>14</v>
      </c>
      <c r="M1754" s="5">
        <v>94.5</v>
      </c>
    </row>
    <row r="1755" spans="1:13" x14ac:dyDescent="0.15">
      <c r="A1755" s="2">
        <v>45125</v>
      </c>
      <c r="B1755" s="3">
        <f t="shared" si="83"/>
        <v>2024</v>
      </c>
      <c r="C1755" t="str">
        <f t="shared" si="81"/>
        <v>2023-2024</v>
      </c>
      <c r="D1755" t="s">
        <v>147</v>
      </c>
      <c r="E1755" t="s">
        <v>39</v>
      </c>
      <c r="F1755" t="str">
        <f t="shared" si="82"/>
        <v>South Australia</v>
      </c>
      <c r="G1755" t="s">
        <v>32</v>
      </c>
      <c r="H1755">
        <v>5343</v>
      </c>
      <c r="I1755" t="s">
        <v>11</v>
      </c>
      <c r="J1755" t="s">
        <v>38</v>
      </c>
      <c r="K1755" t="s">
        <v>155</v>
      </c>
      <c r="L1755" t="s">
        <v>20</v>
      </c>
      <c r="M1755" s="5">
        <v>94.740000000000009</v>
      </c>
    </row>
    <row r="1756" spans="1:13" x14ac:dyDescent="0.15">
      <c r="A1756" s="2">
        <v>45341</v>
      </c>
      <c r="B1756" s="3">
        <f t="shared" si="83"/>
        <v>2024</v>
      </c>
      <c r="C1756" t="str">
        <f t="shared" si="81"/>
        <v>2023-2024</v>
      </c>
      <c r="D1756" t="s">
        <v>148</v>
      </c>
      <c r="E1756" t="s">
        <v>98</v>
      </c>
      <c r="F1756" t="str">
        <f t="shared" si="82"/>
        <v>Victoria</v>
      </c>
      <c r="G1756" t="s">
        <v>45</v>
      </c>
      <c r="H1756">
        <v>3429</v>
      </c>
      <c r="I1756" t="s">
        <v>11</v>
      </c>
      <c r="J1756" t="s">
        <v>60</v>
      </c>
      <c r="K1756" t="s">
        <v>149</v>
      </c>
      <c r="L1756" t="s">
        <v>15</v>
      </c>
      <c r="M1756" s="5">
        <v>94.81</v>
      </c>
    </row>
    <row r="1757" spans="1:13" x14ac:dyDescent="0.15">
      <c r="A1757" s="2">
        <v>45050</v>
      </c>
      <c r="B1757" s="3">
        <f t="shared" si="83"/>
        <v>2023</v>
      </c>
      <c r="C1757" t="str">
        <f t="shared" si="81"/>
        <v>2022-2023</v>
      </c>
      <c r="D1757" t="s">
        <v>148</v>
      </c>
      <c r="E1757" t="s">
        <v>134</v>
      </c>
      <c r="F1757" t="str">
        <f t="shared" si="82"/>
        <v>Queensland</v>
      </c>
      <c r="G1757" t="s">
        <v>35</v>
      </c>
      <c r="H1757">
        <v>4825</v>
      </c>
      <c r="I1757" t="s">
        <v>11</v>
      </c>
      <c r="J1757" t="s">
        <v>36</v>
      </c>
      <c r="K1757" t="s">
        <v>153</v>
      </c>
      <c r="L1757" t="s">
        <v>16</v>
      </c>
      <c r="M1757" s="5">
        <v>94.91</v>
      </c>
    </row>
    <row r="1758" spans="1:13" x14ac:dyDescent="0.15">
      <c r="A1758" s="2">
        <v>45420</v>
      </c>
      <c r="B1758" s="3">
        <f t="shared" si="83"/>
        <v>2024</v>
      </c>
      <c r="C1758" t="str">
        <f t="shared" si="81"/>
        <v>2023-2024</v>
      </c>
      <c r="D1758" t="s">
        <v>148</v>
      </c>
      <c r="E1758" t="s">
        <v>100</v>
      </c>
      <c r="F1758" t="str">
        <f t="shared" si="82"/>
        <v>Western Australia</v>
      </c>
      <c r="G1758" t="s">
        <v>48</v>
      </c>
      <c r="H1758">
        <v>6021</v>
      </c>
      <c r="I1758" t="s">
        <v>11</v>
      </c>
      <c r="J1758" t="s">
        <v>49</v>
      </c>
      <c r="K1758" t="s">
        <v>152</v>
      </c>
      <c r="L1758" t="s">
        <v>13</v>
      </c>
      <c r="M1758" s="5">
        <v>94.93</v>
      </c>
    </row>
    <row r="1759" spans="1:13" x14ac:dyDescent="0.15">
      <c r="A1759" s="2">
        <v>45201</v>
      </c>
      <c r="B1759" s="3">
        <f t="shared" si="83"/>
        <v>2024</v>
      </c>
      <c r="C1759" t="str">
        <f t="shared" si="81"/>
        <v>2023-2024</v>
      </c>
      <c r="D1759" t="s">
        <v>148</v>
      </c>
      <c r="E1759" t="s">
        <v>31</v>
      </c>
      <c r="F1759" t="str">
        <f t="shared" si="82"/>
        <v>South Australia</v>
      </c>
      <c r="G1759" t="s">
        <v>32</v>
      </c>
      <c r="H1759">
        <v>5168</v>
      </c>
      <c r="I1759" t="s">
        <v>11</v>
      </c>
      <c r="J1759" t="s">
        <v>33</v>
      </c>
      <c r="K1759" t="s">
        <v>19</v>
      </c>
      <c r="L1759" t="s">
        <v>23</v>
      </c>
      <c r="M1759" s="5">
        <v>95.04</v>
      </c>
    </row>
    <row r="1760" spans="1:13" x14ac:dyDescent="0.15">
      <c r="A1760" s="2">
        <v>45298</v>
      </c>
      <c r="B1760" s="3">
        <f t="shared" si="83"/>
        <v>2024</v>
      </c>
      <c r="C1760" t="str">
        <f t="shared" si="81"/>
        <v>2023-2024</v>
      </c>
      <c r="D1760" t="s">
        <v>148</v>
      </c>
      <c r="E1760" t="s">
        <v>117</v>
      </c>
      <c r="F1760" t="str">
        <f t="shared" si="82"/>
        <v>Queensland</v>
      </c>
      <c r="G1760" t="s">
        <v>35</v>
      </c>
      <c r="H1760">
        <v>4119</v>
      </c>
      <c r="I1760" t="s">
        <v>11</v>
      </c>
      <c r="J1760" t="s">
        <v>43</v>
      </c>
      <c r="K1760" t="s">
        <v>150</v>
      </c>
      <c r="L1760" t="s">
        <v>18</v>
      </c>
      <c r="M1760" s="5">
        <v>95.27</v>
      </c>
    </row>
    <row r="1761" spans="1:13" x14ac:dyDescent="0.15">
      <c r="A1761" s="2">
        <v>45392</v>
      </c>
      <c r="B1761" s="3">
        <f t="shared" si="83"/>
        <v>2024</v>
      </c>
      <c r="C1761" t="str">
        <f t="shared" si="81"/>
        <v>2023-2024</v>
      </c>
      <c r="D1761" t="s">
        <v>148</v>
      </c>
      <c r="E1761" t="s">
        <v>107</v>
      </c>
      <c r="F1761" t="str">
        <f t="shared" si="82"/>
        <v>Queensland</v>
      </c>
      <c r="G1761" t="s">
        <v>35</v>
      </c>
      <c r="H1761">
        <v>4220</v>
      </c>
      <c r="I1761" t="s">
        <v>11</v>
      </c>
      <c r="J1761" t="s">
        <v>104</v>
      </c>
      <c r="K1761" t="s">
        <v>151</v>
      </c>
      <c r="L1761" t="s">
        <v>21</v>
      </c>
      <c r="M1761" s="5">
        <v>95.32</v>
      </c>
    </row>
    <row r="1762" spans="1:13" x14ac:dyDescent="0.15">
      <c r="A1762" s="2">
        <v>45655</v>
      </c>
      <c r="B1762" s="3">
        <f t="shared" si="83"/>
        <v>2025</v>
      </c>
      <c r="C1762" t="str">
        <f t="shared" si="81"/>
        <v>2024-2025</v>
      </c>
      <c r="D1762" t="s">
        <v>148</v>
      </c>
      <c r="E1762" t="s">
        <v>117</v>
      </c>
      <c r="F1762" t="str">
        <f t="shared" si="82"/>
        <v>Queensland</v>
      </c>
      <c r="G1762" t="s">
        <v>35</v>
      </c>
      <c r="H1762">
        <v>4119</v>
      </c>
      <c r="I1762" t="s">
        <v>11</v>
      </c>
      <c r="J1762" t="s">
        <v>43</v>
      </c>
      <c r="K1762" t="s">
        <v>157</v>
      </c>
      <c r="L1762" t="s">
        <v>22</v>
      </c>
      <c r="M1762" s="5">
        <v>95.32</v>
      </c>
    </row>
    <row r="1763" spans="1:13" x14ac:dyDescent="0.15">
      <c r="A1763" s="2">
        <v>45131</v>
      </c>
      <c r="B1763" s="3">
        <f t="shared" si="83"/>
        <v>2024</v>
      </c>
      <c r="C1763" t="str">
        <f t="shared" si="81"/>
        <v>2023-2024</v>
      </c>
      <c r="D1763" t="s">
        <v>148</v>
      </c>
      <c r="E1763" t="s">
        <v>52</v>
      </c>
      <c r="F1763" t="str">
        <f t="shared" si="82"/>
        <v>Victoria</v>
      </c>
      <c r="G1763" t="s">
        <v>45</v>
      </c>
      <c r="H1763">
        <v>3030</v>
      </c>
      <c r="I1763" t="s">
        <v>11</v>
      </c>
      <c r="J1763" t="s">
        <v>46</v>
      </c>
      <c r="K1763" t="s">
        <v>152</v>
      </c>
      <c r="L1763" t="s">
        <v>13</v>
      </c>
      <c r="M1763" s="5">
        <v>95.38000000000001</v>
      </c>
    </row>
    <row r="1764" spans="1:13" x14ac:dyDescent="0.15">
      <c r="A1764" s="2">
        <v>45071</v>
      </c>
      <c r="B1764" s="3">
        <f t="shared" si="83"/>
        <v>2023</v>
      </c>
      <c r="C1764" t="str">
        <f t="shared" si="81"/>
        <v>2022-2023</v>
      </c>
      <c r="D1764" t="s">
        <v>148</v>
      </c>
      <c r="E1764" t="s">
        <v>138</v>
      </c>
      <c r="F1764" t="str">
        <f t="shared" si="82"/>
        <v>Queensland</v>
      </c>
      <c r="G1764" t="s">
        <v>35</v>
      </c>
      <c r="H1764">
        <v>4558</v>
      </c>
      <c r="I1764" t="s">
        <v>11</v>
      </c>
      <c r="J1764" t="s">
        <v>120</v>
      </c>
      <c r="K1764" t="s">
        <v>154</v>
      </c>
      <c r="L1764" t="s">
        <v>14</v>
      </c>
      <c r="M1764" s="5">
        <v>95.559999999999988</v>
      </c>
    </row>
    <row r="1765" spans="1:13" x14ac:dyDescent="0.15">
      <c r="A1765" s="2">
        <v>45360</v>
      </c>
      <c r="B1765" s="3">
        <f t="shared" si="83"/>
        <v>2024</v>
      </c>
      <c r="C1765" t="str">
        <f t="shared" si="81"/>
        <v>2023-2024</v>
      </c>
      <c r="D1765" t="s">
        <v>147</v>
      </c>
      <c r="E1765" t="s">
        <v>127</v>
      </c>
      <c r="F1765" t="str">
        <f t="shared" si="82"/>
        <v>New South Wales</v>
      </c>
      <c r="G1765" t="s">
        <v>10</v>
      </c>
      <c r="H1765">
        <v>2131</v>
      </c>
      <c r="I1765" t="s">
        <v>11</v>
      </c>
      <c r="J1765" t="s">
        <v>27</v>
      </c>
      <c r="K1765" t="s">
        <v>19</v>
      </c>
      <c r="L1765" t="s">
        <v>23</v>
      </c>
      <c r="M1765" s="5">
        <v>95.72999999999999</v>
      </c>
    </row>
    <row r="1766" spans="1:13" x14ac:dyDescent="0.15">
      <c r="A1766" s="2">
        <v>45362</v>
      </c>
      <c r="B1766" s="3">
        <f t="shared" si="83"/>
        <v>2024</v>
      </c>
      <c r="C1766" t="str">
        <f t="shared" si="81"/>
        <v>2023-2024</v>
      </c>
      <c r="D1766" t="s">
        <v>148</v>
      </c>
      <c r="E1766" t="s">
        <v>111</v>
      </c>
      <c r="F1766" t="str">
        <f t="shared" si="82"/>
        <v>New South Wales</v>
      </c>
      <c r="G1766" t="s">
        <v>10</v>
      </c>
      <c r="H1766">
        <v>2120</v>
      </c>
      <c r="I1766" t="s">
        <v>11</v>
      </c>
      <c r="J1766" t="s">
        <v>27</v>
      </c>
      <c r="K1766" t="s">
        <v>155</v>
      </c>
      <c r="L1766" t="s">
        <v>20</v>
      </c>
      <c r="M1766" s="5">
        <v>95.759999999999991</v>
      </c>
    </row>
    <row r="1767" spans="1:13" x14ac:dyDescent="0.15">
      <c r="A1767" s="2">
        <v>45127</v>
      </c>
      <c r="B1767" s="3">
        <f t="shared" si="83"/>
        <v>2024</v>
      </c>
      <c r="C1767" t="str">
        <f t="shared" si="81"/>
        <v>2023-2024</v>
      </c>
      <c r="D1767" t="s">
        <v>147</v>
      </c>
      <c r="E1767" t="s">
        <v>44</v>
      </c>
      <c r="F1767" t="str">
        <f t="shared" si="82"/>
        <v>Victoria</v>
      </c>
      <c r="G1767" t="s">
        <v>45</v>
      </c>
      <c r="H1767">
        <v>3066</v>
      </c>
      <c r="I1767" t="s">
        <v>11</v>
      </c>
      <c r="J1767" t="s">
        <v>46</v>
      </c>
      <c r="K1767" t="s">
        <v>156</v>
      </c>
      <c r="L1767" t="s">
        <v>17</v>
      </c>
      <c r="M1767" s="5">
        <v>95.8</v>
      </c>
    </row>
    <row r="1768" spans="1:13" x14ac:dyDescent="0.15">
      <c r="A1768" s="2">
        <v>45055</v>
      </c>
      <c r="B1768" s="3">
        <f t="shared" si="83"/>
        <v>2023</v>
      </c>
      <c r="C1768" t="str">
        <f t="shared" si="81"/>
        <v>2022-2023</v>
      </c>
      <c r="D1768" t="s">
        <v>148</v>
      </c>
      <c r="E1768" t="s">
        <v>87</v>
      </c>
      <c r="F1768" t="str">
        <f t="shared" si="82"/>
        <v>New South Wales</v>
      </c>
      <c r="G1768" t="s">
        <v>10</v>
      </c>
      <c r="H1768">
        <v>2790</v>
      </c>
      <c r="I1768" t="s">
        <v>11</v>
      </c>
      <c r="J1768" t="s">
        <v>25</v>
      </c>
      <c r="K1768" t="s">
        <v>156</v>
      </c>
      <c r="L1768" t="s">
        <v>17</v>
      </c>
      <c r="M1768" s="5">
        <v>95.84</v>
      </c>
    </row>
    <row r="1769" spans="1:13" x14ac:dyDescent="0.15">
      <c r="A1769" s="2">
        <v>45000</v>
      </c>
      <c r="B1769" s="3">
        <f t="shared" si="83"/>
        <v>2023</v>
      </c>
      <c r="C1769" t="str">
        <f t="shared" si="81"/>
        <v>2022-2023</v>
      </c>
      <c r="D1769" t="s">
        <v>148</v>
      </c>
      <c r="E1769" t="s">
        <v>138</v>
      </c>
      <c r="F1769" t="str">
        <f t="shared" si="82"/>
        <v>Queensland</v>
      </c>
      <c r="G1769" t="s">
        <v>35</v>
      </c>
      <c r="H1769">
        <v>4558</v>
      </c>
      <c r="I1769" t="s">
        <v>11</v>
      </c>
      <c r="J1769" t="s">
        <v>120</v>
      </c>
      <c r="K1769" t="s">
        <v>156</v>
      </c>
      <c r="L1769" t="s">
        <v>17</v>
      </c>
      <c r="M1769" s="5">
        <v>95.84</v>
      </c>
    </row>
    <row r="1770" spans="1:13" x14ac:dyDescent="0.15">
      <c r="A1770" s="2">
        <v>45308</v>
      </c>
      <c r="B1770" s="3">
        <f t="shared" si="83"/>
        <v>2024</v>
      </c>
      <c r="C1770" t="str">
        <f t="shared" si="81"/>
        <v>2023-2024</v>
      </c>
      <c r="D1770" t="s">
        <v>147</v>
      </c>
      <c r="E1770" t="s">
        <v>62</v>
      </c>
      <c r="F1770" t="str">
        <f t="shared" si="82"/>
        <v>Victoria</v>
      </c>
      <c r="G1770" t="s">
        <v>45</v>
      </c>
      <c r="H1770">
        <v>3134</v>
      </c>
      <c r="I1770" t="s">
        <v>11</v>
      </c>
      <c r="J1770" t="s">
        <v>63</v>
      </c>
      <c r="K1770" t="s">
        <v>155</v>
      </c>
      <c r="L1770" t="s">
        <v>20</v>
      </c>
      <c r="M1770" s="5">
        <v>95.85</v>
      </c>
    </row>
    <row r="1771" spans="1:13" x14ac:dyDescent="0.15">
      <c r="A1771" s="2">
        <v>45409</v>
      </c>
      <c r="B1771" s="3">
        <f t="shared" si="83"/>
        <v>2024</v>
      </c>
      <c r="C1771" t="str">
        <f t="shared" si="81"/>
        <v>2023-2024</v>
      </c>
      <c r="D1771" t="s">
        <v>148</v>
      </c>
      <c r="E1771" t="s">
        <v>52</v>
      </c>
      <c r="F1771" t="str">
        <f t="shared" si="82"/>
        <v>Victoria</v>
      </c>
      <c r="G1771" t="s">
        <v>45</v>
      </c>
      <c r="H1771">
        <v>3030</v>
      </c>
      <c r="I1771" t="s">
        <v>11</v>
      </c>
      <c r="J1771" t="s">
        <v>46</v>
      </c>
      <c r="K1771" t="s">
        <v>150</v>
      </c>
      <c r="L1771" t="s">
        <v>18</v>
      </c>
      <c r="M1771" s="5">
        <v>95.85</v>
      </c>
    </row>
    <row r="1772" spans="1:13" x14ac:dyDescent="0.15">
      <c r="A1772" s="2">
        <v>45480</v>
      </c>
      <c r="B1772" s="3">
        <f t="shared" si="83"/>
        <v>2025</v>
      </c>
      <c r="C1772" t="str">
        <f t="shared" si="81"/>
        <v>2024-2025</v>
      </c>
      <c r="D1772" t="s">
        <v>148</v>
      </c>
      <c r="E1772" t="s">
        <v>119</v>
      </c>
      <c r="F1772" t="str">
        <f t="shared" si="82"/>
        <v>Queensland</v>
      </c>
      <c r="G1772" t="s">
        <v>35</v>
      </c>
      <c r="H1772">
        <v>4570</v>
      </c>
      <c r="I1772" t="s">
        <v>11</v>
      </c>
      <c r="J1772" t="s">
        <v>120</v>
      </c>
      <c r="K1772" t="s">
        <v>149</v>
      </c>
      <c r="L1772" t="s">
        <v>15</v>
      </c>
      <c r="M1772" s="5">
        <v>95.87</v>
      </c>
    </row>
    <row r="1773" spans="1:13" x14ac:dyDescent="0.15">
      <c r="A1773" s="2">
        <v>45388</v>
      </c>
      <c r="B1773" s="3">
        <f t="shared" si="83"/>
        <v>2024</v>
      </c>
      <c r="C1773" t="str">
        <f t="shared" si="81"/>
        <v>2023-2024</v>
      </c>
      <c r="D1773" t="s">
        <v>148</v>
      </c>
      <c r="E1773" t="s">
        <v>135</v>
      </c>
      <c r="F1773" t="str">
        <f t="shared" si="82"/>
        <v>Victoria</v>
      </c>
      <c r="G1773" t="s">
        <v>45</v>
      </c>
      <c r="H1773">
        <v>3550</v>
      </c>
      <c r="I1773" t="s">
        <v>11</v>
      </c>
      <c r="J1773" t="s">
        <v>60</v>
      </c>
      <c r="K1773" t="s">
        <v>149</v>
      </c>
      <c r="L1773" t="s">
        <v>15</v>
      </c>
      <c r="M1773" s="5">
        <v>95.88</v>
      </c>
    </row>
    <row r="1774" spans="1:13" x14ac:dyDescent="0.15">
      <c r="A1774" s="2">
        <v>45125</v>
      </c>
      <c r="B1774" s="3">
        <f t="shared" si="83"/>
        <v>2024</v>
      </c>
      <c r="C1774" t="str">
        <f t="shared" si="81"/>
        <v>2023-2024</v>
      </c>
      <c r="D1774" t="s">
        <v>147</v>
      </c>
      <c r="E1774" t="s">
        <v>137</v>
      </c>
      <c r="F1774" t="str">
        <f t="shared" si="82"/>
        <v>New South Wales</v>
      </c>
      <c r="G1774" t="s">
        <v>10</v>
      </c>
      <c r="H1774">
        <v>2031</v>
      </c>
      <c r="I1774" t="s">
        <v>11</v>
      </c>
      <c r="J1774" t="s">
        <v>12</v>
      </c>
      <c r="K1774" t="s">
        <v>149</v>
      </c>
      <c r="L1774" t="s">
        <v>15</v>
      </c>
      <c r="M1774" s="5">
        <v>95.88</v>
      </c>
    </row>
    <row r="1775" spans="1:13" x14ac:dyDescent="0.15">
      <c r="A1775" s="2">
        <v>45553</v>
      </c>
      <c r="B1775" s="3">
        <f t="shared" si="83"/>
        <v>2025</v>
      </c>
      <c r="C1775" t="str">
        <f t="shared" si="81"/>
        <v>2024-2025</v>
      </c>
      <c r="D1775" t="s">
        <v>148</v>
      </c>
      <c r="E1775" t="s">
        <v>119</v>
      </c>
      <c r="F1775" t="str">
        <f t="shared" si="82"/>
        <v>Queensland</v>
      </c>
      <c r="G1775" t="s">
        <v>35</v>
      </c>
      <c r="H1775">
        <v>4570</v>
      </c>
      <c r="I1775" t="s">
        <v>11</v>
      </c>
      <c r="J1775" t="s">
        <v>120</v>
      </c>
      <c r="K1775" t="s">
        <v>154</v>
      </c>
      <c r="L1775" t="s">
        <v>14</v>
      </c>
      <c r="M1775" s="5">
        <v>95.94</v>
      </c>
    </row>
    <row r="1776" spans="1:13" x14ac:dyDescent="0.15">
      <c r="A1776" s="2">
        <v>44941</v>
      </c>
      <c r="B1776" s="3">
        <f t="shared" si="83"/>
        <v>2023</v>
      </c>
      <c r="C1776" t="str">
        <f t="shared" si="81"/>
        <v>2022-2023</v>
      </c>
      <c r="D1776" t="s">
        <v>147</v>
      </c>
      <c r="E1776" t="s">
        <v>119</v>
      </c>
      <c r="F1776" t="str">
        <f t="shared" si="82"/>
        <v>Queensland</v>
      </c>
      <c r="G1776" t="s">
        <v>35</v>
      </c>
      <c r="H1776">
        <v>4570</v>
      </c>
      <c r="I1776" t="s">
        <v>11</v>
      </c>
      <c r="J1776" t="s">
        <v>120</v>
      </c>
      <c r="K1776" t="s">
        <v>154</v>
      </c>
      <c r="L1776" t="s">
        <v>14</v>
      </c>
      <c r="M1776" s="5">
        <v>96.53</v>
      </c>
    </row>
    <row r="1777" spans="1:13" x14ac:dyDescent="0.15">
      <c r="A1777" s="2">
        <v>45342</v>
      </c>
      <c r="B1777" s="3">
        <f t="shared" si="83"/>
        <v>2024</v>
      </c>
      <c r="C1777" t="str">
        <f t="shared" si="81"/>
        <v>2023-2024</v>
      </c>
      <c r="D1777" t="s">
        <v>148</v>
      </c>
      <c r="E1777" t="s">
        <v>26</v>
      </c>
      <c r="F1777" t="str">
        <f t="shared" si="82"/>
        <v>New South Wales</v>
      </c>
      <c r="G1777" t="s">
        <v>10</v>
      </c>
      <c r="H1777">
        <v>2141</v>
      </c>
      <c r="I1777" t="s">
        <v>11</v>
      </c>
      <c r="J1777" t="s">
        <v>27</v>
      </c>
      <c r="K1777" t="s">
        <v>152</v>
      </c>
      <c r="L1777" t="s">
        <v>13</v>
      </c>
      <c r="M1777" s="5">
        <v>96.81</v>
      </c>
    </row>
    <row r="1778" spans="1:13" x14ac:dyDescent="0.15">
      <c r="A1778" s="2">
        <v>44931</v>
      </c>
      <c r="B1778" s="3">
        <f t="shared" si="83"/>
        <v>2023</v>
      </c>
      <c r="C1778" t="str">
        <f t="shared" si="81"/>
        <v>2022-2023</v>
      </c>
      <c r="D1778" t="s">
        <v>148</v>
      </c>
      <c r="E1778" t="s">
        <v>69</v>
      </c>
      <c r="F1778" t="str">
        <f t="shared" si="82"/>
        <v>Tasmania</v>
      </c>
      <c r="G1778" t="s">
        <v>70</v>
      </c>
      <c r="H1778">
        <v>7018</v>
      </c>
      <c r="I1778" t="s">
        <v>11</v>
      </c>
      <c r="J1778" t="s">
        <v>71</v>
      </c>
      <c r="K1778" t="s">
        <v>155</v>
      </c>
      <c r="L1778" t="s">
        <v>20</v>
      </c>
      <c r="M1778" s="5">
        <v>96.820000000000007</v>
      </c>
    </row>
    <row r="1779" spans="1:13" x14ac:dyDescent="0.15">
      <c r="A1779" s="2">
        <v>45373</v>
      </c>
      <c r="B1779" s="3">
        <f t="shared" si="83"/>
        <v>2024</v>
      </c>
      <c r="C1779" t="str">
        <f t="shared" si="81"/>
        <v>2023-2024</v>
      </c>
      <c r="D1779" t="s">
        <v>148</v>
      </c>
      <c r="E1779" t="s">
        <v>95</v>
      </c>
      <c r="F1779" t="str">
        <f t="shared" si="82"/>
        <v>Victoria</v>
      </c>
      <c r="G1779" t="s">
        <v>45</v>
      </c>
      <c r="H1779">
        <v>3931</v>
      </c>
      <c r="I1779" t="s">
        <v>11</v>
      </c>
      <c r="J1779" t="s">
        <v>55</v>
      </c>
      <c r="K1779" t="s">
        <v>150</v>
      </c>
      <c r="L1779" t="s">
        <v>18</v>
      </c>
      <c r="M1779" s="5">
        <v>96.830000000000013</v>
      </c>
    </row>
    <row r="1780" spans="1:13" x14ac:dyDescent="0.15">
      <c r="A1780" s="2">
        <v>45227</v>
      </c>
      <c r="B1780" s="3">
        <f t="shared" si="83"/>
        <v>2024</v>
      </c>
      <c r="C1780" t="str">
        <f t="shared" si="81"/>
        <v>2023-2024</v>
      </c>
      <c r="D1780" t="s">
        <v>148</v>
      </c>
      <c r="E1780" t="s">
        <v>143</v>
      </c>
      <c r="F1780" t="str">
        <f t="shared" si="82"/>
        <v>New South Wales</v>
      </c>
      <c r="G1780" t="s">
        <v>10</v>
      </c>
      <c r="H1780">
        <v>2154</v>
      </c>
      <c r="I1780" t="s">
        <v>11</v>
      </c>
      <c r="J1780" t="s">
        <v>27</v>
      </c>
      <c r="K1780" t="s">
        <v>154</v>
      </c>
      <c r="L1780" t="s">
        <v>14</v>
      </c>
      <c r="M1780" s="5">
        <v>96.91</v>
      </c>
    </row>
    <row r="1781" spans="1:13" x14ac:dyDescent="0.15">
      <c r="A1781" s="2">
        <v>45538</v>
      </c>
      <c r="B1781" s="3">
        <f t="shared" si="83"/>
        <v>2025</v>
      </c>
      <c r="C1781" t="str">
        <f t="shared" si="81"/>
        <v>2024-2025</v>
      </c>
      <c r="D1781" t="s">
        <v>148</v>
      </c>
      <c r="E1781" t="s">
        <v>81</v>
      </c>
      <c r="F1781" t="str">
        <f t="shared" si="82"/>
        <v>New South Wales</v>
      </c>
      <c r="G1781" t="s">
        <v>10</v>
      </c>
      <c r="H1781">
        <v>2485</v>
      </c>
      <c r="I1781" t="s">
        <v>11</v>
      </c>
      <c r="J1781" t="s">
        <v>68</v>
      </c>
      <c r="K1781" t="s">
        <v>150</v>
      </c>
      <c r="L1781" t="s">
        <v>18</v>
      </c>
      <c r="M1781" s="5">
        <v>96.93</v>
      </c>
    </row>
    <row r="1782" spans="1:13" x14ac:dyDescent="0.15">
      <c r="A1782" s="2">
        <v>45444</v>
      </c>
      <c r="B1782" s="3">
        <f t="shared" si="83"/>
        <v>2024</v>
      </c>
      <c r="C1782" t="str">
        <f t="shared" si="81"/>
        <v>2023-2024</v>
      </c>
      <c r="D1782" t="s">
        <v>148</v>
      </c>
      <c r="E1782" t="s">
        <v>47</v>
      </c>
      <c r="F1782" t="str">
        <f t="shared" si="82"/>
        <v>Western Australia</v>
      </c>
      <c r="G1782" t="s">
        <v>48</v>
      </c>
      <c r="H1782">
        <v>6030</v>
      </c>
      <c r="I1782" t="s">
        <v>11</v>
      </c>
      <c r="J1782" t="s">
        <v>49</v>
      </c>
      <c r="K1782" t="s">
        <v>154</v>
      </c>
      <c r="L1782" t="s">
        <v>14</v>
      </c>
      <c r="M1782" s="5">
        <v>96.97</v>
      </c>
    </row>
    <row r="1783" spans="1:13" x14ac:dyDescent="0.15">
      <c r="A1783" s="2">
        <v>45004</v>
      </c>
      <c r="B1783" s="3">
        <f t="shared" si="83"/>
        <v>2023</v>
      </c>
      <c r="C1783" t="str">
        <f t="shared" si="81"/>
        <v>2022-2023</v>
      </c>
      <c r="D1783" t="s">
        <v>147</v>
      </c>
      <c r="E1783" t="s">
        <v>42</v>
      </c>
      <c r="F1783" t="str">
        <f t="shared" si="82"/>
        <v>Queensland</v>
      </c>
      <c r="G1783" t="s">
        <v>35</v>
      </c>
      <c r="H1783">
        <v>4053</v>
      </c>
      <c r="I1783" t="s">
        <v>11</v>
      </c>
      <c r="J1783" t="s">
        <v>43</v>
      </c>
      <c r="K1783" t="s">
        <v>153</v>
      </c>
      <c r="L1783" t="s">
        <v>16</v>
      </c>
      <c r="M1783" s="5">
        <v>97</v>
      </c>
    </row>
    <row r="1784" spans="1:13" x14ac:dyDescent="0.15">
      <c r="A1784" s="2">
        <v>45381</v>
      </c>
      <c r="B1784" s="3">
        <f t="shared" si="83"/>
        <v>2024</v>
      </c>
      <c r="C1784" t="str">
        <f t="shared" si="81"/>
        <v>2023-2024</v>
      </c>
      <c r="D1784" t="s">
        <v>147</v>
      </c>
      <c r="E1784" t="s">
        <v>138</v>
      </c>
      <c r="F1784" t="str">
        <f t="shared" si="82"/>
        <v>Queensland</v>
      </c>
      <c r="G1784" t="s">
        <v>35</v>
      </c>
      <c r="H1784">
        <v>4558</v>
      </c>
      <c r="I1784" t="s">
        <v>11</v>
      </c>
      <c r="J1784" t="s">
        <v>120</v>
      </c>
      <c r="K1784" t="s">
        <v>153</v>
      </c>
      <c r="L1784" t="s">
        <v>16</v>
      </c>
      <c r="M1784" s="5">
        <v>97</v>
      </c>
    </row>
    <row r="1785" spans="1:13" x14ac:dyDescent="0.15">
      <c r="A1785" s="2">
        <v>45560</v>
      </c>
      <c r="B1785" s="3">
        <f t="shared" si="83"/>
        <v>2025</v>
      </c>
      <c r="C1785" t="str">
        <f t="shared" si="81"/>
        <v>2024-2025</v>
      </c>
      <c r="D1785" t="s">
        <v>148</v>
      </c>
      <c r="E1785" t="s">
        <v>31</v>
      </c>
      <c r="F1785" t="str">
        <f t="shared" si="82"/>
        <v>South Australia</v>
      </c>
      <c r="G1785" t="s">
        <v>32</v>
      </c>
      <c r="H1785">
        <v>5168</v>
      </c>
      <c r="I1785" t="s">
        <v>11</v>
      </c>
      <c r="J1785" t="s">
        <v>33</v>
      </c>
      <c r="K1785" t="s">
        <v>154</v>
      </c>
      <c r="L1785" t="s">
        <v>14</v>
      </c>
      <c r="M1785" s="5">
        <v>97.41</v>
      </c>
    </row>
    <row r="1786" spans="1:13" x14ac:dyDescent="0.15">
      <c r="A1786" s="2">
        <v>45614</v>
      </c>
      <c r="B1786" s="3">
        <f t="shared" si="83"/>
        <v>2025</v>
      </c>
      <c r="C1786" t="str">
        <f t="shared" si="81"/>
        <v>2024-2025</v>
      </c>
      <c r="D1786" t="s">
        <v>148</v>
      </c>
      <c r="E1786" t="s">
        <v>139</v>
      </c>
      <c r="F1786" t="str">
        <f t="shared" si="82"/>
        <v>New South Wales</v>
      </c>
      <c r="G1786" t="s">
        <v>10</v>
      </c>
      <c r="H1786">
        <v>2020</v>
      </c>
      <c r="I1786" t="s">
        <v>11</v>
      </c>
      <c r="J1786" t="s">
        <v>12</v>
      </c>
      <c r="K1786" t="s">
        <v>156</v>
      </c>
      <c r="L1786" t="s">
        <v>17</v>
      </c>
      <c r="M1786" s="5">
        <v>97.51</v>
      </c>
    </row>
    <row r="1787" spans="1:13" x14ac:dyDescent="0.15">
      <c r="A1787" s="2">
        <v>45001</v>
      </c>
      <c r="B1787" s="3">
        <f t="shared" si="83"/>
        <v>2023</v>
      </c>
      <c r="C1787" t="str">
        <f t="shared" si="81"/>
        <v>2022-2023</v>
      </c>
      <c r="D1787" t="s">
        <v>147</v>
      </c>
      <c r="E1787" t="s">
        <v>112</v>
      </c>
      <c r="F1787" t="str">
        <f t="shared" si="82"/>
        <v>Victoria</v>
      </c>
      <c r="G1787" t="s">
        <v>45</v>
      </c>
      <c r="H1787">
        <v>3076</v>
      </c>
      <c r="I1787" t="s">
        <v>11</v>
      </c>
      <c r="J1787" t="s">
        <v>46</v>
      </c>
      <c r="K1787" t="s">
        <v>151</v>
      </c>
      <c r="L1787" t="s">
        <v>21</v>
      </c>
      <c r="M1787" s="5">
        <v>97.74</v>
      </c>
    </row>
    <row r="1788" spans="1:13" x14ac:dyDescent="0.15">
      <c r="A1788" s="2">
        <v>45262</v>
      </c>
      <c r="B1788" s="3">
        <f t="shared" si="83"/>
        <v>2024</v>
      </c>
      <c r="C1788" t="str">
        <f t="shared" si="81"/>
        <v>2023-2024</v>
      </c>
      <c r="D1788" t="s">
        <v>147</v>
      </c>
      <c r="E1788" t="s">
        <v>44</v>
      </c>
      <c r="F1788" t="str">
        <f t="shared" si="82"/>
        <v>Victoria</v>
      </c>
      <c r="G1788" t="s">
        <v>45</v>
      </c>
      <c r="H1788">
        <v>3066</v>
      </c>
      <c r="I1788" t="s">
        <v>11</v>
      </c>
      <c r="J1788" t="s">
        <v>46</v>
      </c>
      <c r="K1788" t="s">
        <v>19</v>
      </c>
      <c r="L1788" t="s">
        <v>23</v>
      </c>
      <c r="M1788" s="5">
        <v>97.81</v>
      </c>
    </row>
    <row r="1789" spans="1:13" x14ac:dyDescent="0.15">
      <c r="A1789" s="2">
        <v>45111</v>
      </c>
      <c r="B1789" s="3">
        <f t="shared" si="83"/>
        <v>2024</v>
      </c>
      <c r="C1789" t="str">
        <f t="shared" si="81"/>
        <v>2023-2024</v>
      </c>
      <c r="D1789" t="s">
        <v>148</v>
      </c>
      <c r="E1789" t="s">
        <v>95</v>
      </c>
      <c r="F1789" t="str">
        <f t="shared" si="82"/>
        <v>Victoria</v>
      </c>
      <c r="G1789" t="s">
        <v>45</v>
      </c>
      <c r="H1789">
        <v>3931</v>
      </c>
      <c r="I1789" t="s">
        <v>11</v>
      </c>
      <c r="J1789" t="s">
        <v>55</v>
      </c>
      <c r="K1789" t="s">
        <v>19</v>
      </c>
      <c r="L1789" t="s">
        <v>23</v>
      </c>
      <c r="M1789" s="5">
        <v>97.83</v>
      </c>
    </row>
    <row r="1790" spans="1:13" x14ac:dyDescent="0.15">
      <c r="A1790" s="2">
        <v>45233</v>
      </c>
      <c r="B1790" s="3">
        <f t="shared" si="83"/>
        <v>2024</v>
      </c>
      <c r="C1790" t="str">
        <f t="shared" si="81"/>
        <v>2023-2024</v>
      </c>
      <c r="D1790" t="s">
        <v>147</v>
      </c>
      <c r="E1790" t="s">
        <v>146</v>
      </c>
      <c r="F1790" t="str">
        <f t="shared" si="82"/>
        <v>Victoria</v>
      </c>
      <c r="G1790" t="s">
        <v>45</v>
      </c>
      <c r="H1790">
        <v>3353</v>
      </c>
      <c r="I1790" t="s">
        <v>11</v>
      </c>
      <c r="J1790" t="s">
        <v>60</v>
      </c>
      <c r="K1790" t="s">
        <v>156</v>
      </c>
      <c r="L1790" t="s">
        <v>17</v>
      </c>
      <c r="M1790" s="5">
        <v>97.84</v>
      </c>
    </row>
    <row r="1791" spans="1:13" x14ac:dyDescent="0.15">
      <c r="A1791" s="2">
        <v>45561</v>
      </c>
      <c r="B1791" s="3">
        <f t="shared" si="83"/>
        <v>2025</v>
      </c>
      <c r="C1791" t="str">
        <f t="shared" si="81"/>
        <v>2024-2025</v>
      </c>
      <c r="D1791" t="s">
        <v>148</v>
      </c>
      <c r="E1791" t="s">
        <v>53</v>
      </c>
      <c r="F1791" t="str">
        <f t="shared" si="82"/>
        <v>South Australia</v>
      </c>
      <c r="G1791" t="s">
        <v>32</v>
      </c>
      <c r="H1791">
        <v>5082</v>
      </c>
      <c r="I1791" t="s">
        <v>11</v>
      </c>
      <c r="J1791" t="s">
        <v>33</v>
      </c>
      <c r="K1791" t="s">
        <v>19</v>
      </c>
      <c r="L1791" t="s">
        <v>23</v>
      </c>
      <c r="M1791" s="5">
        <v>97.86</v>
      </c>
    </row>
    <row r="1792" spans="1:13" x14ac:dyDescent="0.15">
      <c r="A1792" s="2">
        <v>45019</v>
      </c>
      <c r="B1792" s="3">
        <f t="shared" si="83"/>
        <v>2023</v>
      </c>
      <c r="C1792" t="str">
        <f t="shared" si="81"/>
        <v>2022-2023</v>
      </c>
      <c r="D1792" t="s">
        <v>147</v>
      </c>
      <c r="E1792" t="s">
        <v>113</v>
      </c>
      <c r="F1792" t="str">
        <f t="shared" si="82"/>
        <v>Queensland</v>
      </c>
      <c r="G1792" t="s">
        <v>35</v>
      </c>
      <c r="H1792">
        <v>4215</v>
      </c>
      <c r="I1792" t="s">
        <v>11</v>
      </c>
      <c r="J1792" t="s">
        <v>104</v>
      </c>
      <c r="K1792" t="s">
        <v>149</v>
      </c>
      <c r="L1792" t="s">
        <v>15</v>
      </c>
      <c r="M1792" s="5">
        <v>97.86</v>
      </c>
    </row>
    <row r="1793" spans="1:13" x14ac:dyDescent="0.15">
      <c r="A1793" s="2">
        <v>45006</v>
      </c>
      <c r="B1793" s="3">
        <f t="shared" si="83"/>
        <v>2023</v>
      </c>
      <c r="C1793" t="str">
        <f t="shared" si="81"/>
        <v>2022-2023</v>
      </c>
      <c r="D1793" t="s">
        <v>148</v>
      </c>
      <c r="E1793" t="s">
        <v>90</v>
      </c>
      <c r="F1793" t="str">
        <f t="shared" si="82"/>
        <v>Victoria</v>
      </c>
      <c r="G1793" t="s">
        <v>45</v>
      </c>
      <c r="H1793">
        <v>3179</v>
      </c>
      <c r="I1793" t="s">
        <v>11</v>
      </c>
      <c r="J1793" t="s">
        <v>63</v>
      </c>
      <c r="K1793" t="s">
        <v>154</v>
      </c>
      <c r="L1793" t="s">
        <v>14</v>
      </c>
      <c r="M1793" s="5">
        <v>97.92</v>
      </c>
    </row>
    <row r="1794" spans="1:13" x14ac:dyDescent="0.15">
      <c r="A1794" s="2">
        <v>45413</v>
      </c>
      <c r="B1794" s="3">
        <f t="shared" si="83"/>
        <v>2024</v>
      </c>
      <c r="C1794" t="str">
        <f t="shared" ref="C1794:C1857" si="84">IF(MONTH(A1794) &gt;= 7, YEAR(A1794) &amp; "-" &amp; YEAR(A1794) + 1, YEAR(A1794) - 1 &amp; "-" &amp; YEAR(A1794))</f>
        <v>2023-2024</v>
      </c>
      <c r="D1794" t="s">
        <v>148</v>
      </c>
      <c r="E1794" t="s">
        <v>134</v>
      </c>
      <c r="F1794" t="str">
        <f t="shared" ref="F1794:F1857" si="85">IF(G1794="WA","Western Australia",
IF(G1794="NSW","New South Wales",
IF(G1794="QLD","Queensland",
IF(G1794="VIC","Victoria",
IF(G1794="TAS","Tasmania",
IF(G1794="SA","South Australia",
IF(G1794="NT","Northern Territory",
IF(G1794="ACT","Australian Capital Territory",G1794))))))))</f>
        <v>Queensland</v>
      </c>
      <c r="G1794" t="s">
        <v>35</v>
      </c>
      <c r="H1794">
        <v>4825</v>
      </c>
      <c r="I1794" t="s">
        <v>11</v>
      </c>
      <c r="J1794" t="s">
        <v>36</v>
      </c>
      <c r="K1794" t="s">
        <v>19</v>
      </c>
      <c r="L1794" t="s">
        <v>23</v>
      </c>
      <c r="M1794" s="5">
        <v>97.93</v>
      </c>
    </row>
    <row r="1795" spans="1:13" x14ac:dyDescent="0.15">
      <c r="A1795" s="2">
        <v>45268</v>
      </c>
      <c r="B1795" s="3">
        <f t="shared" ref="B1795:B1858" si="86">IF(MONTH(A1795)&gt;=7,YEAR(A1795)+1,YEAR(A1795))</f>
        <v>2024</v>
      </c>
      <c r="C1795" t="str">
        <f t="shared" si="84"/>
        <v>2023-2024</v>
      </c>
      <c r="D1795" t="s">
        <v>148</v>
      </c>
      <c r="E1795" t="s">
        <v>95</v>
      </c>
      <c r="F1795" t="str">
        <f t="shared" si="85"/>
        <v>Victoria</v>
      </c>
      <c r="G1795" t="s">
        <v>45</v>
      </c>
      <c r="H1795">
        <v>3931</v>
      </c>
      <c r="I1795" t="s">
        <v>11</v>
      </c>
      <c r="J1795" t="s">
        <v>55</v>
      </c>
      <c r="K1795" t="s">
        <v>152</v>
      </c>
      <c r="L1795" t="s">
        <v>13</v>
      </c>
      <c r="M1795" s="5">
        <v>98.13</v>
      </c>
    </row>
    <row r="1796" spans="1:13" x14ac:dyDescent="0.15">
      <c r="A1796" s="2">
        <v>45446</v>
      </c>
      <c r="B1796" s="3">
        <f t="shared" si="86"/>
        <v>2024</v>
      </c>
      <c r="C1796" t="str">
        <f t="shared" si="84"/>
        <v>2023-2024</v>
      </c>
      <c r="D1796" t="s">
        <v>148</v>
      </c>
      <c r="E1796" t="s">
        <v>91</v>
      </c>
      <c r="F1796" t="str">
        <f t="shared" si="85"/>
        <v>Victoria</v>
      </c>
      <c r="G1796" t="s">
        <v>45</v>
      </c>
      <c r="H1796">
        <v>3690</v>
      </c>
      <c r="I1796" t="s">
        <v>11</v>
      </c>
      <c r="J1796" t="s">
        <v>55</v>
      </c>
      <c r="K1796" t="s">
        <v>154</v>
      </c>
      <c r="L1796" t="s">
        <v>14</v>
      </c>
      <c r="M1796" s="5">
        <v>98.14</v>
      </c>
    </row>
    <row r="1797" spans="1:13" x14ac:dyDescent="0.15">
      <c r="A1797" s="2">
        <v>45600</v>
      </c>
      <c r="B1797" s="3">
        <f t="shared" si="86"/>
        <v>2025</v>
      </c>
      <c r="C1797" t="str">
        <f t="shared" si="84"/>
        <v>2024-2025</v>
      </c>
      <c r="D1797" t="s">
        <v>147</v>
      </c>
      <c r="E1797" t="s">
        <v>64</v>
      </c>
      <c r="F1797" t="str">
        <f t="shared" si="85"/>
        <v>Victoria</v>
      </c>
      <c r="G1797" t="s">
        <v>45</v>
      </c>
      <c r="H1797">
        <v>3199</v>
      </c>
      <c r="I1797" t="s">
        <v>11</v>
      </c>
      <c r="J1797" t="s">
        <v>63</v>
      </c>
      <c r="K1797" t="s">
        <v>150</v>
      </c>
      <c r="L1797" t="s">
        <v>18</v>
      </c>
      <c r="M1797" s="5">
        <v>98.41</v>
      </c>
    </row>
    <row r="1798" spans="1:13" x14ac:dyDescent="0.15">
      <c r="A1798" s="2">
        <v>45178</v>
      </c>
      <c r="B1798" s="3">
        <f t="shared" si="86"/>
        <v>2024</v>
      </c>
      <c r="C1798" t="str">
        <f t="shared" si="84"/>
        <v>2023-2024</v>
      </c>
      <c r="D1798" t="s">
        <v>147</v>
      </c>
      <c r="E1798" t="s">
        <v>96</v>
      </c>
      <c r="F1798" t="str">
        <f t="shared" si="85"/>
        <v>Western Australia</v>
      </c>
      <c r="G1798" t="s">
        <v>48</v>
      </c>
      <c r="H1798">
        <v>6330</v>
      </c>
      <c r="I1798" t="s">
        <v>11</v>
      </c>
      <c r="J1798" t="s">
        <v>94</v>
      </c>
      <c r="K1798" t="s">
        <v>149</v>
      </c>
      <c r="L1798" t="s">
        <v>15</v>
      </c>
      <c r="M1798" s="5">
        <v>98.740000000000009</v>
      </c>
    </row>
    <row r="1799" spans="1:13" x14ac:dyDescent="0.15">
      <c r="A1799" s="2">
        <v>45267</v>
      </c>
      <c r="B1799" s="3">
        <f t="shared" si="86"/>
        <v>2024</v>
      </c>
      <c r="C1799" t="str">
        <f t="shared" si="84"/>
        <v>2023-2024</v>
      </c>
      <c r="D1799" t="s">
        <v>148</v>
      </c>
      <c r="E1799" t="s">
        <v>106</v>
      </c>
      <c r="F1799" t="str">
        <f t="shared" si="85"/>
        <v>Victoria</v>
      </c>
      <c r="G1799" t="s">
        <v>45</v>
      </c>
      <c r="H1799">
        <v>3915</v>
      </c>
      <c r="I1799" t="s">
        <v>11</v>
      </c>
      <c r="J1799" t="s">
        <v>55</v>
      </c>
      <c r="K1799" t="s">
        <v>153</v>
      </c>
      <c r="L1799" t="s">
        <v>16</v>
      </c>
      <c r="M1799" s="5">
        <v>98.9</v>
      </c>
    </row>
    <row r="1800" spans="1:13" x14ac:dyDescent="0.15">
      <c r="A1800" s="2">
        <v>45552</v>
      </c>
      <c r="B1800" s="3">
        <f t="shared" si="86"/>
        <v>2025</v>
      </c>
      <c r="C1800" t="str">
        <f t="shared" si="84"/>
        <v>2024-2025</v>
      </c>
      <c r="D1800" t="s">
        <v>148</v>
      </c>
      <c r="E1800" t="s">
        <v>95</v>
      </c>
      <c r="F1800" t="str">
        <f t="shared" si="85"/>
        <v>Victoria</v>
      </c>
      <c r="G1800" t="s">
        <v>45</v>
      </c>
      <c r="H1800">
        <v>3931</v>
      </c>
      <c r="I1800" t="s">
        <v>11</v>
      </c>
      <c r="J1800" t="s">
        <v>55</v>
      </c>
      <c r="K1800" t="s">
        <v>19</v>
      </c>
      <c r="L1800" t="s">
        <v>23</v>
      </c>
      <c r="M1800" s="5">
        <v>98.93</v>
      </c>
    </row>
    <row r="1801" spans="1:13" x14ac:dyDescent="0.15">
      <c r="A1801" s="2">
        <v>45329</v>
      </c>
      <c r="B1801" s="3">
        <f t="shared" si="86"/>
        <v>2024</v>
      </c>
      <c r="C1801" t="str">
        <f t="shared" si="84"/>
        <v>2023-2024</v>
      </c>
      <c r="D1801" t="s">
        <v>148</v>
      </c>
      <c r="E1801" t="s">
        <v>125</v>
      </c>
      <c r="F1801" t="str">
        <f t="shared" si="85"/>
        <v>Victoria</v>
      </c>
      <c r="G1801" t="s">
        <v>45</v>
      </c>
      <c r="H1801">
        <v>3400</v>
      </c>
      <c r="I1801" t="s">
        <v>11</v>
      </c>
      <c r="J1801" t="s">
        <v>60</v>
      </c>
      <c r="K1801" t="s">
        <v>155</v>
      </c>
      <c r="L1801" t="s">
        <v>20</v>
      </c>
      <c r="M1801" s="5">
        <v>98.95</v>
      </c>
    </row>
    <row r="1802" spans="1:13" x14ac:dyDescent="0.15">
      <c r="A1802" s="2">
        <v>45046</v>
      </c>
      <c r="B1802" s="3">
        <f t="shared" si="86"/>
        <v>2023</v>
      </c>
      <c r="C1802" t="str">
        <f t="shared" si="84"/>
        <v>2022-2023</v>
      </c>
      <c r="D1802" t="s">
        <v>147</v>
      </c>
      <c r="E1802" t="s">
        <v>91</v>
      </c>
      <c r="F1802" t="str">
        <f t="shared" si="85"/>
        <v>Victoria</v>
      </c>
      <c r="G1802" t="s">
        <v>45</v>
      </c>
      <c r="H1802">
        <v>3690</v>
      </c>
      <c r="I1802" t="s">
        <v>11</v>
      </c>
      <c r="J1802" t="s">
        <v>55</v>
      </c>
      <c r="K1802" t="s">
        <v>154</v>
      </c>
      <c r="L1802" t="s">
        <v>14</v>
      </c>
      <c r="M1802" s="5">
        <v>98.990000000000009</v>
      </c>
    </row>
    <row r="1803" spans="1:13" x14ac:dyDescent="0.15">
      <c r="A1803" s="2">
        <v>44987</v>
      </c>
      <c r="B1803" s="3">
        <f t="shared" si="86"/>
        <v>2023</v>
      </c>
      <c r="C1803" t="str">
        <f t="shared" si="84"/>
        <v>2022-2023</v>
      </c>
      <c r="D1803" t="s">
        <v>147</v>
      </c>
      <c r="E1803" t="s">
        <v>116</v>
      </c>
      <c r="F1803" t="str">
        <f t="shared" si="85"/>
        <v>Western Australia</v>
      </c>
      <c r="G1803" t="s">
        <v>48</v>
      </c>
      <c r="H1803">
        <v>6725</v>
      </c>
      <c r="I1803" t="s">
        <v>11</v>
      </c>
      <c r="J1803" t="s">
        <v>77</v>
      </c>
      <c r="K1803" t="s">
        <v>154</v>
      </c>
      <c r="L1803" t="s">
        <v>14</v>
      </c>
      <c r="M1803" s="5">
        <v>99.39</v>
      </c>
    </row>
    <row r="1804" spans="1:13" x14ac:dyDescent="0.15">
      <c r="A1804" s="2">
        <v>45311</v>
      </c>
      <c r="B1804" s="3">
        <f t="shared" si="86"/>
        <v>2024</v>
      </c>
      <c r="C1804" t="str">
        <f t="shared" si="84"/>
        <v>2023-2024</v>
      </c>
      <c r="D1804" t="s">
        <v>148</v>
      </c>
      <c r="E1804" t="s">
        <v>24</v>
      </c>
      <c r="F1804" t="str">
        <f t="shared" si="85"/>
        <v>New South Wales</v>
      </c>
      <c r="G1804" t="s">
        <v>10</v>
      </c>
      <c r="H1804">
        <v>2795</v>
      </c>
      <c r="I1804" t="s">
        <v>11</v>
      </c>
      <c r="J1804" t="s">
        <v>25</v>
      </c>
      <c r="K1804" t="s">
        <v>156</v>
      </c>
      <c r="L1804" t="s">
        <v>17</v>
      </c>
      <c r="M1804" s="5">
        <v>99.440000000000012</v>
      </c>
    </row>
    <row r="1805" spans="1:13" x14ac:dyDescent="0.15">
      <c r="A1805" s="2">
        <v>45573</v>
      </c>
      <c r="B1805" s="3">
        <f t="shared" si="86"/>
        <v>2025</v>
      </c>
      <c r="C1805" t="str">
        <f t="shared" si="84"/>
        <v>2024-2025</v>
      </c>
      <c r="D1805" t="s">
        <v>147</v>
      </c>
      <c r="E1805" t="s">
        <v>127</v>
      </c>
      <c r="F1805" t="str">
        <f t="shared" si="85"/>
        <v>New South Wales</v>
      </c>
      <c r="G1805" t="s">
        <v>10</v>
      </c>
      <c r="H1805">
        <v>2131</v>
      </c>
      <c r="I1805" t="s">
        <v>11</v>
      </c>
      <c r="J1805" t="s">
        <v>27</v>
      </c>
      <c r="K1805" t="s">
        <v>150</v>
      </c>
      <c r="L1805" t="s">
        <v>18</v>
      </c>
      <c r="M1805" s="5">
        <v>99.48</v>
      </c>
    </row>
    <row r="1806" spans="1:13" x14ac:dyDescent="0.15">
      <c r="A1806" s="2">
        <v>45148</v>
      </c>
      <c r="B1806" s="3">
        <f t="shared" si="86"/>
        <v>2024</v>
      </c>
      <c r="C1806" t="str">
        <f t="shared" si="84"/>
        <v>2023-2024</v>
      </c>
      <c r="D1806" t="s">
        <v>147</v>
      </c>
      <c r="E1806" t="s">
        <v>137</v>
      </c>
      <c r="F1806" t="str">
        <f t="shared" si="85"/>
        <v>New South Wales</v>
      </c>
      <c r="G1806" t="s">
        <v>10</v>
      </c>
      <c r="H1806">
        <v>2031</v>
      </c>
      <c r="I1806" t="s">
        <v>11</v>
      </c>
      <c r="J1806" t="s">
        <v>12</v>
      </c>
      <c r="K1806" t="s">
        <v>155</v>
      </c>
      <c r="L1806" t="s">
        <v>20</v>
      </c>
      <c r="M1806" s="5">
        <v>99.77000000000001</v>
      </c>
    </row>
    <row r="1807" spans="1:13" x14ac:dyDescent="0.15">
      <c r="A1807" s="2">
        <v>45102</v>
      </c>
      <c r="B1807" s="3">
        <f t="shared" si="86"/>
        <v>2023</v>
      </c>
      <c r="C1807" t="str">
        <f t="shared" si="84"/>
        <v>2022-2023</v>
      </c>
      <c r="D1807" t="s">
        <v>147</v>
      </c>
      <c r="E1807" t="s">
        <v>9</v>
      </c>
      <c r="F1807" t="str">
        <f t="shared" si="85"/>
        <v>New South Wales</v>
      </c>
      <c r="G1807" t="s">
        <v>10</v>
      </c>
      <c r="H1807">
        <v>2067</v>
      </c>
      <c r="I1807" t="s">
        <v>11</v>
      </c>
      <c r="J1807" t="s">
        <v>12</v>
      </c>
      <c r="K1807" t="s">
        <v>149</v>
      </c>
      <c r="L1807" t="s">
        <v>15</v>
      </c>
      <c r="M1807" s="5">
        <v>99.8</v>
      </c>
    </row>
    <row r="1808" spans="1:13" x14ac:dyDescent="0.15">
      <c r="A1808" s="2">
        <v>45455</v>
      </c>
      <c r="B1808" s="3">
        <f t="shared" si="86"/>
        <v>2024</v>
      </c>
      <c r="C1808" t="str">
        <f t="shared" si="84"/>
        <v>2023-2024</v>
      </c>
      <c r="D1808" t="s">
        <v>148</v>
      </c>
      <c r="E1808" t="s">
        <v>145</v>
      </c>
      <c r="F1808" t="str">
        <f t="shared" si="85"/>
        <v>New South Wales</v>
      </c>
      <c r="G1808" t="s">
        <v>10</v>
      </c>
      <c r="H1808">
        <v>2101</v>
      </c>
      <c r="I1808" t="s">
        <v>11</v>
      </c>
      <c r="J1808" t="s">
        <v>27</v>
      </c>
      <c r="K1808" t="s">
        <v>149</v>
      </c>
      <c r="L1808" t="s">
        <v>15</v>
      </c>
      <c r="M1808" s="5">
        <v>99.8</v>
      </c>
    </row>
    <row r="1809" spans="1:13" x14ac:dyDescent="0.15">
      <c r="A1809" s="2">
        <v>45237</v>
      </c>
      <c r="B1809" s="3">
        <f t="shared" si="86"/>
        <v>2024</v>
      </c>
      <c r="C1809" t="str">
        <f t="shared" si="84"/>
        <v>2023-2024</v>
      </c>
      <c r="D1809" t="s">
        <v>147</v>
      </c>
      <c r="E1809" t="s">
        <v>146</v>
      </c>
      <c r="F1809" t="str">
        <f t="shared" si="85"/>
        <v>Victoria</v>
      </c>
      <c r="G1809" t="s">
        <v>45</v>
      </c>
      <c r="H1809">
        <v>3353</v>
      </c>
      <c r="I1809" t="s">
        <v>11</v>
      </c>
      <c r="J1809" t="s">
        <v>60</v>
      </c>
      <c r="K1809" t="s">
        <v>150</v>
      </c>
      <c r="L1809" t="s">
        <v>18</v>
      </c>
      <c r="M1809" s="5">
        <v>99.95</v>
      </c>
    </row>
    <row r="1810" spans="1:13" x14ac:dyDescent="0.15">
      <c r="A1810" s="2">
        <v>45164</v>
      </c>
      <c r="B1810" s="3">
        <f t="shared" si="86"/>
        <v>2024</v>
      </c>
      <c r="C1810" t="str">
        <f t="shared" si="84"/>
        <v>2023-2024</v>
      </c>
      <c r="D1810" t="s">
        <v>147</v>
      </c>
      <c r="E1810" t="s">
        <v>144</v>
      </c>
      <c r="F1810" t="str">
        <f t="shared" si="85"/>
        <v>Queensland</v>
      </c>
      <c r="G1810" t="s">
        <v>35</v>
      </c>
      <c r="H1810">
        <v>4566</v>
      </c>
      <c r="I1810" t="s">
        <v>11</v>
      </c>
      <c r="J1810" t="s">
        <v>120</v>
      </c>
      <c r="K1810" t="s">
        <v>149</v>
      </c>
      <c r="L1810" t="s">
        <v>15</v>
      </c>
      <c r="M1810" s="5">
        <v>100</v>
      </c>
    </row>
    <row r="1811" spans="1:13" x14ac:dyDescent="0.15">
      <c r="A1811" s="2">
        <v>45349</v>
      </c>
      <c r="B1811" s="3">
        <f t="shared" si="86"/>
        <v>2024</v>
      </c>
      <c r="C1811" t="str">
        <f t="shared" si="84"/>
        <v>2023-2024</v>
      </c>
      <c r="D1811" t="s">
        <v>147</v>
      </c>
      <c r="E1811" t="s">
        <v>78</v>
      </c>
      <c r="F1811" t="str">
        <f t="shared" si="85"/>
        <v>New South Wales</v>
      </c>
      <c r="G1811" t="s">
        <v>10</v>
      </c>
      <c r="H1811">
        <v>2350</v>
      </c>
      <c r="I1811" t="s">
        <v>11</v>
      </c>
      <c r="J1811" t="s">
        <v>68</v>
      </c>
      <c r="K1811" t="s">
        <v>157</v>
      </c>
      <c r="L1811" t="s">
        <v>22</v>
      </c>
      <c r="M1811" s="5">
        <v>100.38</v>
      </c>
    </row>
    <row r="1812" spans="1:13" x14ac:dyDescent="0.15">
      <c r="A1812" s="2">
        <v>45567</v>
      </c>
      <c r="B1812" s="3">
        <f t="shared" si="86"/>
        <v>2025</v>
      </c>
      <c r="C1812" t="str">
        <f t="shared" si="84"/>
        <v>2024-2025</v>
      </c>
      <c r="D1812" t="s">
        <v>147</v>
      </c>
      <c r="E1812" t="s">
        <v>39</v>
      </c>
      <c r="F1812" t="str">
        <f t="shared" si="85"/>
        <v>South Australia</v>
      </c>
      <c r="G1812" t="s">
        <v>32</v>
      </c>
      <c r="H1812">
        <v>5343</v>
      </c>
      <c r="I1812" t="s">
        <v>11</v>
      </c>
      <c r="J1812" t="s">
        <v>38</v>
      </c>
      <c r="K1812" t="s">
        <v>154</v>
      </c>
      <c r="L1812" t="s">
        <v>14</v>
      </c>
      <c r="M1812" s="5">
        <v>100.6</v>
      </c>
    </row>
    <row r="1813" spans="1:13" x14ac:dyDescent="0.15">
      <c r="A1813" s="2">
        <v>45049</v>
      </c>
      <c r="B1813" s="3">
        <f t="shared" si="86"/>
        <v>2023</v>
      </c>
      <c r="C1813" t="str">
        <f t="shared" si="84"/>
        <v>2022-2023</v>
      </c>
      <c r="D1813" t="s">
        <v>147</v>
      </c>
      <c r="E1813" t="s">
        <v>64</v>
      </c>
      <c r="F1813" t="str">
        <f t="shared" si="85"/>
        <v>Victoria</v>
      </c>
      <c r="G1813" t="s">
        <v>45</v>
      </c>
      <c r="H1813">
        <v>3199</v>
      </c>
      <c r="I1813" t="s">
        <v>11</v>
      </c>
      <c r="J1813" t="s">
        <v>63</v>
      </c>
      <c r="K1813" t="s">
        <v>157</v>
      </c>
      <c r="L1813" t="s">
        <v>22</v>
      </c>
      <c r="M1813" s="5">
        <v>100.77</v>
      </c>
    </row>
    <row r="1814" spans="1:13" x14ac:dyDescent="0.15">
      <c r="A1814" s="2">
        <v>45321</v>
      </c>
      <c r="B1814" s="3">
        <f t="shared" si="86"/>
        <v>2024</v>
      </c>
      <c r="C1814" t="str">
        <f t="shared" si="84"/>
        <v>2023-2024</v>
      </c>
      <c r="D1814" t="s">
        <v>147</v>
      </c>
      <c r="E1814" t="s">
        <v>115</v>
      </c>
      <c r="F1814" t="str">
        <f t="shared" si="85"/>
        <v>Western Australia</v>
      </c>
      <c r="G1814" t="s">
        <v>48</v>
      </c>
      <c r="H1814">
        <v>6280</v>
      </c>
      <c r="I1814" t="s">
        <v>11</v>
      </c>
      <c r="J1814" t="s">
        <v>94</v>
      </c>
      <c r="K1814" t="s">
        <v>152</v>
      </c>
      <c r="L1814" t="s">
        <v>13</v>
      </c>
      <c r="M1814" s="5">
        <v>100.83000000000001</v>
      </c>
    </row>
    <row r="1815" spans="1:13" x14ac:dyDescent="0.15">
      <c r="A1815" s="2">
        <v>45589</v>
      </c>
      <c r="B1815" s="3">
        <f t="shared" si="86"/>
        <v>2025</v>
      </c>
      <c r="C1815" t="str">
        <f t="shared" si="84"/>
        <v>2024-2025</v>
      </c>
      <c r="D1815" t="s">
        <v>148</v>
      </c>
      <c r="E1815" t="s">
        <v>139</v>
      </c>
      <c r="F1815" t="str">
        <f t="shared" si="85"/>
        <v>New South Wales</v>
      </c>
      <c r="G1815" t="s">
        <v>10</v>
      </c>
      <c r="H1815">
        <v>2020</v>
      </c>
      <c r="I1815" t="s">
        <v>11</v>
      </c>
      <c r="J1815" t="s">
        <v>12</v>
      </c>
      <c r="K1815" t="s">
        <v>150</v>
      </c>
      <c r="L1815" t="s">
        <v>18</v>
      </c>
      <c r="M1815" s="5">
        <v>101.5</v>
      </c>
    </row>
    <row r="1816" spans="1:13" x14ac:dyDescent="0.15">
      <c r="A1816" s="2">
        <v>45585</v>
      </c>
      <c r="B1816" s="3">
        <f t="shared" si="86"/>
        <v>2025</v>
      </c>
      <c r="C1816" t="str">
        <f t="shared" si="84"/>
        <v>2024-2025</v>
      </c>
      <c r="D1816" t="s">
        <v>148</v>
      </c>
      <c r="E1816" t="s">
        <v>42</v>
      </c>
      <c r="F1816" t="str">
        <f t="shared" si="85"/>
        <v>Queensland</v>
      </c>
      <c r="G1816" t="s">
        <v>35</v>
      </c>
      <c r="H1816">
        <v>4053</v>
      </c>
      <c r="I1816" t="s">
        <v>11</v>
      </c>
      <c r="J1816" t="s">
        <v>43</v>
      </c>
      <c r="K1816" t="s">
        <v>149</v>
      </c>
      <c r="L1816" t="s">
        <v>15</v>
      </c>
      <c r="M1816" s="5">
        <v>101.55</v>
      </c>
    </row>
    <row r="1817" spans="1:13" x14ac:dyDescent="0.15">
      <c r="A1817" s="2">
        <v>45633</v>
      </c>
      <c r="B1817" s="3">
        <f t="shared" si="86"/>
        <v>2025</v>
      </c>
      <c r="C1817" t="str">
        <f t="shared" si="84"/>
        <v>2024-2025</v>
      </c>
      <c r="D1817" t="s">
        <v>147</v>
      </c>
      <c r="E1817" t="s">
        <v>53</v>
      </c>
      <c r="F1817" t="str">
        <f t="shared" si="85"/>
        <v>South Australia</v>
      </c>
      <c r="G1817" t="s">
        <v>32</v>
      </c>
      <c r="H1817">
        <v>5082</v>
      </c>
      <c r="I1817" t="s">
        <v>11</v>
      </c>
      <c r="J1817" t="s">
        <v>33</v>
      </c>
      <c r="K1817" t="s">
        <v>156</v>
      </c>
      <c r="L1817" t="s">
        <v>17</v>
      </c>
      <c r="M1817" s="5">
        <v>101.66</v>
      </c>
    </row>
    <row r="1818" spans="1:13" x14ac:dyDescent="0.15">
      <c r="A1818" s="2">
        <v>45612</v>
      </c>
      <c r="B1818" s="3">
        <f t="shared" si="86"/>
        <v>2025</v>
      </c>
      <c r="C1818" t="str">
        <f t="shared" si="84"/>
        <v>2024-2025</v>
      </c>
      <c r="D1818" t="s">
        <v>147</v>
      </c>
      <c r="E1818" t="s">
        <v>82</v>
      </c>
      <c r="F1818" t="str">
        <f t="shared" si="85"/>
        <v>Queensland</v>
      </c>
      <c r="G1818" t="s">
        <v>35</v>
      </c>
      <c r="H1818">
        <v>4012</v>
      </c>
      <c r="I1818" t="s">
        <v>11</v>
      </c>
      <c r="J1818" t="s">
        <v>43</v>
      </c>
      <c r="K1818" t="s">
        <v>19</v>
      </c>
      <c r="L1818" t="s">
        <v>23</v>
      </c>
      <c r="M1818" s="5">
        <v>101.87</v>
      </c>
    </row>
    <row r="1819" spans="1:13" x14ac:dyDescent="0.15">
      <c r="A1819" s="2">
        <v>45527</v>
      </c>
      <c r="B1819" s="3">
        <f t="shared" si="86"/>
        <v>2025</v>
      </c>
      <c r="C1819" t="str">
        <f t="shared" si="84"/>
        <v>2024-2025</v>
      </c>
      <c r="D1819" t="s">
        <v>148</v>
      </c>
      <c r="E1819" t="s">
        <v>138</v>
      </c>
      <c r="F1819" t="str">
        <f t="shared" si="85"/>
        <v>Queensland</v>
      </c>
      <c r="G1819" t="s">
        <v>35</v>
      </c>
      <c r="H1819">
        <v>4558</v>
      </c>
      <c r="I1819" t="s">
        <v>11</v>
      </c>
      <c r="J1819" t="s">
        <v>120</v>
      </c>
      <c r="K1819" t="s">
        <v>151</v>
      </c>
      <c r="L1819" t="s">
        <v>21</v>
      </c>
      <c r="M1819" s="5">
        <v>101.88</v>
      </c>
    </row>
    <row r="1820" spans="1:13" x14ac:dyDescent="0.15">
      <c r="A1820" s="2">
        <v>45181</v>
      </c>
      <c r="B1820" s="3">
        <f t="shared" si="86"/>
        <v>2024</v>
      </c>
      <c r="C1820" t="str">
        <f t="shared" si="84"/>
        <v>2023-2024</v>
      </c>
      <c r="D1820" t="s">
        <v>147</v>
      </c>
      <c r="E1820" t="s">
        <v>73</v>
      </c>
      <c r="F1820" t="str">
        <f t="shared" si="85"/>
        <v>Victoria</v>
      </c>
      <c r="G1820" t="s">
        <v>45</v>
      </c>
      <c r="H1820">
        <v>3136</v>
      </c>
      <c r="I1820" t="s">
        <v>11</v>
      </c>
      <c r="J1820" t="s">
        <v>63</v>
      </c>
      <c r="K1820" t="s">
        <v>154</v>
      </c>
      <c r="L1820" t="s">
        <v>14</v>
      </c>
      <c r="M1820" s="5">
        <v>101.89000000000001</v>
      </c>
    </row>
    <row r="1821" spans="1:13" x14ac:dyDescent="0.15">
      <c r="A1821" s="2">
        <v>45144</v>
      </c>
      <c r="B1821" s="3">
        <f t="shared" si="86"/>
        <v>2024</v>
      </c>
      <c r="C1821" t="str">
        <f t="shared" si="84"/>
        <v>2023-2024</v>
      </c>
      <c r="D1821" t="s">
        <v>148</v>
      </c>
      <c r="E1821" t="s">
        <v>111</v>
      </c>
      <c r="F1821" t="str">
        <f t="shared" si="85"/>
        <v>New South Wales</v>
      </c>
      <c r="G1821" t="s">
        <v>10</v>
      </c>
      <c r="H1821">
        <v>2120</v>
      </c>
      <c r="I1821" t="s">
        <v>11</v>
      </c>
      <c r="J1821" t="s">
        <v>27</v>
      </c>
      <c r="K1821" t="s">
        <v>156</v>
      </c>
      <c r="L1821" t="s">
        <v>17</v>
      </c>
      <c r="M1821" s="5">
        <v>102.33000000000001</v>
      </c>
    </row>
    <row r="1822" spans="1:13" x14ac:dyDescent="0.15">
      <c r="A1822" s="2">
        <v>44957</v>
      </c>
      <c r="B1822" s="3">
        <f t="shared" si="86"/>
        <v>2023</v>
      </c>
      <c r="C1822" t="str">
        <f t="shared" si="84"/>
        <v>2022-2023</v>
      </c>
      <c r="D1822" t="s">
        <v>147</v>
      </c>
      <c r="E1822" t="s">
        <v>111</v>
      </c>
      <c r="F1822" t="str">
        <f t="shared" si="85"/>
        <v>New South Wales</v>
      </c>
      <c r="G1822" t="s">
        <v>10</v>
      </c>
      <c r="H1822">
        <v>2120</v>
      </c>
      <c r="I1822" t="s">
        <v>11</v>
      </c>
      <c r="J1822" t="s">
        <v>27</v>
      </c>
      <c r="K1822" t="s">
        <v>19</v>
      </c>
      <c r="L1822" t="s">
        <v>23</v>
      </c>
      <c r="M1822" s="5">
        <v>102.43</v>
      </c>
    </row>
    <row r="1823" spans="1:13" x14ac:dyDescent="0.15">
      <c r="A1823" s="2">
        <v>45525</v>
      </c>
      <c r="B1823" s="3">
        <f t="shared" si="86"/>
        <v>2025</v>
      </c>
      <c r="C1823" t="str">
        <f t="shared" si="84"/>
        <v>2024-2025</v>
      </c>
      <c r="D1823" t="s">
        <v>148</v>
      </c>
      <c r="E1823" t="s">
        <v>123</v>
      </c>
      <c r="F1823" t="str">
        <f t="shared" si="85"/>
        <v>Western Australia</v>
      </c>
      <c r="G1823" t="s">
        <v>48</v>
      </c>
      <c r="H1823">
        <v>6109</v>
      </c>
      <c r="I1823" t="s">
        <v>11</v>
      </c>
      <c r="J1823" t="s">
        <v>94</v>
      </c>
      <c r="K1823" t="s">
        <v>153</v>
      </c>
      <c r="L1823" t="s">
        <v>16</v>
      </c>
      <c r="M1823" s="5">
        <v>102.62</v>
      </c>
    </row>
    <row r="1824" spans="1:13" x14ac:dyDescent="0.15">
      <c r="A1824" s="2">
        <v>45088</v>
      </c>
      <c r="B1824" s="3">
        <f t="shared" si="86"/>
        <v>2023</v>
      </c>
      <c r="C1824" t="str">
        <f t="shared" si="84"/>
        <v>2022-2023</v>
      </c>
      <c r="D1824" t="s">
        <v>147</v>
      </c>
      <c r="E1824" t="s">
        <v>97</v>
      </c>
      <c r="F1824" t="str">
        <f t="shared" si="85"/>
        <v>Tasmania</v>
      </c>
      <c r="G1824" t="s">
        <v>70</v>
      </c>
      <c r="H1824">
        <v>7250</v>
      </c>
      <c r="I1824" t="s">
        <v>11</v>
      </c>
      <c r="J1824" t="s">
        <v>71</v>
      </c>
      <c r="K1824" t="s">
        <v>19</v>
      </c>
      <c r="L1824" t="s">
        <v>23</v>
      </c>
      <c r="M1824" s="5">
        <v>102.77</v>
      </c>
    </row>
    <row r="1825" spans="1:13" x14ac:dyDescent="0.15">
      <c r="A1825" s="2">
        <v>45069</v>
      </c>
      <c r="B1825" s="3">
        <f t="shared" si="86"/>
        <v>2023</v>
      </c>
      <c r="C1825" t="str">
        <f t="shared" si="84"/>
        <v>2022-2023</v>
      </c>
      <c r="D1825" t="s">
        <v>147</v>
      </c>
      <c r="E1825" t="s">
        <v>129</v>
      </c>
      <c r="F1825" t="str">
        <f t="shared" si="85"/>
        <v>Tasmania</v>
      </c>
      <c r="G1825" t="s">
        <v>70</v>
      </c>
      <c r="H1825">
        <v>7010</v>
      </c>
      <c r="I1825" t="s">
        <v>11</v>
      </c>
      <c r="J1825" t="s">
        <v>71</v>
      </c>
      <c r="K1825" t="s">
        <v>150</v>
      </c>
      <c r="L1825" t="s">
        <v>18</v>
      </c>
      <c r="M1825" s="5">
        <v>102.81</v>
      </c>
    </row>
    <row r="1826" spans="1:13" x14ac:dyDescent="0.15">
      <c r="A1826" s="2">
        <v>45006</v>
      </c>
      <c r="B1826" s="3">
        <f t="shared" si="86"/>
        <v>2023</v>
      </c>
      <c r="C1826" t="str">
        <f t="shared" si="84"/>
        <v>2022-2023</v>
      </c>
      <c r="D1826" t="s">
        <v>147</v>
      </c>
      <c r="E1826" t="s">
        <v>53</v>
      </c>
      <c r="F1826" t="str">
        <f t="shared" si="85"/>
        <v>South Australia</v>
      </c>
      <c r="G1826" t="s">
        <v>32</v>
      </c>
      <c r="H1826">
        <v>5082</v>
      </c>
      <c r="I1826" t="s">
        <v>11</v>
      </c>
      <c r="J1826" t="s">
        <v>33</v>
      </c>
      <c r="K1826" t="s">
        <v>154</v>
      </c>
      <c r="L1826" t="s">
        <v>14</v>
      </c>
      <c r="M1826" s="5">
        <v>102.89999999999999</v>
      </c>
    </row>
    <row r="1827" spans="1:13" x14ac:dyDescent="0.15">
      <c r="A1827" s="2">
        <v>45635</v>
      </c>
      <c r="B1827" s="3">
        <f t="shared" si="86"/>
        <v>2025</v>
      </c>
      <c r="C1827" t="str">
        <f t="shared" si="84"/>
        <v>2024-2025</v>
      </c>
      <c r="D1827" t="s">
        <v>147</v>
      </c>
      <c r="E1827" t="s">
        <v>82</v>
      </c>
      <c r="F1827" t="str">
        <f t="shared" si="85"/>
        <v>Queensland</v>
      </c>
      <c r="G1827" t="s">
        <v>35</v>
      </c>
      <c r="H1827">
        <v>4012</v>
      </c>
      <c r="I1827" t="s">
        <v>11</v>
      </c>
      <c r="J1827" t="s">
        <v>43</v>
      </c>
      <c r="K1827" t="s">
        <v>153</v>
      </c>
      <c r="L1827" t="s">
        <v>16</v>
      </c>
      <c r="M1827" s="5">
        <v>102.93</v>
      </c>
    </row>
    <row r="1828" spans="1:13" x14ac:dyDescent="0.15">
      <c r="A1828" s="2">
        <v>44971</v>
      </c>
      <c r="B1828" s="3">
        <f t="shared" si="86"/>
        <v>2023</v>
      </c>
      <c r="C1828" t="str">
        <f t="shared" si="84"/>
        <v>2022-2023</v>
      </c>
      <c r="D1828" t="s">
        <v>147</v>
      </c>
      <c r="E1828" t="s">
        <v>103</v>
      </c>
      <c r="F1828" t="str">
        <f t="shared" si="85"/>
        <v>Queensland</v>
      </c>
      <c r="G1828" t="s">
        <v>35</v>
      </c>
      <c r="H1828">
        <v>4509</v>
      </c>
      <c r="I1828" t="s">
        <v>11</v>
      </c>
      <c r="J1828" t="s">
        <v>104</v>
      </c>
      <c r="K1828" t="s">
        <v>149</v>
      </c>
      <c r="L1828" t="s">
        <v>15</v>
      </c>
      <c r="M1828" s="5">
        <v>103</v>
      </c>
    </row>
    <row r="1829" spans="1:13" x14ac:dyDescent="0.15">
      <c r="A1829" s="2">
        <v>45388</v>
      </c>
      <c r="B1829" s="3">
        <f t="shared" si="86"/>
        <v>2024</v>
      </c>
      <c r="C1829" t="str">
        <f t="shared" si="84"/>
        <v>2023-2024</v>
      </c>
      <c r="D1829" t="s">
        <v>147</v>
      </c>
      <c r="E1829" t="s">
        <v>40</v>
      </c>
      <c r="F1829" t="str">
        <f t="shared" si="85"/>
        <v>New South Wales</v>
      </c>
      <c r="G1829" t="s">
        <v>10</v>
      </c>
      <c r="H1829">
        <v>2116</v>
      </c>
      <c r="I1829" t="s">
        <v>11</v>
      </c>
      <c r="J1829" t="s">
        <v>27</v>
      </c>
      <c r="K1829" t="s">
        <v>153</v>
      </c>
      <c r="L1829" t="s">
        <v>16</v>
      </c>
      <c r="M1829" s="5">
        <v>103.07</v>
      </c>
    </row>
    <row r="1830" spans="1:13" x14ac:dyDescent="0.15">
      <c r="A1830" s="2">
        <v>44975</v>
      </c>
      <c r="B1830" s="3">
        <f t="shared" si="86"/>
        <v>2023</v>
      </c>
      <c r="C1830" t="str">
        <f t="shared" si="84"/>
        <v>2022-2023</v>
      </c>
      <c r="D1830" t="s">
        <v>148</v>
      </c>
      <c r="E1830" t="s">
        <v>144</v>
      </c>
      <c r="F1830" t="str">
        <f t="shared" si="85"/>
        <v>Queensland</v>
      </c>
      <c r="G1830" t="s">
        <v>35</v>
      </c>
      <c r="H1830">
        <v>4566</v>
      </c>
      <c r="I1830" t="s">
        <v>11</v>
      </c>
      <c r="J1830" t="s">
        <v>120</v>
      </c>
      <c r="K1830" t="s">
        <v>156</v>
      </c>
      <c r="L1830" t="s">
        <v>17</v>
      </c>
      <c r="M1830" s="5">
        <v>103.77</v>
      </c>
    </row>
    <row r="1831" spans="1:13" x14ac:dyDescent="0.15">
      <c r="A1831" s="2">
        <v>45506</v>
      </c>
      <c r="B1831" s="3">
        <f t="shared" si="86"/>
        <v>2025</v>
      </c>
      <c r="C1831" t="str">
        <f t="shared" si="84"/>
        <v>2024-2025</v>
      </c>
      <c r="D1831" t="s">
        <v>148</v>
      </c>
      <c r="E1831" t="s">
        <v>125</v>
      </c>
      <c r="F1831" t="str">
        <f t="shared" si="85"/>
        <v>Victoria</v>
      </c>
      <c r="G1831" t="s">
        <v>45</v>
      </c>
      <c r="H1831">
        <v>3400</v>
      </c>
      <c r="I1831" t="s">
        <v>11</v>
      </c>
      <c r="J1831" t="s">
        <v>60</v>
      </c>
      <c r="K1831" t="s">
        <v>152</v>
      </c>
      <c r="L1831" t="s">
        <v>13</v>
      </c>
      <c r="M1831" s="5">
        <v>103.87</v>
      </c>
    </row>
    <row r="1832" spans="1:13" x14ac:dyDescent="0.15">
      <c r="A1832" s="2">
        <v>45341</v>
      </c>
      <c r="B1832" s="3">
        <f t="shared" si="86"/>
        <v>2024</v>
      </c>
      <c r="C1832" t="str">
        <f t="shared" si="84"/>
        <v>2023-2024</v>
      </c>
      <c r="D1832" t="s">
        <v>148</v>
      </c>
      <c r="E1832" t="s">
        <v>106</v>
      </c>
      <c r="F1832" t="str">
        <f t="shared" si="85"/>
        <v>Victoria</v>
      </c>
      <c r="G1832" t="s">
        <v>45</v>
      </c>
      <c r="H1832">
        <v>3915</v>
      </c>
      <c r="I1832" t="s">
        <v>11</v>
      </c>
      <c r="J1832" t="s">
        <v>55</v>
      </c>
      <c r="K1832" t="s">
        <v>154</v>
      </c>
      <c r="L1832" t="s">
        <v>14</v>
      </c>
      <c r="M1832" s="5">
        <v>103.92</v>
      </c>
    </row>
    <row r="1833" spans="1:13" x14ac:dyDescent="0.15">
      <c r="A1833" s="2">
        <v>45465</v>
      </c>
      <c r="B1833" s="3">
        <f t="shared" si="86"/>
        <v>2024</v>
      </c>
      <c r="C1833" t="str">
        <f t="shared" si="84"/>
        <v>2023-2024</v>
      </c>
      <c r="D1833" t="s">
        <v>147</v>
      </c>
      <c r="E1833" t="s">
        <v>31</v>
      </c>
      <c r="F1833" t="str">
        <f t="shared" si="85"/>
        <v>South Australia</v>
      </c>
      <c r="G1833" t="s">
        <v>32</v>
      </c>
      <c r="H1833">
        <v>5168</v>
      </c>
      <c r="I1833" t="s">
        <v>11</v>
      </c>
      <c r="J1833" t="s">
        <v>33</v>
      </c>
      <c r="K1833" t="s">
        <v>153</v>
      </c>
      <c r="L1833" t="s">
        <v>16</v>
      </c>
      <c r="M1833" s="5">
        <v>103.92</v>
      </c>
    </row>
    <row r="1834" spans="1:13" x14ac:dyDescent="0.15">
      <c r="A1834" s="2">
        <v>45383</v>
      </c>
      <c r="B1834" s="3">
        <f t="shared" si="86"/>
        <v>2024</v>
      </c>
      <c r="C1834" t="str">
        <f t="shared" si="84"/>
        <v>2023-2024</v>
      </c>
      <c r="D1834" t="s">
        <v>148</v>
      </c>
      <c r="E1834" t="s">
        <v>90</v>
      </c>
      <c r="F1834" t="str">
        <f t="shared" si="85"/>
        <v>Victoria</v>
      </c>
      <c r="G1834" t="s">
        <v>45</v>
      </c>
      <c r="H1834">
        <v>3179</v>
      </c>
      <c r="I1834" t="s">
        <v>11</v>
      </c>
      <c r="J1834" t="s">
        <v>63</v>
      </c>
      <c r="K1834" t="s">
        <v>154</v>
      </c>
      <c r="L1834" t="s">
        <v>14</v>
      </c>
      <c r="M1834" s="5">
        <v>103.92</v>
      </c>
    </row>
    <row r="1835" spans="1:13" x14ac:dyDescent="0.15">
      <c r="A1835" s="2">
        <v>45066</v>
      </c>
      <c r="B1835" s="3">
        <f t="shared" si="86"/>
        <v>2023</v>
      </c>
      <c r="C1835" t="str">
        <f t="shared" si="84"/>
        <v>2022-2023</v>
      </c>
      <c r="D1835" t="s">
        <v>148</v>
      </c>
      <c r="E1835" t="s">
        <v>117</v>
      </c>
      <c r="F1835" t="str">
        <f t="shared" si="85"/>
        <v>Queensland</v>
      </c>
      <c r="G1835" t="s">
        <v>35</v>
      </c>
      <c r="H1835">
        <v>4119</v>
      </c>
      <c r="I1835" t="s">
        <v>11</v>
      </c>
      <c r="J1835" t="s">
        <v>43</v>
      </c>
      <c r="K1835" t="s">
        <v>153</v>
      </c>
      <c r="L1835" t="s">
        <v>16</v>
      </c>
      <c r="M1835" s="5">
        <v>103.92</v>
      </c>
    </row>
    <row r="1836" spans="1:13" x14ac:dyDescent="0.15">
      <c r="A1836" s="2">
        <v>45256</v>
      </c>
      <c r="B1836" s="3">
        <f t="shared" si="86"/>
        <v>2024</v>
      </c>
      <c r="C1836" t="str">
        <f t="shared" si="84"/>
        <v>2023-2024</v>
      </c>
      <c r="D1836" t="s">
        <v>148</v>
      </c>
      <c r="E1836" t="s">
        <v>31</v>
      </c>
      <c r="F1836" t="str">
        <f t="shared" si="85"/>
        <v>South Australia</v>
      </c>
      <c r="G1836" t="s">
        <v>32</v>
      </c>
      <c r="H1836">
        <v>5168</v>
      </c>
      <c r="I1836" t="s">
        <v>11</v>
      </c>
      <c r="J1836" t="s">
        <v>33</v>
      </c>
      <c r="K1836" t="s">
        <v>154</v>
      </c>
      <c r="L1836" t="s">
        <v>14</v>
      </c>
      <c r="M1836" s="5">
        <v>104.47</v>
      </c>
    </row>
    <row r="1837" spans="1:13" x14ac:dyDescent="0.15">
      <c r="A1837" s="2">
        <v>45315</v>
      </c>
      <c r="B1837" s="3">
        <f t="shared" si="86"/>
        <v>2024</v>
      </c>
      <c r="C1837" t="str">
        <f t="shared" si="84"/>
        <v>2023-2024</v>
      </c>
      <c r="D1837" t="s">
        <v>148</v>
      </c>
      <c r="E1837" t="s">
        <v>90</v>
      </c>
      <c r="F1837" t="str">
        <f t="shared" si="85"/>
        <v>Victoria</v>
      </c>
      <c r="G1837" t="s">
        <v>45</v>
      </c>
      <c r="H1837">
        <v>3179</v>
      </c>
      <c r="I1837" t="s">
        <v>11</v>
      </c>
      <c r="J1837" t="s">
        <v>63</v>
      </c>
      <c r="K1837" t="s">
        <v>152</v>
      </c>
      <c r="L1837" t="s">
        <v>13</v>
      </c>
      <c r="M1837" s="5">
        <v>104.5</v>
      </c>
    </row>
    <row r="1838" spans="1:13" x14ac:dyDescent="0.15">
      <c r="A1838" s="2">
        <v>45263</v>
      </c>
      <c r="B1838" s="3">
        <f t="shared" si="86"/>
        <v>2024</v>
      </c>
      <c r="C1838" t="str">
        <f t="shared" si="84"/>
        <v>2023-2024</v>
      </c>
      <c r="D1838" t="s">
        <v>147</v>
      </c>
      <c r="E1838" t="s">
        <v>109</v>
      </c>
      <c r="F1838" t="str">
        <f t="shared" si="85"/>
        <v>New South Wales</v>
      </c>
      <c r="G1838" t="s">
        <v>10</v>
      </c>
      <c r="H1838">
        <v>2480</v>
      </c>
      <c r="I1838" t="s">
        <v>11</v>
      </c>
      <c r="J1838" t="s">
        <v>68</v>
      </c>
      <c r="K1838" t="s">
        <v>150</v>
      </c>
      <c r="L1838" t="s">
        <v>18</v>
      </c>
      <c r="M1838" s="5">
        <v>104.73</v>
      </c>
    </row>
    <row r="1839" spans="1:13" x14ac:dyDescent="0.15">
      <c r="A1839" s="2">
        <v>45393</v>
      </c>
      <c r="B1839" s="3">
        <f t="shared" si="86"/>
        <v>2024</v>
      </c>
      <c r="C1839" t="str">
        <f t="shared" si="84"/>
        <v>2023-2024</v>
      </c>
      <c r="D1839" t="s">
        <v>147</v>
      </c>
      <c r="E1839" t="s">
        <v>126</v>
      </c>
      <c r="F1839" t="str">
        <f t="shared" si="85"/>
        <v>Queensland</v>
      </c>
      <c r="G1839" t="s">
        <v>35</v>
      </c>
      <c r="H1839">
        <v>4551</v>
      </c>
      <c r="I1839" t="s">
        <v>11</v>
      </c>
      <c r="J1839" t="s">
        <v>120</v>
      </c>
      <c r="K1839" t="s">
        <v>157</v>
      </c>
      <c r="L1839" t="s">
        <v>22</v>
      </c>
      <c r="M1839" s="5">
        <v>104.77</v>
      </c>
    </row>
    <row r="1840" spans="1:13" x14ac:dyDescent="0.15">
      <c r="A1840" s="2">
        <v>45610</v>
      </c>
      <c r="B1840" s="3">
        <f t="shared" si="86"/>
        <v>2025</v>
      </c>
      <c r="C1840" t="str">
        <f t="shared" si="84"/>
        <v>2024-2025</v>
      </c>
      <c r="D1840" t="s">
        <v>148</v>
      </c>
      <c r="E1840" t="s">
        <v>123</v>
      </c>
      <c r="F1840" t="str">
        <f t="shared" si="85"/>
        <v>Western Australia</v>
      </c>
      <c r="G1840" t="s">
        <v>48</v>
      </c>
      <c r="H1840">
        <v>6109</v>
      </c>
      <c r="I1840" t="s">
        <v>11</v>
      </c>
      <c r="J1840" t="s">
        <v>94</v>
      </c>
      <c r="K1840" t="s">
        <v>149</v>
      </c>
      <c r="L1840" t="s">
        <v>15</v>
      </c>
      <c r="M1840" s="5">
        <v>104.79</v>
      </c>
    </row>
    <row r="1841" spans="1:13" x14ac:dyDescent="0.15">
      <c r="A1841" s="2">
        <v>45035</v>
      </c>
      <c r="B1841" s="3">
        <f t="shared" si="86"/>
        <v>2023</v>
      </c>
      <c r="C1841" t="str">
        <f t="shared" si="84"/>
        <v>2022-2023</v>
      </c>
      <c r="D1841" t="s">
        <v>147</v>
      </c>
      <c r="E1841" t="s">
        <v>139</v>
      </c>
      <c r="F1841" t="str">
        <f t="shared" si="85"/>
        <v>New South Wales</v>
      </c>
      <c r="G1841" t="s">
        <v>10</v>
      </c>
      <c r="H1841">
        <v>2020</v>
      </c>
      <c r="I1841" t="s">
        <v>11</v>
      </c>
      <c r="J1841" t="s">
        <v>12</v>
      </c>
      <c r="K1841" t="s">
        <v>149</v>
      </c>
      <c r="L1841" t="s">
        <v>15</v>
      </c>
      <c r="M1841" s="5">
        <v>104.79</v>
      </c>
    </row>
    <row r="1842" spans="1:13" x14ac:dyDescent="0.15">
      <c r="A1842" s="2">
        <v>44931</v>
      </c>
      <c r="B1842" s="3">
        <f t="shared" si="86"/>
        <v>2023</v>
      </c>
      <c r="C1842" t="str">
        <f t="shared" si="84"/>
        <v>2022-2023</v>
      </c>
      <c r="D1842" t="s">
        <v>147</v>
      </c>
      <c r="E1842" t="s">
        <v>91</v>
      </c>
      <c r="F1842" t="str">
        <f t="shared" si="85"/>
        <v>Victoria</v>
      </c>
      <c r="G1842" t="s">
        <v>45</v>
      </c>
      <c r="H1842">
        <v>3690</v>
      </c>
      <c r="I1842" t="s">
        <v>11</v>
      </c>
      <c r="J1842" t="s">
        <v>55</v>
      </c>
      <c r="K1842" t="s">
        <v>149</v>
      </c>
      <c r="L1842" t="s">
        <v>15</v>
      </c>
      <c r="M1842" s="5">
        <v>104.79</v>
      </c>
    </row>
    <row r="1843" spans="1:13" x14ac:dyDescent="0.15">
      <c r="A1843" s="2">
        <v>45426</v>
      </c>
      <c r="B1843" s="3">
        <f t="shared" si="86"/>
        <v>2024</v>
      </c>
      <c r="C1843" t="str">
        <f t="shared" si="84"/>
        <v>2023-2024</v>
      </c>
      <c r="D1843" t="s">
        <v>147</v>
      </c>
      <c r="E1843" t="s">
        <v>39</v>
      </c>
      <c r="F1843" t="str">
        <f t="shared" si="85"/>
        <v>South Australia</v>
      </c>
      <c r="G1843" t="s">
        <v>32</v>
      </c>
      <c r="H1843">
        <v>5343</v>
      </c>
      <c r="I1843" t="s">
        <v>11</v>
      </c>
      <c r="J1843" t="s">
        <v>38</v>
      </c>
      <c r="K1843" t="s">
        <v>19</v>
      </c>
      <c r="L1843" t="s">
        <v>23</v>
      </c>
      <c r="M1843" s="5">
        <v>104.84</v>
      </c>
    </row>
    <row r="1844" spans="1:13" x14ac:dyDescent="0.15">
      <c r="A1844" s="2">
        <v>45176</v>
      </c>
      <c r="B1844" s="3">
        <f t="shared" si="86"/>
        <v>2024</v>
      </c>
      <c r="C1844" t="str">
        <f t="shared" si="84"/>
        <v>2023-2024</v>
      </c>
      <c r="D1844" t="s">
        <v>147</v>
      </c>
      <c r="E1844" t="s">
        <v>47</v>
      </c>
      <c r="F1844" t="str">
        <f t="shared" si="85"/>
        <v>Western Australia</v>
      </c>
      <c r="G1844" t="s">
        <v>48</v>
      </c>
      <c r="H1844">
        <v>6030</v>
      </c>
      <c r="I1844" t="s">
        <v>11</v>
      </c>
      <c r="J1844" t="s">
        <v>49</v>
      </c>
      <c r="K1844" t="s">
        <v>150</v>
      </c>
      <c r="L1844" t="s">
        <v>18</v>
      </c>
      <c r="M1844" s="5">
        <v>104.89000000000001</v>
      </c>
    </row>
    <row r="1845" spans="1:13" x14ac:dyDescent="0.15">
      <c r="A1845" s="2">
        <v>45286</v>
      </c>
      <c r="B1845" s="3">
        <f t="shared" si="86"/>
        <v>2024</v>
      </c>
      <c r="C1845" t="str">
        <f t="shared" si="84"/>
        <v>2023-2024</v>
      </c>
      <c r="D1845" t="s">
        <v>148</v>
      </c>
      <c r="E1845" t="s">
        <v>47</v>
      </c>
      <c r="F1845" t="str">
        <f t="shared" si="85"/>
        <v>Western Australia</v>
      </c>
      <c r="G1845" t="s">
        <v>48</v>
      </c>
      <c r="H1845">
        <v>6030</v>
      </c>
      <c r="I1845" t="s">
        <v>11</v>
      </c>
      <c r="J1845" t="s">
        <v>49</v>
      </c>
      <c r="K1845" t="s">
        <v>150</v>
      </c>
      <c r="L1845" t="s">
        <v>18</v>
      </c>
      <c r="M1845" s="5">
        <v>104.9</v>
      </c>
    </row>
    <row r="1846" spans="1:13" x14ac:dyDescent="0.15">
      <c r="A1846" s="2">
        <v>45439</v>
      </c>
      <c r="B1846" s="3">
        <f t="shared" si="86"/>
        <v>2024</v>
      </c>
      <c r="C1846" t="str">
        <f t="shared" si="84"/>
        <v>2023-2024</v>
      </c>
      <c r="D1846" t="s">
        <v>147</v>
      </c>
      <c r="E1846" t="s">
        <v>78</v>
      </c>
      <c r="F1846" t="str">
        <f t="shared" si="85"/>
        <v>New South Wales</v>
      </c>
      <c r="G1846" t="s">
        <v>10</v>
      </c>
      <c r="H1846">
        <v>2350</v>
      </c>
      <c r="I1846" t="s">
        <v>11</v>
      </c>
      <c r="J1846" t="s">
        <v>68</v>
      </c>
      <c r="K1846" t="s">
        <v>154</v>
      </c>
      <c r="L1846" t="s">
        <v>14</v>
      </c>
      <c r="M1846" s="5">
        <v>104.93</v>
      </c>
    </row>
    <row r="1847" spans="1:13" x14ac:dyDescent="0.15">
      <c r="A1847" s="2">
        <v>44942</v>
      </c>
      <c r="B1847" s="3">
        <f t="shared" si="86"/>
        <v>2023</v>
      </c>
      <c r="C1847" t="str">
        <f t="shared" si="84"/>
        <v>2022-2023</v>
      </c>
      <c r="D1847" t="s">
        <v>148</v>
      </c>
      <c r="E1847" t="s">
        <v>123</v>
      </c>
      <c r="F1847" t="str">
        <f t="shared" si="85"/>
        <v>Western Australia</v>
      </c>
      <c r="G1847" t="s">
        <v>48</v>
      </c>
      <c r="H1847">
        <v>6109</v>
      </c>
      <c r="I1847" t="s">
        <v>11</v>
      </c>
      <c r="J1847" t="s">
        <v>94</v>
      </c>
      <c r="K1847" t="s">
        <v>153</v>
      </c>
      <c r="L1847" t="s">
        <v>16</v>
      </c>
      <c r="M1847" s="5">
        <v>104.93</v>
      </c>
    </row>
    <row r="1848" spans="1:13" x14ac:dyDescent="0.15">
      <c r="A1848" s="2">
        <v>45285</v>
      </c>
      <c r="B1848" s="3">
        <f t="shared" si="86"/>
        <v>2024</v>
      </c>
      <c r="C1848" t="str">
        <f t="shared" si="84"/>
        <v>2023-2024</v>
      </c>
      <c r="D1848" t="s">
        <v>148</v>
      </c>
      <c r="E1848" t="s">
        <v>98</v>
      </c>
      <c r="F1848" t="str">
        <f t="shared" si="85"/>
        <v>Victoria</v>
      </c>
      <c r="G1848" t="s">
        <v>45</v>
      </c>
      <c r="H1848">
        <v>3429</v>
      </c>
      <c r="I1848" t="s">
        <v>11</v>
      </c>
      <c r="J1848" t="s">
        <v>60</v>
      </c>
      <c r="K1848" t="s">
        <v>151</v>
      </c>
      <c r="L1848" t="s">
        <v>21</v>
      </c>
      <c r="M1848" s="5">
        <v>104.93</v>
      </c>
    </row>
    <row r="1849" spans="1:13" x14ac:dyDescent="0.15">
      <c r="A1849" s="2">
        <v>45011</v>
      </c>
      <c r="B1849" s="3">
        <f t="shared" si="86"/>
        <v>2023</v>
      </c>
      <c r="C1849" t="str">
        <f t="shared" si="84"/>
        <v>2022-2023</v>
      </c>
      <c r="D1849" t="s">
        <v>148</v>
      </c>
      <c r="E1849" t="s">
        <v>47</v>
      </c>
      <c r="F1849" t="str">
        <f t="shared" si="85"/>
        <v>Western Australia</v>
      </c>
      <c r="G1849" t="s">
        <v>48</v>
      </c>
      <c r="H1849">
        <v>6030</v>
      </c>
      <c r="I1849" t="s">
        <v>11</v>
      </c>
      <c r="J1849" t="s">
        <v>49</v>
      </c>
      <c r="K1849" t="s">
        <v>19</v>
      </c>
      <c r="L1849" t="s">
        <v>23</v>
      </c>
      <c r="M1849" s="5">
        <v>104.98</v>
      </c>
    </row>
    <row r="1850" spans="1:13" x14ac:dyDescent="0.15">
      <c r="A1850" s="2">
        <v>44962</v>
      </c>
      <c r="B1850" s="3">
        <f t="shared" si="86"/>
        <v>2023</v>
      </c>
      <c r="C1850" t="str">
        <f t="shared" si="84"/>
        <v>2022-2023</v>
      </c>
      <c r="D1850" t="s">
        <v>148</v>
      </c>
      <c r="E1850" t="s">
        <v>119</v>
      </c>
      <c r="F1850" t="str">
        <f t="shared" si="85"/>
        <v>Queensland</v>
      </c>
      <c r="G1850" t="s">
        <v>35</v>
      </c>
      <c r="H1850">
        <v>4570</v>
      </c>
      <c r="I1850" t="s">
        <v>11</v>
      </c>
      <c r="J1850" t="s">
        <v>120</v>
      </c>
      <c r="K1850" t="s">
        <v>149</v>
      </c>
      <c r="L1850" t="s">
        <v>15</v>
      </c>
      <c r="M1850" s="5">
        <v>105.37</v>
      </c>
    </row>
    <row r="1851" spans="1:13" x14ac:dyDescent="0.15">
      <c r="A1851" s="2">
        <v>45105</v>
      </c>
      <c r="B1851" s="3">
        <f t="shared" si="86"/>
        <v>2023</v>
      </c>
      <c r="C1851" t="str">
        <f t="shared" si="84"/>
        <v>2022-2023</v>
      </c>
      <c r="D1851" t="s">
        <v>147</v>
      </c>
      <c r="E1851" t="s">
        <v>82</v>
      </c>
      <c r="F1851" t="str">
        <f t="shared" si="85"/>
        <v>Queensland</v>
      </c>
      <c r="G1851" t="s">
        <v>35</v>
      </c>
      <c r="H1851">
        <v>4012</v>
      </c>
      <c r="I1851" t="s">
        <v>11</v>
      </c>
      <c r="J1851" t="s">
        <v>43</v>
      </c>
      <c r="K1851" t="s">
        <v>154</v>
      </c>
      <c r="L1851" t="s">
        <v>14</v>
      </c>
      <c r="M1851" s="5">
        <v>105.4</v>
      </c>
    </row>
    <row r="1852" spans="1:13" x14ac:dyDescent="0.15">
      <c r="A1852" s="2">
        <v>45346</v>
      </c>
      <c r="B1852" s="3">
        <f t="shared" si="86"/>
        <v>2024</v>
      </c>
      <c r="C1852" t="str">
        <f t="shared" si="84"/>
        <v>2023-2024</v>
      </c>
      <c r="D1852" t="s">
        <v>148</v>
      </c>
      <c r="E1852" t="s">
        <v>24</v>
      </c>
      <c r="F1852" t="str">
        <f t="shared" si="85"/>
        <v>New South Wales</v>
      </c>
      <c r="G1852" t="s">
        <v>10</v>
      </c>
      <c r="H1852">
        <v>2795</v>
      </c>
      <c r="I1852" t="s">
        <v>11</v>
      </c>
      <c r="J1852" t="s">
        <v>25</v>
      </c>
      <c r="K1852" t="s">
        <v>19</v>
      </c>
      <c r="L1852" t="s">
        <v>23</v>
      </c>
      <c r="M1852" s="5">
        <v>105.47</v>
      </c>
    </row>
    <row r="1853" spans="1:13" x14ac:dyDescent="0.15">
      <c r="A1853" s="2">
        <v>45571</v>
      </c>
      <c r="B1853" s="3">
        <f t="shared" si="86"/>
        <v>2025</v>
      </c>
      <c r="C1853" t="str">
        <f t="shared" si="84"/>
        <v>2024-2025</v>
      </c>
      <c r="D1853" t="s">
        <v>147</v>
      </c>
      <c r="E1853" t="s">
        <v>86</v>
      </c>
      <c r="F1853" t="str">
        <f t="shared" si="85"/>
        <v>New South Wales</v>
      </c>
      <c r="G1853" t="s">
        <v>10</v>
      </c>
      <c r="H1853">
        <v>2064</v>
      </c>
      <c r="I1853" t="s">
        <v>11</v>
      </c>
      <c r="J1853" t="s">
        <v>12</v>
      </c>
      <c r="K1853" t="s">
        <v>19</v>
      </c>
      <c r="L1853" t="s">
        <v>23</v>
      </c>
      <c r="M1853" s="5">
        <v>105.76</v>
      </c>
    </row>
    <row r="1854" spans="1:13" x14ac:dyDescent="0.15">
      <c r="A1854" s="2">
        <v>45375</v>
      </c>
      <c r="B1854" s="3">
        <f t="shared" si="86"/>
        <v>2024</v>
      </c>
      <c r="C1854" t="str">
        <f t="shared" si="84"/>
        <v>2023-2024</v>
      </c>
      <c r="D1854" t="s">
        <v>148</v>
      </c>
      <c r="E1854" t="s">
        <v>81</v>
      </c>
      <c r="F1854" t="str">
        <f t="shared" si="85"/>
        <v>New South Wales</v>
      </c>
      <c r="G1854" t="s">
        <v>10</v>
      </c>
      <c r="H1854">
        <v>2485</v>
      </c>
      <c r="I1854" t="s">
        <v>11</v>
      </c>
      <c r="J1854" t="s">
        <v>68</v>
      </c>
      <c r="K1854" t="s">
        <v>152</v>
      </c>
      <c r="L1854" t="s">
        <v>13</v>
      </c>
      <c r="M1854" s="5">
        <v>105.82</v>
      </c>
    </row>
    <row r="1855" spans="1:13" x14ac:dyDescent="0.15">
      <c r="A1855" s="2">
        <v>45632</v>
      </c>
      <c r="B1855" s="3">
        <f t="shared" si="86"/>
        <v>2025</v>
      </c>
      <c r="C1855" t="str">
        <f t="shared" si="84"/>
        <v>2024-2025</v>
      </c>
      <c r="D1855" t="s">
        <v>147</v>
      </c>
      <c r="E1855" t="s">
        <v>108</v>
      </c>
      <c r="F1855" t="str">
        <f t="shared" si="85"/>
        <v>Victoria</v>
      </c>
      <c r="G1855" t="s">
        <v>45</v>
      </c>
      <c r="H1855">
        <v>3018</v>
      </c>
      <c r="I1855" t="s">
        <v>11</v>
      </c>
      <c r="J1855" t="s">
        <v>46</v>
      </c>
      <c r="K1855" t="s">
        <v>156</v>
      </c>
      <c r="L1855" t="s">
        <v>17</v>
      </c>
      <c r="M1855" s="5">
        <v>105.84</v>
      </c>
    </row>
    <row r="1856" spans="1:13" x14ac:dyDescent="0.15">
      <c r="A1856" s="2">
        <v>45612</v>
      </c>
      <c r="B1856" s="3">
        <f t="shared" si="86"/>
        <v>2025</v>
      </c>
      <c r="C1856" t="str">
        <f t="shared" si="84"/>
        <v>2024-2025</v>
      </c>
      <c r="D1856" t="s">
        <v>148</v>
      </c>
      <c r="E1856" t="s">
        <v>116</v>
      </c>
      <c r="F1856" t="str">
        <f t="shared" si="85"/>
        <v>Western Australia</v>
      </c>
      <c r="G1856" t="s">
        <v>48</v>
      </c>
      <c r="H1856">
        <v>6725</v>
      </c>
      <c r="I1856" t="s">
        <v>11</v>
      </c>
      <c r="J1856" t="s">
        <v>77</v>
      </c>
      <c r="K1856" t="s">
        <v>156</v>
      </c>
      <c r="L1856" t="s">
        <v>17</v>
      </c>
      <c r="M1856" s="5">
        <v>105.88</v>
      </c>
    </row>
    <row r="1857" spans="1:13" x14ac:dyDescent="0.15">
      <c r="A1857" s="2">
        <v>44934</v>
      </c>
      <c r="B1857" s="3">
        <f t="shared" si="86"/>
        <v>2023</v>
      </c>
      <c r="C1857" t="str">
        <f t="shared" si="84"/>
        <v>2022-2023</v>
      </c>
      <c r="D1857" t="s">
        <v>148</v>
      </c>
      <c r="E1857" t="s">
        <v>89</v>
      </c>
      <c r="F1857" t="str">
        <f t="shared" si="85"/>
        <v>Queensland</v>
      </c>
      <c r="G1857" t="s">
        <v>35</v>
      </c>
      <c r="H1857">
        <v>4655</v>
      </c>
      <c r="I1857" t="s">
        <v>11</v>
      </c>
      <c r="J1857" t="s">
        <v>51</v>
      </c>
      <c r="K1857" t="s">
        <v>156</v>
      </c>
      <c r="L1857" t="s">
        <v>17</v>
      </c>
      <c r="M1857" s="5">
        <v>105.88</v>
      </c>
    </row>
    <row r="1858" spans="1:13" x14ac:dyDescent="0.15">
      <c r="A1858" s="2">
        <v>44965</v>
      </c>
      <c r="B1858" s="3">
        <f t="shared" si="86"/>
        <v>2023</v>
      </c>
      <c r="C1858" t="str">
        <f t="shared" ref="C1858:C1921" si="87">IF(MONTH(A1858) &gt;= 7, YEAR(A1858) &amp; "-" &amp; YEAR(A1858) + 1, YEAR(A1858) - 1 &amp; "-" &amp; YEAR(A1858))</f>
        <v>2022-2023</v>
      </c>
      <c r="D1858" t="s">
        <v>147</v>
      </c>
      <c r="E1858" t="s">
        <v>31</v>
      </c>
      <c r="F1858" t="str">
        <f t="shared" ref="F1858:F1921" si="88">IF(G1858="WA","Western Australia",
IF(G1858="NSW","New South Wales",
IF(G1858="QLD","Queensland",
IF(G1858="VIC","Victoria",
IF(G1858="TAS","Tasmania",
IF(G1858="SA","South Australia",
IF(G1858="NT","Northern Territory",
IF(G1858="ACT","Australian Capital Territory",G1858))))))))</f>
        <v>South Australia</v>
      </c>
      <c r="G1858" t="s">
        <v>32</v>
      </c>
      <c r="H1858">
        <v>5168</v>
      </c>
      <c r="I1858" t="s">
        <v>11</v>
      </c>
      <c r="J1858" t="s">
        <v>33</v>
      </c>
      <c r="K1858" t="s">
        <v>151</v>
      </c>
      <c r="L1858" t="s">
        <v>21</v>
      </c>
      <c r="M1858" s="5">
        <v>105.91000000000001</v>
      </c>
    </row>
    <row r="1859" spans="1:13" x14ac:dyDescent="0.15">
      <c r="A1859" s="2">
        <v>45563</v>
      </c>
      <c r="B1859" s="3">
        <f t="shared" ref="B1859:B1922" si="89">IF(MONTH(A1859)&gt;=7,YEAR(A1859)+1,YEAR(A1859))</f>
        <v>2025</v>
      </c>
      <c r="C1859" t="str">
        <f t="shared" si="87"/>
        <v>2024-2025</v>
      </c>
      <c r="D1859" t="s">
        <v>148</v>
      </c>
      <c r="E1859" t="s">
        <v>140</v>
      </c>
      <c r="F1859" t="str">
        <f t="shared" si="88"/>
        <v>Tasmania</v>
      </c>
      <c r="G1859" t="s">
        <v>70</v>
      </c>
      <c r="H1859">
        <v>7320</v>
      </c>
      <c r="I1859" t="s">
        <v>11</v>
      </c>
      <c r="J1859" t="s">
        <v>71</v>
      </c>
      <c r="K1859" t="s">
        <v>152</v>
      </c>
      <c r="L1859" t="s">
        <v>13</v>
      </c>
      <c r="M1859" s="5">
        <v>105.92</v>
      </c>
    </row>
    <row r="1860" spans="1:13" x14ac:dyDescent="0.15">
      <c r="A1860" s="2">
        <v>45632</v>
      </c>
      <c r="B1860" s="3">
        <f t="shared" si="89"/>
        <v>2025</v>
      </c>
      <c r="C1860" t="str">
        <f t="shared" si="87"/>
        <v>2024-2025</v>
      </c>
      <c r="D1860" t="s">
        <v>148</v>
      </c>
      <c r="E1860" t="s">
        <v>50</v>
      </c>
      <c r="F1860" t="str">
        <f t="shared" si="88"/>
        <v>Queensland</v>
      </c>
      <c r="G1860" t="s">
        <v>35</v>
      </c>
      <c r="H1860">
        <v>4703</v>
      </c>
      <c r="I1860" t="s">
        <v>11</v>
      </c>
      <c r="J1860" t="s">
        <v>51</v>
      </c>
      <c r="K1860" t="s">
        <v>154</v>
      </c>
      <c r="L1860" t="s">
        <v>14</v>
      </c>
      <c r="M1860" s="5">
        <v>106.35</v>
      </c>
    </row>
    <row r="1861" spans="1:13" x14ac:dyDescent="0.15">
      <c r="A1861" s="2">
        <v>45543</v>
      </c>
      <c r="B1861" s="3">
        <f t="shared" si="89"/>
        <v>2025</v>
      </c>
      <c r="C1861" t="str">
        <f t="shared" si="87"/>
        <v>2024-2025</v>
      </c>
      <c r="D1861" t="s">
        <v>147</v>
      </c>
      <c r="E1861" t="s">
        <v>118</v>
      </c>
      <c r="F1861" t="str">
        <f t="shared" si="88"/>
        <v>New South Wales</v>
      </c>
      <c r="G1861" t="s">
        <v>10</v>
      </c>
      <c r="H1861">
        <v>2158</v>
      </c>
      <c r="I1861" t="s">
        <v>11</v>
      </c>
      <c r="J1861" t="s">
        <v>27</v>
      </c>
      <c r="K1861" t="s">
        <v>154</v>
      </c>
      <c r="L1861" t="s">
        <v>14</v>
      </c>
      <c r="M1861" s="5">
        <v>106.94</v>
      </c>
    </row>
    <row r="1862" spans="1:13" x14ac:dyDescent="0.15">
      <c r="A1862" s="2">
        <v>45148</v>
      </c>
      <c r="B1862" s="3">
        <f t="shared" si="89"/>
        <v>2024</v>
      </c>
      <c r="C1862" t="str">
        <f t="shared" si="87"/>
        <v>2023-2024</v>
      </c>
      <c r="D1862" t="s">
        <v>147</v>
      </c>
      <c r="E1862" t="s">
        <v>107</v>
      </c>
      <c r="F1862" t="str">
        <f t="shared" si="88"/>
        <v>Queensland</v>
      </c>
      <c r="G1862" t="s">
        <v>35</v>
      </c>
      <c r="H1862">
        <v>4220</v>
      </c>
      <c r="I1862" t="s">
        <v>11</v>
      </c>
      <c r="J1862" t="s">
        <v>104</v>
      </c>
      <c r="K1862" t="s">
        <v>149</v>
      </c>
      <c r="L1862" t="s">
        <v>15</v>
      </c>
      <c r="M1862" s="5">
        <v>106.99000000000001</v>
      </c>
    </row>
    <row r="1863" spans="1:13" x14ac:dyDescent="0.15">
      <c r="A1863" s="2">
        <v>45077</v>
      </c>
      <c r="B1863" s="3">
        <f t="shared" si="89"/>
        <v>2023</v>
      </c>
      <c r="C1863" t="str">
        <f t="shared" si="87"/>
        <v>2022-2023</v>
      </c>
      <c r="D1863" t="s">
        <v>147</v>
      </c>
      <c r="E1863" t="s">
        <v>54</v>
      </c>
      <c r="F1863" t="str">
        <f t="shared" si="88"/>
        <v>Victoria</v>
      </c>
      <c r="G1863" t="s">
        <v>45</v>
      </c>
      <c r="H1863">
        <v>3977</v>
      </c>
      <c r="I1863" t="s">
        <v>11</v>
      </c>
      <c r="J1863" t="s">
        <v>55</v>
      </c>
      <c r="K1863" t="s">
        <v>19</v>
      </c>
      <c r="L1863" t="s">
        <v>23</v>
      </c>
      <c r="M1863" s="5">
        <v>107.78</v>
      </c>
    </row>
    <row r="1864" spans="1:13" x14ac:dyDescent="0.15">
      <c r="A1864" s="2">
        <v>45184</v>
      </c>
      <c r="B1864" s="3">
        <f t="shared" si="89"/>
        <v>2024</v>
      </c>
      <c r="C1864" t="str">
        <f t="shared" si="87"/>
        <v>2023-2024</v>
      </c>
      <c r="D1864" t="s">
        <v>148</v>
      </c>
      <c r="E1864" t="s">
        <v>102</v>
      </c>
      <c r="F1864" t="str">
        <f t="shared" si="88"/>
        <v>Queensland</v>
      </c>
      <c r="G1864" t="s">
        <v>35</v>
      </c>
      <c r="H1864">
        <v>4870</v>
      </c>
      <c r="I1864" t="s">
        <v>11</v>
      </c>
      <c r="J1864" t="s">
        <v>36</v>
      </c>
      <c r="K1864" t="s">
        <v>19</v>
      </c>
      <c r="L1864" t="s">
        <v>23</v>
      </c>
      <c r="M1864" s="5">
        <v>107.9</v>
      </c>
    </row>
    <row r="1865" spans="1:13" x14ac:dyDescent="0.15">
      <c r="A1865" s="2">
        <v>45125</v>
      </c>
      <c r="B1865" s="3">
        <f t="shared" si="89"/>
        <v>2024</v>
      </c>
      <c r="C1865" t="str">
        <f t="shared" si="87"/>
        <v>2023-2024</v>
      </c>
      <c r="D1865" t="s">
        <v>147</v>
      </c>
      <c r="E1865" t="s">
        <v>139</v>
      </c>
      <c r="F1865" t="str">
        <f t="shared" si="88"/>
        <v>New South Wales</v>
      </c>
      <c r="G1865" t="s">
        <v>10</v>
      </c>
      <c r="H1865">
        <v>2020</v>
      </c>
      <c r="I1865" t="s">
        <v>11</v>
      </c>
      <c r="J1865" t="s">
        <v>12</v>
      </c>
      <c r="K1865" t="s">
        <v>19</v>
      </c>
      <c r="L1865" t="s">
        <v>23</v>
      </c>
      <c r="M1865" s="5">
        <v>107.9</v>
      </c>
    </row>
    <row r="1866" spans="1:13" x14ac:dyDescent="0.15">
      <c r="A1866" s="2">
        <v>45436</v>
      </c>
      <c r="B1866" s="3">
        <f t="shared" si="89"/>
        <v>2024</v>
      </c>
      <c r="C1866" t="str">
        <f t="shared" si="87"/>
        <v>2023-2024</v>
      </c>
      <c r="D1866" t="s">
        <v>148</v>
      </c>
      <c r="E1866" t="s">
        <v>81</v>
      </c>
      <c r="F1866" t="str">
        <f t="shared" si="88"/>
        <v>New South Wales</v>
      </c>
      <c r="G1866" t="s">
        <v>10</v>
      </c>
      <c r="H1866">
        <v>2485</v>
      </c>
      <c r="I1866" t="s">
        <v>11</v>
      </c>
      <c r="J1866" t="s">
        <v>68</v>
      </c>
      <c r="K1866" t="s">
        <v>154</v>
      </c>
      <c r="L1866" t="s">
        <v>14</v>
      </c>
      <c r="M1866" s="5">
        <v>108.44</v>
      </c>
    </row>
    <row r="1867" spans="1:13" x14ac:dyDescent="0.15">
      <c r="A1867" s="2">
        <v>45085</v>
      </c>
      <c r="B1867" s="3">
        <f t="shared" si="89"/>
        <v>2023</v>
      </c>
      <c r="C1867" t="str">
        <f t="shared" si="87"/>
        <v>2022-2023</v>
      </c>
      <c r="D1867" t="s">
        <v>147</v>
      </c>
      <c r="E1867" t="s">
        <v>31</v>
      </c>
      <c r="F1867" t="str">
        <f t="shared" si="88"/>
        <v>South Australia</v>
      </c>
      <c r="G1867" t="s">
        <v>32</v>
      </c>
      <c r="H1867">
        <v>5168</v>
      </c>
      <c r="I1867" t="s">
        <v>11</v>
      </c>
      <c r="J1867" t="s">
        <v>33</v>
      </c>
      <c r="K1867" t="s">
        <v>150</v>
      </c>
      <c r="L1867" t="s">
        <v>18</v>
      </c>
      <c r="M1867" s="5">
        <v>108.46000000000001</v>
      </c>
    </row>
    <row r="1868" spans="1:13" x14ac:dyDescent="0.15">
      <c r="A1868" s="2">
        <v>45399</v>
      </c>
      <c r="B1868" s="3">
        <f t="shared" si="89"/>
        <v>2024</v>
      </c>
      <c r="C1868" t="str">
        <f t="shared" si="87"/>
        <v>2023-2024</v>
      </c>
      <c r="D1868" t="s">
        <v>147</v>
      </c>
      <c r="E1868" t="s">
        <v>75</v>
      </c>
      <c r="F1868" t="str">
        <f t="shared" si="88"/>
        <v>Victoria</v>
      </c>
      <c r="G1868" t="s">
        <v>45</v>
      </c>
      <c r="H1868">
        <v>3630</v>
      </c>
      <c r="I1868" t="s">
        <v>11</v>
      </c>
      <c r="J1868" t="s">
        <v>55</v>
      </c>
      <c r="K1868" t="s">
        <v>150</v>
      </c>
      <c r="L1868" t="s">
        <v>18</v>
      </c>
      <c r="M1868" s="5">
        <v>108.76</v>
      </c>
    </row>
    <row r="1869" spans="1:13" x14ac:dyDescent="0.15">
      <c r="A1869" s="2">
        <v>44953</v>
      </c>
      <c r="B1869" s="3">
        <f t="shared" si="89"/>
        <v>2023</v>
      </c>
      <c r="C1869" t="str">
        <f t="shared" si="87"/>
        <v>2022-2023</v>
      </c>
      <c r="D1869" t="s">
        <v>148</v>
      </c>
      <c r="E1869" t="s">
        <v>81</v>
      </c>
      <c r="F1869" t="str">
        <f t="shared" si="88"/>
        <v>New South Wales</v>
      </c>
      <c r="G1869" t="s">
        <v>10</v>
      </c>
      <c r="H1869">
        <v>2485</v>
      </c>
      <c r="I1869" t="s">
        <v>11</v>
      </c>
      <c r="J1869" t="s">
        <v>68</v>
      </c>
      <c r="K1869" t="s">
        <v>149</v>
      </c>
      <c r="L1869" t="s">
        <v>15</v>
      </c>
      <c r="M1869" s="5">
        <v>108.78</v>
      </c>
    </row>
    <row r="1870" spans="1:13" x14ac:dyDescent="0.15">
      <c r="A1870" s="2">
        <v>45060</v>
      </c>
      <c r="B1870" s="3">
        <f t="shared" si="89"/>
        <v>2023</v>
      </c>
      <c r="C1870" t="str">
        <f t="shared" si="87"/>
        <v>2022-2023</v>
      </c>
      <c r="D1870" t="s">
        <v>147</v>
      </c>
      <c r="E1870" t="s">
        <v>96</v>
      </c>
      <c r="F1870" t="str">
        <f t="shared" si="88"/>
        <v>Western Australia</v>
      </c>
      <c r="G1870" t="s">
        <v>48</v>
      </c>
      <c r="H1870">
        <v>6330</v>
      </c>
      <c r="I1870" t="s">
        <v>11</v>
      </c>
      <c r="J1870" t="s">
        <v>94</v>
      </c>
      <c r="K1870" t="s">
        <v>151</v>
      </c>
      <c r="L1870" t="s">
        <v>21</v>
      </c>
      <c r="M1870" s="5">
        <v>108.87</v>
      </c>
    </row>
    <row r="1871" spans="1:13" x14ac:dyDescent="0.15">
      <c r="A1871" s="2">
        <v>45078</v>
      </c>
      <c r="B1871" s="3">
        <f t="shared" si="89"/>
        <v>2023</v>
      </c>
      <c r="C1871" t="str">
        <f t="shared" si="87"/>
        <v>2022-2023</v>
      </c>
      <c r="D1871" t="s">
        <v>148</v>
      </c>
      <c r="E1871" t="s">
        <v>112</v>
      </c>
      <c r="F1871" t="str">
        <f t="shared" si="88"/>
        <v>Victoria</v>
      </c>
      <c r="G1871" t="s">
        <v>45</v>
      </c>
      <c r="H1871">
        <v>3076</v>
      </c>
      <c r="I1871" t="s">
        <v>11</v>
      </c>
      <c r="J1871" t="s">
        <v>46</v>
      </c>
      <c r="K1871" t="s">
        <v>153</v>
      </c>
      <c r="L1871" t="s">
        <v>16</v>
      </c>
      <c r="M1871" s="5">
        <v>108.91</v>
      </c>
    </row>
    <row r="1872" spans="1:13" x14ac:dyDescent="0.15">
      <c r="A1872" s="2">
        <v>45618</v>
      </c>
      <c r="B1872" s="3">
        <f t="shared" si="89"/>
        <v>2025</v>
      </c>
      <c r="C1872" t="str">
        <f t="shared" si="87"/>
        <v>2024-2025</v>
      </c>
      <c r="D1872" t="s">
        <v>148</v>
      </c>
      <c r="E1872" t="s">
        <v>81</v>
      </c>
      <c r="F1872" t="str">
        <f t="shared" si="88"/>
        <v>New South Wales</v>
      </c>
      <c r="G1872" t="s">
        <v>10</v>
      </c>
      <c r="H1872">
        <v>2485</v>
      </c>
      <c r="I1872" t="s">
        <v>11</v>
      </c>
      <c r="J1872" t="s">
        <v>68</v>
      </c>
      <c r="K1872" t="s">
        <v>149</v>
      </c>
      <c r="L1872" t="s">
        <v>15</v>
      </c>
      <c r="M1872" s="5">
        <v>109.04</v>
      </c>
    </row>
    <row r="1873" spans="1:13" x14ac:dyDescent="0.15">
      <c r="A1873" s="2">
        <v>45087</v>
      </c>
      <c r="B1873" s="3">
        <f t="shared" si="89"/>
        <v>2023</v>
      </c>
      <c r="C1873" t="str">
        <f t="shared" si="87"/>
        <v>2022-2023</v>
      </c>
      <c r="D1873" t="s">
        <v>147</v>
      </c>
      <c r="E1873" t="s">
        <v>114</v>
      </c>
      <c r="F1873" t="str">
        <f t="shared" si="88"/>
        <v>Victoria</v>
      </c>
      <c r="G1873" t="s">
        <v>45</v>
      </c>
      <c r="H1873">
        <v>3551</v>
      </c>
      <c r="I1873" t="s">
        <v>11</v>
      </c>
      <c r="J1873" t="s">
        <v>60</v>
      </c>
      <c r="K1873" t="s">
        <v>156</v>
      </c>
      <c r="L1873" t="s">
        <v>17</v>
      </c>
      <c r="M1873" s="5">
        <v>109.08</v>
      </c>
    </row>
    <row r="1874" spans="1:13" x14ac:dyDescent="0.15">
      <c r="A1874" s="2">
        <v>45387</v>
      </c>
      <c r="B1874" s="3">
        <f t="shared" si="89"/>
        <v>2024</v>
      </c>
      <c r="C1874" t="str">
        <f t="shared" si="87"/>
        <v>2023-2024</v>
      </c>
      <c r="D1874" t="s">
        <v>147</v>
      </c>
      <c r="E1874" t="s">
        <v>78</v>
      </c>
      <c r="F1874" t="str">
        <f t="shared" si="88"/>
        <v>New South Wales</v>
      </c>
      <c r="G1874" t="s">
        <v>10</v>
      </c>
      <c r="H1874">
        <v>2350</v>
      </c>
      <c r="I1874" t="s">
        <v>11</v>
      </c>
      <c r="J1874" t="s">
        <v>68</v>
      </c>
      <c r="K1874" t="s">
        <v>156</v>
      </c>
      <c r="L1874" t="s">
        <v>17</v>
      </c>
      <c r="M1874" s="5">
        <v>109.69999999999999</v>
      </c>
    </row>
    <row r="1875" spans="1:13" x14ac:dyDescent="0.15">
      <c r="A1875" s="2">
        <v>45041</v>
      </c>
      <c r="B1875" s="3">
        <f t="shared" si="89"/>
        <v>2023</v>
      </c>
      <c r="C1875" t="str">
        <f t="shared" si="87"/>
        <v>2022-2023</v>
      </c>
      <c r="D1875" t="s">
        <v>148</v>
      </c>
      <c r="E1875" t="s">
        <v>143</v>
      </c>
      <c r="F1875" t="str">
        <f t="shared" si="88"/>
        <v>New South Wales</v>
      </c>
      <c r="G1875" t="s">
        <v>10</v>
      </c>
      <c r="H1875">
        <v>2154</v>
      </c>
      <c r="I1875" t="s">
        <v>11</v>
      </c>
      <c r="J1875" t="s">
        <v>27</v>
      </c>
      <c r="K1875" t="s">
        <v>156</v>
      </c>
      <c r="L1875" t="s">
        <v>17</v>
      </c>
      <c r="M1875" s="5">
        <v>109.69999999999999</v>
      </c>
    </row>
    <row r="1876" spans="1:13" x14ac:dyDescent="0.15">
      <c r="A1876" s="2">
        <v>45184</v>
      </c>
      <c r="B1876" s="3">
        <f t="shared" si="89"/>
        <v>2024</v>
      </c>
      <c r="C1876" t="str">
        <f t="shared" si="87"/>
        <v>2023-2024</v>
      </c>
      <c r="D1876" t="s">
        <v>148</v>
      </c>
      <c r="E1876" t="s">
        <v>41</v>
      </c>
      <c r="F1876" t="str">
        <f t="shared" si="88"/>
        <v>New South Wales</v>
      </c>
      <c r="G1876" t="s">
        <v>10</v>
      </c>
      <c r="H1876">
        <v>2830</v>
      </c>
      <c r="I1876" t="s">
        <v>11</v>
      </c>
      <c r="J1876" t="s">
        <v>25</v>
      </c>
      <c r="K1876" t="s">
        <v>154</v>
      </c>
      <c r="L1876" t="s">
        <v>14</v>
      </c>
      <c r="M1876" s="5">
        <v>109.78999999999999</v>
      </c>
    </row>
    <row r="1877" spans="1:13" x14ac:dyDescent="0.15">
      <c r="A1877" s="2">
        <v>45617</v>
      </c>
      <c r="B1877" s="3">
        <f t="shared" si="89"/>
        <v>2025</v>
      </c>
      <c r="C1877" t="str">
        <f t="shared" si="87"/>
        <v>2024-2025</v>
      </c>
      <c r="D1877" t="s">
        <v>148</v>
      </c>
      <c r="E1877" t="s">
        <v>65</v>
      </c>
      <c r="F1877" t="str">
        <f t="shared" si="88"/>
        <v>New South Wales</v>
      </c>
      <c r="G1877" t="s">
        <v>10</v>
      </c>
      <c r="H1877">
        <v>2541</v>
      </c>
      <c r="I1877" t="s">
        <v>11</v>
      </c>
      <c r="J1877" t="s">
        <v>58</v>
      </c>
      <c r="K1877" t="s">
        <v>154</v>
      </c>
      <c r="L1877" t="s">
        <v>14</v>
      </c>
      <c r="M1877" s="5">
        <v>109.83</v>
      </c>
    </row>
    <row r="1878" spans="1:13" x14ac:dyDescent="0.15">
      <c r="A1878" s="2">
        <v>45373</v>
      </c>
      <c r="B1878" s="3">
        <f t="shared" si="89"/>
        <v>2024</v>
      </c>
      <c r="C1878" t="str">
        <f t="shared" si="87"/>
        <v>2023-2024</v>
      </c>
      <c r="D1878" t="s">
        <v>148</v>
      </c>
      <c r="E1878" t="s">
        <v>57</v>
      </c>
      <c r="F1878" t="str">
        <f t="shared" si="88"/>
        <v>New South Wales</v>
      </c>
      <c r="G1878" t="s">
        <v>10</v>
      </c>
      <c r="H1878">
        <v>2560</v>
      </c>
      <c r="I1878" t="s">
        <v>11</v>
      </c>
      <c r="J1878" t="s">
        <v>58</v>
      </c>
      <c r="K1878" t="s">
        <v>150</v>
      </c>
      <c r="L1878" t="s">
        <v>18</v>
      </c>
      <c r="M1878" s="5">
        <v>109.89</v>
      </c>
    </row>
    <row r="1879" spans="1:13" x14ac:dyDescent="0.15">
      <c r="A1879" s="2">
        <v>45368</v>
      </c>
      <c r="B1879" s="3">
        <f t="shared" si="89"/>
        <v>2024</v>
      </c>
      <c r="C1879" t="str">
        <f t="shared" si="87"/>
        <v>2023-2024</v>
      </c>
      <c r="D1879" t="s">
        <v>147</v>
      </c>
      <c r="E1879" t="s">
        <v>93</v>
      </c>
      <c r="F1879" t="str">
        <f t="shared" si="88"/>
        <v>Western Australia</v>
      </c>
      <c r="G1879" t="s">
        <v>48</v>
      </c>
      <c r="H1879">
        <v>6112</v>
      </c>
      <c r="I1879" t="s">
        <v>11</v>
      </c>
      <c r="J1879" t="s">
        <v>94</v>
      </c>
      <c r="K1879" t="s">
        <v>154</v>
      </c>
      <c r="L1879" t="s">
        <v>14</v>
      </c>
      <c r="M1879" s="5">
        <v>109.91</v>
      </c>
    </row>
    <row r="1880" spans="1:13" x14ac:dyDescent="0.15">
      <c r="A1880" s="2">
        <v>45341</v>
      </c>
      <c r="B1880" s="3">
        <f t="shared" si="89"/>
        <v>2024</v>
      </c>
      <c r="C1880" t="str">
        <f t="shared" si="87"/>
        <v>2023-2024</v>
      </c>
      <c r="D1880" t="s">
        <v>148</v>
      </c>
      <c r="E1880" t="s">
        <v>107</v>
      </c>
      <c r="F1880" t="str">
        <f t="shared" si="88"/>
        <v>Queensland</v>
      </c>
      <c r="G1880" t="s">
        <v>35</v>
      </c>
      <c r="H1880">
        <v>4220</v>
      </c>
      <c r="I1880" t="s">
        <v>11</v>
      </c>
      <c r="J1880" t="s">
        <v>104</v>
      </c>
      <c r="K1880" t="s">
        <v>154</v>
      </c>
      <c r="L1880" t="s">
        <v>14</v>
      </c>
      <c r="M1880" s="5">
        <v>109.95</v>
      </c>
    </row>
    <row r="1881" spans="1:13" x14ac:dyDescent="0.15">
      <c r="A1881" s="2">
        <v>45195</v>
      </c>
      <c r="B1881" s="3">
        <f t="shared" si="89"/>
        <v>2024</v>
      </c>
      <c r="C1881" t="str">
        <f t="shared" si="87"/>
        <v>2023-2024</v>
      </c>
      <c r="D1881" t="s">
        <v>147</v>
      </c>
      <c r="E1881" t="s">
        <v>97</v>
      </c>
      <c r="F1881" t="str">
        <f t="shared" si="88"/>
        <v>Tasmania</v>
      </c>
      <c r="G1881" t="s">
        <v>70</v>
      </c>
      <c r="H1881">
        <v>7250</v>
      </c>
      <c r="I1881" t="s">
        <v>11</v>
      </c>
      <c r="J1881" t="s">
        <v>71</v>
      </c>
      <c r="K1881" t="s">
        <v>154</v>
      </c>
      <c r="L1881" t="s">
        <v>14</v>
      </c>
      <c r="M1881" s="5">
        <v>110.22</v>
      </c>
    </row>
    <row r="1882" spans="1:13" x14ac:dyDescent="0.15">
      <c r="A1882" s="2">
        <v>44985</v>
      </c>
      <c r="B1882" s="3">
        <f t="shared" si="89"/>
        <v>2023</v>
      </c>
      <c r="C1882" t="str">
        <f t="shared" si="87"/>
        <v>2022-2023</v>
      </c>
      <c r="D1882" t="s">
        <v>148</v>
      </c>
      <c r="E1882" t="s">
        <v>122</v>
      </c>
      <c r="F1882" t="str">
        <f t="shared" si="88"/>
        <v>New South Wales</v>
      </c>
      <c r="G1882" t="s">
        <v>10</v>
      </c>
      <c r="H1882">
        <v>2650</v>
      </c>
      <c r="I1882" t="s">
        <v>11</v>
      </c>
      <c r="J1882" t="s">
        <v>25</v>
      </c>
      <c r="K1882" t="s">
        <v>149</v>
      </c>
      <c r="L1882" t="s">
        <v>15</v>
      </c>
      <c r="M1882" s="5">
        <v>110.41</v>
      </c>
    </row>
    <row r="1883" spans="1:13" x14ac:dyDescent="0.15">
      <c r="A1883" s="2">
        <v>45489</v>
      </c>
      <c r="B1883" s="3">
        <f t="shared" si="89"/>
        <v>2025</v>
      </c>
      <c r="C1883" t="str">
        <f t="shared" si="87"/>
        <v>2024-2025</v>
      </c>
      <c r="D1883" t="s">
        <v>147</v>
      </c>
      <c r="E1883" t="s">
        <v>40</v>
      </c>
      <c r="F1883" t="str">
        <f t="shared" si="88"/>
        <v>New South Wales</v>
      </c>
      <c r="G1883" t="s">
        <v>10</v>
      </c>
      <c r="H1883">
        <v>2116</v>
      </c>
      <c r="I1883" t="s">
        <v>11</v>
      </c>
      <c r="J1883" t="s">
        <v>27</v>
      </c>
      <c r="K1883" t="s">
        <v>156</v>
      </c>
      <c r="L1883" t="s">
        <v>17</v>
      </c>
      <c r="M1883" s="5">
        <v>110.62</v>
      </c>
    </row>
    <row r="1884" spans="1:13" x14ac:dyDescent="0.15">
      <c r="A1884" s="2">
        <v>45449</v>
      </c>
      <c r="B1884" s="3">
        <f t="shared" si="89"/>
        <v>2024</v>
      </c>
      <c r="C1884" t="str">
        <f t="shared" si="87"/>
        <v>2023-2024</v>
      </c>
      <c r="D1884" t="s">
        <v>148</v>
      </c>
      <c r="E1884" t="s">
        <v>144</v>
      </c>
      <c r="F1884" t="str">
        <f t="shared" si="88"/>
        <v>Queensland</v>
      </c>
      <c r="G1884" t="s">
        <v>35</v>
      </c>
      <c r="H1884">
        <v>4566</v>
      </c>
      <c r="I1884" t="s">
        <v>11</v>
      </c>
      <c r="J1884" t="s">
        <v>120</v>
      </c>
      <c r="K1884" t="s">
        <v>19</v>
      </c>
      <c r="L1884" t="s">
        <v>23</v>
      </c>
      <c r="M1884" s="5">
        <v>110.63000000000001</v>
      </c>
    </row>
    <row r="1885" spans="1:13" x14ac:dyDescent="0.15">
      <c r="A1885" s="2">
        <v>45565</v>
      </c>
      <c r="B1885" s="3">
        <f t="shared" si="89"/>
        <v>2025</v>
      </c>
      <c r="C1885" t="str">
        <f t="shared" si="87"/>
        <v>2024-2025</v>
      </c>
      <c r="D1885" t="s">
        <v>147</v>
      </c>
      <c r="E1885" t="s">
        <v>75</v>
      </c>
      <c r="F1885" t="str">
        <f t="shared" si="88"/>
        <v>Victoria</v>
      </c>
      <c r="G1885" t="s">
        <v>45</v>
      </c>
      <c r="H1885">
        <v>3630</v>
      </c>
      <c r="I1885" t="s">
        <v>11</v>
      </c>
      <c r="J1885" t="s">
        <v>55</v>
      </c>
      <c r="K1885" t="s">
        <v>152</v>
      </c>
      <c r="L1885" t="s">
        <v>13</v>
      </c>
      <c r="M1885" s="5">
        <v>111.25</v>
      </c>
    </row>
    <row r="1886" spans="1:13" x14ac:dyDescent="0.15">
      <c r="A1886" s="2">
        <v>45234</v>
      </c>
      <c r="B1886" s="3">
        <f t="shared" si="89"/>
        <v>2024</v>
      </c>
      <c r="C1886" t="str">
        <f t="shared" si="87"/>
        <v>2023-2024</v>
      </c>
      <c r="D1886" t="s">
        <v>148</v>
      </c>
      <c r="E1886" t="s">
        <v>130</v>
      </c>
      <c r="F1886" t="str">
        <f t="shared" si="88"/>
        <v>South Australia</v>
      </c>
      <c r="G1886" t="s">
        <v>32</v>
      </c>
      <c r="H1886">
        <v>5290</v>
      </c>
      <c r="I1886" t="s">
        <v>11</v>
      </c>
      <c r="J1886" t="s">
        <v>38</v>
      </c>
      <c r="K1886" t="s">
        <v>153</v>
      </c>
      <c r="L1886" t="s">
        <v>16</v>
      </c>
      <c r="M1886" s="5">
        <v>111.27000000000001</v>
      </c>
    </row>
    <row r="1887" spans="1:13" x14ac:dyDescent="0.15">
      <c r="A1887" s="2">
        <v>45244</v>
      </c>
      <c r="B1887" s="3">
        <f t="shared" si="89"/>
        <v>2024</v>
      </c>
      <c r="C1887" t="str">
        <f t="shared" si="87"/>
        <v>2023-2024</v>
      </c>
      <c r="D1887" t="s">
        <v>148</v>
      </c>
      <c r="E1887" t="s">
        <v>125</v>
      </c>
      <c r="F1887" t="str">
        <f t="shared" si="88"/>
        <v>Victoria</v>
      </c>
      <c r="G1887" t="s">
        <v>45</v>
      </c>
      <c r="H1887">
        <v>3400</v>
      </c>
      <c r="I1887" t="s">
        <v>11</v>
      </c>
      <c r="J1887" t="s">
        <v>60</v>
      </c>
      <c r="K1887" t="s">
        <v>19</v>
      </c>
      <c r="L1887" t="s">
        <v>23</v>
      </c>
      <c r="M1887" s="5">
        <v>111.39</v>
      </c>
    </row>
    <row r="1888" spans="1:13" x14ac:dyDescent="0.15">
      <c r="A1888" s="2">
        <v>45050</v>
      </c>
      <c r="B1888" s="3">
        <f t="shared" si="89"/>
        <v>2023</v>
      </c>
      <c r="C1888" t="str">
        <f t="shared" si="87"/>
        <v>2022-2023</v>
      </c>
      <c r="D1888" t="s">
        <v>148</v>
      </c>
      <c r="E1888" t="s">
        <v>142</v>
      </c>
      <c r="F1888" t="str">
        <f t="shared" si="88"/>
        <v>Australian Capital Territory</v>
      </c>
      <c r="G1888" t="s">
        <v>80</v>
      </c>
      <c r="H1888">
        <v>2609</v>
      </c>
      <c r="I1888" t="s">
        <v>11</v>
      </c>
      <c r="J1888" t="s">
        <v>58</v>
      </c>
      <c r="K1888" t="s">
        <v>19</v>
      </c>
      <c r="L1888" t="s">
        <v>23</v>
      </c>
      <c r="M1888" s="5">
        <v>111.7</v>
      </c>
    </row>
    <row r="1889" spans="1:13" x14ac:dyDescent="0.15">
      <c r="A1889" s="2">
        <v>45204</v>
      </c>
      <c r="B1889" s="3">
        <f t="shared" si="89"/>
        <v>2024</v>
      </c>
      <c r="C1889" t="str">
        <f t="shared" si="87"/>
        <v>2023-2024</v>
      </c>
      <c r="D1889" t="s">
        <v>147</v>
      </c>
      <c r="E1889" t="s">
        <v>129</v>
      </c>
      <c r="F1889" t="str">
        <f t="shared" si="88"/>
        <v>Tasmania</v>
      </c>
      <c r="G1889" t="s">
        <v>70</v>
      </c>
      <c r="H1889">
        <v>7010</v>
      </c>
      <c r="I1889" t="s">
        <v>11</v>
      </c>
      <c r="J1889" t="s">
        <v>71</v>
      </c>
      <c r="K1889" t="s">
        <v>149</v>
      </c>
      <c r="L1889" t="s">
        <v>15</v>
      </c>
      <c r="M1889" s="5">
        <v>111.72</v>
      </c>
    </row>
    <row r="1890" spans="1:13" x14ac:dyDescent="0.15">
      <c r="A1890" s="2">
        <v>45182</v>
      </c>
      <c r="B1890" s="3">
        <f t="shared" si="89"/>
        <v>2024</v>
      </c>
      <c r="C1890" t="str">
        <f t="shared" si="87"/>
        <v>2023-2024</v>
      </c>
      <c r="D1890" t="s">
        <v>147</v>
      </c>
      <c r="E1890" t="s">
        <v>109</v>
      </c>
      <c r="F1890" t="str">
        <f t="shared" si="88"/>
        <v>New South Wales</v>
      </c>
      <c r="G1890" t="s">
        <v>10</v>
      </c>
      <c r="H1890">
        <v>2480</v>
      </c>
      <c r="I1890" t="s">
        <v>11</v>
      </c>
      <c r="J1890" t="s">
        <v>68</v>
      </c>
      <c r="K1890" t="s">
        <v>150</v>
      </c>
      <c r="L1890" t="s">
        <v>18</v>
      </c>
      <c r="M1890" s="5">
        <v>111.75</v>
      </c>
    </row>
    <row r="1891" spans="1:13" x14ac:dyDescent="0.15">
      <c r="A1891" s="2">
        <v>45092</v>
      </c>
      <c r="B1891" s="3">
        <f t="shared" si="89"/>
        <v>2023</v>
      </c>
      <c r="C1891" t="str">
        <f t="shared" si="87"/>
        <v>2022-2023</v>
      </c>
      <c r="D1891" t="s">
        <v>147</v>
      </c>
      <c r="E1891" t="s">
        <v>69</v>
      </c>
      <c r="F1891" t="str">
        <f t="shared" si="88"/>
        <v>Tasmania</v>
      </c>
      <c r="G1891" t="s">
        <v>70</v>
      </c>
      <c r="H1891">
        <v>7018</v>
      </c>
      <c r="I1891" t="s">
        <v>11</v>
      </c>
      <c r="J1891" t="s">
        <v>71</v>
      </c>
      <c r="K1891" t="s">
        <v>19</v>
      </c>
      <c r="L1891" t="s">
        <v>23</v>
      </c>
      <c r="M1891" s="5">
        <v>111.79</v>
      </c>
    </row>
    <row r="1892" spans="1:13" x14ac:dyDescent="0.15">
      <c r="A1892" s="2">
        <v>45404</v>
      </c>
      <c r="B1892" s="3">
        <f t="shared" si="89"/>
        <v>2024</v>
      </c>
      <c r="C1892" t="str">
        <f t="shared" si="87"/>
        <v>2023-2024</v>
      </c>
      <c r="D1892" t="s">
        <v>147</v>
      </c>
      <c r="E1892" t="s">
        <v>82</v>
      </c>
      <c r="F1892" t="str">
        <f t="shared" si="88"/>
        <v>Queensland</v>
      </c>
      <c r="G1892" t="s">
        <v>35</v>
      </c>
      <c r="H1892">
        <v>4012</v>
      </c>
      <c r="I1892" t="s">
        <v>11</v>
      </c>
      <c r="J1892" t="s">
        <v>43</v>
      </c>
      <c r="K1892" t="s">
        <v>150</v>
      </c>
      <c r="L1892" t="s">
        <v>18</v>
      </c>
      <c r="M1892" s="5">
        <v>111.83</v>
      </c>
    </row>
    <row r="1893" spans="1:13" x14ac:dyDescent="0.15">
      <c r="A1893" s="2">
        <v>45322</v>
      </c>
      <c r="B1893" s="3">
        <f t="shared" si="89"/>
        <v>2024</v>
      </c>
      <c r="C1893" t="str">
        <f t="shared" si="87"/>
        <v>2023-2024</v>
      </c>
      <c r="D1893" t="s">
        <v>148</v>
      </c>
      <c r="E1893" t="s">
        <v>143</v>
      </c>
      <c r="F1893" t="str">
        <f t="shared" si="88"/>
        <v>New South Wales</v>
      </c>
      <c r="G1893" t="s">
        <v>10</v>
      </c>
      <c r="H1893">
        <v>2154</v>
      </c>
      <c r="I1893" t="s">
        <v>11</v>
      </c>
      <c r="J1893" t="s">
        <v>27</v>
      </c>
      <c r="K1893" t="s">
        <v>19</v>
      </c>
      <c r="L1893" t="s">
        <v>23</v>
      </c>
      <c r="M1893" s="5">
        <v>111.86</v>
      </c>
    </row>
    <row r="1894" spans="1:13" x14ac:dyDescent="0.15">
      <c r="A1894" s="2">
        <v>45366</v>
      </c>
      <c r="B1894" s="3">
        <f t="shared" si="89"/>
        <v>2024</v>
      </c>
      <c r="C1894" t="str">
        <f t="shared" si="87"/>
        <v>2023-2024</v>
      </c>
      <c r="D1894" t="s">
        <v>147</v>
      </c>
      <c r="E1894" t="s">
        <v>132</v>
      </c>
      <c r="F1894" t="str">
        <f t="shared" si="88"/>
        <v>New South Wales</v>
      </c>
      <c r="G1894" t="s">
        <v>10</v>
      </c>
      <c r="H1894">
        <v>2800</v>
      </c>
      <c r="I1894" t="s">
        <v>11</v>
      </c>
      <c r="J1894" t="s">
        <v>25</v>
      </c>
      <c r="K1894" t="s">
        <v>149</v>
      </c>
      <c r="L1894" t="s">
        <v>15</v>
      </c>
      <c r="M1894" s="5">
        <v>112</v>
      </c>
    </row>
    <row r="1895" spans="1:13" x14ac:dyDescent="0.15">
      <c r="A1895" s="2">
        <v>45149</v>
      </c>
      <c r="B1895" s="3">
        <f t="shared" si="89"/>
        <v>2024</v>
      </c>
      <c r="C1895" t="str">
        <f t="shared" si="87"/>
        <v>2023-2024</v>
      </c>
      <c r="D1895" t="s">
        <v>147</v>
      </c>
      <c r="E1895" t="s">
        <v>79</v>
      </c>
      <c r="F1895" t="str">
        <f t="shared" si="88"/>
        <v>Australian Capital Territory</v>
      </c>
      <c r="G1895" t="s">
        <v>80</v>
      </c>
      <c r="H1895">
        <v>2617</v>
      </c>
      <c r="I1895" t="s">
        <v>11</v>
      </c>
      <c r="J1895" t="s">
        <v>58</v>
      </c>
      <c r="K1895" t="s">
        <v>19</v>
      </c>
      <c r="L1895" t="s">
        <v>23</v>
      </c>
      <c r="M1895" s="5">
        <v>112.14</v>
      </c>
    </row>
    <row r="1896" spans="1:13" x14ac:dyDescent="0.15">
      <c r="A1896" s="2">
        <v>45133</v>
      </c>
      <c r="B1896" s="3">
        <f t="shared" si="89"/>
        <v>2024</v>
      </c>
      <c r="C1896" t="str">
        <f t="shared" si="87"/>
        <v>2023-2024</v>
      </c>
      <c r="D1896" t="s">
        <v>147</v>
      </c>
      <c r="E1896" t="s">
        <v>133</v>
      </c>
      <c r="F1896" t="str">
        <f t="shared" si="88"/>
        <v>Queensland</v>
      </c>
      <c r="G1896" t="s">
        <v>35</v>
      </c>
      <c r="H1896">
        <v>4305</v>
      </c>
      <c r="I1896" t="s">
        <v>11</v>
      </c>
      <c r="J1896" t="s">
        <v>104</v>
      </c>
      <c r="K1896" t="s">
        <v>152</v>
      </c>
      <c r="L1896" t="s">
        <v>13</v>
      </c>
      <c r="M1896" s="5">
        <v>112.37</v>
      </c>
    </row>
    <row r="1897" spans="1:13" x14ac:dyDescent="0.15">
      <c r="A1897" s="2">
        <v>45501</v>
      </c>
      <c r="B1897" s="3">
        <f t="shared" si="89"/>
        <v>2025</v>
      </c>
      <c r="C1897" t="str">
        <f t="shared" si="87"/>
        <v>2024-2025</v>
      </c>
      <c r="D1897" t="s">
        <v>148</v>
      </c>
      <c r="E1897" t="s">
        <v>133</v>
      </c>
      <c r="F1897" t="str">
        <f t="shared" si="88"/>
        <v>Queensland</v>
      </c>
      <c r="G1897" t="s">
        <v>35</v>
      </c>
      <c r="H1897">
        <v>4305</v>
      </c>
      <c r="I1897" t="s">
        <v>11</v>
      </c>
      <c r="J1897" t="s">
        <v>104</v>
      </c>
      <c r="K1897" t="s">
        <v>19</v>
      </c>
      <c r="L1897" t="s">
        <v>23</v>
      </c>
      <c r="M1897" s="5">
        <v>112.64</v>
      </c>
    </row>
    <row r="1898" spans="1:13" x14ac:dyDescent="0.15">
      <c r="A1898" s="2">
        <v>45018</v>
      </c>
      <c r="B1898" s="3">
        <f t="shared" si="89"/>
        <v>2023</v>
      </c>
      <c r="C1898" t="str">
        <f t="shared" si="87"/>
        <v>2022-2023</v>
      </c>
      <c r="D1898" t="s">
        <v>147</v>
      </c>
      <c r="E1898" t="s">
        <v>83</v>
      </c>
      <c r="F1898" t="str">
        <f t="shared" si="88"/>
        <v>New South Wales</v>
      </c>
      <c r="G1898" t="s">
        <v>10</v>
      </c>
      <c r="H1898">
        <v>2750</v>
      </c>
      <c r="I1898" t="s">
        <v>11</v>
      </c>
      <c r="J1898" t="s">
        <v>25</v>
      </c>
      <c r="K1898" t="s">
        <v>19</v>
      </c>
      <c r="L1898" t="s">
        <v>23</v>
      </c>
      <c r="M1898" s="5">
        <v>112.78</v>
      </c>
    </row>
    <row r="1899" spans="1:13" x14ac:dyDescent="0.15">
      <c r="A1899" s="2">
        <v>45118</v>
      </c>
      <c r="B1899" s="3">
        <f t="shared" si="89"/>
        <v>2024</v>
      </c>
      <c r="C1899" t="str">
        <f t="shared" si="87"/>
        <v>2023-2024</v>
      </c>
      <c r="D1899" t="s">
        <v>148</v>
      </c>
      <c r="E1899" t="s">
        <v>125</v>
      </c>
      <c r="F1899" t="str">
        <f t="shared" si="88"/>
        <v>Victoria</v>
      </c>
      <c r="G1899" t="s">
        <v>45</v>
      </c>
      <c r="H1899">
        <v>3400</v>
      </c>
      <c r="I1899" t="s">
        <v>11</v>
      </c>
      <c r="J1899" t="s">
        <v>60</v>
      </c>
      <c r="K1899" t="s">
        <v>154</v>
      </c>
      <c r="L1899" t="s">
        <v>14</v>
      </c>
      <c r="M1899" s="5">
        <v>112.92</v>
      </c>
    </row>
    <row r="1900" spans="1:13" x14ac:dyDescent="0.15">
      <c r="A1900" s="2">
        <v>45590</v>
      </c>
      <c r="B1900" s="3">
        <f t="shared" si="89"/>
        <v>2025</v>
      </c>
      <c r="C1900" t="str">
        <f t="shared" si="87"/>
        <v>2024-2025</v>
      </c>
      <c r="D1900" t="s">
        <v>147</v>
      </c>
      <c r="E1900" t="s">
        <v>50</v>
      </c>
      <c r="F1900" t="str">
        <f t="shared" si="88"/>
        <v>Queensland</v>
      </c>
      <c r="G1900" t="s">
        <v>35</v>
      </c>
      <c r="H1900">
        <v>4703</v>
      </c>
      <c r="I1900" t="s">
        <v>11</v>
      </c>
      <c r="J1900" t="s">
        <v>51</v>
      </c>
      <c r="K1900" t="s">
        <v>152</v>
      </c>
      <c r="L1900" t="s">
        <v>13</v>
      </c>
      <c r="M1900" s="5">
        <v>113.67999999999999</v>
      </c>
    </row>
    <row r="1901" spans="1:13" x14ac:dyDescent="0.15">
      <c r="A1901" s="2">
        <v>45457</v>
      </c>
      <c r="B1901" s="3">
        <f t="shared" si="89"/>
        <v>2024</v>
      </c>
      <c r="C1901" t="str">
        <f t="shared" si="87"/>
        <v>2023-2024</v>
      </c>
      <c r="D1901" t="s">
        <v>148</v>
      </c>
      <c r="E1901" t="s">
        <v>57</v>
      </c>
      <c r="F1901" t="str">
        <f t="shared" si="88"/>
        <v>New South Wales</v>
      </c>
      <c r="G1901" t="s">
        <v>10</v>
      </c>
      <c r="H1901">
        <v>2560</v>
      </c>
      <c r="I1901" t="s">
        <v>11</v>
      </c>
      <c r="J1901" t="s">
        <v>58</v>
      </c>
      <c r="K1901" t="s">
        <v>149</v>
      </c>
      <c r="L1901" t="s">
        <v>15</v>
      </c>
      <c r="M1901" s="5">
        <v>113.75999999999999</v>
      </c>
    </row>
    <row r="1902" spans="1:13" x14ac:dyDescent="0.15">
      <c r="A1902" s="2">
        <v>45528</v>
      </c>
      <c r="B1902" s="3">
        <f t="shared" si="89"/>
        <v>2025</v>
      </c>
      <c r="C1902" t="str">
        <f t="shared" si="87"/>
        <v>2024-2025</v>
      </c>
      <c r="D1902" t="s">
        <v>148</v>
      </c>
      <c r="E1902" t="s">
        <v>143</v>
      </c>
      <c r="F1902" t="str">
        <f t="shared" si="88"/>
        <v>New South Wales</v>
      </c>
      <c r="G1902" t="s">
        <v>10</v>
      </c>
      <c r="H1902">
        <v>2154</v>
      </c>
      <c r="I1902" t="s">
        <v>11</v>
      </c>
      <c r="J1902" t="s">
        <v>27</v>
      </c>
      <c r="K1902" t="s">
        <v>153</v>
      </c>
      <c r="L1902" t="s">
        <v>16</v>
      </c>
      <c r="M1902" s="5">
        <v>113.81</v>
      </c>
    </row>
    <row r="1903" spans="1:13" x14ac:dyDescent="0.15">
      <c r="A1903" s="2">
        <v>45259</v>
      </c>
      <c r="B1903" s="3">
        <f t="shared" si="89"/>
        <v>2024</v>
      </c>
      <c r="C1903" t="str">
        <f t="shared" si="87"/>
        <v>2023-2024</v>
      </c>
      <c r="D1903" t="s">
        <v>148</v>
      </c>
      <c r="E1903" t="s">
        <v>95</v>
      </c>
      <c r="F1903" t="str">
        <f t="shared" si="88"/>
        <v>Victoria</v>
      </c>
      <c r="G1903" t="s">
        <v>45</v>
      </c>
      <c r="H1903">
        <v>3931</v>
      </c>
      <c r="I1903" t="s">
        <v>11</v>
      </c>
      <c r="J1903" t="s">
        <v>55</v>
      </c>
      <c r="K1903" t="s">
        <v>155</v>
      </c>
      <c r="L1903" t="s">
        <v>20</v>
      </c>
      <c r="M1903" s="5">
        <v>113.89</v>
      </c>
    </row>
    <row r="1904" spans="1:13" x14ac:dyDescent="0.15">
      <c r="A1904" s="2">
        <v>45477</v>
      </c>
      <c r="B1904" s="3">
        <f t="shared" si="89"/>
        <v>2025</v>
      </c>
      <c r="C1904" t="str">
        <f t="shared" si="87"/>
        <v>2024-2025</v>
      </c>
      <c r="D1904" t="s">
        <v>148</v>
      </c>
      <c r="E1904" t="s">
        <v>95</v>
      </c>
      <c r="F1904" t="str">
        <f t="shared" si="88"/>
        <v>Victoria</v>
      </c>
      <c r="G1904" t="s">
        <v>45</v>
      </c>
      <c r="H1904">
        <v>3931</v>
      </c>
      <c r="I1904" t="s">
        <v>11</v>
      </c>
      <c r="J1904" t="s">
        <v>55</v>
      </c>
      <c r="K1904" t="s">
        <v>154</v>
      </c>
      <c r="L1904" t="s">
        <v>14</v>
      </c>
      <c r="M1904" s="5">
        <v>113.91</v>
      </c>
    </row>
    <row r="1905" spans="1:13" x14ac:dyDescent="0.15">
      <c r="A1905" s="2">
        <v>45277</v>
      </c>
      <c r="B1905" s="3">
        <f t="shared" si="89"/>
        <v>2024</v>
      </c>
      <c r="C1905" t="str">
        <f t="shared" si="87"/>
        <v>2023-2024</v>
      </c>
      <c r="D1905" t="s">
        <v>147</v>
      </c>
      <c r="E1905" t="s">
        <v>125</v>
      </c>
      <c r="F1905" t="str">
        <f t="shared" si="88"/>
        <v>Victoria</v>
      </c>
      <c r="G1905" t="s">
        <v>45</v>
      </c>
      <c r="H1905">
        <v>3400</v>
      </c>
      <c r="I1905" t="s">
        <v>11</v>
      </c>
      <c r="J1905" t="s">
        <v>60</v>
      </c>
      <c r="K1905" t="s">
        <v>152</v>
      </c>
      <c r="L1905" t="s">
        <v>13</v>
      </c>
      <c r="M1905" s="5">
        <v>114.42999999999999</v>
      </c>
    </row>
    <row r="1906" spans="1:13" x14ac:dyDescent="0.15">
      <c r="A1906" s="2">
        <v>44970</v>
      </c>
      <c r="B1906" s="3">
        <f t="shared" si="89"/>
        <v>2023</v>
      </c>
      <c r="C1906" t="str">
        <f t="shared" si="87"/>
        <v>2022-2023</v>
      </c>
      <c r="D1906" t="s">
        <v>148</v>
      </c>
      <c r="E1906" t="s">
        <v>143</v>
      </c>
      <c r="F1906" t="str">
        <f t="shared" si="88"/>
        <v>New South Wales</v>
      </c>
      <c r="G1906" t="s">
        <v>10</v>
      </c>
      <c r="H1906">
        <v>2154</v>
      </c>
      <c r="I1906" t="s">
        <v>11</v>
      </c>
      <c r="J1906" t="s">
        <v>27</v>
      </c>
      <c r="K1906" t="s">
        <v>19</v>
      </c>
      <c r="L1906" t="s">
        <v>23</v>
      </c>
      <c r="M1906" s="5">
        <v>114.78</v>
      </c>
    </row>
    <row r="1907" spans="1:13" x14ac:dyDescent="0.15">
      <c r="A1907" s="2">
        <v>45600</v>
      </c>
      <c r="B1907" s="3">
        <f t="shared" si="89"/>
        <v>2025</v>
      </c>
      <c r="C1907" t="str">
        <f t="shared" si="87"/>
        <v>2024-2025</v>
      </c>
      <c r="D1907" t="s">
        <v>148</v>
      </c>
      <c r="E1907" t="s">
        <v>132</v>
      </c>
      <c r="F1907" t="str">
        <f t="shared" si="88"/>
        <v>New South Wales</v>
      </c>
      <c r="G1907" t="s">
        <v>10</v>
      </c>
      <c r="H1907">
        <v>2800</v>
      </c>
      <c r="I1907" t="s">
        <v>11</v>
      </c>
      <c r="J1907" t="s">
        <v>25</v>
      </c>
      <c r="K1907" t="s">
        <v>157</v>
      </c>
      <c r="L1907" t="s">
        <v>22</v>
      </c>
      <c r="M1907" s="5">
        <v>114.82000000000001</v>
      </c>
    </row>
    <row r="1908" spans="1:13" x14ac:dyDescent="0.15">
      <c r="A1908" s="2">
        <v>45429</v>
      </c>
      <c r="B1908" s="3">
        <f t="shared" si="89"/>
        <v>2024</v>
      </c>
      <c r="C1908" t="str">
        <f t="shared" si="87"/>
        <v>2023-2024</v>
      </c>
      <c r="D1908" t="s">
        <v>147</v>
      </c>
      <c r="E1908" t="s">
        <v>131</v>
      </c>
      <c r="F1908" t="str">
        <f t="shared" si="88"/>
        <v>Western Australia</v>
      </c>
      <c r="G1908" t="s">
        <v>48</v>
      </c>
      <c r="H1908">
        <v>6530</v>
      </c>
      <c r="I1908" t="s">
        <v>11</v>
      </c>
      <c r="J1908" t="s">
        <v>77</v>
      </c>
      <c r="K1908" t="s">
        <v>154</v>
      </c>
      <c r="L1908" t="s">
        <v>14</v>
      </c>
      <c r="M1908" s="5">
        <v>115.41</v>
      </c>
    </row>
    <row r="1909" spans="1:13" x14ac:dyDescent="0.15">
      <c r="A1909" s="2">
        <v>45073</v>
      </c>
      <c r="B1909" s="3">
        <f t="shared" si="89"/>
        <v>2023</v>
      </c>
      <c r="C1909" t="str">
        <f t="shared" si="87"/>
        <v>2022-2023</v>
      </c>
      <c r="D1909" t="s">
        <v>148</v>
      </c>
      <c r="E1909" t="s">
        <v>101</v>
      </c>
      <c r="F1909" t="str">
        <f t="shared" si="88"/>
        <v>Victoria</v>
      </c>
      <c r="G1909" t="s">
        <v>45</v>
      </c>
      <c r="H1909">
        <v>3131</v>
      </c>
      <c r="I1909" t="s">
        <v>11</v>
      </c>
      <c r="J1909" t="s">
        <v>63</v>
      </c>
      <c r="K1909" t="s">
        <v>153</v>
      </c>
      <c r="L1909" t="s">
        <v>16</v>
      </c>
      <c r="M1909" s="5">
        <v>115.62</v>
      </c>
    </row>
    <row r="1910" spans="1:13" x14ac:dyDescent="0.15">
      <c r="A1910" s="2">
        <v>45429</v>
      </c>
      <c r="B1910" s="3">
        <f t="shared" si="89"/>
        <v>2024</v>
      </c>
      <c r="C1910" t="str">
        <f t="shared" si="87"/>
        <v>2023-2024</v>
      </c>
      <c r="D1910" t="s">
        <v>147</v>
      </c>
      <c r="E1910" t="s">
        <v>85</v>
      </c>
      <c r="F1910" t="str">
        <f t="shared" si="88"/>
        <v>Queensland</v>
      </c>
      <c r="G1910" t="s">
        <v>35</v>
      </c>
      <c r="H1910">
        <v>4883</v>
      </c>
      <c r="I1910" t="s">
        <v>11</v>
      </c>
      <c r="J1910" t="s">
        <v>36</v>
      </c>
      <c r="K1910" t="s">
        <v>156</v>
      </c>
      <c r="L1910" t="s">
        <v>17</v>
      </c>
      <c r="M1910" s="5">
        <v>115.67</v>
      </c>
    </row>
    <row r="1911" spans="1:13" x14ac:dyDescent="0.15">
      <c r="A1911" s="2">
        <v>45459</v>
      </c>
      <c r="B1911" s="3">
        <f t="shared" si="89"/>
        <v>2024</v>
      </c>
      <c r="C1911" t="str">
        <f t="shared" si="87"/>
        <v>2023-2024</v>
      </c>
      <c r="D1911" t="s">
        <v>148</v>
      </c>
      <c r="E1911" t="s">
        <v>42</v>
      </c>
      <c r="F1911" t="str">
        <f t="shared" si="88"/>
        <v>Queensland</v>
      </c>
      <c r="G1911" t="s">
        <v>35</v>
      </c>
      <c r="H1911">
        <v>4053</v>
      </c>
      <c r="I1911" t="s">
        <v>11</v>
      </c>
      <c r="J1911" t="s">
        <v>43</v>
      </c>
      <c r="K1911" t="s">
        <v>150</v>
      </c>
      <c r="L1911" t="s">
        <v>18</v>
      </c>
      <c r="M1911" s="5">
        <v>115.7</v>
      </c>
    </row>
    <row r="1912" spans="1:13" x14ac:dyDescent="0.15">
      <c r="A1912" s="2">
        <v>45338</v>
      </c>
      <c r="B1912" s="3">
        <f t="shared" si="89"/>
        <v>2024</v>
      </c>
      <c r="C1912" t="str">
        <f t="shared" si="87"/>
        <v>2023-2024</v>
      </c>
      <c r="D1912" t="s">
        <v>147</v>
      </c>
      <c r="E1912" t="s">
        <v>67</v>
      </c>
      <c r="F1912" t="str">
        <f t="shared" si="88"/>
        <v>New South Wales</v>
      </c>
      <c r="G1912" t="s">
        <v>10</v>
      </c>
      <c r="H1912">
        <v>2478</v>
      </c>
      <c r="I1912" t="s">
        <v>11</v>
      </c>
      <c r="J1912" t="s">
        <v>68</v>
      </c>
      <c r="K1912" t="s">
        <v>155</v>
      </c>
      <c r="L1912" t="s">
        <v>20</v>
      </c>
      <c r="M1912" s="5">
        <v>115.71</v>
      </c>
    </row>
    <row r="1913" spans="1:13" x14ac:dyDescent="0.15">
      <c r="A1913" s="2">
        <v>45469</v>
      </c>
      <c r="B1913" s="3">
        <f t="shared" si="89"/>
        <v>2024</v>
      </c>
      <c r="C1913" t="str">
        <f t="shared" si="87"/>
        <v>2023-2024</v>
      </c>
      <c r="D1913" t="s">
        <v>147</v>
      </c>
      <c r="E1913" t="s">
        <v>108</v>
      </c>
      <c r="F1913" t="str">
        <f t="shared" si="88"/>
        <v>Victoria</v>
      </c>
      <c r="G1913" t="s">
        <v>45</v>
      </c>
      <c r="H1913">
        <v>3018</v>
      </c>
      <c r="I1913" t="s">
        <v>11</v>
      </c>
      <c r="J1913" t="s">
        <v>46</v>
      </c>
      <c r="K1913" t="s">
        <v>154</v>
      </c>
      <c r="L1913" t="s">
        <v>14</v>
      </c>
      <c r="M1913" s="5">
        <v>115.85</v>
      </c>
    </row>
    <row r="1914" spans="1:13" x14ac:dyDescent="0.15">
      <c r="A1914" s="2">
        <v>45276</v>
      </c>
      <c r="B1914" s="3">
        <f t="shared" si="89"/>
        <v>2024</v>
      </c>
      <c r="C1914" t="str">
        <f t="shared" si="87"/>
        <v>2023-2024</v>
      </c>
      <c r="D1914" t="s">
        <v>148</v>
      </c>
      <c r="E1914" t="s">
        <v>87</v>
      </c>
      <c r="F1914" t="str">
        <f t="shared" si="88"/>
        <v>New South Wales</v>
      </c>
      <c r="G1914" t="s">
        <v>10</v>
      </c>
      <c r="H1914">
        <v>2790</v>
      </c>
      <c r="I1914" t="s">
        <v>11</v>
      </c>
      <c r="J1914" t="s">
        <v>25</v>
      </c>
      <c r="K1914" t="s">
        <v>153</v>
      </c>
      <c r="L1914" t="s">
        <v>16</v>
      </c>
      <c r="M1914" s="5">
        <v>115.92</v>
      </c>
    </row>
    <row r="1915" spans="1:13" x14ac:dyDescent="0.15">
      <c r="A1915" s="2">
        <v>44974</v>
      </c>
      <c r="B1915" s="3">
        <f t="shared" si="89"/>
        <v>2023</v>
      </c>
      <c r="C1915" t="str">
        <f t="shared" si="87"/>
        <v>2022-2023</v>
      </c>
      <c r="D1915" t="s">
        <v>148</v>
      </c>
      <c r="E1915" t="s">
        <v>61</v>
      </c>
      <c r="F1915" t="str">
        <f t="shared" si="88"/>
        <v>New South Wales</v>
      </c>
      <c r="G1915" t="s">
        <v>10</v>
      </c>
      <c r="H1915">
        <v>2539</v>
      </c>
      <c r="I1915" t="s">
        <v>11</v>
      </c>
      <c r="J1915" t="s">
        <v>58</v>
      </c>
      <c r="K1915" t="s">
        <v>154</v>
      </c>
      <c r="L1915" t="s">
        <v>14</v>
      </c>
      <c r="M1915" s="5">
        <v>115.93</v>
      </c>
    </row>
    <row r="1916" spans="1:13" x14ac:dyDescent="0.15">
      <c r="A1916" s="2">
        <v>45062</v>
      </c>
      <c r="B1916" s="3">
        <f t="shared" si="89"/>
        <v>2023</v>
      </c>
      <c r="C1916" t="str">
        <f t="shared" si="87"/>
        <v>2022-2023</v>
      </c>
      <c r="D1916" t="s">
        <v>148</v>
      </c>
      <c r="E1916" t="s">
        <v>122</v>
      </c>
      <c r="F1916" t="str">
        <f t="shared" si="88"/>
        <v>New South Wales</v>
      </c>
      <c r="G1916" t="s">
        <v>10</v>
      </c>
      <c r="H1916">
        <v>2650</v>
      </c>
      <c r="I1916" t="s">
        <v>11</v>
      </c>
      <c r="J1916" t="s">
        <v>25</v>
      </c>
      <c r="K1916" t="s">
        <v>152</v>
      </c>
      <c r="L1916" t="s">
        <v>13</v>
      </c>
      <c r="M1916" s="5">
        <v>116.57</v>
      </c>
    </row>
    <row r="1917" spans="1:13" x14ac:dyDescent="0.15">
      <c r="A1917" s="2">
        <v>44933</v>
      </c>
      <c r="B1917" s="3">
        <f t="shared" si="89"/>
        <v>2023</v>
      </c>
      <c r="C1917" t="str">
        <f t="shared" si="87"/>
        <v>2022-2023</v>
      </c>
      <c r="D1917" t="s">
        <v>148</v>
      </c>
      <c r="E1917" t="s">
        <v>145</v>
      </c>
      <c r="F1917" t="str">
        <f t="shared" si="88"/>
        <v>New South Wales</v>
      </c>
      <c r="G1917" t="s">
        <v>10</v>
      </c>
      <c r="H1917">
        <v>2101</v>
      </c>
      <c r="I1917" t="s">
        <v>11</v>
      </c>
      <c r="J1917" t="s">
        <v>27</v>
      </c>
      <c r="K1917" t="s">
        <v>156</v>
      </c>
      <c r="L1917" t="s">
        <v>17</v>
      </c>
      <c r="M1917" s="5">
        <v>116.71000000000001</v>
      </c>
    </row>
    <row r="1918" spans="1:13" x14ac:dyDescent="0.15">
      <c r="A1918" s="2">
        <v>45241</v>
      </c>
      <c r="B1918" s="3">
        <f t="shared" si="89"/>
        <v>2024</v>
      </c>
      <c r="C1918" t="str">
        <f t="shared" si="87"/>
        <v>2023-2024</v>
      </c>
      <c r="D1918" t="s">
        <v>147</v>
      </c>
      <c r="E1918" t="s">
        <v>42</v>
      </c>
      <c r="F1918" t="str">
        <f t="shared" si="88"/>
        <v>Queensland</v>
      </c>
      <c r="G1918" t="s">
        <v>35</v>
      </c>
      <c r="H1918">
        <v>4053</v>
      </c>
      <c r="I1918" t="s">
        <v>11</v>
      </c>
      <c r="J1918" t="s">
        <v>43</v>
      </c>
      <c r="K1918" t="s">
        <v>149</v>
      </c>
      <c r="L1918" t="s">
        <v>15</v>
      </c>
      <c r="M1918" s="5">
        <v>116.71000000000001</v>
      </c>
    </row>
    <row r="1919" spans="1:13" x14ac:dyDescent="0.15">
      <c r="A1919" s="2">
        <v>45526</v>
      </c>
      <c r="B1919" s="3">
        <f t="shared" si="89"/>
        <v>2025</v>
      </c>
      <c r="C1919" t="str">
        <f t="shared" si="87"/>
        <v>2024-2025</v>
      </c>
      <c r="D1919" t="s">
        <v>147</v>
      </c>
      <c r="E1919" t="s">
        <v>75</v>
      </c>
      <c r="F1919" t="str">
        <f t="shared" si="88"/>
        <v>Victoria</v>
      </c>
      <c r="G1919" t="s">
        <v>45</v>
      </c>
      <c r="H1919">
        <v>3630</v>
      </c>
      <c r="I1919" t="s">
        <v>11</v>
      </c>
      <c r="J1919" t="s">
        <v>55</v>
      </c>
      <c r="K1919" t="s">
        <v>156</v>
      </c>
      <c r="L1919" t="s">
        <v>17</v>
      </c>
      <c r="M1919" s="5">
        <v>116.8</v>
      </c>
    </row>
    <row r="1920" spans="1:13" x14ac:dyDescent="0.15">
      <c r="A1920" s="2">
        <v>45317</v>
      </c>
      <c r="B1920" s="3">
        <f t="shared" si="89"/>
        <v>2024</v>
      </c>
      <c r="C1920" t="str">
        <f t="shared" si="87"/>
        <v>2023-2024</v>
      </c>
      <c r="D1920" t="s">
        <v>147</v>
      </c>
      <c r="E1920" t="s">
        <v>126</v>
      </c>
      <c r="F1920" t="str">
        <f t="shared" si="88"/>
        <v>Queensland</v>
      </c>
      <c r="G1920" t="s">
        <v>35</v>
      </c>
      <c r="H1920">
        <v>4551</v>
      </c>
      <c r="I1920" t="s">
        <v>11</v>
      </c>
      <c r="J1920" t="s">
        <v>120</v>
      </c>
      <c r="K1920" t="s">
        <v>151</v>
      </c>
      <c r="L1920" t="s">
        <v>21</v>
      </c>
      <c r="M1920" s="5">
        <v>116.86</v>
      </c>
    </row>
    <row r="1921" spans="1:13" x14ac:dyDescent="0.15">
      <c r="A1921" s="2">
        <v>45488</v>
      </c>
      <c r="B1921" s="3">
        <f t="shared" si="89"/>
        <v>2025</v>
      </c>
      <c r="C1921" t="str">
        <f t="shared" si="87"/>
        <v>2024-2025</v>
      </c>
      <c r="D1921" t="s">
        <v>147</v>
      </c>
      <c r="E1921" t="s">
        <v>135</v>
      </c>
      <c r="F1921" t="str">
        <f t="shared" si="88"/>
        <v>Victoria</v>
      </c>
      <c r="G1921" t="s">
        <v>45</v>
      </c>
      <c r="H1921">
        <v>3550</v>
      </c>
      <c r="I1921" t="s">
        <v>11</v>
      </c>
      <c r="J1921" t="s">
        <v>60</v>
      </c>
      <c r="K1921" t="s">
        <v>153</v>
      </c>
      <c r="L1921" t="s">
        <v>16</v>
      </c>
      <c r="M1921" s="5">
        <v>116.91</v>
      </c>
    </row>
    <row r="1922" spans="1:13" x14ac:dyDescent="0.15">
      <c r="A1922" s="2">
        <v>45216</v>
      </c>
      <c r="B1922" s="3">
        <f t="shared" si="89"/>
        <v>2024</v>
      </c>
      <c r="C1922" t="str">
        <f t="shared" ref="C1922:C1985" si="90">IF(MONTH(A1922) &gt;= 7, YEAR(A1922) &amp; "-" &amp; YEAR(A1922) + 1, YEAR(A1922) - 1 &amp; "-" &amp; YEAR(A1922))</f>
        <v>2023-2024</v>
      </c>
      <c r="D1922" t="s">
        <v>148</v>
      </c>
      <c r="E1922" t="s">
        <v>125</v>
      </c>
      <c r="F1922" t="str">
        <f t="shared" ref="F1922:F1985" si="91">IF(G1922="WA","Western Australia",
IF(G1922="NSW","New South Wales",
IF(G1922="QLD","Queensland",
IF(G1922="VIC","Victoria",
IF(G1922="TAS","Tasmania",
IF(G1922="SA","South Australia",
IF(G1922="NT","Northern Territory",
IF(G1922="ACT","Australian Capital Territory",G1922))))))))</f>
        <v>Victoria</v>
      </c>
      <c r="G1922" t="s">
        <v>45</v>
      </c>
      <c r="H1922">
        <v>3400</v>
      </c>
      <c r="I1922" t="s">
        <v>11</v>
      </c>
      <c r="J1922" t="s">
        <v>60</v>
      </c>
      <c r="K1922" t="s">
        <v>150</v>
      </c>
      <c r="L1922" t="s">
        <v>18</v>
      </c>
      <c r="M1922" s="5">
        <v>116.91</v>
      </c>
    </row>
    <row r="1923" spans="1:13" x14ac:dyDescent="0.15">
      <c r="A1923" s="2">
        <v>45105</v>
      </c>
      <c r="B1923" s="3">
        <f t="shared" ref="B1923:B1986" si="92">IF(MONTH(A1923)&gt;=7,YEAR(A1923)+1,YEAR(A1923))</f>
        <v>2023</v>
      </c>
      <c r="C1923" t="str">
        <f t="shared" si="90"/>
        <v>2022-2023</v>
      </c>
      <c r="D1923" t="s">
        <v>147</v>
      </c>
      <c r="E1923" t="s">
        <v>136</v>
      </c>
      <c r="F1923" t="str">
        <f t="shared" si="91"/>
        <v>Victoria</v>
      </c>
      <c r="G1923" t="s">
        <v>45</v>
      </c>
      <c r="H1923">
        <v>3175</v>
      </c>
      <c r="I1923" t="s">
        <v>11</v>
      </c>
      <c r="J1923" t="s">
        <v>63</v>
      </c>
      <c r="K1923" t="s">
        <v>151</v>
      </c>
      <c r="L1923" t="s">
        <v>21</v>
      </c>
      <c r="M1923" s="5">
        <v>117.41</v>
      </c>
    </row>
    <row r="1924" spans="1:13" x14ac:dyDescent="0.15">
      <c r="A1924" s="2">
        <v>45109</v>
      </c>
      <c r="B1924" s="3">
        <f t="shared" si="92"/>
        <v>2024</v>
      </c>
      <c r="C1924" t="str">
        <f t="shared" si="90"/>
        <v>2023-2024</v>
      </c>
      <c r="D1924" t="s">
        <v>147</v>
      </c>
      <c r="E1924" t="s">
        <v>59</v>
      </c>
      <c r="F1924" t="str">
        <f t="shared" si="91"/>
        <v>Victoria</v>
      </c>
      <c r="G1924" t="s">
        <v>45</v>
      </c>
      <c r="H1924">
        <v>3280</v>
      </c>
      <c r="I1924" t="s">
        <v>11</v>
      </c>
      <c r="J1924" t="s">
        <v>60</v>
      </c>
      <c r="K1924" t="s">
        <v>154</v>
      </c>
      <c r="L1924" t="s">
        <v>14</v>
      </c>
      <c r="M1924" s="5">
        <v>117.44</v>
      </c>
    </row>
    <row r="1925" spans="1:13" x14ac:dyDescent="0.15">
      <c r="A1925" s="2">
        <v>45226</v>
      </c>
      <c r="B1925" s="3">
        <f t="shared" si="92"/>
        <v>2024</v>
      </c>
      <c r="C1925" t="str">
        <f t="shared" si="90"/>
        <v>2023-2024</v>
      </c>
      <c r="D1925" t="s">
        <v>147</v>
      </c>
      <c r="E1925" t="s">
        <v>44</v>
      </c>
      <c r="F1925" t="str">
        <f t="shared" si="91"/>
        <v>Victoria</v>
      </c>
      <c r="G1925" t="s">
        <v>45</v>
      </c>
      <c r="H1925">
        <v>3066</v>
      </c>
      <c r="I1925" t="s">
        <v>11</v>
      </c>
      <c r="J1925" t="s">
        <v>46</v>
      </c>
      <c r="K1925" t="s">
        <v>150</v>
      </c>
      <c r="L1925" t="s">
        <v>18</v>
      </c>
      <c r="M1925" s="5">
        <v>117.63</v>
      </c>
    </row>
    <row r="1926" spans="1:13" x14ac:dyDescent="0.15">
      <c r="A1926" s="2">
        <v>45089</v>
      </c>
      <c r="B1926" s="3">
        <f t="shared" si="92"/>
        <v>2023</v>
      </c>
      <c r="C1926" t="str">
        <f t="shared" si="90"/>
        <v>2022-2023</v>
      </c>
      <c r="D1926" t="s">
        <v>147</v>
      </c>
      <c r="E1926" t="s">
        <v>78</v>
      </c>
      <c r="F1926" t="str">
        <f t="shared" si="91"/>
        <v>New South Wales</v>
      </c>
      <c r="G1926" t="s">
        <v>10</v>
      </c>
      <c r="H1926">
        <v>2350</v>
      </c>
      <c r="I1926" t="s">
        <v>11</v>
      </c>
      <c r="J1926" t="s">
        <v>68</v>
      </c>
      <c r="K1926" t="s">
        <v>154</v>
      </c>
      <c r="L1926" t="s">
        <v>14</v>
      </c>
      <c r="M1926" s="5">
        <v>117.72</v>
      </c>
    </row>
    <row r="1927" spans="1:13" x14ac:dyDescent="0.15">
      <c r="A1927" s="2">
        <v>45520</v>
      </c>
      <c r="B1927" s="3">
        <f t="shared" si="92"/>
        <v>2025</v>
      </c>
      <c r="C1927" t="str">
        <f t="shared" si="90"/>
        <v>2024-2025</v>
      </c>
      <c r="D1927" t="s">
        <v>147</v>
      </c>
      <c r="E1927" t="s">
        <v>115</v>
      </c>
      <c r="F1927" t="str">
        <f t="shared" si="91"/>
        <v>Western Australia</v>
      </c>
      <c r="G1927" t="s">
        <v>48</v>
      </c>
      <c r="H1927">
        <v>6280</v>
      </c>
      <c r="I1927" t="s">
        <v>11</v>
      </c>
      <c r="J1927" t="s">
        <v>94</v>
      </c>
      <c r="K1927" t="s">
        <v>154</v>
      </c>
      <c r="L1927" t="s">
        <v>14</v>
      </c>
      <c r="M1927" s="5">
        <v>117.99</v>
      </c>
    </row>
    <row r="1928" spans="1:13" x14ac:dyDescent="0.15">
      <c r="A1928" s="2">
        <v>45056</v>
      </c>
      <c r="B1928" s="3">
        <f t="shared" si="92"/>
        <v>2023</v>
      </c>
      <c r="C1928" t="str">
        <f t="shared" si="90"/>
        <v>2022-2023</v>
      </c>
      <c r="D1928" t="s">
        <v>147</v>
      </c>
      <c r="E1928" t="s">
        <v>54</v>
      </c>
      <c r="F1928" t="str">
        <f t="shared" si="91"/>
        <v>Victoria</v>
      </c>
      <c r="G1928" t="s">
        <v>45</v>
      </c>
      <c r="H1928">
        <v>3977</v>
      </c>
      <c r="I1928" t="s">
        <v>11</v>
      </c>
      <c r="J1928" t="s">
        <v>55</v>
      </c>
      <c r="K1928" t="s">
        <v>154</v>
      </c>
      <c r="L1928" t="s">
        <v>14</v>
      </c>
      <c r="M1928" s="5">
        <v>118.5</v>
      </c>
    </row>
    <row r="1929" spans="1:13" x14ac:dyDescent="0.15">
      <c r="A1929" s="2">
        <v>45052</v>
      </c>
      <c r="B1929" s="3">
        <f t="shared" si="92"/>
        <v>2023</v>
      </c>
      <c r="C1929" t="str">
        <f t="shared" si="90"/>
        <v>2022-2023</v>
      </c>
      <c r="D1929" t="s">
        <v>147</v>
      </c>
      <c r="E1929" t="s">
        <v>113</v>
      </c>
      <c r="F1929" t="str">
        <f t="shared" si="91"/>
        <v>Queensland</v>
      </c>
      <c r="G1929" t="s">
        <v>35</v>
      </c>
      <c r="H1929">
        <v>4215</v>
      </c>
      <c r="I1929" t="s">
        <v>11</v>
      </c>
      <c r="J1929" t="s">
        <v>104</v>
      </c>
      <c r="K1929" t="s">
        <v>149</v>
      </c>
      <c r="L1929" t="s">
        <v>15</v>
      </c>
      <c r="M1929" s="5">
        <v>118.5</v>
      </c>
    </row>
    <row r="1930" spans="1:13" x14ac:dyDescent="0.15">
      <c r="A1930" s="2">
        <v>45585</v>
      </c>
      <c r="B1930" s="3">
        <f t="shared" si="92"/>
        <v>2025</v>
      </c>
      <c r="C1930" t="str">
        <f t="shared" si="90"/>
        <v>2024-2025</v>
      </c>
      <c r="D1930" t="s">
        <v>148</v>
      </c>
      <c r="E1930" t="s">
        <v>140</v>
      </c>
      <c r="F1930" t="str">
        <f t="shared" si="91"/>
        <v>Tasmania</v>
      </c>
      <c r="G1930" t="s">
        <v>70</v>
      </c>
      <c r="H1930">
        <v>7320</v>
      </c>
      <c r="I1930" t="s">
        <v>11</v>
      </c>
      <c r="J1930" t="s">
        <v>71</v>
      </c>
      <c r="K1930" t="s">
        <v>156</v>
      </c>
      <c r="L1930" t="s">
        <v>17</v>
      </c>
      <c r="M1930" s="5">
        <v>118.75</v>
      </c>
    </row>
    <row r="1931" spans="1:13" x14ac:dyDescent="0.15">
      <c r="A1931" s="2">
        <v>44941</v>
      </c>
      <c r="B1931" s="3">
        <f t="shared" si="92"/>
        <v>2023</v>
      </c>
      <c r="C1931" t="str">
        <f t="shared" si="90"/>
        <v>2022-2023</v>
      </c>
      <c r="D1931" t="s">
        <v>148</v>
      </c>
      <c r="E1931" t="s">
        <v>47</v>
      </c>
      <c r="F1931" t="str">
        <f t="shared" si="91"/>
        <v>Western Australia</v>
      </c>
      <c r="G1931" t="s">
        <v>48</v>
      </c>
      <c r="H1931">
        <v>6030</v>
      </c>
      <c r="I1931" t="s">
        <v>11</v>
      </c>
      <c r="J1931" t="s">
        <v>49</v>
      </c>
      <c r="K1931" t="s">
        <v>151</v>
      </c>
      <c r="L1931" t="s">
        <v>21</v>
      </c>
      <c r="M1931" s="5">
        <v>118.8</v>
      </c>
    </row>
    <row r="1932" spans="1:13" x14ac:dyDescent="0.15">
      <c r="A1932" s="2">
        <v>45163</v>
      </c>
      <c r="B1932" s="3">
        <f t="shared" si="92"/>
        <v>2024</v>
      </c>
      <c r="C1932" t="str">
        <f t="shared" si="90"/>
        <v>2023-2024</v>
      </c>
      <c r="D1932" t="s">
        <v>147</v>
      </c>
      <c r="E1932" t="s">
        <v>37</v>
      </c>
      <c r="F1932" t="str">
        <f t="shared" si="91"/>
        <v>South Australia</v>
      </c>
      <c r="G1932" t="s">
        <v>32</v>
      </c>
      <c r="H1932">
        <v>5607</v>
      </c>
      <c r="I1932" t="s">
        <v>11</v>
      </c>
      <c r="J1932" t="s">
        <v>38</v>
      </c>
      <c r="K1932" t="s">
        <v>154</v>
      </c>
      <c r="L1932" t="s">
        <v>14</v>
      </c>
      <c r="M1932" s="5">
        <v>118.82</v>
      </c>
    </row>
    <row r="1933" spans="1:13" x14ac:dyDescent="0.15">
      <c r="A1933" s="2">
        <v>45186</v>
      </c>
      <c r="B1933" s="3">
        <f t="shared" si="92"/>
        <v>2024</v>
      </c>
      <c r="C1933" t="str">
        <f t="shared" si="90"/>
        <v>2023-2024</v>
      </c>
      <c r="D1933" t="s">
        <v>148</v>
      </c>
      <c r="E1933" t="s">
        <v>69</v>
      </c>
      <c r="F1933" t="str">
        <f t="shared" si="91"/>
        <v>Tasmania</v>
      </c>
      <c r="G1933" t="s">
        <v>70</v>
      </c>
      <c r="H1933">
        <v>7018</v>
      </c>
      <c r="I1933" t="s">
        <v>11</v>
      </c>
      <c r="J1933" t="s">
        <v>71</v>
      </c>
      <c r="K1933" t="s">
        <v>156</v>
      </c>
      <c r="L1933" t="s">
        <v>17</v>
      </c>
      <c r="M1933" s="5">
        <v>119.19</v>
      </c>
    </row>
    <row r="1934" spans="1:13" x14ac:dyDescent="0.15">
      <c r="A1934" s="2">
        <v>45556</v>
      </c>
      <c r="B1934" s="3">
        <f t="shared" si="92"/>
        <v>2025</v>
      </c>
      <c r="C1934" t="str">
        <f t="shared" si="90"/>
        <v>2024-2025</v>
      </c>
      <c r="D1934" t="s">
        <v>148</v>
      </c>
      <c r="E1934" t="s">
        <v>142</v>
      </c>
      <c r="F1934" t="str">
        <f t="shared" si="91"/>
        <v>Australian Capital Territory</v>
      </c>
      <c r="G1934" t="s">
        <v>80</v>
      </c>
      <c r="H1934">
        <v>2609</v>
      </c>
      <c r="I1934" t="s">
        <v>11</v>
      </c>
      <c r="J1934" t="s">
        <v>58</v>
      </c>
      <c r="K1934" t="s">
        <v>155</v>
      </c>
      <c r="L1934" t="s">
        <v>20</v>
      </c>
      <c r="M1934" s="5">
        <v>119.22</v>
      </c>
    </row>
    <row r="1935" spans="1:13" x14ac:dyDescent="0.15">
      <c r="A1935" s="2">
        <v>44941</v>
      </c>
      <c r="B1935" s="3">
        <f t="shared" si="92"/>
        <v>2023</v>
      </c>
      <c r="C1935" t="str">
        <f t="shared" si="90"/>
        <v>2022-2023</v>
      </c>
      <c r="D1935" t="s">
        <v>147</v>
      </c>
      <c r="E1935" t="s">
        <v>131</v>
      </c>
      <c r="F1935" t="str">
        <f t="shared" si="91"/>
        <v>Western Australia</v>
      </c>
      <c r="G1935" t="s">
        <v>48</v>
      </c>
      <c r="H1935">
        <v>6530</v>
      </c>
      <c r="I1935" t="s">
        <v>11</v>
      </c>
      <c r="J1935" t="s">
        <v>77</v>
      </c>
      <c r="K1935" t="s">
        <v>151</v>
      </c>
      <c r="L1935" t="s">
        <v>21</v>
      </c>
      <c r="M1935" s="5">
        <v>119.36</v>
      </c>
    </row>
    <row r="1936" spans="1:13" x14ac:dyDescent="0.15">
      <c r="A1936" s="2">
        <v>45132</v>
      </c>
      <c r="B1936" s="3">
        <f t="shared" si="92"/>
        <v>2024</v>
      </c>
      <c r="C1936" t="str">
        <f t="shared" si="90"/>
        <v>2023-2024</v>
      </c>
      <c r="D1936" t="s">
        <v>147</v>
      </c>
      <c r="E1936" t="s">
        <v>59</v>
      </c>
      <c r="F1936" t="str">
        <f t="shared" si="91"/>
        <v>Victoria</v>
      </c>
      <c r="G1936" t="s">
        <v>45</v>
      </c>
      <c r="H1936">
        <v>3280</v>
      </c>
      <c r="I1936" t="s">
        <v>11</v>
      </c>
      <c r="J1936" t="s">
        <v>60</v>
      </c>
      <c r="K1936" t="s">
        <v>19</v>
      </c>
      <c r="L1936" t="s">
        <v>23</v>
      </c>
      <c r="M1936" s="5">
        <v>119.41</v>
      </c>
    </row>
    <row r="1937" spans="1:13" x14ac:dyDescent="0.15">
      <c r="A1937" s="2">
        <v>45442</v>
      </c>
      <c r="B1937" s="3">
        <f t="shared" si="92"/>
        <v>2024</v>
      </c>
      <c r="C1937" t="str">
        <f t="shared" si="90"/>
        <v>2023-2024</v>
      </c>
      <c r="D1937" t="s">
        <v>148</v>
      </c>
      <c r="E1937" t="s">
        <v>145</v>
      </c>
      <c r="F1937" t="str">
        <f t="shared" si="91"/>
        <v>New South Wales</v>
      </c>
      <c r="G1937" t="s">
        <v>10</v>
      </c>
      <c r="H1937">
        <v>2101</v>
      </c>
      <c r="I1937" t="s">
        <v>11</v>
      </c>
      <c r="J1937" t="s">
        <v>27</v>
      </c>
      <c r="K1937" t="s">
        <v>150</v>
      </c>
      <c r="L1937" t="s">
        <v>18</v>
      </c>
      <c r="M1937" s="5">
        <v>119.7</v>
      </c>
    </row>
    <row r="1938" spans="1:13" x14ac:dyDescent="0.15">
      <c r="A1938" s="2">
        <v>45624</v>
      </c>
      <c r="B1938" s="3">
        <f t="shared" si="92"/>
        <v>2025</v>
      </c>
      <c r="C1938" t="str">
        <f t="shared" si="90"/>
        <v>2024-2025</v>
      </c>
      <c r="D1938" t="s">
        <v>148</v>
      </c>
      <c r="E1938" t="s">
        <v>59</v>
      </c>
      <c r="F1938" t="str">
        <f t="shared" si="91"/>
        <v>Victoria</v>
      </c>
      <c r="G1938" t="s">
        <v>45</v>
      </c>
      <c r="H1938">
        <v>3280</v>
      </c>
      <c r="I1938" t="s">
        <v>11</v>
      </c>
      <c r="J1938" t="s">
        <v>60</v>
      </c>
      <c r="K1938" t="s">
        <v>149</v>
      </c>
      <c r="L1938" t="s">
        <v>15</v>
      </c>
      <c r="M1938" s="5">
        <v>119.76</v>
      </c>
    </row>
    <row r="1939" spans="1:13" x14ac:dyDescent="0.15">
      <c r="A1939" s="2">
        <v>45065</v>
      </c>
      <c r="B1939" s="3">
        <f t="shared" si="92"/>
        <v>2023</v>
      </c>
      <c r="C1939" t="str">
        <f t="shared" si="90"/>
        <v>2022-2023</v>
      </c>
      <c r="D1939" t="s">
        <v>148</v>
      </c>
      <c r="E1939" t="s">
        <v>99</v>
      </c>
      <c r="F1939" t="str">
        <f t="shared" si="91"/>
        <v>Victoria</v>
      </c>
      <c r="G1939" t="s">
        <v>45</v>
      </c>
      <c r="H1939">
        <v>3148</v>
      </c>
      <c r="I1939" t="s">
        <v>11</v>
      </c>
      <c r="J1939" t="s">
        <v>63</v>
      </c>
      <c r="K1939" t="s">
        <v>149</v>
      </c>
      <c r="L1939" t="s">
        <v>15</v>
      </c>
      <c r="M1939" s="5">
        <v>119.8</v>
      </c>
    </row>
    <row r="1940" spans="1:13" x14ac:dyDescent="0.15">
      <c r="A1940" s="2">
        <v>45212</v>
      </c>
      <c r="B1940" s="3">
        <f t="shared" si="92"/>
        <v>2024</v>
      </c>
      <c r="C1940" t="str">
        <f t="shared" si="90"/>
        <v>2023-2024</v>
      </c>
      <c r="D1940" t="s">
        <v>148</v>
      </c>
      <c r="E1940" t="s">
        <v>106</v>
      </c>
      <c r="F1940" t="str">
        <f t="shared" si="91"/>
        <v>Victoria</v>
      </c>
      <c r="G1940" t="s">
        <v>45</v>
      </c>
      <c r="H1940">
        <v>3915</v>
      </c>
      <c r="I1940" t="s">
        <v>11</v>
      </c>
      <c r="J1940" t="s">
        <v>55</v>
      </c>
      <c r="K1940" t="s">
        <v>149</v>
      </c>
      <c r="L1940" t="s">
        <v>15</v>
      </c>
      <c r="M1940" s="5">
        <v>119.8</v>
      </c>
    </row>
    <row r="1941" spans="1:13" x14ac:dyDescent="0.15">
      <c r="A1941" s="2">
        <v>45266</v>
      </c>
      <c r="B1941" s="3">
        <f t="shared" si="92"/>
        <v>2024</v>
      </c>
      <c r="C1941" t="str">
        <f t="shared" si="90"/>
        <v>2023-2024</v>
      </c>
      <c r="D1941" t="s">
        <v>148</v>
      </c>
      <c r="E1941" t="s">
        <v>59</v>
      </c>
      <c r="F1941" t="str">
        <f t="shared" si="91"/>
        <v>Victoria</v>
      </c>
      <c r="G1941" t="s">
        <v>45</v>
      </c>
      <c r="H1941">
        <v>3280</v>
      </c>
      <c r="I1941" t="s">
        <v>11</v>
      </c>
      <c r="J1941" t="s">
        <v>60</v>
      </c>
      <c r="K1941" t="s">
        <v>153</v>
      </c>
      <c r="L1941" t="s">
        <v>16</v>
      </c>
      <c r="M1941" s="5">
        <v>119.80000000000001</v>
      </c>
    </row>
    <row r="1942" spans="1:13" x14ac:dyDescent="0.15">
      <c r="A1942" s="2">
        <v>45523</v>
      </c>
      <c r="B1942" s="3">
        <f t="shared" si="92"/>
        <v>2025</v>
      </c>
      <c r="C1942" t="str">
        <f t="shared" si="90"/>
        <v>2024-2025</v>
      </c>
      <c r="D1942" t="s">
        <v>148</v>
      </c>
      <c r="E1942" t="s">
        <v>95</v>
      </c>
      <c r="F1942" t="str">
        <f t="shared" si="91"/>
        <v>Victoria</v>
      </c>
      <c r="G1942" t="s">
        <v>45</v>
      </c>
      <c r="H1942">
        <v>3931</v>
      </c>
      <c r="I1942" t="s">
        <v>11</v>
      </c>
      <c r="J1942" t="s">
        <v>55</v>
      </c>
      <c r="K1942" t="s">
        <v>153</v>
      </c>
      <c r="L1942" t="s">
        <v>16</v>
      </c>
      <c r="M1942" s="5">
        <v>119.88</v>
      </c>
    </row>
    <row r="1943" spans="1:13" x14ac:dyDescent="0.15">
      <c r="A1943" s="2">
        <v>45352</v>
      </c>
      <c r="B1943" s="3">
        <f t="shared" si="92"/>
        <v>2024</v>
      </c>
      <c r="C1943" t="str">
        <f t="shared" si="90"/>
        <v>2023-2024</v>
      </c>
      <c r="D1943" t="s">
        <v>147</v>
      </c>
      <c r="E1943" t="s">
        <v>72</v>
      </c>
      <c r="F1943" t="str">
        <f t="shared" si="91"/>
        <v>Western Australia</v>
      </c>
      <c r="G1943" t="s">
        <v>48</v>
      </c>
      <c r="H1943">
        <v>6010</v>
      </c>
      <c r="I1943" t="s">
        <v>11</v>
      </c>
      <c r="J1943" t="s">
        <v>49</v>
      </c>
      <c r="K1943" t="s">
        <v>154</v>
      </c>
      <c r="L1943" t="s">
        <v>14</v>
      </c>
      <c r="M1943" s="5">
        <v>119.91000000000001</v>
      </c>
    </row>
    <row r="1944" spans="1:13" x14ac:dyDescent="0.15">
      <c r="A1944" s="2">
        <v>45316</v>
      </c>
      <c r="B1944" s="3">
        <f t="shared" si="92"/>
        <v>2024</v>
      </c>
      <c r="C1944" t="str">
        <f t="shared" si="90"/>
        <v>2023-2024</v>
      </c>
      <c r="D1944" t="s">
        <v>147</v>
      </c>
      <c r="E1944" t="s">
        <v>39</v>
      </c>
      <c r="F1944" t="str">
        <f t="shared" si="91"/>
        <v>South Australia</v>
      </c>
      <c r="G1944" t="s">
        <v>32</v>
      </c>
      <c r="H1944">
        <v>5343</v>
      </c>
      <c r="I1944" t="s">
        <v>11</v>
      </c>
      <c r="J1944" t="s">
        <v>38</v>
      </c>
      <c r="K1944" t="s">
        <v>154</v>
      </c>
      <c r="L1944" t="s">
        <v>14</v>
      </c>
      <c r="M1944" s="5">
        <v>119.92</v>
      </c>
    </row>
    <row r="1945" spans="1:13" x14ac:dyDescent="0.15">
      <c r="A1945" s="2">
        <v>45052</v>
      </c>
      <c r="B1945" s="3">
        <f t="shared" si="92"/>
        <v>2023</v>
      </c>
      <c r="C1945" t="str">
        <f t="shared" si="90"/>
        <v>2022-2023</v>
      </c>
      <c r="D1945" t="s">
        <v>147</v>
      </c>
      <c r="E1945" t="s">
        <v>128</v>
      </c>
      <c r="F1945" t="str">
        <f t="shared" si="91"/>
        <v>Western Australia</v>
      </c>
      <c r="G1945" t="s">
        <v>48</v>
      </c>
      <c r="H1945">
        <v>6027</v>
      </c>
      <c r="I1945" t="s">
        <v>11</v>
      </c>
      <c r="J1945" t="s">
        <v>49</v>
      </c>
      <c r="K1945" t="s">
        <v>154</v>
      </c>
      <c r="L1945" t="s">
        <v>14</v>
      </c>
      <c r="M1945" s="5">
        <v>119.92</v>
      </c>
    </row>
    <row r="1946" spans="1:13" x14ac:dyDescent="0.15">
      <c r="A1946" s="2">
        <v>45554</v>
      </c>
      <c r="B1946" s="3">
        <f t="shared" si="92"/>
        <v>2025</v>
      </c>
      <c r="C1946" t="str">
        <f t="shared" si="90"/>
        <v>2024-2025</v>
      </c>
      <c r="D1946" t="s">
        <v>147</v>
      </c>
      <c r="E1946" t="s">
        <v>108</v>
      </c>
      <c r="F1946" t="str">
        <f t="shared" si="91"/>
        <v>Victoria</v>
      </c>
      <c r="G1946" t="s">
        <v>45</v>
      </c>
      <c r="H1946">
        <v>3018</v>
      </c>
      <c r="I1946" t="s">
        <v>11</v>
      </c>
      <c r="J1946" t="s">
        <v>46</v>
      </c>
      <c r="K1946" t="s">
        <v>151</v>
      </c>
      <c r="L1946" t="s">
        <v>21</v>
      </c>
      <c r="M1946" s="5">
        <v>119.96</v>
      </c>
    </row>
    <row r="1947" spans="1:13" x14ac:dyDescent="0.15">
      <c r="A1947" s="2">
        <v>45389</v>
      </c>
      <c r="B1947" s="3">
        <f t="shared" si="92"/>
        <v>2024</v>
      </c>
      <c r="C1947" t="str">
        <f t="shared" si="90"/>
        <v>2023-2024</v>
      </c>
      <c r="D1947" t="s">
        <v>147</v>
      </c>
      <c r="E1947" t="s">
        <v>40</v>
      </c>
      <c r="F1947" t="str">
        <f t="shared" si="91"/>
        <v>New South Wales</v>
      </c>
      <c r="G1947" t="s">
        <v>10</v>
      </c>
      <c r="H1947">
        <v>2116</v>
      </c>
      <c r="I1947" t="s">
        <v>11</v>
      </c>
      <c r="J1947" t="s">
        <v>27</v>
      </c>
      <c r="K1947" t="s">
        <v>151</v>
      </c>
      <c r="L1947" t="s">
        <v>21</v>
      </c>
      <c r="M1947" s="5">
        <v>119.96</v>
      </c>
    </row>
    <row r="1948" spans="1:13" x14ac:dyDescent="0.15">
      <c r="A1948" s="2">
        <v>45412</v>
      </c>
      <c r="B1948" s="3">
        <f t="shared" si="92"/>
        <v>2024</v>
      </c>
      <c r="C1948" t="str">
        <f t="shared" si="90"/>
        <v>2023-2024</v>
      </c>
      <c r="D1948" t="s">
        <v>147</v>
      </c>
      <c r="E1948" t="s">
        <v>40</v>
      </c>
      <c r="F1948" t="str">
        <f t="shared" si="91"/>
        <v>New South Wales</v>
      </c>
      <c r="G1948" t="s">
        <v>10</v>
      </c>
      <c r="H1948">
        <v>2116</v>
      </c>
      <c r="I1948" t="s">
        <v>11</v>
      </c>
      <c r="J1948" t="s">
        <v>27</v>
      </c>
      <c r="K1948" t="s">
        <v>154</v>
      </c>
      <c r="L1948" t="s">
        <v>14</v>
      </c>
      <c r="M1948" s="5">
        <v>120.13</v>
      </c>
    </row>
    <row r="1949" spans="1:13" x14ac:dyDescent="0.15">
      <c r="A1949" s="2">
        <v>45045</v>
      </c>
      <c r="B1949" s="3">
        <f t="shared" si="92"/>
        <v>2023</v>
      </c>
      <c r="C1949" t="str">
        <f t="shared" si="90"/>
        <v>2022-2023</v>
      </c>
      <c r="D1949" t="s">
        <v>147</v>
      </c>
      <c r="E1949" t="s">
        <v>44</v>
      </c>
      <c r="F1949" t="str">
        <f t="shared" si="91"/>
        <v>Victoria</v>
      </c>
      <c r="G1949" t="s">
        <v>45</v>
      </c>
      <c r="H1949">
        <v>3066</v>
      </c>
      <c r="I1949" t="s">
        <v>11</v>
      </c>
      <c r="J1949" t="s">
        <v>46</v>
      </c>
      <c r="K1949" t="s">
        <v>149</v>
      </c>
      <c r="L1949" t="s">
        <v>15</v>
      </c>
      <c r="M1949" s="5">
        <v>120.49000000000001</v>
      </c>
    </row>
    <row r="1950" spans="1:13" x14ac:dyDescent="0.15">
      <c r="A1950" s="2">
        <v>45121</v>
      </c>
      <c r="B1950" s="3">
        <f t="shared" si="92"/>
        <v>2024</v>
      </c>
      <c r="C1950" t="str">
        <f t="shared" si="90"/>
        <v>2023-2024</v>
      </c>
      <c r="D1950" t="s">
        <v>148</v>
      </c>
      <c r="E1950" t="s">
        <v>117</v>
      </c>
      <c r="F1950" t="str">
        <f t="shared" si="91"/>
        <v>Queensland</v>
      </c>
      <c r="G1950" t="s">
        <v>35</v>
      </c>
      <c r="H1950">
        <v>4119</v>
      </c>
      <c r="I1950" t="s">
        <v>11</v>
      </c>
      <c r="J1950" t="s">
        <v>43</v>
      </c>
      <c r="K1950" t="s">
        <v>19</v>
      </c>
      <c r="L1950" t="s">
        <v>23</v>
      </c>
      <c r="M1950" s="5">
        <v>120.55999999999999</v>
      </c>
    </row>
    <row r="1951" spans="1:13" x14ac:dyDescent="0.15">
      <c r="A1951" s="2">
        <v>44957</v>
      </c>
      <c r="B1951" s="3">
        <f t="shared" si="92"/>
        <v>2023</v>
      </c>
      <c r="C1951" t="str">
        <f t="shared" si="90"/>
        <v>2022-2023</v>
      </c>
      <c r="D1951" t="s">
        <v>147</v>
      </c>
      <c r="E1951" t="s">
        <v>62</v>
      </c>
      <c r="F1951" t="str">
        <f t="shared" si="91"/>
        <v>Victoria</v>
      </c>
      <c r="G1951" t="s">
        <v>45</v>
      </c>
      <c r="H1951">
        <v>3134</v>
      </c>
      <c r="I1951" t="s">
        <v>11</v>
      </c>
      <c r="J1951" t="s">
        <v>63</v>
      </c>
      <c r="K1951" t="s">
        <v>152</v>
      </c>
      <c r="L1951" t="s">
        <v>13</v>
      </c>
      <c r="M1951" s="5">
        <v>120.78</v>
      </c>
    </row>
    <row r="1952" spans="1:13" x14ac:dyDescent="0.15">
      <c r="A1952" s="2">
        <v>45070</v>
      </c>
      <c r="B1952" s="3">
        <f t="shared" si="92"/>
        <v>2023</v>
      </c>
      <c r="C1952" t="str">
        <f t="shared" si="90"/>
        <v>2022-2023</v>
      </c>
      <c r="D1952" t="s">
        <v>147</v>
      </c>
      <c r="E1952" t="s">
        <v>9</v>
      </c>
      <c r="F1952" t="str">
        <f t="shared" si="91"/>
        <v>New South Wales</v>
      </c>
      <c r="G1952" t="s">
        <v>10</v>
      </c>
      <c r="H1952">
        <v>2067</v>
      </c>
      <c r="I1952" t="s">
        <v>11</v>
      </c>
      <c r="J1952" t="s">
        <v>12</v>
      </c>
      <c r="K1952" t="s">
        <v>19</v>
      </c>
      <c r="L1952" t="s">
        <v>23</v>
      </c>
      <c r="M1952" s="5">
        <v>120.78999999999999</v>
      </c>
    </row>
    <row r="1953" spans="1:13" x14ac:dyDescent="0.15">
      <c r="A1953" s="2">
        <v>44986</v>
      </c>
      <c r="B1953" s="3">
        <f t="shared" si="92"/>
        <v>2023</v>
      </c>
      <c r="C1953" t="str">
        <f t="shared" si="90"/>
        <v>2022-2023</v>
      </c>
      <c r="D1953" t="s">
        <v>148</v>
      </c>
      <c r="E1953" t="s">
        <v>143</v>
      </c>
      <c r="F1953" t="str">
        <f t="shared" si="91"/>
        <v>New South Wales</v>
      </c>
      <c r="G1953" t="s">
        <v>10</v>
      </c>
      <c r="H1953">
        <v>2154</v>
      </c>
      <c r="I1953" t="s">
        <v>11</v>
      </c>
      <c r="J1953" t="s">
        <v>27</v>
      </c>
      <c r="K1953" t="s">
        <v>19</v>
      </c>
      <c r="L1953" t="s">
        <v>23</v>
      </c>
      <c r="M1953" s="5">
        <v>121.32000000000001</v>
      </c>
    </row>
    <row r="1954" spans="1:13" x14ac:dyDescent="0.15">
      <c r="A1954" s="2">
        <v>45123</v>
      </c>
      <c r="B1954" s="3">
        <f t="shared" si="92"/>
        <v>2024</v>
      </c>
      <c r="C1954" t="str">
        <f t="shared" si="90"/>
        <v>2023-2024</v>
      </c>
      <c r="D1954" t="s">
        <v>147</v>
      </c>
      <c r="E1954" t="s">
        <v>115</v>
      </c>
      <c r="F1954" t="str">
        <f t="shared" si="91"/>
        <v>Western Australia</v>
      </c>
      <c r="G1954" t="s">
        <v>48</v>
      </c>
      <c r="H1954">
        <v>6280</v>
      </c>
      <c r="I1954" t="s">
        <v>11</v>
      </c>
      <c r="J1954" t="s">
        <v>94</v>
      </c>
      <c r="K1954" t="s">
        <v>156</v>
      </c>
      <c r="L1954" t="s">
        <v>17</v>
      </c>
      <c r="M1954" s="5">
        <v>121.57</v>
      </c>
    </row>
    <row r="1955" spans="1:13" x14ac:dyDescent="0.15">
      <c r="A1955" s="2">
        <v>45337</v>
      </c>
      <c r="B1955" s="3">
        <f t="shared" si="92"/>
        <v>2024</v>
      </c>
      <c r="C1955" t="str">
        <f t="shared" si="90"/>
        <v>2023-2024</v>
      </c>
      <c r="D1955" t="s">
        <v>147</v>
      </c>
      <c r="E1955" t="s">
        <v>91</v>
      </c>
      <c r="F1955" t="str">
        <f t="shared" si="91"/>
        <v>Victoria</v>
      </c>
      <c r="G1955" t="s">
        <v>45</v>
      </c>
      <c r="H1955">
        <v>3690</v>
      </c>
      <c r="I1955" t="s">
        <v>11</v>
      </c>
      <c r="J1955" t="s">
        <v>55</v>
      </c>
      <c r="K1955" t="s">
        <v>152</v>
      </c>
      <c r="L1955" t="s">
        <v>13</v>
      </c>
      <c r="M1955" s="5">
        <v>121.76</v>
      </c>
    </row>
    <row r="1956" spans="1:13" x14ac:dyDescent="0.15">
      <c r="A1956" s="2">
        <v>45047</v>
      </c>
      <c r="B1956" s="3">
        <f t="shared" si="92"/>
        <v>2023</v>
      </c>
      <c r="C1956" t="str">
        <f t="shared" si="90"/>
        <v>2022-2023</v>
      </c>
      <c r="D1956" t="s">
        <v>148</v>
      </c>
      <c r="E1956" t="s">
        <v>84</v>
      </c>
      <c r="F1956" t="str">
        <f t="shared" si="91"/>
        <v>Queensland</v>
      </c>
      <c r="G1956" t="s">
        <v>35</v>
      </c>
      <c r="H1956">
        <v>4740</v>
      </c>
      <c r="I1956" t="s">
        <v>11</v>
      </c>
      <c r="J1956" t="s">
        <v>51</v>
      </c>
      <c r="K1956" t="s">
        <v>19</v>
      </c>
      <c r="L1956" t="s">
        <v>23</v>
      </c>
      <c r="M1956" s="5">
        <v>121.78</v>
      </c>
    </row>
    <row r="1957" spans="1:13" x14ac:dyDescent="0.15">
      <c r="A1957" s="2">
        <v>45034</v>
      </c>
      <c r="B1957" s="3">
        <f t="shared" si="92"/>
        <v>2023</v>
      </c>
      <c r="C1957" t="str">
        <f t="shared" si="90"/>
        <v>2022-2023</v>
      </c>
      <c r="D1957" t="s">
        <v>148</v>
      </c>
      <c r="E1957" t="s">
        <v>107</v>
      </c>
      <c r="F1957" t="str">
        <f t="shared" si="91"/>
        <v>Queensland</v>
      </c>
      <c r="G1957" t="s">
        <v>35</v>
      </c>
      <c r="H1957">
        <v>4220</v>
      </c>
      <c r="I1957" t="s">
        <v>11</v>
      </c>
      <c r="J1957" t="s">
        <v>104</v>
      </c>
      <c r="K1957" t="s">
        <v>152</v>
      </c>
      <c r="L1957" t="s">
        <v>13</v>
      </c>
      <c r="M1957" s="5">
        <v>121.8</v>
      </c>
    </row>
    <row r="1958" spans="1:13" x14ac:dyDescent="0.15">
      <c r="A1958" s="2">
        <v>45127</v>
      </c>
      <c r="B1958" s="3">
        <f t="shared" si="92"/>
        <v>2024</v>
      </c>
      <c r="C1958" t="str">
        <f t="shared" si="90"/>
        <v>2023-2024</v>
      </c>
      <c r="D1958" t="s">
        <v>147</v>
      </c>
      <c r="E1958" t="s">
        <v>144</v>
      </c>
      <c r="F1958" t="str">
        <f t="shared" si="91"/>
        <v>Queensland</v>
      </c>
      <c r="G1958" t="s">
        <v>35</v>
      </c>
      <c r="H1958">
        <v>4566</v>
      </c>
      <c r="I1958" t="s">
        <v>11</v>
      </c>
      <c r="J1958" t="s">
        <v>120</v>
      </c>
      <c r="K1958" t="s">
        <v>19</v>
      </c>
      <c r="L1958" t="s">
        <v>23</v>
      </c>
      <c r="M1958" s="5">
        <v>121.85</v>
      </c>
    </row>
    <row r="1959" spans="1:13" x14ac:dyDescent="0.15">
      <c r="A1959" s="2">
        <v>45035</v>
      </c>
      <c r="B1959" s="3">
        <f t="shared" si="92"/>
        <v>2023</v>
      </c>
      <c r="C1959" t="str">
        <f t="shared" si="90"/>
        <v>2022-2023</v>
      </c>
      <c r="D1959" t="s">
        <v>147</v>
      </c>
      <c r="E1959" t="s">
        <v>118</v>
      </c>
      <c r="F1959" t="str">
        <f t="shared" si="91"/>
        <v>New South Wales</v>
      </c>
      <c r="G1959" t="s">
        <v>10</v>
      </c>
      <c r="H1959">
        <v>2158</v>
      </c>
      <c r="I1959" t="s">
        <v>11</v>
      </c>
      <c r="J1959" t="s">
        <v>27</v>
      </c>
      <c r="K1959" t="s">
        <v>154</v>
      </c>
      <c r="L1959" t="s">
        <v>14</v>
      </c>
      <c r="M1959" s="5">
        <v>121.92</v>
      </c>
    </row>
    <row r="1960" spans="1:13" x14ac:dyDescent="0.15">
      <c r="A1960" s="2">
        <v>45051</v>
      </c>
      <c r="B1960" s="3">
        <f t="shared" si="92"/>
        <v>2023</v>
      </c>
      <c r="C1960" t="str">
        <f t="shared" si="90"/>
        <v>2022-2023</v>
      </c>
      <c r="D1960" t="s">
        <v>148</v>
      </c>
      <c r="E1960" t="s">
        <v>144</v>
      </c>
      <c r="F1960" t="str">
        <f t="shared" si="91"/>
        <v>Queensland</v>
      </c>
      <c r="G1960" t="s">
        <v>35</v>
      </c>
      <c r="H1960">
        <v>4566</v>
      </c>
      <c r="I1960" t="s">
        <v>11</v>
      </c>
      <c r="J1960" t="s">
        <v>120</v>
      </c>
      <c r="K1960" t="s">
        <v>154</v>
      </c>
      <c r="L1960" t="s">
        <v>14</v>
      </c>
      <c r="M1960" s="5">
        <v>121.92</v>
      </c>
    </row>
    <row r="1961" spans="1:13" x14ac:dyDescent="0.15">
      <c r="A1961" s="2">
        <v>45653</v>
      </c>
      <c r="B1961" s="3">
        <f t="shared" si="92"/>
        <v>2025</v>
      </c>
      <c r="C1961" t="str">
        <f t="shared" si="90"/>
        <v>2024-2025</v>
      </c>
      <c r="D1961" t="s">
        <v>148</v>
      </c>
      <c r="E1961" t="s">
        <v>137</v>
      </c>
      <c r="F1961" t="str">
        <f t="shared" si="91"/>
        <v>New South Wales</v>
      </c>
      <c r="G1961" t="s">
        <v>10</v>
      </c>
      <c r="H1961">
        <v>2031</v>
      </c>
      <c r="I1961" t="s">
        <v>11</v>
      </c>
      <c r="J1961" t="s">
        <v>12</v>
      </c>
      <c r="K1961" t="s">
        <v>157</v>
      </c>
      <c r="L1961" t="s">
        <v>22</v>
      </c>
      <c r="M1961" s="5">
        <v>122.03999999999999</v>
      </c>
    </row>
    <row r="1962" spans="1:13" x14ac:dyDescent="0.15">
      <c r="A1962" s="2">
        <v>45438</v>
      </c>
      <c r="B1962" s="3">
        <f t="shared" si="92"/>
        <v>2024</v>
      </c>
      <c r="C1962" t="str">
        <f t="shared" si="90"/>
        <v>2023-2024</v>
      </c>
      <c r="D1962" t="s">
        <v>148</v>
      </c>
      <c r="E1962" t="s">
        <v>24</v>
      </c>
      <c r="F1962" t="str">
        <f t="shared" si="91"/>
        <v>New South Wales</v>
      </c>
      <c r="G1962" t="s">
        <v>10</v>
      </c>
      <c r="H1962">
        <v>2795</v>
      </c>
      <c r="I1962" t="s">
        <v>11</v>
      </c>
      <c r="J1962" t="s">
        <v>25</v>
      </c>
      <c r="K1962" t="s">
        <v>155</v>
      </c>
      <c r="L1962" t="s">
        <v>20</v>
      </c>
      <c r="M1962" s="5">
        <v>122.41</v>
      </c>
    </row>
    <row r="1963" spans="1:13" x14ac:dyDescent="0.15">
      <c r="A1963" s="2">
        <v>44949</v>
      </c>
      <c r="B1963" s="3">
        <f t="shared" si="92"/>
        <v>2023</v>
      </c>
      <c r="C1963" t="str">
        <f t="shared" si="90"/>
        <v>2022-2023</v>
      </c>
      <c r="D1963" t="s">
        <v>148</v>
      </c>
      <c r="E1963" t="s">
        <v>98</v>
      </c>
      <c r="F1963" t="str">
        <f t="shared" si="91"/>
        <v>Victoria</v>
      </c>
      <c r="G1963" t="s">
        <v>45</v>
      </c>
      <c r="H1963">
        <v>3429</v>
      </c>
      <c r="I1963" t="s">
        <v>11</v>
      </c>
      <c r="J1963" t="s">
        <v>60</v>
      </c>
      <c r="K1963" t="s">
        <v>152</v>
      </c>
      <c r="L1963" t="s">
        <v>13</v>
      </c>
      <c r="M1963" s="5">
        <v>122.63</v>
      </c>
    </row>
    <row r="1964" spans="1:13" x14ac:dyDescent="0.15">
      <c r="A1964" s="2">
        <v>45457</v>
      </c>
      <c r="B1964" s="3">
        <f t="shared" si="92"/>
        <v>2024</v>
      </c>
      <c r="C1964" t="str">
        <f t="shared" si="90"/>
        <v>2023-2024</v>
      </c>
      <c r="D1964" t="s">
        <v>147</v>
      </c>
      <c r="E1964" t="s">
        <v>34</v>
      </c>
      <c r="F1964" t="str">
        <f t="shared" si="91"/>
        <v>Queensland</v>
      </c>
      <c r="G1964" t="s">
        <v>35</v>
      </c>
      <c r="H1964">
        <v>4802</v>
      </c>
      <c r="I1964" t="s">
        <v>11</v>
      </c>
      <c r="J1964" t="s">
        <v>36</v>
      </c>
      <c r="K1964" t="s">
        <v>155</v>
      </c>
      <c r="L1964" t="s">
        <v>20</v>
      </c>
      <c r="M1964" s="5">
        <v>122.69</v>
      </c>
    </row>
    <row r="1965" spans="1:13" x14ac:dyDescent="0.15">
      <c r="A1965" s="2">
        <v>45625</v>
      </c>
      <c r="B1965" s="3">
        <f t="shared" si="92"/>
        <v>2025</v>
      </c>
      <c r="C1965" t="str">
        <f t="shared" si="90"/>
        <v>2024-2025</v>
      </c>
      <c r="D1965" t="s">
        <v>148</v>
      </c>
      <c r="E1965" t="s">
        <v>57</v>
      </c>
      <c r="F1965" t="str">
        <f t="shared" si="91"/>
        <v>New South Wales</v>
      </c>
      <c r="G1965" t="s">
        <v>10</v>
      </c>
      <c r="H1965">
        <v>2560</v>
      </c>
      <c r="I1965" t="s">
        <v>11</v>
      </c>
      <c r="J1965" t="s">
        <v>58</v>
      </c>
      <c r="K1965" t="s">
        <v>152</v>
      </c>
      <c r="L1965" t="s">
        <v>13</v>
      </c>
      <c r="M1965" s="5">
        <v>122.72999999999999</v>
      </c>
    </row>
    <row r="1966" spans="1:13" x14ac:dyDescent="0.15">
      <c r="A1966" s="2">
        <v>45420</v>
      </c>
      <c r="B1966" s="3">
        <f t="shared" si="92"/>
        <v>2024</v>
      </c>
      <c r="C1966" t="str">
        <f t="shared" si="90"/>
        <v>2023-2024</v>
      </c>
      <c r="D1966" t="s">
        <v>148</v>
      </c>
      <c r="E1966" t="s">
        <v>122</v>
      </c>
      <c r="F1966" t="str">
        <f t="shared" si="91"/>
        <v>New South Wales</v>
      </c>
      <c r="G1966" t="s">
        <v>10</v>
      </c>
      <c r="H1966">
        <v>2650</v>
      </c>
      <c r="I1966" t="s">
        <v>11</v>
      </c>
      <c r="J1966" t="s">
        <v>25</v>
      </c>
      <c r="K1966" t="s">
        <v>156</v>
      </c>
      <c r="L1966" t="s">
        <v>17</v>
      </c>
      <c r="M1966" s="5">
        <v>122.77000000000001</v>
      </c>
    </row>
    <row r="1967" spans="1:13" x14ac:dyDescent="0.15">
      <c r="A1967" s="2">
        <v>45229</v>
      </c>
      <c r="B1967" s="3">
        <f t="shared" si="92"/>
        <v>2024</v>
      </c>
      <c r="C1967" t="str">
        <f t="shared" si="90"/>
        <v>2023-2024</v>
      </c>
      <c r="D1967" t="s">
        <v>147</v>
      </c>
      <c r="E1967" t="s">
        <v>139</v>
      </c>
      <c r="F1967" t="str">
        <f t="shared" si="91"/>
        <v>New South Wales</v>
      </c>
      <c r="G1967" t="s">
        <v>10</v>
      </c>
      <c r="H1967">
        <v>2020</v>
      </c>
      <c r="I1967" t="s">
        <v>11</v>
      </c>
      <c r="J1967" t="s">
        <v>12</v>
      </c>
      <c r="K1967" t="s">
        <v>151</v>
      </c>
      <c r="L1967" t="s">
        <v>21</v>
      </c>
      <c r="M1967" s="5">
        <v>122.86999999999999</v>
      </c>
    </row>
    <row r="1968" spans="1:13" x14ac:dyDescent="0.15">
      <c r="A1968" s="2">
        <v>45475</v>
      </c>
      <c r="B1968" s="3">
        <f t="shared" si="92"/>
        <v>2025</v>
      </c>
      <c r="C1968" t="str">
        <f t="shared" si="90"/>
        <v>2024-2025</v>
      </c>
      <c r="D1968" t="s">
        <v>147</v>
      </c>
      <c r="E1968" t="s">
        <v>61</v>
      </c>
      <c r="F1968" t="str">
        <f t="shared" si="91"/>
        <v>New South Wales</v>
      </c>
      <c r="G1968" t="s">
        <v>10</v>
      </c>
      <c r="H1968">
        <v>2539</v>
      </c>
      <c r="I1968" t="s">
        <v>11</v>
      </c>
      <c r="J1968" t="s">
        <v>58</v>
      </c>
      <c r="K1968" t="s">
        <v>156</v>
      </c>
      <c r="L1968" t="s">
        <v>17</v>
      </c>
      <c r="M1968" s="5">
        <v>122.89</v>
      </c>
    </row>
    <row r="1969" spans="1:13" x14ac:dyDescent="0.15">
      <c r="A1969" s="2">
        <v>45496</v>
      </c>
      <c r="B1969" s="3">
        <f t="shared" si="92"/>
        <v>2025</v>
      </c>
      <c r="C1969" t="str">
        <f t="shared" si="90"/>
        <v>2024-2025</v>
      </c>
      <c r="D1969" t="s">
        <v>148</v>
      </c>
      <c r="E1969" t="s">
        <v>133</v>
      </c>
      <c r="F1969" t="str">
        <f t="shared" si="91"/>
        <v>Queensland</v>
      </c>
      <c r="G1969" t="s">
        <v>35</v>
      </c>
      <c r="H1969">
        <v>4305</v>
      </c>
      <c r="I1969" t="s">
        <v>11</v>
      </c>
      <c r="J1969" t="s">
        <v>104</v>
      </c>
      <c r="K1969" t="s">
        <v>154</v>
      </c>
      <c r="L1969" t="s">
        <v>14</v>
      </c>
      <c r="M1969" s="5">
        <v>122.91</v>
      </c>
    </row>
    <row r="1970" spans="1:13" x14ac:dyDescent="0.15">
      <c r="A1970" s="2">
        <v>45526</v>
      </c>
      <c r="B1970" s="3">
        <f t="shared" si="92"/>
        <v>2025</v>
      </c>
      <c r="C1970" t="str">
        <f t="shared" si="90"/>
        <v>2024-2025</v>
      </c>
      <c r="D1970" t="s">
        <v>147</v>
      </c>
      <c r="E1970" t="s">
        <v>34</v>
      </c>
      <c r="F1970" t="str">
        <f t="shared" si="91"/>
        <v>Queensland</v>
      </c>
      <c r="G1970" t="s">
        <v>35</v>
      </c>
      <c r="H1970">
        <v>4802</v>
      </c>
      <c r="I1970" t="s">
        <v>11</v>
      </c>
      <c r="J1970" t="s">
        <v>36</v>
      </c>
      <c r="K1970" t="s">
        <v>154</v>
      </c>
      <c r="L1970" t="s">
        <v>14</v>
      </c>
      <c r="M1970" s="5">
        <v>123.16</v>
      </c>
    </row>
    <row r="1971" spans="1:13" x14ac:dyDescent="0.15">
      <c r="A1971" s="2">
        <v>45143</v>
      </c>
      <c r="B1971" s="3">
        <f t="shared" si="92"/>
        <v>2024</v>
      </c>
      <c r="C1971" t="str">
        <f t="shared" si="90"/>
        <v>2023-2024</v>
      </c>
      <c r="D1971" t="s">
        <v>147</v>
      </c>
      <c r="E1971" t="s">
        <v>34</v>
      </c>
      <c r="F1971" t="str">
        <f t="shared" si="91"/>
        <v>Queensland</v>
      </c>
      <c r="G1971" t="s">
        <v>35</v>
      </c>
      <c r="H1971">
        <v>4802</v>
      </c>
      <c r="I1971" t="s">
        <v>11</v>
      </c>
      <c r="J1971" t="s">
        <v>36</v>
      </c>
      <c r="K1971" t="s">
        <v>19</v>
      </c>
      <c r="L1971" t="s">
        <v>23</v>
      </c>
      <c r="M1971" s="5">
        <v>123.31</v>
      </c>
    </row>
    <row r="1972" spans="1:13" x14ac:dyDescent="0.15">
      <c r="A1972" s="2">
        <v>45539</v>
      </c>
      <c r="B1972" s="3">
        <f t="shared" si="92"/>
        <v>2025</v>
      </c>
      <c r="C1972" t="str">
        <f t="shared" si="90"/>
        <v>2024-2025</v>
      </c>
      <c r="D1972" t="s">
        <v>148</v>
      </c>
      <c r="E1972" t="s">
        <v>140</v>
      </c>
      <c r="F1972" t="str">
        <f t="shared" si="91"/>
        <v>Tasmania</v>
      </c>
      <c r="G1972" t="s">
        <v>70</v>
      </c>
      <c r="H1972">
        <v>7320</v>
      </c>
      <c r="I1972" t="s">
        <v>11</v>
      </c>
      <c r="J1972" t="s">
        <v>71</v>
      </c>
      <c r="K1972" t="s">
        <v>154</v>
      </c>
      <c r="L1972" t="s">
        <v>14</v>
      </c>
      <c r="M1972" s="5">
        <v>123.42</v>
      </c>
    </row>
    <row r="1973" spans="1:13" x14ac:dyDescent="0.15">
      <c r="A1973" s="2">
        <v>45205</v>
      </c>
      <c r="B1973" s="3">
        <f t="shared" si="92"/>
        <v>2024</v>
      </c>
      <c r="C1973" t="str">
        <f t="shared" si="90"/>
        <v>2023-2024</v>
      </c>
      <c r="D1973" t="s">
        <v>148</v>
      </c>
      <c r="E1973" t="s">
        <v>106</v>
      </c>
      <c r="F1973" t="str">
        <f t="shared" si="91"/>
        <v>Victoria</v>
      </c>
      <c r="G1973" t="s">
        <v>45</v>
      </c>
      <c r="H1973">
        <v>3915</v>
      </c>
      <c r="I1973" t="s">
        <v>11</v>
      </c>
      <c r="J1973" t="s">
        <v>55</v>
      </c>
      <c r="K1973" t="s">
        <v>154</v>
      </c>
      <c r="L1973" t="s">
        <v>14</v>
      </c>
      <c r="M1973" s="5">
        <v>123.86</v>
      </c>
    </row>
    <row r="1974" spans="1:13" x14ac:dyDescent="0.15">
      <c r="A1974" s="2">
        <v>45347</v>
      </c>
      <c r="B1974" s="3">
        <f t="shared" si="92"/>
        <v>2024</v>
      </c>
      <c r="C1974" t="str">
        <f t="shared" si="90"/>
        <v>2023-2024</v>
      </c>
      <c r="D1974" t="s">
        <v>148</v>
      </c>
      <c r="E1974" t="s">
        <v>26</v>
      </c>
      <c r="F1974" t="str">
        <f t="shared" si="91"/>
        <v>New South Wales</v>
      </c>
      <c r="G1974" t="s">
        <v>10</v>
      </c>
      <c r="H1974">
        <v>2141</v>
      </c>
      <c r="I1974" t="s">
        <v>11</v>
      </c>
      <c r="J1974" t="s">
        <v>27</v>
      </c>
      <c r="K1974" t="s">
        <v>153</v>
      </c>
      <c r="L1974" t="s">
        <v>16</v>
      </c>
      <c r="M1974" s="5">
        <v>123.91</v>
      </c>
    </row>
    <row r="1975" spans="1:13" x14ac:dyDescent="0.15">
      <c r="A1975" s="2">
        <v>45007</v>
      </c>
      <c r="B1975" s="3">
        <f t="shared" si="92"/>
        <v>2023</v>
      </c>
      <c r="C1975" t="str">
        <f t="shared" si="90"/>
        <v>2022-2023</v>
      </c>
      <c r="D1975" t="s">
        <v>147</v>
      </c>
      <c r="E1975" t="s">
        <v>135</v>
      </c>
      <c r="F1975" t="str">
        <f t="shared" si="91"/>
        <v>Victoria</v>
      </c>
      <c r="G1975" t="s">
        <v>45</v>
      </c>
      <c r="H1975">
        <v>3550</v>
      </c>
      <c r="I1975" t="s">
        <v>11</v>
      </c>
      <c r="J1975" t="s">
        <v>60</v>
      </c>
      <c r="K1975" t="s">
        <v>154</v>
      </c>
      <c r="L1975" t="s">
        <v>14</v>
      </c>
      <c r="M1975" s="5">
        <v>124.08000000000001</v>
      </c>
    </row>
    <row r="1976" spans="1:13" x14ac:dyDescent="0.15">
      <c r="A1976" s="2">
        <v>45614</v>
      </c>
      <c r="B1976" s="3">
        <f t="shared" si="92"/>
        <v>2025</v>
      </c>
      <c r="C1976" t="str">
        <f t="shared" si="90"/>
        <v>2024-2025</v>
      </c>
      <c r="D1976" t="s">
        <v>148</v>
      </c>
      <c r="E1976" t="s">
        <v>106</v>
      </c>
      <c r="F1976" t="str">
        <f t="shared" si="91"/>
        <v>Victoria</v>
      </c>
      <c r="G1976" t="s">
        <v>45</v>
      </c>
      <c r="H1976">
        <v>3915</v>
      </c>
      <c r="I1976" t="s">
        <v>11</v>
      </c>
      <c r="J1976" t="s">
        <v>55</v>
      </c>
      <c r="K1976" t="s">
        <v>155</v>
      </c>
      <c r="L1976" t="s">
        <v>20</v>
      </c>
      <c r="M1976" s="5">
        <v>124.22</v>
      </c>
    </row>
    <row r="1977" spans="1:13" x14ac:dyDescent="0.15">
      <c r="A1977" s="2">
        <v>45479</v>
      </c>
      <c r="B1977" s="3">
        <f t="shared" si="92"/>
        <v>2025</v>
      </c>
      <c r="C1977" t="str">
        <f t="shared" si="90"/>
        <v>2024-2025</v>
      </c>
      <c r="D1977" t="s">
        <v>147</v>
      </c>
      <c r="E1977" t="s">
        <v>64</v>
      </c>
      <c r="F1977" t="str">
        <f t="shared" si="91"/>
        <v>Victoria</v>
      </c>
      <c r="G1977" t="s">
        <v>45</v>
      </c>
      <c r="H1977">
        <v>3199</v>
      </c>
      <c r="I1977" t="s">
        <v>11</v>
      </c>
      <c r="J1977" t="s">
        <v>63</v>
      </c>
      <c r="K1977" t="s">
        <v>149</v>
      </c>
      <c r="L1977" t="s">
        <v>15</v>
      </c>
      <c r="M1977" s="5">
        <v>124.75</v>
      </c>
    </row>
    <row r="1978" spans="1:13" x14ac:dyDescent="0.15">
      <c r="A1978" s="2">
        <v>45327</v>
      </c>
      <c r="B1978" s="3">
        <f t="shared" si="92"/>
        <v>2024</v>
      </c>
      <c r="C1978" t="str">
        <f t="shared" si="90"/>
        <v>2023-2024</v>
      </c>
      <c r="D1978" t="s">
        <v>148</v>
      </c>
      <c r="E1978" t="s">
        <v>134</v>
      </c>
      <c r="F1978" t="str">
        <f t="shared" si="91"/>
        <v>Queensland</v>
      </c>
      <c r="G1978" t="s">
        <v>35</v>
      </c>
      <c r="H1978">
        <v>4825</v>
      </c>
      <c r="I1978" t="s">
        <v>11</v>
      </c>
      <c r="J1978" t="s">
        <v>36</v>
      </c>
      <c r="K1978" t="s">
        <v>149</v>
      </c>
      <c r="L1978" t="s">
        <v>15</v>
      </c>
      <c r="M1978" s="5">
        <v>124.75</v>
      </c>
    </row>
    <row r="1979" spans="1:13" x14ac:dyDescent="0.15">
      <c r="A1979" s="2">
        <v>45330</v>
      </c>
      <c r="B1979" s="3">
        <f t="shared" si="92"/>
        <v>2024</v>
      </c>
      <c r="C1979" t="str">
        <f t="shared" si="90"/>
        <v>2023-2024</v>
      </c>
      <c r="D1979" t="s">
        <v>147</v>
      </c>
      <c r="E1979" t="s">
        <v>84</v>
      </c>
      <c r="F1979" t="str">
        <f t="shared" si="91"/>
        <v>Queensland</v>
      </c>
      <c r="G1979" t="s">
        <v>35</v>
      </c>
      <c r="H1979">
        <v>4740</v>
      </c>
      <c r="I1979" t="s">
        <v>11</v>
      </c>
      <c r="J1979" t="s">
        <v>51</v>
      </c>
      <c r="K1979" t="s">
        <v>149</v>
      </c>
      <c r="L1979" t="s">
        <v>15</v>
      </c>
      <c r="M1979" s="5">
        <v>124.8</v>
      </c>
    </row>
    <row r="1980" spans="1:13" x14ac:dyDescent="0.15">
      <c r="A1980" s="2">
        <v>45303</v>
      </c>
      <c r="B1980" s="3">
        <f t="shared" si="92"/>
        <v>2024</v>
      </c>
      <c r="C1980" t="str">
        <f t="shared" si="90"/>
        <v>2023-2024</v>
      </c>
      <c r="D1980" t="s">
        <v>148</v>
      </c>
      <c r="E1980" t="s">
        <v>57</v>
      </c>
      <c r="F1980" t="str">
        <f t="shared" si="91"/>
        <v>New South Wales</v>
      </c>
      <c r="G1980" t="s">
        <v>10</v>
      </c>
      <c r="H1980">
        <v>2560</v>
      </c>
      <c r="I1980" t="s">
        <v>11</v>
      </c>
      <c r="J1980" t="s">
        <v>58</v>
      </c>
      <c r="K1980" t="s">
        <v>150</v>
      </c>
      <c r="L1980" t="s">
        <v>18</v>
      </c>
      <c r="M1980" s="5">
        <v>124.89000000000001</v>
      </c>
    </row>
    <row r="1981" spans="1:13" x14ac:dyDescent="0.15">
      <c r="A1981" s="2">
        <v>45376</v>
      </c>
      <c r="B1981" s="3">
        <f t="shared" si="92"/>
        <v>2024</v>
      </c>
      <c r="C1981" t="str">
        <f t="shared" si="90"/>
        <v>2023-2024</v>
      </c>
      <c r="D1981" t="s">
        <v>148</v>
      </c>
      <c r="E1981" t="s">
        <v>99</v>
      </c>
      <c r="F1981" t="str">
        <f t="shared" si="91"/>
        <v>Victoria</v>
      </c>
      <c r="G1981" t="s">
        <v>45</v>
      </c>
      <c r="H1981">
        <v>3148</v>
      </c>
      <c r="I1981" t="s">
        <v>11</v>
      </c>
      <c r="J1981" t="s">
        <v>63</v>
      </c>
      <c r="K1981" t="s">
        <v>157</v>
      </c>
      <c r="L1981" t="s">
        <v>22</v>
      </c>
      <c r="M1981" s="5">
        <v>125.13</v>
      </c>
    </row>
    <row r="1982" spans="1:13" x14ac:dyDescent="0.15">
      <c r="A1982" s="2">
        <v>45635</v>
      </c>
      <c r="B1982" s="3">
        <f t="shared" si="92"/>
        <v>2025</v>
      </c>
      <c r="C1982" t="str">
        <f t="shared" si="90"/>
        <v>2024-2025</v>
      </c>
      <c r="D1982" t="s">
        <v>147</v>
      </c>
      <c r="E1982" t="s">
        <v>139</v>
      </c>
      <c r="F1982" t="str">
        <f t="shared" si="91"/>
        <v>New South Wales</v>
      </c>
      <c r="G1982" t="s">
        <v>10</v>
      </c>
      <c r="H1982">
        <v>2020</v>
      </c>
      <c r="I1982" t="s">
        <v>11</v>
      </c>
      <c r="J1982" t="s">
        <v>12</v>
      </c>
      <c r="K1982" t="s">
        <v>156</v>
      </c>
      <c r="L1982" t="s">
        <v>17</v>
      </c>
      <c r="M1982" s="5">
        <v>125.28</v>
      </c>
    </row>
    <row r="1983" spans="1:13" x14ac:dyDescent="0.15">
      <c r="A1983" s="2">
        <v>45511</v>
      </c>
      <c r="B1983" s="3">
        <f t="shared" si="92"/>
        <v>2025</v>
      </c>
      <c r="C1983" t="str">
        <f t="shared" si="90"/>
        <v>2024-2025</v>
      </c>
      <c r="D1983" t="s">
        <v>147</v>
      </c>
      <c r="E1983" t="s">
        <v>44</v>
      </c>
      <c r="F1983" t="str">
        <f t="shared" si="91"/>
        <v>Victoria</v>
      </c>
      <c r="G1983" t="s">
        <v>45</v>
      </c>
      <c r="H1983">
        <v>3066</v>
      </c>
      <c r="I1983" t="s">
        <v>11</v>
      </c>
      <c r="J1983" t="s">
        <v>46</v>
      </c>
      <c r="K1983" t="s">
        <v>152</v>
      </c>
      <c r="L1983" t="s">
        <v>13</v>
      </c>
      <c r="M1983" s="5">
        <v>126.35</v>
      </c>
    </row>
    <row r="1984" spans="1:13" x14ac:dyDescent="0.15">
      <c r="A1984" s="2">
        <v>45290</v>
      </c>
      <c r="B1984" s="3">
        <f t="shared" si="92"/>
        <v>2024</v>
      </c>
      <c r="C1984" t="str">
        <f t="shared" si="90"/>
        <v>2023-2024</v>
      </c>
      <c r="D1984" t="s">
        <v>147</v>
      </c>
      <c r="E1984" t="s">
        <v>83</v>
      </c>
      <c r="F1984" t="str">
        <f t="shared" si="91"/>
        <v>New South Wales</v>
      </c>
      <c r="G1984" t="s">
        <v>10</v>
      </c>
      <c r="H1984">
        <v>2750</v>
      </c>
      <c r="I1984" t="s">
        <v>11</v>
      </c>
      <c r="J1984" t="s">
        <v>25</v>
      </c>
      <c r="K1984" t="s">
        <v>152</v>
      </c>
      <c r="L1984" t="s">
        <v>13</v>
      </c>
      <c r="M1984" s="5">
        <v>126.67</v>
      </c>
    </row>
    <row r="1985" spans="1:13" x14ac:dyDescent="0.15">
      <c r="A1985" s="2">
        <v>45525</v>
      </c>
      <c r="B1985" s="3">
        <f t="shared" si="92"/>
        <v>2025</v>
      </c>
      <c r="C1985" t="str">
        <f t="shared" si="90"/>
        <v>2024-2025</v>
      </c>
      <c r="D1985" t="s">
        <v>147</v>
      </c>
      <c r="E1985" t="s">
        <v>103</v>
      </c>
      <c r="F1985" t="str">
        <f t="shared" si="91"/>
        <v>Queensland</v>
      </c>
      <c r="G1985" t="s">
        <v>35</v>
      </c>
      <c r="H1985">
        <v>4509</v>
      </c>
      <c r="I1985" t="s">
        <v>11</v>
      </c>
      <c r="J1985" t="s">
        <v>104</v>
      </c>
      <c r="K1985" t="s">
        <v>19</v>
      </c>
      <c r="L1985" t="s">
        <v>23</v>
      </c>
      <c r="M1985" s="5">
        <v>127.25</v>
      </c>
    </row>
    <row r="1986" spans="1:13" x14ac:dyDescent="0.15">
      <c r="A1986" s="2">
        <v>44943</v>
      </c>
      <c r="B1986" s="3">
        <f t="shared" si="92"/>
        <v>2023</v>
      </c>
      <c r="C1986" t="str">
        <f t="shared" ref="C1986:C2049" si="93">IF(MONTH(A1986) &gt;= 7, YEAR(A1986) &amp; "-" &amp; YEAR(A1986) + 1, YEAR(A1986) - 1 &amp; "-" &amp; YEAR(A1986))</f>
        <v>2022-2023</v>
      </c>
      <c r="D1986" t="s">
        <v>147</v>
      </c>
      <c r="E1986" t="s">
        <v>72</v>
      </c>
      <c r="F1986" t="str">
        <f t="shared" ref="F1986:F2049" si="94">IF(G1986="WA","Western Australia",
IF(G1986="NSW","New South Wales",
IF(G1986="QLD","Queensland",
IF(G1986="VIC","Victoria",
IF(G1986="TAS","Tasmania",
IF(G1986="SA","South Australia",
IF(G1986="NT","Northern Territory",
IF(G1986="ACT","Australian Capital Territory",G1986))))))))</f>
        <v>Western Australia</v>
      </c>
      <c r="G1986" t="s">
        <v>48</v>
      </c>
      <c r="H1986">
        <v>6010</v>
      </c>
      <c r="I1986" t="s">
        <v>11</v>
      </c>
      <c r="J1986" t="s">
        <v>49</v>
      </c>
      <c r="K1986" t="s">
        <v>149</v>
      </c>
      <c r="L1986" t="s">
        <v>15</v>
      </c>
      <c r="M1986" s="5">
        <v>127.28</v>
      </c>
    </row>
    <row r="1987" spans="1:13" x14ac:dyDescent="0.15">
      <c r="A1987" s="2">
        <v>44982</v>
      </c>
      <c r="B1987" s="3">
        <f t="shared" ref="B1987:B2050" si="95">IF(MONTH(A1987)&gt;=7,YEAR(A1987)+1,YEAR(A1987))</f>
        <v>2023</v>
      </c>
      <c r="C1987" t="str">
        <f t="shared" si="93"/>
        <v>2022-2023</v>
      </c>
      <c r="D1987" t="s">
        <v>148</v>
      </c>
      <c r="E1987" t="s">
        <v>57</v>
      </c>
      <c r="F1987" t="str">
        <f t="shared" si="94"/>
        <v>New South Wales</v>
      </c>
      <c r="G1987" t="s">
        <v>10</v>
      </c>
      <c r="H1987">
        <v>2560</v>
      </c>
      <c r="I1987" t="s">
        <v>11</v>
      </c>
      <c r="J1987" t="s">
        <v>58</v>
      </c>
      <c r="K1987" t="s">
        <v>157</v>
      </c>
      <c r="L1987" t="s">
        <v>22</v>
      </c>
      <c r="M1987" s="5">
        <v>127.72999999999999</v>
      </c>
    </row>
    <row r="1988" spans="1:13" x14ac:dyDescent="0.15">
      <c r="A1988" s="2">
        <v>45365</v>
      </c>
      <c r="B1988" s="3">
        <f t="shared" si="95"/>
        <v>2024</v>
      </c>
      <c r="C1988" t="str">
        <f t="shared" si="93"/>
        <v>2023-2024</v>
      </c>
      <c r="D1988" t="s">
        <v>148</v>
      </c>
      <c r="E1988" t="s">
        <v>57</v>
      </c>
      <c r="F1988" t="str">
        <f t="shared" si="94"/>
        <v>New South Wales</v>
      </c>
      <c r="G1988" t="s">
        <v>10</v>
      </c>
      <c r="H1988">
        <v>2560</v>
      </c>
      <c r="I1988" t="s">
        <v>11</v>
      </c>
      <c r="J1988" t="s">
        <v>58</v>
      </c>
      <c r="K1988" t="s">
        <v>149</v>
      </c>
      <c r="L1988" t="s">
        <v>15</v>
      </c>
      <c r="M1988" s="5">
        <v>127.82</v>
      </c>
    </row>
    <row r="1989" spans="1:13" x14ac:dyDescent="0.15">
      <c r="A1989" s="2">
        <v>45344</v>
      </c>
      <c r="B1989" s="3">
        <f t="shared" si="95"/>
        <v>2024</v>
      </c>
      <c r="C1989" t="str">
        <f t="shared" si="93"/>
        <v>2023-2024</v>
      </c>
      <c r="D1989" t="s">
        <v>147</v>
      </c>
      <c r="E1989" t="s">
        <v>50</v>
      </c>
      <c r="F1989" t="str">
        <f t="shared" si="94"/>
        <v>Queensland</v>
      </c>
      <c r="G1989" t="s">
        <v>35</v>
      </c>
      <c r="H1989">
        <v>4703</v>
      </c>
      <c r="I1989" t="s">
        <v>11</v>
      </c>
      <c r="J1989" t="s">
        <v>51</v>
      </c>
      <c r="K1989" t="s">
        <v>150</v>
      </c>
      <c r="L1989" t="s">
        <v>18</v>
      </c>
      <c r="M1989" s="5">
        <v>127.86999999999999</v>
      </c>
    </row>
    <row r="1990" spans="1:13" x14ac:dyDescent="0.15">
      <c r="A1990" s="2">
        <v>45598</v>
      </c>
      <c r="B1990" s="3">
        <f t="shared" si="95"/>
        <v>2025</v>
      </c>
      <c r="C1990" t="str">
        <f t="shared" si="93"/>
        <v>2024-2025</v>
      </c>
      <c r="D1990" t="s">
        <v>147</v>
      </c>
      <c r="E1990" t="s">
        <v>137</v>
      </c>
      <c r="F1990" t="str">
        <f t="shared" si="94"/>
        <v>New South Wales</v>
      </c>
      <c r="G1990" t="s">
        <v>10</v>
      </c>
      <c r="H1990">
        <v>2031</v>
      </c>
      <c r="I1990" t="s">
        <v>11</v>
      </c>
      <c r="J1990" t="s">
        <v>12</v>
      </c>
      <c r="K1990" t="s">
        <v>151</v>
      </c>
      <c r="L1990" t="s">
        <v>21</v>
      </c>
      <c r="M1990" s="5">
        <v>128.09</v>
      </c>
    </row>
    <row r="1991" spans="1:13" x14ac:dyDescent="0.15">
      <c r="A1991" s="2">
        <v>45622</v>
      </c>
      <c r="B1991" s="3">
        <f t="shared" si="95"/>
        <v>2025</v>
      </c>
      <c r="C1991" t="str">
        <f t="shared" si="93"/>
        <v>2024-2025</v>
      </c>
      <c r="D1991" t="s">
        <v>147</v>
      </c>
      <c r="E1991" t="s">
        <v>56</v>
      </c>
      <c r="F1991" t="str">
        <f t="shared" si="94"/>
        <v>Northern Territory</v>
      </c>
      <c r="G1991" t="s">
        <v>29</v>
      </c>
      <c r="H1991">
        <v>870</v>
      </c>
      <c r="I1991" t="s">
        <v>11</v>
      </c>
      <c r="J1991" t="s">
        <v>30</v>
      </c>
      <c r="K1991" t="s">
        <v>152</v>
      </c>
      <c r="L1991" t="s">
        <v>13</v>
      </c>
      <c r="M1991" s="5">
        <v>128.81</v>
      </c>
    </row>
    <row r="1992" spans="1:13" x14ac:dyDescent="0.15">
      <c r="A1992" s="2">
        <v>45217</v>
      </c>
      <c r="B1992" s="3">
        <f t="shared" si="95"/>
        <v>2024</v>
      </c>
      <c r="C1992" t="str">
        <f t="shared" si="93"/>
        <v>2023-2024</v>
      </c>
      <c r="D1992" t="s">
        <v>147</v>
      </c>
      <c r="E1992" t="s">
        <v>139</v>
      </c>
      <c r="F1992" t="str">
        <f t="shared" si="94"/>
        <v>New South Wales</v>
      </c>
      <c r="G1992" t="s">
        <v>10</v>
      </c>
      <c r="H1992">
        <v>2020</v>
      </c>
      <c r="I1992" t="s">
        <v>11</v>
      </c>
      <c r="J1992" t="s">
        <v>12</v>
      </c>
      <c r="K1992" t="s">
        <v>151</v>
      </c>
      <c r="L1992" t="s">
        <v>21</v>
      </c>
      <c r="M1992" s="5">
        <v>128.94</v>
      </c>
    </row>
    <row r="1993" spans="1:13" x14ac:dyDescent="0.15">
      <c r="A1993" s="2">
        <v>45390</v>
      </c>
      <c r="B1993" s="3">
        <f t="shared" si="95"/>
        <v>2024</v>
      </c>
      <c r="C1993" t="str">
        <f t="shared" si="93"/>
        <v>2023-2024</v>
      </c>
      <c r="D1993" t="s">
        <v>147</v>
      </c>
      <c r="E1993" t="s">
        <v>109</v>
      </c>
      <c r="F1993" t="str">
        <f t="shared" si="94"/>
        <v>New South Wales</v>
      </c>
      <c r="G1993" t="s">
        <v>10</v>
      </c>
      <c r="H1993">
        <v>2480</v>
      </c>
      <c r="I1993" t="s">
        <v>11</v>
      </c>
      <c r="J1993" t="s">
        <v>68</v>
      </c>
      <c r="K1993" t="s">
        <v>155</v>
      </c>
      <c r="L1993" t="s">
        <v>20</v>
      </c>
      <c r="M1993" s="5">
        <v>129.06</v>
      </c>
    </row>
    <row r="1994" spans="1:13" x14ac:dyDescent="0.15">
      <c r="A1994" s="2">
        <v>45157</v>
      </c>
      <c r="B1994" s="3">
        <f t="shared" si="95"/>
        <v>2024</v>
      </c>
      <c r="C1994" t="str">
        <f t="shared" si="93"/>
        <v>2023-2024</v>
      </c>
      <c r="D1994" t="s">
        <v>147</v>
      </c>
      <c r="E1994" t="s">
        <v>62</v>
      </c>
      <c r="F1994" t="str">
        <f t="shared" si="94"/>
        <v>Victoria</v>
      </c>
      <c r="G1994" t="s">
        <v>45</v>
      </c>
      <c r="H1994">
        <v>3134</v>
      </c>
      <c r="I1994" t="s">
        <v>11</v>
      </c>
      <c r="J1994" t="s">
        <v>63</v>
      </c>
      <c r="K1994" t="s">
        <v>152</v>
      </c>
      <c r="L1994" t="s">
        <v>13</v>
      </c>
      <c r="M1994" s="5">
        <v>129.56</v>
      </c>
    </row>
    <row r="1995" spans="1:13" x14ac:dyDescent="0.15">
      <c r="A1995" s="2">
        <v>45584</v>
      </c>
      <c r="B1995" s="3">
        <f t="shared" si="95"/>
        <v>2025</v>
      </c>
      <c r="C1995" t="str">
        <f t="shared" si="93"/>
        <v>2024-2025</v>
      </c>
      <c r="D1995" t="s">
        <v>147</v>
      </c>
      <c r="E1995" t="s">
        <v>86</v>
      </c>
      <c r="F1995" t="str">
        <f t="shared" si="94"/>
        <v>New South Wales</v>
      </c>
      <c r="G1995" t="s">
        <v>10</v>
      </c>
      <c r="H1995">
        <v>2064</v>
      </c>
      <c r="I1995" t="s">
        <v>11</v>
      </c>
      <c r="J1995" t="s">
        <v>12</v>
      </c>
      <c r="K1995" t="s">
        <v>155</v>
      </c>
      <c r="L1995" t="s">
        <v>20</v>
      </c>
      <c r="M1995" s="5">
        <v>129.68</v>
      </c>
    </row>
    <row r="1996" spans="1:13" x14ac:dyDescent="0.15">
      <c r="A1996" s="2">
        <v>44939</v>
      </c>
      <c r="B1996" s="3">
        <f t="shared" si="95"/>
        <v>2023</v>
      </c>
      <c r="C1996" t="str">
        <f t="shared" si="93"/>
        <v>2022-2023</v>
      </c>
      <c r="D1996" t="s">
        <v>148</v>
      </c>
      <c r="E1996" t="s">
        <v>67</v>
      </c>
      <c r="F1996" t="str">
        <f t="shared" si="94"/>
        <v>New South Wales</v>
      </c>
      <c r="G1996" t="s">
        <v>10</v>
      </c>
      <c r="H1996">
        <v>2478</v>
      </c>
      <c r="I1996" t="s">
        <v>11</v>
      </c>
      <c r="J1996" t="s">
        <v>68</v>
      </c>
      <c r="K1996" t="s">
        <v>156</v>
      </c>
      <c r="L1996" t="s">
        <v>17</v>
      </c>
      <c r="M1996" s="5">
        <v>129.74</v>
      </c>
    </row>
    <row r="1997" spans="1:13" x14ac:dyDescent="0.15">
      <c r="A1997" s="2">
        <v>45465</v>
      </c>
      <c r="B1997" s="3">
        <f t="shared" si="95"/>
        <v>2024</v>
      </c>
      <c r="C1997" t="str">
        <f t="shared" si="93"/>
        <v>2023-2024</v>
      </c>
      <c r="D1997" t="s">
        <v>147</v>
      </c>
      <c r="E1997" t="s">
        <v>92</v>
      </c>
      <c r="F1997" t="str">
        <f t="shared" si="94"/>
        <v>Queensland</v>
      </c>
      <c r="G1997" t="s">
        <v>35</v>
      </c>
      <c r="H1997">
        <v>4068</v>
      </c>
      <c r="I1997" t="s">
        <v>11</v>
      </c>
      <c r="J1997" t="s">
        <v>43</v>
      </c>
      <c r="K1997" t="s">
        <v>154</v>
      </c>
      <c r="L1997" t="s">
        <v>14</v>
      </c>
      <c r="M1997" s="5">
        <v>129.82</v>
      </c>
    </row>
    <row r="1998" spans="1:13" x14ac:dyDescent="0.15">
      <c r="A1998" s="2">
        <v>45148</v>
      </c>
      <c r="B1998" s="3">
        <f t="shared" si="95"/>
        <v>2024</v>
      </c>
      <c r="C1998" t="str">
        <f t="shared" si="93"/>
        <v>2023-2024</v>
      </c>
      <c r="D1998" t="s">
        <v>148</v>
      </c>
      <c r="E1998" t="s">
        <v>138</v>
      </c>
      <c r="F1998" t="str">
        <f t="shared" si="94"/>
        <v>Queensland</v>
      </c>
      <c r="G1998" t="s">
        <v>35</v>
      </c>
      <c r="H1998">
        <v>4558</v>
      </c>
      <c r="I1998" t="s">
        <v>11</v>
      </c>
      <c r="J1998" t="s">
        <v>120</v>
      </c>
      <c r="K1998" t="s">
        <v>154</v>
      </c>
      <c r="L1998" t="s">
        <v>14</v>
      </c>
      <c r="M1998" s="5">
        <v>129.87</v>
      </c>
    </row>
    <row r="1999" spans="1:13" x14ac:dyDescent="0.15">
      <c r="A1999" s="2">
        <v>45618</v>
      </c>
      <c r="B1999" s="3">
        <f t="shared" si="95"/>
        <v>2025</v>
      </c>
      <c r="C1999" t="str">
        <f t="shared" si="93"/>
        <v>2024-2025</v>
      </c>
      <c r="D1999" t="s">
        <v>148</v>
      </c>
      <c r="E1999" t="s">
        <v>134</v>
      </c>
      <c r="F1999" t="str">
        <f t="shared" si="94"/>
        <v>Queensland</v>
      </c>
      <c r="G1999" t="s">
        <v>35</v>
      </c>
      <c r="H1999">
        <v>4825</v>
      </c>
      <c r="I1999" t="s">
        <v>11</v>
      </c>
      <c r="J1999" t="s">
        <v>36</v>
      </c>
      <c r="K1999" t="s">
        <v>154</v>
      </c>
      <c r="L1999" t="s">
        <v>14</v>
      </c>
      <c r="M1999" s="5">
        <v>129.9</v>
      </c>
    </row>
    <row r="2000" spans="1:13" x14ac:dyDescent="0.15">
      <c r="A2000" s="2">
        <v>45631</v>
      </c>
      <c r="B2000" s="3">
        <f t="shared" si="95"/>
        <v>2025</v>
      </c>
      <c r="C2000" t="str">
        <f t="shared" si="93"/>
        <v>2024-2025</v>
      </c>
      <c r="D2000" t="s">
        <v>148</v>
      </c>
      <c r="E2000" t="s">
        <v>61</v>
      </c>
      <c r="F2000" t="str">
        <f t="shared" si="94"/>
        <v>New South Wales</v>
      </c>
      <c r="G2000" t="s">
        <v>10</v>
      </c>
      <c r="H2000">
        <v>2539</v>
      </c>
      <c r="I2000" t="s">
        <v>11</v>
      </c>
      <c r="J2000" t="s">
        <v>58</v>
      </c>
      <c r="K2000" t="s">
        <v>153</v>
      </c>
      <c r="L2000" t="s">
        <v>16</v>
      </c>
      <c r="M2000" s="5">
        <v>129.91</v>
      </c>
    </row>
    <row r="2001" spans="1:13" x14ac:dyDescent="0.15">
      <c r="A2001" s="2">
        <v>45101</v>
      </c>
      <c r="B2001" s="3">
        <f t="shared" si="95"/>
        <v>2023</v>
      </c>
      <c r="C2001" t="str">
        <f t="shared" si="93"/>
        <v>2022-2023</v>
      </c>
      <c r="D2001" t="s">
        <v>147</v>
      </c>
      <c r="E2001" t="s">
        <v>78</v>
      </c>
      <c r="F2001" t="str">
        <f t="shared" si="94"/>
        <v>New South Wales</v>
      </c>
      <c r="G2001" t="s">
        <v>10</v>
      </c>
      <c r="H2001">
        <v>2350</v>
      </c>
      <c r="I2001" t="s">
        <v>11</v>
      </c>
      <c r="J2001" t="s">
        <v>68</v>
      </c>
      <c r="K2001" t="s">
        <v>154</v>
      </c>
      <c r="L2001" t="s">
        <v>14</v>
      </c>
      <c r="M2001" s="5">
        <v>130.26</v>
      </c>
    </row>
    <row r="2002" spans="1:13" x14ac:dyDescent="0.15">
      <c r="A2002" s="2">
        <v>45552</v>
      </c>
      <c r="B2002" s="3">
        <f t="shared" si="95"/>
        <v>2025</v>
      </c>
      <c r="C2002" t="str">
        <f t="shared" si="93"/>
        <v>2024-2025</v>
      </c>
      <c r="D2002" t="s">
        <v>147</v>
      </c>
      <c r="E2002" t="s">
        <v>28</v>
      </c>
      <c r="F2002" t="str">
        <f t="shared" si="94"/>
        <v>Northern Territory</v>
      </c>
      <c r="G2002" t="s">
        <v>29</v>
      </c>
      <c r="H2002">
        <v>800</v>
      </c>
      <c r="I2002" t="s">
        <v>11</v>
      </c>
      <c r="J2002" t="s">
        <v>30</v>
      </c>
      <c r="K2002" t="s">
        <v>151</v>
      </c>
      <c r="L2002" t="s">
        <v>21</v>
      </c>
      <c r="M2002" s="5">
        <v>130.86000000000001</v>
      </c>
    </row>
    <row r="2003" spans="1:13" x14ac:dyDescent="0.15">
      <c r="A2003" s="2">
        <v>45547</v>
      </c>
      <c r="B2003" s="3">
        <f t="shared" si="95"/>
        <v>2025</v>
      </c>
      <c r="C2003" t="str">
        <f t="shared" si="93"/>
        <v>2024-2025</v>
      </c>
      <c r="D2003" t="s">
        <v>147</v>
      </c>
      <c r="E2003" t="s">
        <v>93</v>
      </c>
      <c r="F2003" t="str">
        <f t="shared" si="94"/>
        <v>Western Australia</v>
      </c>
      <c r="G2003" t="s">
        <v>48</v>
      </c>
      <c r="H2003">
        <v>6112</v>
      </c>
      <c r="I2003" t="s">
        <v>11</v>
      </c>
      <c r="J2003" t="s">
        <v>94</v>
      </c>
      <c r="K2003" t="s">
        <v>154</v>
      </c>
      <c r="L2003" t="s">
        <v>14</v>
      </c>
      <c r="M2003" s="5">
        <v>130.93</v>
      </c>
    </row>
    <row r="2004" spans="1:13" x14ac:dyDescent="0.15">
      <c r="A2004" s="2">
        <v>45375</v>
      </c>
      <c r="B2004" s="3">
        <f t="shared" si="95"/>
        <v>2024</v>
      </c>
      <c r="C2004" t="str">
        <f t="shared" si="93"/>
        <v>2023-2024</v>
      </c>
      <c r="D2004" t="s">
        <v>147</v>
      </c>
      <c r="E2004" t="s">
        <v>132</v>
      </c>
      <c r="F2004" t="str">
        <f t="shared" si="94"/>
        <v>New South Wales</v>
      </c>
      <c r="G2004" t="s">
        <v>10</v>
      </c>
      <c r="H2004">
        <v>2800</v>
      </c>
      <c r="I2004" t="s">
        <v>11</v>
      </c>
      <c r="J2004" t="s">
        <v>25</v>
      </c>
      <c r="K2004" t="s">
        <v>19</v>
      </c>
      <c r="L2004" t="s">
        <v>23</v>
      </c>
      <c r="M2004" s="5">
        <v>130.99</v>
      </c>
    </row>
    <row r="2005" spans="1:13" x14ac:dyDescent="0.15">
      <c r="A2005" s="2">
        <v>45079</v>
      </c>
      <c r="B2005" s="3">
        <f t="shared" si="95"/>
        <v>2023</v>
      </c>
      <c r="C2005" t="str">
        <f t="shared" si="93"/>
        <v>2022-2023</v>
      </c>
      <c r="D2005" t="s">
        <v>147</v>
      </c>
      <c r="E2005" t="s">
        <v>44</v>
      </c>
      <c r="F2005" t="str">
        <f t="shared" si="94"/>
        <v>Victoria</v>
      </c>
      <c r="G2005" t="s">
        <v>45</v>
      </c>
      <c r="H2005">
        <v>3066</v>
      </c>
      <c r="I2005" t="s">
        <v>11</v>
      </c>
      <c r="J2005" t="s">
        <v>46</v>
      </c>
      <c r="K2005" t="s">
        <v>154</v>
      </c>
      <c r="L2005" t="s">
        <v>14</v>
      </c>
      <c r="M2005" s="5">
        <v>131.18</v>
      </c>
    </row>
    <row r="2006" spans="1:13" x14ac:dyDescent="0.15">
      <c r="A2006" s="2">
        <v>45543</v>
      </c>
      <c r="B2006" s="3">
        <f t="shared" si="95"/>
        <v>2025</v>
      </c>
      <c r="C2006" t="str">
        <f t="shared" si="93"/>
        <v>2024-2025</v>
      </c>
      <c r="D2006" t="s">
        <v>147</v>
      </c>
      <c r="E2006" t="s">
        <v>28</v>
      </c>
      <c r="F2006" t="str">
        <f t="shared" si="94"/>
        <v>Northern Territory</v>
      </c>
      <c r="G2006" t="s">
        <v>29</v>
      </c>
      <c r="H2006">
        <v>800</v>
      </c>
      <c r="I2006" t="s">
        <v>11</v>
      </c>
      <c r="J2006" t="s">
        <v>30</v>
      </c>
      <c r="K2006" t="s">
        <v>150</v>
      </c>
      <c r="L2006" t="s">
        <v>18</v>
      </c>
      <c r="M2006" s="5">
        <v>131.26999999999998</v>
      </c>
    </row>
    <row r="2007" spans="1:13" x14ac:dyDescent="0.15">
      <c r="A2007" s="2">
        <v>45473</v>
      </c>
      <c r="B2007" s="3">
        <f t="shared" si="95"/>
        <v>2024</v>
      </c>
      <c r="C2007" t="str">
        <f t="shared" si="93"/>
        <v>2023-2024</v>
      </c>
      <c r="D2007" t="s">
        <v>147</v>
      </c>
      <c r="E2007" t="s">
        <v>28</v>
      </c>
      <c r="F2007" t="str">
        <f t="shared" si="94"/>
        <v>Northern Territory</v>
      </c>
      <c r="G2007" t="s">
        <v>29</v>
      </c>
      <c r="H2007">
        <v>800</v>
      </c>
      <c r="I2007" t="s">
        <v>11</v>
      </c>
      <c r="J2007" t="s">
        <v>30</v>
      </c>
      <c r="K2007" t="s">
        <v>155</v>
      </c>
      <c r="L2007" t="s">
        <v>20</v>
      </c>
      <c r="M2007" s="5">
        <v>131.47</v>
      </c>
    </row>
    <row r="2008" spans="1:13" x14ac:dyDescent="0.15">
      <c r="A2008" s="2">
        <v>45091</v>
      </c>
      <c r="B2008" s="3">
        <f t="shared" si="95"/>
        <v>2023</v>
      </c>
      <c r="C2008" t="str">
        <f t="shared" si="93"/>
        <v>2022-2023</v>
      </c>
      <c r="D2008" t="s">
        <v>147</v>
      </c>
      <c r="E2008" t="s">
        <v>115</v>
      </c>
      <c r="F2008" t="str">
        <f t="shared" si="94"/>
        <v>Western Australia</v>
      </c>
      <c r="G2008" t="s">
        <v>48</v>
      </c>
      <c r="H2008">
        <v>6280</v>
      </c>
      <c r="I2008" t="s">
        <v>11</v>
      </c>
      <c r="J2008" t="s">
        <v>94</v>
      </c>
      <c r="K2008" t="s">
        <v>156</v>
      </c>
      <c r="L2008" t="s">
        <v>17</v>
      </c>
      <c r="M2008" s="5">
        <v>131.78</v>
      </c>
    </row>
    <row r="2009" spans="1:13" x14ac:dyDescent="0.15">
      <c r="A2009" s="2">
        <v>45277</v>
      </c>
      <c r="B2009" s="3">
        <f t="shared" si="95"/>
        <v>2024</v>
      </c>
      <c r="C2009" t="str">
        <f t="shared" si="93"/>
        <v>2023-2024</v>
      </c>
      <c r="D2009" t="s">
        <v>147</v>
      </c>
      <c r="E2009" t="s">
        <v>75</v>
      </c>
      <c r="F2009" t="str">
        <f t="shared" si="94"/>
        <v>Victoria</v>
      </c>
      <c r="G2009" t="s">
        <v>45</v>
      </c>
      <c r="H2009">
        <v>3630</v>
      </c>
      <c r="I2009" t="s">
        <v>11</v>
      </c>
      <c r="J2009" t="s">
        <v>55</v>
      </c>
      <c r="K2009" t="s">
        <v>156</v>
      </c>
      <c r="L2009" t="s">
        <v>17</v>
      </c>
      <c r="M2009" s="5">
        <v>131.82999999999998</v>
      </c>
    </row>
    <row r="2010" spans="1:13" x14ac:dyDescent="0.15">
      <c r="A2010" s="2">
        <v>45111</v>
      </c>
      <c r="B2010" s="3">
        <f t="shared" si="95"/>
        <v>2024</v>
      </c>
      <c r="C2010" t="str">
        <f t="shared" si="93"/>
        <v>2023-2024</v>
      </c>
      <c r="D2010" t="s">
        <v>148</v>
      </c>
      <c r="E2010" t="s">
        <v>87</v>
      </c>
      <c r="F2010" t="str">
        <f t="shared" si="94"/>
        <v>New South Wales</v>
      </c>
      <c r="G2010" t="s">
        <v>10</v>
      </c>
      <c r="H2010">
        <v>2790</v>
      </c>
      <c r="I2010" t="s">
        <v>11</v>
      </c>
      <c r="J2010" t="s">
        <v>25</v>
      </c>
      <c r="K2010" t="s">
        <v>151</v>
      </c>
      <c r="L2010" t="s">
        <v>21</v>
      </c>
      <c r="M2010" s="5">
        <v>131.9</v>
      </c>
    </row>
    <row r="2011" spans="1:13" x14ac:dyDescent="0.15">
      <c r="A2011" s="2">
        <v>45453</v>
      </c>
      <c r="B2011" s="3">
        <f t="shared" si="95"/>
        <v>2024</v>
      </c>
      <c r="C2011" t="str">
        <f t="shared" si="93"/>
        <v>2023-2024</v>
      </c>
      <c r="D2011" t="s">
        <v>148</v>
      </c>
      <c r="E2011" t="s">
        <v>145</v>
      </c>
      <c r="F2011" t="str">
        <f t="shared" si="94"/>
        <v>New South Wales</v>
      </c>
      <c r="G2011" t="s">
        <v>10</v>
      </c>
      <c r="H2011">
        <v>2101</v>
      </c>
      <c r="I2011" t="s">
        <v>11</v>
      </c>
      <c r="J2011" t="s">
        <v>27</v>
      </c>
      <c r="K2011" t="s">
        <v>157</v>
      </c>
      <c r="L2011" t="s">
        <v>22</v>
      </c>
      <c r="M2011" s="5">
        <v>131.97999999999999</v>
      </c>
    </row>
    <row r="2012" spans="1:13" x14ac:dyDescent="0.15">
      <c r="A2012" s="2">
        <v>45296</v>
      </c>
      <c r="B2012" s="3">
        <f t="shared" si="95"/>
        <v>2024</v>
      </c>
      <c r="C2012" t="str">
        <f t="shared" si="93"/>
        <v>2023-2024</v>
      </c>
      <c r="D2012" t="s">
        <v>147</v>
      </c>
      <c r="E2012" t="s">
        <v>108</v>
      </c>
      <c r="F2012" t="str">
        <f t="shared" si="94"/>
        <v>Victoria</v>
      </c>
      <c r="G2012" t="s">
        <v>45</v>
      </c>
      <c r="H2012">
        <v>3018</v>
      </c>
      <c r="I2012" t="s">
        <v>11</v>
      </c>
      <c r="J2012" t="s">
        <v>46</v>
      </c>
      <c r="K2012" t="s">
        <v>155</v>
      </c>
      <c r="L2012" t="s">
        <v>20</v>
      </c>
      <c r="M2012" s="5">
        <v>132.66</v>
      </c>
    </row>
    <row r="2013" spans="1:13" x14ac:dyDescent="0.15">
      <c r="A2013" s="2">
        <v>45401</v>
      </c>
      <c r="B2013" s="3">
        <f t="shared" si="95"/>
        <v>2024</v>
      </c>
      <c r="C2013" t="str">
        <f t="shared" si="93"/>
        <v>2023-2024</v>
      </c>
      <c r="D2013" t="s">
        <v>147</v>
      </c>
      <c r="E2013" t="s">
        <v>75</v>
      </c>
      <c r="F2013" t="str">
        <f t="shared" si="94"/>
        <v>Victoria</v>
      </c>
      <c r="G2013" t="s">
        <v>45</v>
      </c>
      <c r="H2013">
        <v>3630</v>
      </c>
      <c r="I2013" t="s">
        <v>11</v>
      </c>
      <c r="J2013" t="s">
        <v>55</v>
      </c>
      <c r="K2013" t="s">
        <v>149</v>
      </c>
      <c r="L2013" t="s">
        <v>15</v>
      </c>
      <c r="M2013" s="5">
        <v>132.75</v>
      </c>
    </row>
    <row r="2014" spans="1:13" x14ac:dyDescent="0.15">
      <c r="A2014" s="2">
        <v>45224</v>
      </c>
      <c r="B2014" s="3">
        <f t="shared" si="95"/>
        <v>2024</v>
      </c>
      <c r="C2014" t="str">
        <f t="shared" si="93"/>
        <v>2023-2024</v>
      </c>
      <c r="D2014" t="s">
        <v>148</v>
      </c>
      <c r="E2014" t="s">
        <v>100</v>
      </c>
      <c r="F2014" t="str">
        <f t="shared" si="94"/>
        <v>Western Australia</v>
      </c>
      <c r="G2014" t="s">
        <v>48</v>
      </c>
      <c r="H2014">
        <v>6021</v>
      </c>
      <c r="I2014" t="s">
        <v>11</v>
      </c>
      <c r="J2014" t="s">
        <v>49</v>
      </c>
      <c r="K2014" t="s">
        <v>156</v>
      </c>
      <c r="L2014" t="s">
        <v>17</v>
      </c>
      <c r="M2014" s="5">
        <v>133.67000000000002</v>
      </c>
    </row>
    <row r="2015" spans="1:13" x14ac:dyDescent="0.15">
      <c r="A2015" s="2">
        <v>45310</v>
      </c>
      <c r="B2015" s="3">
        <f t="shared" si="95"/>
        <v>2024</v>
      </c>
      <c r="C2015" t="str">
        <f t="shared" si="93"/>
        <v>2023-2024</v>
      </c>
      <c r="D2015" t="s">
        <v>147</v>
      </c>
      <c r="E2015" t="s">
        <v>31</v>
      </c>
      <c r="F2015" t="str">
        <f t="shared" si="94"/>
        <v>South Australia</v>
      </c>
      <c r="G2015" t="s">
        <v>32</v>
      </c>
      <c r="H2015">
        <v>5168</v>
      </c>
      <c r="I2015" t="s">
        <v>11</v>
      </c>
      <c r="J2015" t="s">
        <v>33</v>
      </c>
      <c r="K2015" t="s">
        <v>152</v>
      </c>
      <c r="L2015" t="s">
        <v>13</v>
      </c>
      <c r="M2015" s="5">
        <v>133.76999999999998</v>
      </c>
    </row>
    <row r="2016" spans="1:13" x14ac:dyDescent="0.15">
      <c r="A2016" s="2">
        <v>45312</v>
      </c>
      <c r="B2016" s="3">
        <f t="shared" si="95"/>
        <v>2024</v>
      </c>
      <c r="C2016" t="str">
        <f t="shared" si="93"/>
        <v>2023-2024</v>
      </c>
      <c r="D2016" t="s">
        <v>147</v>
      </c>
      <c r="E2016" t="s">
        <v>118</v>
      </c>
      <c r="F2016" t="str">
        <f t="shared" si="94"/>
        <v>New South Wales</v>
      </c>
      <c r="G2016" t="s">
        <v>10</v>
      </c>
      <c r="H2016">
        <v>2158</v>
      </c>
      <c r="I2016" t="s">
        <v>11</v>
      </c>
      <c r="J2016" t="s">
        <v>27</v>
      </c>
      <c r="K2016" t="s">
        <v>156</v>
      </c>
      <c r="L2016" t="s">
        <v>17</v>
      </c>
      <c r="M2016" s="5">
        <v>133.77000000000001</v>
      </c>
    </row>
    <row r="2017" spans="1:13" x14ac:dyDescent="0.15">
      <c r="A2017" s="2">
        <v>45175</v>
      </c>
      <c r="B2017" s="3">
        <f t="shared" si="95"/>
        <v>2024</v>
      </c>
      <c r="C2017" t="str">
        <f t="shared" si="93"/>
        <v>2023-2024</v>
      </c>
      <c r="D2017" t="s">
        <v>148</v>
      </c>
      <c r="E2017" t="s">
        <v>87</v>
      </c>
      <c r="F2017" t="str">
        <f t="shared" si="94"/>
        <v>New South Wales</v>
      </c>
      <c r="G2017" t="s">
        <v>10</v>
      </c>
      <c r="H2017">
        <v>2790</v>
      </c>
      <c r="I2017" t="s">
        <v>11</v>
      </c>
      <c r="J2017" t="s">
        <v>25</v>
      </c>
      <c r="K2017" t="s">
        <v>149</v>
      </c>
      <c r="L2017" t="s">
        <v>15</v>
      </c>
      <c r="M2017" s="5">
        <v>133.82</v>
      </c>
    </row>
    <row r="2018" spans="1:13" x14ac:dyDescent="0.15">
      <c r="A2018" s="2">
        <v>44986</v>
      </c>
      <c r="B2018" s="3">
        <f t="shared" si="95"/>
        <v>2023</v>
      </c>
      <c r="C2018" t="str">
        <f t="shared" si="93"/>
        <v>2022-2023</v>
      </c>
      <c r="D2018" t="s">
        <v>148</v>
      </c>
      <c r="E2018" t="s">
        <v>57</v>
      </c>
      <c r="F2018" t="str">
        <f t="shared" si="94"/>
        <v>New South Wales</v>
      </c>
      <c r="G2018" t="s">
        <v>10</v>
      </c>
      <c r="H2018">
        <v>2560</v>
      </c>
      <c r="I2018" t="s">
        <v>11</v>
      </c>
      <c r="J2018" t="s">
        <v>58</v>
      </c>
      <c r="K2018" t="s">
        <v>156</v>
      </c>
      <c r="L2018" t="s">
        <v>17</v>
      </c>
      <c r="M2018" s="5">
        <v>134.18</v>
      </c>
    </row>
    <row r="2019" spans="1:13" x14ac:dyDescent="0.15">
      <c r="A2019" s="2">
        <v>45646</v>
      </c>
      <c r="B2019" s="3">
        <f t="shared" si="95"/>
        <v>2025</v>
      </c>
      <c r="C2019" t="str">
        <f t="shared" si="93"/>
        <v>2024-2025</v>
      </c>
      <c r="D2019" t="s">
        <v>147</v>
      </c>
      <c r="E2019" t="s">
        <v>62</v>
      </c>
      <c r="F2019" t="str">
        <f t="shared" si="94"/>
        <v>Victoria</v>
      </c>
      <c r="G2019" t="s">
        <v>45</v>
      </c>
      <c r="H2019">
        <v>3134</v>
      </c>
      <c r="I2019" t="s">
        <v>11</v>
      </c>
      <c r="J2019" t="s">
        <v>63</v>
      </c>
      <c r="K2019" t="s">
        <v>149</v>
      </c>
      <c r="L2019" t="s">
        <v>15</v>
      </c>
      <c r="M2019" s="5">
        <v>134.72999999999999</v>
      </c>
    </row>
    <row r="2020" spans="1:13" x14ac:dyDescent="0.15">
      <c r="A2020" s="2">
        <v>45157</v>
      </c>
      <c r="B2020" s="3">
        <f t="shared" si="95"/>
        <v>2024</v>
      </c>
      <c r="C2020" t="str">
        <f t="shared" si="93"/>
        <v>2023-2024</v>
      </c>
      <c r="D2020" t="s">
        <v>148</v>
      </c>
      <c r="E2020" t="s">
        <v>87</v>
      </c>
      <c r="F2020" t="str">
        <f t="shared" si="94"/>
        <v>New South Wales</v>
      </c>
      <c r="G2020" t="s">
        <v>10</v>
      </c>
      <c r="H2020">
        <v>2790</v>
      </c>
      <c r="I2020" t="s">
        <v>11</v>
      </c>
      <c r="J2020" t="s">
        <v>25</v>
      </c>
      <c r="K2020" t="s">
        <v>154</v>
      </c>
      <c r="L2020" t="s">
        <v>14</v>
      </c>
      <c r="M2020" s="5">
        <v>134.9</v>
      </c>
    </row>
    <row r="2021" spans="1:13" x14ac:dyDescent="0.15">
      <c r="A2021" s="2">
        <v>45089</v>
      </c>
      <c r="B2021" s="3">
        <f t="shared" si="95"/>
        <v>2023</v>
      </c>
      <c r="C2021" t="str">
        <f t="shared" si="93"/>
        <v>2022-2023</v>
      </c>
      <c r="D2021" t="s">
        <v>148</v>
      </c>
      <c r="E2021" t="s">
        <v>142</v>
      </c>
      <c r="F2021" t="str">
        <f t="shared" si="94"/>
        <v>Australian Capital Territory</v>
      </c>
      <c r="G2021" t="s">
        <v>80</v>
      </c>
      <c r="H2021">
        <v>2609</v>
      </c>
      <c r="I2021" t="s">
        <v>11</v>
      </c>
      <c r="J2021" t="s">
        <v>58</v>
      </c>
      <c r="K2021" t="s">
        <v>151</v>
      </c>
      <c r="L2021" t="s">
        <v>21</v>
      </c>
      <c r="M2021" s="5">
        <v>134.91</v>
      </c>
    </row>
    <row r="2022" spans="1:13" x14ac:dyDescent="0.15">
      <c r="A2022" s="2">
        <v>45336</v>
      </c>
      <c r="B2022" s="3">
        <f t="shared" si="95"/>
        <v>2024</v>
      </c>
      <c r="C2022" t="str">
        <f t="shared" si="93"/>
        <v>2023-2024</v>
      </c>
      <c r="D2022" t="s">
        <v>147</v>
      </c>
      <c r="E2022" t="s">
        <v>129</v>
      </c>
      <c r="F2022" t="str">
        <f t="shared" si="94"/>
        <v>Tasmania</v>
      </c>
      <c r="G2022" t="s">
        <v>70</v>
      </c>
      <c r="H2022">
        <v>7010</v>
      </c>
      <c r="I2022" t="s">
        <v>11</v>
      </c>
      <c r="J2022" t="s">
        <v>71</v>
      </c>
      <c r="K2022" t="s">
        <v>19</v>
      </c>
      <c r="L2022" t="s">
        <v>23</v>
      </c>
      <c r="M2022" s="5">
        <v>135.84</v>
      </c>
    </row>
    <row r="2023" spans="1:13" x14ac:dyDescent="0.15">
      <c r="A2023" s="2">
        <v>45062</v>
      </c>
      <c r="B2023" s="3">
        <f t="shared" si="95"/>
        <v>2023</v>
      </c>
      <c r="C2023" t="str">
        <f t="shared" si="93"/>
        <v>2022-2023</v>
      </c>
      <c r="D2023" t="s">
        <v>148</v>
      </c>
      <c r="E2023" t="s">
        <v>26</v>
      </c>
      <c r="F2023" t="str">
        <f t="shared" si="94"/>
        <v>New South Wales</v>
      </c>
      <c r="G2023" t="s">
        <v>10</v>
      </c>
      <c r="H2023">
        <v>2141</v>
      </c>
      <c r="I2023" t="s">
        <v>11</v>
      </c>
      <c r="J2023" t="s">
        <v>27</v>
      </c>
      <c r="K2023" t="s">
        <v>154</v>
      </c>
      <c r="L2023" t="s">
        <v>14</v>
      </c>
      <c r="M2023" s="5">
        <v>135.92000000000002</v>
      </c>
    </row>
    <row r="2024" spans="1:13" x14ac:dyDescent="0.15">
      <c r="A2024" s="2">
        <v>45495</v>
      </c>
      <c r="B2024" s="3">
        <f t="shared" si="95"/>
        <v>2025</v>
      </c>
      <c r="C2024" t="str">
        <f t="shared" si="93"/>
        <v>2024-2025</v>
      </c>
      <c r="D2024" t="s">
        <v>148</v>
      </c>
      <c r="E2024" t="s">
        <v>117</v>
      </c>
      <c r="F2024" t="str">
        <f t="shared" si="94"/>
        <v>Queensland</v>
      </c>
      <c r="G2024" t="s">
        <v>35</v>
      </c>
      <c r="H2024">
        <v>4119</v>
      </c>
      <c r="I2024" t="s">
        <v>11</v>
      </c>
      <c r="J2024" t="s">
        <v>43</v>
      </c>
      <c r="K2024" t="s">
        <v>157</v>
      </c>
      <c r="L2024" t="s">
        <v>22</v>
      </c>
      <c r="M2024" s="5">
        <v>136.16999999999999</v>
      </c>
    </row>
    <row r="2025" spans="1:13" x14ac:dyDescent="0.15">
      <c r="A2025" s="2">
        <v>45541</v>
      </c>
      <c r="B2025" s="3">
        <f t="shared" si="95"/>
        <v>2025</v>
      </c>
      <c r="C2025" t="str">
        <f t="shared" si="93"/>
        <v>2024-2025</v>
      </c>
      <c r="D2025" t="s">
        <v>147</v>
      </c>
      <c r="E2025" t="s">
        <v>132</v>
      </c>
      <c r="F2025" t="str">
        <f t="shared" si="94"/>
        <v>New South Wales</v>
      </c>
      <c r="G2025" t="s">
        <v>10</v>
      </c>
      <c r="H2025">
        <v>2800</v>
      </c>
      <c r="I2025" t="s">
        <v>11</v>
      </c>
      <c r="J2025" t="s">
        <v>25</v>
      </c>
      <c r="K2025" t="s">
        <v>149</v>
      </c>
      <c r="L2025" t="s">
        <v>15</v>
      </c>
      <c r="M2025" s="5">
        <v>136.28</v>
      </c>
    </row>
    <row r="2026" spans="1:13" x14ac:dyDescent="0.15">
      <c r="A2026" s="2">
        <v>44938</v>
      </c>
      <c r="B2026" s="3">
        <f t="shared" si="95"/>
        <v>2023</v>
      </c>
      <c r="C2026" t="str">
        <f t="shared" si="93"/>
        <v>2022-2023</v>
      </c>
      <c r="D2026" t="s">
        <v>148</v>
      </c>
      <c r="E2026" t="s">
        <v>105</v>
      </c>
      <c r="F2026" t="str">
        <f t="shared" si="94"/>
        <v>Victoria</v>
      </c>
      <c r="G2026" t="s">
        <v>45</v>
      </c>
      <c r="H2026">
        <v>3500</v>
      </c>
      <c r="I2026" t="s">
        <v>11</v>
      </c>
      <c r="J2026" t="s">
        <v>60</v>
      </c>
      <c r="K2026" t="s">
        <v>19</v>
      </c>
      <c r="L2026" t="s">
        <v>23</v>
      </c>
      <c r="M2026" s="5">
        <v>136.41</v>
      </c>
    </row>
    <row r="2027" spans="1:13" x14ac:dyDescent="0.15">
      <c r="A2027" s="2">
        <v>45017</v>
      </c>
      <c r="B2027" s="3">
        <f t="shared" si="95"/>
        <v>2023</v>
      </c>
      <c r="C2027" t="str">
        <f t="shared" si="93"/>
        <v>2022-2023</v>
      </c>
      <c r="D2027" t="s">
        <v>147</v>
      </c>
      <c r="E2027" t="s">
        <v>93</v>
      </c>
      <c r="F2027" t="str">
        <f t="shared" si="94"/>
        <v>Western Australia</v>
      </c>
      <c r="G2027" t="s">
        <v>48</v>
      </c>
      <c r="H2027">
        <v>6112</v>
      </c>
      <c r="I2027" t="s">
        <v>11</v>
      </c>
      <c r="J2027" t="s">
        <v>94</v>
      </c>
      <c r="K2027" t="s">
        <v>154</v>
      </c>
      <c r="L2027" t="s">
        <v>14</v>
      </c>
      <c r="M2027" s="5">
        <v>136.47</v>
      </c>
    </row>
    <row r="2028" spans="1:13" x14ac:dyDescent="0.15">
      <c r="A2028" s="2">
        <v>45137</v>
      </c>
      <c r="B2028" s="3">
        <f t="shared" si="95"/>
        <v>2024</v>
      </c>
      <c r="C2028" t="str">
        <f t="shared" si="93"/>
        <v>2023-2024</v>
      </c>
      <c r="D2028" t="s">
        <v>147</v>
      </c>
      <c r="E2028" t="s">
        <v>113</v>
      </c>
      <c r="F2028" t="str">
        <f t="shared" si="94"/>
        <v>Queensland</v>
      </c>
      <c r="G2028" t="s">
        <v>35</v>
      </c>
      <c r="H2028">
        <v>4215</v>
      </c>
      <c r="I2028" t="s">
        <v>11</v>
      </c>
      <c r="J2028" t="s">
        <v>104</v>
      </c>
      <c r="K2028" t="s">
        <v>150</v>
      </c>
      <c r="L2028" t="s">
        <v>18</v>
      </c>
      <c r="M2028" s="5">
        <v>136.66</v>
      </c>
    </row>
    <row r="2029" spans="1:13" x14ac:dyDescent="0.15">
      <c r="A2029" s="2">
        <v>45414</v>
      </c>
      <c r="B2029" s="3">
        <f t="shared" si="95"/>
        <v>2024</v>
      </c>
      <c r="C2029" t="str">
        <f t="shared" si="93"/>
        <v>2023-2024</v>
      </c>
      <c r="D2029" t="s">
        <v>148</v>
      </c>
      <c r="E2029" t="s">
        <v>106</v>
      </c>
      <c r="F2029" t="str">
        <f t="shared" si="94"/>
        <v>Victoria</v>
      </c>
      <c r="G2029" t="s">
        <v>45</v>
      </c>
      <c r="H2029">
        <v>3915</v>
      </c>
      <c r="I2029" t="s">
        <v>11</v>
      </c>
      <c r="J2029" t="s">
        <v>55</v>
      </c>
      <c r="K2029" t="s">
        <v>19</v>
      </c>
      <c r="L2029" t="s">
        <v>23</v>
      </c>
      <c r="M2029" s="5">
        <v>136.79</v>
      </c>
    </row>
    <row r="2030" spans="1:13" x14ac:dyDescent="0.15">
      <c r="A2030" s="2">
        <v>45403</v>
      </c>
      <c r="B2030" s="3">
        <f t="shared" si="95"/>
        <v>2024</v>
      </c>
      <c r="C2030" t="str">
        <f t="shared" si="93"/>
        <v>2023-2024</v>
      </c>
      <c r="D2030" t="s">
        <v>147</v>
      </c>
      <c r="E2030" t="s">
        <v>115</v>
      </c>
      <c r="F2030" t="str">
        <f t="shared" si="94"/>
        <v>Western Australia</v>
      </c>
      <c r="G2030" t="s">
        <v>48</v>
      </c>
      <c r="H2030">
        <v>6280</v>
      </c>
      <c r="I2030" t="s">
        <v>11</v>
      </c>
      <c r="J2030" t="s">
        <v>94</v>
      </c>
      <c r="K2030" t="s">
        <v>150</v>
      </c>
      <c r="L2030" t="s">
        <v>18</v>
      </c>
      <c r="M2030" s="5">
        <v>136.85</v>
      </c>
    </row>
    <row r="2031" spans="1:13" x14ac:dyDescent="0.15">
      <c r="A2031" s="2">
        <v>45567</v>
      </c>
      <c r="B2031" s="3">
        <f t="shared" si="95"/>
        <v>2025</v>
      </c>
      <c r="C2031" t="str">
        <f t="shared" si="93"/>
        <v>2024-2025</v>
      </c>
      <c r="D2031" t="s">
        <v>148</v>
      </c>
      <c r="E2031" t="s">
        <v>105</v>
      </c>
      <c r="F2031" t="str">
        <f t="shared" si="94"/>
        <v>Victoria</v>
      </c>
      <c r="G2031" t="s">
        <v>45</v>
      </c>
      <c r="H2031">
        <v>3500</v>
      </c>
      <c r="I2031" t="s">
        <v>11</v>
      </c>
      <c r="J2031" t="s">
        <v>60</v>
      </c>
      <c r="K2031" t="s">
        <v>19</v>
      </c>
      <c r="L2031" t="s">
        <v>23</v>
      </c>
      <c r="M2031" s="5">
        <v>137.76000000000002</v>
      </c>
    </row>
    <row r="2032" spans="1:13" x14ac:dyDescent="0.15">
      <c r="A2032" s="2">
        <v>44984</v>
      </c>
      <c r="B2032" s="3">
        <f t="shared" si="95"/>
        <v>2023</v>
      </c>
      <c r="C2032" t="str">
        <f t="shared" si="93"/>
        <v>2022-2023</v>
      </c>
      <c r="D2032" t="s">
        <v>147</v>
      </c>
      <c r="E2032" t="s">
        <v>62</v>
      </c>
      <c r="F2032" t="str">
        <f t="shared" si="94"/>
        <v>Victoria</v>
      </c>
      <c r="G2032" t="s">
        <v>45</v>
      </c>
      <c r="H2032">
        <v>3134</v>
      </c>
      <c r="I2032" t="s">
        <v>11</v>
      </c>
      <c r="J2032" t="s">
        <v>63</v>
      </c>
      <c r="K2032" t="s">
        <v>151</v>
      </c>
      <c r="L2032" t="s">
        <v>21</v>
      </c>
      <c r="M2032" s="5">
        <v>137.76999999999998</v>
      </c>
    </row>
    <row r="2033" spans="1:13" x14ac:dyDescent="0.15">
      <c r="A2033" s="2">
        <v>45295</v>
      </c>
      <c r="B2033" s="3">
        <f t="shared" si="95"/>
        <v>2024</v>
      </c>
      <c r="C2033" t="str">
        <f t="shared" si="93"/>
        <v>2023-2024</v>
      </c>
      <c r="D2033" t="s">
        <v>148</v>
      </c>
      <c r="E2033" t="s">
        <v>102</v>
      </c>
      <c r="F2033" t="str">
        <f t="shared" si="94"/>
        <v>Queensland</v>
      </c>
      <c r="G2033" t="s">
        <v>35</v>
      </c>
      <c r="H2033">
        <v>4870</v>
      </c>
      <c r="I2033" t="s">
        <v>11</v>
      </c>
      <c r="J2033" t="s">
        <v>36</v>
      </c>
      <c r="K2033" t="s">
        <v>151</v>
      </c>
      <c r="L2033" t="s">
        <v>21</v>
      </c>
      <c r="M2033" s="5">
        <v>137.81</v>
      </c>
    </row>
    <row r="2034" spans="1:13" x14ac:dyDescent="0.15">
      <c r="A2034" s="2">
        <v>45175</v>
      </c>
      <c r="B2034" s="3">
        <f t="shared" si="95"/>
        <v>2024</v>
      </c>
      <c r="C2034" t="str">
        <f t="shared" si="93"/>
        <v>2023-2024</v>
      </c>
      <c r="D2034" t="s">
        <v>147</v>
      </c>
      <c r="E2034" t="s">
        <v>135</v>
      </c>
      <c r="F2034" t="str">
        <f t="shared" si="94"/>
        <v>Victoria</v>
      </c>
      <c r="G2034" t="s">
        <v>45</v>
      </c>
      <c r="H2034">
        <v>3550</v>
      </c>
      <c r="I2034" t="s">
        <v>11</v>
      </c>
      <c r="J2034" t="s">
        <v>60</v>
      </c>
      <c r="K2034" t="s">
        <v>157</v>
      </c>
      <c r="L2034" t="s">
        <v>22</v>
      </c>
      <c r="M2034" s="5">
        <v>138.13</v>
      </c>
    </row>
    <row r="2035" spans="1:13" x14ac:dyDescent="0.15">
      <c r="A2035" s="2">
        <v>44963</v>
      </c>
      <c r="B2035" s="3">
        <f t="shared" si="95"/>
        <v>2023</v>
      </c>
      <c r="C2035" t="str">
        <f t="shared" si="93"/>
        <v>2022-2023</v>
      </c>
      <c r="D2035" t="s">
        <v>147</v>
      </c>
      <c r="E2035" t="s">
        <v>96</v>
      </c>
      <c r="F2035" t="str">
        <f t="shared" si="94"/>
        <v>Western Australia</v>
      </c>
      <c r="G2035" t="s">
        <v>48</v>
      </c>
      <c r="H2035">
        <v>6330</v>
      </c>
      <c r="I2035" t="s">
        <v>11</v>
      </c>
      <c r="J2035" t="s">
        <v>94</v>
      </c>
      <c r="K2035" t="s">
        <v>149</v>
      </c>
      <c r="L2035" t="s">
        <v>15</v>
      </c>
      <c r="M2035" s="5">
        <v>138.26</v>
      </c>
    </row>
    <row r="2036" spans="1:13" x14ac:dyDescent="0.15">
      <c r="A2036" s="2">
        <v>44999</v>
      </c>
      <c r="B2036" s="3">
        <f t="shared" si="95"/>
        <v>2023</v>
      </c>
      <c r="C2036" t="str">
        <f t="shared" si="93"/>
        <v>2022-2023</v>
      </c>
      <c r="D2036" t="s">
        <v>148</v>
      </c>
      <c r="E2036" t="s">
        <v>123</v>
      </c>
      <c r="F2036" t="str">
        <f t="shared" si="94"/>
        <v>Western Australia</v>
      </c>
      <c r="G2036" t="s">
        <v>48</v>
      </c>
      <c r="H2036">
        <v>6109</v>
      </c>
      <c r="I2036" t="s">
        <v>11</v>
      </c>
      <c r="J2036" t="s">
        <v>94</v>
      </c>
      <c r="K2036" t="s">
        <v>154</v>
      </c>
      <c r="L2036" t="s">
        <v>14</v>
      </c>
      <c r="M2036" s="5">
        <v>138.38</v>
      </c>
    </row>
    <row r="2037" spans="1:13" x14ac:dyDescent="0.15">
      <c r="A2037" s="2">
        <v>45254</v>
      </c>
      <c r="B2037" s="3">
        <f t="shared" si="95"/>
        <v>2024</v>
      </c>
      <c r="C2037" t="str">
        <f t="shared" si="93"/>
        <v>2023-2024</v>
      </c>
      <c r="D2037" t="s">
        <v>148</v>
      </c>
      <c r="E2037" t="s">
        <v>74</v>
      </c>
      <c r="F2037" t="str">
        <f t="shared" si="94"/>
        <v>South Australia</v>
      </c>
      <c r="G2037" t="s">
        <v>32</v>
      </c>
      <c r="H2037">
        <v>5043</v>
      </c>
      <c r="I2037" t="s">
        <v>11</v>
      </c>
      <c r="J2037" t="s">
        <v>33</v>
      </c>
      <c r="K2037" t="s">
        <v>19</v>
      </c>
      <c r="L2037" t="s">
        <v>23</v>
      </c>
      <c r="M2037" s="5">
        <v>138.86000000000001</v>
      </c>
    </row>
    <row r="2038" spans="1:13" x14ac:dyDescent="0.15">
      <c r="A2038" s="2">
        <v>45214</v>
      </c>
      <c r="B2038" s="3">
        <f t="shared" si="95"/>
        <v>2024</v>
      </c>
      <c r="C2038" t="str">
        <f t="shared" si="93"/>
        <v>2023-2024</v>
      </c>
      <c r="D2038" t="s">
        <v>148</v>
      </c>
      <c r="E2038" t="s">
        <v>99</v>
      </c>
      <c r="F2038" t="str">
        <f t="shared" si="94"/>
        <v>Victoria</v>
      </c>
      <c r="G2038" t="s">
        <v>45</v>
      </c>
      <c r="H2038">
        <v>3148</v>
      </c>
      <c r="I2038" t="s">
        <v>11</v>
      </c>
      <c r="J2038" t="s">
        <v>63</v>
      </c>
      <c r="K2038" t="s">
        <v>150</v>
      </c>
      <c r="L2038" t="s">
        <v>18</v>
      </c>
      <c r="M2038" s="5">
        <v>138.99</v>
      </c>
    </row>
    <row r="2039" spans="1:13" x14ac:dyDescent="0.15">
      <c r="A2039" s="2">
        <v>45302</v>
      </c>
      <c r="B2039" s="3">
        <f t="shared" si="95"/>
        <v>2024</v>
      </c>
      <c r="C2039" t="str">
        <f t="shared" si="93"/>
        <v>2023-2024</v>
      </c>
      <c r="D2039" t="s">
        <v>148</v>
      </c>
      <c r="E2039" t="s">
        <v>102</v>
      </c>
      <c r="F2039" t="str">
        <f t="shared" si="94"/>
        <v>Queensland</v>
      </c>
      <c r="G2039" t="s">
        <v>35</v>
      </c>
      <c r="H2039">
        <v>4870</v>
      </c>
      <c r="I2039" t="s">
        <v>11</v>
      </c>
      <c r="J2039" t="s">
        <v>36</v>
      </c>
      <c r="K2039" t="s">
        <v>150</v>
      </c>
      <c r="L2039" t="s">
        <v>18</v>
      </c>
      <c r="M2039" s="5">
        <v>139.01999999999998</v>
      </c>
    </row>
    <row r="2040" spans="1:13" x14ac:dyDescent="0.15">
      <c r="A2040" s="2">
        <v>45291</v>
      </c>
      <c r="B2040" s="3">
        <f t="shared" si="95"/>
        <v>2024</v>
      </c>
      <c r="C2040" t="str">
        <f t="shared" si="93"/>
        <v>2023-2024</v>
      </c>
      <c r="D2040" t="s">
        <v>148</v>
      </c>
      <c r="E2040" t="s">
        <v>53</v>
      </c>
      <c r="F2040" t="str">
        <f t="shared" si="94"/>
        <v>South Australia</v>
      </c>
      <c r="G2040" t="s">
        <v>32</v>
      </c>
      <c r="H2040">
        <v>5082</v>
      </c>
      <c r="I2040" t="s">
        <v>11</v>
      </c>
      <c r="J2040" t="s">
        <v>33</v>
      </c>
      <c r="K2040" t="s">
        <v>19</v>
      </c>
      <c r="L2040" t="s">
        <v>23</v>
      </c>
      <c r="M2040" s="5">
        <v>139.66999999999999</v>
      </c>
    </row>
    <row r="2041" spans="1:13" x14ac:dyDescent="0.15">
      <c r="A2041" s="2">
        <v>45125</v>
      </c>
      <c r="B2041" s="3">
        <f t="shared" si="95"/>
        <v>2024</v>
      </c>
      <c r="C2041" t="str">
        <f t="shared" si="93"/>
        <v>2023-2024</v>
      </c>
      <c r="D2041" t="s">
        <v>147</v>
      </c>
      <c r="E2041" t="s">
        <v>64</v>
      </c>
      <c r="F2041" t="str">
        <f t="shared" si="94"/>
        <v>Victoria</v>
      </c>
      <c r="G2041" t="s">
        <v>45</v>
      </c>
      <c r="H2041">
        <v>3199</v>
      </c>
      <c r="I2041" t="s">
        <v>11</v>
      </c>
      <c r="J2041" t="s">
        <v>63</v>
      </c>
      <c r="K2041" t="s">
        <v>157</v>
      </c>
      <c r="L2041" t="s">
        <v>22</v>
      </c>
      <c r="M2041" s="5">
        <v>139.69999999999999</v>
      </c>
    </row>
    <row r="2042" spans="1:13" x14ac:dyDescent="0.15">
      <c r="A2042" s="2">
        <v>44962</v>
      </c>
      <c r="B2042" s="3">
        <f t="shared" si="95"/>
        <v>2023</v>
      </c>
      <c r="C2042" t="str">
        <f t="shared" si="93"/>
        <v>2022-2023</v>
      </c>
      <c r="D2042" t="s">
        <v>148</v>
      </c>
      <c r="E2042" t="s">
        <v>130</v>
      </c>
      <c r="F2042" t="str">
        <f t="shared" si="94"/>
        <v>South Australia</v>
      </c>
      <c r="G2042" t="s">
        <v>32</v>
      </c>
      <c r="H2042">
        <v>5290</v>
      </c>
      <c r="I2042" t="s">
        <v>11</v>
      </c>
      <c r="J2042" t="s">
        <v>38</v>
      </c>
      <c r="K2042" t="s">
        <v>149</v>
      </c>
      <c r="L2042" t="s">
        <v>15</v>
      </c>
      <c r="M2042" s="5">
        <v>139.72</v>
      </c>
    </row>
    <row r="2043" spans="1:13" x14ac:dyDescent="0.15">
      <c r="A2043" s="2">
        <v>45252</v>
      </c>
      <c r="B2043" s="3">
        <f t="shared" si="95"/>
        <v>2024</v>
      </c>
      <c r="C2043" t="str">
        <f t="shared" si="93"/>
        <v>2023-2024</v>
      </c>
      <c r="D2043" t="s">
        <v>147</v>
      </c>
      <c r="E2043" t="s">
        <v>99</v>
      </c>
      <c r="F2043" t="str">
        <f t="shared" si="94"/>
        <v>Victoria</v>
      </c>
      <c r="G2043" t="s">
        <v>45</v>
      </c>
      <c r="H2043">
        <v>3148</v>
      </c>
      <c r="I2043" t="s">
        <v>11</v>
      </c>
      <c r="J2043" t="s">
        <v>63</v>
      </c>
      <c r="K2043" t="s">
        <v>153</v>
      </c>
      <c r="L2043" t="s">
        <v>16</v>
      </c>
      <c r="M2043" s="5">
        <v>139.86000000000001</v>
      </c>
    </row>
    <row r="2044" spans="1:13" x14ac:dyDescent="0.15">
      <c r="A2044" s="2">
        <v>45510</v>
      </c>
      <c r="B2044" s="3">
        <f t="shared" si="95"/>
        <v>2025</v>
      </c>
      <c r="C2044" t="str">
        <f t="shared" si="93"/>
        <v>2024-2025</v>
      </c>
      <c r="D2044" t="s">
        <v>148</v>
      </c>
      <c r="E2044" t="s">
        <v>91</v>
      </c>
      <c r="F2044" t="str">
        <f t="shared" si="94"/>
        <v>Victoria</v>
      </c>
      <c r="G2044" t="s">
        <v>45</v>
      </c>
      <c r="H2044">
        <v>3690</v>
      </c>
      <c r="I2044" t="s">
        <v>11</v>
      </c>
      <c r="J2044" t="s">
        <v>55</v>
      </c>
      <c r="K2044" t="s">
        <v>149</v>
      </c>
      <c r="L2044" t="s">
        <v>15</v>
      </c>
      <c r="M2044" s="5">
        <v>139.86000000000001</v>
      </c>
    </row>
    <row r="2045" spans="1:13" x14ac:dyDescent="0.15">
      <c r="A2045" s="2">
        <v>45565</v>
      </c>
      <c r="B2045" s="3">
        <f t="shared" si="95"/>
        <v>2025</v>
      </c>
      <c r="C2045" t="str">
        <f t="shared" si="93"/>
        <v>2024-2025</v>
      </c>
      <c r="D2045" t="s">
        <v>148</v>
      </c>
      <c r="E2045" t="s">
        <v>128</v>
      </c>
      <c r="F2045" t="str">
        <f t="shared" si="94"/>
        <v>Western Australia</v>
      </c>
      <c r="G2045" t="s">
        <v>48</v>
      </c>
      <c r="H2045">
        <v>6027</v>
      </c>
      <c r="I2045" t="s">
        <v>11</v>
      </c>
      <c r="J2045" t="s">
        <v>49</v>
      </c>
      <c r="K2045" t="s">
        <v>154</v>
      </c>
      <c r="L2045" t="s">
        <v>14</v>
      </c>
      <c r="M2045" s="5">
        <v>139.88</v>
      </c>
    </row>
    <row r="2046" spans="1:13" x14ac:dyDescent="0.15">
      <c r="A2046" s="2">
        <v>45641</v>
      </c>
      <c r="B2046" s="3">
        <f t="shared" si="95"/>
        <v>2025</v>
      </c>
      <c r="C2046" t="str">
        <f t="shared" si="93"/>
        <v>2024-2025</v>
      </c>
      <c r="D2046" t="s">
        <v>147</v>
      </c>
      <c r="E2046" t="s">
        <v>119</v>
      </c>
      <c r="F2046" t="str">
        <f t="shared" si="94"/>
        <v>Queensland</v>
      </c>
      <c r="G2046" t="s">
        <v>35</v>
      </c>
      <c r="H2046">
        <v>4570</v>
      </c>
      <c r="I2046" t="s">
        <v>11</v>
      </c>
      <c r="J2046" t="s">
        <v>120</v>
      </c>
      <c r="K2046" t="s">
        <v>19</v>
      </c>
      <c r="L2046" t="s">
        <v>23</v>
      </c>
      <c r="M2046" s="5">
        <v>139.96</v>
      </c>
    </row>
    <row r="2047" spans="1:13" x14ac:dyDescent="0.15">
      <c r="A2047" s="2">
        <v>45440</v>
      </c>
      <c r="B2047" s="3">
        <f t="shared" si="95"/>
        <v>2024</v>
      </c>
      <c r="C2047" t="str">
        <f t="shared" si="93"/>
        <v>2023-2024</v>
      </c>
      <c r="D2047" t="s">
        <v>148</v>
      </c>
      <c r="E2047" t="s">
        <v>24</v>
      </c>
      <c r="F2047" t="str">
        <f t="shared" si="94"/>
        <v>New South Wales</v>
      </c>
      <c r="G2047" t="s">
        <v>10</v>
      </c>
      <c r="H2047">
        <v>2795</v>
      </c>
      <c r="I2047" t="s">
        <v>11</v>
      </c>
      <c r="J2047" t="s">
        <v>25</v>
      </c>
      <c r="K2047" t="s">
        <v>152</v>
      </c>
      <c r="L2047" t="s">
        <v>13</v>
      </c>
      <c r="M2047" s="5">
        <v>140.03000000000003</v>
      </c>
    </row>
    <row r="2048" spans="1:13" x14ac:dyDescent="0.15">
      <c r="A2048" s="2">
        <v>45327</v>
      </c>
      <c r="B2048" s="3">
        <f t="shared" si="95"/>
        <v>2024</v>
      </c>
      <c r="C2048" t="str">
        <f t="shared" si="93"/>
        <v>2023-2024</v>
      </c>
      <c r="D2048" t="s">
        <v>147</v>
      </c>
      <c r="E2048" t="s">
        <v>64</v>
      </c>
      <c r="F2048" t="str">
        <f t="shared" si="94"/>
        <v>Victoria</v>
      </c>
      <c r="G2048" t="s">
        <v>45</v>
      </c>
      <c r="H2048">
        <v>3199</v>
      </c>
      <c r="I2048" t="s">
        <v>11</v>
      </c>
      <c r="J2048" t="s">
        <v>63</v>
      </c>
      <c r="K2048" t="s">
        <v>150</v>
      </c>
      <c r="L2048" t="s">
        <v>18</v>
      </c>
      <c r="M2048" s="5">
        <v>140.38999999999999</v>
      </c>
    </row>
    <row r="2049" spans="1:13" x14ac:dyDescent="0.15">
      <c r="A2049" s="2">
        <v>45380</v>
      </c>
      <c r="B2049" s="3">
        <f t="shared" si="95"/>
        <v>2024</v>
      </c>
      <c r="C2049" t="str">
        <f t="shared" si="93"/>
        <v>2023-2024</v>
      </c>
      <c r="D2049" t="s">
        <v>148</v>
      </c>
      <c r="E2049" t="s">
        <v>123</v>
      </c>
      <c r="F2049" t="str">
        <f t="shared" si="94"/>
        <v>Western Australia</v>
      </c>
      <c r="G2049" t="s">
        <v>48</v>
      </c>
      <c r="H2049">
        <v>6109</v>
      </c>
      <c r="I2049" t="s">
        <v>11</v>
      </c>
      <c r="J2049" t="s">
        <v>94</v>
      </c>
      <c r="K2049" t="s">
        <v>152</v>
      </c>
      <c r="L2049" t="s">
        <v>13</v>
      </c>
      <c r="M2049" s="5">
        <v>140.69999999999999</v>
      </c>
    </row>
    <row r="2050" spans="1:13" x14ac:dyDescent="0.15">
      <c r="A2050" s="2">
        <v>45623</v>
      </c>
      <c r="B2050" s="3">
        <f t="shared" si="95"/>
        <v>2025</v>
      </c>
      <c r="C2050" t="str">
        <f t="shared" ref="C2050:C2113" si="96">IF(MONTH(A2050) &gt;= 7, YEAR(A2050) &amp; "-" &amp; YEAR(A2050) + 1, YEAR(A2050) - 1 &amp; "-" &amp; YEAR(A2050))</f>
        <v>2024-2025</v>
      </c>
      <c r="D2050" t="s">
        <v>148</v>
      </c>
      <c r="E2050" t="s">
        <v>144</v>
      </c>
      <c r="F2050" t="str">
        <f t="shared" ref="F2050:F2113" si="97">IF(G2050="WA","Western Australia",
IF(G2050="NSW","New South Wales",
IF(G2050="QLD","Queensland",
IF(G2050="VIC","Victoria",
IF(G2050="TAS","Tasmania",
IF(G2050="SA","South Australia",
IF(G2050="NT","Northern Territory",
IF(G2050="ACT","Australian Capital Territory",G2050))))))))</f>
        <v>Queensland</v>
      </c>
      <c r="G2050" t="s">
        <v>35</v>
      </c>
      <c r="H2050">
        <v>4566</v>
      </c>
      <c r="I2050" t="s">
        <v>11</v>
      </c>
      <c r="J2050" t="s">
        <v>120</v>
      </c>
      <c r="K2050" t="s">
        <v>150</v>
      </c>
      <c r="L2050" t="s">
        <v>18</v>
      </c>
      <c r="M2050" s="5">
        <v>141.30000000000001</v>
      </c>
    </row>
    <row r="2051" spans="1:13" x14ac:dyDescent="0.15">
      <c r="A2051" s="2">
        <v>45657</v>
      </c>
      <c r="B2051" s="3">
        <f t="shared" ref="B2051:B2114" si="98">IF(MONTH(A2051)&gt;=7,YEAR(A2051)+1,YEAR(A2051))</f>
        <v>2025</v>
      </c>
      <c r="C2051" t="str">
        <f t="shared" si="96"/>
        <v>2024-2025</v>
      </c>
      <c r="D2051" t="s">
        <v>148</v>
      </c>
      <c r="E2051" t="s">
        <v>101</v>
      </c>
      <c r="F2051" t="str">
        <f t="shared" si="97"/>
        <v>Victoria</v>
      </c>
      <c r="G2051" t="s">
        <v>45</v>
      </c>
      <c r="H2051">
        <v>3131</v>
      </c>
      <c r="I2051" t="s">
        <v>11</v>
      </c>
      <c r="J2051" t="s">
        <v>63</v>
      </c>
      <c r="K2051" t="s">
        <v>19</v>
      </c>
      <c r="L2051" t="s">
        <v>23</v>
      </c>
      <c r="M2051" s="5">
        <v>141.76999999999998</v>
      </c>
    </row>
    <row r="2052" spans="1:13" x14ac:dyDescent="0.15">
      <c r="A2052" s="2">
        <v>44944</v>
      </c>
      <c r="B2052" s="3">
        <f t="shared" si="98"/>
        <v>2023</v>
      </c>
      <c r="C2052" t="str">
        <f t="shared" si="96"/>
        <v>2022-2023</v>
      </c>
      <c r="D2052" t="s">
        <v>147</v>
      </c>
      <c r="E2052" t="s">
        <v>127</v>
      </c>
      <c r="F2052" t="str">
        <f t="shared" si="97"/>
        <v>New South Wales</v>
      </c>
      <c r="G2052" t="s">
        <v>10</v>
      </c>
      <c r="H2052">
        <v>2131</v>
      </c>
      <c r="I2052" t="s">
        <v>11</v>
      </c>
      <c r="J2052" t="s">
        <v>27</v>
      </c>
      <c r="K2052" t="s">
        <v>153</v>
      </c>
      <c r="L2052" t="s">
        <v>16</v>
      </c>
      <c r="M2052" s="5">
        <v>142.89000000000001</v>
      </c>
    </row>
    <row r="2053" spans="1:13" x14ac:dyDescent="0.15">
      <c r="A2053" s="2">
        <v>45599</v>
      </c>
      <c r="B2053" s="3">
        <f t="shared" si="98"/>
        <v>2025</v>
      </c>
      <c r="C2053" t="str">
        <f t="shared" si="96"/>
        <v>2024-2025</v>
      </c>
      <c r="D2053" t="s">
        <v>147</v>
      </c>
      <c r="E2053" t="s">
        <v>137</v>
      </c>
      <c r="F2053" t="str">
        <f t="shared" si="97"/>
        <v>New South Wales</v>
      </c>
      <c r="G2053" t="s">
        <v>10</v>
      </c>
      <c r="H2053">
        <v>2031</v>
      </c>
      <c r="I2053" t="s">
        <v>11</v>
      </c>
      <c r="J2053" t="s">
        <v>12</v>
      </c>
      <c r="K2053" t="s">
        <v>149</v>
      </c>
      <c r="L2053" t="s">
        <v>15</v>
      </c>
      <c r="M2053" s="5">
        <v>142.89000000000001</v>
      </c>
    </row>
    <row r="2054" spans="1:13" x14ac:dyDescent="0.15">
      <c r="A2054" s="2">
        <v>45194</v>
      </c>
      <c r="B2054" s="3">
        <f t="shared" si="98"/>
        <v>2024</v>
      </c>
      <c r="C2054" t="str">
        <f t="shared" si="96"/>
        <v>2023-2024</v>
      </c>
      <c r="D2054" t="s">
        <v>147</v>
      </c>
      <c r="E2054" t="s">
        <v>97</v>
      </c>
      <c r="F2054" t="str">
        <f t="shared" si="97"/>
        <v>Tasmania</v>
      </c>
      <c r="G2054" t="s">
        <v>70</v>
      </c>
      <c r="H2054">
        <v>7250</v>
      </c>
      <c r="I2054" t="s">
        <v>11</v>
      </c>
      <c r="J2054" t="s">
        <v>71</v>
      </c>
      <c r="K2054" t="s">
        <v>154</v>
      </c>
      <c r="L2054" t="s">
        <v>14</v>
      </c>
      <c r="M2054" s="5">
        <v>142.89999999999998</v>
      </c>
    </row>
    <row r="2055" spans="1:13" x14ac:dyDescent="0.15">
      <c r="A2055" s="2">
        <v>45446</v>
      </c>
      <c r="B2055" s="3">
        <f t="shared" si="98"/>
        <v>2024</v>
      </c>
      <c r="C2055" t="str">
        <f t="shared" si="96"/>
        <v>2023-2024</v>
      </c>
      <c r="D2055" t="s">
        <v>148</v>
      </c>
      <c r="E2055" t="s">
        <v>134</v>
      </c>
      <c r="F2055" t="str">
        <f t="shared" si="97"/>
        <v>Queensland</v>
      </c>
      <c r="G2055" t="s">
        <v>35</v>
      </c>
      <c r="H2055">
        <v>4825</v>
      </c>
      <c r="I2055" t="s">
        <v>11</v>
      </c>
      <c r="J2055" t="s">
        <v>36</v>
      </c>
      <c r="K2055" t="s">
        <v>19</v>
      </c>
      <c r="L2055" t="s">
        <v>23</v>
      </c>
      <c r="M2055" s="5">
        <v>143.71</v>
      </c>
    </row>
    <row r="2056" spans="1:13" x14ac:dyDescent="0.15">
      <c r="A2056" s="2">
        <v>45527</v>
      </c>
      <c r="B2056" s="3">
        <f t="shared" si="98"/>
        <v>2025</v>
      </c>
      <c r="C2056" t="str">
        <f t="shared" si="96"/>
        <v>2024-2025</v>
      </c>
      <c r="D2056" t="s">
        <v>147</v>
      </c>
      <c r="E2056" t="s">
        <v>47</v>
      </c>
      <c r="F2056" t="str">
        <f t="shared" si="97"/>
        <v>Western Australia</v>
      </c>
      <c r="G2056" t="s">
        <v>48</v>
      </c>
      <c r="H2056">
        <v>6030</v>
      </c>
      <c r="I2056" t="s">
        <v>11</v>
      </c>
      <c r="J2056" t="s">
        <v>49</v>
      </c>
      <c r="K2056" t="s">
        <v>19</v>
      </c>
      <c r="L2056" t="s">
        <v>23</v>
      </c>
      <c r="M2056" s="5">
        <v>143.79</v>
      </c>
    </row>
    <row r="2057" spans="1:13" x14ac:dyDescent="0.15">
      <c r="A2057" s="2">
        <v>45220</v>
      </c>
      <c r="B2057" s="3">
        <f t="shared" si="98"/>
        <v>2024</v>
      </c>
      <c r="C2057" t="str">
        <f t="shared" si="96"/>
        <v>2023-2024</v>
      </c>
      <c r="D2057" t="s">
        <v>148</v>
      </c>
      <c r="E2057" t="s">
        <v>129</v>
      </c>
      <c r="F2057" t="str">
        <f t="shared" si="97"/>
        <v>Tasmania</v>
      </c>
      <c r="G2057" t="s">
        <v>70</v>
      </c>
      <c r="H2057">
        <v>7010</v>
      </c>
      <c r="I2057" t="s">
        <v>11</v>
      </c>
      <c r="J2057" t="s">
        <v>71</v>
      </c>
      <c r="K2057" t="s">
        <v>150</v>
      </c>
      <c r="L2057" t="s">
        <v>18</v>
      </c>
      <c r="M2057" s="5">
        <v>143.88999999999999</v>
      </c>
    </row>
    <row r="2058" spans="1:13" x14ac:dyDescent="0.15">
      <c r="A2058" s="2">
        <v>45641</v>
      </c>
      <c r="B2058" s="3">
        <f t="shared" si="98"/>
        <v>2025</v>
      </c>
      <c r="C2058" t="str">
        <f t="shared" si="96"/>
        <v>2024-2025</v>
      </c>
      <c r="D2058" t="s">
        <v>148</v>
      </c>
      <c r="E2058" t="s">
        <v>130</v>
      </c>
      <c r="F2058" t="str">
        <f t="shared" si="97"/>
        <v>South Australia</v>
      </c>
      <c r="G2058" t="s">
        <v>32</v>
      </c>
      <c r="H2058">
        <v>5290</v>
      </c>
      <c r="I2058" t="s">
        <v>11</v>
      </c>
      <c r="J2058" t="s">
        <v>38</v>
      </c>
      <c r="K2058" t="s">
        <v>156</v>
      </c>
      <c r="L2058" t="s">
        <v>17</v>
      </c>
      <c r="M2058" s="5">
        <v>143.91999999999999</v>
      </c>
    </row>
    <row r="2059" spans="1:13" x14ac:dyDescent="0.15">
      <c r="A2059" s="2">
        <v>45377</v>
      </c>
      <c r="B2059" s="3">
        <f t="shared" si="98"/>
        <v>2024</v>
      </c>
      <c r="C2059" t="str">
        <f t="shared" si="96"/>
        <v>2023-2024</v>
      </c>
      <c r="D2059" t="s">
        <v>147</v>
      </c>
      <c r="E2059" t="s">
        <v>54</v>
      </c>
      <c r="F2059" t="str">
        <f t="shared" si="97"/>
        <v>Victoria</v>
      </c>
      <c r="G2059" t="s">
        <v>45</v>
      </c>
      <c r="H2059">
        <v>3977</v>
      </c>
      <c r="I2059" t="s">
        <v>11</v>
      </c>
      <c r="J2059" t="s">
        <v>55</v>
      </c>
      <c r="K2059" t="s">
        <v>151</v>
      </c>
      <c r="L2059" t="s">
        <v>21</v>
      </c>
      <c r="M2059" s="5">
        <v>144.08000000000001</v>
      </c>
    </row>
    <row r="2060" spans="1:13" x14ac:dyDescent="0.15">
      <c r="A2060" s="2">
        <v>45612</v>
      </c>
      <c r="B2060" s="3">
        <f t="shared" si="98"/>
        <v>2025</v>
      </c>
      <c r="C2060" t="str">
        <f t="shared" si="96"/>
        <v>2024-2025</v>
      </c>
      <c r="D2060" t="s">
        <v>148</v>
      </c>
      <c r="E2060" t="s">
        <v>119</v>
      </c>
      <c r="F2060" t="str">
        <f t="shared" si="97"/>
        <v>Queensland</v>
      </c>
      <c r="G2060" t="s">
        <v>35</v>
      </c>
      <c r="H2060">
        <v>4570</v>
      </c>
      <c r="I2060" t="s">
        <v>11</v>
      </c>
      <c r="J2060" t="s">
        <v>120</v>
      </c>
      <c r="K2060" t="s">
        <v>155</v>
      </c>
      <c r="L2060" t="s">
        <v>20</v>
      </c>
      <c r="M2060" s="5">
        <v>144.18</v>
      </c>
    </row>
    <row r="2061" spans="1:13" x14ac:dyDescent="0.15">
      <c r="A2061" s="2">
        <v>45630</v>
      </c>
      <c r="B2061" s="3">
        <f t="shared" si="98"/>
        <v>2025</v>
      </c>
      <c r="C2061" t="str">
        <f t="shared" si="96"/>
        <v>2024-2025</v>
      </c>
      <c r="D2061" t="s">
        <v>148</v>
      </c>
      <c r="E2061" t="s">
        <v>74</v>
      </c>
      <c r="F2061" t="str">
        <f t="shared" si="97"/>
        <v>South Australia</v>
      </c>
      <c r="G2061" t="s">
        <v>32</v>
      </c>
      <c r="H2061">
        <v>5043</v>
      </c>
      <c r="I2061" t="s">
        <v>11</v>
      </c>
      <c r="J2061" t="s">
        <v>33</v>
      </c>
      <c r="K2061" t="s">
        <v>150</v>
      </c>
      <c r="L2061" t="s">
        <v>18</v>
      </c>
      <c r="M2061" s="5">
        <v>144.87</v>
      </c>
    </row>
    <row r="2062" spans="1:13" x14ac:dyDescent="0.15">
      <c r="A2062" s="2">
        <v>45413</v>
      </c>
      <c r="B2062" s="3">
        <f t="shared" si="98"/>
        <v>2024</v>
      </c>
      <c r="C2062" t="str">
        <f t="shared" si="96"/>
        <v>2023-2024</v>
      </c>
      <c r="D2062" t="s">
        <v>148</v>
      </c>
      <c r="E2062" t="s">
        <v>57</v>
      </c>
      <c r="F2062" t="str">
        <f t="shared" si="97"/>
        <v>New South Wales</v>
      </c>
      <c r="G2062" t="s">
        <v>10</v>
      </c>
      <c r="H2062">
        <v>2560</v>
      </c>
      <c r="I2062" t="s">
        <v>11</v>
      </c>
      <c r="J2062" t="s">
        <v>58</v>
      </c>
      <c r="K2062" t="s">
        <v>151</v>
      </c>
      <c r="L2062" t="s">
        <v>21</v>
      </c>
      <c r="M2062" s="5">
        <v>145.80000000000001</v>
      </c>
    </row>
    <row r="2063" spans="1:13" x14ac:dyDescent="0.15">
      <c r="A2063" s="2">
        <v>45127</v>
      </c>
      <c r="B2063" s="3">
        <f t="shared" si="98"/>
        <v>2024</v>
      </c>
      <c r="C2063" t="str">
        <f t="shared" si="96"/>
        <v>2023-2024</v>
      </c>
      <c r="D2063" t="s">
        <v>147</v>
      </c>
      <c r="E2063" t="s">
        <v>82</v>
      </c>
      <c r="F2063" t="str">
        <f t="shared" si="97"/>
        <v>Queensland</v>
      </c>
      <c r="G2063" t="s">
        <v>35</v>
      </c>
      <c r="H2063">
        <v>4012</v>
      </c>
      <c r="I2063" t="s">
        <v>11</v>
      </c>
      <c r="J2063" t="s">
        <v>43</v>
      </c>
      <c r="K2063" t="s">
        <v>19</v>
      </c>
      <c r="L2063" t="s">
        <v>23</v>
      </c>
      <c r="M2063" s="5">
        <v>145.88</v>
      </c>
    </row>
    <row r="2064" spans="1:13" x14ac:dyDescent="0.15">
      <c r="A2064" s="2">
        <v>45221</v>
      </c>
      <c r="B2064" s="3">
        <f t="shared" si="98"/>
        <v>2024</v>
      </c>
      <c r="C2064" t="str">
        <f t="shared" si="96"/>
        <v>2023-2024</v>
      </c>
      <c r="D2064" t="s">
        <v>147</v>
      </c>
      <c r="E2064" t="s">
        <v>97</v>
      </c>
      <c r="F2064" t="str">
        <f t="shared" si="97"/>
        <v>Tasmania</v>
      </c>
      <c r="G2064" t="s">
        <v>70</v>
      </c>
      <c r="H2064">
        <v>7250</v>
      </c>
      <c r="I2064" t="s">
        <v>11</v>
      </c>
      <c r="J2064" t="s">
        <v>71</v>
      </c>
      <c r="K2064" t="s">
        <v>150</v>
      </c>
      <c r="L2064" t="s">
        <v>18</v>
      </c>
      <c r="M2064" s="5">
        <v>145.91</v>
      </c>
    </row>
    <row r="2065" spans="1:13" x14ac:dyDescent="0.15">
      <c r="A2065" s="2">
        <v>45279</v>
      </c>
      <c r="B2065" s="3">
        <f t="shared" si="98"/>
        <v>2024</v>
      </c>
      <c r="C2065" t="str">
        <f t="shared" si="96"/>
        <v>2023-2024</v>
      </c>
      <c r="D2065" t="s">
        <v>147</v>
      </c>
      <c r="E2065" t="s">
        <v>72</v>
      </c>
      <c r="F2065" t="str">
        <f t="shared" si="97"/>
        <v>Western Australia</v>
      </c>
      <c r="G2065" t="s">
        <v>48</v>
      </c>
      <c r="H2065">
        <v>6010</v>
      </c>
      <c r="I2065" t="s">
        <v>11</v>
      </c>
      <c r="J2065" t="s">
        <v>49</v>
      </c>
      <c r="K2065" t="s">
        <v>152</v>
      </c>
      <c r="L2065" t="s">
        <v>13</v>
      </c>
      <c r="M2065" s="5">
        <v>146.26999999999998</v>
      </c>
    </row>
    <row r="2066" spans="1:13" x14ac:dyDescent="0.15">
      <c r="A2066" s="2">
        <v>45198</v>
      </c>
      <c r="B2066" s="3">
        <f t="shared" si="98"/>
        <v>2024</v>
      </c>
      <c r="C2066" t="str">
        <f t="shared" si="96"/>
        <v>2023-2024</v>
      </c>
      <c r="D2066" t="s">
        <v>147</v>
      </c>
      <c r="E2066" t="s">
        <v>146</v>
      </c>
      <c r="F2066" t="str">
        <f t="shared" si="97"/>
        <v>Victoria</v>
      </c>
      <c r="G2066" t="s">
        <v>45</v>
      </c>
      <c r="H2066">
        <v>3353</v>
      </c>
      <c r="I2066" t="s">
        <v>11</v>
      </c>
      <c r="J2066" t="s">
        <v>60</v>
      </c>
      <c r="K2066" t="s">
        <v>157</v>
      </c>
      <c r="L2066" t="s">
        <v>22</v>
      </c>
      <c r="M2066" s="5">
        <v>146.48000000000002</v>
      </c>
    </row>
    <row r="2067" spans="1:13" x14ac:dyDescent="0.15">
      <c r="A2067" s="2">
        <v>44993</v>
      </c>
      <c r="B2067" s="3">
        <f t="shared" si="98"/>
        <v>2023</v>
      </c>
      <c r="C2067" t="str">
        <f t="shared" si="96"/>
        <v>2022-2023</v>
      </c>
      <c r="D2067" t="s">
        <v>147</v>
      </c>
      <c r="E2067" t="s">
        <v>54</v>
      </c>
      <c r="F2067" t="str">
        <f t="shared" si="97"/>
        <v>Victoria</v>
      </c>
      <c r="G2067" t="s">
        <v>45</v>
      </c>
      <c r="H2067">
        <v>3977</v>
      </c>
      <c r="I2067" t="s">
        <v>11</v>
      </c>
      <c r="J2067" t="s">
        <v>55</v>
      </c>
      <c r="K2067" t="s">
        <v>152</v>
      </c>
      <c r="L2067" t="s">
        <v>13</v>
      </c>
      <c r="M2067" s="5">
        <v>146.63</v>
      </c>
    </row>
    <row r="2068" spans="1:13" x14ac:dyDescent="0.15">
      <c r="A2068" s="2">
        <v>45059</v>
      </c>
      <c r="B2068" s="3">
        <f t="shared" si="98"/>
        <v>2023</v>
      </c>
      <c r="C2068" t="str">
        <f t="shared" si="96"/>
        <v>2022-2023</v>
      </c>
      <c r="D2068" t="s">
        <v>148</v>
      </c>
      <c r="E2068" t="s">
        <v>93</v>
      </c>
      <c r="F2068" t="str">
        <f t="shared" si="97"/>
        <v>Western Australia</v>
      </c>
      <c r="G2068" t="s">
        <v>48</v>
      </c>
      <c r="H2068">
        <v>6112</v>
      </c>
      <c r="I2068" t="s">
        <v>11</v>
      </c>
      <c r="J2068" t="s">
        <v>94</v>
      </c>
      <c r="K2068" t="s">
        <v>152</v>
      </c>
      <c r="L2068" t="s">
        <v>13</v>
      </c>
      <c r="M2068" s="5">
        <v>146.68</v>
      </c>
    </row>
    <row r="2069" spans="1:13" x14ac:dyDescent="0.15">
      <c r="A2069" s="2">
        <v>45503</v>
      </c>
      <c r="B2069" s="3">
        <f t="shared" si="98"/>
        <v>2025</v>
      </c>
      <c r="C2069" t="str">
        <f t="shared" si="96"/>
        <v>2024-2025</v>
      </c>
      <c r="D2069" t="s">
        <v>148</v>
      </c>
      <c r="E2069" t="s">
        <v>107</v>
      </c>
      <c r="F2069" t="str">
        <f t="shared" si="97"/>
        <v>Queensland</v>
      </c>
      <c r="G2069" t="s">
        <v>35</v>
      </c>
      <c r="H2069">
        <v>4220</v>
      </c>
      <c r="I2069" t="s">
        <v>11</v>
      </c>
      <c r="J2069" t="s">
        <v>104</v>
      </c>
      <c r="K2069" t="s">
        <v>154</v>
      </c>
      <c r="L2069" t="s">
        <v>14</v>
      </c>
      <c r="M2069" s="5">
        <v>146.88</v>
      </c>
    </row>
    <row r="2070" spans="1:13" x14ac:dyDescent="0.15">
      <c r="A2070" s="2">
        <v>45108</v>
      </c>
      <c r="B2070" s="3">
        <f t="shared" si="98"/>
        <v>2024</v>
      </c>
      <c r="C2070" t="str">
        <f t="shared" si="96"/>
        <v>2023-2024</v>
      </c>
      <c r="D2070" t="s">
        <v>148</v>
      </c>
      <c r="E2070" t="s">
        <v>87</v>
      </c>
      <c r="F2070" t="str">
        <f t="shared" si="97"/>
        <v>New South Wales</v>
      </c>
      <c r="G2070" t="s">
        <v>10</v>
      </c>
      <c r="H2070">
        <v>2790</v>
      </c>
      <c r="I2070" t="s">
        <v>11</v>
      </c>
      <c r="J2070" t="s">
        <v>25</v>
      </c>
      <c r="K2070" t="s">
        <v>154</v>
      </c>
      <c r="L2070" t="s">
        <v>14</v>
      </c>
      <c r="M2070" s="5">
        <v>146.93</v>
      </c>
    </row>
    <row r="2071" spans="1:13" x14ac:dyDescent="0.15">
      <c r="A2071" s="2">
        <v>45247</v>
      </c>
      <c r="B2071" s="3">
        <f t="shared" si="98"/>
        <v>2024</v>
      </c>
      <c r="C2071" t="str">
        <f t="shared" si="96"/>
        <v>2023-2024</v>
      </c>
      <c r="D2071" t="s">
        <v>147</v>
      </c>
      <c r="E2071" t="s">
        <v>138</v>
      </c>
      <c r="F2071" t="str">
        <f t="shared" si="97"/>
        <v>Queensland</v>
      </c>
      <c r="G2071" t="s">
        <v>35</v>
      </c>
      <c r="H2071">
        <v>4558</v>
      </c>
      <c r="I2071" t="s">
        <v>11</v>
      </c>
      <c r="J2071" t="s">
        <v>120</v>
      </c>
      <c r="K2071" t="s">
        <v>154</v>
      </c>
      <c r="L2071" t="s">
        <v>14</v>
      </c>
      <c r="M2071" s="5">
        <v>147.74</v>
      </c>
    </row>
    <row r="2072" spans="1:13" x14ac:dyDescent="0.15">
      <c r="A2072" s="2">
        <v>45486</v>
      </c>
      <c r="B2072" s="3">
        <f t="shared" si="98"/>
        <v>2025</v>
      </c>
      <c r="C2072" t="str">
        <f t="shared" si="96"/>
        <v>2024-2025</v>
      </c>
      <c r="D2072" t="s">
        <v>148</v>
      </c>
      <c r="E2072" t="s">
        <v>137</v>
      </c>
      <c r="F2072" t="str">
        <f t="shared" si="97"/>
        <v>New South Wales</v>
      </c>
      <c r="G2072" t="s">
        <v>10</v>
      </c>
      <c r="H2072">
        <v>2031</v>
      </c>
      <c r="I2072" t="s">
        <v>11</v>
      </c>
      <c r="J2072" t="s">
        <v>12</v>
      </c>
      <c r="K2072" t="s">
        <v>149</v>
      </c>
      <c r="L2072" t="s">
        <v>15</v>
      </c>
      <c r="M2072" s="5">
        <v>147.80000000000001</v>
      </c>
    </row>
    <row r="2073" spans="1:13" x14ac:dyDescent="0.15">
      <c r="A2073" s="2">
        <v>45217</v>
      </c>
      <c r="B2073" s="3">
        <f t="shared" si="98"/>
        <v>2024</v>
      </c>
      <c r="C2073" t="str">
        <f t="shared" si="96"/>
        <v>2023-2024</v>
      </c>
      <c r="D2073" t="s">
        <v>148</v>
      </c>
      <c r="E2073" t="s">
        <v>141</v>
      </c>
      <c r="F2073" t="str">
        <f t="shared" si="97"/>
        <v>Western Australia</v>
      </c>
      <c r="G2073" t="s">
        <v>48</v>
      </c>
      <c r="H2073">
        <v>6052</v>
      </c>
      <c r="I2073" t="s">
        <v>11</v>
      </c>
      <c r="J2073" t="s">
        <v>49</v>
      </c>
      <c r="K2073" t="s">
        <v>153</v>
      </c>
      <c r="L2073" t="s">
        <v>16</v>
      </c>
      <c r="M2073" s="5">
        <v>147.86000000000001</v>
      </c>
    </row>
    <row r="2074" spans="1:13" x14ac:dyDescent="0.15">
      <c r="A2074" s="2">
        <v>44993</v>
      </c>
      <c r="B2074" s="3">
        <f t="shared" si="98"/>
        <v>2023</v>
      </c>
      <c r="C2074" t="str">
        <f t="shared" si="96"/>
        <v>2022-2023</v>
      </c>
      <c r="D2074" t="s">
        <v>147</v>
      </c>
      <c r="E2074" t="s">
        <v>96</v>
      </c>
      <c r="F2074" t="str">
        <f t="shared" si="97"/>
        <v>Western Australia</v>
      </c>
      <c r="G2074" t="s">
        <v>48</v>
      </c>
      <c r="H2074">
        <v>6330</v>
      </c>
      <c r="I2074" t="s">
        <v>11</v>
      </c>
      <c r="J2074" t="s">
        <v>94</v>
      </c>
      <c r="K2074" t="s">
        <v>154</v>
      </c>
      <c r="L2074" t="s">
        <v>14</v>
      </c>
      <c r="M2074" s="5">
        <v>147.88999999999999</v>
      </c>
    </row>
    <row r="2075" spans="1:13" x14ac:dyDescent="0.15">
      <c r="A2075" s="2">
        <v>44949</v>
      </c>
      <c r="B2075" s="3">
        <f t="shared" si="98"/>
        <v>2023</v>
      </c>
      <c r="C2075" t="str">
        <f t="shared" si="96"/>
        <v>2022-2023</v>
      </c>
      <c r="D2075" t="s">
        <v>148</v>
      </c>
      <c r="E2075" t="s">
        <v>125</v>
      </c>
      <c r="F2075" t="str">
        <f t="shared" si="97"/>
        <v>Victoria</v>
      </c>
      <c r="G2075" t="s">
        <v>45</v>
      </c>
      <c r="H2075">
        <v>3400</v>
      </c>
      <c r="I2075" t="s">
        <v>11</v>
      </c>
      <c r="J2075" t="s">
        <v>60</v>
      </c>
      <c r="K2075" t="s">
        <v>154</v>
      </c>
      <c r="L2075" t="s">
        <v>14</v>
      </c>
      <c r="M2075" s="5">
        <v>147.88999999999999</v>
      </c>
    </row>
    <row r="2076" spans="1:13" x14ac:dyDescent="0.15">
      <c r="A2076" s="2">
        <v>45340</v>
      </c>
      <c r="B2076" s="3">
        <f t="shared" si="98"/>
        <v>2024</v>
      </c>
      <c r="C2076" t="str">
        <f t="shared" si="96"/>
        <v>2023-2024</v>
      </c>
      <c r="D2076" t="s">
        <v>148</v>
      </c>
      <c r="E2076" t="s">
        <v>98</v>
      </c>
      <c r="F2076" t="str">
        <f t="shared" si="97"/>
        <v>Victoria</v>
      </c>
      <c r="G2076" t="s">
        <v>45</v>
      </c>
      <c r="H2076">
        <v>3429</v>
      </c>
      <c r="I2076" t="s">
        <v>11</v>
      </c>
      <c r="J2076" t="s">
        <v>60</v>
      </c>
      <c r="K2076" t="s">
        <v>155</v>
      </c>
      <c r="L2076" t="s">
        <v>20</v>
      </c>
      <c r="M2076" s="5">
        <v>148.33000000000001</v>
      </c>
    </row>
    <row r="2077" spans="1:13" x14ac:dyDescent="0.15">
      <c r="A2077" s="2">
        <v>45189</v>
      </c>
      <c r="B2077" s="3">
        <f t="shared" si="98"/>
        <v>2024</v>
      </c>
      <c r="C2077" t="str">
        <f t="shared" si="96"/>
        <v>2023-2024</v>
      </c>
      <c r="D2077" t="s">
        <v>147</v>
      </c>
      <c r="E2077" t="s">
        <v>140</v>
      </c>
      <c r="F2077" t="str">
        <f t="shared" si="97"/>
        <v>Tasmania</v>
      </c>
      <c r="G2077" t="s">
        <v>70</v>
      </c>
      <c r="H2077">
        <v>7320</v>
      </c>
      <c r="I2077" t="s">
        <v>11</v>
      </c>
      <c r="J2077" t="s">
        <v>71</v>
      </c>
      <c r="K2077" t="s">
        <v>19</v>
      </c>
      <c r="L2077" t="s">
        <v>23</v>
      </c>
      <c r="M2077" s="5">
        <v>148.72</v>
      </c>
    </row>
    <row r="2078" spans="1:13" x14ac:dyDescent="0.15">
      <c r="A2078" s="2">
        <v>45400</v>
      </c>
      <c r="B2078" s="3">
        <f t="shared" si="98"/>
        <v>2024</v>
      </c>
      <c r="C2078" t="str">
        <f t="shared" si="96"/>
        <v>2023-2024</v>
      </c>
      <c r="D2078" t="s">
        <v>148</v>
      </c>
      <c r="E2078" t="s">
        <v>52</v>
      </c>
      <c r="F2078" t="str">
        <f t="shared" si="97"/>
        <v>Victoria</v>
      </c>
      <c r="G2078" t="s">
        <v>45</v>
      </c>
      <c r="H2078">
        <v>3030</v>
      </c>
      <c r="I2078" t="s">
        <v>11</v>
      </c>
      <c r="J2078" t="s">
        <v>46</v>
      </c>
      <c r="K2078" t="s">
        <v>156</v>
      </c>
      <c r="L2078" t="s">
        <v>17</v>
      </c>
      <c r="M2078" s="5">
        <v>148.76999999999998</v>
      </c>
    </row>
    <row r="2079" spans="1:13" x14ac:dyDescent="0.15">
      <c r="A2079" s="2">
        <v>45199</v>
      </c>
      <c r="B2079" s="3">
        <f t="shared" si="98"/>
        <v>2024</v>
      </c>
      <c r="C2079" t="str">
        <f t="shared" si="96"/>
        <v>2023-2024</v>
      </c>
      <c r="D2079" t="s">
        <v>148</v>
      </c>
      <c r="E2079" t="s">
        <v>142</v>
      </c>
      <c r="F2079" t="str">
        <f t="shared" si="97"/>
        <v>Australian Capital Territory</v>
      </c>
      <c r="G2079" t="s">
        <v>80</v>
      </c>
      <c r="H2079">
        <v>2609</v>
      </c>
      <c r="I2079" t="s">
        <v>11</v>
      </c>
      <c r="J2079" t="s">
        <v>58</v>
      </c>
      <c r="K2079" t="s">
        <v>19</v>
      </c>
      <c r="L2079" t="s">
        <v>23</v>
      </c>
      <c r="M2079" s="5">
        <v>148.78</v>
      </c>
    </row>
    <row r="2080" spans="1:13" x14ac:dyDescent="0.15">
      <c r="A2080" s="2">
        <v>45028</v>
      </c>
      <c r="B2080" s="3">
        <f t="shared" si="98"/>
        <v>2023</v>
      </c>
      <c r="C2080" t="str">
        <f t="shared" si="96"/>
        <v>2022-2023</v>
      </c>
      <c r="D2080" t="s">
        <v>147</v>
      </c>
      <c r="E2080" t="s">
        <v>126</v>
      </c>
      <c r="F2080" t="str">
        <f t="shared" si="97"/>
        <v>Queensland</v>
      </c>
      <c r="G2080" t="s">
        <v>35</v>
      </c>
      <c r="H2080">
        <v>4551</v>
      </c>
      <c r="I2080" t="s">
        <v>11</v>
      </c>
      <c r="J2080" t="s">
        <v>120</v>
      </c>
      <c r="K2080" t="s">
        <v>149</v>
      </c>
      <c r="L2080" t="s">
        <v>15</v>
      </c>
      <c r="M2080" s="5">
        <v>148.82</v>
      </c>
    </row>
    <row r="2081" spans="1:13" x14ac:dyDescent="0.15">
      <c r="A2081" s="2">
        <v>45556</v>
      </c>
      <c r="B2081" s="3">
        <f t="shared" si="98"/>
        <v>2025</v>
      </c>
      <c r="C2081" t="str">
        <f t="shared" si="96"/>
        <v>2024-2025</v>
      </c>
      <c r="D2081" t="s">
        <v>147</v>
      </c>
      <c r="E2081" t="s">
        <v>53</v>
      </c>
      <c r="F2081" t="str">
        <f t="shared" si="97"/>
        <v>South Australia</v>
      </c>
      <c r="G2081" t="s">
        <v>32</v>
      </c>
      <c r="H2081">
        <v>5082</v>
      </c>
      <c r="I2081" t="s">
        <v>11</v>
      </c>
      <c r="J2081" t="s">
        <v>33</v>
      </c>
      <c r="K2081" t="s">
        <v>153</v>
      </c>
      <c r="L2081" t="s">
        <v>16</v>
      </c>
      <c r="M2081" s="5">
        <v>148.87</v>
      </c>
    </row>
    <row r="2082" spans="1:13" x14ac:dyDescent="0.15">
      <c r="A2082" s="2">
        <v>45362</v>
      </c>
      <c r="B2082" s="3">
        <f t="shared" si="98"/>
        <v>2024</v>
      </c>
      <c r="C2082" t="str">
        <f t="shared" si="96"/>
        <v>2023-2024</v>
      </c>
      <c r="D2082" t="s">
        <v>147</v>
      </c>
      <c r="E2082" t="s">
        <v>139</v>
      </c>
      <c r="F2082" t="str">
        <f t="shared" si="97"/>
        <v>New South Wales</v>
      </c>
      <c r="G2082" t="s">
        <v>10</v>
      </c>
      <c r="H2082">
        <v>2020</v>
      </c>
      <c r="I2082" t="s">
        <v>11</v>
      </c>
      <c r="J2082" t="s">
        <v>12</v>
      </c>
      <c r="K2082" t="s">
        <v>150</v>
      </c>
      <c r="L2082" t="s">
        <v>18</v>
      </c>
      <c r="M2082" s="5">
        <v>148.88999999999999</v>
      </c>
    </row>
    <row r="2083" spans="1:13" x14ac:dyDescent="0.15">
      <c r="A2083" s="2">
        <v>45106</v>
      </c>
      <c r="B2083" s="3">
        <f t="shared" si="98"/>
        <v>2023</v>
      </c>
      <c r="C2083" t="str">
        <f t="shared" si="96"/>
        <v>2022-2023</v>
      </c>
      <c r="D2083" t="s">
        <v>148</v>
      </c>
      <c r="E2083" t="s">
        <v>66</v>
      </c>
      <c r="F2083" t="str">
        <f t="shared" si="97"/>
        <v>South Australia</v>
      </c>
      <c r="G2083" t="s">
        <v>32</v>
      </c>
      <c r="H2083">
        <v>5169</v>
      </c>
      <c r="I2083" t="s">
        <v>11</v>
      </c>
      <c r="J2083" t="s">
        <v>33</v>
      </c>
      <c r="K2083" t="s">
        <v>151</v>
      </c>
      <c r="L2083" t="s">
        <v>21</v>
      </c>
      <c r="M2083" s="5">
        <v>148.88999999999999</v>
      </c>
    </row>
    <row r="2084" spans="1:13" x14ac:dyDescent="0.15">
      <c r="A2084" s="2">
        <v>45301</v>
      </c>
      <c r="B2084" s="3">
        <f t="shared" si="98"/>
        <v>2024</v>
      </c>
      <c r="C2084" t="str">
        <f t="shared" si="96"/>
        <v>2023-2024</v>
      </c>
      <c r="D2084" t="s">
        <v>147</v>
      </c>
      <c r="E2084" t="s">
        <v>64</v>
      </c>
      <c r="F2084" t="str">
        <f t="shared" si="97"/>
        <v>Victoria</v>
      </c>
      <c r="G2084" t="s">
        <v>45</v>
      </c>
      <c r="H2084">
        <v>3199</v>
      </c>
      <c r="I2084" t="s">
        <v>11</v>
      </c>
      <c r="J2084" t="s">
        <v>63</v>
      </c>
      <c r="K2084" t="s">
        <v>154</v>
      </c>
      <c r="L2084" t="s">
        <v>14</v>
      </c>
      <c r="M2084" s="5">
        <v>149.29000000000002</v>
      </c>
    </row>
    <row r="2085" spans="1:13" x14ac:dyDescent="0.15">
      <c r="A2085" s="2">
        <v>45062</v>
      </c>
      <c r="B2085" s="3">
        <f t="shared" si="98"/>
        <v>2023</v>
      </c>
      <c r="C2085" t="str">
        <f t="shared" si="96"/>
        <v>2022-2023</v>
      </c>
      <c r="D2085" t="s">
        <v>148</v>
      </c>
      <c r="E2085" t="s">
        <v>26</v>
      </c>
      <c r="F2085" t="str">
        <f t="shared" si="97"/>
        <v>New South Wales</v>
      </c>
      <c r="G2085" t="s">
        <v>10</v>
      </c>
      <c r="H2085">
        <v>2141</v>
      </c>
      <c r="I2085" t="s">
        <v>11</v>
      </c>
      <c r="J2085" t="s">
        <v>27</v>
      </c>
      <c r="K2085" t="s">
        <v>151</v>
      </c>
      <c r="L2085" t="s">
        <v>21</v>
      </c>
      <c r="M2085" s="5">
        <v>149.79</v>
      </c>
    </row>
    <row r="2086" spans="1:13" x14ac:dyDescent="0.15">
      <c r="A2086" s="2">
        <v>45380</v>
      </c>
      <c r="B2086" s="3">
        <f t="shared" si="98"/>
        <v>2024</v>
      </c>
      <c r="C2086" t="str">
        <f t="shared" si="96"/>
        <v>2023-2024</v>
      </c>
      <c r="D2086" t="s">
        <v>147</v>
      </c>
      <c r="E2086" t="s">
        <v>86</v>
      </c>
      <c r="F2086" t="str">
        <f t="shared" si="97"/>
        <v>New South Wales</v>
      </c>
      <c r="G2086" t="s">
        <v>10</v>
      </c>
      <c r="H2086">
        <v>2064</v>
      </c>
      <c r="I2086" t="s">
        <v>11</v>
      </c>
      <c r="J2086" t="s">
        <v>12</v>
      </c>
      <c r="K2086" t="s">
        <v>151</v>
      </c>
      <c r="L2086" t="s">
        <v>21</v>
      </c>
      <c r="M2086" s="5">
        <v>149.79999999999998</v>
      </c>
    </row>
    <row r="2087" spans="1:13" x14ac:dyDescent="0.15">
      <c r="A2087" s="2">
        <v>45399</v>
      </c>
      <c r="B2087" s="3">
        <f t="shared" si="98"/>
        <v>2024</v>
      </c>
      <c r="C2087" t="str">
        <f t="shared" si="96"/>
        <v>2023-2024</v>
      </c>
      <c r="D2087" t="s">
        <v>148</v>
      </c>
      <c r="E2087" t="s">
        <v>107</v>
      </c>
      <c r="F2087" t="str">
        <f t="shared" si="97"/>
        <v>Queensland</v>
      </c>
      <c r="G2087" t="s">
        <v>35</v>
      </c>
      <c r="H2087">
        <v>4220</v>
      </c>
      <c r="I2087" t="s">
        <v>11</v>
      </c>
      <c r="J2087" t="s">
        <v>104</v>
      </c>
      <c r="K2087" t="s">
        <v>154</v>
      </c>
      <c r="L2087" t="s">
        <v>14</v>
      </c>
      <c r="M2087" s="5">
        <v>149.9</v>
      </c>
    </row>
    <row r="2088" spans="1:13" x14ac:dyDescent="0.15">
      <c r="A2088" s="2">
        <v>44933</v>
      </c>
      <c r="B2088" s="3">
        <f t="shared" si="98"/>
        <v>2023</v>
      </c>
      <c r="C2088" t="str">
        <f t="shared" si="96"/>
        <v>2022-2023</v>
      </c>
      <c r="D2088" t="s">
        <v>147</v>
      </c>
      <c r="E2088" t="s">
        <v>137</v>
      </c>
      <c r="F2088" t="str">
        <f t="shared" si="97"/>
        <v>New South Wales</v>
      </c>
      <c r="G2088" t="s">
        <v>10</v>
      </c>
      <c r="H2088">
        <v>2031</v>
      </c>
      <c r="I2088" t="s">
        <v>11</v>
      </c>
      <c r="J2088" t="s">
        <v>12</v>
      </c>
      <c r="K2088" t="s">
        <v>151</v>
      </c>
      <c r="L2088" t="s">
        <v>21</v>
      </c>
      <c r="M2088" s="5">
        <v>149.94999999999999</v>
      </c>
    </row>
    <row r="2089" spans="1:13" x14ac:dyDescent="0.15">
      <c r="A2089" s="2">
        <v>45457</v>
      </c>
      <c r="B2089" s="3">
        <f t="shared" si="98"/>
        <v>2024</v>
      </c>
      <c r="C2089" t="str">
        <f t="shared" si="96"/>
        <v>2023-2024</v>
      </c>
      <c r="D2089" t="s">
        <v>148</v>
      </c>
      <c r="E2089" t="s">
        <v>135</v>
      </c>
      <c r="F2089" t="str">
        <f t="shared" si="97"/>
        <v>Victoria</v>
      </c>
      <c r="G2089" t="s">
        <v>45</v>
      </c>
      <c r="H2089">
        <v>3550</v>
      </c>
      <c r="I2089" t="s">
        <v>11</v>
      </c>
      <c r="J2089" t="s">
        <v>60</v>
      </c>
      <c r="K2089" t="s">
        <v>150</v>
      </c>
      <c r="L2089" t="s">
        <v>18</v>
      </c>
      <c r="M2089" s="5">
        <v>149.99</v>
      </c>
    </row>
    <row r="2090" spans="1:13" x14ac:dyDescent="0.15">
      <c r="A2090" s="2">
        <v>45303</v>
      </c>
      <c r="B2090" s="3">
        <f t="shared" si="98"/>
        <v>2024</v>
      </c>
      <c r="C2090" t="str">
        <f t="shared" si="96"/>
        <v>2023-2024</v>
      </c>
      <c r="D2090" t="s">
        <v>147</v>
      </c>
      <c r="E2090" t="s">
        <v>127</v>
      </c>
      <c r="F2090" t="str">
        <f t="shared" si="97"/>
        <v>New South Wales</v>
      </c>
      <c r="G2090" t="s">
        <v>10</v>
      </c>
      <c r="H2090">
        <v>2131</v>
      </c>
      <c r="I2090" t="s">
        <v>11</v>
      </c>
      <c r="J2090" t="s">
        <v>27</v>
      </c>
      <c r="K2090" t="s">
        <v>156</v>
      </c>
      <c r="L2090" t="s">
        <v>17</v>
      </c>
      <c r="M2090" s="5">
        <v>150.59</v>
      </c>
    </row>
    <row r="2091" spans="1:13" x14ac:dyDescent="0.15">
      <c r="A2091" s="2">
        <v>45303</v>
      </c>
      <c r="B2091" s="3">
        <f t="shared" si="98"/>
        <v>2024</v>
      </c>
      <c r="C2091" t="str">
        <f t="shared" si="96"/>
        <v>2023-2024</v>
      </c>
      <c r="D2091" t="s">
        <v>147</v>
      </c>
      <c r="E2091" t="s">
        <v>72</v>
      </c>
      <c r="F2091" t="str">
        <f t="shared" si="97"/>
        <v>Western Australia</v>
      </c>
      <c r="G2091" t="s">
        <v>48</v>
      </c>
      <c r="H2091">
        <v>6010</v>
      </c>
      <c r="I2091" t="s">
        <v>11</v>
      </c>
      <c r="J2091" t="s">
        <v>49</v>
      </c>
      <c r="K2091" t="s">
        <v>155</v>
      </c>
      <c r="L2091" t="s">
        <v>20</v>
      </c>
      <c r="M2091" s="5">
        <v>150.61000000000001</v>
      </c>
    </row>
    <row r="2092" spans="1:13" x14ac:dyDescent="0.15">
      <c r="A2092" s="2">
        <v>45086</v>
      </c>
      <c r="B2092" s="3">
        <f t="shared" si="98"/>
        <v>2023</v>
      </c>
      <c r="C2092" t="str">
        <f t="shared" si="96"/>
        <v>2022-2023</v>
      </c>
      <c r="D2092" t="s">
        <v>147</v>
      </c>
      <c r="E2092" t="s">
        <v>99</v>
      </c>
      <c r="F2092" t="str">
        <f t="shared" si="97"/>
        <v>Victoria</v>
      </c>
      <c r="G2092" t="s">
        <v>45</v>
      </c>
      <c r="H2092">
        <v>3148</v>
      </c>
      <c r="I2092" t="s">
        <v>11</v>
      </c>
      <c r="J2092" t="s">
        <v>63</v>
      </c>
      <c r="K2092" t="s">
        <v>149</v>
      </c>
      <c r="L2092" t="s">
        <v>15</v>
      </c>
      <c r="M2092" s="5">
        <v>150.63999999999999</v>
      </c>
    </row>
    <row r="2093" spans="1:13" x14ac:dyDescent="0.15">
      <c r="A2093" s="2">
        <v>45182</v>
      </c>
      <c r="B2093" s="3">
        <f t="shared" si="98"/>
        <v>2024</v>
      </c>
      <c r="C2093" t="str">
        <f t="shared" si="96"/>
        <v>2023-2024</v>
      </c>
      <c r="D2093" t="s">
        <v>147</v>
      </c>
      <c r="E2093" t="s">
        <v>139</v>
      </c>
      <c r="F2093" t="str">
        <f t="shared" si="97"/>
        <v>New South Wales</v>
      </c>
      <c r="G2093" t="s">
        <v>10</v>
      </c>
      <c r="H2093">
        <v>2020</v>
      </c>
      <c r="I2093" t="s">
        <v>11</v>
      </c>
      <c r="J2093" t="s">
        <v>12</v>
      </c>
      <c r="K2093" t="s">
        <v>149</v>
      </c>
      <c r="L2093" t="s">
        <v>15</v>
      </c>
      <c r="M2093" s="5">
        <v>150.86000000000001</v>
      </c>
    </row>
    <row r="2094" spans="1:13" x14ac:dyDescent="0.15">
      <c r="A2094" s="2">
        <v>45074</v>
      </c>
      <c r="B2094" s="3">
        <f t="shared" si="98"/>
        <v>2023</v>
      </c>
      <c r="C2094" t="str">
        <f t="shared" si="96"/>
        <v>2022-2023</v>
      </c>
      <c r="D2094" t="s">
        <v>147</v>
      </c>
      <c r="E2094" t="s">
        <v>34</v>
      </c>
      <c r="F2094" t="str">
        <f t="shared" si="97"/>
        <v>Queensland</v>
      </c>
      <c r="G2094" t="s">
        <v>35</v>
      </c>
      <c r="H2094">
        <v>4802</v>
      </c>
      <c r="I2094" t="s">
        <v>11</v>
      </c>
      <c r="J2094" t="s">
        <v>36</v>
      </c>
      <c r="K2094" t="s">
        <v>152</v>
      </c>
      <c r="L2094" t="s">
        <v>13</v>
      </c>
      <c r="M2094" s="5">
        <v>151.01</v>
      </c>
    </row>
    <row r="2095" spans="1:13" x14ac:dyDescent="0.15">
      <c r="A2095" s="2">
        <v>45426</v>
      </c>
      <c r="B2095" s="3">
        <f t="shared" si="98"/>
        <v>2024</v>
      </c>
      <c r="C2095" t="str">
        <f t="shared" si="96"/>
        <v>2023-2024</v>
      </c>
      <c r="D2095" t="s">
        <v>147</v>
      </c>
      <c r="E2095" t="s">
        <v>79</v>
      </c>
      <c r="F2095" t="str">
        <f t="shared" si="97"/>
        <v>Australian Capital Territory</v>
      </c>
      <c r="G2095" t="s">
        <v>80</v>
      </c>
      <c r="H2095">
        <v>2617</v>
      </c>
      <c r="I2095" t="s">
        <v>11</v>
      </c>
      <c r="J2095" t="s">
        <v>58</v>
      </c>
      <c r="K2095" t="s">
        <v>157</v>
      </c>
      <c r="L2095" t="s">
        <v>22</v>
      </c>
      <c r="M2095" s="5">
        <v>151.02000000000001</v>
      </c>
    </row>
    <row r="2096" spans="1:13" x14ac:dyDescent="0.15">
      <c r="A2096" s="2">
        <v>45635</v>
      </c>
      <c r="B2096" s="3">
        <f t="shared" si="98"/>
        <v>2025</v>
      </c>
      <c r="C2096" t="str">
        <f t="shared" si="96"/>
        <v>2024-2025</v>
      </c>
      <c r="D2096" t="s">
        <v>147</v>
      </c>
      <c r="E2096" t="s">
        <v>52</v>
      </c>
      <c r="F2096" t="str">
        <f t="shared" si="97"/>
        <v>Victoria</v>
      </c>
      <c r="G2096" t="s">
        <v>45</v>
      </c>
      <c r="H2096">
        <v>3030</v>
      </c>
      <c r="I2096" t="s">
        <v>11</v>
      </c>
      <c r="J2096" t="s">
        <v>46</v>
      </c>
      <c r="K2096" t="s">
        <v>151</v>
      </c>
      <c r="L2096" t="s">
        <v>21</v>
      </c>
      <c r="M2096" s="5">
        <v>151.12</v>
      </c>
    </row>
    <row r="2097" spans="1:13" x14ac:dyDescent="0.15">
      <c r="A2097" s="2">
        <v>45600</v>
      </c>
      <c r="B2097" s="3">
        <f t="shared" si="98"/>
        <v>2025</v>
      </c>
      <c r="C2097" t="str">
        <f t="shared" si="96"/>
        <v>2024-2025</v>
      </c>
      <c r="D2097" t="s">
        <v>147</v>
      </c>
      <c r="E2097" t="s">
        <v>40</v>
      </c>
      <c r="F2097" t="str">
        <f t="shared" si="97"/>
        <v>New South Wales</v>
      </c>
      <c r="G2097" t="s">
        <v>10</v>
      </c>
      <c r="H2097">
        <v>2116</v>
      </c>
      <c r="I2097" t="s">
        <v>11</v>
      </c>
      <c r="J2097" t="s">
        <v>27</v>
      </c>
      <c r="K2097" t="s">
        <v>152</v>
      </c>
      <c r="L2097" t="s">
        <v>13</v>
      </c>
      <c r="M2097" s="5">
        <v>151.13000000000002</v>
      </c>
    </row>
    <row r="2098" spans="1:13" x14ac:dyDescent="0.15">
      <c r="A2098" s="2">
        <v>45436</v>
      </c>
      <c r="B2098" s="3">
        <f t="shared" si="98"/>
        <v>2024</v>
      </c>
      <c r="C2098" t="str">
        <f t="shared" si="96"/>
        <v>2023-2024</v>
      </c>
      <c r="D2098" t="s">
        <v>148</v>
      </c>
      <c r="E2098" t="s">
        <v>134</v>
      </c>
      <c r="F2098" t="str">
        <f t="shared" si="97"/>
        <v>Queensland</v>
      </c>
      <c r="G2098" t="s">
        <v>35</v>
      </c>
      <c r="H2098">
        <v>4825</v>
      </c>
      <c r="I2098" t="s">
        <v>11</v>
      </c>
      <c r="J2098" t="s">
        <v>36</v>
      </c>
      <c r="K2098" t="s">
        <v>154</v>
      </c>
      <c r="L2098" t="s">
        <v>14</v>
      </c>
      <c r="M2098" s="5">
        <v>151.25</v>
      </c>
    </row>
    <row r="2099" spans="1:13" x14ac:dyDescent="0.15">
      <c r="A2099" s="2">
        <v>45423</v>
      </c>
      <c r="B2099" s="3">
        <f t="shared" si="98"/>
        <v>2024</v>
      </c>
      <c r="C2099" t="str">
        <f t="shared" si="96"/>
        <v>2023-2024</v>
      </c>
      <c r="D2099" t="s">
        <v>147</v>
      </c>
      <c r="E2099" t="s">
        <v>139</v>
      </c>
      <c r="F2099" t="str">
        <f t="shared" si="97"/>
        <v>New South Wales</v>
      </c>
      <c r="G2099" t="s">
        <v>10</v>
      </c>
      <c r="H2099">
        <v>2020</v>
      </c>
      <c r="I2099" t="s">
        <v>11</v>
      </c>
      <c r="J2099" t="s">
        <v>12</v>
      </c>
      <c r="K2099" t="s">
        <v>151</v>
      </c>
      <c r="L2099" t="s">
        <v>21</v>
      </c>
      <c r="M2099" s="5">
        <v>151.76</v>
      </c>
    </row>
    <row r="2100" spans="1:13" x14ac:dyDescent="0.15">
      <c r="A2100" s="2">
        <v>45189</v>
      </c>
      <c r="B2100" s="3">
        <f t="shared" si="98"/>
        <v>2024</v>
      </c>
      <c r="C2100" t="str">
        <f t="shared" si="96"/>
        <v>2023-2024</v>
      </c>
      <c r="D2100" t="s">
        <v>147</v>
      </c>
      <c r="E2100" t="s">
        <v>39</v>
      </c>
      <c r="F2100" t="str">
        <f t="shared" si="97"/>
        <v>South Australia</v>
      </c>
      <c r="G2100" t="s">
        <v>32</v>
      </c>
      <c r="H2100">
        <v>5343</v>
      </c>
      <c r="I2100" t="s">
        <v>11</v>
      </c>
      <c r="J2100" t="s">
        <v>38</v>
      </c>
      <c r="K2100" t="s">
        <v>156</v>
      </c>
      <c r="L2100" t="s">
        <v>17</v>
      </c>
      <c r="M2100" s="5">
        <v>151.85</v>
      </c>
    </row>
    <row r="2101" spans="1:13" x14ac:dyDescent="0.15">
      <c r="A2101" s="2">
        <v>45110</v>
      </c>
      <c r="B2101" s="3">
        <f t="shared" si="98"/>
        <v>2024</v>
      </c>
      <c r="C2101" t="str">
        <f t="shared" si="96"/>
        <v>2023-2024</v>
      </c>
      <c r="D2101" t="s">
        <v>148</v>
      </c>
      <c r="E2101" t="s">
        <v>129</v>
      </c>
      <c r="F2101" t="str">
        <f t="shared" si="97"/>
        <v>Tasmania</v>
      </c>
      <c r="G2101" t="s">
        <v>70</v>
      </c>
      <c r="H2101">
        <v>7010</v>
      </c>
      <c r="I2101" t="s">
        <v>11</v>
      </c>
      <c r="J2101" t="s">
        <v>71</v>
      </c>
      <c r="K2101" t="s">
        <v>154</v>
      </c>
      <c r="L2101" t="s">
        <v>14</v>
      </c>
      <c r="M2101" s="5">
        <v>151.86000000000001</v>
      </c>
    </row>
    <row r="2102" spans="1:13" x14ac:dyDescent="0.15">
      <c r="A2102" s="2">
        <v>45092</v>
      </c>
      <c r="B2102" s="3">
        <f t="shared" si="98"/>
        <v>2023</v>
      </c>
      <c r="C2102" t="str">
        <f t="shared" si="96"/>
        <v>2022-2023</v>
      </c>
      <c r="D2102" t="s">
        <v>148</v>
      </c>
      <c r="E2102" t="s">
        <v>111</v>
      </c>
      <c r="F2102" t="str">
        <f t="shared" si="97"/>
        <v>New South Wales</v>
      </c>
      <c r="G2102" t="s">
        <v>10</v>
      </c>
      <c r="H2102">
        <v>2120</v>
      </c>
      <c r="I2102" t="s">
        <v>11</v>
      </c>
      <c r="J2102" t="s">
        <v>27</v>
      </c>
      <c r="K2102" t="s">
        <v>151</v>
      </c>
      <c r="L2102" t="s">
        <v>21</v>
      </c>
      <c r="M2102" s="5">
        <v>151.88999999999999</v>
      </c>
    </row>
    <row r="2103" spans="1:13" x14ac:dyDescent="0.15">
      <c r="A2103" s="2">
        <v>45428</v>
      </c>
      <c r="B2103" s="3">
        <f t="shared" si="98"/>
        <v>2024</v>
      </c>
      <c r="C2103" t="str">
        <f t="shared" si="96"/>
        <v>2023-2024</v>
      </c>
      <c r="D2103" t="s">
        <v>147</v>
      </c>
      <c r="E2103" t="s">
        <v>146</v>
      </c>
      <c r="F2103" t="str">
        <f t="shared" si="97"/>
        <v>Victoria</v>
      </c>
      <c r="G2103" t="s">
        <v>45</v>
      </c>
      <c r="H2103">
        <v>3353</v>
      </c>
      <c r="I2103" t="s">
        <v>11</v>
      </c>
      <c r="J2103" t="s">
        <v>60</v>
      </c>
      <c r="K2103" t="s">
        <v>149</v>
      </c>
      <c r="L2103" t="s">
        <v>15</v>
      </c>
      <c r="M2103" s="5">
        <v>151.93</v>
      </c>
    </row>
    <row r="2104" spans="1:13" x14ac:dyDescent="0.15">
      <c r="A2104" s="2">
        <v>45617</v>
      </c>
      <c r="B2104" s="3">
        <f t="shared" si="98"/>
        <v>2025</v>
      </c>
      <c r="C2104" t="str">
        <f t="shared" si="96"/>
        <v>2024-2025</v>
      </c>
      <c r="D2104" t="s">
        <v>148</v>
      </c>
      <c r="E2104" t="s">
        <v>66</v>
      </c>
      <c r="F2104" t="str">
        <f t="shared" si="97"/>
        <v>South Australia</v>
      </c>
      <c r="G2104" t="s">
        <v>32</v>
      </c>
      <c r="H2104">
        <v>5169</v>
      </c>
      <c r="I2104" t="s">
        <v>11</v>
      </c>
      <c r="J2104" t="s">
        <v>33</v>
      </c>
      <c r="K2104" t="s">
        <v>153</v>
      </c>
      <c r="L2104" t="s">
        <v>16</v>
      </c>
      <c r="M2104" s="5">
        <v>152.34</v>
      </c>
    </row>
    <row r="2105" spans="1:13" x14ac:dyDescent="0.15">
      <c r="A2105" s="2">
        <v>45251</v>
      </c>
      <c r="B2105" s="3">
        <f t="shared" si="98"/>
        <v>2024</v>
      </c>
      <c r="C2105" t="str">
        <f t="shared" si="96"/>
        <v>2023-2024</v>
      </c>
      <c r="D2105" t="s">
        <v>147</v>
      </c>
      <c r="E2105" t="s">
        <v>85</v>
      </c>
      <c r="F2105" t="str">
        <f t="shared" si="97"/>
        <v>Queensland</v>
      </c>
      <c r="G2105" t="s">
        <v>35</v>
      </c>
      <c r="H2105">
        <v>4883</v>
      </c>
      <c r="I2105" t="s">
        <v>11</v>
      </c>
      <c r="J2105" t="s">
        <v>36</v>
      </c>
      <c r="K2105" t="s">
        <v>149</v>
      </c>
      <c r="L2105" t="s">
        <v>15</v>
      </c>
      <c r="M2105" s="5">
        <v>152.67000000000002</v>
      </c>
    </row>
    <row r="2106" spans="1:13" x14ac:dyDescent="0.15">
      <c r="A2106" s="2">
        <v>45014</v>
      </c>
      <c r="B2106" s="3">
        <f t="shared" si="98"/>
        <v>2023</v>
      </c>
      <c r="C2106" t="str">
        <f t="shared" si="96"/>
        <v>2022-2023</v>
      </c>
      <c r="D2106" t="s">
        <v>147</v>
      </c>
      <c r="E2106" t="s">
        <v>131</v>
      </c>
      <c r="F2106" t="str">
        <f t="shared" si="97"/>
        <v>Western Australia</v>
      </c>
      <c r="G2106" t="s">
        <v>48</v>
      </c>
      <c r="H2106">
        <v>6530</v>
      </c>
      <c r="I2106" t="s">
        <v>11</v>
      </c>
      <c r="J2106" t="s">
        <v>77</v>
      </c>
      <c r="K2106" t="s">
        <v>149</v>
      </c>
      <c r="L2106" t="s">
        <v>15</v>
      </c>
      <c r="M2106" s="5">
        <v>152.71</v>
      </c>
    </row>
    <row r="2107" spans="1:13" x14ac:dyDescent="0.15">
      <c r="A2107" s="2">
        <v>45145</v>
      </c>
      <c r="B2107" s="3">
        <f t="shared" si="98"/>
        <v>2024</v>
      </c>
      <c r="C2107" t="str">
        <f t="shared" si="96"/>
        <v>2023-2024</v>
      </c>
      <c r="D2107" t="s">
        <v>147</v>
      </c>
      <c r="E2107" t="s">
        <v>138</v>
      </c>
      <c r="F2107" t="str">
        <f t="shared" si="97"/>
        <v>Queensland</v>
      </c>
      <c r="G2107" t="s">
        <v>35</v>
      </c>
      <c r="H2107">
        <v>4558</v>
      </c>
      <c r="I2107" t="s">
        <v>11</v>
      </c>
      <c r="J2107" t="s">
        <v>120</v>
      </c>
      <c r="K2107" t="s">
        <v>149</v>
      </c>
      <c r="L2107" t="s">
        <v>15</v>
      </c>
      <c r="M2107" s="5">
        <v>152.77000000000001</v>
      </c>
    </row>
    <row r="2108" spans="1:13" x14ac:dyDescent="0.15">
      <c r="A2108" s="2">
        <v>45241</v>
      </c>
      <c r="B2108" s="3">
        <f t="shared" si="98"/>
        <v>2024</v>
      </c>
      <c r="C2108" t="str">
        <f t="shared" si="96"/>
        <v>2023-2024</v>
      </c>
      <c r="D2108" t="s">
        <v>147</v>
      </c>
      <c r="E2108" t="s">
        <v>56</v>
      </c>
      <c r="F2108" t="str">
        <f t="shared" si="97"/>
        <v>Northern Territory</v>
      </c>
      <c r="G2108" t="s">
        <v>29</v>
      </c>
      <c r="H2108">
        <v>870</v>
      </c>
      <c r="I2108" t="s">
        <v>11</v>
      </c>
      <c r="J2108" t="s">
        <v>30</v>
      </c>
      <c r="K2108" t="s">
        <v>149</v>
      </c>
      <c r="L2108" t="s">
        <v>15</v>
      </c>
      <c r="M2108" s="5">
        <v>152.86000000000001</v>
      </c>
    </row>
    <row r="2109" spans="1:13" x14ac:dyDescent="0.15">
      <c r="A2109" s="2">
        <v>45650</v>
      </c>
      <c r="B2109" s="3">
        <f t="shared" si="98"/>
        <v>2025</v>
      </c>
      <c r="C2109" t="str">
        <f t="shared" si="96"/>
        <v>2024-2025</v>
      </c>
      <c r="D2109" t="s">
        <v>148</v>
      </c>
      <c r="E2109" t="s">
        <v>84</v>
      </c>
      <c r="F2109" t="str">
        <f t="shared" si="97"/>
        <v>Queensland</v>
      </c>
      <c r="G2109" t="s">
        <v>35</v>
      </c>
      <c r="H2109">
        <v>4740</v>
      </c>
      <c r="I2109" t="s">
        <v>11</v>
      </c>
      <c r="J2109" t="s">
        <v>51</v>
      </c>
      <c r="K2109" t="s">
        <v>153</v>
      </c>
      <c r="L2109" t="s">
        <v>16</v>
      </c>
      <c r="M2109" s="5">
        <v>152.86000000000001</v>
      </c>
    </row>
    <row r="2110" spans="1:13" x14ac:dyDescent="0.15">
      <c r="A2110" s="2">
        <v>45417</v>
      </c>
      <c r="B2110" s="3">
        <f t="shared" si="98"/>
        <v>2024</v>
      </c>
      <c r="C2110" t="str">
        <f t="shared" si="96"/>
        <v>2023-2024</v>
      </c>
      <c r="D2110" t="s">
        <v>147</v>
      </c>
      <c r="E2110" t="s">
        <v>88</v>
      </c>
      <c r="F2110" t="str">
        <f t="shared" si="97"/>
        <v>South Australia</v>
      </c>
      <c r="G2110" t="s">
        <v>32</v>
      </c>
      <c r="H2110">
        <v>5011</v>
      </c>
      <c r="I2110" t="s">
        <v>11</v>
      </c>
      <c r="J2110" t="s">
        <v>33</v>
      </c>
      <c r="K2110" t="s">
        <v>154</v>
      </c>
      <c r="L2110" t="s">
        <v>14</v>
      </c>
      <c r="M2110" s="5">
        <v>152.9</v>
      </c>
    </row>
    <row r="2111" spans="1:13" x14ac:dyDescent="0.15">
      <c r="A2111" s="2">
        <v>45312</v>
      </c>
      <c r="B2111" s="3">
        <f t="shared" si="98"/>
        <v>2024</v>
      </c>
      <c r="C2111" t="str">
        <f t="shared" si="96"/>
        <v>2023-2024</v>
      </c>
      <c r="D2111" t="s">
        <v>147</v>
      </c>
      <c r="E2111" t="s">
        <v>144</v>
      </c>
      <c r="F2111" t="str">
        <f t="shared" si="97"/>
        <v>Queensland</v>
      </c>
      <c r="G2111" t="s">
        <v>35</v>
      </c>
      <c r="H2111">
        <v>4566</v>
      </c>
      <c r="I2111" t="s">
        <v>11</v>
      </c>
      <c r="J2111" t="s">
        <v>120</v>
      </c>
      <c r="K2111" t="s">
        <v>154</v>
      </c>
      <c r="L2111" t="s">
        <v>14</v>
      </c>
      <c r="M2111" s="5">
        <v>153.62</v>
      </c>
    </row>
    <row r="2112" spans="1:13" x14ac:dyDescent="0.15">
      <c r="A2112" s="2">
        <v>45657</v>
      </c>
      <c r="B2112" s="3">
        <f t="shared" si="98"/>
        <v>2025</v>
      </c>
      <c r="C2112" t="str">
        <f t="shared" si="96"/>
        <v>2024-2025</v>
      </c>
      <c r="D2112" t="s">
        <v>147</v>
      </c>
      <c r="E2112" t="s">
        <v>79</v>
      </c>
      <c r="F2112" t="str">
        <f t="shared" si="97"/>
        <v>Australian Capital Territory</v>
      </c>
      <c r="G2112" t="s">
        <v>80</v>
      </c>
      <c r="H2112">
        <v>2617</v>
      </c>
      <c r="I2112" t="s">
        <v>11</v>
      </c>
      <c r="J2112" t="s">
        <v>58</v>
      </c>
      <c r="K2112" t="s">
        <v>19</v>
      </c>
      <c r="L2112" t="s">
        <v>23</v>
      </c>
      <c r="M2112" s="5">
        <v>153.76</v>
      </c>
    </row>
    <row r="2113" spans="1:13" x14ac:dyDescent="0.15">
      <c r="A2113" s="2">
        <v>45435</v>
      </c>
      <c r="B2113" s="3">
        <f t="shared" si="98"/>
        <v>2024</v>
      </c>
      <c r="C2113" t="str">
        <f t="shared" si="96"/>
        <v>2023-2024</v>
      </c>
      <c r="D2113" t="s">
        <v>148</v>
      </c>
      <c r="E2113" t="s">
        <v>112</v>
      </c>
      <c r="F2113" t="str">
        <f t="shared" si="97"/>
        <v>Victoria</v>
      </c>
      <c r="G2113" t="s">
        <v>45</v>
      </c>
      <c r="H2113">
        <v>3076</v>
      </c>
      <c r="I2113" t="s">
        <v>11</v>
      </c>
      <c r="J2113" t="s">
        <v>46</v>
      </c>
      <c r="K2113" t="s">
        <v>154</v>
      </c>
      <c r="L2113" t="s">
        <v>14</v>
      </c>
      <c r="M2113" s="5">
        <v>154.07</v>
      </c>
    </row>
    <row r="2114" spans="1:13" x14ac:dyDescent="0.15">
      <c r="A2114" s="2">
        <v>45006</v>
      </c>
      <c r="B2114" s="3">
        <f t="shared" si="98"/>
        <v>2023</v>
      </c>
      <c r="C2114" t="str">
        <f t="shared" ref="C2114:C2177" si="99">IF(MONTH(A2114) &gt;= 7, YEAR(A2114) &amp; "-" &amp; YEAR(A2114) + 1, YEAR(A2114) - 1 &amp; "-" &amp; YEAR(A2114))</f>
        <v>2022-2023</v>
      </c>
      <c r="D2114" t="s">
        <v>148</v>
      </c>
      <c r="E2114" t="s">
        <v>65</v>
      </c>
      <c r="F2114" t="str">
        <f t="shared" ref="F2114:F2177" si="100">IF(G2114="WA","Western Australia",
IF(G2114="NSW","New South Wales",
IF(G2114="QLD","Queensland",
IF(G2114="VIC","Victoria",
IF(G2114="TAS","Tasmania",
IF(G2114="SA","South Australia",
IF(G2114="NT","Northern Territory",
IF(G2114="ACT","Australian Capital Territory",G2114))))))))</f>
        <v>New South Wales</v>
      </c>
      <c r="G2114" t="s">
        <v>10</v>
      </c>
      <c r="H2114">
        <v>2541</v>
      </c>
      <c r="I2114" t="s">
        <v>11</v>
      </c>
      <c r="J2114" t="s">
        <v>58</v>
      </c>
      <c r="K2114" t="s">
        <v>149</v>
      </c>
      <c r="L2114" t="s">
        <v>15</v>
      </c>
      <c r="M2114" s="5">
        <v>154.47</v>
      </c>
    </row>
    <row r="2115" spans="1:13" x14ac:dyDescent="0.15">
      <c r="A2115" s="2">
        <v>45625</v>
      </c>
      <c r="B2115" s="3">
        <f t="shared" ref="B2115:B2178" si="101">IF(MONTH(A2115)&gt;=7,YEAR(A2115)+1,YEAR(A2115))</f>
        <v>2025</v>
      </c>
      <c r="C2115" t="str">
        <f t="shared" si="99"/>
        <v>2024-2025</v>
      </c>
      <c r="D2115" t="s">
        <v>147</v>
      </c>
      <c r="E2115" t="s">
        <v>114</v>
      </c>
      <c r="F2115" t="str">
        <f t="shared" si="100"/>
        <v>Victoria</v>
      </c>
      <c r="G2115" t="s">
        <v>45</v>
      </c>
      <c r="H2115">
        <v>3551</v>
      </c>
      <c r="I2115" t="s">
        <v>11</v>
      </c>
      <c r="J2115" t="s">
        <v>60</v>
      </c>
      <c r="K2115" t="s">
        <v>153</v>
      </c>
      <c r="L2115" t="s">
        <v>16</v>
      </c>
      <c r="M2115" s="5">
        <v>154.47999999999999</v>
      </c>
    </row>
    <row r="2116" spans="1:13" x14ac:dyDescent="0.15">
      <c r="A2116" s="2">
        <v>45642</v>
      </c>
      <c r="B2116" s="3">
        <f t="shared" si="101"/>
        <v>2025</v>
      </c>
      <c r="C2116" t="str">
        <f t="shared" si="99"/>
        <v>2024-2025</v>
      </c>
      <c r="D2116" t="s">
        <v>147</v>
      </c>
      <c r="E2116" t="s">
        <v>139</v>
      </c>
      <c r="F2116" t="str">
        <f t="shared" si="100"/>
        <v>New South Wales</v>
      </c>
      <c r="G2116" t="s">
        <v>10</v>
      </c>
      <c r="H2116">
        <v>2020</v>
      </c>
      <c r="I2116" t="s">
        <v>11</v>
      </c>
      <c r="J2116" t="s">
        <v>12</v>
      </c>
      <c r="K2116" t="s">
        <v>154</v>
      </c>
      <c r="L2116" t="s">
        <v>14</v>
      </c>
      <c r="M2116" s="5">
        <v>154.55000000000001</v>
      </c>
    </row>
    <row r="2117" spans="1:13" x14ac:dyDescent="0.15">
      <c r="A2117" s="2">
        <v>45198</v>
      </c>
      <c r="B2117" s="3">
        <f t="shared" si="101"/>
        <v>2024</v>
      </c>
      <c r="C2117" t="str">
        <f t="shared" si="99"/>
        <v>2023-2024</v>
      </c>
      <c r="D2117" t="s">
        <v>148</v>
      </c>
      <c r="E2117" t="s">
        <v>81</v>
      </c>
      <c r="F2117" t="str">
        <f t="shared" si="100"/>
        <v>New South Wales</v>
      </c>
      <c r="G2117" t="s">
        <v>10</v>
      </c>
      <c r="H2117">
        <v>2485</v>
      </c>
      <c r="I2117" t="s">
        <v>11</v>
      </c>
      <c r="J2117" t="s">
        <v>68</v>
      </c>
      <c r="K2117" t="s">
        <v>151</v>
      </c>
      <c r="L2117" t="s">
        <v>21</v>
      </c>
      <c r="M2117" s="5">
        <v>154.84</v>
      </c>
    </row>
    <row r="2118" spans="1:13" x14ac:dyDescent="0.15">
      <c r="A2118" s="2">
        <v>44965</v>
      </c>
      <c r="B2118" s="3">
        <f t="shared" si="101"/>
        <v>2023</v>
      </c>
      <c r="C2118" t="str">
        <f t="shared" si="99"/>
        <v>2022-2023</v>
      </c>
      <c r="D2118" t="s">
        <v>147</v>
      </c>
      <c r="E2118" t="s">
        <v>114</v>
      </c>
      <c r="F2118" t="str">
        <f t="shared" si="100"/>
        <v>Victoria</v>
      </c>
      <c r="G2118" t="s">
        <v>45</v>
      </c>
      <c r="H2118">
        <v>3551</v>
      </c>
      <c r="I2118" t="s">
        <v>11</v>
      </c>
      <c r="J2118" t="s">
        <v>60</v>
      </c>
      <c r="K2118" t="s">
        <v>156</v>
      </c>
      <c r="L2118" t="s">
        <v>17</v>
      </c>
      <c r="M2118" s="5">
        <v>154.87</v>
      </c>
    </row>
    <row r="2119" spans="1:13" x14ac:dyDescent="0.15">
      <c r="A2119" s="2">
        <v>45128</v>
      </c>
      <c r="B2119" s="3">
        <f t="shared" si="101"/>
        <v>2024</v>
      </c>
      <c r="C2119" t="str">
        <f t="shared" si="99"/>
        <v>2023-2024</v>
      </c>
      <c r="D2119" t="s">
        <v>147</v>
      </c>
      <c r="E2119" t="s">
        <v>83</v>
      </c>
      <c r="F2119" t="str">
        <f t="shared" si="100"/>
        <v>New South Wales</v>
      </c>
      <c r="G2119" t="s">
        <v>10</v>
      </c>
      <c r="H2119">
        <v>2750</v>
      </c>
      <c r="I2119" t="s">
        <v>11</v>
      </c>
      <c r="J2119" t="s">
        <v>25</v>
      </c>
      <c r="K2119" t="s">
        <v>154</v>
      </c>
      <c r="L2119" t="s">
        <v>14</v>
      </c>
      <c r="M2119" s="5">
        <v>154.89000000000001</v>
      </c>
    </row>
    <row r="2120" spans="1:13" x14ac:dyDescent="0.15">
      <c r="A2120" s="2">
        <v>45306</v>
      </c>
      <c r="B2120" s="3">
        <f t="shared" si="101"/>
        <v>2024</v>
      </c>
      <c r="C2120" t="str">
        <f t="shared" si="99"/>
        <v>2023-2024</v>
      </c>
      <c r="D2120" t="s">
        <v>148</v>
      </c>
      <c r="E2120" t="s">
        <v>131</v>
      </c>
      <c r="F2120" t="str">
        <f t="shared" si="100"/>
        <v>Western Australia</v>
      </c>
      <c r="G2120" t="s">
        <v>48</v>
      </c>
      <c r="H2120">
        <v>6530</v>
      </c>
      <c r="I2120" t="s">
        <v>11</v>
      </c>
      <c r="J2120" t="s">
        <v>77</v>
      </c>
      <c r="K2120" t="s">
        <v>150</v>
      </c>
      <c r="L2120" t="s">
        <v>18</v>
      </c>
      <c r="M2120" s="5">
        <v>155</v>
      </c>
    </row>
    <row r="2121" spans="1:13" x14ac:dyDescent="0.15">
      <c r="A2121" s="2">
        <v>45053</v>
      </c>
      <c r="B2121" s="3">
        <f t="shared" si="101"/>
        <v>2023</v>
      </c>
      <c r="C2121" t="str">
        <f t="shared" si="99"/>
        <v>2022-2023</v>
      </c>
      <c r="D2121" t="s">
        <v>148</v>
      </c>
      <c r="E2121" t="s">
        <v>123</v>
      </c>
      <c r="F2121" t="str">
        <f t="shared" si="100"/>
        <v>Western Australia</v>
      </c>
      <c r="G2121" t="s">
        <v>48</v>
      </c>
      <c r="H2121">
        <v>6109</v>
      </c>
      <c r="I2121" t="s">
        <v>11</v>
      </c>
      <c r="J2121" t="s">
        <v>94</v>
      </c>
      <c r="K2121" t="s">
        <v>155</v>
      </c>
      <c r="L2121" t="s">
        <v>20</v>
      </c>
      <c r="M2121" s="5">
        <v>155.46</v>
      </c>
    </row>
    <row r="2122" spans="1:13" x14ac:dyDescent="0.15">
      <c r="A2122" s="2">
        <v>44940</v>
      </c>
      <c r="B2122" s="3">
        <f t="shared" si="101"/>
        <v>2023</v>
      </c>
      <c r="C2122" t="str">
        <f t="shared" si="99"/>
        <v>2022-2023</v>
      </c>
      <c r="D2122" t="s">
        <v>147</v>
      </c>
      <c r="E2122" t="s">
        <v>88</v>
      </c>
      <c r="F2122" t="str">
        <f t="shared" si="100"/>
        <v>South Australia</v>
      </c>
      <c r="G2122" t="s">
        <v>32</v>
      </c>
      <c r="H2122">
        <v>5011</v>
      </c>
      <c r="I2122" t="s">
        <v>11</v>
      </c>
      <c r="J2122" t="s">
        <v>33</v>
      </c>
      <c r="K2122" t="s">
        <v>151</v>
      </c>
      <c r="L2122" t="s">
        <v>21</v>
      </c>
      <c r="M2122" s="5">
        <v>155.74</v>
      </c>
    </row>
    <row r="2123" spans="1:13" x14ac:dyDescent="0.15">
      <c r="A2123" s="2">
        <v>45496</v>
      </c>
      <c r="B2123" s="3">
        <f t="shared" si="101"/>
        <v>2025</v>
      </c>
      <c r="C2123" t="str">
        <f t="shared" si="99"/>
        <v>2024-2025</v>
      </c>
      <c r="D2123" t="s">
        <v>147</v>
      </c>
      <c r="E2123" t="s">
        <v>79</v>
      </c>
      <c r="F2123" t="str">
        <f t="shared" si="100"/>
        <v>Australian Capital Territory</v>
      </c>
      <c r="G2123" t="s">
        <v>80</v>
      </c>
      <c r="H2123">
        <v>2617</v>
      </c>
      <c r="I2123" t="s">
        <v>11</v>
      </c>
      <c r="J2123" t="s">
        <v>58</v>
      </c>
      <c r="K2123" t="s">
        <v>149</v>
      </c>
      <c r="L2123" t="s">
        <v>15</v>
      </c>
      <c r="M2123" s="5">
        <v>156.04000000000002</v>
      </c>
    </row>
    <row r="2124" spans="1:13" x14ac:dyDescent="0.15">
      <c r="A2124" s="2">
        <v>45630</v>
      </c>
      <c r="B2124" s="3">
        <f t="shared" si="101"/>
        <v>2025</v>
      </c>
      <c r="C2124" t="str">
        <f t="shared" si="99"/>
        <v>2024-2025</v>
      </c>
      <c r="D2124" t="s">
        <v>147</v>
      </c>
      <c r="E2124" t="s">
        <v>52</v>
      </c>
      <c r="F2124" t="str">
        <f t="shared" si="100"/>
        <v>Victoria</v>
      </c>
      <c r="G2124" t="s">
        <v>45</v>
      </c>
      <c r="H2124">
        <v>3030</v>
      </c>
      <c r="I2124" t="s">
        <v>11</v>
      </c>
      <c r="J2124" t="s">
        <v>46</v>
      </c>
      <c r="K2124" t="s">
        <v>155</v>
      </c>
      <c r="L2124" t="s">
        <v>20</v>
      </c>
      <c r="M2124" s="5">
        <v>157.41999999999999</v>
      </c>
    </row>
    <row r="2125" spans="1:13" x14ac:dyDescent="0.15">
      <c r="A2125" s="2">
        <v>45333</v>
      </c>
      <c r="B2125" s="3">
        <f t="shared" si="101"/>
        <v>2024</v>
      </c>
      <c r="C2125" t="str">
        <f t="shared" si="99"/>
        <v>2023-2024</v>
      </c>
      <c r="D2125" t="s">
        <v>148</v>
      </c>
      <c r="E2125" t="s">
        <v>75</v>
      </c>
      <c r="F2125" t="str">
        <f t="shared" si="100"/>
        <v>Victoria</v>
      </c>
      <c r="G2125" t="s">
        <v>45</v>
      </c>
      <c r="H2125">
        <v>3630</v>
      </c>
      <c r="I2125" t="s">
        <v>11</v>
      </c>
      <c r="J2125" t="s">
        <v>55</v>
      </c>
      <c r="K2125" t="s">
        <v>19</v>
      </c>
      <c r="L2125" t="s">
        <v>23</v>
      </c>
      <c r="M2125" s="5">
        <v>157.44999999999999</v>
      </c>
    </row>
    <row r="2126" spans="1:13" x14ac:dyDescent="0.15">
      <c r="A2126" s="2">
        <v>45556</v>
      </c>
      <c r="B2126" s="3">
        <f t="shared" si="101"/>
        <v>2025</v>
      </c>
      <c r="C2126" t="str">
        <f t="shared" si="99"/>
        <v>2024-2025</v>
      </c>
      <c r="D2126" t="s">
        <v>148</v>
      </c>
      <c r="E2126" t="s">
        <v>112</v>
      </c>
      <c r="F2126" t="str">
        <f t="shared" si="100"/>
        <v>Victoria</v>
      </c>
      <c r="G2126" t="s">
        <v>45</v>
      </c>
      <c r="H2126">
        <v>3076</v>
      </c>
      <c r="I2126" t="s">
        <v>11</v>
      </c>
      <c r="J2126" t="s">
        <v>46</v>
      </c>
      <c r="K2126" t="s">
        <v>151</v>
      </c>
      <c r="L2126" t="s">
        <v>21</v>
      </c>
      <c r="M2126" s="5">
        <v>157.69999999999999</v>
      </c>
    </row>
    <row r="2127" spans="1:13" x14ac:dyDescent="0.15">
      <c r="A2127" s="2">
        <v>44964</v>
      </c>
      <c r="B2127" s="3">
        <f t="shared" si="101"/>
        <v>2023</v>
      </c>
      <c r="C2127" t="str">
        <f t="shared" si="99"/>
        <v>2022-2023</v>
      </c>
      <c r="D2127" t="s">
        <v>148</v>
      </c>
      <c r="E2127" t="s">
        <v>59</v>
      </c>
      <c r="F2127" t="str">
        <f t="shared" si="100"/>
        <v>Victoria</v>
      </c>
      <c r="G2127" t="s">
        <v>45</v>
      </c>
      <c r="H2127">
        <v>3280</v>
      </c>
      <c r="I2127" t="s">
        <v>11</v>
      </c>
      <c r="J2127" t="s">
        <v>60</v>
      </c>
      <c r="K2127" t="s">
        <v>19</v>
      </c>
      <c r="L2127" t="s">
        <v>23</v>
      </c>
      <c r="M2127" s="5">
        <v>157.74</v>
      </c>
    </row>
    <row r="2128" spans="1:13" x14ac:dyDescent="0.15">
      <c r="A2128" s="2">
        <v>45542</v>
      </c>
      <c r="B2128" s="3">
        <f t="shared" si="101"/>
        <v>2025</v>
      </c>
      <c r="C2128" t="str">
        <f t="shared" si="99"/>
        <v>2024-2025</v>
      </c>
      <c r="D2128" t="s">
        <v>147</v>
      </c>
      <c r="E2128" t="s">
        <v>47</v>
      </c>
      <c r="F2128" t="str">
        <f t="shared" si="100"/>
        <v>Western Australia</v>
      </c>
      <c r="G2128" t="s">
        <v>48</v>
      </c>
      <c r="H2128">
        <v>6030</v>
      </c>
      <c r="I2128" t="s">
        <v>11</v>
      </c>
      <c r="J2128" t="s">
        <v>49</v>
      </c>
      <c r="K2128" t="s">
        <v>149</v>
      </c>
      <c r="L2128" t="s">
        <v>15</v>
      </c>
      <c r="M2128" s="5">
        <v>157.80000000000001</v>
      </c>
    </row>
    <row r="2129" spans="1:13" x14ac:dyDescent="0.15">
      <c r="A2129" s="2">
        <v>45140</v>
      </c>
      <c r="B2129" s="3">
        <f t="shared" si="101"/>
        <v>2024</v>
      </c>
      <c r="C2129" t="str">
        <f t="shared" si="99"/>
        <v>2023-2024</v>
      </c>
      <c r="D2129" t="s">
        <v>147</v>
      </c>
      <c r="E2129" t="s">
        <v>97</v>
      </c>
      <c r="F2129" t="str">
        <f t="shared" si="100"/>
        <v>Tasmania</v>
      </c>
      <c r="G2129" t="s">
        <v>70</v>
      </c>
      <c r="H2129">
        <v>7250</v>
      </c>
      <c r="I2129" t="s">
        <v>11</v>
      </c>
      <c r="J2129" t="s">
        <v>71</v>
      </c>
      <c r="K2129" t="s">
        <v>153</v>
      </c>
      <c r="L2129" t="s">
        <v>16</v>
      </c>
      <c r="M2129" s="5">
        <v>157.81</v>
      </c>
    </row>
    <row r="2130" spans="1:13" x14ac:dyDescent="0.15">
      <c r="A2130" s="2">
        <v>45406</v>
      </c>
      <c r="B2130" s="3">
        <f t="shared" si="101"/>
        <v>2024</v>
      </c>
      <c r="C2130" t="str">
        <f t="shared" si="99"/>
        <v>2023-2024</v>
      </c>
      <c r="D2130" t="s">
        <v>148</v>
      </c>
      <c r="E2130" t="s">
        <v>111</v>
      </c>
      <c r="F2130" t="str">
        <f t="shared" si="100"/>
        <v>New South Wales</v>
      </c>
      <c r="G2130" t="s">
        <v>10</v>
      </c>
      <c r="H2130">
        <v>2120</v>
      </c>
      <c r="I2130" t="s">
        <v>11</v>
      </c>
      <c r="J2130" t="s">
        <v>27</v>
      </c>
      <c r="K2130" t="s">
        <v>154</v>
      </c>
      <c r="L2130" t="s">
        <v>14</v>
      </c>
      <c r="M2130" s="5">
        <v>157.82999999999998</v>
      </c>
    </row>
    <row r="2131" spans="1:13" x14ac:dyDescent="0.15">
      <c r="A2131" s="2">
        <v>45549</v>
      </c>
      <c r="B2131" s="3">
        <f t="shared" si="101"/>
        <v>2025</v>
      </c>
      <c r="C2131" t="str">
        <f t="shared" si="99"/>
        <v>2024-2025</v>
      </c>
      <c r="D2131" t="s">
        <v>148</v>
      </c>
      <c r="E2131" t="s">
        <v>136</v>
      </c>
      <c r="F2131" t="str">
        <f t="shared" si="100"/>
        <v>Victoria</v>
      </c>
      <c r="G2131" t="s">
        <v>45</v>
      </c>
      <c r="H2131">
        <v>3175</v>
      </c>
      <c r="I2131" t="s">
        <v>11</v>
      </c>
      <c r="J2131" t="s">
        <v>63</v>
      </c>
      <c r="K2131" t="s">
        <v>154</v>
      </c>
      <c r="L2131" t="s">
        <v>14</v>
      </c>
      <c r="M2131" s="5">
        <v>157.91000000000003</v>
      </c>
    </row>
    <row r="2132" spans="1:13" x14ac:dyDescent="0.15">
      <c r="A2132" s="2">
        <v>45111</v>
      </c>
      <c r="B2132" s="3">
        <f t="shared" si="101"/>
        <v>2024</v>
      </c>
      <c r="C2132" t="str">
        <f t="shared" si="99"/>
        <v>2023-2024</v>
      </c>
      <c r="D2132" t="s">
        <v>147</v>
      </c>
      <c r="E2132" t="s">
        <v>96</v>
      </c>
      <c r="F2132" t="str">
        <f t="shared" si="100"/>
        <v>Western Australia</v>
      </c>
      <c r="G2132" t="s">
        <v>48</v>
      </c>
      <c r="H2132">
        <v>6330</v>
      </c>
      <c r="I2132" t="s">
        <v>11</v>
      </c>
      <c r="J2132" t="s">
        <v>94</v>
      </c>
      <c r="K2132" t="s">
        <v>157</v>
      </c>
      <c r="L2132" t="s">
        <v>22</v>
      </c>
      <c r="M2132" s="5">
        <v>157.94999999999999</v>
      </c>
    </row>
    <row r="2133" spans="1:13" x14ac:dyDescent="0.15">
      <c r="A2133" s="2">
        <v>45103</v>
      </c>
      <c r="B2133" s="3">
        <f t="shared" si="101"/>
        <v>2023</v>
      </c>
      <c r="C2133" t="str">
        <f t="shared" si="99"/>
        <v>2022-2023</v>
      </c>
      <c r="D2133" t="s">
        <v>148</v>
      </c>
      <c r="E2133" t="s">
        <v>41</v>
      </c>
      <c r="F2133" t="str">
        <f t="shared" si="100"/>
        <v>New South Wales</v>
      </c>
      <c r="G2133" t="s">
        <v>10</v>
      </c>
      <c r="H2133">
        <v>2830</v>
      </c>
      <c r="I2133" t="s">
        <v>11</v>
      </c>
      <c r="J2133" t="s">
        <v>25</v>
      </c>
      <c r="K2133" t="s">
        <v>150</v>
      </c>
      <c r="L2133" t="s">
        <v>18</v>
      </c>
      <c r="M2133" s="5">
        <v>157.97999999999999</v>
      </c>
    </row>
    <row r="2134" spans="1:13" x14ac:dyDescent="0.15">
      <c r="A2134" s="2">
        <v>45606</v>
      </c>
      <c r="B2134" s="3">
        <f t="shared" si="101"/>
        <v>2025</v>
      </c>
      <c r="C2134" t="str">
        <f t="shared" si="99"/>
        <v>2024-2025</v>
      </c>
      <c r="D2134" t="s">
        <v>147</v>
      </c>
      <c r="E2134" t="s">
        <v>52</v>
      </c>
      <c r="F2134" t="str">
        <f t="shared" si="100"/>
        <v>Victoria</v>
      </c>
      <c r="G2134" t="s">
        <v>45</v>
      </c>
      <c r="H2134">
        <v>3030</v>
      </c>
      <c r="I2134" t="s">
        <v>11</v>
      </c>
      <c r="J2134" t="s">
        <v>46</v>
      </c>
      <c r="K2134" t="s">
        <v>150</v>
      </c>
      <c r="L2134" t="s">
        <v>18</v>
      </c>
      <c r="M2134" s="5">
        <v>158.05000000000001</v>
      </c>
    </row>
    <row r="2135" spans="1:13" x14ac:dyDescent="0.15">
      <c r="A2135" s="2">
        <v>45408</v>
      </c>
      <c r="B2135" s="3">
        <f t="shared" si="101"/>
        <v>2024</v>
      </c>
      <c r="C2135" t="str">
        <f t="shared" si="99"/>
        <v>2023-2024</v>
      </c>
      <c r="D2135" t="s">
        <v>147</v>
      </c>
      <c r="E2135" t="s">
        <v>119</v>
      </c>
      <c r="F2135" t="str">
        <f t="shared" si="100"/>
        <v>Queensland</v>
      </c>
      <c r="G2135" t="s">
        <v>35</v>
      </c>
      <c r="H2135">
        <v>4570</v>
      </c>
      <c r="I2135" t="s">
        <v>11</v>
      </c>
      <c r="J2135" t="s">
        <v>120</v>
      </c>
      <c r="K2135" t="s">
        <v>152</v>
      </c>
      <c r="L2135" t="s">
        <v>13</v>
      </c>
      <c r="M2135" s="5">
        <v>158.43000000000004</v>
      </c>
    </row>
    <row r="2136" spans="1:13" x14ac:dyDescent="0.15">
      <c r="A2136" s="2">
        <v>45499</v>
      </c>
      <c r="B2136" s="3">
        <f t="shared" si="101"/>
        <v>2025</v>
      </c>
      <c r="C2136" t="str">
        <f t="shared" si="99"/>
        <v>2024-2025</v>
      </c>
      <c r="D2136" t="s">
        <v>147</v>
      </c>
      <c r="E2136" t="s">
        <v>126</v>
      </c>
      <c r="F2136" t="str">
        <f t="shared" si="100"/>
        <v>Queensland</v>
      </c>
      <c r="G2136" t="s">
        <v>35</v>
      </c>
      <c r="H2136">
        <v>4551</v>
      </c>
      <c r="I2136" t="s">
        <v>11</v>
      </c>
      <c r="J2136" t="s">
        <v>120</v>
      </c>
      <c r="K2136" t="s">
        <v>150</v>
      </c>
      <c r="L2136" t="s">
        <v>18</v>
      </c>
      <c r="M2136" s="5">
        <v>158.54</v>
      </c>
    </row>
    <row r="2137" spans="1:13" x14ac:dyDescent="0.15">
      <c r="A2137" s="2">
        <v>44936</v>
      </c>
      <c r="B2137" s="3">
        <f t="shared" si="101"/>
        <v>2023</v>
      </c>
      <c r="C2137" t="str">
        <f t="shared" si="99"/>
        <v>2022-2023</v>
      </c>
      <c r="D2137" t="s">
        <v>147</v>
      </c>
      <c r="E2137" t="s">
        <v>97</v>
      </c>
      <c r="F2137" t="str">
        <f t="shared" si="100"/>
        <v>Tasmania</v>
      </c>
      <c r="G2137" t="s">
        <v>70</v>
      </c>
      <c r="H2137">
        <v>7250</v>
      </c>
      <c r="I2137" t="s">
        <v>11</v>
      </c>
      <c r="J2137" t="s">
        <v>71</v>
      </c>
      <c r="K2137" t="s">
        <v>154</v>
      </c>
      <c r="L2137" t="s">
        <v>14</v>
      </c>
      <c r="M2137" s="5">
        <v>158.78</v>
      </c>
    </row>
    <row r="2138" spans="1:13" x14ac:dyDescent="0.15">
      <c r="A2138" s="2">
        <v>45486</v>
      </c>
      <c r="B2138" s="3">
        <f t="shared" si="101"/>
        <v>2025</v>
      </c>
      <c r="C2138" t="str">
        <f t="shared" si="99"/>
        <v>2024-2025</v>
      </c>
      <c r="D2138" t="s">
        <v>148</v>
      </c>
      <c r="E2138" t="s">
        <v>76</v>
      </c>
      <c r="F2138" t="str">
        <f t="shared" si="100"/>
        <v>Western Australia</v>
      </c>
      <c r="G2138" t="s">
        <v>48</v>
      </c>
      <c r="H2138">
        <v>6450</v>
      </c>
      <c r="I2138" t="s">
        <v>11</v>
      </c>
      <c r="J2138" t="s">
        <v>77</v>
      </c>
      <c r="K2138" t="s">
        <v>150</v>
      </c>
      <c r="L2138" t="s">
        <v>18</v>
      </c>
      <c r="M2138" s="5">
        <v>159.11000000000001</v>
      </c>
    </row>
    <row r="2139" spans="1:13" x14ac:dyDescent="0.15">
      <c r="A2139" s="2">
        <v>44929</v>
      </c>
      <c r="B2139" s="3">
        <f t="shared" si="101"/>
        <v>2023</v>
      </c>
      <c r="C2139" t="str">
        <f t="shared" si="99"/>
        <v>2022-2023</v>
      </c>
      <c r="D2139" t="s">
        <v>147</v>
      </c>
      <c r="E2139" t="s">
        <v>138</v>
      </c>
      <c r="F2139" t="str">
        <f t="shared" si="100"/>
        <v>Queensland</v>
      </c>
      <c r="G2139" t="s">
        <v>35</v>
      </c>
      <c r="H2139">
        <v>4558</v>
      </c>
      <c r="I2139" t="s">
        <v>11</v>
      </c>
      <c r="J2139" t="s">
        <v>120</v>
      </c>
      <c r="K2139" t="s">
        <v>150</v>
      </c>
      <c r="L2139" t="s">
        <v>18</v>
      </c>
      <c r="M2139" s="5">
        <v>159.58000000000001</v>
      </c>
    </row>
    <row r="2140" spans="1:13" x14ac:dyDescent="0.15">
      <c r="A2140" s="2">
        <v>45432</v>
      </c>
      <c r="B2140" s="3">
        <f t="shared" si="101"/>
        <v>2024</v>
      </c>
      <c r="C2140" t="str">
        <f t="shared" si="99"/>
        <v>2023-2024</v>
      </c>
      <c r="D2140" t="s">
        <v>148</v>
      </c>
      <c r="E2140" t="s">
        <v>141</v>
      </c>
      <c r="F2140" t="str">
        <f t="shared" si="100"/>
        <v>Western Australia</v>
      </c>
      <c r="G2140" t="s">
        <v>48</v>
      </c>
      <c r="H2140">
        <v>6052</v>
      </c>
      <c r="I2140" t="s">
        <v>11</v>
      </c>
      <c r="J2140" t="s">
        <v>49</v>
      </c>
      <c r="K2140" t="s">
        <v>19</v>
      </c>
      <c r="L2140" t="s">
        <v>23</v>
      </c>
      <c r="M2140" s="5">
        <v>159.73000000000002</v>
      </c>
    </row>
    <row r="2141" spans="1:13" x14ac:dyDescent="0.15">
      <c r="A2141" s="2">
        <v>45326</v>
      </c>
      <c r="B2141" s="3">
        <f t="shared" si="101"/>
        <v>2024</v>
      </c>
      <c r="C2141" t="str">
        <f t="shared" si="99"/>
        <v>2023-2024</v>
      </c>
      <c r="D2141" t="s">
        <v>147</v>
      </c>
      <c r="E2141" t="s">
        <v>76</v>
      </c>
      <c r="F2141" t="str">
        <f t="shared" si="100"/>
        <v>Western Australia</v>
      </c>
      <c r="G2141" t="s">
        <v>48</v>
      </c>
      <c r="H2141">
        <v>6450</v>
      </c>
      <c r="I2141" t="s">
        <v>11</v>
      </c>
      <c r="J2141" t="s">
        <v>77</v>
      </c>
      <c r="K2141" t="s">
        <v>154</v>
      </c>
      <c r="L2141" t="s">
        <v>14</v>
      </c>
      <c r="M2141" s="5">
        <v>159.91</v>
      </c>
    </row>
    <row r="2142" spans="1:13" x14ac:dyDescent="0.15">
      <c r="A2142" s="2">
        <v>45263</v>
      </c>
      <c r="B2142" s="3">
        <f t="shared" si="101"/>
        <v>2024</v>
      </c>
      <c r="C2142" t="str">
        <f t="shared" si="99"/>
        <v>2023-2024</v>
      </c>
      <c r="D2142" t="s">
        <v>147</v>
      </c>
      <c r="E2142" t="s">
        <v>40</v>
      </c>
      <c r="F2142" t="str">
        <f t="shared" si="100"/>
        <v>New South Wales</v>
      </c>
      <c r="G2142" t="s">
        <v>10</v>
      </c>
      <c r="H2142">
        <v>2116</v>
      </c>
      <c r="I2142" t="s">
        <v>11</v>
      </c>
      <c r="J2142" t="s">
        <v>27</v>
      </c>
      <c r="K2142" t="s">
        <v>154</v>
      </c>
      <c r="L2142" t="s">
        <v>14</v>
      </c>
      <c r="M2142" s="5">
        <v>160.08000000000001</v>
      </c>
    </row>
    <row r="2143" spans="1:13" x14ac:dyDescent="0.15">
      <c r="A2143" s="2">
        <v>45520</v>
      </c>
      <c r="B2143" s="3">
        <f t="shared" si="101"/>
        <v>2025</v>
      </c>
      <c r="C2143" t="str">
        <f t="shared" si="99"/>
        <v>2024-2025</v>
      </c>
      <c r="D2143" t="s">
        <v>148</v>
      </c>
      <c r="E2143" t="s">
        <v>125</v>
      </c>
      <c r="F2143" t="str">
        <f t="shared" si="100"/>
        <v>Victoria</v>
      </c>
      <c r="G2143" t="s">
        <v>45</v>
      </c>
      <c r="H2143">
        <v>3400</v>
      </c>
      <c r="I2143" t="s">
        <v>11</v>
      </c>
      <c r="J2143" t="s">
        <v>60</v>
      </c>
      <c r="K2143" t="s">
        <v>156</v>
      </c>
      <c r="L2143" t="s">
        <v>17</v>
      </c>
      <c r="M2143" s="5">
        <v>160.44999999999999</v>
      </c>
    </row>
    <row r="2144" spans="1:13" x14ac:dyDescent="0.15">
      <c r="A2144" s="2">
        <v>45170</v>
      </c>
      <c r="B2144" s="3">
        <f t="shared" si="101"/>
        <v>2024</v>
      </c>
      <c r="C2144" t="str">
        <f t="shared" si="99"/>
        <v>2023-2024</v>
      </c>
      <c r="D2144" t="s">
        <v>148</v>
      </c>
      <c r="E2144" t="s">
        <v>105</v>
      </c>
      <c r="F2144" t="str">
        <f t="shared" si="100"/>
        <v>Victoria</v>
      </c>
      <c r="G2144" t="s">
        <v>45</v>
      </c>
      <c r="H2144">
        <v>3500</v>
      </c>
      <c r="I2144" t="s">
        <v>11</v>
      </c>
      <c r="J2144" t="s">
        <v>60</v>
      </c>
      <c r="K2144" t="s">
        <v>151</v>
      </c>
      <c r="L2144" t="s">
        <v>21</v>
      </c>
      <c r="M2144" s="5">
        <v>160.84</v>
      </c>
    </row>
    <row r="2145" spans="1:13" x14ac:dyDescent="0.15">
      <c r="A2145" s="2">
        <v>45377</v>
      </c>
      <c r="B2145" s="3">
        <f t="shared" si="101"/>
        <v>2024</v>
      </c>
      <c r="C2145" t="str">
        <f t="shared" si="99"/>
        <v>2023-2024</v>
      </c>
      <c r="D2145" t="s">
        <v>147</v>
      </c>
      <c r="E2145" t="s">
        <v>139</v>
      </c>
      <c r="F2145" t="str">
        <f t="shared" si="100"/>
        <v>New South Wales</v>
      </c>
      <c r="G2145" t="s">
        <v>10</v>
      </c>
      <c r="H2145">
        <v>2020</v>
      </c>
      <c r="I2145" t="s">
        <v>11</v>
      </c>
      <c r="J2145" t="s">
        <v>12</v>
      </c>
      <c r="K2145" t="s">
        <v>19</v>
      </c>
      <c r="L2145" t="s">
        <v>23</v>
      </c>
      <c r="M2145" s="5">
        <v>161.12</v>
      </c>
    </row>
    <row r="2146" spans="1:13" x14ac:dyDescent="0.15">
      <c r="A2146" s="2">
        <v>45413</v>
      </c>
      <c r="B2146" s="3">
        <f t="shared" si="101"/>
        <v>2024</v>
      </c>
      <c r="C2146" t="str">
        <f t="shared" si="99"/>
        <v>2023-2024</v>
      </c>
      <c r="D2146" t="s">
        <v>147</v>
      </c>
      <c r="E2146" t="s">
        <v>92</v>
      </c>
      <c r="F2146" t="str">
        <f t="shared" si="100"/>
        <v>Queensland</v>
      </c>
      <c r="G2146" t="s">
        <v>35</v>
      </c>
      <c r="H2146">
        <v>4068</v>
      </c>
      <c r="I2146" t="s">
        <v>11</v>
      </c>
      <c r="J2146" t="s">
        <v>43</v>
      </c>
      <c r="K2146" t="s">
        <v>155</v>
      </c>
      <c r="L2146" t="s">
        <v>20</v>
      </c>
      <c r="M2146" s="5">
        <v>161.18</v>
      </c>
    </row>
    <row r="2147" spans="1:13" x14ac:dyDescent="0.15">
      <c r="A2147" s="2">
        <v>45590</v>
      </c>
      <c r="B2147" s="3">
        <f t="shared" si="101"/>
        <v>2025</v>
      </c>
      <c r="C2147" t="str">
        <f t="shared" si="99"/>
        <v>2024-2025</v>
      </c>
      <c r="D2147" t="s">
        <v>147</v>
      </c>
      <c r="E2147" t="s">
        <v>103</v>
      </c>
      <c r="F2147" t="str">
        <f t="shared" si="100"/>
        <v>Queensland</v>
      </c>
      <c r="G2147" t="s">
        <v>35</v>
      </c>
      <c r="H2147">
        <v>4509</v>
      </c>
      <c r="I2147" t="s">
        <v>11</v>
      </c>
      <c r="J2147" t="s">
        <v>104</v>
      </c>
      <c r="K2147" t="s">
        <v>156</v>
      </c>
      <c r="L2147" t="s">
        <v>17</v>
      </c>
      <c r="M2147" s="5">
        <v>161.68</v>
      </c>
    </row>
    <row r="2148" spans="1:13" x14ac:dyDescent="0.15">
      <c r="A2148" s="2">
        <v>45384</v>
      </c>
      <c r="B2148" s="3">
        <f t="shared" si="101"/>
        <v>2024</v>
      </c>
      <c r="C2148" t="str">
        <f t="shared" si="99"/>
        <v>2023-2024</v>
      </c>
      <c r="D2148" t="s">
        <v>147</v>
      </c>
      <c r="E2148" t="s">
        <v>116</v>
      </c>
      <c r="F2148" t="str">
        <f t="shared" si="100"/>
        <v>Western Australia</v>
      </c>
      <c r="G2148" t="s">
        <v>48</v>
      </c>
      <c r="H2148">
        <v>6725</v>
      </c>
      <c r="I2148" t="s">
        <v>11</v>
      </c>
      <c r="J2148" t="s">
        <v>77</v>
      </c>
      <c r="K2148" t="s">
        <v>154</v>
      </c>
      <c r="L2148" t="s">
        <v>14</v>
      </c>
      <c r="M2148" s="5">
        <v>161.88</v>
      </c>
    </row>
    <row r="2149" spans="1:13" x14ac:dyDescent="0.15">
      <c r="A2149" s="2">
        <v>45202</v>
      </c>
      <c r="B2149" s="3">
        <f t="shared" si="101"/>
        <v>2024</v>
      </c>
      <c r="C2149" t="str">
        <f t="shared" si="99"/>
        <v>2023-2024</v>
      </c>
      <c r="D2149" t="s">
        <v>147</v>
      </c>
      <c r="E2149" t="s">
        <v>130</v>
      </c>
      <c r="F2149" t="str">
        <f t="shared" si="100"/>
        <v>South Australia</v>
      </c>
      <c r="G2149" t="s">
        <v>32</v>
      </c>
      <c r="H2149">
        <v>5290</v>
      </c>
      <c r="I2149" t="s">
        <v>11</v>
      </c>
      <c r="J2149" t="s">
        <v>38</v>
      </c>
      <c r="K2149" t="s">
        <v>150</v>
      </c>
      <c r="L2149" t="s">
        <v>18</v>
      </c>
      <c r="M2149" s="5">
        <v>163.15</v>
      </c>
    </row>
    <row r="2150" spans="1:13" x14ac:dyDescent="0.15">
      <c r="A2150" s="2">
        <v>44989</v>
      </c>
      <c r="B2150" s="3">
        <f t="shared" si="101"/>
        <v>2023</v>
      </c>
      <c r="C2150" t="str">
        <f t="shared" si="99"/>
        <v>2022-2023</v>
      </c>
      <c r="D2150" t="s">
        <v>147</v>
      </c>
      <c r="E2150" t="s">
        <v>139</v>
      </c>
      <c r="F2150" t="str">
        <f t="shared" si="100"/>
        <v>New South Wales</v>
      </c>
      <c r="G2150" t="s">
        <v>10</v>
      </c>
      <c r="H2150">
        <v>2020</v>
      </c>
      <c r="I2150" t="s">
        <v>11</v>
      </c>
      <c r="J2150" t="s">
        <v>12</v>
      </c>
      <c r="K2150" t="s">
        <v>154</v>
      </c>
      <c r="L2150" t="s">
        <v>14</v>
      </c>
      <c r="M2150" s="5">
        <v>163.38</v>
      </c>
    </row>
    <row r="2151" spans="1:13" x14ac:dyDescent="0.15">
      <c r="A2151" s="2">
        <v>45237</v>
      </c>
      <c r="B2151" s="3">
        <f t="shared" si="101"/>
        <v>2024</v>
      </c>
      <c r="C2151" t="str">
        <f t="shared" si="99"/>
        <v>2023-2024</v>
      </c>
      <c r="D2151" t="s">
        <v>147</v>
      </c>
      <c r="E2151" t="s">
        <v>9</v>
      </c>
      <c r="F2151" t="str">
        <f t="shared" si="100"/>
        <v>New South Wales</v>
      </c>
      <c r="G2151" t="s">
        <v>10</v>
      </c>
      <c r="H2151">
        <v>2067</v>
      </c>
      <c r="I2151" t="s">
        <v>11</v>
      </c>
      <c r="J2151" t="s">
        <v>12</v>
      </c>
      <c r="K2151" t="s">
        <v>157</v>
      </c>
      <c r="L2151" t="s">
        <v>22</v>
      </c>
      <c r="M2151" s="5">
        <v>163.71</v>
      </c>
    </row>
    <row r="2152" spans="1:13" x14ac:dyDescent="0.15">
      <c r="A2152" s="2">
        <v>45004</v>
      </c>
      <c r="B2152" s="3">
        <f t="shared" si="101"/>
        <v>2023</v>
      </c>
      <c r="C2152" t="str">
        <f t="shared" si="99"/>
        <v>2022-2023</v>
      </c>
      <c r="D2152" t="s">
        <v>147</v>
      </c>
      <c r="E2152" t="s">
        <v>39</v>
      </c>
      <c r="F2152" t="str">
        <f t="shared" si="100"/>
        <v>South Australia</v>
      </c>
      <c r="G2152" t="s">
        <v>32</v>
      </c>
      <c r="H2152">
        <v>5343</v>
      </c>
      <c r="I2152" t="s">
        <v>11</v>
      </c>
      <c r="J2152" t="s">
        <v>38</v>
      </c>
      <c r="K2152" t="s">
        <v>150</v>
      </c>
      <c r="L2152" t="s">
        <v>18</v>
      </c>
      <c r="M2152" s="5">
        <v>163.77000000000001</v>
      </c>
    </row>
    <row r="2153" spans="1:13" x14ac:dyDescent="0.15">
      <c r="A2153" s="2">
        <v>45622</v>
      </c>
      <c r="B2153" s="3">
        <f t="shared" si="101"/>
        <v>2025</v>
      </c>
      <c r="C2153" t="str">
        <f t="shared" si="99"/>
        <v>2024-2025</v>
      </c>
      <c r="D2153" t="s">
        <v>148</v>
      </c>
      <c r="E2153" t="s">
        <v>57</v>
      </c>
      <c r="F2153" t="str">
        <f t="shared" si="100"/>
        <v>New South Wales</v>
      </c>
      <c r="G2153" t="s">
        <v>10</v>
      </c>
      <c r="H2153">
        <v>2560</v>
      </c>
      <c r="I2153" t="s">
        <v>11</v>
      </c>
      <c r="J2153" t="s">
        <v>58</v>
      </c>
      <c r="K2153" t="s">
        <v>149</v>
      </c>
      <c r="L2153" t="s">
        <v>15</v>
      </c>
      <c r="M2153" s="5">
        <v>163.81</v>
      </c>
    </row>
    <row r="2154" spans="1:13" x14ac:dyDescent="0.15">
      <c r="A2154" s="2">
        <v>45067</v>
      </c>
      <c r="B2154" s="3">
        <f t="shared" si="101"/>
        <v>2023</v>
      </c>
      <c r="C2154" t="str">
        <f t="shared" si="99"/>
        <v>2022-2023</v>
      </c>
      <c r="D2154" t="s">
        <v>147</v>
      </c>
      <c r="E2154" t="s">
        <v>64</v>
      </c>
      <c r="F2154" t="str">
        <f t="shared" si="100"/>
        <v>Victoria</v>
      </c>
      <c r="G2154" t="s">
        <v>45</v>
      </c>
      <c r="H2154">
        <v>3199</v>
      </c>
      <c r="I2154" t="s">
        <v>11</v>
      </c>
      <c r="J2154" t="s">
        <v>63</v>
      </c>
      <c r="K2154" t="s">
        <v>157</v>
      </c>
      <c r="L2154" t="s">
        <v>22</v>
      </c>
      <c r="M2154" s="5">
        <v>164.26</v>
      </c>
    </row>
    <row r="2155" spans="1:13" x14ac:dyDescent="0.15">
      <c r="A2155" s="2">
        <v>45612</v>
      </c>
      <c r="B2155" s="3">
        <f t="shared" si="101"/>
        <v>2025</v>
      </c>
      <c r="C2155" t="str">
        <f t="shared" si="99"/>
        <v>2024-2025</v>
      </c>
      <c r="D2155" t="s">
        <v>148</v>
      </c>
      <c r="E2155" t="s">
        <v>117</v>
      </c>
      <c r="F2155" t="str">
        <f t="shared" si="100"/>
        <v>Queensland</v>
      </c>
      <c r="G2155" t="s">
        <v>35</v>
      </c>
      <c r="H2155">
        <v>4119</v>
      </c>
      <c r="I2155" t="s">
        <v>11</v>
      </c>
      <c r="J2155" t="s">
        <v>43</v>
      </c>
      <c r="K2155" t="s">
        <v>150</v>
      </c>
      <c r="L2155" t="s">
        <v>18</v>
      </c>
      <c r="M2155" s="5">
        <v>164.36</v>
      </c>
    </row>
    <row r="2156" spans="1:13" x14ac:dyDescent="0.15">
      <c r="A2156" s="2">
        <v>45581</v>
      </c>
      <c r="B2156" s="3">
        <f t="shared" si="101"/>
        <v>2025</v>
      </c>
      <c r="C2156" t="str">
        <f t="shared" si="99"/>
        <v>2024-2025</v>
      </c>
      <c r="D2156" t="s">
        <v>147</v>
      </c>
      <c r="E2156" t="s">
        <v>39</v>
      </c>
      <c r="F2156" t="str">
        <f t="shared" si="100"/>
        <v>South Australia</v>
      </c>
      <c r="G2156" t="s">
        <v>32</v>
      </c>
      <c r="H2156">
        <v>5343</v>
      </c>
      <c r="I2156" t="s">
        <v>11</v>
      </c>
      <c r="J2156" t="s">
        <v>38</v>
      </c>
      <c r="K2156" t="s">
        <v>152</v>
      </c>
      <c r="L2156" t="s">
        <v>13</v>
      </c>
      <c r="M2156" s="5">
        <v>164.51999999999998</v>
      </c>
    </row>
    <row r="2157" spans="1:13" x14ac:dyDescent="0.15">
      <c r="A2157" s="2">
        <v>45102</v>
      </c>
      <c r="B2157" s="3">
        <f t="shared" si="101"/>
        <v>2023</v>
      </c>
      <c r="C2157" t="str">
        <f t="shared" si="99"/>
        <v>2022-2023</v>
      </c>
      <c r="D2157" t="s">
        <v>147</v>
      </c>
      <c r="E2157" t="s">
        <v>39</v>
      </c>
      <c r="F2157" t="str">
        <f t="shared" si="100"/>
        <v>South Australia</v>
      </c>
      <c r="G2157" t="s">
        <v>32</v>
      </c>
      <c r="H2157">
        <v>5343</v>
      </c>
      <c r="I2157" t="s">
        <v>11</v>
      </c>
      <c r="J2157" t="s">
        <v>38</v>
      </c>
      <c r="K2157" t="s">
        <v>156</v>
      </c>
      <c r="L2157" t="s">
        <v>17</v>
      </c>
      <c r="M2157" s="5">
        <v>164.82</v>
      </c>
    </row>
    <row r="2158" spans="1:13" x14ac:dyDescent="0.15">
      <c r="A2158" s="2">
        <v>45006</v>
      </c>
      <c r="B2158" s="3">
        <f t="shared" si="101"/>
        <v>2023</v>
      </c>
      <c r="C2158" t="str">
        <f t="shared" si="99"/>
        <v>2022-2023</v>
      </c>
      <c r="D2158" t="s">
        <v>148</v>
      </c>
      <c r="E2158" t="s">
        <v>111</v>
      </c>
      <c r="F2158" t="str">
        <f t="shared" si="100"/>
        <v>New South Wales</v>
      </c>
      <c r="G2158" t="s">
        <v>10</v>
      </c>
      <c r="H2158">
        <v>2120</v>
      </c>
      <c r="I2158" t="s">
        <v>11</v>
      </c>
      <c r="J2158" t="s">
        <v>27</v>
      </c>
      <c r="K2158" t="s">
        <v>150</v>
      </c>
      <c r="L2158" t="s">
        <v>18</v>
      </c>
      <c r="M2158" s="5">
        <v>164.89</v>
      </c>
    </row>
    <row r="2159" spans="1:13" x14ac:dyDescent="0.15">
      <c r="A2159" s="2">
        <v>45077</v>
      </c>
      <c r="B2159" s="3">
        <f t="shared" si="101"/>
        <v>2023</v>
      </c>
      <c r="C2159" t="str">
        <f t="shared" si="99"/>
        <v>2022-2023</v>
      </c>
      <c r="D2159" t="s">
        <v>147</v>
      </c>
      <c r="E2159" t="s">
        <v>79</v>
      </c>
      <c r="F2159" t="str">
        <f t="shared" si="100"/>
        <v>Australian Capital Territory</v>
      </c>
      <c r="G2159" t="s">
        <v>80</v>
      </c>
      <c r="H2159">
        <v>2617</v>
      </c>
      <c r="I2159" t="s">
        <v>11</v>
      </c>
      <c r="J2159" t="s">
        <v>58</v>
      </c>
      <c r="K2159" t="s">
        <v>152</v>
      </c>
      <c r="L2159" t="s">
        <v>13</v>
      </c>
      <c r="M2159" s="5">
        <v>164.96</v>
      </c>
    </row>
    <row r="2160" spans="1:13" x14ac:dyDescent="0.15">
      <c r="A2160" s="2">
        <v>45111</v>
      </c>
      <c r="B2160" s="3">
        <f t="shared" si="101"/>
        <v>2024</v>
      </c>
      <c r="C2160" t="str">
        <f t="shared" si="99"/>
        <v>2023-2024</v>
      </c>
      <c r="D2160" t="s">
        <v>147</v>
      </c>
      <c r="E2160" t="s">
        <v>64</v>
      </c>
      <c r="F2160" t="str">
        <f t="shared" si="100"/>
        <v>Victoria</v>
      </c>
      <c r="G2160" t="s">
        <v>45</v>
      </c>
      <c r="H2160">
        <v>3199</v>
      </c>
      <c r="I2160" t="s">
        <v>11</v>
      </c>
      <c r="J2160" t="s">
        <v>63</v>
      </c>
      <c r="K2160" t="s">
        <v>152</v>
      </c>
      <c r="L2160" t="s">
        <v>13</v>
      </c>
      <c r="M2160" s="5">
        <v>165.05</v>
      </c>
    </row>
    <row r="2161" spans="1:13" x14ac:dyDescent="0.15">
      <c r="A2161" s="2">
        <v>44957</v>
      </c>
      <c r="B2161" s="3">
        <f t="shared" si="101"/>
        <v>2023</v>
      </c>
      <c r="C2161" t="str">
        <f t="shared" si="99"/>
        <v>2022-2023</v>
      </c>
      <c r="D2161" t="s">
        <v>148</v>
      </c>
      <c r="E2161" t="s">
        <v>102</v>
      </c>
      <c r="F2161" t="str">
        <f t="shared" si="100"/>
        <v>Queensland</v>
      </c>
      <c r="G2161" t="s">
        <v>35</v>
      </c>
      <c r="H2161">
        <v>4870</v>
      </c>
      <c r="I2161" t="s">
        <v>11</v>
      </c>
      <c r="J2161" t="s">
        <v>36</v>
      </c>
      <c r="K2161" t="s">
        <v>154</v>
      </c>
      <c r="L2161" t="s">
        <v>14</v>
      </c>
      <c r="M2161" s="5">
        <v>165.22</v>
      </c>
    </row>
    <row r="2162" spans="1:13" x14ac:dyDescent="0.15">
      <c r="A2162" s="2">
        <v>45160</v>
      </c>
      <c r="B2162" s="3">
        <f t="shared" si="101"/>
        <v>2024</v>
      </c>
      <c r="C2162" t="str">
        <f t="shared" si="99"/>
        <v>2023-2024</v>
      </c>
      <c r="D2162" t="s">
        <v>147</v>
      </c>
      <c r="E2162" t="s">
        <v>78</v>
      </c>
      <c r="F2162" t="str">
        <f t="shared" si="100"/>
        <v>New South Wales</v>
      </c>
      <c r="G2162" t="s">
        <v>10</v>
      </c>
      <c r="H2162">
        <v>2350</v>
      </c>
      <c r="I2162" t="s">
        <v>11</v>
      </c>
      <c r="J2162" t="s">
        <v>68</v>
      </c>
      <c r="K2162" t="s">
        <v>155</v>
      </c>
      <c r="L2162" t="s">
        <v>20</v>
      </c>
      <c r="M2162" s="5">
        <v>165.44</v>
      </c>
    </row>
    <row r="2163" spans="1:13" x14ac:dyDescent="0.15">
      <c r="A2163" s="2">
        <v>44991</v>
      </c>
      <c r="B2163" s="3">
        <f t="shared" si="101"/>
        <v>2023</v>
      </c>
      <c r="C2163" t="str">
        <f t="shared" si="99"/>
        <v>2022-2023</v>
      </c>
      <c r="D2163" t="s">
        <v>147</v>
      </c>
      <c r="E2163" t="s">
        <v>130</v>
      </c>
      <c r="F2163" t="str">
        <f t="shared" si="100"/>
        <v>South Australia</v>
      </c>
      <c r="G2163" t="s">
        <v>32</v>
      </c>
      <c r="H2163">
        <v>5290</v>
      </c>
      <c r="I2163" t="s">
        <v>11</v>
      </c>
      <c r="J2163" t="s">
        <v>38</v>
      </c>
      <c r="K2163" t="s">
        <v>19</v>
      </c>
      <c r="L2163" t="s">
        <v>23</v>
      </c>
      <c r="M2163" s="5">
        <v>165.67</v>
      </c>
    </row>
    <row r="2164" spans="1:13" x14ac:dyDescent="0.15">
      <c r="A2164" s="2">
        <v>45079</v>
      </c>
      <c r="B2164" s="3">
        <f t="shared" si="101"/>
        <v>2023</v>
      </c>
      <c r="C2164" t="str">
        <f t="shared" si="99"/>
        <v>2022-2023</v>
      </c>
      <c r="D2164" t="s">
        <v>148</v>
      </c>
      <c r="E2164" t="s">
        <v>112</v>
      </c>
      <c r="F2164" t="str">
        <f t="shared" si="100"/>
        <v>Victoria</v>
      </c>
      <c r="G2164" t="s">
        <v>45</v>
      </c>
      <c r="H2164">
        <v>3076</v>
      </c>
      <c r="I2164" t="s">
        <v>11</v>
      </c>
      <c r="J2164" t="s">
        <v>46</v>
      </c>
      <c r="K2164" t="s">
        <v>19</v>
      </c>
      <c r="L2164" t="s">
        <v>23</v>
      </c>
      <c r="M2164" s="5">
        <v>165.71</v>
      </c>
    </row>
    <row r="2165" spans="1:13" x14ac:dyDescent="0.15">
      <c r="A2165" s="2">
        <v>45323</v>
      </c>
      <c r="B2165" s="3">
        <f t="shared" si="101"/>
        <v>2024</v>
      </c>
      <c r="C2165" t="str">
        <f t="shared" si="99"/>
        <v>2023-2024</v>
      </c>
      <c r="D2165" t="s">
        <v>148</v>
      </c>
      <c r="E2165" t="s">
        <v>141</v>
      </c>
      <c r="F2165" t="str">
        <f t="shared" si="100"/>
        <v>Western Australia</v>
      </c>
      <c r="G2165" t="s">
        <v>48</v>
      </c>
      <c r="H2165">
        <v>6052</v>
      </c>
      <c r="I2165" t="s">
        <v>11</v>
      </c>
      <c r="J2165" t="s">
        <v>49</v>
      </c>
      <c r="K2165" t="s">
        <v>154</v>
      </c>
      <c r="L2165" t="s">
        <v>14</v>
      </c>
      <c r="M2165" s="5">
        <v>165.82</v>
      </c>
    </row>
    <row r="2166" spans="1:13" x14ac:dyDescent="0.15">
      <c r="A2166" s="2">
        <v>44933</v>
      </c>
      <c r="B2166" s="3">
        <f t="shared" si="101"/>
        <v>2023</v>
      </c>
      <c r="C2166" t="str">
        <f t="shared" si="99"/>
        <v>2022-2023</v>
      </c>
      <c r="D2166" t="s">
        <v>148</v>
      </c>
      <c r="E2166" t="s">
        <v>81</v>
      </c>
      <c r="F2166" t="str">
        <f t="shared" si="100"/>
        <v>New South Wales</v>
      </c>
      <c r="G2166" t="s">
        <v>10</v>
      </c>
      <c r="H2166">
        <v>2485</v>
      </c>
      <c r="I2166" t="s">
        <v>11</v>
      </c>
      <c r="J2166" t="s">
        <v>68</v>
      </c>
      <c r="K2166" t="s">
        <v>155</v>
      </c>
      <c r="L2166" t="s">
        <v>20</v>
      </c>
      <c r="M2166" s="5">
        <v>166.25</v>
      </c>
    </row>
    <row r="2167" spans="1:13" x14ac:dyDescent="0.15">
      <c r="A2167" s="2">
        <v>45457</v>
      </c>
      <c r="B2167" s="3">
        <f t="shared" si="101"/>
        <v>2024</v>
      </c>
      <c r="C2167" t="str">
        <f t="shared" si="99"/>
        <v>2023-2024</v>
      </c>
      <c r="D2167" t="s">
        <v>147</v>
      </c>
      <c r="E2167" t="s">
        <v>96</v>
      </c>
      <c r="F2167" t="str">
        <f t="shared" si="100"/>
        <v>Western Australia</v>
      </c>
      <c r="G2167" t="s">
        <v>48</v>
      </c>
      <c r="H2167">
        <v>6330</v>
      </c>
      <c r="I2167" t="s">
        <v>11</v>
      </c>
      <c r="J2167" t="s">
        <v>94</v>
      </c>
      <c r="K2167" t="s">
        <v>154</v>
      </c>
      <c r="L2167" t="s">
        <v>14</v>
      </c>
      <c r="M2167" s="5">
        <v>166.53</v>
      </c>
    </row>
    <row r="2168" spans="1:13" x14ac:dyDescent="0.15">
      <c r="A2168" s="2">
        <v>45201</v>
      </c>
      <c r="B2168" s="3">
        <f t="shared" si="101"/>
        <v>2024</v>
      </c>
      <c r="C2168" t="str">
        <f t="shared" si="99"/>
        <v>2023-2024</v>
      </c>
      <c r="D2168" t="s">
        <v>148</v>
      </c>
      <c r="E2168" t="s">
        <v>26</v>
      </c>
      <c r="F2168" t="str">
        <f t="shared" si="100"/>
        <v>New South Wales</v>
      </c>
      <c r="G2168" t="s">
        <v>10</v>
      </c>
      <c r="H2168">
        <v>2141</v>
      </c>
      <c r="I2168" t="s">
        <v>11</v>
      </c>
      <c r="J2168" t="s">
        <v>27</v>
      </c>
      <c r="K2168" t="s">
        <v>154</v>
      </c>
      <c r="L2168" t="s">
        <v>14</v>
      </c>
      <c r="M2168" s="5">
        <v>167.13</v>
      </c>
    </row>
    <row r="2169" spans="1:13" x14ac:dyDescent="0.15">
      <c r="A2169" s="2">
        <v>45257</v>
      </c>
      <c r="B2169" s="3">
        <f t="shared" si="101"/>
        <v>2024</v>
      </c>
      <c r="C2169" t="str">
        <f t="shared" si="99"/>
        <v>2023-2024</v>
      </c>
      <c r="D2169" t="s">
        <v>147</v>
      </c>
      <c r="E2169" t="s">
        <v>86</v>
      </c>
      <c r="F2169" t="str">
        <f t="shared" si="100"/>
        <v>New South Wales</v>
      </c>
      <c r="G2169" t="s">
        <v>10</v>
      </c>
      <c r="H2169">
        <v>2064</v>
      </c>
      <c r="I2169" t="s">
        <v>11</v>
      </c>
      <c r="J2169" t="s">
        <v>12</v>
      </c>
      <c r="K2169" t="s">
        <v>155</v>
      </c>
      <c r="L2169" t="s">
        <v>20</v>
      </c>
      <c r="M2169" s="5">
        <v>167.18</v>
      </c>
    </row>
    <row r="2170" spans="1:13" x14ac:dyDescent="0.15">
      <c r="A2170" s="2">
        <v>45402</v>
      </c>
      <c r="B2170" s="3">
        <f t="shared" si="101"/>
        <v>2024</v>
      </c>
      <c r="C2170" t="str">
        <f t="shared" si="99"/>
        <v>2023-2024</v>
      </c>
      <c r="D2170" t="s">
        <v>147</v>
      </c>
      <c r="E2170" t="s">
        <v>54</v>
      </c>
      <c r="F2170" t="str">
        <f t="shared" si="100"/>
        <v>Victoria</v>
      </c>
      <c r="G2170" t="s">
        <v>45</v>
      </c>
      <c r="H2170">
        <v>3977</v>
      </c>
      <c r="I2170" t="s">
        <v>11</v>
      </c>
      <c r="J2170" t="s">
        <v>55</v>
      </c>
      <c r="K2170" t="s">
        <v>149</v>
      </c>
      <c r="L2170" t="s">
        <v>15</v>
      </c>
      <c r="M2170" s="5">
        <v>167.18</v>
      </c>
    </row>
    <row r="2171" spans="1:13" x14ac:dyDescent="0.15">
      <c r="A2171" s="2">
        <v>45082</v>
      </c>
      <c r="B2171" s="3">
        <f t="shared" si="101"/>
        <v>2023</v>
      </c>
      <c r="C2171" t="str">
        <f t="shared" si="99"/>
        <v>2022-2023</v>
      </c>
      <c r="D2171" t="s">
        <v>148</v>
      </c>
      <c r="E2171" t="s">
        <v>129</v>
      </c>
      <c r="F2171" t="str">
        <f t="shared" si="100"/>
        <v>Tasmania</v>
      </c>
      <c r="G2171" t="s">
        <v>70</v>
      </c>
      <c r="H2171">
        <v>7010</v>
      </c>
      <c r="I2171" t="s">
        <v>11</v>
      </c>
      <c r="J2171" t="s">
        <v>71</v>
      </c>
      <c r="K2171" t="s">
        <v>155</v>
      </c>
      <c r="L2171" t="s">
        <v>20</v>
      </c>
      <c r="M2171" s="5">
        <v>167.49</v>
      </c>
    </row>
    <row r="2172" spans="1:13" x14ac:dyDescent="0.15">
      <c r="A2172" s="2">
        <v>45639</v>
      </c>
      <c r="B2172" s="3">
        <f t="shared" si="101"/>
        <v>2025</v>
      </c>
      <c r="C2172" t="str">
        <f t="shared" si="99"/>
        <v>2024-2025</v>
      </c>
      <c r="D2172" t="s">
        <v>148</v>
      </c>
      <c r="E2172" t="s">
        <v>110</v>
      </c>
      <c r="F2172" t="str">
        <f t="shared" si="100"/>
        <v>Queensland</v>
      </c>
      <c r="G2172" t="s">
        <v>35</v>
      </c>
      <c r="H2172">
        <v>4680</v>
      </c>
      <c r="I2172" t="s">
        <v>11</v>
      </c>
      <c r="J2172" t="s">
        <v>51</v>
      </c>
      <c r="K2172" t="s">
        <v>152</v>
      </c>
      <c r="L2172" t="s">
        <v>13</v>
      </c>
      <c r="M2172" s="5">
        <v>167.71</v>
      </c>
    </row>
    <row r="2173" spans="1:13" x14ac:dyDescent="0.15">
      <c r="A2173" s="2">
        <v>45415</v>
      </c>
      <c r="B2173" s="3">
        <f t="shared" si="101"/>
        <v>2024</v>
      </c>
      <c r="C2173" t="str">
        <f t="shared" si="99"/>
        <v>2023-2024</v>
      </c>
      <c r="D2173" t="s">
        <v>147</v>
      </c>
      <c r="E2173" t="s">
        <v>50</v>
      </c>
      <c r="F2173" t="str">
        <f t="shared" si="100"/>
        <v>Queensland</v>
      </c>
      <c r="G2173" t="s">
        <v>35</v>
      </c>
      <c r="H2173">
        <v>4703</v>
      </c>
      <c r="I2173" t="s">
        <v>11</v>
      </c>
      <c r="J2173" t="s">
        <v>51</v>
      </c>
      <c r="K2173" t="s">
        <v>19</v>
      </c>
      <c r="L2173" t="s">
        <v>23</v>
      </c>
      <c r="M2173" s="5">
        <v>167.74</v>
      </c>
    </row>
    <row r="2174" spans="1:13" x14ac:dyDescent="0.15">
      <c r="A2174" s="2">
        <v>45141</v>
      </c>
      <c r="B2174" s="3">
        <f t="shared" si="101"/>
        <v>2024</v>
      </c>
      <c r="C2174" t="str">
        <f t="shared" si="99"/>
        <v>2023-2024</v>
      </c>
      <c r="D2174" t="s">
        <v>147</v>
      </c>
      <c r="E2174" t="s">
        <v>144</v>
      </c>
      <c r="F2174" t="str">
        <f t="shared" si="100"/>
        <v>Queensland</v>
      </c>
      <c r="G2174" t="s">
        <v>35</v>
      </c>
      <c r="H2174">
        <v>4566</v>
      </c>
      <c r="I2174" t="s">
        <v>11</v>
      </c>
      <c r="J2174" t="s">
        <v>120</v>
      </c>
      <c r="K2174" t="s">
        <v>153</v>
      </c>
      <c r="L2174" t="s">
        <v>16</v>
      </c>
      <c r="M2174" s="5">
        <v>167.89</v>
      </c>
    </row>
    <row r="2175" spans="1:13" x14ac:dyDescent="0.15">
      <c r="A2175" s="2">
        <v>45361</v>
      </c>
      <c r="B2175" s="3">
        <f t="shared" si="101"/>
        <v>2024</v>
      </c>
      <c r="C2175" t="str">
        <f t="shared" si="99"/>
        <v>2023-2024</v>
      </c>
      <c r="D2175" t="s">
        <v>147</v>
      </c>
      <c r="E2175" t="s">
        <v>106</v>
      </c>
      <c r="F2175" t="str">
        <f t="shared" si="100"/>
        <v>Victoria</v>
      </c>
      <c r="G2175" t="s">
        <v>45</v>
      </c>
      <c r="H2175">
        <v>3915</v>
      </c>
      <c r="I2175" t="s">
        <v>11</v>
      </c>
      <c r="J2175" t="s">
        <v>55</v>
      </c>
      <c r="K2175" t="s">
        <v>152</v>
      </c>
      <c r="L2175" t="s">
        <v>13</v>
      </c>
      <c r="M2175" s="5">
        <v>168.05</v>
      </c>
    </row>
    <row r="2176" spans="1:13" x14ac:dyDescent="0.15">
      <c r="A2176" s="2">
        <v>45633</v>
      </c>
      <c r="B2176" s="3">
        <f t="shared" si="101"/>
        <v>2025</v>
      </c>
      <c r="C2176" t="str">
        <f t="shared" si="99"/>
        <v>2024-2025</v>
      </c>
      <c r="D2176" t="s">
        <v>147</v>
      </c>
      <c r="E2176" t="s">
        <v>72</v>
      </c>
      <c r="F2176" t="str">
        <f t="shared" si="100"/>
        <v>Western Australia</v>
      </c>
      <c r="G2176" t="s">
        <v>48</v>
      </c>
      <c r="H2176">
        <v>6010</v>
      </c>
      <c r="I2176" t="s">
        <v>11</v>
      </c>
      <c r="J2176" t="s">
        <v>49</v>
      </c>
      <c r="K2176" t="s">
        <v>154</v>
      </c>
      <c r="L2176" t="s">
        <v>14</v>
      </c>
      <c r="M2176" s="5">
        <v>168.54000000000002</v>
      </c>
    </row>
    <row r="2177" spans="1:13" x14ac:dyDescent="0.15">
      <c r="A2177" s="2">
        <v>45267</v>
      </c>
      <c r="B2177" s="3">
        <f t="shared" si="101"/>
        <v>2024</v>
      </c>
      <c r="C2177" t="str">
        <f t="shared" si="99"/>
        <v>2023-2024</v>
      </c>
      <c r="D2177" t="s">
        <v>147</v>
      </c>
      <c r="E2177" t="s">
        <v>92</v>
      </c>
      <c r="F2177" t="str">
        <f t="shared" si="100"/>
        <v>Queensland</v>
      </c>
      <c r="G2177" t="s">
        <v>35</v>
      </c>
      <c r="H2177">
        <v>4068</v>
      </c>
      <c r="I2177" t="s">
        <v>11</v>
      </c>
      <c r="J2177" t="s">
        <v>43</v>
      </c>
      <c r="K2177" t="s">
        <v>155</v>
      </c>
      <c r="L2177" t="s">
        <v>20</v>
      </c>
      <c r="M2177" s="5">
        <v>168.66000000000003</v>
      </c>
    </row>
    <row r="2178" spans="1:13" x14ac:dyDescent="0.15">
      <c r="A2178" s="2">
        <v>45095</v>
      </c>
      <c r="B2178" s="3">
        <f t="shared" si="101"/>
        <v>2023</v>
      </c>
      <c r="C2178" t="str">
        <f t="shared" ref="C2178:C2241" si="102">IF(MONTH(A2178) &gt;= 7, YEAR(A2178) &amp; "-" &amp; YEAR(A2178) + 1, YEAR(A2178) - 1 &amp; "-" &amp; YEAR(A2178))</f>
        <v>2022-2023</v>
      </c>
      <c r="D2178" t="s">
        <v>148</v>
      </c>
      <c r="E2178" t="s">
        <v>26</v>
      </c>
      <c r="F2178" t="str">
        <f t="shared" ref="F2178:F2241" si="103">IF(G2178="WA","Western Australia",
IF(G2178="NSW","New South Wales",
IF(G2178="QLD","Queensland",
IF(G2178="VIC","Victoria",
IF(G2178="TAS","Tasmania",
IF(G2178="SA","South Australia",
IF(G2178="NT","Northern Territory",
IF(G2178="ACT","Australian Capital Territory",G2178))))))))</f>
        <v>New South Wales</v>
      </c>
      <c r="G2178" t="s">
        <v>10</v>
      </c>
      <c r="H2178">
        <v>2141</v>
      </c>
      <c r="I2178" t="s">
        <v>11</v>
      </c>
      <c r="J2178" t="s">
        <v>27</v>
      </c>
      <c r="K2178" t="s">
        <v>152</v>
      </c>
      <c r="L2178" t="s">
        <v>13</v>
      </c>
      <c r="M2178" s="5">
        <v>168.74</v>
      </c>
    </row>
    <row r="2179" spans="1:13" x14ac:dyDescent="0.15">
      <c r="A2179" s="2">
        <v>45094</v>
      </c>
      <c r="B2179" s="3">
        <f t="shared" ref="B2179:B2242" si="104">IF(MONTH(A2179)&gt;=7,YEAR(A2179)+1,YEAR(A2179))</f>
        <v>2023</v>
      </c>
      <c r="C2179" t="str">
        <f t="shared" si="102"/>
        <v>2022-2023</v>
      </c>
      <c r="D2179" t="s">
        <v>148</v>
      </c>
      <c r="E2179" t="s">
        <v>90</v>
      </c>
      <c r="F2179" t="str">
        <f t="shared" si="103"/>
        <v>Victoria</v>
      </c>
      <c r="G2179" t="s">
        <v>45</v>
      </c>
      <c r="H2179">
        <v>3179</v>
      </c>
      <c r="I2179" t="s">
        <v>11</v>
      </c>
      <c r="J2179" t="s">
        <v>63</v>
      </c>
      <c r="K2179" t="s">
        <v>153</v>
      </c>
      <c r="L2179" t="s">
        <v>16</v>
      </c>
      <c r="M2179" s="5">
        <v>168.79000000000002</v>
      </c>
    </row>
    <row r="2180" spans="1:13" x14ac:dyDescent="0.15">
      <c r="A2180" s="2">
        <v>45479</v>
      </c>
      <c r="B2180" s="3">
        <f t="shared" si="104"/>
        <v>2025</v>
      </c>
      <c r="C2180" t="str">
        <f t="shared" si="102"/>
        <v>2024-2025</v>
      </c>
      <c r="D2180" t="s">
        <v>147</v>
      </c>
      <c r="E2180" t="s">
        <v>34</v>
      </c>
      <c r="F2180" t="str">
        <f t="shared" si="103"/>
        <v>Queensland</v>
      </c>
      <c r="G2180" t="s">
        <v>35</v>
      </c>
      <c r="H2180">
        <v>4802</v>
      </c>
      <c r="I2180" t="s">
        <v>11</v>
      </c>
      <c r="J2180" t="s">
        <v>36</v>
      </c>
      <c r="K2180" t="s">
        <v>150</v>
      </c>
      <c r="L2180" t="s">
        <v>18</v>
      </c>
      <c r="M2180" s="5">
        <v>168.87</v>
      </c>
    </row>
    <row r="2181" spans="1:13" x14ac:dyDescent="0.15">
      <c r="A2181" s="2">
        <v>45519</v>
      </c>
      <c r="B2181" s="3">
        <f t="shared" si="104"/>
        <v>2025</v>
      </c>
      <c r="C2181" t="str">
        <f t="shared" si="102"/>
        <v>2024-2025</v>
      </c>
      <c r="D2181" t="s">
        <v>147</v>
      </c>
      <c r="E2181" t="s">
        <v>140</v>
      </c>
      <c r="F2181" t="str">
        <f t="shared" si="103"/>
        <v>Tasmania</v>
      </c>
      <c r="G2181" t="s">
        <v>70</v>
      </c>
      <c r="H2181">
        <v>7320</v>
      </c>
      <c r="I2181" t="s">
        <v>11</v>
      </c>
      <c r="J2181" t="s">
        <v>71</v>
      </c>
      <c r="K2181" t="s">
        <v>153</v>
      </c>
      <c r="L2181" t="s">
        <v>16</v>
      </c>
      <c r="M2181" s="5">
        <v>168.87</v>
      </c>
    </row>
    <row r="2182" spans="1:13" x14ac:dyDescent="0.15">
      <c r="A2182" s="2">
        <v>45565</v>
      </c>
      <c r="B2182" s="3">
        <f t="shared" si="104"/>
        <v>2025</v>
      </c>
      <c r="C2182" t="str">
        <f t="shared" si="102"/>
        <v>2024-2025</v>
      </c>
      <c r="D2182" t="s">
        <v>148</v>
      </c>
      <c r="E2182" t="s">
        <v>89</v>
      </c>
      <c r="F2182" t="str">
        <f t="shared" si="103"/>
        <v>Queensland</v>
      </c>
      <c r="G2182" t="s">
        <v>35</v>
      </c>
      <c r="H2182">
        <v>4655</v>
      </c>
      <c r="I2182" t="s">
        <v>11</v>
      </c>
      <c r="J2182" t="s">
        <v>51</v>
      </c>
      <c r="K2182" t="s">
        <v>19</v>
      </c>
      <c r="L2182" t="s">
        <v>23</v>
      </c>
      <c r="M2182" s="5">
        <v>169.1</v>
      </c>
    </row>
    <row r="2183" spans="1:13" x14ac:dyDescent="0.15">
      <c r="A2183" s="2">
        <v>45354</v>
      </c>
      <c r="B2183" s="3">
        <f t="shared" si="104"/>
        <v>2024</v>
      </c>
      <c r="C2183" t="str">
        <f t="shared" si="102"/>
        <v>2023-2024</v>
      </c>
      <c r="D2183" t="s">
        <v>147</v>
      </c>
      <c r="E2183" t="s">
        <v>72</v>
      </c>
      <c r="F2183" t="str">
        <f t="shared" si="103"/>
        <v>Western Australia</v>
      </c>
      <c r="G2183" t="s">
        <v>48</v>
      </c>
      <c r="H2183">
        <v>6010</v>
      </c>
      <c r="I2183" t="s">
        <v>11</v>
      </c>
      <c r="J2183" t="s">
        <v>49</v>
      </c>
      <c r="K2183" t="s">
        <v>19</v>
      </c>
      <c r="L2183" t="s">
        <v>23</v>
      </c>
      <c r="M2183" s="5">
        <v>169.19</v>
      </c>
    </row>
    <row r="2184" spans="1:13" x14ac:dyDescent="0.15">
      <c r="A2184" s="2">
        <v>45291</v>
      </c>
      <c r="B2184" s="3">
        <f t="shared" si="104"/>
        <v>2024</v>
      </c>
      <c r="C2184" t="str">
        <f t="shared" si="102"/>
        <v>2023-2024</v>
      </c>
      <c r="D2184" t="s">
        <v>147</v>
      </c>
      <c r="E2184" t="s">
        <v>109</v>
      </c>
      <c r="F2184" t="str">
        <f t="shared" si="103"/>
        <v>New South Wales</v>
      </c>
      <c r="G2184" t="s">
        <v>10</v>
      </c>
      <c r="H2184">
        <v>2480</v>
      </c>
      <c r="I2184" t="s">
        <v>11</v>
      </c>
      <c r="J2184" t="s">
        <v>68</v>
      </c>
      <c r="K2184" t="s">
        <v>156</v>
      </c>
      <c r="L2184" t="s">
        <v>17</v>
      </c>
      <c r="M2184" s="5">
        <v>169.26</v>
      </c>
    </row>
    <row r="2185" spans="1:13" x14ac:dyDescent="0.15">
      <c r="A2185" s="2">
        <v>45607</v>
      </c>
      <c r="B2185" s="3">
        <f t="shared" si="104"/>
        <v>2025</v>
      </c>
      <c r="C2185" t="str">
        <f t="shared" si="102"/>
        <v>2024-2025</v>
      </c>
      <c r="D2185" t="s">
        <v>147</v>
      </c>
      <c r="E2185" t="s">
        <v>128</v>
      </c>
      <c r="F2185" t="str">
        <f t="shared" si="103"/>
        <v>Western Australia</v>
      </c>
      <c r="G2185" t="s">
        <v>48</v>
      </c>
      <c r="H2185">
        <v>6027</v>
      </c>
      <c r="I2185" t="s">
        <v>11</v>
      </c>
      <c r="J2185" t="s">
        <v>49</v>
      </c>
      <c r="K2185" t="s">
        <v>19</v>
      </c>
      <c r="L2185" t="s">
        <v>23</v>
      </c>
      <c r="M2185" s="5">
        <v>169.78000000000003</v>
      </c>
    </row>
    <row r="2186" spans="1:13" x14ac:dyDescent="0.15">
      <c r="A2186" s="2">
        <v>45457</v>
      </c>
      <c r="B2186" s="3">
        <f t="shared" si="104"/>
        <v>2024</v>
      </c>
      <c r="C2186" t="str">
        <f t="shared" si="102"/>
        <v>2023-2024</v>
      </c>
      <c r="D2186" t="s">
        <v>148</v>
      </c>
      <c r="E2186" t="s">
        <v>57</v>
      </c>
      <c r="F2186" t="str">
        <f t="shared" si="103"/>
        <v>New South Wales</v>
      </c>
      <c r="G2186" t="s">
        <v>10</v>
      </c>
      <c r="H2186">
        <v>2560</v>
      </c>
      <c r="I2186" t="s">
        <v>11</v>
      </c>
      <c r="J2186" t="s">
        <v>58</v>
      </c>
      <c r="K2186" t="s">
        <v>149</v>
      </c>
      <c r="L2186" t="s">
        <v>15</v>
      </c>
      <c r="M2186" s="5">
        <v>170.28</v>
      </c>
    </row>
    <row r="2187" spans="1:13" x14ac:dyDescent="0.15">
      <c r="A2187" s="2">
        <v>45655</v>
      </c>
      <c r="B2187" s="3">
        <f t="shared" si="104"/>
        <v>2025</v>
      </c>
      <c r="C2187" t="str">
        <f t="shared" si="102"/>
        <v>2024-2025</v>
      </c>
      <c r="D2187" t="s">
        <v>147</v>
      </c>
      <c r="E2187" t="s">
        <v>56</v>
      </c>
      <c r="F2187" t="str">
        <f t="shared" si="103"/>
        <v>Northern Territory</v>
      </c>
      <c r="G2187" t="s">
        <v>29</v>
      </c>
      <c r="H2187">
        <v>870</v>
      </c>
      <c r="I2187" t="s">
        <v>11</v>
      </c>
      <c r="J2187" t="s">
        <v>30</v>
      </c>
      <c r="K2187" t="s">
        <v>152</v>
      </c>
      <c r="L2187" t="s">
        <v>13</v>
      </c>
      <c r="M2187" s="5">
        <v>170.72</v>
      </c>
    </row>
    <row r="2188" spans="1:13" x14ac:dyDescent="0.15">
      <c r="A2188" s="2">
        <v>45347</v>
      </c>
      <c r="B2188" s="3">
        <f t="shared" si="104"/>
        <v>2024</v>
      </c>
      <c r="C2188" t="str">
        <f t="shared" si="102"/>
        <v>2023-2024</v>
      </c>
      <c r="D2188" t="s">
        <v>148</v>
      </c>
      <c r="E2188" t="s">
        <v>114</v>
      </c>
      <c r="F2188" t="str">
        <f t="shared" si="103"/>
        <v>Victoria</v>
      </c>
      <c r="G2188" t="s">
        <v>45</v>
      </c>
      <c r="H2188">
        <v>3551</v>
      </c>
      <c r="I2188" t="s">
        <v>11</v>
      </c>
      <c r="J2188" t="s">
        <v>60</v>
      </c>
      <c r="K2188" t="s">
        <v>154</v>
      </c>
      <c r="L2188" t="s">
        <v>14</v>
      </c>
      <c r="M2188" s="5">
        <v>171.16</v>
      </c>
    </row>
    <row r="2189" spans="1:13" x14ac:dyDescent="0.15">
      <c r="A2189" s="2">
        <v>45099</v>
      </c>
      <c r="B2189" s="3">
        <f t="shared" si="104"/>
        <v>2023</v>
      </c>
      <c r="C2189" t="str">
        <f t="shared" si="102"/>
        <v>2022-2023</v>
      </c>
      <c r="D2189" t="s">
        <v>147</v>
      </c>
      <c r="E2189" t="s">
        <v>136</v>
      </c>
      <c r="F2189" t="str">
        <f t="shared" si="103"/>
        <v>Victoria</v>
      </c>
      <c r="G2189" t="s">
        <v>45</v>
      </c>
      <c r="H2189">
        <v>3175</v>
      </c>
      <c r="I2189" t="s">
        <v>11</v>
      </c>
      <c r="J2189" t="s">
        <v>63</v>
      </c>
      <c r="K2189" t="s">
        <v>157</v>
      </c>
      <c r="L2189" t="s">
        <v>22</v>
      </c>
      <c r="M2189" s="5">
        <v>171.54999999999998</v>
      </c>
    </row>
    <row r="2190" spans="1:13" x14ac:dyDescent="0.15">
      <c r="A2190" s="2">
        <v>45657</v>
      </c>
      <c r="B2190" s="3">
        <f t="shared" si="104"/>
        <v>2025</v>
      </c>
      <c r="C2190" t="str">
        <f t="shared" si="102"/>
        <v>2024-2025</v>
      </c>
      <c r="D2190" t="s">
        <v>147</v>
      </c>
      <c r="E2190" t="s">
        <v>88</v>
      </c>
      <c r="F2190" t="str">
        <f t="shared" si="103"/>
        <v>South Australia</v>
      </c>
      <c r="G2190" t="s">
        <v>32</v>
      </c>
      <c r="H2190">
        <v>5011</v>
      </c>
      <c r="I2190" t="s">
        <v>11</v>
      </c>
      <c r="J2190" t="s">
        <v>33</v>
      </c>
      <c r="K2190" t="s">
        <v>150</v>
      </c>
      <c r="L2190" t="s">
        <v>18</v>
      </c>
      <c r="M2190" s="5">
        <v>171.76</v>
      </c>
    </row>
    <row r="2191" spans="1:13" x14ac:dyDescent="0.15">
      <c r="A2191" s="2">
        <v>45182</v>
      </c>
      <c r="B2191" s="3">
        <f t="shared" si="104"/>
        <v>2024</v>
      </c>
      <c r="C2191" t="str">
        <f t="shared" si="102"/>
        <v>2023-2024</v>
      </c>
      <c r="D2191" t="s">
        <v>147</v>
      </c>
      <c r="E2191" t="s">
        <v>115</v>
      </c>
      <c r="F2191" t="str">
        <f t="shared" si="103"/>
        <v>Western Australia</v>
      </c>
      <c r="G2191" t="s">
        <v>48</v>
      </c>
      <c r="H2191">
        <v>6280</v>
      </c>
      <c r="I2191" t="s">
        <v>11</v>
      </c>
      <c r="J2191" t="s">
        <v>94</v>
      </c>
      <c r="K2191" t="s">
        <v>157</v>
      </c>
      <c r="L2191" t="s">
        <v>22</v>
      </c>
      <c r="M2191" s="5">
        <v>171.81</v>
      </c>
    </row>
    <row r="2192" spans="1:13" x14ac:dyDescent="0.15">
      <c r="A2192" s="2">
        <v>45153</v>
      </c>
      <c r="B2192" s="3">
        <f t="shared" si="104"/>
        <v>2024</v>
      </c>
      <c r="C2192" t="str">
        <f t="shared" si="102"/>
        <v>2023-2024</v>
      </c>
      <c r="D2192" t="s">
        <v>148</v>
      </c>
      <c r="E2192" t="s">
        <v>119</v>
      </c>
      <c r="F2192" t="str">
        <f t="shared" si="103"/>
        <v>Queensland</v>
      </c>
      <c r="G2192" t="s">
        <v>35</v>
      </c>
      <c r="H2192">
        <v>4570</v>
      </c>
      <c r="I2192" t="s">
        <v>11</v>
      </c>
      <c r="J2192" t="s">
        <v>120</v>
      </c>
      <c r="K2192" t="s">
        <v>154</v>
      </c>
      <c r="L2192" t="s">
        <v>14</v>
      </c>
      <c r="M2192" s="5">
        <v>171.94</v>
      </c>
    </row>
    <row r="2193" spans="1:13" x14ac:dyDescent="0.15">
      <c r="A2193" s="2">
        <v>45587</v>
      </c>
      <c r="B2193" s="3">
        <f t="shared" si="104"/>
        <v>2025</v>
      </c>
      <c r="C2193" t="str">
        <f t="shared" si="102"/>
        <v>2024-2025</v>
      </c>
      <c r="D2193" t="s">
        <v>147</v>
      </c>
      <c r="E2193" t="s">
        <v>108</v>
      </c>
      <c r="F2193" t="str">
        <f t="shared" si="103"/>
        <v>Victoria</v>
      </c>
      <c r="G2193" t="s">
        <v>45</v>
      </c>
      <c r="H2193">
        <v>3018</v>
      </c>
      <c r="I2193" t="s">
        <v>11</v>
      </c>
      <c r="J2193" t="s">
        <v>46</v>
      </c>
      <c r="K2193" t="s">
        <v>151</v>
      </c>
      <c r="L2193" t="s">
        <v>21</v>
      </c>
      <c r="M2193" s="5">
        <v>172.26</v>
      </c>
    </row>
    <row r="2194" spans="1:13" x14ac:dyDescent="0.15">
      <c r="A2194" s="2">
        <v>45036</v>
      </c>
      <c r="B2194" s="3">
        <f t="shared" si="104"/>
        <v>2023</v>
      </c>
      <c r="C2194" t="str">
        <f t="shared" si="102"/>
        <v>2022-2023</v>
      </c>
      <c r="D2194" t="s">
        <v>147</v>
      </c>
      <c r="E2194" t="s">
        <v>88</v>
      </c>
      <c r="F2194" t="str">
        <f t="shared" si="103"/>
        <v>South Australia</v>
      </c>
      <c r="G2194" t="s">
        <v>32</v>
      </c>
      <c r="H2194">
        <v>5011</v>
      </c>
      <c r="I2194" t="s">
        <v>11</v>
      </c>
      <c r="J2194" t="s">
        <v>33</v>
      </c>
      <c r="K2194" t="s">
        <v>155</v>
      </c>
      <c r="L2194" t="s">
        <v>20</v>
      </c>
      <c r="M2194" s="5">
        <v>172.73000000000002</v>
      </c>
    </row>
    <row r="2195" spans="1:13" x14ac:dyDescent="0.15">
      <c r="A2195" s="2">
        <v>45477</v>
      </c>
      <c r="B2195" s="3">
        <f t="shared" si="104"/>
        <v>2025</v>
      </c>
      <c r="C2195" t="str">
        <f t="shared" si="102"/>
        <v>2024-2025</v>
      </c>
      <c r="D2195" t="s">
        <v>148</v>
      </c>
      <c r="E2195" t="s">
        <v>100</v>
      </c>
      <c r="F2195" t="str">
        <f t="shared" si="103"/>
        <v>Western Australia</v>
      </c>
      <c r="G2195" t="s">
        <v>48</v>
      </c>
      <c r="H2195">
        <v>6021</v>
      </c>
      <c r="I2195" t="s">
        <v>11</v>
      </c>
      <c r="J2195" t="s">
        <v>49</v>
      </c>
      <c r="K2195" t="s">
        <v>154</v>
      </c>
      <c r="L2195" t="s">
        <v>14</v>
      </c>
      <c r="M2195" s="5">
        <v>172.82999999999998</v>
      </c>
    </row>
    <row r="2196" spans="1:13" x14ac:dyDescent="0.15">
      <c r="A2196" s="2">
        <v>45322</v>
      </c>
      <c r="B2196" s="3">
        <f t="shared" si="104"/>
        <v>2024</v>
      </c>
      <c r="C2196" t="str">
        <f t="shared" si="102"/>
        <v>2023-2024</v>
      </c>
      <c r="D2196" t="s">
        <v>147</v>
      </c>
      <c r="E2196" t="s">
        <v>133</v>
      </c>
      <c r="F2196" t="str">
        <f t="shared" si="103"/>
        <v>Queensland</v>
      </c>
      <c r="G2196" t="s">
        <v>35</v>
      </c>
      <c r="H2196">
        <v>4305</v>
      </c>
      <c r="I2196" t="s">
        <v>11</v>
      </c>
      <c r="J2196" t="s">
        <v>104</v>
      </c>
      <c r="K2196" t="s">
        <v>149</v>
      </c>
      <c r="L2196" t="s">
        <v>15</v>
      </c>
      <c r="M2196" s="5">
        <v>173.71</v>
      </c>
    </row>
    <row r="2197" spans="1:13" x14ac:dyDescent="0.15">
      <c r="A2197" s="2">
        <v>45536</v>
      </c>
      <c r="B2197" s="3">
        <f t="shared" si="104"/>
        <v>2025</v>
      </c>
      <c r="C2197" t="str">
        <f t="shared" si="102"/>
        <v>2024-2025</v>
      </c>
      <c r="D2197" t="s">
        <v>147</v>
      </c>
      <c r="E2197" t="s">
        <v>146</v>
      </c>
      <c r="F2197" t="str">
        <f t="shared" si="103"/>
        <v>Victoria</v>
      </c>
      <c r="G2197" t="s">
        <v>45</v>
      </c>
      <c r="H2197">
        <v>3353</v>
      </c>
      <c r="I2197" t="s">
        <v>11</v>
      </c>
      <c r="J2197" t="s">
        <v>60</v>
      </c>
      <c r="K2197" t="s">
        <v>157</v>
      </c>
      <c r="L2197" t="s">
        <v>22</v>
      </c>
      <c r="M2197" s="5">
        <v>174.04</v>
      </c>
    </row>
    <row r="2198" spans="1:13" x14ac:dyDescent="0.15">
      <c r="A2198" s="2">
        <v>45086</v>
      </c>
      <c r="B2198" s="3">
        <f t="shared" si="104"/>
        <v>2023</v>
      </c>
      <c r="C2198" t="str">
        <f t="shared" si="102"/>
        <v>2022-2023</v>
      </c>
      <c r="D2198" t="s">
        <v>147</v>
      </c>
      <c r="E2198" t="s">
        <v>56</v>
      </c>
      <c r="F2198" t="str">
        <f t="shared" si="103"/>
        <v>Northern Territory</v>
      </c>
      <c r="G2198" t="s">
        <v>29</v>
      </c>
      <c r="H2198">
        <v>870</v>
      </c>
      <c r="I2198" t="s">
        <v>11</v>
      </c>
      <c r="J2198" t="s">
        <v>30</v>
      </c>
      <c r="K2198" t="s">
        <v>149</v>
      </c>
      <c r="L2198" t="s">
        <v>15</v>
      </c>
      <c r="M2198" s="5">
        <v>174.35</v>
      </c>
    </row>
    <row r="2199" spans="1:13" x14ac:dyDescent="0.15">
      <c r="A2199" s="2">
        <v>45250</v>
      </c>
      <c r="B2199" s="3">
        <f t="shared" si="104"/>
        <v>2024</v>
      </c>
      <c r="C2199" t="str">
        <f t="shared" si="102"/>
        <v>2023-2024</v>
      </c>
      <c r="D2199" t="s">
        <v>147</v>
      </c>
      <c r="E2199" t="s">
        <v>82</v>
      </c>
      <c r="F2199" t="str">
        <f t="shared" si="103"/>
        <v>Queensland</v>
      </c>
      <c r="G2199" t="s">
        <v>35</v>
      </c>
      <c r="H2199">
        <v>4012</v>
      </c>
      <c r="I2199" t="s">
        <v>11</v>
      </c>
      <c r="J2199" t="s">
        <v>43</v>
      </c>
      <c r="K2199" t="s">
        <v>149</v>
      </c>
      <c r="L2199" t="s">
        <v>15</v>
      </c>
      <c r="M2199" s="5">
        <v>174.60000000000002</v>
      </c>
    </row>
    <row r="2200" spans="1:13" x14ac:dyDescent="0.15">
      <c r="A2200" s="2">
        <v>45475</v>
      </c>
      <c r="B2200" s="3">
        <f t="shared" si="104"/>
        <v>2025</v>
      </c>
      <c r="C2200" t="str">
        <f t="shared" si="102"/>
        <v>2024-2025</v>
      </c>
      <c r="D2200" t="s">
        <v>148</v>
      </c>
      <c r="E2200" t="s">
        <v>66</v>
      </c>
      <c r="F2200" t="str">
        <f t="shared" si="103"/>
        <v>South Australia</v>
      </c>
      <c r="G2200" t="s">
        <v>32</v>
      </c>
      <c r="H2200">
        <v>5169</v>
      </c>
      <c r="I2200" t="s">
        <v>11</v>
      </c>
      <c r="J2200" t="s">
        <v>33</v>
      </c>
      <c r="K2200" t="s">
        <v>152</v>
      </c>
      <c r="L2200" t="s">
        <v>13</v>
      </c>
      <c r="M2200" s="5">
        <v>174.74</v>
      </c>
    </row>
    <row r="2201" spans="1:13" x14ac:dyDescent="0.15">
      <c r="A2201" s="2">
        <v>45395</v>
      </c>
      <c r="B2201" s="3">
        <f t="shared" si="104"/>
        <v>2024</v>
      </c>
      <c r="C2201" t="str">
        <f t="shared" si="102"/>
        <v>2023-2024</v>
      </c>
      <c r="D2201" t="s">
        <v>147</v>
      </c>
      <c r="E2201" t="s">
        <v>115</v>
      </c>
      <c r="F2201" t="str">
        <f t="shared" si="103"/>
        <v>Western Australia</v>
      </c>
      <c r="G2201" t="s">
        <v>48</v>
      </c>
      <c r="H2201">
        <v>6280</v>
      </c>
      <c r="I2201" t="s">
        <v>11</v>
      </c>
      <c r="J2201" t="s">
        <v>94</v>
      </c>
      <c r="K2201" t="s">
        <v>154</v>
      </c>
      <c r="L2201" t="s">
        <v>14</v>
      </c>
      <c r="M2201" s="5">
        <v>174.82</v>
      </c>
    </row>
    <row r="2202" spans="1:13" x14ac:dyDescent="0.15">
      <c r="A2202" s="2">
        <v>45452</v>
      </c>
      <c r="B2202" s="3">
        <f t="shared" si="104"/>
        <v>2024</v>
      </c>
      <c r="C2202" t="str">
        <f t="shared" si="102"/>
        <v>2023-2024</v>
      </c>
      <c r="D2202" t="s">
        <v>148</v>
      </c>
      <c r="E2202" t="s">
        <v>42</v>
      </c>
      <c r="F2202" t="str">
        <f t="shared" si="103"/>
        <v>Queensland</v>
      </c>
      <c r="G2202" t="s">
        <v>35</v>
      </c>
      <c r="H2202">
        <v>4053</v>
      </c>
      <c r="I2202" t="s">
        <v>11</v>
      </c>
      <c r="J2202" t="s">
        <v>43</v>
      </c>
      <c r="K2202" t="s">
        <v>154</v>
      </c>
      <c r="L2202" t="s">
        <v>14</v>
      </c>
      <c r="M2202" s="5">
        <v>174.94</v>
      </c>
    </row>
    <row r="2203" spans="1:13" x14ac:dyDescent="0.15">
      <c r="A2203" s="2">
        <v>45389</v>
      </c>
      <c r="B2203" s="3">
        <f t="shared" si="104"/>
        <v>2024</v>
      </c>
      <c r="C2203" t="str">
        <f t="shared" si="102"/>
        <v>2023-2024</v>
      </c>
      <c r="D2203" t="s">
        <v>147</v>
      </c>
      <c r="E2203" t="s">
        <v>109</v>
      </c>
      <c r="F2203" t="str">
        <f t="shared" si="103"/>
        <v>New South Wales</v>
      </c>
      <c r="G2203" t="s">
        <v>10</v>
      </c>
      <c r="H2203">
        <v>2480</v>
      </c>
      <c r="I2203" t="s">
        <v>11</v>
      </c>
      <c r="J2203" t="s">
        <v>68</v>
      </c>
      <c r="K2203" t="s">
        <v>155</v>
      </c>
      <c r="L2203" t="s">
        <v>20</v>
      </c>
      <c r="M2203" s="5">
        <v>175.01000000000002</v>
      </c>
    </row>
    <row r="2204" spans="1:13" x14ac:dyDescent="0.15">
      <c r="A2204" s="2">
        <v>45056</v>
      </c>
      <c r="B2204" s="3">
        <f t="shared" si="104"/>
        <v>2023</v>
      </c>
      <c r="C2204" t="str">
        <f t="shared" si="102"/>
        <v>2022-2023</v>
      </c>
      <c r="D2204" t="s">
        <v>147</v>
      </c>
      <c r="E2204" t="s">
        <v>129</v>
      </c>
      <c r="F2204" t="str">
        <f t="shared" si="103"/>
        <v>Tasmania</v>
      </c>
      <c r="G2204" t="s">
        <v>70</v>
      </c>
      <c r="H2204">
        <v>7010</v>
      </c>
      <c r="I2204" t="s">
        <v>11</v>
      </c>
      <c r="J2204" t="s">
        <v>71</v>
      </c>
      <c r="K2204" t="s">
        <v>155</v>
      </c>
      <c r="L2204" t="s">
        <v>20</v>
      </c>
      <c r="M2204" s="5">
        <v>175.07</v>
      </c>
    </row>
    <row r="2205" spans="1:13" x14ac:dyDescent="0.15">
      <c r="A2205" s="2">
        <v>45507</v>
      </c>
      <c r="B2205" s="3">
        <f t="shared" si="104"/>
        <v>2025</v>
      </c>
      <c r="C2205" t="str">
        <f t="shared" si="102"/>
        <v>2024-2025</v>
      </c>
      <c r="D2205" t="s">
        <v>147</v>
      </c>
      <c r="E2205" t="s">
        <v>75</v>
      </c>
      <c r="F2205" t="str">
        <f t="shared" si="103"/>
        <v>Victoria</v>
      </c>
      <c r="G2205" t="s">
        <v>45</v>
      </c>
      <c r="H2205">
        <v>3630</v>
      </c>
      <c r="I2205" t="s">
        <v>11</v>
      </c>
      <c r="J2205" t="s">
        <v>55</v>
      </c>
      <c r="K2205" t="s">
        <v>152</v>
      </c>
      <c r="L2205" t="s">
        <v>13</v>
      </c>
      <c r="M2205" s="5">
        <v>175.13</v>
      </c>
    </row>
    <row r="2206" spans="1:13" x14ac:dyDescent="0.15">
      <c r="A2206" s="2">
        <v>45018</v>
      </c>
      <c r="B2206" s="3">
        <f t="shared" si="104"/>
        <v>2023</v>
      </c>
      <c r="C2206" t="str">
        <f t="shared" si="102"/>
        <v>2022-2023</v>
      </c>
      <c r="D2206" t="s">
        <v>147</v>
      </c>
      <c r="E2206" t="s">
        <v>50</v>
      </c>
      <c r="F2206" t="str">
        <f t="shared" si="103"/>
        <v>Queensland</v>
      </c>
      <c r="G2206" t="s">
        <v>35</v>
      </c>
      <c r="H2206">
        <v>4703</v>
      </c>
      <c r="I2206" t="s">
        <v>11</v>
      </c>
      <c r="J2206" t="s">
        <v>51</v>
      </c>
      <c r="K2206" t="s">
        <v>155</v>
      </c>
      <c r="L2206" t="s">
        <v>20</v>
      </c>
      <c r="M2206" s="5">
        <v>175.13</v>
      </c>
    </row>
    <row r="2207" spans="1:13" x14ac:dyDescent="0.15">
      <c r="A2207" s="2">
        <v>45421</v>
      </c>
      <c r="B2207" s="3">
        <f t="shared" si="104"/>
        <v>2024</v>
      </c>
      <c r="C2207" t="str">
        <f t="shared" si="102"/>
        <v>2023-2024</v>
      </c>
      <c r="D2207" t="s">
        <v>148</v>
      </c>
      <c r="E2207" t="s">
        <v>143</v>
      </c>
      <c r="F2207" t="str">
        <f t="shared" si="103"/>
        <v>New South Wales</v>
      </c>
      <c r="G2207" t="s">
        <v>10</v>
      </c>
      <c r="H2207">
        <v>2154</v>
      </c>
      <c r="I2207" t="s">
        <v>11</v>
      </c>
      <c r="J2207" t="s">
        <v>27</v>
      </c>
      <c r="K2207" t="s">
        <v>149</v>
      </c>
      <c r="L2207" t="s">
        <v>15</v>
      </c>
      <c r="M2207" s="5">
        <v>175.76000000000002</v>
      </c>
    </row>
    <row r="2208" spans="1:13" x14ac:dyDescent="0.15">
      <c r="A2208" s="2">
        <v>45227</v>
      </c>
      <c r="B2208" s="3">
        <f t="shared" si="104"/>
        <v>2024</v>
      </c>
      <c r="C2208" t="str">
        <f t="shared" si="102"/>
        <v>2023-2024</v>
      </c>
      <c r="D2208" t="s">
        <v>148</v>
      </c>
      <c r="E2208" t="s">
        <v>112</v>
      </c>
      <c r="F2208" t="str">
        <f t="shared" si="103"/>
        <v>Victoria</v>
      </c>
      <c r="G2208" t="s">
        <v>45</v>
      </c>
      <c r="H2208">
        <v>3076</v>
      </c>
      <c r="I2208" t="s">
        <v>11</v>
      </c>
      <c r="J2208" t="s">
        <v>46</v>
      </c>
      <c r="K2208" t="s">
        <v>149</v>
      </c>
      <c r="L2208" t="s">
        <v>15</v>
      </c>
      <c r="M2208" s="5">
        <v>175.79999999999998</v>
      </c>
    </row>
    <row r="2209" spans="1:13" x14ac:dyDescent="0.15">
      <c r="A2209" s="2">
        <v>45394</v>
      </c>
      <c r="B2209" s="3">
        <f t="shared" si="104"/>
        <v>2024</v>
      </c>
      <c r="C2209" t="str">
        <f t="shared" si="102"/>
        <v>2023-2024</v>
      </c>
      <c r="D2209" t="s">
        <v>148</v>
      </c>
      <c r="E2209" t="s">
        <v>59</v>
      </c>
      <c r="F2209" t="str">
        <f t="shared" si="103"/>
        <v>Victoria</v>
      </c>
      <c r="G2209" t="s">
        <v>45</v>
      </c>
      <c r="H2209">
        <v>3280</v>
      </c>
      <c r="I2209" t="s">
        <v>11</v>
      </c>
      <c r="J2209" t="s">
        <v>60</v>
      </c>
      <c r="K2209" t="s">
        <v>154</v>
      </c>
      <c r="L2209" t="s">
        <v>14</v>
      </c>
      <c r="M2209" s="5">
        <v>175.86</v>
      </c>
    </row>
    <row r="2210" spans="1:13" x14ac:dyDescent="0.15">
      <c r="A2210" s="2">
        <v>45546</v>
      </c>
      <c r="B2210" s="3">
        <f t="shared" si="104"/>
        <v>2025</v>
      </c>
      <c r="C2210" t="str">
        <f t="shared" si="102"/>
        <v>2024-2025</v>
      </c>
      <c r="D2210" t="s">
        <v>148</v>
      </c>
      <c r="E2210" t="s">
        <v>105</v>
      </c>
      <c r="F2210" t="str">
        <f t="shared" si="103"/>
        <v>Victoria</v>
      </c>
      <c r="G2210" t="s">
        <v>45</v>
      </c>
      <c r="H2210">
        <v>3500</v>
      </c>
      <c r="I2210" t="s">
        <v>11</v>
      </c>
      <c r="J2210" t="s">
        <v>60</v>
      </c>
      <c r="K2210" t="s">
        <v>154</v>
      </c>
      <c r="L2210" t="s">
        <v>14</v>
      </c>
      <c r="M2210" s="5">
        <v>176.12</v>
      </c>
    </row>
    <row r="2211" spans="1:13" x14ac:dyDescent="0.15">
      <c r="A2211" s="2">
        <v>45000</v>
      </c>
      <c r="B2211" s="3">
        <f t="shared" si="104"/>
        <v>2023</v>
      </c>
      <c r="C2211" t="str">
        <f t="shared" si="102"/>
        <v>2022-2023</v>
      </c>
      <c r="D2211" t="s">
        <v>147</v>
      </c>
      <c r="E2211" t="s">
        <v>130</v>
      </c>
      <c r="F2211" t="str">
        <f t="shared" si="103"/>
        <v>South Australia</v>
      </c>
      <c r="G2211" t="s">
        <v>32</v>
      </c>
      <c r="H2211">
        <v>5290</v>
      </c>
      <c r="I2211" t="s">
        <v>11</v>
      </c>
      <c r="J2211" t="s">
        <v>38</v>
      </c>
      <c r="K2211" t="s">
        <v>152</v>
      </c>
      <c r="L2211" t="s">
        <v>13</v>
      </c>
      <c r="M2211" s="5">
        <v>176.19</v>
      </c>
    </row>
    <row r="2212" spans="1:13" x14ac:dyDescent="0.15">
      <c r="A2212" s="2">
        <v>45418</v>
      </c>
      <c r="B2212" s="3">
        <f t="shared" si="104"/>
        <v>2024</v>
      </c>
      <c r="C2212" t="str">
        <f t="shared" si="102"/>
        <v>2023-2024</v>
      </c>
      <c r="D2212" t="s">
        <v>147</v>
      </c>
      <c r="E2212" t="s">
        <v>144</v>
      </c>
      <c r="F2212" t="str">
        <f t="shared" si="103"/>
        <v>Queensland</v>
      </c>
      <c r="G2212" t="s">
        <v>35</v>
      </c>
      <c r="H2212">
        <v>4566</v>
      </c>
      <c r="I2212" t="s">
        <v>11</v>
      </c>
      <c r="J2212" t="s">
        <v>120</v>
      </c>
      <c r="K2212" t="s">
        <v>152</v>
      </c>
      <c r="L2212" t="s">
        <v>13</v>
      </c>
      <c r="M2212" s="5">
        <v>176.37</v>
      </c>
    </row>
    <row r="2213" spans="1:13" x14ac:dyDescent="0.15">
      <c r="A2213" s="2">
        <v>45489</v>
      </c>
      <c r="B2213" s="3">
        <f t="shared" si="104"/>
        <v>2025</v>
      </c>
      <c r="C2213" t="str">
        <f t="shared" si="102"/>
        <v>2024-2025</v>
      </c>
      <c r="D2213" t="s">
        <v>147</v>
      </c>
      <c r="E2213" t="s">
        <v>92</v>
      </c>
      <c r="F2213" t="str">
        <f t="shared" si="103"/>
        <v>Queensland</v>
      </c>
      <c r="G2213" t="s">
        <v>35</v>
      </c>
      <c r="H2213">
        <v>4068</v>
      </c>
      <c r="I2213" t="s">
        <v>11</v>
      </c>
      <c r="J2213" t="s">
        <v>43</v>
      </c>
      <c r="K2213" t="s">
        <v>156</v>
      </c>
      <c r="L2213" t="s">
        <v>17</v>
      </c>
      <c r="M2213" s="5">
        <v>176.54</v>
      </c>
    </row>
    <row r="2214" spans="1:13" x14ac:dyDescent="0.15">
      <c r="A2214" s="2">
        <v>45085</v>
      </c>
      <c r="B2214" s="3">
        <f t="shared" si="104"/>
        <v>2023</v>
      </c>
      <c r="C2214" t="str">
        <f t="shared" si="102"/>
        <v>2022-2023</v>
      </c>
      <c r="D2214" t="s">
        <v>147</v>
      </c>
      <c r="E2214" t="s">
        <v>97</v>
      </c>
      <c r="F2214" t="str">
        <f t="shared" si="103"/>
        <v>Tasmania</v>
      </c>
      <c r="G2214" t="s">
        <v>70</v>
      </c>
      <c r="H2214">
        <v>7250</v>
      </c>
      <c r="I2214" t="s">
        <v>11</v>
      </c>
      <c r="J2214" t="s">
        <v>71</v>
      </c>
      <c r="K2214" t="s">
        <v>155</v>
      </c>
      <c r="L2214" t="s">
        <v>20</v>
      </c>
      <c r="M2214" s="5">
        <v>176.66</v>
      </c>
    </row>
    <row r="2215" spans="1:13" x14ac:dyDescent="0.15">
      <c r="A2215" s="2">
        <v>45331</v>
      </c>
      <c r="B2215" s="3">
        <f t="shared" si="104"/>
        <v>2024</v>
      </c>
      <c r="C2215" t="str">
        <f t="shared" si="102"/>
        <v>2023-2024</v>
      </c>
      <c r="D2215" t="s">
        <v>147</v>
      </c>
      <c r="E2215" t="s">
        <v>115</v>
      </c>
      <c r="F2215" t="str">
        <f t="shared" si="103"/>
        <v>Western Australia</v>
      </c>
      <c r="G2215" t="s">
        <v>48</v>
      </c>
      <c r="H2215">
        <v>6280</v>
      </c>
      <c r="I2215" t="s">
        <v>11</v>
      </c>
      <c r="J2215" t="s">
        <v>94</v>
      </c>
      <c r="K2215" t="s">
        <v>151</v>
      </c>
      <c r="L2215" t="s">
        <v>21</v>
      </c>
      <c r="M2215" s="5">
        <v>176.79000000000002</v>
      </c>
    </row>
    <row r="2216" spans="1:13" x14ac:dyDescent="0.15">
      <c r="A2216" s="2">
        <v>45404</v>
      </c>
      <c r="B2216" s="3">
        <f t="shared" si="104"/>
        <v>2024</v>
      </c>
      <c r="C2216" t="str">
        <f t="shared" si="102"/>
        <v>2023-2024</v>
      </c>
      <c r="D2216" t="s">
        <v>148</v>
      </c>
      <c r="E2216" t="s">
        <v>100</v>
      </c>
      <c r="F2216" t="str">
        <f t="shared" si="103"/>
        <v>Western Australia</v>
      </c>
      <c r="G2216" t="s">
        <v>48</v>
      </c>
      <c r="H2216">
        <v>6021</v>
      </c>
      <c r="I2216" t="s">
        <v>11</v>
      </c>
      <c r="J2216" t="s">
        <v>49</v>
      </c>
      <c r="K2216" t="s">
        <v>150</v>
      </c>
      <c r="L2216" t="s">
        <v>18</v>
      </c>
      <c r="M2216" s="5">
        <v>176.81</v>
      </c>
    </row>
    <row r="2217" spans="1:13" x14ac:dyDescent="0.15">
      <c r="A2217" s="2">
        <v>45298</v>
      </c>
      <c r="B2217" s="3">
        <f t="shared" si="104"/>
        <v>2024</v>
      </c>
      <c r="C2217" t="str">
        <f t="shared" si="102"/>
        <v>2023-2024</v>
      </c>
      <c r="D2217" t="s">
        <v>147</v>
      </c>
      <c r="E2217" t="s">
        <v>123</v>
      </c>
      <c r="F2217" t="str">
        <f t="shared" si="103"/>
        <v>Western Australia</v>
      </c>
      <c r="G2217" t="s">
        <v>48</v>
      </c>
      <c r="H2217">
        <v>6109</v>
      </c>
      <c r="I2217" t="s">
        <v>11</v>
      </c>
      <c r="J2217" t="s">
        <v>94</v>
      </c>
      <c r="K2217" t="s">
        <v>19</v>
      </c>
      <c r="L2217" t="s">
        <v>23</v>
      </c>
      <c r="M2217" s="5">
        <v>177.19</v>
      </c>
    </row>
    <row r="2218" spans="1:13" x14ac:dyDescent="0.15">
      <c r="A2218" s="2">
        <v>45229</v>
      </c>
      <c r="B2218" s="3">
        <f t="shared" si="104"/>
        <v>2024</v>
      </c>
      <c r="C2218" t="str">
        <f t="shared" si="102"/>
        <v>2023-2024</v>
      </c>
      <c r="D2218" t="s">
        <v>148</v>
      </c>
      <c r="E2218" t="s">
        <v>98</v>
      </c>
      <c r="F2218" t="str">
        <f t="shared" si="103"/>
        <v>Victoria</v>
      </c>
      <c r="G2218" t="s">
        <v>45</v>
      </c>
      <c r="H2218">
        <v>3429</v>
      </c>
      <c r="I2218" t="s">
        <v>11</v>
      </c>
      <c r="J2218" t="s">
        <v>60</v>
      </c>
      <c r="K2218" t="s">
        <v>156</v>
      </c>
      <c r="L2218" t="s">
        <v>17</v>
      </c>
      <c r="M2218" s="5">
        <v>177.74</v>
      </c>
    </row>
    <row r="2219" spans="1:13" x14ac:dyDescent="0.15">
      <c r="A2219" s="2">
        <v>45248</v>
      </c>
      <c r="B2219" s="3">
        <f t="shared" si="104"/>
        <v>2024</v>
      </c>
      <c r="C2219" t="str">
        <f t="shared" si="102"/>
        <v>2023-2024</v>
      </c>
      <c r="D2219" t="s">
        <v>148</v>
      </c>
      <c r="E2219" t="s">
        <v>66</v>
      </c>
      <c r="F2219" t="str">
        <f t="shared" si="103"/>
        <v>South Australia</v>
      </c>
      <c r="G2219" t="s">
        <v>32</v>
      </c>
      <c r="H2219">
        <v>5169</v>
      </c>
      <c r="I2219" t="s">
        <v>11</v>
      </c>
      <c r="J2219" t="s">
        <v>33</v>
      </c>
      <c r="K2219" t="s">
        <v>154</v>
      </c>
      <c r="L2219" t="s">
        <v>14</v>
      </c>
      <c r="M2219" s="5">
        <v>177.9</v>
      </c>
    </row>
    <row r="2220" spans="1:13" x14ac:dyDescent="0.15">
      <c r="A2220" s="2">
        <v>45201</v>
      </c>
      <c r="B2220" s="3">
        <f t="shared" si="104"/>
        <v>2024</v>
      </c>
      <c r="C2220" t="str">
        <f t="shared" si="102"/>
        <v>2023-2024</v>
      </c>
      <c r="D2220" t="s">
        <v>148</v>
      </c>
      <c r="E2220" t="s">
        <v>100</v>
      </c>
      <c r="F2220" t="str">
        <f t="shared" si="103"/>
        <v>Western Australia</v>
      </c>
      <c r="G2220" t="s">
        <v>48</v>
      </c>
      <c r="H2220">
        <v>6021</v>
      </c>
      <c r="I2220" t="s">
        <v>11</v>
      </c>
      <c r="J2220" t="s">
        <v>49</v>
      </c>
      <c r="K2220" t="s">
        <v>154</v>
      </c>
      <c r="L2220" t="s">
        <v>14</v>
      </c>
      <c r="M2220" s="5">
        <v>177.91</v>
      </c>
    </row>
    <row r="2221" spans="1:13" x14ac:dyDescent="0.15">
      <c r="A2221" s="2">
        <v>45316</v>
      </c>
      <c r="B2221" s="3">
        <f t="shared" si="104"/>
        <v>2024</v>
      </c>
      <c r="C2221" t="str">
        <f t="shared" si="102"/>
        <v>2023-2024</v>
      </c>
      <c r="D2221" t="s">
        <v>147</v>
      </c>
      <c r="E2221" t="s">
        <v>82</v>
      </c>
      <c r="F2221" t="str">
        <f t="shared" si="103"/>
        <v>Queensland</v>
      </c>
      <c r="G2221" t="s">
        <v>35</v>
      </c>
      <c r="H2221">
        <v>4012</v>
      </c>
      <c r="I2221" t="s">
        <v>11</v>
      </c>
      <c r="J2221" t="s">
        <v>43</v>
      </c>
      <c r="K2221" t="s">
        <v>151</v>
      </c>
      <c r="L2221" t="s">
        <v>21</v>
      </c>
      <c r="M2221" s="5">
        <v>178.39000000000001</v>
      </c>
    </row>
    <row r="2222" spans="1:13" x14ac:dyDescent="0.15">
      <c r="A2222" s="2">
        <v>44982</v>
      </c>
      <c r="B2222" s="3">
        <f t="shared" si="104"/>
        <v>2023</v>
      </c>
      <c r="C2222" t="str">
        <f t="shared" si="102"/>
        <v>2022-2023</v>
      </c>
      <c r="D2222" t="s">
        <v>147</v>
      </c>
      <c r="E2222" t="s">
        <v>131</v>
      </c>
      <c r="F2222" t="str">
        <f t="shared" si="103"/>
        <v>Western Australia</v>
      </c>
      <c r="G2222" t="s">
        <v>48</v>
      </c>
      <c r="H2222">
        <v>6530</v>
      </c>
      <c r="I2222" t="s">
        <v>11</v>
      </c>
      <c r="J2222" t="s">
        <v>77</v>
      </c>
      <c r="K2222" t="s">
        <v>157</v>
      </c>
      <c r="L2222" t="s">
        <v>22</v>
      </c>
      <c r="M2222" s="5">
        <v>179.13</v>
      </c>
    </row>
    <row r="2223" spans="1:13" x14ac:dyDescent="0.15">
      <c r="A2223" s="2">
        <v>45248</v>
      </c>
      <c r="B2223" s="3">
        <f t="shared" si="104"/>
        <v>2024</v>
      </c>
      <c r="C2223" t="str">
        <f t="shared" si="102"/>
        <v>2023-2024</v>
      </c>
      <c r="D2223" t="s">
        <v>148</v>
      </c>
      <c r="E2223" t="s">
        <v>105</v>
      </c>
      <c r="F2223" t="str">
        <f t="shared" si="103"/>
        <v>Victoria</v>
      </c>
      <c r="G2223" t="s">
        <v>45</v>
      </c>
      <c r="H2223">
        <v>3500</v>
      </c>
      <c r="I2223" t="s">
        <v>11</v>
      </c>
      <c r="J2223" t="s">
        <v>60</v>
      </c>
      <c r="K2223" t="s">
        <v>155</v>
      </c>
      <c r="L2223" t="s">
        <v>20</v>
      </c>
      <c r="M2223" s="5">
        <v>179.66</v>
      </c>
    </row>
    <row r="2224" spans="1:13" x14ac:dyDescent="0.15">
      <c r="A2224" s="2">
        <v>45464</v>
      </c>
      <c r="B2224" s="3">
        <f t="shared" si="104"/>
        <v>2024</v>
      </c>
      <c r="C2224" t="str">
        <f t="shared" si="102"/>
        <v>2023-2024</v>
      </c>
      <c r="D2224" t="s">
        <v>147</v>
      </c>
      <c r="E2224" t="s">
        <v>86</v>
      </c>
      <c r="F2224" t="str">
        <f t="shared" si="103"/>
        <v>New South Wales</v>
      </c>
      <c r="G2224" t="s">
        <v>10</v>
      </c>
      <c r="H2224">
        <v>2064</v>
      </c>
      <c r="I2224" t="s">
        <v>11</v>
      </c>
      <c r="J2224" t="s">
        <v>12</v>
      </c>
      <c r="K2224" t="s">
        <v>156</v>
      </c>
      <c r="L2224" t="s">
        <v>17</v>
      </c>
      <c r="M2224" s="5">
        <v>179.69</v>
      </c>
    </row>
    <row r="2225" spans="1:13" x14ac:dyDescent="0.15">
      <c r="A2225" s="2">
        <v>45139</v>
      </c>
      <c r="B2225" s="3">
        <f t="shared" si="104"/>
        <v>2024</v>
      </c>
      <c r="C2225" t="str">
        <f t="shared" si="102"/>
        <v>2023-2024</v>
      </c>
      <c r="D2225" t="s">
        <v>148</v>
      </c>
      <c r="E2225" t="s">
        <v>100</v>
      </c>
      <c r="F2225" t="str">
        <f t="shared" si="103"/>
        <v>Western Australia</v>
      </c>
      <c r="G2225" t="s">
        <v>48</v>
      </c>
      <c r="H2225">
        <v>6021</v>
      </c>
      <c r="I2225" t="s">
        <v>11</v>
      </c>
      <c r="J2225" t="s">
        <v>49</v>
      </c>
      <c r="K2225" t="s">
        <v>151</v>
      </c>
      <c r="L2225" t="s">
        <v>21</v>
      </c>
      <c r="M2225" s="5">
        <v>179.7</v>
      </c>
    </row>
    <row r="2226" spans="1:13" x14ac:dyDescent="0.15">
      <c r="A2226" s="2">
        <v>45124</v>
      </c>
      <c r="B2226" s="3">
        <f t="shared" si="104"/>
        <v>2024</v>
      </c>
      <c r="C2226" t="str">
        <f t="shared" si="102"/>
        <v>2023-2024</v>
      </c>
      <c r="D2226" t="s">
        <v>148</v>
      </c>
      <c r="E2226" t="s">
        <v>89</v>
      </c>
      <c r="F2226" t="str">
        <f t="shared" si="103"/>
        <v>Queensland</v>
      </c>
      <c r="G2226" t="s">
        <v>35</v>
      </c>
      <c r="H2226">
        <v>4655</v>
      </c>
      <c r="I2226" t="s">
        <v>11</v>
      </c>
      <c r="J2226" t="s">
        <v>51</v>
      </c>
      <c r="K2226" t="s">
        <v>151</v>
      </c>
      <c r="L2226" t="s">
        <v>21</v>
      </c>
      <c r="M2226" s="5">
        <v>179.7</v>
      </c>
    </row>
    <row r="2227" spans="1:13" x14ac:dyDescent="0.15">
      <c r="A2227" s="2">
        <v>45374</v>
      </c>
      <c r="B2227" s="3">
        <f t="shared" si="104"/>
        <v>2024</v>
      </c>
      <c r="C2227" t="str">
        <f t="shared" si="102"/>
        <v>2023-2024</v>
      </c>
      <c r="D2227" t="s">
        <v>147</v>
      </c>
      <c r="E2227" t="s">
        <v>67</v>
      </c>
      <c r="F2227" t="str">
        <f t="shared" si="103"/>
        <v>New South Wales</v>
      </c>
      <c r="G2227" t="s">
        <v>10</v>
      </c>
      <c r="H2227">
        <v>2478</v>
      </c>
      <c r="I2227" t="s">
        <v>11</v>
      </c>
      <c r="J2227" t="s">
        <v>68</v>
      </c>
      <c r="K2227" t="s">
        <v>151</v>
      </c>
      <c r="L2227" t="s">
        <v>21</v>
      </c>
      <c r="M2227" s="5">
        <v>179.82</v>
      </c>
    </row>
    <row r="2228" spans="1:13" x14ac:dyDescent="0.15">
      <c r="A2228" s="2">
        <v>45647</v>
      </c>
      <c r="B2228" s="3">
        <f t="shared" si="104"/>
        <v>2025</v>
      </c>
      <c r="C2228" t="str">
        <f t="shared" si="102"/>
        <v>2024-2025</v>
      </c>
      <c r="D2228" t="s">
        <v>147</v>
      </c>
      <c r="E2228" t="s">
        <v>82</v>
      </c>
      <c r="F2228" t="str">
        <f t="shared" si="103"/>
        <v>Queensland</v>
      </c>
      <c r="G2228" t="s">
        <v>35</v>
      </c>
      <c r="H2228">
        <v>4012</v>
      </c>
      <c r="I2228" t="s">
        <v>11</v>
      </c>
      <c r="J2228" t="s">
        <v>43</v>
      </c>
      <c r="K2228" t="s">
        <v>154</v>
      </c>
      <c r="L2228" t="s">
        <v>14</v>
      </c>
      <c r="M2228" s="5">
        <v>179.85000000000002</v>
      </c>
    </row>
    <row r="2229" spans="1:13" x14ac:dyDescent="0.15">
      <c r="A2229" s="2">
        <v>45013</v>
      </c>
      <c r="B2229" s="3">
        <f t="shared" si="104"/>
        <v>2023</v>
      </c>
      <c r="C2229" t="str">
        <f t="shared" si="102"/>
        <v>2022-2023</v>
      </c>
      <c r="D2229" t="s">
        <v>148</v>
      </c>
      <c r="E2229" t="s">
        <v>42</v>
      </c>
      <c r="F2229" t="str">
        <f t="shared" si="103"/>
        <v>Queensland</v>
      </c>
      <c r="G2229" t="s">
        <v>35</v>
      </c>
      <c r="H2229">
        <v>4053</v>
      </c>
      <c r="I2229" t="s">
        <v>11</v>
      </c>
      <c r="J2229" t="s">
        <v>43</v>
      </c>
      <c r="K2229" t="s">
        <v>151</v>
      </c>
      <c r="L2229" t="s">
        <v>21</v>
      </c>
      <c r="M2229" s="5">
        <v>179.94</v>
      </c>
    </row>
    <row r="2230" spans="1:13" x14ac:dyDescent="0.15">
      <c r="A2230" s="2">
        <v>45650</v>
      </c>
      <c r="B2230" s="3">
        <f t="shared" si="104"/>
        <v>2025</v>
      </c>
      <c r="C2230" t="str">
        <f t="shared" si="102"/>
        <v>2024-2025</v>
      </c>
      <c r="D2230" t="s">
        <v>147</v>
      </c>
      <c r="E2230" t="s">
        <v>50</v>
      </c>
      <c r="F2230" t="str">
        <f t="shared" si="103"/>
        <v>Queensland</v>
      </c>
      <c r="G2230" t="s">
        <v>35</v>
      </c>
      <c r="H2230">
        <v>4703</v>
      </c>
      <c r="I2230" t="s">
        <v>11</v>
      </c>
      <c r="J2230" t="s">
        <v>51</v>
      </c>
      <c r="K2230" t="s">
        <v>151</v>
      </c>
      <c r="L2230" t="s">
        <v>21</v>
      </c>
      <c r="M2230" s="5">
        <v>179.94</v>
      </c>
    </row>
    <row r="2231" spans="1:13" x14ac:dyDescent="0.15">
      <c r="A2231" s="2">
        <v>45225</v>
      </c>
      <c r="B2231" s="3">
        <f t="shared" si="104"/>
        <v>2024</v>
      </c>
      <c r="C2231" t="str">
        <f t="shared" si="102"/>
        <v>2023-2024</v>
      </c>
      <c r="D2231" t="s">
        <v>148</v>
      </c>
      <c r="E2231" t="s">
        <v>134</v>
      </c>
      <c r="F2231" t="str">
        <f t="shared" si="103"/>
        <v>Queensland</v>
      </c>
      <c r="G2231" t="s">
        <v>35</v>
      </c>
      <c r="H2231">
        <v>4825</v>
      </c>
      <c r="I2231" t="s">
        <v>11</v>
      </c>
      <c r="J2231" t="s">
        <v>36</v>
      </c>
      <c r="K2231" t="s">
        <v>155</v>
      </c>
      <c r="L2231" t="s">
        <v>20</v>
      </c>
      <c r="M2231" s="5">
        <v>180.70999999999998</v>
      </c>
    </row>
    <row r="2232" spans="1:13" x14ac:dyDescent="0.15">
      <c r="A2232" s="2">
        <v>45282</v>
      </c>
      <c r="B2232" s="3">
        <f t="shared" si="104"/>
        <v>2024</v>
      </c>
      <c r="C2232" t="str">
        <f t="shared" si="102"/>
        <v>2023-2024</v>
      </c>
      <c r="D2232" t="s">
        <v>147</v>
      </c>
      <c r="E2232" t="s">
        <v>98</v>
      </c>
      <c r="F2232" t="str">
        <f t="shared" si="103"/>
        <v>Victoria</v>
      </c>
      <c r="G2232" t="s">
        <v>45</v>
      </c>
      <c r="H2232">
        <v>3429</v>
      </c>
      <c r="I2232" t="s">
        <v>11</v>
      </c>
      <c r="J2232" t="s">
        <v>60</v>
      </c>
      <c r="K2232" t="s">
        <v>150</v>
      </c>
      <c r="L2232" t="s">
        <v>18</v>
      </c>
      <c r="M2232" s="5">
        <v>180.82999999999998</v>
      </c>
    </row>
    <row r="2233" spans="1:13" x14ac:dyDescent="0.15">
      <c r="A2233" s="2">
        <v>44950</v>
      </c>
      <c r="B2233" s="3">
        <f t="shared" si="104"/>
        <v>2023</v>
      </c>
      <c r="C2233" t="str">
        <f t="shared" si="102"/>
        <v>2022-2023</v>
      </c>
      <c r="D2233" t="s">
        <v>147</v>
      </c>
      <c r="E2233" t="s">
        <v>40</v>
      </c>
      <c r="F2233" t="str">
        <f t="shared" si="103"/>
        <v>New South Wales</v>
      </c>
      <c r="G2233" t="s">
        <v>10</v>
      </c>
      <c r="H2233">
        <v>2116</v>
      </c>
      <c r="I2233" t="s">
        <v>11</v>
      </c>
      <c r="J2233" t="s">
        <v>27</v>
      </c>
      <c r="K2233" t="s">
        <v>150</v>
      </c>
      <c r="L2233" t="s">
        <v>18</v>
      </c>
      <c r="M2233" s="5">
        <v>181.11</v>
      </c>
    </row>
    <row r="2234" spans="1:13" x14ac:dyDescent="0.15">
      <c r="A2234" s="2">
        <v>45570</v>
      </c>
      <c r="B2234" s="3">
        <f t="shared" si="104"/>
        <v>2025</v>
      </c>
      <c r="C2234" t="str">
        <f t="shared" si="102"/>
        <v>2024-2025</v>
      </c>
      <c r="D2234" t="s">
        <v>147</v>
      </c>
      <c r="E2234" t="s">
        <v>85</v>
      </c>
      <c r="F2234" t="str">
        <f t="shared" si="103"/>
        <v>Queensland</v>
      </c>
      <c r="G2234" t="s">
        <v>35</v>
      </c>
      <c r="H2234">
        <v>4883</v>
      </c>
      <c r="I2234" t="s">
        <v>11</v>
      </c>
      <c r="J2234" t="s">
        <v>36</v>
      </c>
      <c r="K2234" t="s">
        <v>19</v>
      </c>
      <c r="L2234" t="s">
        <v>23</v>
      </c>
      <c r="M2234" s="5">
        <v>181.29</v>
      </c>
    </row>
    <row r="2235" spans="1:13" x14ac:dyDescent="0.15">
      <c r="A2235" s="2">
        <v>45363</v>
      </c>
      <c r="B2235" s="3">
        <f t="shared" si="104"/>
        <v>2024</v>
      </c>
      <c r="C2235" t="str">
        <f t="shared" si="102"/>
        <v>2023-2024</v>
      </c>
      <c r="D2235" t="s">
        <v>147</v>
      </c>
      <c r="E2235" t="s">
        <v>88</v>
      </c>
      <c r="F2235" t="str">
        <f t="shared" si="103"/>
        <v>South Australia</v>
      </c>
      <c r="G2235" t="s">
        <v>32</v>
      </c>
      <c r="H2235">
        <v>5011</v>
      </c>
      <c r="I2235" t="s">
        <v>11</v>
      </c>
      <c r="J2235" t="s">
        <v>33</v>
      </c>
      <c r="K2235" t="s">
        <v>154</v>
      </c>
      <c r="L2235" t="s">
        <v>14</v>
      </c>
      <c r="M2235" s="5">
        <v>181.32000000000002</v>
      </c>
    </row>
    <row r="2236" spans="1:13" x14ac:dyDescent="0.15">
      <c r="A2236" s="2">
        <v>45643</v>
      </c>
      <c r="B2236" s="3">
        <f t="shared" si="104"/>
        <v>2025</v>
      </c>
      <c r="C2236" t="str">
        <f t="shared" si="102"/>
        <v>2024-2025</v>
      </c>
      <c r="D2236" t="s">
        <v>148</v>
      </c>
      <c r="E2236" t="s">
        <v>41</v>
      </c>
      <c r="F2236" t="str">
        <f t="shared" si="103"/>
        <v>New South Wales</v>
      </c>
      <c r="G2236" t="s">
        <v>10</v>
      </c>
      <c r="H2236">
        <v>2830</v>
      </c>
      <c r="I2236" t="s">
        <v>11</v>
      </c>
      <c r="J2236" t="s">
        <v>25</v>
      </c>
      <c r="K2236" t="s">
        <v>19</v>
      </c>
      <c r="L2236" t="s">
        <v>23</v>
      </c>
      <c r="M2236" s="5">
        <v>181.74</v>
      </c>
    </row>
    <row r="2237" spans="1:13" x14ac:dyDescent="0.15">
      <c r="A2237" s="2">
        <v>45189</v>
      </c>
      <c r="B2237" s="3">
        <f t="shared" si="104"/>
        <v>2024</v>
      </c>
      <c r="C2237" t="str">
        <f t="shared" si="102"/>
        <v>2023-2024</v>
      </c>
      <c r="D2237" t="s">
        <v>148</v>
      </c>
      <c r="E2237" t="s">
        <v>84</v>
      </c>
      <c r="F2237" t="str">
        <f t="shared" si="103"/>
        <v>Queensland</v>
      </c>
      <c r="G2237" t="s">
        <v>35</v>
      </c>
      <c r="H2237">
        <v>4740</v>
      </c>
      <c r="I2237" t="s">
        <v>11</v>
      </c>
      <c r="J2237" t="s">
        <v>51</v>
      </c>
      <c r="K2237" t="s">
        <v>152</v>
      </c>
      <c r="L2237" t="s">
        <v>13</v>
      </c>
      <c r="M2237" s="5">
        <v>181.75000000000003</v>
      </c>
    </row>
    <row r="2238" spans="1:13" x14ac:dyDescent="0.15">
      <c r="A2238" s="2">
        <v>45207</v>
      </c>
      <c r="B2238" s="3">
        <f t="shared" si="104"/>
        <v>2024</v>
      </c>
      <c r="C2238" t="str">
        <f t="shared" si="102"/>
        <v>2023-2024</v>
      </c>
      <c r="D2238" t="s">
        <v>148</v>
      </c>
      <c r="E2238" t="s">
        <v>121</v>
      </c>
      <c r="F2238" t="str">
        <f t="shared" si="103"/>
        <v>Queensland</v>
      </c>
      <c r="G2238" t="s">
        <v>35</v>
      </c>
      <c r="H2238">
        <v>4700</v>
      </c>
      <c r="I2238" t="s">
        <v>11</v>
      </c>
      <c r="J2238" t="s">
        <v>51</v>
      </c>
      <c r="K2238" t="s">
        <v>154</v>
      </c>
      <c r="L2238" t="s">
        <v>14</v>
      </c>
      <c r="M2238" s="5">
        <v>181.85</v>
      </c>
    </row>
    <row r="2239" spans="1:13" x14ac:dyDescent="0.15">
      <c r="A2239" s="2">
        <v>45497</v>
      </c>
      <c r="B2239" s="3">
        <f t="shared" si="104"/>
        <v>2025</v>
      </c>
      <c r="C2239" t="str">
        <f t="shared" si="102"/>
        <v>2024-2025</v>
      </c>
      <c r="D2239" t="s">
        <v>148</v>
      </c>
      <c r="E2239" t="s">
        <v>41</v>
      </c>
      <c r="F2239" t="str">
        <f t="shared" si="103"/>
        <v>New South Wales</v>
      </c>
      <c r="G2239" t="s">
        <v>10</v>
      </c>
      <c r="H2239">
        <v>2830</v>
      </c>
      <c r="I2239" t="s">
        <v>11</v>
      </c>
      <c r="J2239" t="s">
        <v>25</v>
      </c>
      <c r="K2239" t="s">
        <v>154</v>
      </c>
      <c r="L2239" t="s">
        <v>14</v>
      </c>
      <c r="M2239" s="5">
        <v>182.3</v>
      </c>
    </row>
    <row r="2240" spans="1:13" x14ac:dyDescent="0.15">
      <c r="A2240" s="2">
        <v>45377</v>
      </c>
      <c r="B2240" s="3">
        <f t="shared" si="104"/>
        <v>2024</v>
      </c>
      <c r="C2240" t="str">
        <f t="shared" si="102"/>
        <v>2023-2024</v>
      </c>
      <c r="D2240" t="s">
        <v>148</v>
      </c>
      <c r="E2240" t="s">
        <v>41</v>
      </c>
      <c r="F2240" t="str">
        <f t="shared" si="103"/>
        <v>New South Wales</v>
      </c>
      <c r="G2240" t="s">
        <v>10</v>
      </c>
      <c r="H2240">
        <v>2830</v>
      </c>
      <c r="I2240" t="s">
        <v>11</v>
      </c>
      <c r="J2240" t="s">
        <v>25</v>
      </c>
      <c r="K2240" t="s">
        <v>154</v>
      </c>
      <c r="L2240" t="s">
        <v>14</v>
      </c>
      <c r="M2240" s="5">
        <v>182.98000000000002</v>
      </c>
    </row>
    <row r="2241" spans="1:13" x14ac:dyDescent="0.15">
      <c r="A2241" s="2">
        <v>45260</v>
      </c>
      <c r="B2241" s="3">
        <f t="shared" si="104"/>
        <v>2024</v>
      </c>
      <c r="C2241" t="str">
        <f t="shared" si="102"/>
        <v>2023-2024</v>
      </c>
      <c r="D2241" t="s">
        <v>148</v>
      </c>
      <c r="E2241" t="s">
        <v>101</v>
      </c>
      <c r="F2241" t="str">
        <f t="shared" si="103"/>
        <v>Victoria</v>
      </c>
      <c r="G2241" t="s">
        <v>45</v>
      </c>
      <c r="H2241">
        <v>3131</v>
      </c>
      <c r="I2241" t="s">
        <v>11</v>
      </c>
      <c r="J2241" t="s">
        <v>63</v>
      </c>
      <c r="K2241" t="s">
        <v>150</v>
      </c>
      <c r="L2241" t="s">
        <v>18</v>
      </c>
      <c r="M2241" s="5">
        <v>183.33</v>
      </c>
    </row>
    <row r="2242" spans="1:13" x14ac:dyDescent="0.15">
      <c r="A2242" s="2">
        <v>45436</v>
      </c>
      <c r="B2242" s="3">
        <f t="shared" si="104"/>
        <v>2024</v>
      </c>
      <c r="C2242" t="str">
        <f t="shared" ref="C2242:C2305" si="105">IF(MONTH(A2242) &gt;= 7, YEAR(A2242) &amp; "-" &amp; YEAR(A2242) + 1, YEAR(A2242) - 1 &amp; "-" &amp; YEAR(A2242))</f>
        <v>2023-2024</v>
      </c>
      <c r="D2242" t="s">
        <v>148</v>
      </c>
      <c r="E2242" t="s">
        <v>59</v>
      </c>
      <c r="F2242" t="str">
        <f t="shared" ref="F2242:F2305" si="106">IF(G2242="WA","Western Australia",
IF(G2242="NSW","New South Wales",
IF(G2242="QLD","Queensland",
IF(G2242="VIC","Victoria",
IF(G2242="TAS","Tasmania",
IF(G2242="SA","South Australia",
IF(G2242="NT","Northern Territory",
IF(G2242="ACT","Australian Capital Territory",G2242))))))))</f>
        <v>Victoria</v>
      </c>
      <c r="G2242" t="s">
        <v>45</v>
      </c>
      <c r="H2242">
        <v>3280</v>
      </c>
      <c r="I2242" t="s">
        <v>11</v>
      </c>
      <c r="J2242" t="s">
        <v>60</v>
      </c>
      <c r="K2242" t="s">
        <v>152</v>
      </c>
      <c r="L2242" t="s">
        <v>13</v>
      </c>
      <c r="M2242" s="5">
        <v>183.35</v>
      </c>
    </row>
    <row r="2243" spans="1:13" x14ac:dyDescent="0.15">
      <c r="A2243" s="2">
        <v>45287</v>
      </c>
      <c r="B2243" s="3">
        <f t="shared" ref="B2243:B2306" si="107">IF(MONTH(A2243)&gt;=7,YEAR(A2243)+1,YEAR(A2243))</f>
        <v>2024</v>
      </c>
      <c r="C2243" t="str">
        <f t="shared" si="105"/>
        <v>2023-2024</v>
      </c>
      <c r="D2243" t="s">
        <v>148</v>
      </c>
      <c r="E2243" t="s">
        <v>101</v>
      </c>
      <c r="F2243" t="str">
        <f t="shared" si="106"/>
        <v>Victoria</v>
      </c>
      <c r="G2243" t="s">
        <v>45</v>
      </c>
      <c r="H2243">
        <v>3131</v>
      </c>
      <c r="I2243" t="s">
        <v>11</v>
      </c>
      <c r="J2243" t="s">
        <v>63</v>
      </c>
      <c r="K2243" t="s">
        <v>155</v>
      </c>
      <c r="L2243" t="s">
        <v>20</v>
      </c>
      <c r="M2243" s="5">
        <v>183.61</v>
      </c>
    </row>
    <row r="2244" spans="1:13" x14ac:dyDescent="0.15">
      <c r="A2244" s="2">
        <v>44969</v>
      </c>
      <c r="B2244" s="3">
        <f t="shared" si="107"/>
        <v>2023</v>
      </c>
      <c r="C2244" t="str">
        <f t="shared" si="105"/>
        <v>2022-2023</v>
      </c>
      <c r="D2244" t="s">
        <v>147</v>
      </c>
      <c r="E2244" t="s">
        <v>83</v>
      </c>
      <c r="F2244" t="str">
        <f t="shared" si="106"/>
        <v>New South Wales</v>
      </c>
      <c r="G2244" t="s">
        <v>10</v>
      </c>
      <c r="H2244">
        <v>2750</v>
      </c>
      <c r="I2244" t="s">
        <v>11</v>
      </c>
      <c r="J2244" t="s">
        <v>25</v>
      </c>
      <c r="K2244" t="s">
        <v>19</v>
      </c>
      <c r="L2244" t="s">
        <v>23</v>
      </c>
      <c r="M2244" s="5">
        <v>183.67000000000002</v>
      </c>
    </row>
    <row r="2245" spans="1:13" x14ac:dyDescent="0.15">
      <c r="A2245" s="2">
        <v>45566</v>
      </c>
      <c r="B2245" s="3">
        <f t="shared" si="107"/>
        <v>2025</v>
      </c>
      <c r="C2245" t="str">
        <f t="shared" si="105"/>
        <v>2024-2025</v>
      </c>
      <c r="D2245" t="s">
        <v>148</v>
      </c>
      <c r="E2245" t="s">
        <v>111</v>
      </c>
      <c r="F2245" t="str">
        <f t="shared" si="106"/>
        <v>New South Wales</v>
      </c>
      <c r="G2245" t="s">
        <v>10</v>
      </c>
      <c r="H2245">
        <v>2120</v>
      </c>
      <c r="I2245" t="s">
        <v>11</v>
      </c>
      <c r="J2245" t="s">
        <v>27</v>
      </c>
      <c r="K2245" t="s">
        <v>150</v>
      </c>
      <c r="L2245" t="s">
        <v>18</v>
      </c>
      <c r="M2245" s="5">
        <v>183.7</v>
      </c>
    </row>
    <row r="2246" spans="1:13" x14ac:dyDescent="0.15">
      <c r="A2246" s="2">
        <v>45429</v>
      </c>
      <c r="B2246" s="3">
        <f t="shared" si="107"/>
        <v>2024</v>
      </c>
      <c r="C2246" t="str">
        <f t="shared" si="105"/>
        <v>2023-2024</v>
      </c>
      <c r="D2246" t="s">
        <v>148</v>
      </c>
      <c r="E2246" t="s">
        <v>100</v>
      </c>
      <c r="F2246" t="str">
        <f t="shared" si="106"/>
        <v>Western Australia</v>
      </c>
      <c r="G2246" t="s">
        <v>48</v>
      </c>
      <c r="H2246">
        <v>6021</v>
      </c>
      <c r="I2246" t="s">
        <v>11</v>
      </c>
      <c r="J2246" t="s">
        <v>49</v>
      </c>
      <c r="K2246" t="s">
        <v>149</v>
      </c>
      <c r="L2246" t="s">
        <v>15</v>
      </c>
      <c r="M2246" s="5">
        <v>184.13000000000002</v>
      </c>
    </row>
    <row r="2247" spans="1:13" x14ac:dyDescent="0.15">
      <c r="A2247" s="2">
        <v>44942</v>
      </c>
      <c r="B2247" s="3">
        <f t="shared" si="107"/>
        <v>2023</v>
      </c>
      <c r="C2247" t="str">
        <f t="shared" si="105"/>
        <v>2022-2023</v>
      </c>
      <c r="D2247" t="s">
        <v>148</v>
      </c>
      <c r="E2247" t="s">
        <v>41</v>
      </c>
      <c r="F2247" t="str">
        <f t="shared" si="106"/>
        <v>New South Wales</v>
      </c>
      <c r="G2247" t="s">
        <v>10</v>
      </c>
      <c r="H2247">
        <v>2830</v>
      </c>
      <c r="I2247" t="s">
        <v>11</v>
      </c>
      <c r="J2247" t="s">
        <v>25</v>
      </c>
      <c r="K2247" t="s">
        <v>149</v>
      </c>
      <c r="L2247" t="s">
        <v>15</v>
      </c>
      <c r="M2247" s="5">
        <v>184.24</v>
      </c>
    </row>
    <row r="2248" spans="1:13" x14ac:dyDescent="0.15">
      <c r="A2248" s="2">
        <v>44942</v>
      </c>
      <c r="B2248" s="3">
        <f t="shared" si="107"/>
        <v>2023</v>
      </c>
      <c r="C2248" t="str">
        <f t="shared" si="105"/>
        <v>2022-2023</v>
      </c>
      <c r="D2248" t="s">
        <v>148</v>
      </c>
      <c r="E2248" t="s">
        <v>41</v>
      </c>
      <c r="F2248" t="str">
        <f t="shared" si="106"/>
        <v>New South Wales</v>
      </c>
      <c r="G2248" t="s">
        <v>10</v>
      </c>
      <c r="H2248">
        <v>2830</v>
      </c>
      <c r="I2248" t="s">
        <v>11</v>
      </c>
      <c r="J2248" t="s">
        <v>25</v>
      </c>
      <c r="K2248" t="s">
        <v>157</v>
      </c>
      <c r="L2248" t="s">
        <v>22</v>
      </c>
      <c r="M2248" s="5">
        <v>184.62</v>
      </c>
    </row>
    <row r="2249" spans="1:13" x14ac:dyDescent="0.15">
      <c r="A2249" s="2">
        <v>44927</v>
      </c>
      <c r="B2249" s="3">
        <f t="shared" si="107"/>
        <v>2023</v>
      </c>
      <c r="C2249" t="str">
        <f t="shared" si="105"/>
        <v>2022-2023</v>
      </c>
      <c r="D2249" t="s">
        <v>148</v>
      </c>
      <c r="E2249" t="s">
        <v>50</v>
      </c>
      <c r="F2249" t="str">
        <f t="shared" si="106"/>
        <v>Queensland</v>
      </c>
      <c r="G2249" t="s">
        <v>35</v>
      </c>
      <c r="H2249">
        <v>4703</v>
      </c>
      <c r="I2249" t="s">
        <v>11</v>
      </c>
      <c r="J2249" t="s">
        <v>51</v>
      </c>
      <c r="K2249" t="s">
        <v>153</v>
      </c>
      <c r="L2249" t="s">
        <v>16</v>
      </c>
      <c r="M2249" s="5">
        <v>184.87</v>
      </c>
    </row>
    <row r="2250" spans="1:13" x14ac:dyDescent="0.15">
      <c r="A2250" s="2">
        <v>45168</v>
      </c>
      <c r="B2250" s="3">
        <f t="shared" si="107"/>
        <v>2024</v>
      </c>
      <c r="C2250" t="str">
        <f t="shared" si="105"/>
        <v>2023-2024</v>
      </c>
      <c r="D2250" t="s">
        <v>147</v>
      </c>
      <c r="E2250" t="s">
        <v>106</v>
      </c>
      <c r="F2250" t="str">
        <f t="shared" si="106"/>
        <v>Victoria</v>
      </c>
      <c r="G2250" t="s">
        <v>45</v>
      </c>
      <c r="H2250">
        <v>3915</v>
      </c>
      <c r="I2250" t="s">
        <v>11</v>
      </c>
      <c r="J2250" t="s">
        <v>55</v>
      </c>
      <c r="K2250" t="s">
        <v>151</v>
      </c>
      <c r="L2250" t="s">
        <v>21</v>
      </c>
      <c r="M2250" s="5">
        <v>184.97</v>
      </c>
    </row>
    <row r="2251" spans="1:13" x14ac:dyDescent="0.15">
      <c r="A2251" s="2">
        <v>45318</v>
      </c>
      <c r="B2251" s="3">
        <f t="shared" si="107"/>
        <v>2024</v>
      </c>
      <c r="C2251" t="str">
        <f t="shared" si="105"/>
        <v>2023-2024</v>
      </c>
      <c r="D2251" t="s">
        <v>147</v>
      </c>
      <c r="E2251" t="s">
        <v>57</v>
      </c>
      <c r="F2251" t="str">
        <f t="shared" si="106"/>
        <v>New South Wales</v>
      </c>
      <c r="G2251" t="s">
        <v>10</v>
      </c>
      <c r="H2251">
        <v>2560</v>
      </c>
      <c r="I2251" t="s">
        <v>11</v>
      </c>
      <c r="J2251" t="s">
        <v>58</v>
      </c>
      <c r="K2251" t="s">
        <v>151</v>
      </c>
      <c r="L2251" t="s">
        <v>21</v>
      </c>
      <c r="M2251" s="5">
        <v>185.32999999999998</v>
      </c>
    </row>
    <row r="2252" spans="1:13" x14ac:dyDescent="0.15">
      <c r="A2252" s="2">
        <v>45061</v>
      </c>
      <c r="B2252" s="3">
        <f t="shared" si="107"/>
        <v>2023</v>
      </c>
      <c r="C2252" t="str">
        <f t="shared" si="105"/>
        <v>2022-2023</v>
      </c>
      <c r="D2252" t="s">
        <v>147</v>
      </c>
      <c r="E2252" t="s">
        <v>92</v>
      </c>
      <c r="F2252" t="str">
        <f t="shared" si="106"/>
        <v>Queensland</v>
      </c>
      <c r="G2252" t="s">
        <v>35</v>
      </c>
      <c r="H2252">
        <v>4068</v>
      </c>
      <c r="I2252" t="s">
        <v>11</v>
      </c>
      <c r="J2252" t="s">
        <v>43</v>
      </c>
      <c r="K2252" t="s">
        <v>154</v>
      </c>
      <c r="L2252" t="s">
        <v>14</v>
      </c>
      <c r="M2252" s="5">
        <v>185.34</v>
      </c>
    </row>
    <row r="2253" spans="1:13" x14ac:dyDescent="0.15">
      <c r="A2253" s="2">
        <v>45050</v>
      </c>
      <c r="B2253" s="3">
        <f t="shared" si="107"/>
        <v>2023</v>
      </c>
      <c r="C2253" t="str">
        <f t="shared" si="105"/>
        <v>2022-2023</v>
      </c>
      <c r="D2253" t="s">
        <v>147</v>
      </c>
      <c r="E2253" t="s">
        <v>138</v>
      </c>
      <c r="F2253" t="str">
        <f t="shared" si="106"/>
        <v>Queensland</v>
      </c>
      <c r="G2253" t="s">
        <v>35</v>
      </c>
      <c r="H2253">
        <v>4558</v>
      </c>
      <c r="I2253" t="s">
        <v>11</v>
      </c>
      <c r="J2253" t="s">
        <v>120</v>
      </c>
      <c r="K2253" t="s">
        <v>156</v>
      </c>
      <c r="L2253" t="s">
        <v>17</v>
      </c>
      <c r="M2253" s="5">
        <v>185.7</v>
      </c>
    </row>
    <row r="2254" spans="1:13" x14ac:dyDescent="0.15">
      <c r="A2254" s="2">
        <v>45225</v>
      </c>
      <c r="B2254" s="3">
        <f t="shared" si="107"/>
        <v>2024</v>
      </c>
      <c r="C2254" t="str">
        <f t="shared" si="105"/>
        <v>2023-2024</v>
      </c>
      <c r="D2254" t="s">
        <v>147</v>
      </c>
      <c r="E2254" t="s">
        <v>37</v>
      </c>
      <c r="F2254" t="str">
        <f t="shared" si="106"/>
        <v>South Australia</v>
      </c>
      <c r="G2254" t="s">
        <v>32</v>
      </c>
      <c r="H2254">
        <v>5607</v>
      </c>
      <c r="I2254" t="s">
        <v>11</v>
      </c>
      <c r="J2254" t="s">
        <v>38</v>
      </c>
      <c r="K2254" t="s">
        <v>151</v>
      </c>
      <c r="L2254" t="s">
        <v>21</v>
      </c>
      <c r="M2254" s="5">
        <v>185.80999999999997</v>
      </c>
    </row>
    <row r="2255" spans="1:13" x14ac:dyDescent="0.15">
      <c r="A2255" s="2">
        <v>45434</v>
      </c>
      <c r="B2255" s="3">
        <f t="shared" si="107"/>
        <v>2024</v>
      </c>
      <c r="C2255" t="str">
        <f t="shared" si="105"/>
        <v>2023-2024</v>
      </c>
      <c r="D2255" t="s">
        <v>147</v>
      </c>
      <c r="E2255" t="s">
        <v>9</v>
      </c>
      <c r="F2255" t="str">
        <f t="shared" si="106"/>
        <v>New South Wales</v>
      </c>
      <c r="G2255" t="s">
        <v>10</v>
      </c>
      <c r="H2255">
        <v>2067</v>
      </c>
      <c r="I2255" t="s">
        <v>11</v>
      </c>
      <c r="J2255" t="s">
        <v>12</v>
      </c>
      <c r="K2255" t="s">
        <v>153</v>
      </c>
      <c r="L2255" t="s">
        <v>16</v>
      </c>
      <c r="M2255" s="5">
        <v>185.82</v>
      </c>
    </row>
    <row r="2256" spans="1:13" x14ac:dyDescent="0.15">
      <c r="A2256" s="2">
        <v>45600</v>
      </c>
      <c r="B2256" s="3">
        <f t="shared" si="107"/>
        <v>2025</v>
      </c>
      <c r="C2256" t="str">
        <f t="shared" si="105"/>
        <v>2024-2025</v>
      </c>
      <c r="D2256" t="s">
        <v>147</v>
      </c>
      <c r="E2256" t="s">
        <v>117</v>
      </c>
      <c r="F2256" t="str">
        <f t="shared" si="106"/>
        <v>Queensland</v>
      </c>
      <c r="G2256" t="s">
        <v>35</v>
      </c>
      <c r="H2256">
        <v>4119</v>
      </c>
      <c r="I2256" t="s">
        <v>11</v>
      </c>
      <c r="J2256" t="s">
        <v>43</v>
      </c>
      <c r="K2256" t="s">
        <v>153</v>
      </c>
      <c r="L2256" t="s">
        <v>16</v>
      </c>
      <c r="M2256" s="5">
        <v>185.82999999999998</v>
      </c>
    </row>
    <row r="2257" spans="1:13" x14ac:dyDescent="0.15">
      <c r="A2257" s="2">
        <v>45460</v>
      </c>
      <c r="B2257" s="3">
        <f t="shared" si="107"/>
        <v>2024</v>
      </c>
      <c r="C2257" t="str">
        <f t="shared" si="105"/>
        <v>2023-2024</v>
      </c>
      <c r="D2257" t="s">
        <v>148</v>
      </c>
      <c r="E2257" t="s">
        <v>125</v>
      </c>
      <c r="F2257" t="str">
        <f t="shared" si="106"/>
        <v>Victoria</v>
      </c>
      <c r="G2257" t="s">
        <v>45</v>
      </c>
      <c r="H2257">
        <v>3400</v>
      </c>
      <c r="I2257" t="s">
        <v>11</v>
      </c>
      <c r="J2257" t="s">
        <v>60</v>
      </c>
      <c r="K2257" t="s">
        <v>155</v>
      </c>
      <c r="L2257" t="s">
        <v>20</v>
      </c>
      <c r="M2257" s="5">
        <v>187.22</v>
      </c>
    </row>
    <row r="2258" spans="1:13" x14ac:dyDescent="0.15">
      <c r="A2258" s="2">
        <v>45530</v>
      </c>
      <c r="B2258" s="3">
        <f t="shared" si="107"/>
        <v>2025</v>
      </c>
      <c r="C2258" t="str">
        <f t="shared" si="105"/>
        <v>2024-2025</v>
      </c>
      <c r="D2258" t="s">
        <v>148</v>
      </c>
      <c r="E2258" t="s">
        <v>133</v>
      </c>
      <c r="F2258" t="str">
        <f t="shared" si="106"/>
        <v>Queensland</v>
      </c>
      <c r="G2258" t="s">
        <v>35</v>
      </c>
      <c r="H2258">
        <v>4305</v>
      </c>
      <c r="I2258" t="s">
        <v>11</v>
      </c>
      <c r="J2258" t="s">
        <v>104</v>
      </c>
      <c r="K2258" t="s">
        <v>152</v>
      </c>
      <c r="L2258" t="s">
        <v>13</v>
      </c>
      <c r="M2258" s="5">
        <v>187.41000000000003</v>
      </c>
    </row>
    <row r="2259" spans="1:13" x14ac:dyDescent="0.15">
      <c r="A2259" s="2">
        <v>45512</v>
      </c>
      <c r="B2259" s="3">
        <f t="shared" si="107"/>
        <v>2025</v>
      </c>
      <c r="C2259" t="str">
        <f t="shared" si="105"/>
        <v>2024-2025</v>
      </c>
      <c r="D2259" t="s">
        <v>148</v>
      </c>
      <c r="E2259" t="s">
        <v>140</v>
      </c>
      <c r="F2259" t="str">
        <f t="shared" si="106"/>
        <v>Tasmania</v>
      </c>
      <c r="G2259" t="s">
        <v>70</v>
      </c>
      <c r="H2259">
        <v>7320</v>
      </c>
      <c r="I2259" t="s">
        <v>11</v>
      </c>
      <c r="J2259" t="s">
        <v>71</v>
      </c>
      <c r="K2259" t="s">
        <v>156</v>
      </c>
      <c r="L2259" t="s">
        <v>17</v>
      </c>
      <c r="M2259" s="5">
        <v>187.53</v>
      </c>
    </row>
    <row r="2260" spans="1:13" x14ac:dyDescent="0.15">
      <c r="A2260" s="2">
        <v>45566</v>
      </c>
      <c r="B2260" s="3">
        <f t="shared" si="107"/>
        <v>2025</v>
      </c>
      <c r="C2260" t="str">
        <f t="shared" si="105"/>
        <v>2024-2025</v>
      </c>
      <c r="D2260" t="s">
        <v>147</v>
      </c>
      <c r="E2260" t="s">
        <v>9</v>
      </c>
      <c r="F2260" t="str">
        <f t="shared" si="106"/>
        <v>New South Wales</v>
      </c>
      <c r="G2260" t="s">
        <v>10</v>
      </c>
      <c r="H2260">
        <v>2067</v>
      </c>
      <c r="I2260" t="s">
        <v>11</v>
      </c>
      <c r="J2260" t="s">
        <v>12</v>
      </c>
      <c r="K2260" t="s">
        <v>149</v>
      </c>
      <c r="L2260" t="s">
        <v>15</v>
      </c>
      <c r="M2260" s="5">
        <v>187.81</v>
      </c>
    </row>
    <row r="2261" spans="1:13" x14ac:dyDescent="0.15">
      <c r="A2261" s="2">
        <v>45144</v>
      </c>
      <c r="B2261" s="3">
        <f t="shared" si="107"/>
        <v>2024</v>
      </c>
      <c r="C2261" t="str">
        <f t="shared" si="105"/>
        <v>2023-2024</v>
      </c>
      <c r="D2261" t="s">
        <v>148</v>
      </c>
      <c r="E2261" t="s">
        <v>50</v>
      </c>
      <c r="F2261" t="str">
        <f t="shared" si="106"/>
        <v>Queensland</v>
      </c>
      <c r="G2261" t="s">
        <v>35</v>
      </c>
      <c r="H2261">
        <v>4703</v>
      </c>
      <c r="I2261" t="s">
        <v>11</v>
      </c>
      <c r="J2261" t="s">
        <v>51</v>
      </c>
      <c r="K2261" t="s">
        <v>156</v>
      </c>
      <c r="L2261" t="s">
        <v>17</v>
      </c>
      <c r="M2261" s="5">
        <v>188.13</v>
      </c>
    </row>
    <row r="2262" spans="1:13" x14ac:dyDescent="0.15">
      <c r="A2262" s="2">
        <v>44961</v>
      </c>
      <c r="B2262" s="3">
        <f t="shared" si="107"/>
        <v>2023</v>
      </c>
      <c r="C2262" t="str">
        <f t="shared" si="105"/>
        <v>2022-2023</v>
      </c>
      <c r="D2262" t="s">
        <v>148</v>
      </c>
      <c r="E2262" t="s">
        <v>102</v>
      </c>
      <c r="F2262" t="str">
        <f t="shared" si="106"/>
        <v>Queensland</v>
      </c>
      <c r="G2262" t="s">
        <v>35</v>
      </c>
      <c r="H2262">
        <v>4870</v>
      </c>
      <c r="I2262" t="s">
        <v>11</v>
      </c>
      <c r="J2262" t="s">
        <v>36</v>
      </c>
      <c r="K2262" t="s">
        <v>155</v>
      </c>
      <c r="L2262" t="s">
        <v>20</v>
      </c>
      <c r="M2262" s="5">
        <v>188.22</v>
      </c>
    </row>
    <row r="2263" spans="1:13" x14ac:dyDescent="0.15">
      <c r="A2263" s="2">
        <v>45004</v>
      </c>
      <c r="B2263" s="3">
        <f t="shared" si="107"/>
        <v>2023</v>
      </c>
      <c r="C2263" t="str">
        <f t="shared" si="105"/>
        <v>2022-2023</v>
      </c>
      <c r="D2263" t="s">
        <v>148</v>
      </c>
      <c r="E2263" t="s">
        <v>100</v>
      </c>
      <c r="F2263" t="str">
        <f t="shared" si="106"/>
        <v>Western Australia</v>
      </c>
      <c r="G2263" t="s">
        <v>48</v>
      </c>
      <c r="H2263">
        <v>6021</v>
      </c>
      <c r="I2263" t="s">
        <v>11</v>
      </c>
      <c r="J2263" t="s">
        <v>49</v>
      </c>
      <c r="K2263" t="s">
        <v>149</v>
      </c>
      <c r="L2263" t="s">
        <v>15</v>
      </c>
      <c r="M2263" s="5">
        <v>188.94</v>
      </c>
    </row>
    <row r="2264" spans="1:13" x14ac:dyDescent="0.15">
      <c r="A2264" s="2">
        <v>45555</v>
      </c>
      <c r="B2264" s="3">
        <f t="shared" si="107"/>
        <v>2025</v>
      </c>
      <c r="C2264" t="str">
        <f t="shared" si="105"/>
        <v>2024-2025</v>
      </c>
      <c r="D2264" t="s">
        <v>147</v>
      </c>
      <c r="E2264" t="s">
        <v>79</v>
      </c>
      <c r="F2264" t="str">
        <f t="shared" si="106"/>
        <v>Australian Capital Territory</v>
      </c>
      <c r="G2264" t="s">
        <v>80</v>
      </c>
      <c r="H2264">
        <v>2617</v>
      </c>
      <c r="I2264" t="s">
        <v>11</v>
      </c>
      <c r="J2264" t="s">
        <v>58</v>
      </c>
      <c r="K2264" t="s">
        <v>150</v>
      </c>
      <c r="L2264" t="s">
        <v>18</v>
      </c>
      <c r="M2264" s="5">
        <v>189.58</v>
      </c>
    </row>
    <row r="2265" spans="1:13" x14ac:dyDescent="0.15">
      <c r="A2265" s="2">
        <v>45657</v>
      </c>
      <c r="B2265" s="3">
        <f t="shared" si="107"/>
        <v>2025</v>
      </c>
      <c r="C2265" t="str">
        <f t="shared" si="105"/>
        <v>2024-2025</v>
      </c>
      <c r="D2265" t="s">
        <v>147</v>
      </c>
      <c r="E2265" t="s">
        <v>114</v>
      </c>
      <c r="F2265" t="str">
        <f t="shared" si="106"/>
        <v>Victoria</v>
      </c>
      <c r="G2265" t="s">
        <v>45</v>
      </c>
      <c r="H2265">
        <v>3551</v>
      </c>
      <c r="I2265" t="s">
        <v>11</v>
      </c>
      <c r="J2265" t="s">
        <v>60</v>
      </c>
      <c r="K2265" t="s">
        <v>157</v>
      </c>
      <c r="L2265" t="s">
        <v>22</v>
      </c>
      <c r="M2265" s="5">
        <v>189.72</v>
      </c>
    </row>
    <row r="2266" spans="1:13" x14ac:dyDescent="0.15">
      <c r="A2266" s="2">
        <v>45166</v>
      </c>
      <c r="B2266" s="3">
        <f t="shared" si="107"/>
        <v>2024</v>
      </c>
      <c r="C2266" t="str">
        <f t="shared" si="105"/>
        <v>2023-2024</v>
      </c>
      <c r="D2266" t="s">
        <v>147</v>
      </c>
      <c r="E2266" t="s">
        <v>9</v>
      </c>
      <c r="F2266" t="str">
        <f t="shared" si="106"/>
        <v>New South Wales</v>
      </c>
      <c r="G2266" t="s">
        <v>10</v>
      </c>
      <c r="H2266">
        <v>2067</v>
      </c>
      <c r="I2266" t="s">
        <v>11</v>
      </c>
      <c r="J2266" t="s">
        <v>12</v>
      </c>
      <c r="K2266" t="s">
        <v>151</v>
      </c>
      <c r="L2266" t="s">
        <v>21</v>
      </c>
      <c r="M2266" s="5">
        <v>189.81</v>
      </c>
    </row>
    <row r="2267" spans="1:13" x14ac:dyDescent="0.15">
      <c r="A2267" s="2">
        <v>45028</v>
      </c>
      <c r="B2267" s="3">
        <f t="shared" si="107"/>
        <v>2023</v>
      </c>
      <c r="C2267" t="str">
        <f t="shared" si="105"/>
        <v>2022-2023</v>
      </c>
      <c r="D2267" t="s">
        <v>148</v>
      </c>
      <c r="E2267" t="s">
        <v>41</v>
      </c>
      <c r="F2267" t="str">
        <f t="shared" si="106"/>
        <v>New South Wales</v>
      </c>
      <c r="G2267" t="s">
        <v>10</v>
      </c>
      <c r="H2267">
        <v>2830</v>
      </c>
      <c r="I2267" t="s">
        <v>11</v>
      </c>
      <c r="J2267" t="s">
        <v>25</v>
      </c>
      <c r="K2267" t="s">
        <v>154</v>
      </c>
      <c r="L2267" t="s">
        <v>14</v>
      </c>
      <c r="M2267" s="5">
        <v>189.82</v>
      </c>
    </row>
    <row r="2268" spans="1:13" x14ac:dyDescent="0.15">
      <c r="A2268" s="2">
        <v>45252</v>
      </c>
      <c r="B2268" s="3">
        <f t="shared" si="107"/>
        <v>2024</v>
      </c>
      <c r="C2268" t="str">
        <f t="shared" si="105"/>
        <v>2023-2024</v>
      </c>
      <c r="D2268" t="s">
        <v>148</v>
      </c>
      <c r="E2268" t="s">
        <v>95</v>
      </c>
      <c r="F2268" t="str">
        <f t="shared" si="106"/>
        <v>Victoria</v>
      </c>
      <c r="G2268" t="s">
        <v>45</v>
      </c>
      <c r="H2268">
        <v>3931</v>
      </c>
      <c r="I2268" t="s">
        <v>11</v>
      </c>
      <c r="J2268" t="s">
        <v>55</v>
      </c>
      <c r="K2268" t="s">
        <v>153</v>
      </c>
      <c r="L2268" t="s">
        <v>16</v>
      </c>
      <c r="M2268" s="5">
        <v>189.87</v>
      </c>
    </row>
    <row r="2269" spans="1:13" x14ac:dyDescent="0.15">
      <c r="A2269" s="2">
        <v>45114</v>
      </c>
      <c r="B2269" s="3">
        <f t="shared" si="107"/>
        <v>2024</v>
      </c>
      <c r="C2269" t="str">
        <f t="shared" si="105"/>
        <v>2023-2024</v>
      </c>
      <c r="D2269" t="s">
        <v>148</v>
      </c>
      <c r="E2269" t="s">
        <v>67</v>
      </c>
      <c r="F2269" t="str">
        <f t="shared" si="106"/>
        <v>New South Wales</v>
      </c>
      <c r="G2269" t="s">
        <v>10</v>
      </c>
      <c r="H2269">
        <v>2478</v>
      </c>
      <c r="I2269" t="s">
        <v>11</v>
      </c>
      <c r="J2269" t="s">
        <v>68</v>
      </c>
      <c r="K2269" t="s">
        <v>154</v>
      </c>
      <c r="L2269" t="s">
        <v>14</v>
      </c>
      <c r="M2269" s="5">
        <v>190.83</v>
      </c>
    </row>
    <row r="2270" spans="1:13" x14ac:dyDescent="0.15">
      <c r="A2270" s="2">
        <v>45298</v>
      </c>
      <c r="B2270" s="3">
        <f t="shared" si="107"/>
        <v>2024</v>
      </c>
      <c r="C2270" t="str">
        <f t="shared" si="105"/>
        <v>2023-2024</v>
      </c>
      <c r="D2270" t="s">
        <v>148</v>
      </c>
      <c r="E2270" t="s">
        <v>134</v>
      </c>
      <c r="F2270" t="str">
        <f t="shared" si="106"/>
        <v>Queensland</v>
      </c>
      <c r="G2270" t="s">
        <v>35</v>
      </c>
      <c r="H2270">
        <v>4825</v>
      </c>
      <c r="I2270" t="s">
        <v>11</v>
      </c>
      <c r="J2270" t="s">
        <v>36</v>
      </c>
      <c r="K2270" t="s">
        <v>151</v>
      </c>
      <c r="L2270" t="s">
        <v>21</v>
      </c>
      <c r="M2270" s="5">
        <v>191.07999999999998</v>
      </c>
    </row>
    <row r="2271" spans="1:13" x14ac:dyDescent="0.15">
      <c r="A2271" s="2">
        <v>45219</v>
      </c>
      <c r="B2271" s="3">
        <f t="shared" si="107"/>
        <v>2024</v>
      </c>
      <c r="C2271" t="str">
        <f t="shared" si="105"/>
        <v>2023-2024</v>
      </c>
      <c r="D2271" t="s">
        <v>147</v>
      </c>
      <c r="E2271" t="s">
        <v>62</v>
      </c>
      <c r="F2271" t="str">
        <f t="shared" si="106"/>
        <v>Victoria</v>
      </c>
      <c r="G2271" t="s">
        <v>45</v>
      </c>
      <c r="H2271">
        <v>3134</v>
      </c>
      <c r="I2271" t="s">
        <v>11</v>
      </c>
      <c r="J2271" t="s">
        <v>63</v>
      </c>
      <c r="K2271" t="s">
        <v>156</v>
      </c>
      <c r="L2271" t="s">
        <v>17</v>
      </c>
      <c r="M2271" s="5">
        <v>191.57999999999998</v>
      </c>
    </row>
    <row r="2272" spans="1:13" x14ac:dyDescent="0.15">
      <c r="A2272" s="2">
        <v>45122</v>
      </c>
      <c r="B2272" s="3">
        <f t="shared" si="107"/>
        <v>2024</v>
      </c>
      <c r="C2272" t="str">
        <f t="shared" si="105"/>
        <v>2023-2024</v>
      </c>
      <c r="D2272" t="s">
        <v>147</v>
      </c>
      <c r="E2272" t="s">
        <v>9</v>
      </c>
      <c r="F2272" t="str">
        <f t="shared" si="106"/>
        <v>New South Wales</v>
      </c>
      <c r="G2272" t="s">
        <v>10</v>
      </c>
      <c r="H2272">
        <v>2067</v>
      </c>
      <c r="I2272" t="s">
        <v>11</v>
      </c>
      <c r="J2272" t="s">
        <v>12</v>
      </c>
      <c r="K2272" t="s">
        <v>151</v>
      </c>
      <c r="L2272" t="s">
        <v>21</v>
      </c>
      <c r="M2272" s="5">
        <v>191.62</v>
      </c>
    </row>
    <row r="2273" spans="1:13" x14ac:dyDescent="0.15">
      <c r="A2273" s="2">
        <v>45227</v>
      </c>
      <c r="B2273" s="3">
        <f t="shared" si="107"/>
        <v>2024</v>
      </c>
      <c r="C2273" t="str">
        <f t="shared" si="105"/>
        <v>2023-2024</v>
      </c>
      <c r="D2273" t="s">
        <v>148</v>
      </c>
      <c r="E2273" t="s">
        <v>57</v>
      </c>
      <c r="F2273" t="str">
        <f t="shared" si="106"/>
        <v>New South Wales</v>
      </c>
      <c r="G2273" t="s">
        <v>10</v>
      </c>
      <c r="H2273">
        <v>2560</v>
      </c>
      <c r="I2273" t="s">
        <v>11</v>
      </c>
      <c r="J2273" t="s">
        <v>58</v>
      </c>
      <c r="K2273" t="s">
        <v>157</v>
      </c>
      <c r="L2273" t="s">
        <v>22</v>
      </c>
      <c r="M2273" s="5">
        <v>191.65</v>
      </c>
    </row>
    <row r="2274" spans="1:13" x14ac:dyDescent="0.15">
      <c r="A2274" s="2">
        <v>45015</v>
      </c>
      <c r="B2274" s="3">
        <f t="shared" si="107"/>
        <v>2023</v>
      </c>
      <c r="C2274" t="str">
        <f t="shared" si="105"/>
        <v>2022-2023</v>
      </c>
      <c r="D2274" t="s">
        <v>148</v>
      </c>
      <c r="E2274" t="s">
        <v>114</v>
      </c>
      <c r="F2274" t="str">
        <f t="shared" si="106"/>
        <v>Victoria</v>
      </c>
      <c r="G2274" t="s">
        <v>45</v>
      </c>
      <c r="H2274">
        <v>3551</v>
      </c>
      <c r="I2274" t="s">
        <v>11</v>
      </c>
      <c r="J2274" t="s">
        <v>60</v>
      </c>
      <c r="K2274" t="s">
        <v>149</v>
      </c>
      <c r="L2274" t="s">
        <v>15</v>
      </c>
      <c r="M2274" s="5">
        <v>192.45999999999998</v>
      </c>
    </row>
    <row r="2275" spans="1:13" x14ac:dyDescent="0.15">
      <c r="A2275" s="2">
        <v>45017</v>
      </c>
      <c r="B2275" s="3">
        <f t="shared" si="107"/>
        <v>2023</v>
      </c>
      <c r="C2275" t="str">
        <f t="shared" si="105"/>
        <v>2022-2023</v>
      </c>
      <c r="D2275" t="s">
        <v>147</v>
      </c>
      <c r="E2275" t="s">
        <v>146</v>
      </c>
      <c r="F2275" t="str">
        <f t="shared" si="106"/>
        <v>Victoria</v>
      </c>
      <c r="G2275" t="s">
        <v>45</v>
      </c>
      <c r="H2275">
        <v>3353</v>
      </c>
      <c r="I2275" t="s">
        <v>11</v>
      </c>
      <c r="J2275" t="s">
        <v>60</v>
      </c>
      <c r="K2275" t="s">
        <v>154</v>
      </c>
      <c r="L2275" t="s">
        <v>14</v>
      </c>
      <c r="M2275" s="5">
        <v>192.47</v>
      </c>
    </row>
    <row r="2276" spans="1:13" x14ac:dyDescent="0.15">
      <c r="A2276" s="2">
        <v>45525</v>
      </c>
      <c r="B2276" s="3">
        <f t="shared" si="107"/>
        <v>2025</v>
      </c>
      <c r="C2276" t="str">
        <f t="shared" si="105"/>
        <v>2024-2025</v>
      </c>
      <c r="D2276" t="s">
        <v>147</v>
      </c>
      <c r="E2276" t="s">
        <v>78</v>
      </c>
      <c r="F2276" t="str">
        <f t="shared" si="106"/>
        <v>New South Wales</v>
      </c>
      <c r="G2276" t="s">
        <v>10</v>
      </c>
      <c r="H2276">
        <v>2350</v>
      </c>
      <c r="I2276" t="s">
        <v>11</v>
      </c>
      <c r="J2276" t="s">
        <v>68</v>
      </c>
      <c r="K2276" t="s">
        <v>19</v>
      </c>
      <c r="L2276" t="s">
        <v>23</v>
      </c>
      <c r="M2276" s="5">
        <v>192.65</v>
      </c>
    </row>
    <row r="2277" spans="1:13" x14ac:dyDescent="0.15">
      <c r="A2277" s="2">
        <v>45330</v>
      </c>
      <c r="B2277" s="3">
        <f t="shared" si="107"/>
        <v>2024</v>
      </c>
      <c r="C2277" t="str">
        <f t="shared" si="105"/>
        <v>2023-2024</v>
      </c>
      <c r="D2277" t="s">
        <v>147</v>
      </c>
      <c r="E2277" t="s">
        <v>134</v>
      </c>
      <c r="F2277" t="str">
        <f t="shared" si="106"/>
        <v>Queensland</v>
      </c>
      <c r="G2277" t="s">
        <v>35</v>
      </c>
      <c r="H2277">
        <v>4825</v>
      </c>
      <c r="I2277" t="s">
        <v>11</v>
      </c>
      <c r="J2277" t="s">
        <v>36</v>
      </c>
      <c r="K2277" t="s">
        <v>155</v>
      </c>
      <c r="L2277" t="s">
        <v>20</v>
      </c>
      <c r="M2277" s="5">
        <v>192.67</v>
      </c>
    </row>
    <row r="2278" spans="1:13" x14ac:dyDescent="0.15">
      <c r="A2278" s="2">
        <v>45228</v>
      </c>
      <c r="B2278" s="3">
        <f t="shared" si="107"/>
        <v>2024</v>
      </c>
      <c r="C2278" t="str">
        <f t="shared" si="105"/>
        <v>2023-2024</v>
      </c>
      <c r="D2278" t="s">
        <v>148</v>
      </c>
      <c r="E2278" t="s">
        <v>133</v>
      </c>
      <c r="F2278" t="str">
        <f t="shared" si="106"/>
        <v>Queensland</v>
      </c>
      <c r="G2278" t="s">
        <v>35</v>
      </c>
      <c r="H2278">
        <v>4305</v>
      </c>
      <c r="I2278" t="s">
        <v>11</v>
      </c>
      <c r="J2278" t="s">
        <v>104</v>
      </c>
      <c r="K2278" t="s">
        <v>152</v>
      </c>
      <c r="L2278" t="s">
        <v>13</v>
      </c>
      <c r="M2278" s="5">
        <v>193.7</v>
      </c>
    </row>
    <row r="2279" spans="1:13" x14ac:dyDescent="0.15">
      <c r="A2279" s="2">
        <v>45580</v>
      </c>
      <c r="B2279" s="3">
        <f t="shared" si="107"/>
        <v>2025</v>
      </c>
      <c r="C2279" t="str">
        <f t="shared" si="105"/>
        <v>2024-2025</v>
      </c>
      <c r="D2279" t="s">
        <v>148</v>
      </c>
      <c r="E2279" t="s">
        <v>89</v>
      </c>
      <c r="F2279" t="str">
        <f t="shared" si="106"/>
        <v>Queensland</v>
      </c>
      <c r="G2279" t="s">
        <v>35</v>
      </c>
      <c r="H2279">
        <v>4655</v>
      </c>
      <c r="I2279" t="s">
        <v>11</v>
      </c>
      <c r="J2279" t="s">
        <v>51</v>
      </c>
      <c r="K2279" t="s">
        <v>150</v>
      </c>
      <c r="L2279" t="s">
        <v>18</v>
      </c>
      <c r="M2279" s="5">
        <v>193.8</v>
      </c>
    </row>
    <row r="2280" spans="1:13" x14ac:dyDescent="0.15">
      <c r="A2280" s="2">
        <v>45607</v>
      </c>
      <c r="B2280" s="3">
        <f t="shared" si="107"/>
        <v>2025</v>
      </c>
      <c r="C2280" t="str">
        <f t="shared" si="105"/>
        <v>2024-2025</v>
      </c>
      <c r="D2280" t="s">
        <v>148</v>
      </c>
      <c r="E2280" t="s">
        <v>100</v>
      </c>
      <c r="F2280" t="str">
        <f t="shared" si="106"/>
        <v>Western Australia</v>
      </c>
      <c r="G2280" t="s">
        <v>48</v>
      </c>
      <c r="H2280">
        <v>6021</v>
      </c>
      <c r="I2280" t="s">
        <v>11</v>
      </c>
      <c r="J2280" t="s">
        <v>49</v>
      </c>
      <c r="K2280" t="s">
        <v>154</v>
      </c>
      <c r="L2280" t="s">
        <v>14</v>
      </c>
      <c r="M2280" s="5">
        <v>193.95</v>
      </c>
    </row>
    <row r="2281" spans="1:13" x14ac:dyDescent="0.15">
      <c r="A2281" s="2">
        <v>44996</v>
      </c>
      <c r="B2281" s="3">
        <f t="shared" si="107"/>
        <v>2023</v>
      </c>
      <c r="C2281" t="str">
        <f t="shared" si="105"/>
        <v>2022-2023</v>
      </c>
      <c r="D2281" t="s">
        <v>147</v>
      </c>
      <c r="E2281" t="s">
        <v>127</v>
      </c>
      <c r="F2281" t="str">
        <f t="shared" si="106"/>
        <v>New South Wales</v>
      </c>
      <c r="G2281" t="s">
        <v>10</v>
      </c>
      <c r="H2281">
        <v>2131</v>
      </c>
      <c r="I2281" t="s">
        <v>11</v>
      </c>
      <c r="J2281" t="s">
        <v>27</v>
      </c>
      <c r="K2281" t="s">
        <v>154</v>
      </c>
      <c r="L2281" t="s">
        <v>14</v>
      </c>
      <c r="M2281" s="5">
        <v>194.06</v>
      </c>
    </row>
    <row r="2282" spans="1:13" x14ac:dyDescent="0.15">
      <c r="A2282" s="2">
        <v>45449</v>
      </c>
      <c r="B2282" s="3">
        <f t="shared" si="107"/>
        <v>2024</v>
      </c>
      <c r="C2282" t="str">
        <f t="shared" si="105"/>
        <v>2023-2024</v>
      </c>
      <c r="D2282" t="s">
        <v>147</v>
      </c>
      <c r="E2282" t="s">
        <v>44</v>
      </c>
      <c r="F2282" t="str">
        <f t="shared" si="106"/>
        <v>Victoria</v>
      </c>
      <c r="G2282" t="s">
        <v>45</v>
      </c>
      <c r="H2282">
        <v>3066</v>
      </c>
      <c r="I2282" t="s">
        <v>11</v>
      </c>
      <c r="J2282" t="s">
        <v>46</v>
      </c>
      <c r="K2282" t="s">
        <v>154</v>
      </c>
      <c r="L2282" t="s">
        <v>14</v>
      </c>
      <c r="M2282" s="5">
        <v>194.56</v>
      </c>
    </row>
    <row r="2283" spans="1:13" x14ac:dyDescent="0.15">
      <c r="A2283" s="2">
        <v>45270</v>
      </c>
      <c r="B2283" s="3">
        <f t="shared" si="107"/>
        <v>2024</v>
      </c>
      <c r="C2283" t="str">
        <f t="shared" si="105"/>
        <v>2023-2024</v>
      </c>
      <c r="D2283" t="s">
        <v>147</v>
      </c>
      <c r="E2283" t="s">
        <v>116</v>
      </c>
      <c r="F2283" t="str">
        <f t="shared" si="106"/>
        <v>Western Australia</v>
      </c>
      <c r="G2283" t="s">
        <v>48</v>
      </c>
      <c r="H2283">
        <v>6725</v>
      </c>
      <c r="I2283" t="s">
        <v>11</v>
      </c>
      <c r="J2283" t="s">
        <v>77</v>
      </c>
      <c r="K2283" t="s">
        <v>155</v>
      </c>
      <c r="L2283" t="s">
        <v>20</v>
      </c>
      <c r="M2283" s="5">
        <v>194.63</v>
      </c>
    </row>
    <row r="2284" spans="1:13" x14ac:dyDescent="0.15">
      <c r="A2284" s="2">
        <v>45585</v>
      </c>
      <c r="B2284" s="3">
        <f t="shared" si="107"/>
        <v>2025</v>
      </c>
      <c r="C2284" t="str">
        <f t="shared" si="105"/>
        <v>2024-2025</v>
      </c>
      <c r="D2284" t="s">
        <v>147</v>
      </c>
      <c r="E2284" t="s">
        <v>99</v>
      </c>
      <c r="F2284" t="str">
        <f t="shared" si="106"/>
        <v>Victoria</v>
      </c>
      <c r="G2284" t="s">
        <v>45</v>
      </c>
      <c r="H2284">
        <v>3148</v>
      </c>
      <c r="I2284" t="s">
        <v>11</v>
      </c>
      <c r="J2284" t="s">
        <v>63</v>
      </c>
      <c r="K2284" t="s">
        <v>154</v>
      </c>
      <c r="L2284" t="s">
        <v>14</v>
      </c>
      <c r="M2284" s="5">
        <v>194.64</v>
      </c>
    </row>
    <row r="2285" spans="1:13" x14ac:dyDescent="0.15">
      <c r="A2285" s="2">
        <v>45001</v>
      </c>
      <c r="B2285" s="3">
        <f t="shared" si="107"/>
        <v>2023</v>
      </c>
      <c r="C2285" t="str">
        <f t="shared" si="105"/>
        <v>2022-2023</v>
      </c>
      <c r="D2285" t="s">
        <v>147</v>
      </c>
      <c r="E2285" t="s">
        <v>136</v>
      </c>
      <c r="F2285" t="str">
        <f t="shared" si="106"/>
        <v>Victoria</v>
      </c>
      <c r="G2285" t="s">
        <v>45</v>
      </c>
      <c r="H2285">
        <v>3175</v>
      </c>
      <c r="I2285" t="s">
        <v>11</v>
      </c>
      <c r="J2285" t="s">
        <v>63</v>
      </c>
      <c r="K2285" t="s">
        <v>19</v>
      </c>
      <c r="L2285" t="s">
        <v>23</v>
      </c>
      <c r="M2285" s="5">
        <v>194.64999999999998</v>
      </c>
    </row>
    <row r="2286" spans="1:13" x14ac:dyDescent="0.15">
      <c r="A2286" s="2">
        <v>45173</v>
      </c>
      <c r="B2286" s="3">
        <f t="shared" si="107"/>
        <v>2024</v>
      </c>
      <c r="C2286" t="str">
        <f t="shared" si="105"/>
        <v>2023-2024</v>
      </c>
      <c r="D2286" t="s">
        <v>148</v>
      </c>
      <c r="E2286" t="s">
        <v>89</v>
      </c>
      <c r="F2286" t="str">
        <f t="shared" si="106"/>
        <v>Queensland</v>
      </c>
      <c r="G2286" t="s">
        <v>35</v>
      </c>
      <c r="H2286">
        <v>4655</v>
      </c>
      <c r="I2286" t="s">
        <v>11</v>
      </c>
      <c r="J2286" t="s">
        <v>51</v>
      </c>
      <c r="K2286" t="s">
        <v>149</v>
      </c>
      <c r="L2286" t="s">
        <v>15</v>
      </c>
      <c r="M2286" s="5">
        <v>194.71</v>
      </c>
    </row>
    <row r="2287" spans="1:13" x14ac:dyDescent="0.15">
      <c r="A2287" s="2">
        <v>45370</v>
      </c>
      <c r="B2287" s="3">
        <f t="shared" si="107"/>
        <v>2024</v>
      </c>
      <c r="C2287" t="str">
        <f t="shared" si="105"/>
        <v>2023-2024</v>
      </c>
      <c r="D2287" t="s">
        <v>147</v>
      </c>
      <c r="E2287" t="s">
        <v>47</v>
      </c>
      <c r="F2287" t="str">
        <f t="shared" si="106"/>
        <v>Western Australia</v>
      </c>
      <c r="G2287" t="s">
        <v>48</v>
      </c>
      <c r="H2287">
        <v>6030</v>
      </c>
      <c r="I2287" t="s">
        <v>11</v>
      </c>
      <c r="J2287" t="s">
        <v>49</v>
      </c>
      <c r="K2287" t="s">
        <v>150</v>
      </c>
      <c r="L2287" t="s">
        <v>18</v>
      </c>
      <c r="M2287" s="5">
        <v>194.85</v>
      </c>
    </row>
    <row r="2288" spans="1:13" x14ac:dyDescent="0.15">
      <c r="A2288" s="2">
        <v>45643</v>
      </c>
      <c r="B2288" s="3">
        <f t="shared" si="107"/>
        <v>2025</v>
      </c>
      <c r="C2288" t="str">
        <f t="shared" si="105"/>
        <v>2024-2025</v>
      </c>
      <c r="D2288" t="s">
        <v>147</v>
      </c>
      <c r="E2288" t="s">
        <v>76</v>
      </c>
      <c r="F2288" t="str">
        <f t="shared" si="106"/>
        <v>Western Australia</v>
      </c>
      <c r="G2288" t="s">
        <v>48</v>
      </c>
      <c r="H2288">
        <v>6450</v>
      </c>
      <c r="I2288" t="s">
        <v>11</v>
      </c>
      <c r="J2288" t="s">
        <v>77</v>
      </c>
      <c r="K2288" t="s">
        <v>152</v>
      </c>
      <c r="L2288" t="s">
        <v>13</v>
      </c>
      <c r="M2288" s="5">
        <v>195.1</v>
      </c>
    </row>
    <row r="2289" spans="1:13" x14ac:dyDescent="0.15">
      <c r="A2289" s="2">
        <v>45095</v>
      </c>
      <c r="B2289" s="3">
        <f t="shared" si="107"/>
        <v>2023</v>
      </c>
      <c r="C2289" t="str">
        <f t="shared" si="105"/>
        <v>2022-2023</v>
      </c>
      <c r="D2289" t="s">
        <v>148</v>
      </c>
      <c r="E2289" t="s">
        <v>74</v>
      </c>
      <c r="F2289" t="str">
        <f t="shared" si="106"/>
        <v>South Australia</v>
      </c>
      <c r="G2289" t="s">
        <v>32</v>
      </c>
      <c r="H2289">
        <v>5043</v>
      </c>
      <c r="I2289" t="s">
        <v>11</v>
      </c>
      <c r="J2289" t="s">
        <v>33</v>
      </c>
      <c r="K2289" t="s">
        <v>155</v>
      </c>
      <c r="L2289" t="s">
        <v>20</v>
      </c>
      <c r="M2289" s="5">
        <v>195.16</v>
      </c>
    </row>
    <row r="2290" spans="1:13" x14ac:dyDescent="0.15">
      <c r="A2290" s="2">
        <v>45426</v>
      </c>
      <c r="B2290" s="3">
        <f t="shared" si="107"/>
        <v>2024</v>
      </c>
      <c r="C2290" t="str">
        <f t="shared" si="105"/>
        <v>2023-2024</v>
      </c>
      <c r="D2290" t="s">
        <v>147</v>
      </c>
      <c r="E2290" t="s">
        <v>124</v>
      </c>
      <c r="F2290" t="str">
        <f t="shared" si="106"/>
        <v>New South Wales</v>
      </c>
      <c r="G2290" t="s">
        <v>10</v>
      </c>
      <c r="H2290">
        <v>2015</v>
      </c>
      <c r="I2290" t="s">
        <v>11</v>
      </c>
      <c r="J2290" t="s">
        <v>12</v>
      </c>
      <c r="K2290" t="s">
        <v>157</v>
      </c>
      <c r="L2290" t="s">
        <v>22</v>
      </c>
      <c r="M2290" s="5">
        <v>195.35000000000002</v>
      </c>
    </row>
    <row r="2291" spans="1:13" x14ac:dyDescent="0.15">
      <c r="A2291" s="2">
        <v>45573</v>
      </c>
      <c r="B2291" s="3">
        <f t="shared" si="107"/>
        <v>2025</v>
      </c>
      <c r="C2291" t="str">
        <f t="shared" si="105"/>
        <v>2024-2025</v>
      </c>
      <c r="D2291" t="s">
        <v>147</v>
      </c>
      <c r="E2291" t="s">
        <v>124</v>
      </c>
      <c r="F2291" t="str">
        <f t="shared" si="106"/>
        <v>New South Wales</v>
      </c>
      <c r="G2291" t="s">
        <v>10</v>
      </c>
      <c r="H2291">
        <v>2015</v>
      </c>
      <c r="I2291" t="s">
        <v>11</v>
      </c>
      <c r="J2291" t="s">
        <v>12</v>
      </c>
      <c r="K2291" t="s">
        <v>152</v>
      </c>
      <c r="L2291" t="s">
        <v>13</v>
      </c>
      <c r="M2291" s="5">
        <v>195.65000000000003</v>
      </c>
    </row>
    <row r="2292" spans="1:13" x14ac:dyDescent="0.15">
      <c r="A2292" s="2">
        <v>45530</v>
      </c>
      <c r="B2292" s="3">
        <f t="shared" si="107"/>
        <v>2025</v>
      </c>
      <c r="C2292" t="str">
        <f t="shared" si="105"/>
        <v>2024-2025</v>
      </c>
      <c r="D2292" t="s">
        <v>148</v>
      </c>
      <c r="E2292" t="s">
        <v>105</v>
      </c>
      <c r="F2292" t="str">
        <f t="shared" si="106"/>
        <v>Victoria</v>
      </c>
      <c r="G2292" t="s">
        <v>45</v>
      </c>
      <c r="H2292">
        <v>3500</v>
      </c>
      <c r="I2292" t="s">
        <v>11</v>
      </c>
      <c r="J2292" t="s">
        <v>60</v>
      </c>
      <c r="K2292" t="s">
        <v>156</v>
      </c>
      <c r="L2292" t="s">
        <v>17</v>
      </c>
      <c r="M2292" s="5">
        <v>196.21</v>
      </c>
    </row>
    <row r="2293" spans="1:13" x14ac:dyDescent="0.15">
      <c r="A2293" s="2">
        <v>45151</v>
      </c>
      <c r="B2293" s="3">
        <f t="shared" si="107"/>
        <v>2024</v>
      </c>
      <c r="C2293" t="str">
        <f t="shared" si="105"/>
        <v>2023-2024</v>
      </c>
      <c r="D2293" t="s">
        <v>147</v>
      </c>
      <c r="E2293" t="s">
        <v>65</v>
      </c>
      <c r="F2293" t="str">
        <f t="shared" si="106"/>
        <v>New South Wales</v>
      </c>
      <c r="G2293" t="s">
        <v>10</v>
      </c>
      <c r="H2293">
        <v>2541</v>
      </c>
      <c r="I2293" t="s">
        <v>11</v>
      </c>
      <c r="J2293" t="s">
        <v>58</v>
      </c>
      <c r="K2293" t="s">
        <v>153</v>
      </c>
      <c r="L2293" t="s">
        <v>16</v>
      </c>
      <c r="M2293" s="5">
        <v>196.23999999999998</v>
      </c>
    </row>
    <row r="2294" spans="1:13" x14ac:dyDescent="0.15">
      <c r="A2294" s="2">
        <v>45263</v>
      </c>
      <c r="B2294" s="3">
        <f t="shared" si="107"/>
        <v>2024</v>
      </c>
      <c r="C2294" t="str">
        <f t="shared" si="105"/>
        <v>2023-2024</v>
      </c>
      <c r="D2294" t="s">
        <v>148</v>
      </c>
      <c r="E2294" t="s">
        <v>41</v>
      </c>
      <c r="F2294" t="str">
        <f t="shared" si="106"/>
        <v>New South Wales</v>
      </c>
      <c r="G2294" t="s">
        <v>10</v>
      </c>
      <c r="H2294">
        <v>2830</v>
      </c>
      <c r="I2294" t="s">
        <v>11</v>
      </c>
      <c r="J2294" t="s">
        <v>25</v>
      </c>
      <c r="K2294" t="s">
        <v>156</v>
      </c>
      <c r="L2294" t="s">
        <v>17</v>
      </c>
      <c r="M2294" s="5">
        <v>196.49</v>
      </c>
    </row>
    <row r="2295" spans="1:13" x14ac:dyDescent="0.15">
      <c r="A2295" s="2">
        <v>45502</v>
      </c>
      <c r="B2295" s="3">
        <f t="shared" si="107"/>
        <v>2025</v>
      </c>
      <c r="C2295" t="str">
        <f t="shared" si="105"/>
        <v>2024-2025</v>
      </c>
      <c r="D2295" t="s">
        <v>148</v>
      </c>
      <c r="E2295" t="s">
        <v>76</v>
      </c>
      <c r="F2295" t="str">
        <f t="shared" si="106"/>
        <v>Western Australia</v>
      </c>
      <c r="G2295" t="s">
        <v>48</v>
      </c>
      <c r="H2295">
        <v>6450</v>
      </c>
      <c r="I2295" t="s">
        <v>11</v>
      </c>
      <c r="J2295" t="s">
        <v>77</v>
      </c>
      <c r="K2295" t="s">
        <v>19</v>
      </c>
      <c r="L2295" t="s">
        <v>23</v>
      </c>
      <c r="M2295" s="5">
        <v>196.62</v>
      </c>
    </row>
    <row r="2296" spans="1:13" x14ac:dyDescent="0.15">
      <c r="A2296" s="2">
        <v>45283</v>
      </c>
      <c r="B2296" s="3">
        <f t="shared" si="107"/>
        <v>2024</v>
      </c>
      <c r="C2296" t="str">
        <f t="shared" si="105"/>
        <v>2023-2024</v>
      </c>
      <c r="D2296" t="s">
        <v>147</v>
      </c>
      <c r="E2296" t="s">
        <v>50</v>
      </c>
      <c r="F2296" t="str">
        <f t="shared" si="106"/>
        <v>Queensland</v>
      </c>
      <c r="G2296" t="s">
        <v>35</v>
      </c>
      <c r="H2296">
        <v>4703</v>
      </c>
      <c r="I2296" t="s">
        <v>11</v>
      </c>
      <c r="J2296" t="s">
        <v>51</v>
      </c>
      <c r="K2296" t="s">
        <v>154</v>
      </c>
      <c r="L2296" t="s">
        <v>14</v>
      </c>
      <c r="M2296" s="5">
        <v>196.82</v>
      </c>
    </row>
    <row r="2297" spans="1:13" x14ac:dyDescent="0.15">
      <c r="A2297" s="2">
        <v>45036</v>
      </c>
      <c r="B2297" s="3">
        <f t="shared" si="107"/>
        <v>2023</v>
      </c>
      <c r="C2297" t="str">
        <f t="shared" si="105"/>
        <v>2022-2023</v>
      </c>
      <c r="D2297" t="s">
        <v>147</v>
      </c>
      <c r="E2297" t="s">
        <v>121</v>
      </c>
      <c r="F2297" t="str">
        <f t="shared" si="106"/>
        <v>Queensland</v>
      </c>
      <c r="G2297" t="s">
        <v>35</v>
      </c>
      <c r="H2297">
        <v>4700</v>
      </c>
      <c r="I2297" t="s">
        <v>11</v>
      </c>
      <c r="J2297" t="s">
        <v>51</v>
      </c>
      <c r="K2297" t="s">
        <v>154</v>
      </c>
      <c r="L2297" t="s">
        <v>14</v>
      </c>
      <c r="M2297" s="5">
        <v>196.88000000000002</v>
      </c>
    </row>
    <row r="2298" spans="1:13" x14ac:dyDescent="0.15">
      <c r="A2298" s="2">
        <v>45477</v>
      </c>
      <c r="B2298" s="3">
        <f t="shared" si="107"/>
        <v>2025</v>
      </c>
      <c r="C2298" t="str">
        <f t="shared" si="105"/>
        <v>2024-2025</v>
      </c>
      <c r="D2298" t="s">
        <v>147</v>
      </c>
      <c r="E2298" t="s">
        <v>64</v>
      </c>
      <c r="F2298" t="str">
        <f t="shared" si="106"/>
        <v>Victoria</v>
      </c>
      <c r="G2298" t="s">
        <v>45</v>
      </c>
      <c r="H2298">
        <v>3199</v>
      </c>
      <c r="I2298" t="s">
        <v>11</v>
      </c>
      <c r="J2298" t="s">
        <v>63</v>
      </c>
      <c r="K2298" t="s">
        <v>154</v>
      </c>
      <c r="L2298" t="s">
        <v>14</v>
      </c>
      <c r="M2298" s="5">
        <v>197.04</v>
      </c>
    </row>
    <row r="2299" spans="1:13" x14ac:dyDescent="0.15">
      <c r="A2299" s="2">
        <v>45235</v>
      </c>
      <c r="B2299" s="3">
        <f t="shared" si="107"/>
        <v>2024</v>
      </c>
      <c r="C2299" t="str">
        <f t="shared" si="105"/>
        <v>2023-2024</v>
      </c>
      <c r="D2299" t="s">
        <v>147</v>
      </c>
      <c r="E2299" t="s">
        <v>37</v>
      </c>
      <c r="F2299" t="str">
        <f t="shared" si="106"/>
        <v>South Australia</v>
      </c>
      <c r="G2299" t="s">
        <v>32</v>
      </c>
      <c r="H2299">
        <v>5607</v>
      </c>
      <c r="I2299" t="s">
        <v>11</v>
      </c>
      <c r="J2299" t="s">
        <v>38</v>
      </c>
      <c r="K2299" t="s">
        <v>156</v>
      </c>
      <c r="L2299" t="s">
        <v>17</v>
      </c>
      <c r="M2299" s="5">
        <v>197.66</v>
      </c>
    </row>
    <row r="2300" spans="1:13" x14ac:dyDescent="0.15">
      <c r="A2300" s="2">
        <v>45469</v>
      </c>
      <c r="B2300" s="3">
        <f t="shared" si="107"/>
        <v>2024</v>
      </c>
      <c r="C2300" t="str">
        <f t="shared" si="105"/>
        <v>2023-2024</v>
      </c>
      <c r="D2300" t="s">
        <v>147</v>
      </c>
      <c r="E2300" t="s">
        <v>131</v>
      </c>
      <c r="F2300" t="str">
        <f t="shared" si="106"/>
        <v>Western Australia</v>
      </c>
      <c r="G2300" t="s">
        <v>48</v>
      </c>
      <c r="H2300">
        <v>6530</v>
      </c>
      <c r="I2300" t="s">
        <v>11</v>
      </c>
      <c r="J2300" t="s">
        <v>77</v>
      </c>
      <c r="K2300" t="s">
        <v>149</v>
      </c>
      <c r="L2300" t="s">
        <v>15</v>
      </c>
      <c r="M2300" s="5">
        <v>197.91</v>
      </c>
    </row>
    <row r="2301" spans="1:13" x14ac:dyDescent="0.15">
      <c r="A2301" s="2">
        <v>45637</v>
      </c>
      <c r="B2301" s="3">
        <f t="shared" si="107"/>
        <v>2025</v>
      </c>
      <c r="C2301" t="str">
        <f t="shared" si="105"/>
        <v>2024-2025</v>
      </c>
      <c r="D2301" t="s">
        <v>147</v>
      </c>
      <c r="E2301" t="s">
        <v>115</v>
      </c>
      <c r="F2301" t="str">
        <f t="shared" si="106"/>
        <v>Western Australia</v>
      </c>
      <c r="G2301" t="s">
        <v>48</v>
      </c>
      <c r="H2301">
        <v>6280</v>
      </c>
      <c r="I2301" t="s">
        <v>11</v>
      </c>
      <c r="J2301" t="s">
        <v>94</v>
      </c>
      <c r="K2301" t="s">
        <v>157</v>
      </c>
      <c r="L2301" t="s">
        <v>22</v>
      </c>
      <c r="M2301" s="5">
        <v>198.01999999999998</v>
      </c>
    </row>
    <row r="2302" spans="1:13" x14ac:dyDescent="0.15">
      <c r="A2302" s="2">
        <v>45361</v>
      </c>
      <c r="B2302" s="3">
        <f t="shared" si="107"/>
        <v>2024</v>
      </c>
      <c r="C2302" t="str">
        <f t="shared" si="105"/>
        <v>2023-2024</v>
      </c>
      <c r="D2302" t="s">
        <v>148</v>
      </c>
      <c r="E2302" t="s">
        <v>100</v>
      </c>
      <c r="F2302" t="str">
        <f t="shared" si="106"/>
        <v>Western Australia</v>
      </c>
      <c r="G2302" t="s">
        <v>48</v>
      </c>
      <c r="H2302">
        <v>6021</v>
      </c>
      <c r="I2302" t="s">
        <v>11</v>
      </c>
      <c r="J2302" t="s">
        <v>49</v>
      </c>
      <c r="K2302" t="s">
        <v>19</v>
      </c>
      <c r="L2302" t="s">
        <v>23</v>
      </c>
      <c r="M2302" s="5">
        <v>198.07</v>
      </c>
    </row>
    <row r="2303" spans="1:13" x14ac:dyDescent="0.15">
      <c r="A2303" s="2">
        <v>45153</v>
      </c>
      <c r="B2303" s="3">
        <f t="shared" si="107"/>
        <v>2024</v>
      </c>
      <c r="C2303" t="str">
        <f t="shared" si="105"/>
        <v>2023-2024</v>
      </c>
      <c r="D2303" t="s">
        <v>147</v>
      </c>
      <c r="E2303" t="s">
        <v>98</v>
      </c>
      <c r="F2303" t="str">
        <f t="shared" si="106"/>
        <v>Victoria</v>
      </c>
      <c r="G2303" t="s">
        <v>45</v>
      </c>
      <c r="H2303">
        <v>3429</v>
      </c>
      <c r="I2303" t="s">
        <v>11</v>
      </c>
      <c r="J2303" t="s">
        <v>60</v>
      </c>
      <c r="K2303" t="s">
        <v>150</v>
      </c>
      <c r="L2303" t="s">
        <v>18</v>
      </c>
      <c r="M2303" s="5">
        <v>198.64</v>
      </c>
    </row>
    <row r="2304" spans="1:13" x14ac:dyDescent="0.15">
      <c r="A2304" s="2">
        <v>45600</v>
      </c>
      <c r="B2304" s="3">
        <f t="shared" si="107"/>
        <v>2025</v>
      </c>
      <c r="C2304" t="str">
        <f t="shared" si="105"/>
        <v>2024-2025</v>
      </c>
      <c r="D2304" t="s">
        <v>147</v>
      </c>
      <c r="E2304" t="s">
        <v>135</v>
      </c>
      <c r="F2304" t="str">
        <f t="shared" si="106"/>
        <v>Victoria</v>
      </c>
      <c r="G2304" t="s">
        <v>45</v>
      </c>
      <c r="H2304">
        <v>3550</v>
      </c>
      <c r="I2304" t="s">
        <v>11</v>
      </c>
      <c r="J2304" t="s">
        <v>60</v>
      </c>
      <c r="K2304" t="s">
        <v>149</v>
      </c>
      <c r="L2304" t="s">
        <v>15</v>
      </c>
      <c r="M2304" s="5">
        <v>198.75</v>
      </c>
    </row>
    <row r="2305" spans="1:13" x14ac:dyDescent="0.15">
      <c r="A2305" s="2">
        <v>44973</v>
      </c>
      <c r="B2305" s="3">
        <f t="shared" si="107"/>
        <v>2023</v>
      </c>
      <c r="C2305" t="str">
        <f t="shared" si="105"/>
        <v>2022-2023</v>
      </c>
      <c r="D2305" t="s">
        <v>147</v>
      </c>
      <c r="E2305" t="s">
        <v>82</v>
      </c>
      <c r="F2305" t="str">
        <f t="shared" si="106"/>
        <v>Queensland</v>
      </c>
      <c r="G2305" t="s">
        <v>35</v>
      </c>
      <c r="H2305">
        <v>4012</v>
      </c>
      <c r="I2305" t="s">
        <v>11</v>
      </c>
      <c r="J2305" t="s">
        <v>43</v>
      </c>
      <c r="K2305" t="s">
        <v>154</v>
      </c>
      <c r="L2305" t="s">
        <v>14</v>
      </c>
      <c r="M2305" s="5">
        <v>198.84</v>
      </c>
    </row>
    <row r="2306" spans="1:13" x14ac:dyDescent="0.15">
      <c r="A2306" s="2">
        <v>45651</v>
      </c>
      <c r="B2306" s="3">
        <f t="shared" si="107"/>
        <v>2025</v>
      </c>
      <c r="C2306" t="str">
        <f t="shared" ref="C2306:C2369" si="108">IF(MONTH(A2306) &gt;= 7, YEAR(A2306) &amp; "-" &amp; YEAR(A2306) + 1, YEAR(A2306) - 1 &amp; "-" &amp; YEAR(A2306))</f>
        <v>2024-2025</v>
      </c>
      <c r="D2306" t="s">
        <v>147</v>
      </c>
      <c r="E2306" t="s">
        <v>79</v>
      </c>
      <c r="F2306" t="str">
        <f t="shared" ref="F2306:F2369" si="109">IF(G2306="WA","Western Australia",
IF(G2306="NSW","New South Wales",
IF(G2306="QLD","Queensland",
IF(G2306="VIC","Victoria",
IF(G2306="TAS","Tasmania",
IF(G2306="SA","South Australia",
IF(G2306="NT","Northern Territory",
IF(G2306="ACT","Australian Capital Territory",G2306))))))))</f>
        <v>Australian Capital Territory</v>
      </c>
      <c r="G2306" t="s">
        <v>80</v>
      </c>
      <c r="H2306">
        <v>2617</v>
      </c>
      <c r="I2306" t="s">
        <v>11</v>
      </c>
      <c r="J2306" t="s">
        <v>58</v>
      </c>
      <c r="K2306" t="s">
        <v>153</v>
      </c>
      <c r="L2306" t="s">
        <v>16</v>
      </c>
      <c r="M2306" s="5">
        <v>199.12</v>
      </c>
    </row>
    <row r="2307" spans="1:13" x14ac:dyDescent="0.15">
      <c r="A2307" s="2">
        <v>45573</v>
      </c>
      <c r="B2307" s="3">
        <f t="shared" ref="B2307:B2370" si="110">IF(MONTH(A2307)&gt;=7,YEAR(A2307)+1,YEAR(A2307))</f>
        <v>2025</v>
      </c>
      <c r="C2307" t="str">
        <f t="shared" si="108"/>
        <v>2024-2025</v>
      </c>
      <c r="D2307" t="s">
        <v>147</v>
      </c>
      <c r="E2307" t="s">
        <v>97</v>
      </c>
      <c r="F2307" t="str">
        <f t="shared" si="109"/>
        <v>Tasmania</v>
      </c>
      <c r="G2307" t="s">
        <v>70</v>
      </c>
      <c r="H2307">
        <v>7250</v>
      </c>
      <c r="I2307" t="s">
        <v>11</v>
      </c>
      <c r="J2307" t="s">
        <v>71</v>
      </c>
      <c r="K2307" t="s">
        <v>152</v>
      </c>
      <c r="L2307" t="s">
        <v>13</v>
      </c>
      <c r="M2307" s="5">
        <v>199.82</v>
      </c>
    </row>
    <row r="2308" spans="1:13" x14ac:dyDescent="0.15">
      <c r="A2308" s="2">
        <v>45512</v>
      </c>
      <c r="B2308" s="3">
        <f t="shared" si="110"/>
        <v>2025</v>
      </c>
      <c r="C2308" t="str">
        <f t="shared" si="108"/>
        <v>2024-2025</v>
      </c>
      <c r="D2308" t="s">
        <v>147</v>
      </c>
      <c r="E2308" t="s">
        <v>128</v>
      </c>
      <c r="F2308" t="str">
        <f t="shared" si="109"/>
        <v>Western Australia</v>
      </c>
      <c r="G2308" t="s">
        <v>48</v>
      </c>
      <c r="H2308">
        <v>6027</v>
      </c>
      <c r="I2308" t="s">
        <v>11</v>
      </c>
      <c r="J2308" t="s">
        <v>49</v>
      </c>
      <c r="K2308" t="s">
        <v>151</v>
      </c>
      <c r="L2308" t="s">
        <v>21</v>
      </c>
      <c r="M2308" s="5">
        <v>199.95</v>
      </c>
    </row>
    <row r="2309" spans="1:13" x14ac:dyDescent="0.15">
      <c r="A2309" s="2">
        <v>45510</v>
      </c>
      <c r="B2309" s="3">
        <f t="shared" si="110"/>
        <v>2025</v>
      </c>
      <c r="C2309" t="str">
        <f t="shared" si="108"/>
        <v>2024-2025</v>
      </c>
      <c r="D2309" t="s">
        <v>147</v>
      </c>
      <c r="E2309" t="s">
        <v>124</v>
      </c>
      <c r="F2309" t="str">
        <f t="shared" si="109"/>
        <v>New South Wales</v>
      </c>
      <c r="G2309" t="s">
        <v>10</v>
      </c>
      <c r="H2309">
        <v>2015</v>
      </c>
      <c r="I2309" t="s">
        <v>11</v>
      </c>
      <c r="J2309" t="s">
        <v>12</v>
      </c>
      <c r="K2309" t="s">
        <v>155</v>
      </c>
      <c r="L2309" t="s">
        <v>20</v>
      </c>
      <c r="M2309" s="5">
        <v>200.05</v>
      </c>
    </row>
    <row r="2310" spans="1:13" x14ac:dyDescent="0.15">
      <c r="A2310" s="2">
        <v>45536</v>
      </c>
      <c r="B2310" s="3">
        <f t="shared" si="110"/>
        <v>2025</v>
      </c>
      <c r="C2310" t="str">
        <f t="shared" si="108"/>
        <v>2024-2025</v>
      </c>
      <c r="D2310" t="s">
        <v>147</v>
      </c>
      <c r="E2310" t="s">
        <v>132</v>
      </c>
      <c r="F2310" t="str">
        <f t="shared" si="109"/>
        <v>New South Wales</v>
      </c>
      <c r="G2310" t="s">
        <v>10</v>
      </c>
      <c r="H2310">
        <v>2800</v>
      </c>
      <c r="I2310" t="s">
        <v>11</v>
      </c>
      <c r="J2310" t="s">
        <v>25</v>
      </c>
      <c r="K2310" t="s">
        <v>156</v>
      </c>
      <c r="L2310" t="s">
        <v>17</v>
      </c>
      <c r="M2310" s="5">
        <v>200.39</v>
      </c>
    </row>
    <row r="2311" spans="1:13" x14ac:dyDescent="0.15">
      <c r="A2311" s="2">
        <v>45324</v>
      </c>
      <c r="B2311" s="3">
        <f t="shared" si="110"/>
        <v>2024</v>
      </c>
      <c r="C2311" t="str">
        <f t="shared" si="108"/>
        <v>2023-2024</v>
      </c>
      <c r="D2311" t="s">
        <v>147</v>
      </c>
      <c r="E2311" t="s">
        <v>139</v>
      </c>
      <c r="F2311" t="str">
        <f t="shared" si="109"/>
        <v>New South Wales</v>
      </c>
      <c r="G2311" t="s">
        <v>10</v>
      </c>
      <c r="H2311">
        <v>2020</v>
      </c>
      <c r="I2311" t="s">
        <v>11</v>
      </c>
      <c r="J2311" t="s">
        <v>12</v>
      </c>
      <c r="K2311" t="s">
        <v>149</v>
      </c>
      <c r="L2311" t="s">
        <v>15</v>
      </c>
      <c r="M2311" s="5">
        <v>200.44</v>
      </c>
    </row>
    <row r="2312" spans="1:13" x14ac:dyDescent="0.15">
      <c r="A2312" s="2">
        <v>45380</v>
      </c>
      <c r="B2312" s="3">
        <f t="shared" si="110"/>
        <v>2024</v>
      </c>
      <c r="C2312" t="str">
        <f t="shared" si="108"/>
        <v>2023-2024</v>
      </c>
      <c r="D2312" t="s">
        <v>147</v>
      </c>
      <c r="E2312" t="s">
        <v>121</v>
      </c>
      <c r="F2312" t="str">
        <f t="shared" si="109"/>
        <v>Queensland</v>
      </c>
      <c r="G2312" t="s">
        <v>35</v>
      </c>
      <c r="H2312">
        <v>4700</v>
      </c>
      <c r="I2312" t="s">
        <v>11</v>
      </c>
      <c r="J2312" t="s">
        <v>51</v>
      </c>
      <c r="K2312" t="s">
        <v>149</v>
      </c>
      <c r="L2312" t="s">
        <v>15</v>
      </c>
      <c r="M2312" s="5">
        <v>200.64999999999998</v>
      </c>
    </row>
    <row r="2313" spans="1:13" x14ac:dyDescent="0.15">
      <c r="A2313" s="2">
        <v>45487</v>
      </c>
      <c r="B2313" s="3">
        <f t="shared" si="110"/>
        <v>2025</v>
      </c>
      <c r="C2313" t="str">
        <f t="shared" si="108"/>
        <v>2024-2025</v>
      </c>
      <c r="D2313" t="s">
        <v>147</v>
      </c>
      <c r="E2313" t="s">
        <v>113</v>
      </c>
      <c r="F2313" t="str">
        <f t="shared" si="109"/>
        <v>Queensland</v>
      </c>
      <c r="G2313" t="s">
        <v>35</v>
      </c>
      <c r="H2313">
        <v>4215</v>
      </c>
      <c r="I2313" t="s">
        <v>11</v>
      </c>
      <c r="J2313" t="s">
        <v>104</v>
      </c>
      <c r="K2313" t="s">
        <v>151</v>
      </c>
      <c r="L2313" t="s">
        <v>21</v>
      </c>
      <c r="M2313" s="5">
        <v>200.70999999999998</v>
      </c>
    </row>
    <row r="2314" spans="1:13" x14ac:dyDescent="0.15">
      <c r="A2314" s="2">
        <v>45114</v>
      </c>
      <c r="B2314" s="3">
        <f t="shared" si="110"/>
        <v>2024</v>
      </c>
      <c r="C2314" t="str">
        <f t="shared" si="108"/>
        <v>2023-2024</v>
      </c>
      <c r="D2314" t="s">
        <v>147</v>
      </c>
      <c r="E2314" t="s">
        <v>141</v>
      </c>
      <c r="F2314" t="str">
        <f t="shared" si="109"/>
        <v>Western Australia</v>
      </c>
      <c r="G2314" t="s">
        <v>48</v>
      </c>
      <c r="H2314">
        <v>6052</v>
      </c>
      <c r="I2314" t="s">
        <v>11</v>
      </c>
      <c r="J2314" t="s">
        <v>49</v>
      </c>
      <c r="K2314" t="s">
        <v>149</v>
      </c>
      <c r="L2314" t="s">
        <v>15</v>
      </c>
      <c r="M2314" s="5">
        <v>200.73</v>
      </c>
    </row>
    <row r="2315" spans="1:13" x14ac:dyDescent="0.15">
      <c r="A2315" s="2">
        <v>45530</v>
      </c>
      <c r="B2315" s="3">
        <f t="shared" si="110"/>
        <v>2025</v>
      </c>
      <c r="C2315" t="str">
        <f t="shared" si="108"/>
        <v>2024-2025</v>
      </c>
      <c r="D2315" t="s">
        <v>148</v>
      </c>
      <c r="E2315" t="s">
        <v>112</v>
      </c>
      <c r="F2315" t="str">
        <f t="shared" si="109"/>
        <v>Victoria</v>
      </c>
      <c r="G2315" t="s">
        <v>45</v>
      </c>
      <c r="H2315">
        <v>3076</v>
      </c>
      <c r="I2315" t="s">
        <v>11</v>
      </c>
      <c r="J2315" t="s">
        <v>46</v>
      </c>
      <c r="K2315" t="s">
        <v>153</v>
      </c>
      <c r="L2315" t="s">
        <v>16</v>
      </c>
      <c r="M2315" s="5">
        <v>200.82000000000002</v>
      </c>
    </row>
    <row r="2316" spans="1:13" x14ac:dyDescent="0.15">
      <c r="A2316" s="2">
        <v>45086</v>
      </c>
      <c r="B2316" s="3">
        <f t="shared" si="110"/>
        <v>2023</v>
      </c>
      <c r="C2316" t="str">
        <f t="shared" si="108"/>
        <v>2022-2023</v>
      </c>
      <c r="D2316" t="s">
        <v>148</v>
      </c>
      <c r="E2316" t="s">
        <v>143</v>
      </c>
      <c r="F2316" t="str">
        <f t="shared" si="109"/>
        <v>New South Wales</v>
      </c>
      <c r="G2316" t="s">
        <v>10</v>
      </c>
      <c r="H2316">
        <v>2154</v>
      </c>
      <c r="I2316" t="s">
        <v>11</v>
      </c>
      <c r="J2316" t="s">
        <v>27</v>
      </c>
      <c r="K2316" t="s">
        <v>154</v>
      </c>
      <c r="L2316" t="s">
        <v>14</v>
      </c>
      <c r="M2316" s="5">
        <v>200.87</v>
      </c>
    </row>
    <row r="2317" spans="1:13" x14ac:dyDescent="0.15">
      <c r="A2317" s="2">
        <v>45472</v>
      </c>
      <c r="B2317" s="3">
        <f t="shared" si="110"/>
        <v>2024</v>
      </c>
      <c r="C2317" t="str">
        <f t="shared" si="108"/>
        <v>2023-2024</v>
      </c>
      <c r="D2317" t="s">
        <v>147</v>
      </c>
      <c r="E2317" t="s">
        <v>103</v>
      </c>
      <c r="F2317" t="str">
        <f t="shared" si="109"/>
        <v>Queensland</v>
      </c>
      <c r="G2317" t="s">
        <v>35</v>
      </c>
      <c r="H2317">
        <v>4509</v>
      </c>
      <c r="I2317" t="s">
        <v>11</v>
      </c>
      <c r="J2317" t="s">
        <v>104</v>
      </c>
      <c r="K2317" t="s">
        <v>157</v>
      </c>
      <c r="L2317" t="s">
        <v>22</v>
      </c>
      <c r="M2317" s="5">
        <v>200.87</v>
      </c>
    </row>
    <row r="2318" spans="1:13" x14ac:dyDescent="0.15">
      <c r="A2318" s="2">
        <v>45633</v>
      </c>
      <c r="B2318" s="3">
        <f t="shared" si="110"/>
        <v>2025</v>
      </c>
      <c r="C2318" t="str">
        <f t="shared" si="108"/>
        <v>2024-2025</v>
      </c>
      <c r="D2318" t="s">
        <v>147</v>
      </c>
      <c r="E2318" t="s">
        <v>37</v>
      </c>
      <c r="F2318" t="str">
        <f t="shared" si="109"/>
        <v>South Australia</v>
      </c>
      <c r="G2318" t="s">
        <v>32</v>
      </c>
      <c r="H2318">
        <v>5607</v>
      </c>
      <c r="I2318" t="s">
        <v>11</v>
      </c>
      <c r="J2318" t="s">
        <v>38</v>
      </c>
      <c r="K2318" t="s">
        <v>156</v>
      </c>
      <c r="L2318" t="s">
        <v>17</v>
      </c>
      <c r="M2318" s="5">
        <v>201.14</v>
      </c>
    </row>
    <row r="2319" spans="1:13" x14ac:dyDescent="0.15">
      <c r="A2319" s="2">
        <v>45109</v>
      </c>
      <c r="B2319" s="3">
        <f t="shared" si="110"/>
        <v>2024</v>
      </c>
      <c r="C2319" t="str">
        <f t="shared" si="108"/>
        <v>2023-2024</v>
      </c>
      <c r="D2319" t="s">
        <v>148</v>
      </c>
      <c r="E2319" t="s">
        <v>134</v>
      </c>
      <c r="F2319" t="str">
        <f t="shared" si="109"/>
        <v>Queensland</v>
      </c>
      <c r="G2319" t="s">
        <v>35</v>
      </c>
      <c r="H2319">
        <v>4825</v>
      </c>
      <c r="I2319" t="s">
        <v>11</v>
      </c>
      <c r="J2319" t="s">
        <v>36</v>
      </c>
      <c r="K2319" t="s">
        <v>153</v>
      </c>
      <c r="L2319" t="s">
        <v>16</v>
      </c>
      <c r="M2319" s="5">
        <v>201.22</v>
      </c>
    </row>
    <row r="2320" spans="1:13" x14ac:dyDescent="0.15">
      <c r="A2320" s="2">
        <v>44940</v>
      </c>
      <c r="B2320" s="3">
        <f t="shared" si="110"/>
        <v>2023</v>
      </c>
      <c r="C2320" t="str">
        <f t="shared" si="108"/>
        <v>2022-2023</v>
      </c>
      <c r="D2320" t="s">
        <v>147</v>
      </c>
      <c r="E2320" t="s">
        <v>62</v>
      </c>
      <c r="F2320" t="str">
        <f t="shared" si="109"/>
        <v>Victoria</v>
      </c>
      <c r="G2320" t="s">
        <v>45</v>
      </c>
      <c r="H2320">
        <v>3134</v>
      </c>
      <c r="I2320" t="s">
        <v>11</v>
      </c>
      <c r="J2320" t="s">
        <v>63</v>
      </c>
      <c r="K2320" t="s">
        <v>152</v>
      </c>
      <c r="L2320" t="s">
        <v>13</v>
      </c>
      <c r="M2320" s="5">
        <v>201.22000000000003</v>
      </c>
    </row>
    <row r="2321" spans="1:13" x14ac:dyDescent="0.15">
      <c r="A2321" s="2">
        <v>44964</v>
      </c>
      <c r="B2321" s="3">
        <f t="shared" si="110"/>
        <v>2023</v>
      </c>
      <c r="C2321" t="str">
        <f t="shared" si="108"/>
        <v>2022-2023</v>
      </c>
      <c r="D2321" t="s">
        <v>148</v>
      </c>
      <c r="E2321" t="s">
        <v>59</v>
      </c>
      <c r="F2321" t="str">
        <f t="shared" si="109"/>
        <v>Victoria</v>
      </c>
      <c r="G2321" t="s">
        <v>45</v>
      </c>
      <c r="H2321">
        <v>3280</v>
      </c>
      <c r="I2321" t="s">
        <v>11</v>
      </c>
      <c r="J2321" t="s">
        <v>60</v>
      </c>
      <c r="K2321" t="s">
        <v>154</v>
      </c>
      <c r="L2321" t="s">
        <v>14</v>
      </c>
      <c r="M2321" s="5">
        <v>201.92</v>
      </c>
    </row>
    <row r="2322" spans="1:13" x14ac:dyDescent="0.15">
      <c r="A2322" s="2">
        <v>45655</v>
      </c>
      <c r="B2322" s="3">
        <f t="shared" si="110"/>
        <v>2025</v>
      </c>
      <c r="C2322" t="str">
        <f t="shared" si="108"/>
        <v>2024-2025</v>
      </c>
      <c r="D2322" t="s">
        <v>147</v>
      </c>
      <c r="E2322" t="s">
        <v>69</v>
      </c>
      <c r="F2322" t="str">
        <f t="shared" si="109"/>
        <v>Tasmania</v>
      </c>
      <c r="G2322" t="s">
        <v>70</v>
      </c>
      <c r="H2322">
        <v>7018</v>
      </c>
      <c r="I2322" t="s">
        <v>11</v>
      </c>
      <c r="J2322" t="s">
        <v>71</v>
      </c>
      <c r="K2322" t="s">
        <v>154</v>
      </c>
      <c r="L2322" t="s">
        <v>14</v>
      </c>
      <c r="M2322" s="5">
        <v>202.16</v>
      </c>
    </row>
    <row r="2323" spans="1:13" x14ac:dyDescent="0.15">
      <c r="A2323" s="2">
        <v>44942</v>
      </c>
      <c r="B2323" s="3">
        <f t="shared" si="110"/>
        <v>2023</v>
      </c>
      <c r="C2323" t="str">
        <f t="shared" si="108"/>
        <v>2022-2023</v>
      </c>
      <c r="D2323" t="s">
        <v>147</v>
      </c>
      <c r="E2323" t="s">
        <v>102</v>
      </c>
      <c r="F2323" t="str">
        <f t="shared" si="109"/>
        <v>Queensland</v>
      </c>
      <c r="G2323" t="s">
        <v>35</v>
      </c>
      <c r="H2323">
        <v>4870</v>
      </c>
      <c r="I2323" t="s">
        <v>11</v>
      </c>
      <c r="J2323" t="s">
        <v>36</v>
      </c>
      <c r="K2323" t="s">
        <v>155</v>
      </c>
      <c r="L2323" t="s">
        <v>20</v>
      </c>
      <c r="M2323" s="5">
        <v>202.28</v>
      </c>
    </row>
    <row r="2324" spans="1:13" x14ac:dyDescent="0.15">
      <c r="A2324" s="2">
        <v>45182</v>
      </c>
      <c r="B2324" s="3">
        <f t="shared" si="110"/>
        <v>2024</v>
      </c>
      <c r="C2324" t="str">
        <f t="shared" si="108"/>
        <v>2023-2024</v>
      </c>
      <c r="D2324" t="s">
        <v>147</v>
      </c>
      <c r="E2324" t="s">
        <v>56</v>
      </c>
      <c r="F2324" t="str">
        <f t="shared" si="109"/>
        <v>Northern Territory</v>
      </c>
      <c r="G2324" t="s">
        <v>29</v>
      </c>
      <c r="H2324">
        <v>870</v>
      </c>
      <c r="I2324" t="s">
        <v>11</v>
      </c>
      <c r="J2324" t="s">
        <v>30</v>
      </c>
      <c r="K2324" t="s">
        <v>19</v>
      </c>
      <c r="L2324" t="s">
        <v>23</v>
      </c>
      <c r="M2324" s="5">
        <v>202.61</v>
      </c>
    </row>
    <row r="2325" spans="1:13" x14ac:dyDescent="0.15">
      <c r="A2325" s="2">
        <v>45306</v>
      </c>
      <c r="B2325" s="3">
        <f t="shared" si="110"/>
        <v>2024</v>
      </c>
      <c r="C2325" t="str">
        <f t="shared" si="108"/>
        <v>2023-2024</v>
      </c>
      <c r="D2325" t="s">
        <v>147</v>
      </c>
      <c r="E2325" t="s">
        <v>108</v>
      </c>
      <c r="F2325" t="str">
        <f t="shared" si="109"/>
        <v>Victoria</v>
      </c>
      <c r="G2325" t="s">
        <v>45</v>
      </c>
      <c r="H2325">
        <v>3018</v>
      </c>
      <c r="I2325" t="s">
        <v>11</v>
      </c>
      <c r="J2325" t="s">
        <v>46</v>
      </c>
      <c r="K2325" t="s">
        <v>150</v>
      </c>
      <c r="L2325" t="s">
        <v>18</v>
      </c>
      <c r="M2325" s="5">
        <v>202.86999999999998</v>
      </c>
    </row>
    <row r="2326" spans="1:13" x14ac:dyDescent="0.15">
      <c r="A2326" s="2">
        <v>45141</v>
      </c>
      <c r="B2326" s="3">
        <f t="shared" si="110"/>
        <v>2024</v>
      </c>
      <c r="C2326" t="str">
        <f t="shared" si="108"/>
        <v>2023-2024</v>
      </c>
      <c r="D2326" t="s">
        <v>148</v>
      </c>
      <c r="E2326" t="s">
        <v>143</v>
      </c>
      <c r="F2326" t="str">
        <f t="shared" si="109"/>
        <v>New South Wales</v>
      </c>
      <c r="G2326" t="s">
        <v>10</v>
      </c>
      <c r="H2326">
        <v>2154</v>
      </c>
      <c r="I2326" t="s">
        <v>11</v>
      </c>
      <c r="J2326" t="s">
        <v>27</v>
      </c>
      <c r="K2326" t="s">
        <v>149</v>
      </c>
      <c r="L2326" t="s">
        <v>15</v>
      </c>
      <c r="M2326" s="5">
        <v>203.66</v>
      </c>
    </row>
    <row r="2327" spans="1:13" x14ac:dyDescent="0.15">
      <c r="A2327" s="2">
        <v>44999</v>
      </c>
      <c r="B2327" s="3">
        <f t="shared" si="110"/>
        <v>2023</v>
      </c>
      <c r="C2327" t="str">
        <f t="shared" si="108"/>
        <v>2022-2023</v>
      </c>
      <c r="D2327" t="s">
        <v>147</v>
      </c>
      <c r="E2327" t="s">
        <v>145</v>
      </c>
      <c r="F2327" t="str">
        <f t="shared" si="109"/>
        <v>New South Wales</v>
      </c>
      <c r="G2327" t="s">
        <v>10</v>
      </c>
      <c r="H2327">
        <v>2101</v>
      </c>
      <c r="I2327" t="s">
        <v>11</v>
      </c>
      <c r="J2327" t="s">
        <v>27</v>
      </c>
      <c r="K2327" t="s">
        <v>149</v>
      </c>
      <c r="L2327" t="s">
        <v>15</v>
      </c>
      <c r="M2327" s="5">
        <v>203.68</v>
      </c>
    </row>
    <row r="2328" spans="1:13" x14ac:dyDescent="0.15">
      <c r="A2328" s="2">
        <v>45583</v>
      </c>
      <c r="B2328" s="3">
        <f t="shared" si="110"/>
        <v>2025</v>
      </c>
      <c r="C2328" t="str">
        <f t="shared" si="108"/>
        <v>2024-2025</v>
      </c>
      <c r="D2328" t="s">
        <v>148</v>
      </c>
      <c r="E2328" t="s">
        <v>112</v>
      </c>
      <c r="F2328" t="str">
        <f t="shared" si="109"/>
        <v>Victoria</v>
      </c>
      <c r="G2328" t="s">
        <v>45</v>
      </c>
      <c r="H2328">
        <v>3076</v>
      </c>
      <c r="I2328" t="s">
        <v>11</v>
      </c>
      <c r="J2328" t="s">
        <v>46</v>
      </c>
      <c r="K2328" t="s">
        <v>19</v>
      </c>
      <c r="L2328" t="s">
        <v>23</v>
      </c>
      <c r="M2328" s="5">
        <v>203.88</v>
      </c>
    </row>
    <row r="2329" spans="1:13" x14ac:dyDescent="0.15">
      <c r="A2329" s="2">
        <v>45126</v>
      </c>
      <c r="B2329" s="3">
        <f t="shared" si="110"/>
        <v>2024</v>
      </c>
      <c r="C2329" t="str">
        <f t="shared" si="108"/>
        <v>2023-2024</v>
      </c>
      <c r="D2329" t="s">
        <v>147</v>
      </c>
      <c r="E2329" t="s">
        <v>39</v>
      </c>
      <c r="F2329" t="str">
        <f t="shared" si="109"/>
        <v>South Australia</v>
      </c>
      <c r="G2329" t="s">
        <v>32</v>
      </c>
      <c r="H2329">
        <v>5343</v>
      </c>
      <c r="I2329" t="s">
        <v>11</v>
      </c>
      <c r="J2329" t="s">
        <v>38</v>
      </c>
      <c r="K2329" t="s">
        <v>151</v>
      </c>
      <c r="L2329" t="s">
        <v>21</v>
      </c>
      <c r="M2329" s="5">
        <v>204.10000000000002</v>
      </c>
    </row>
    <row r="2330" spans="1:13" x14ac:dyDescent="0.15">
      <c r="A2330" s="2">
        <v>44931</v>
      </c>
      <c r="B2330" s="3">
        <f t="shared" si="110"/>
        <v>2023</v>
      </c>
      <c r="C2330" t="str">
        <f t="shared" si="108"/>
        <v>2022-2023</v>
      </c>
      <c r="D2330" t="s">
        <v>147</v>
      </c>
      <c r="E2330" t="s">
        <v>9</v>
      </c>
      <c r="F2330" t="str">
        <f t="shared" si="109"/>
        <v>New South Wales</v>
      </c>
      <c r="G2330" t="s">
        <v>10</v>
      </c>
      <c r="H2330">
        <v>2067</v>
      </c>
      <c r="I2330" t="s">
        <v>11</v>
      </c>
      <c r="J2330" t="s">
        <v>12</v>
      </c>
      <c r="K2330" t="s">
        <v>149</v>
      </c>
      <c r="L2330" t="s">
        <v>15</v>
      </c>
      <c r="M2330" s="5">
        <v>204.21</v>
      </c>
    </row>
    <row r="2331" spans="1:13" x14ac:dyDescent="0.15">
      <c r="A2331" s="2">
        <v>45062</v>
      </c>
      <c r="B2331" s="3">
        <f t="shared" si="110"/>
        <v>2023</v>
      </c>
      <c r="C2331" t="str">
        <f t="shared" si="108"/>
        <v>2022-2023</v>
      </c>
      <c r="D2331" t="s">
        <v>147</v>
      </c>
      <c r="E2331" t="s">
        <v>138</v>
      </c>
      <c r="F2331" t="str">
        <f t="shared" si="109"/>
        <v>Queensland</v>
      </c>
      <c r="G2331" t="s">
        <v>35</v>
      </c>
      <c r="H2331">
        <v>4558</v>
      </c>
      <c r="I2331" t="s">
        <v>11</v>
      </c>
      <c r="J2331" t="s">
        <v>120</v>
      </c>
      <c r="K2331" t="s">
        <v>150</v>
      </c>
      <c r="L2331" t="s">
        <v>18</v>
      </c>
      <c r="M2331" s="5">
        <v>204.48000000000002</v>
      </c>
    </row>
    <row r="2332" spans="1:13" x14ac:dyDescent="0.15">
      <c r="A2332" s="2">
        <v>45574</v>
      </c>
      <c r="B2332" s="3">
        <f t="shared" si="110"/>
        <v>2025</v>
      </c>
      <c r="C2332" t="str">
        <f t="shared" si="108"/>
        <v>2024-2025</v>
      </c>
      <c r="D2332" t="s">
        <v>147</v>
      </c>
      <c r="E2332" t="s">
        <v>88</v>
      </c>
      <c r="F2332" t="str">
        <f t="shared" si="109"/>
        <v>South Australia</v>
      </c>
      <c r="G2332" t="s">
        <v>32</v>
      </c>
      <c r="H2332">
        <v>5011</v>
      </c>
      <c r="I2332" t="s">
        <v>11</v>
      </c>
      <c r="J2332" t="s">
        <v>33</v>
      </c>
      <c r="K2332" t="s">
        <v>149</v>
      </c>
      <c r="L2332" t="s">
        <v>15</v>
      </c>
      <c r="M2332" s="5">
        <v>204.59</v>
      </c>
    </row>
    <row r="2333" spans="1:13" x14ac:dyDescent="0.15">
      <c r="A2333" s="2">
        <v>45012</v>
      </c>
      <c r="B2333" s="3">
        <f t="shared" si="110"/>
        <v>2023</v>
      </c>
      <c r="C2333" t="str">
        <f t="shared" si="108"/>
        <v>2022-2023</v>
      </c>
      <c r="D2333" t="s">
        <v>147</v>
      </c>
      <c r="E2333" t="s">
        <v>85</v>
      </c>
      <c r="F2333" t="str">
        <f t="shared" si="109"/>
        <v>Queensland</v>
      </c>
      <c r="G2333" t="s">
        <v>35</v>
      </c>
      <c r="H2333">
        <v>4883</v>
      </c>
      <c r="I2333" t="s">
        <v>11</v>
      </c>
      <c r="J2333" t="s">
        <v>36</v>
      </c>
      <c r="K2333" t="s">
        <v>155</v>
      </c>
      <c r="L2333" t="s">
        <v>20</v>
      </c>
      <c r="M2333" s="5">
        <v>204.61</v>
      </c>
    </row>
    <row r="2334" spans="1:13" x14ac:dyDescent="0.15">
      <c r="A2334" s="2">
        <v>45491</v>
      </c>
      <c r="B2334" s="3">
        <f t="shared" si="110"/>
        <v>2025</v>
      </c>
      <c r="C2334" t="str">
        <f t="shared" si="108"/>
        <v>2024-2025</v>
      </c>
      <c r="D2334" t="s">
        <v>148</v>
      </c>
      <c r="E2334" t="s">
        <v>66</v>
      </c>
      <c r="F2334" t="str">
        <f t="shared" si="109"/>
        <v>South Australia</v>
      </c>
      <c r="G2334" t="s">
        <v>32</v>
      </c>
      <c r="H2334">
        <v>5169</v>
      </c>
      <c r="I2334" t="s">
        <v>11</v>
      </c>
      <c r="J2334" t="s">
        <v>33</v>
      </c>
      <c r="K2334" t="s">
        <v>150</v>
      </c>
      <c r="L2334" t="s">
        <v>18</v>
      </c>
      <c r="M2334" s="5">
        <v>204.64</v>
      </c>
    </row>
    <row r="2335" spans="1:13" x14ac:dyDescent="0.15">
      <c r="A2335" s="2">
        <v>45022</v>
      </c>
      <c r="B2335" s="3">
        <f t="shared" si="110"/>
        <v>2023</v>
      </c>
      <c r="C2335" t="str">
        <f t="shared" si="108"/>
        <v>2022-2023</v>
      </c>
      <c r="D2335" t="s">
        <v>147</v>
      </c>
      <c r="E2335" t="s">
        <v>128</v>
      </c>
      <c r="F2335" t="str">
        <f t="shared" si="109"/>
        <v>Western Australia</v>
      </c>
      <c r="G2335" t="s">
        <v>48</v>
      </c>
      <c r="H2335">
        <v>6027</v>
      </c>
      <c r="I2335" t="s">
        <v>11</v>
      </c>
      <c r="J2335" t="s">
        <v>49</v>
      </c>
      <c r="K2335" t="s">
        <v>152</v>
      </c>
      <c r="L2335" t="s">
        <v>13</v>
      </c>
      <c r="M2335" s="5">
        <v>204.69000000000003</v>
      </c>
    </row>
    <row r="2336" spans="1:13" x14ac:dyDescent="0.15">
      <c r="A2336" s="2">
        <v>45063</v>
      </c>
      <c r="B2336" s="3">
        <f t="shared" si="110"/>
        <v>2023</v>
      </c>
      <c r="C2336" t="str">
        <f t="shared" si="108"/>
        <v>2022-2023</v>
      </c>
      <c r="D2336" t="s">
        <v>147</v>
      </c>
      <c r="E2336" t="s">
        <v>75</v>
      </c>
      <c r="F2336" t="str">
        <f t="shared" si="109"/>
        <v>Victoria</v>
      </c>
      <c r="G2336" t="s">
        <v>45</v>
      </c>
      <c r="H2336">
        <v>3630</v>
      </c>
      <c r="I2336" t="s">
        <v>11</v>
      </c>
      <c r="J2336" t="s">
        <v>55</v>
      </c>
      <c r="K2336" t="s">
        <v>154</v>
      </c>
      <c r="L2336" t="s">
        <v>14</v>
      </c>
      <c r="M2336" s="5">
        <v>204.79000000000002</v>
      </c>
    </row>
    <row r="2337" spans="1:13" x14ac:dyDescent="0.15">
      <c r="A2337" s="2">
        <v>45160</v>
      </c>
      <c r="B2337" s="3">
        <f t="shared" si="110"/>
        <v>2024</v>
      </c>
      <c r="C2337" t="str">
        <f t="shared" si="108"/>
        <v>2023-2024</v>
      </c>
      <c r="D2337" t="s">
        <v>148</v>
      </c>
      <c r="E2337" t="s">
        <v>89</v>
      </c>
      <c r="F2337" t="str">
        <f t="shared" si="109"/>
        <v>Queensland</v>
      </c>
      <c r="G2337" t="s">
        <v>35</v>
      </c>
      <c r="H2337">
        <v>4655</v>
      </c>
      <c r="I2337" t="s">
        <v>11</v>
      </c>
      <c r="J2337" t="s">
        <v>51</v>
      </c>
      <c r="K2337" t="s">
        <v>153</v>
      </c>
      <c r="L2337" t="s">
        <v>16</v>
      </c>
      <c r="M2337" s="5">
        <v>204.82999999999998</v>
      </c>
    </row>
    <row r="2338" spans="1:13" x14ac:dyDescent="0.15">
      <c r="A2338" s="2">
        <v>45451</v>
      </c>
      <c r="B2338" s="3">
        <f t="shared" si="110"/>
        <v>2024</v>
      </c>
      <c r="C2338" t="str">
        <f t="shared" si="108"/>
        <v>2023-2024</v>
      </c>
      <c r="D2338" t="s">
        <v>147</v>
      </c>
      <c r="E2338" t="s">
        <v>83</v>
      </c>
      <c r="F2338" t="str">
        <f t="shared" si="109"/>
        <v>New South Wales</v>
      </c>
      <c r="G2338" t="s">
        <v>10</v>
      </c>
      <c r="H2338">
        <v>2750</v>
      </c>
      <c r="I2338" t="s">
        <v>11</v>
      </c>
      <c r="J2338" t="s">
        <v>25</v>
      </c>
      <c r="K2338" t="s">
        <v>152</v>
      </c>
      <c r="L2338" t="s">
        <v>13</v>
      </c>
      <c r="M2338" s="5">
        <v>204.84</v>
      </c>
    </row>
    <row r="2339" spans="1:13" x14ac:dyDescent="0.15">
      <c r="A2339" s="2">
        <v>45342</v>
      </c>
      <c r="B2339" s="3">
        <f t="shared" si="110"/>
        <v>2024</v>
      </c>
      <c r="C2339" t="str">
        <f t="shared" si="108"/>
        <v>2023-2024</v>
      </c>
      <c r="D2339" t="s">
        <v>147</v>
      </c>
      <c r="E2339" t="s">
        <v>119</v>
      </c>
      <c r="F2339" t="str">
        <f t="shared" si="109"/>
        <v>Queensland</v>
      </c>
      <c r="G2339" t="s">
        <v>35</v>
      </c>
      <c r="H2339">
        <v>4570</v>
      </c>
      <c r="I2339" t="s">
        <v>11</v>
      </c>
      <c r="J2339" t="s">
        <v>120</v>
      </c>
      <c r="K2339" t="s">
        <v>153</v>
      </c>
      <c r="L2339" t="s">
        <v>16</v>
      </c>
      <c r="M2339" s="5">
        <v>204.85</v>
      </c>
    </row>
    <row r="2340" spans="1:13" x14ac:dyDescent="0.15">
      <c r="A2340" s="2">
        <v>45391</v>
      </c>
      <c r="B2340" s="3">
        <f t="shared" si="110"/>
        <v>2024</v>
      </c>
      <c r="C2340" t="str">
        <f t="shared" si="108"/>
        <v>2023-2024</v>
      </c>
      <c r="D2340" t="s">
        <v>148</v>
      </c>
      <c r="E2340" t="s">
        <v>112</v>
      </c>
      <c r="F2340" t="str">
        <f t="shared" si="109"/>
        <v>Victoria</v>
      </c>
      <c r="G2340" t="s">
        <v>45</v>
      </c>
      <c r="H2340">
        <v>3076</v>
      </c>
      <c r="I2340" t="s">
        <v>11</v>
      </c>
      <c r="J2340" t="s">
        <v>46</v>
      </c>
      <c r="K2340" t="s">
        <v>157</v>
      </c>
      <c r="L2340" t="s">
        <v>22</v>
      </c>
      <c r="M2340" s="5">
        <v>205.46</v>
      </c>
    </row>
    <row r="2341" spans="1:13" x14ac:dyDescent="0.15">
      <c r="A2341" s="2">
        <v>45652</v>
      </c>
      <c r="B2341" s="3">
        <f t="shared" si="110"/>
        <v>2025</v>
      </c>
      <c r="C2341" t="str">
        <f t="shared" si="108"/>
        <v>2024-2025</v>
      </c>
      <c r="D2341" t="s">
        <v>148</v>
      </c>
      <c r="E2341" t="s">
        <v>122</v>
      </c>
      <c r="F2341" t="str">
        <f t="shared" si="109"/>
        <v>New South Wales</v>
      </c>
      <c r="G2341" t="s">
        <v>10</v>
      </c>
      <c r="H2341">
        <v>2650</v>
      </c>
      <c r="I2341" t="s">
        <v>11</v>
      </c>
      <c r="J2341" t="s">
        <v>25</v>
      </c>
      <c r="K2341" t="s">
        <v>153</v>
      </c>
      <c r="L2341" t="s">
        <v>16</v>
      </c>
      <c r="M2341" s="5">
        <v>205.64</v>
      </c>
    </row>
    <row r="2342" spans="1:13" x14ac:dyDescent="0.15">
      <c r="A2342" s="2">
        <v>45069</v>
      </c>
      <c r="B2342" s="3">
        <f t="shared" si="110"/>
        <v>2023</v>
      </c>
      <c r="C2342" t="str">
        <f t="shared" si="108"/>
        <v>2022-2023</v>
      </c>
      <c r="D2342" t="s">
        <v>148</v>
      </c>
      <c r="E2342" t="s">
        <v>99</v>
      </c>
      <c r="F2342" t="str">
        <f t="shared" si="109"/>
        <v>Victoria</v>
      </c>
      <c r="G2342" t="s">
        <v>45</v>
      </c>
      <c r="H2342">
        <v>3148</v>
      </c>
      <c r="I2342" t="s">
        <v>11</v>
      </c>
      <c r="J2342" t="s">
        <v>63</v>
      </c>
      <c r="K2342" t="s">
        <v>149</v>
      </c>
      <c r="L2342" t="s">
        <v>15</v>
      </c>
      <c r="M2342" s="5">
        <v>205.76999999999998</v>
      </c>
    </row>
    <row r="2343" spans="1:13" x14ac:dyDescent="0.15">
      <c r="A2343" s="2">
        <v>45510</v>
      </c>
      <c r="B2343" s="3">
        <f t="shared" si="110"/>
        <v>2025</v>
      </c>
      <c r="C2343" t="str">
        <f t="shared" si="108"/>
        <v>2024-2025</v>
      </c>
      <c r="D2343" t="s">
        <v>147</v>
      </c>
      <c r="E2343" t="s">
        <v>127</v>
      </c>
      <c r="F2343" t="str">
        <f t="shared" si="109"/>
        <v>New South Wales</v>
      </c>
      <c r="G2343" t="s">
        <v>10</v>
      </c>
      <c r="H2343">
        <v>2131</v>
      </c>
      <c r="I2343" t="s">
        <v>11</v>
      </c>
      <c r="J2343" t="s">
        <v>27</v>
      </c>
      <c r="K2343" t="s">
        <v>149</v>
      </c>
      <c r="L2343" t="s">
        <v>15</v>
      </c>
      <c r="M2343" s="5">
        <v>206.74</v>
      </c>
    </row>
    <row r="2344" spans="1:13" x14ac:dyDescent="0.15">
      <c r="A2344" s="2">
        <v>45303</v>
      </c>
      <c r="B2344" s="3">
        <f t="shared" si="110"/>
        <v>2024</v>
      </c>
      <c r="C2344" t="str">
        <f t="shared" si="108"/>
        <v>2023-2024</v>
      </c>
      <c r="D2344" t="s">
        <v>148</v>
      </c>
      <c r="E2344" t="s">
        <v>110</v>
      </c>
      <c r="F2344" t="str">
        <f t="shared" si="109"/>
        <v>Queensland</v>
      </c>
      <c r="G2344" t="s">
        <v>35</v>
      </c>
      <c r="H2344">
        <v>4680</v>
      </c>
      <c r="I2344" t="s">
        <v>11</v>
      </c>
      <c r="J2344" t="s">
        <v>51</v>
      </c>
      <c r="K2344" t="s">
        <v>154</v>
      </c>
      <c r="L2344" t="s">
        <v>14</v>
      </c>
      <c r="M2344" s="5">
        <v>206.82</v>
      </c>
    </row>
    <row r="2345" spans="1:13" x14ac:dyDescent="0.15">
      <c r="A2345" s="2">
        <v>45259</v>
      </c>
      <c r="B2345" s="3">
        <f t="shared" si="110"/>
        <v>2024</v>
      </c>
      <c r="C2345" t="str">
        <f t="shared" si="108"/>
        <v>2023-2024</v>
      </c>
      <c r="D2345" t="s">
        <v>148</v>
      </c>
      <c r="E2345" t="s">
        <v>91</v>
      </c>
      <c r="F2345" t="str">
        <f t="shared" si="109"/>
        <v>Victoria</v>
      </c>
      <c r="G2345" t="s">
        <v>45</v>
      </c>
      <c r="H2345">
        <v>3690</v>
      </c>
      <c r="I2345" t="s">
        <v>11</v>
      </c>
      <c r="J2345" t="s">
        <v>55</v>
      </c>
      <c r="K2345" t="s">
        <v>150</v>
      </c>
      <c r="L2345" t="s">
        <v>18</v>
      </c>
      <c r="M2345" s="5">
        <v>207.62</v>
      </c>
    </row>
    <row r="2346" spans="1:13" x14ac:dyDescent="0.15">
      <c r="A2346" s="2">
        <v>44976</v>
      </c>
      <c r="B2346" s="3">
        <f t="shared" si="110"/>
        <v>2023</v>
      </c>
      <c r="C2346" t="str">
        <f t="shared" si="108"/>
        <v>2022-2023</v>
      </c>
      <c r="D2346" t="s">
        <v>148</v>
      </c>
      <c r="E2346" t="s">
        <v>61</v>
      </c>
      <c r="F2346" t="str">
        <f t="shared" si="109"/>
        <v>New South Wales</v>
      </c>
      <c r="G2346" t="s">
        <v>10</v>
      </c>
      <c r="H2346">
        <v>2539</v>
      </c>
      <c r="I2346" t="s">
        <v>11</v>
      </c>
      <c r="J2346" t="s">
        <v>58</v>
      </c>
      <c r="K2346" t="s">
        <v>152</v>
      </c>
      <c r="L2346" t="s">
        <v>13</v>
      </c>
      <c r="M2346" s="5">
        <v>207.73</v>
      </c>
    </row>
    <row r="2347" spans="1:13" x14ac:dyDescent="0.15">
      <c r="A2347" s="2">
        <v>45158</v>
      </c>
      <c r="B2347" s="3">
        <f t="shared" si="110"/>
        <v>2024</v>
      </c>
      <c r="C2347" t="str">
        <f t="shared" si="108"/>
        <v>2023-2024</v>
      </c>
      <c r="D2347" t="s">
        <v>148</v>
      </c>
      <c r="E2347" t="s">
        <v>59</v>
      </c>
      <c r="F2347" t="str">
        <f t="shared" si="109"/>
        <v>Victoria</v>
      </c>
      <c r="G2347" t="s">
        <v>45</v>
      </c>
      <c r="H2347">
        <v>3280</v>
      </c>
      <c r="I2347" t="s">
        <v>11</v>
      </c>
      <c r="J2347" t="s">
        <v>60</v>
      </c>
      <c r="K2347" t="s">
        <v>150</v>
      </c>
      <c r="L2347" t="s">
        <v>18</v>
      </c>
      <c r="M2347" s="5">
        <v>207.74</v>
      </c>
    </row>
    <row r="2348" spans="1:13" x14ac:dyDescent="0.15">
      <c r="A2348" s="2">
        <v>45127</v>
      </c>
      <c r="B2348" s="3">
        <f t="shared" si="110"/>
        <v>2024</v>
      </c>
      <c r="C2348" t="str">
        <f t="shared" si="108"/>
        <v>2023-2024</v>
      </c>
      <c r="D2348" t="s">
        <v>147</v>
      </c>
      <c r="E2348" t="s">
        <v>92</v>
      </c>
      <c r="F2348" t="str">
        <f t="shared" si="109"/>
        <v>Queensland</v>
      </c>
      <c r="G2348" t="s">
        <v>35</v>
      </c>
      <c r="H2348">
        <v>4068</v>
      </c>
      <c r="I2348" t="s">
        <v>11</v>
      </c>
      <c r="J2348" t="s">
        <v>43</v>
      </c>
      <c r="K2348" t="s">
        <v>157</v>
      </c>
      <c r="L2348" t="s">
        <v>22</v>
      </c>
      <c r="M2348" s="5">
        <v>207.77</v>
      </c>
    </row>
    <row r="2349" spans="1:13" x14ac:dyDescent="0.15">
      <c r="A2349" s="2">
        <v>44967</v>
      </c>
      <c r="B2349" s="3">
        <f t="shared" si="110"/>
        <v>2023</v>
      </c>
      <c r="C2349" t="str">
        <f t="shared" si="108"/>
        <v>2022-2023</v>
      </c>
      <c r="D2349" t="s">
        <v>148</v>
      </c>
      <c r="E2349" t="s">
        <v>125</v>
      </c>
      <c r="F2349" t="str">
        <f t="shared" si="109"/>
        <v>Victoria</v>
      </c>
      <c r="G2349" t="s">
        <v>45</v>
      </c>
      <c r="H2349">
        <v>3400</v>
      </c>
      <c r="I2349" t="s">
        <v>11</v>
      </c>
      <c r="J2349" t="s">
        <v>60</v>
      </c>
      <c r="K2349" t="s">
        <v>153</v>
      </c>
      <c r="L2349" t="s">
        <v>16</v>
      </c>
      <c r="M2349" s="5">
        <v>207.84</v>
      </c>
    </row>
    <row r="2350" spans="1:13" x14ac:dyDescent="0.15">
      <c r="A2350" s="2">
        <v>45402</v>
      </c>
      <c r="B2350" s="3">
        <f t="shared" si="110"/>
        <v>2024</v>
      </c>
      <c r="C2350" t="str">
        <f t="shared" si="108"/>
        <v>2023-2024</v>
      </c>
      <c r="D2350" t="s">
        <v>148</v>
      </c>
      <c r="E2350" t="s">
        <v>101</v>
      </c>
      <c r="F2350" t="str">
        <f t="shared" si="109"/>
        <v>Victoria</v>
      </c>
      <c r="G2350" t="s">
        <v>45</v>
      </c>
      <c r="H2350">
        <v>3131</v>
      </c>
      <c r="I2350" t="s">
        <v>11</v>
      </c>
      <c r="J2350" t="s">
        <v>63</v>
      </c>
      <c r="K2350" t="s">
        <v>154</v>
      </c>
      <c r="L2350" t="s">
        <v>14</v>
      </c>
      <c r="M2350" s="5">
        <v>207.84</v>
      </c>
    </row>
    <row r="2351" spans="1:13" x14ac:dyDescent="0.15">
      <c r="A2351" s="2">
        <v>45326</v>
      </c>
      <c r="B2351" s="3">
        <f t="shared" si="110"/>
        <v>2024</v>
      </c>
      <c r="C2351" t="str">
        <f t="shared" si="108"/>
        <v>2023-2024</v>
      </c>
      <c r="D2351" t="s">
        <v>147</v>
      </c>
      <c r="E2351" t="s">
        <v>138</v>
      </c>
      <c r="F2351" t="str">
        <f t="shared" si="109"/>
        <v>Queensland</v>
      </c>
      <c r="G2351" t="s">
        <v>35</v>
      </c>
      <c r="H2351">
        <v>4558</v>
      </c>
      <c r="I2351" t="s">
        <v>11</v>
      </c>
      <c r="J2351" t="s">
        <v>120</v>
      </c>
      <c r="K2351" t="s">
        <v>154</v>
      </c>
      <c r="L2351" t="s">
        <v>14</v>
      </c>
      <c r="M2351" s="5">
        <v>208.14000000000001</v>
      </c>
    </row>
    <row r="2352" spans="1:13" x14ac:dyDescent="0.15">
      <c r="A2352" s="2">
        <v>45002</v>
      </c>
      <c r="B2352" s="3">
        <f t="shared" si="110"/>
        <v>2023</v>
      </c>
      <c r="C2352" t="str">
        <f t="shared" si="108"/>
        <v>2022-2023</v>
      </c>
      <c r="D2352" t="s">
        <v>147</v>
      </c>
      <c r="E2352" t="s">
        <v>56</v>
      </c>
      <c r="F2352" t="str">
        <f t="shared" si="109"/>
        <v>Northern Territory</v>
      </c>
      <c r="G2352" t="s">
        <v>29</v>
      </c>
      <c r="H2352">
        <v>870</v>
      </c>
      <c r="I2352" t="s">
        <v>11</v>
      </c>
      <c r="J2352" t="s">
        <v>30</v>
      </c>
      <c r="K2352" t="s">
        <v>151</v>
      </c>
      <c r="L2352" t="s">
        <v>21</v>
      </c>
      <c r="M2352" s="5">
        <v>208.22</v>
      </c>
    </row>
    <row r="2353" spans="1:13" x14ac:dyDescent="0.15">
      <c r="A2353" s="2">
        <v>45059</v>
      </c>
      <c r="B2353" s="3">
        <f t="shared" si="110"/>
        <v>2023</v>
      </c>
      <c r="C2353" t="str">
        <f t="shared" si="108"/>
        <v>2022-2023</v>
      </c>
      <c r="D2353" t="s">
        <v>147</v>
      </c>
      <c r="E2353" t="s">
        <v>39</v>
      </c>
      <c r="F2353" t="str">
        <f t="shared" si="109"/>
        <v>South Australia</v>
      </c>
      <c r="G2353" t="s">
        <v>32</v>
      </c>
      <c r="H2353">
        <v>5343</v>
      </c>
      <c r="I2353" t="s">
        <v>11</v>
      </c>
      <c r="J2353" t="s">
        <v>38</v>
      </c>
      <c r="K2353" t="s">
        <v>151</v>
      </c>
      <c r="L2353" t="s">
        <v>21</v>
      </c>
      <c r="M2353" s="5">
        <v>208.44</v>
      </c>
    </row>
    <row r="2354" spans="1:13" x14ac:dyDescent="0.15">
      <c r="A2354" s="2">
        <v>45113</v>
      </c>
      <c r="B2354" s="3">
        <f t="shared" si="110"/>
        <v>2024</v>
      </c>
      <c r="C2354" t="str">
        <f t="shared" si="108"/>
        <v>2023-2024</v>
      </c>
      <c r="D2354" t="s">
        <v>148</v>
      </c>
      <c r="E2354" t="s">
        <v>110</v>
      </c>
      <c r="F2354" t="str">
        <f t="shared" si="109"/>
        <v>Queensland</v>
      </c>
      <c r="G2354" t="s">
        <v>35</v>
      </c>
      <c r="H2354">
        <v>4680</v>
      </c>
      <c r="I2354" t="s">
        <v>11</v>
      </c>
      <c r="J2354" t="s">
        <v>51</v>
      </c>
      <c r="K2354" t="s">
        <v>155</v>
      </c>
      <c r="L2354" t="s">
        <v>20</v>
      </c>
      <c r="M2354" s="5">
        <v>208.73000000000002</v>
      </c>
    </row>
    <row r="2355" spans="1:13" x14ac:dyDescent="0.15">
      <c r="A2355" s="2">
        <v>45311</v>
      </c>
      <c r="B2355" s="3">
        <f t="shared" si="110"/>
        <v>2024</v>
      </c>
      <c r="C2355" t="str">
        <f t="shared" si="108"/>
        <v>2023-2024</v>
      </c>
      <c r="D2355" t="s">
        <v>148</v>
      </c>
      <c r="E2355" t="s">
        <v>140</v>
      </c>
      <c r="F2355" t="str">
        <f t="shared" si="109"/>
        <v>Tasmania</v>
      </c>
      <c r="G2355" t="s">
        <v>70</v>
      </c>
      <c r="H2355">
        <v>7320</v>
      </c>
      <c r="I2355" t="s">
        <v>11</v>
      </c>
      <c r="J2355" t="s">
        <v>71</v>
      </c>
      <c r="K2355" t="s">
        <v>152</v>
      </c>
      <c r="L2355" t="s">
        <v>13</v>
      </c>
      <c r="M2355" s="5">
        <v>209.62</v>
      </c>
    </row>
    <row r="2356" spans="1:13" x14ac:dyDescent="0.15">
      <c r="A2356" s="2">
        <v>45004</v>
      </c>
      <c r="B2356" s="3">
        <f t="shared" si="110"/>
        <v>2023</v>
      </c>
      <c r="C2356" t="str">
        <f t="shared" si="108"/>
        <v>2022-2023</v>
      </c>
      <c r="D2356" t="s">
        <v>147</v>
      </c>
      <c r="E2356" t="s">
        <v>122</v>
      </c>
      <c r="F2356" t="str">
        <f t="shared" si="109"/>
        <v>New South Wales</v>
      </c>
      <c r="G2356" t="s">
        <v>10</v>
      </c>
      <c r="H2356">
        <v>2650</v>
      </c>
      <c r="I2356" t="s">
        <v>11</v>
      </c>
      <c r="J2356" t="s">
        <v>25</v>
      </c>
      <c r="K2356" t="s">
        <v>149</v>
      </c>
      <c r="L2356" t="s">
        <v>15</v>
      </c>
      <c r="M2356" s="5">
        <v>209.62</v>
      </c>
    </row>
    <row r="2357" spans="1:13" x14ac:dyDescent="0.15">
      <c r="A2357" s="2">
        <v>45045</v>
      </c>
      <c r="B2357" s="3">
        <f t="shared" si="110"/>
        <v>2023</v>
      </c>
      <c r="C2357" t="str">
        <f t="shared" si="108"/>
        <v>2022-2023</v>
      </c>
      <c r="D2357" t="s">
        <v>147</v>
      </c>
      <c r="E2357" t="s">
        <v>85</v>
      </c>
      <c r="F2357" t="str">
        <f t="shared" si="109"/>
        <v>Queensland</v>
      </c>
      <c r="G2357" t="s">
        <v>35</v>
      </c>
      <c r="H2357">
        <v>4883</v>
      </c>
      <c r="I2357" t="s">
        <v>11</v>
      </c>
      <c r="J2357" t="s">
        <v>36</v>
      </c>
      <c r="K2357" t="s">
        <v>151</v>
      </c>
      <c r="L2357" t="s">
        <v>21</v>
      </c>
      <c r="M2357" s="5">
        <v>209.65</v>
      </c>
    </row>
    <row r="2358" spans="1:13" x14ac:dyDescent="0.15">
      <c r="A2358" s="2">
        <v>45343</v>
      </c>
      <c r="B2358" s="3">
        <f t="shared" si="110"/>
        <v>2024</v>
      </c>
      <c r="C2358" t="str">
        <f t="shared" si="108"/>
        <v>2023-2024</v>
      </c>
      <c r="D2358" t="s">
        <v>147</v>
      </c>
      <c r="E2358" t="s">
        <v>44</v>
      </c>
      <c r="F2358" t="str">
        <f t="shared" si="109"/>
        <v>Victoria</v>
      </c>
      <c r="G2358" t="s">
        <v>45</v>
      </c>
      <c r="H2358">
        <v>3066</v>
      </c>
      <c r="I2358" t="s">
        <v>11</v>
      </c>
      <c r="J2358" t="s">
        <v>46</v>
      </c>
      <c r="K2358" t="s">
        <v>149</v>
      </c>
      <c r="L2358" t="s">
        <v>15</v>
      </c>
      <c r="M2358" s="5">
        <v>209.65</v>
      </c>
    </row>
    <row r="2359" spans="1:13" x14ac:dyDescent="0.15">
      <c r="A2359" s="2">
        <v>45615</v>
      </c>
      <c r="B2359" s="3">
        <f t="shared" si="110"/>
        <v>2025</v>
      </c>
      <c r="C2359" t="str">
        <f t="shared" si="108"/>
        <v>2024-2025</v>
      </c>
      <c r="D2359" t="s">
        <v>147</v>
      </c>
      <c r="E2359" t="s">
        <v>62</v>
      </c>
      <c r="F2359" t="str">
        <f t="shared" si="109"/>
        <v>Victoria</v>
      </c>
      <c r="G2359" t="s">
        <v>45</v>
      </c>
      <c r="H2359">
        <v>3134</v>
      </c>
      <c r="I2359" t="s">
        <v>11</v>
      </c>
      <c r="J2359" t="s">
        <v>63</v>
      </c>
      <c r="K2359" t="s">
        <v>150</v>
      </c>
      <c r="L2359" t="s">
        <v>18</v>
      </c>
      <c r="M2359" s="5">
        <v>209.79</v>
      </c>
    </row>
    <row r="2360" spans="1:13" x14ac:dyDescent="0.15">
      <c r="A2360" s="2">
        <v>44970</v>
      </c>
      <c r="B2360" s="3">
        <f t="shared" si="110"/>
        <v>2023</v>
      </c>
      <c r="C2360" t="str">
        <f t="shared" si="108"/>
        <v>2022-2023</v>
      </c>
      <c r="D2360" t="s">
        <v>147</v>
      </c>
      <c r="E2360" t="s">
        <v>137</v>
      </c>
      <c r="F2360" t="str">
        <f t="shared" si="109"/>
        <v>New South Wales</v>
      </c>
      <c r="G2360" t="s">
        <v>10</v>
      </c>
      <c r="H2360">
        <v>2031</v>
      </c>
      <c r="I2360" t="s">
        <v>11</v>
      </c>
      <c r="J2360" t="s">
        <v>12</v>
      </c>
      <c r="K2360" t="s">
        <v>19</v>
      </c>
      <c r="L2360" t="s">
        <v>23</v>
      </c>
      <c r="M2360" s="5">
        <v>209.8</v>
      </c>
    </row>
    <row r="2361" spans="1:13" x14ac:dyDescent="0.15">
      <c r="A2361" s="2">
        <v>45590</v>
      </c>
      <c r="B2361" s="3">
        <f t="shared" si="110"/>
        <v>2025</v>
      </c>
      <c r="C2361" t="str">
        <f t="shared" si="108"/>
        <v>2024-2025</v>
      </c>
      <c r="D2361" t="s">
        <v>148</v>
      </c>
      <c r="E2361" t="s">
        <v>125</v>
      </c>
      <c r="F2361" t="str">
        <f t="shared" si="109"/>
        <v>Victoria</v>
      </c>
      <c r="G2361" t="s">
        <v>45</v>
      </c>
      <c r="H2361">
        <v>3400</v>
      </c>
      <c r="I2361" t="s">
        <v>11</v>
      </c>
      <c r="J2361" t="s">
        <v>60</v>
      </c>
      <c r="K2361" t="s">
        <v>151</v>
      </c>
      <c r="L2361" t="s">
        <v>21</v>
      </c>
      <c r="M2361" s="5">
        <v>209.9</v>
      </c>
    </row>
    <row r="2362" spans="1:13" x14ac:dyDescent="0.15">
      <c r="A2362" s="2">
        <v>45241</v>
      </c>
      <c r="B2362" s="3">
        <f t="shared" si="110"/>
        <v>2024</v>
      </c>
      <c r="C2362" t="str">
        <f t="shared" si="108"/>
        <v>2023-2024</v>
      </c>
      <c r="D2362" t="s">
        <v>147</v>
      </c>
      <c r="E2362" t="s">
        <v>125</v>
      </c>
      <c r="F2362" t="str">
        <f t="shared" si="109"/>
        <v>Victoria</v>
      </c>
      <c r="G2362" t="s">
        <v>45</v>
      </c>
      <c r="H2362">
        <v>3400</v>
      </c>
      <c r="I2362" t="s">
        <v>11</v>
      </c>
      <c r="J2362" t="s">
        <v>60</v>
      </c>
      <c r="K2362" t="s">
        <v>149</v>
      </c>
      <c r="L2362" t="s">
        <v>15</v>
      </c>
      <c r="M2362" s="5">
        <v>210.05</v>
      </c>
    </row>
    <row r="2363" spans="1:13" x14ac:dyDescent="0.15">
      <c r="A2363" s="2">
        <v>44993</v>
      </c>
      <c r="B2363" s="3">
        <f t="shared" si="110"/>
        <v>2023</v>
      </c>
      <c r="C2363" t="str">
        <f t="shared" si="108"/>
        <v>2022-2023</v>
      </c>
      <c r="D2363" t="s">
        <v>147</v>
      </c>
      <c r="E2363" t="s">
        <v>9</v>
      </c>
      <c r="F2363" t="str">
        <f t="shared" si="109"/>
        <v>New South Wales</v>
      </c>
      <c r="G2363" t="s">
        <v>10</v>
      </c>
      <c r="H2363">
        <v>2067</v>
      </c>
      <c r="I2363" t="s">
        <v>11</v>
      </c>
      <c r="J2363" t="s">
        <v>12</v>
      </c>
      <c r="K2363" t="s">
        <v>150</v>
      </c>
      <c r="L2363" t="s">
        <v>18</v>
      </c>
      <c r="M2363" s="5">
        <v>210.75</v>
      </c>
    </row>
    <row r="2364" spans="1:13" x14ac:dyDescent="0.15">
      <c r="A2364" s="2">
        <v>45241</v>
      </c>
      <c r="B2364" s="3">
        <f t="shared" si="110"/>
        <v>2024</v>
      </c>
      <c r="C2364" t="str">
        <f t="shared" si="108"/>
        <v>2023-2024</v>
      </c>
      <c r="D2364" t="s">
        <v>148</v>
      </c>
      <c r="E2364" t="s">
        <v>131</v>
      </c>
      <c r="F2364" t="str">
        <f t="shared" si="109"/>
        <v>Western Australia</v>
      </c>
      <c r="G2364" t="s">
        <v>48</v>
      </c>
      <c r="H2364">
        <v>6530</v>
      </c>
      <c r="I2364" t="s">
        <v>11</v>
      </c>
      <c r="J2364" t="s">
        <v>77</v>
      </c>
      <c r="K2364" t="s">
        <v>150</v>
      </c>
      <c r="L2364" t="s">
        <v>18</v>
      </c>
      <c r="M2364" s="5">
        <v>210.75</v>
      </c>
    </row>
    <row r="2365" spans="1:13" x14ac:dyDescent="0.15">
      <c r="A2365" s="2">
        <v>45381</v>
      </c>
      <c r="B2365" s="3">
        <f t="shared" si="110"/>
        <v>2024</v>
      </c>
      <c r="C2365" t="str">
        <f t="shared" si="108"/>
        <v>2023-2024</v>
      </c>
      <c r="D2365" t="s">
        <v>147</v>
      </c>
      <c r="E2365" t="s">
        <v>102</v>
      </c>
      <c r="F2365" t="str">
        <f t="shared" si="109"/>
        <v>Queensland</v>
      </c>
      <c r="G2365" t="s">
        <v>35</v>
      </c>
      <c r="H2365">
        <v>4870</v>
      </c>
      <c r="I2365" t="s">
        <v>11</v>
      </c>
      <c r="J2365" t="s">
        <v>36</v>
      </c>
      <c r="K2365" t="s">
        <v>154</v>
      </c>
      <c r="L2365" t="s">
        <v>14</v>
      </c>
      <c r="M2365" s="5">
        <v>210.81</v>
      </c>
    </row>
    <row r="2366" spans="1:13" x14ac:dyDescent="0.15">
      <c r="A2366" s="2">
        <v>45550</v>
      </c>
      <c r="B2366" s="3">
        <f t="shared" si="110"/>
        <v>2025</v>
      </c>
      <c r="C2366" t="str">
        <f t="shared" si="108"/>
        <v>2024-2025</v>
      </c>
      <c r="D2366" t="s">
        <v>148</v>
      </c>
      <c r="E2366" t="s">
        <v>66</v>
      </c>
      <c r="F2366" t="str">
        <f t="shared" si="109"/>
        <v>South Australia</v>
      </c>
      <c r="G2366" t="s">
        <v>32</v>
      </c>
      <c r="H2366">
        <v>5169</v>
      </c>
      <c r="I2366" t="s">
        <v>11</v>
      </c>
      <c r="J2366" t="s">
        <v>33</v>
      </c>
      <c r="K2366" t="s">
        <v>152</v>
      </c>
      <c r="L2366" t="s">
        <v>13</v>
      </c>
      <c r="M2366" s="5">
        <v>211.57000000000002</v>
      </c>
    </row>
    <row r="2367" spans="1:13" x14ac:dyDescent="0.15">
      <c r="A2367" s="2">
        <v>45110</v>
      </c>
      <c r="B2367" s="3">
        <f t="shared" si="110"/>
        <v>2024</v>
      </c>
      <c r="C2367" t="str">
        <f t="shared" si="108"/>
        <v>2023-2024</v>
      </c>
      <c r="D2367" t="s">
        <v>147</v>
      </c>
      <c r="E2367" t="s">
        <v>114</v>
      </c>
      <c r="F2367" t="str">
        <f t="shared" si="109"/>
        <v>Victoria</v>
      </c>
      <c r="G2367" t="s">
        <v>45</v>
      </c>
      <c r="H2367">
        <v>3551</v>
      </c>
      <c r="I2367" t="s">
        <v>11</v>
      </c>
      <c r="J2367" t="s">
        <v>60</v>
      </c>
      <c r="K2367" t="s">
        <v>157</v>
      </c>
      <c r="L2367" t="s">
        <v>22</v>
      </c>
      <c r="M2367" s="5">
        <v>211.59</v>
      </c>
    </row>
    <row r="2368" spans="1:13" x14ac:dyDescent="0.15">
      <c r="A2368" s="2">
        <v>45437</v>
      </c>
      <c r="B2368" s="3">
        <f t="shared" si="110"/>
        <v>2024</v>
      </c>
      <c r="C2368" t="str">
        <f t="shared" si="108"/>
        <v>2023-2024</v>
      </c>
      <c r="D2368" t="s">
        <v>147</v>
      </c>
      <c r="E2368" t="s">
        <v>37</v>
      </c>
      <c r="F2368" t="str">
        <f t="shared" si="109"/>
        <v>South Australia</v>
      </c>
      <c r="G2368" t="s">
        <v>32</v>
      </c>
      <c r="H2368">
        <v>5607</v>
      </c>
      <c r="I2368" t="s">
        <v>11</v>
      </c>
      <c r="J2368" t="s">
        <v>38</v>
      </c>
      <c r="K2368" t="s">
        <v>19</v>
      </c>
      <c r="L2368" t="s">
        <v>23</v>
      </c>
      <c r="M2368" s="5">
        <v>211.63</v>
      </c>
    </row>
    <row r="2369" spans="1:13" x14ac:dyDescent="0.15">
      <c r="A2369" s="2">
        <v>45119</v>
      </c>
      <c r="B2369" s="3">
        <f t="shared" si="110"/>
        <v>2024</v>
      </c>
      <c r="C2369" t="str">
        <f t="shared" si="108"/>
        <v>2023-2024</v>
      </c>
      <c r="D2369" t="s">
        <v>147</v>
      </c>
      <c r="E2369" t="s">
        <v>34</v>
      </c>
      <c r="F2369" t="str">
        <f t="shared" si="109"/>
        <v>Queensland</v>
      </c>
      <c r="G2369" t="s">
        <v>35</v>
      </c>
      <c r="H2369">
        <v>4802</v>
      </c>
      <c r="I2369" t="s">
        <v>11</v>
      </c>
      <c r="J2369" t="s">
        <v>36</v>
      </c>
      <c r="K2369" t="s">
        <v>156</v>
      </c>
      <c r="L2369" t="s">
        <v>17</v>
      </c>
      <c r="M2369" s="5">
        <v>212.54999999999998</v>
      </c>
    </row>
    <row r="2370" spans="1:13" x14ac:dyDescent="0.15">
      <c r="A2370" s="2">
        <v>45337</v>
      </c>
      <c r="B2370" s="3">
        <f t="shared" si="110"/>
        <v>2024</v>
      </c>
      <c r="C2370" t="str">
        <f t="shared" ref="C2370:C2433" si="111">IF(MONTH(A2370) &gt;= 7, YEAR(A2370) &amp; "-" &amp; YEAR(A2370) + 1, YEAR(A2370) - 1 &amp; "-" &amp; YEAR(A2370))</f>
        <v>2023-2024</v>
      </c>
      <c r="D2370" t="s">
        <v>147</v>
      </c>
      <c r="E2370" t="s">
        <v>88</v>
      </c>
      <c r="F2370" t="str">
        <f t="shared" ref="F2370:F2433" si="112">IF(G2370="WA","Western Australia",
IF(G2370="NSW","New South Wales",
IF(G2370="QLD","Queensland",
IF(G2370="VIC","Victoria",
IF(G2370="TAS","Tasmania",
IF(G2370="SA","South Australia",
IF(G2370="NT","Northern Territory",
IF(G2370="ACT","Australian Capital Territory",G2370))))))))</f>
        <v>South Australia</v>
      </c>
      <c r="G2370" t="s">
        <v>32</v>
      </c>
      <c r="H2370">
        <v>5011</v>
      </c>
      <c r="I2370" t="s">
        <v>11</v>
      </c>
      <c r="J2370" t="s">
        <v>33</v>
      </c>
      <c r="K2370" t="s">
        <v>150</v>
      </c>
      <c r="L2370" t="s">
        <v>18</v>
      </c>
      <c r="M2370" s="5">
        <v>212.8</v>
      </c>
    </row>
    <row r="2371" spans="1:13" x14ac:dyDescent="0.15">
      <c r="A2371" s="2">
        <v>45445</v>
      </c>
      <c r="B2371" s="3">
        <f t="shared" ref="B2371:B2434" si="113">IF(MONTH(A2371)&gt;=7,YEAR(A2371)+1,YEAR(A2371))</f>
        <v>2024</v>
      </c>
      <c r="C2371" t="str">
        <f t="shared" si="111"/>
        <v>2023-2024</v>
      </c>
      <c r="D2371" t="s">
        <v>148</v>
      </c>
      <c r="E2371" t="s">
        <v>24</v>
      </c>
      <c r="F2371" t="str">
        <f t="shared" si="112"/>
        <v>New South Wales</v>
      </c>
      <c r="G2371" t="s">
        <v>10</v>
      </c>
      <c r="H2371">
        <v>2795</v>
      </c>
      <c r="I2371" t="s">
        <v>11</v>
      </c>
      <c r="J2371" t="s">
        <v>25</v>
      </c>
      <c r="K2371" t="s">
        <v>157</v>
      </c>
      <c r="L2371" t="s">
        <v>22</v>
      </c>
      <c r="M2371" s="5">
        <v>212.88</v>
      </c>
    </row>
    <row r="2372" spans="1:13" x14ac:dyDescent="0.15">
      <c r="A2372" s="2">
        <v>45598</v>
      </c>
      <c r="B2372" s="3">
        <f t="shared" si="113"/>
        <v>2025</v>
      </c>
      <c r="C2372" t="str">
        <f t="shared" si="111"/>
        <v>2024-2025</v>
      </c>
      <c r="D2372" t="s">
        <v>147</v>
      </c>
      <c r="E2372" t="s">
        <v>93</v>
      </c>
      <c r="F2372" t="str">
        <f t="shared" si="112"/>
        <v>Western Australia</v>
      </c>
      <c r="G2372" t="s">
        <v>48</v>
      </c>
      <c r="H2372">
        <v>6112</v>
      </c>
      <c r="I2372" t="s">
        <v>11</v>
      </c>
      <c r="J2372" t="s">
        <v>94</v>
      </c>
      <c r="K2372" t="s">
        <v>154</v>
      </c>
      <c r="L2372" t="s">
        <v>14</v>
      </c>
      <c r="M2372" s="5">
        <v>212.91</v>
      </c>
    </row>
    <row r="2373" spans="1:13" x14ac:dyDescent="0.15">
      <c r="A2373" s="2">
        <v>45281</v>
      </c>
      <c r="B2373" s="3">
        <f t="shared" si="113"/>
        <v>2024</v>
      </c>
      <c r="C2373" t="str">
        <f t="shared" si="111"/>
        <v>2023-2024</v>
      </c>
      <c r="D2373" t="s">
        <v>148</v>
      </c>
      <c r="E2373" t="s">
        <v>136</v>
      </c>
      <c r="F2373" t="str">
        <f t="shared" si="112"/>
        <v>Victoria</v>
      </c>
      <c r="G2373" t="s">
        <v>45</v>
      </c>
      <c r="H2373">
        <v>3175</v>
      </c>
      <c r="I2373" t="s">
        <v>11</v>
      </c>
      <c r="J2373" t="s">
        <v>63</v>
      </c>
      <c r="K2373" t="s">
        <v>149</v>
      </c>
      <c r="L2373" t="s">
        <v>15</v>
      </c>
      <c r="M2373" s="5">
        <v>213.03</v>
      </c>
    </row>
    <row r="2374" spans="1:13" x14ac:dyDescent="0.15">
      <c r="A2374" s="2">
        <v>45175</v>
      </c>
      <c r="B2374" s="3">
        <f t="shared" si="113"/>
        <v>2024</v>
      </c>
      <c r="C2374" t="str">
        <f t="shared" si="111"/>
        <v>2023-2024</v>
      </c>
      <c r="D2374" t="s">
        <v>147</v>
      </c>
      <c r="E2374" t="s">
        <v>54</v>
      </c>
      <c r="F2374" t="str">
        <f t="shared" si="112"/>
        <v>Victoria</v>
      </c>
      <c r="G2374" t="s">
        <v>45</v>
      </c>
      <c r="H2374">
        <v>3977</v>
      </c>
      <c r="I2374" t="s">
        <v>11</v>
      </c>
      <c r="J2374" t="s">
        <v>55</v>
      </c>
      <c r="K2374" t="s">
        <v>152</v>
      </c>
      <c r="L2374" t="s">
        <v>13</v>
      </c>
      <c r="M2374" s="5">
        <v>213.16</v>
      </c>
    </row>
    <row r="2375" spans="1:13" x14ac:dyDescent="0.15">
      <c r="A2375" s="2">
        <v>45218</v>
      </c>
      <c r="B2375" s="3">
        <f t="shared" si="113"/>
        <v>2024</v>
      </c>
      <c r="C2375" t="str">
        <f t="shared" si="111"/>
        <v>2023-2024</v>
      </c>
      <c r="D2375" t="s">
        <v>147</v>
      </c>
      <c r="E2375" t="s">
        <v>127</v>
      </c>
      <c r="F2375" t="str">
        <f t="shared" si="112"/>
        <v>New South Wales</v>
      </c>
      <c r="G2375" t="s">
        <v>10</v>
      </c>
      <c r="H2375">
        <v>2131</v>
      </c>
      <c r="I2375" t="s">
        <v>11</v>
      </c>
      <c r="J2375" t="s">
        <v>27</v>
      </c>
      <c r="K2375" t="s">
        <v>154</v>
      </c>
      <c r="L2375" t="s">
        <v>14</v>
      </c>
      <c r="M2375" s="5">
        <v>213.37</v>
      </c>
    </row>
    <row r="2376" spans="1:13" x14ac:dyDescent="0.15">
      <c r="A2376" s="2">
        <v>45466</v>
      </c>
      <c r="B2376" s="3">
        <f t="shared" si="113"/>
        <v>2024</v>
      </c>
      <c r="C2376" t="str">
        <f t="shared" si="111"/>
        <v>2023-2024</v>
      </c>
      <c r="D2376" t="s">
        <v>148</v>
      </c>
      <c r="E2376" t="s">
        <v>91</v>
      </c>
      <c r="F2376" t="str">
        <f t="shared" si="112"/>
        <v>Victoria</v>
      </c>
      <c r="G2376" t="s">
        <v>45</v>
      </c>
      <c r="H2376">
        <v>3690</v>
      </c>
      <c r="I2376" t="s">
        <v>11</v>
      </c>
      <c r="J2376" t="s">
        <v>55</v>
      </c>
      <c r="K2376" t="s">
        <v>155</v>
      </c>
      <c r="L2376" t="s">
        <v>20</v>
      </c>
      <c r="M2376" s="5">
        <v>213.62</v>
      </c>
    </row>
    <row r="2377" spans="1:13" x14ac:dyDescent="0.15">
      <c r="A2377" s="2">
        <v>44955</v>
      </c>
      <c r="B2377" s="3">
        <f t="shared" si="113"/>
        <v>2023</v>
      </c>
      <c r="C2377" t="str">
        <f t="shared" si="111"/>
        <v>2022-2023</v>
      </c>
      <c r="D2377" t="s">
        <v>147</v>
      </c>
      <c r="E2377" t="s">
        <v>37</v>
      </c>
      <c r="F2377" t="str">
        <f t="shared" si="112"/>
        <v>South Australia</v>
      </c>
      <c r="G2377" t="s">
        <v>32</v>
      </c>
      <c r="H2377">
        <v>5607</v>
      </c>
      <c r="I2377" t="s">
        <v>11</v>
      </c>
      <c r="J2377" t="s">
        <v>38</v>
      </c>
      <c r="K2377" t="s">
        <v>150</v>
      </c>
      <c r="L2377" t="s">
        <v>18</v>
      </c>
      <c r="M2377" s="5">
        <v>213.75</v>
      </c>
    </row>
    <row r="2378" spans="1:13" x14ac:dyDescent="0.15">
      <c r="A2378" s="2">
        <v>44992</v>
      </c>
      <c r="B2378" s="3">
        <f t="shared" si="113"/>
        <v>2023</v>
      </c>
      <c r="C2378" t="str">
        <f t="shared" si="111"/>
        <v>2022-2023</v>
      </c>
      <c r="D2378" t="s">
        <v>148</v>
      </c>
      <c r="E2378" t="s">
        <v>95</v>
      </c>
      <c r="F2378" t="str">
        <f t="shared" si="112"/>
        <v>Victoria</v>
      </c>
      <c r="G2378" t="s">
        <v>45</v>
      </c>
      <c r="H2378">
        <v>3931</v>
      </c>
      <c r="I2378" t="s">
        <v>11</v>
      </c>
      <c r="J2378" t="s">
        <v>55</v>
      </c>
      <c r="K2378" t="s">
        <v>150</v>
      </c>
      <c r="L2378" t="s">
        <v>18</v>
      </c>
      <c r="M2378" s="5">
        <v>213.8</v>
      </c>
    </row>
    <row r="2379" spans="1:13" x14ac:dyDescent="0.15">
      <c r="A2379" s="2">
        <v>45013</v>
      </c>
      <c r="B2379" s="3">
        <f t="shared" si="113"/>
        <v>2023</v>
      </c>
      <c r="C2379" t="str">
        <f t="shared" si="111"/>
        <v>2022-2023</v>
      </c>
      <c r="D2379" t="s">
        <v>148</v>
      </c>
      <c r="E2379" t="s">
        <v>100</v>
      </c>
      <c r="F2379" t="str">
        <f t="shared" si="112"/>
        <v>Western Australia</v>
      </c>
      <c r="G2379" t="s">
        <v>48</v>
      </c>
      <c r="H2379">
        <v>6021</v>
      </c>
      <c r="I2379" t="s">
        <v>11</v>
      </c>
      <c r="J2379" t="s">
        <v>49</v>
      </c>
      <c r="K2379" t="s">
        <v>153</v>
      </c>
      <c r="L2379" t="s">
        <v>16</v>
      </c>
      <c r="M2379" s="5">
        <v>213.83</v>
      </c>
    </row>
    <row r="2380" spans="1:13" x14ac:dyDescent="0.15">
      <c r="A2380" s="2">
        <v>45291</v>
      </c>
      <c r="B2380" s="3">
        <f t="shared" si="113"/>
        <v>2024</v>
      </c>
      <c r="C2380" t="str">
        <f t="shared" si="111"/>
        <v>2023-2024</v>
      </c>
      <c r="D2380" t="s">
        <v>148</v>
      </c>
      <c r="E2380" t="s">
        <v>66</v>
      </c>
      <c r="F2380" t="str">
        <f t="shared" si="112"/>
        <v>South Australia</v>
      </c>
      <c r="G2380" t="s">
        <v>32</v>
      </c>
      <c r="H2380">
        <v>5169</v>
      </c>
      <c r="I2380" t="s">
        <v>11</v>
      </c>
      <c r="J2380" t="s">
        <v>33</v>
      </c>
      <c r="K2380" t="s">
        <v>150</v>
      </c>
      <c r="L2380" t="s">
        <v>18</v>
      </c>
      <c r="M2380" s="5">
        <v>213.92000000000002</v>
      </c>
    </row>
    <row r="2381" spans="1:13" x14ac:dyDescent="0.15">
      <c r="A2381" s="2">
        <v>45213</v>
      </c>
      <c r="B2381" s="3">
        <f t="shared" si="113"/>
        <v>2024</v>
      </c>
      <c r="C2381" t="str">
        <f t="shared" si="111"/>
        <v>2023-2024</v>
      </c>
      <c r="D2381" t="s">
        <v>147</v>
      </c>
      <c r="E2381" t="s">
        <v>139</v>
      </c>
      <c r="F2381" t="str">
        <f t="shared" si="112"/>
        <v>New South Wales</v>
      </c>
      <c r="G2381" t="s">
        <v>10</v>
      </c>
      <c r="H2381">
        <v>2020</v>
      </c>
      <c r="I2381" t="s">
        <v>11</v>
      </c>
      <c r="J2381" t="s">
        <v>12</v>
      </c>
      <c r="K2381" t="s">
        <v>156</v>
      </c>
      <c r="L2381" t="s">
        <v>17</v>
      </c>
      <c r="M2381" s="5">
        <v>214.01000000000002</v>
      </c>
    </row>
    <row r="2382" spans="1:13" x14ac:dyDescent="0.15">
      <c r="A2382" s="2">
        <v>45198</v>
      </c>
      <c r="B2382" s="3">
        <f t="shared" si="113"/>
        <v>2024</v>
      </c>
      <c r="C2382" t="str">
        <f t="shared" si="111"/>
        <v>2023-2024</v>
      </c>
      <c r="D2382" t="s">
        <v>147</v>
      </c>
      <c r="E2382" t="s">
        <v>82</v>
      </c>
      <c r="F2382" t="str">
        <f t="shared" si="112"/>
        <v>Queensland</v>
      </c>
      <c r="G2382" t="s">
        <v>35</v>
      </c>
      <c r="H2382">
        <v>4012</v>
      </c>
      <c r="I2382" t="s">
        <v>11</v>
      </c>
      <c r="J2382" t="s">
        <v>43</v>
      </c>
      <c r="K2382" t="s">
        <v>155</v>
      </c>
      <c r="L2382" t="s">
        <v>20</v>
      </c>
      <c r="M2382" s="5">
        <v>214.07</v>
      </c>
    </row>
    <row r="2383" spans="1:13" x14ac:dyDescent="0.15">
      <c r="A2383" s="2">
        <v>45023</v>
      </c>
      <c r="B2383" s="3">
        <f t="shared" si="113"/>
        <v>2023</v>
      </c>
      <c r="C2383" t="str">
        <f t="shared" si="111"/>
        <v>2022-2023</v>
      </c>
      <c r="D2383" t="s">
        <v>147</v>
      </c>
      <c r="E2383" t="s">
        <v>124</v>
      </c>
      <c r="F2383" t="str">
        <f t="shared" si="112"/>
        <v>New South Wales</v>
      </c>
      <c r="G2383" t="s">
        <v>10</v>
      </c>
      <c r="H2383">
        <v>2015</v>
      </c>
      <c r="I2383" t="s">
        <v>11</v>
      </c>
      <c r="J2383" t="s">
        <v>12</v>
      </c>
      <c r="K2383" t="s">
        <v>155</v>
      </c>
      <c r="L2383" t="s">
        <v>20</v>
      </c>
      <c r="M2383" s="5">
        <v>214.48000000000002</v>
      </c>
    </row>
    <row r="2384" spans="1:13" x14ac:dyDescent="0.15">
      <c r="A2384" s="2">
        <v>45354</v>
      </c>
      <c r="B2384" s="3">
        <f t="shared" si="113"/>
        <v>2024</v>
      </c>
      <c r="C2384" t="str">
        <f t="shared" si="111"/>
        <v>2023-2024</v>
      </c>
      <c r="D2384" t="s">
        <v>148</v>
      </c>
      <c r="E2384" t="s">
        <v>28</v>
      </c>
      <c r="F2384" t="str">
        <f t="shared" si="112"/>
        <v>Northern Territory</v>
      </c>
      <c r="G2384" t="s">
        <v>29</v>
      </c>
      <c r="H2384">
        <v>800</v>
      </c>
      <c r="I2384" t="s">
        <v>11</v>
      </c>
      <c r="J2384" t="s">
        <v>30</v>
      </c>
      <c r="K2384" t="s">
        <v>155</v>
      </c>
      <c r="L2384" t="s">
        <v>20</v>
      </c>
      <c r="M2384" s="5">
        <v>215.45000000000002</v>
      </c>
    </row>
    <row r="2385" spans="1:13" x14ac:dyDescent="0.15">
      <c r="A2385" s="2">
        <v>45640</v>
      </c>
      <c r="B2385" s="3">
        <f t="shared" si="113"/>
        <v>2025</v>
      </c>
      <c r="C2385" t="str">
        <f t="shared" si="111"/>
        <v>2024-2025</v>
      </c>
      <c r="D2385" t="s">
        <v>148</v>
      </c>
      <c r="E2385" t="s">
        <v>87</v>
      </c>
      <c r="F2385" t="str">
        <f t="shared" si="112"/>
        <v>New South Wales</v>
      </c>
      <c r="G2385" t="s">
        <v>10</v>
      </c>
      <c r="H2385">
        <v>2790</v>
      </c>
      <c r="I2385" t="s">
        <v>11</v>
      </c>
      <c r="J2385" t="s">
        <v>25</v>
      </c>
      <c r="K2385" t="s">
        <v>154</v>
      </c>
      <c r="L2385" t="s">
        <v>14</v>
      </c>
      <c r="M2385" s="5">
        <v>215.58</v>
      </c>
    </row>
    <row r="2386" spans="1:13" x14ac:dyDescent="0.15">
      <c r="A2386" s="2">
        <v>45434</v>
      </c>
      <c r="B2386" s="3">
        <f t="shared" si="113"/>
        <v>2024</v>
      </c>
      <c r="C2386" t="str">
        <f t="shared" si="111"/>
        <v>2023-2024</v>
      </c>
      <c r="D2386" t="s">
        <v>147</v>
      </c>
      <c r="E2386" t="s">
        <v>107</v>
      </c>
      <c r="F2386" t="str">
        <f t="shared" si="112"/>
        <v>Queensland</v>
      </c>
      <c r="G2386" t="s">
        <v>35</v>
      </c>
      <c r="H2386">
        <v>4220</v>
      </c>
      <c r="I2386" t="s">
        <v>11</v>
      </c>
      <c r="J2386" t="s">
        <v>104</v>
      </c>
      <c r="K2386" t="s">
        <v>19</v>
      </c>
      <c r="L2386" t="s">
        <v>23</v>
      </c>
      <c r="M2386" s="5">
        <v>215.69</v>
      </c>
    </row>
    <row r="2387" spans="1:13" x14ac:dyDescent="0.15">
      <c r="A2387" s="2">
        <v>45271</v>
      </c>
      <c r="B2387" s="3">
        <f t="shared" si="113"/>
        <v>2024</v>
      </c>
      <c r="C2387" t="str">
        <f t="shared" si="111"/>
        <v>2023-2024</v>
      </c>
      <c r="D2387" t="s">
        <v>148</v>
      </c>
      <c r="E2387" t="s">
        <v>102</v>
      </c>
      <c r="F2387" t="str">
        <f t="shared" si="112"/>
        <v>Queensland</v>
      </c>
      <c r="G2387" t="s">
        <v>35</v>
      </c>
      <c r="H2387">
        <v>4870</v>
      </c>
      <c r="I2387" t="s">
        <v>11</v>
      </c>
      <c r="J2387" t="s">
        <v>36</v>
      </c>
      <c r="K2387" t="s">
        <v>153</v>
      </c>
      <c r="L2387" t="s">
        <v>16</v>
      </c>
      <c r="M2387" s="5">
        <v>215.89</v>
      </c>
    </row>
    <row r="2388" spans="1:13" x14ac:dyDescent="0.15">
      <c r="A2388" s="2">
        <v>45237</v>
      </c>
      <c r="B2388" s="3">
        <f t="shared" si="113"/>
        <v>2024</v>
      </c>
      <c r="C2388" t="str">
        <f t="shared" si="111"/>
        <v>2023-2024</v>
      </c>
      <c r="D2388" t="s">
        <v>147</v>
      </c>
      <c r="E2388" t="s">
        <v>69</v>
      </c>
      <c r="F2388" t="str">
        <f t="shared" si="112"/>
        <v>Tasmania</v>
      </c>
      <c r="G2388" t="s">
        <v>70</v>
      </c>
      <c r="H2388">
        <v>7018</v>
      </c>
      <c r="I2388" t="s">
        <v>11</v>
      </c>
      <c r="J2388" t="s">
        <v>71</v>
      </c>
      <c r="K2388" t="s">
        <v>153</v>
      </c>
      <c r="L2388" t="s">
        <v>16</v>
      </c>
      <c r="M2388" s="5">
        <v>216.70999999999998</v>
      </c>
    </row>
    <row r="2389" spans="1:13" x14ac:dyDescent="0.15">
      <c r="A2389" s="2">
        <v>45544</v>
      </c>
      <c r="B2389" s="3">
        <f t="shared" si="113"/>
        <v>2025</v>
      </c>
      <c r="C2389" t="str">
        <f t="shared" si="111"/>
        <v>2024-2025</v>
      </c>
      <c r="D2389" t="s">
        <v>147</v>
      </c>
      <c r="E2389" t="s">
        <v>72</v>
      </c>
      <c r="F2389" t="str">
        <f t="shared" si="112"/>
        <v>Western Australia</v>
      </c>
      <c r="G2389" t="s">
        <v>48</v>
      </c>
      <c r="H2389">
        <v>6010</v>
      </c>
      <c r="I2389" t="s">
        <v>11</v>
      </c>
      <c r="J2389" t="s">
        <v>49</v>
      </c>
      <c r="K2389" t="s">
        <v>19</v>
      </c>
      <c r="L2389" t="s">
        <v>23</v>
      </c>
      <c r="M2389" s="5">
        <v>217.11</v>
      </c>
    </row>
    <row r="2390" spans="1:13" x14ac:dyDescent="0.15">
      <c r="A2390" s="2">
        <v>45194</v>
      </c>
      <c r="B2390" s="3">
        <f t="shared" si="113"/>
        <v>2024</v>
      </c>
      <c r="C2390" t="str">
        <f t="shared" si="111"/>
        <v>2023-2024</v>
      </c>
      <c r="D2390" t="s">
        <v>148</v>
      </c>
      <c r="E2390" t="s">
        <v>135</v>
      </c>
      <c r="F2390" t="str">
        <f t="shared" si="112"/>
        <v>Victoria</v>
      </c>
      <c r="G2390" t="s">
        <v>45</v>
      </c>
      <c r="H2390">
        <v>3550</v>
      </c>
      <c r="I2390" t="s">
        <v>11</v>
      </c>
      <c r="J2390" t="s">
        <v>60</v>
      </c>
      <c r="K2390" t="s">
        <v>155</v>
      </c>
      <c r="L2390" t="s">
        <v>20</v>
      </c>
      <c r="M2390" s="5">
        <v>217.45000000000002</v>
      </c>
    </row>
    <row r="2391" spans="1:13" x14ac:dyDescent="0.15">
      <c r="A2391" s="2">
        <v>45248</v>
      </c>
      <c r="B2391" s="3">
        <f t="shared" si="113"/>
        <v>2024</v>
      </c>
      <c r="C2391" t="str">
        <f t="shared" si="111"/>
        <v>2023-2024</v>
      </c>
      <c r="D2391" t="s">
        <v>147</v>
      </c>
      <c r="E2391" t="s">
        <v>122</v>
      </c>
      <c r="F2391" t="str">
        <f t="shared" si="112"/>
        <v>New South Wales</v>
      </c>
      <c r="G2391" t="s">
        <v>10</v>
      </c>
      <c r="H2391">
        <v>2650</v>
      </c>
      <c r="I2391" t="s">
        <v>11</v>
      </c>
      <c r="J2391" t="s">
        <v>25</v>
      </c>
      <c r="K2391" t="s">
        <v>154</v>
      </c>
      <c r="L2391" t="s">
        <v>14</v>
      </c>
      <c r="M2391" s="5">
        <v>218.4</v>
      </c>
    </row>
    <row r="2392" spans="1:13" x14ac:dyDescent="0.15">
      <c r="A2392" s="2">
        <v>44995</v>
      </c>
      <c r="B2392" s="3">
        <f t="shared" si="113"/>
        <v>2023</v>
      </c>
      <c r="C2392" t="str">
        <f t="shared" si="111"/>
        <v>2022-2023</v>
      </c>
      <c r="D2392" t="s">
        <v>147</v>
      </c>
      <c r="E2392" t="s">
        <v>79</v>
      </c>
      <c r="F2392" t="str">
        <f t="shared" si="112"/>
        <v>Australian Capital Territory</v>
      </c>
      <c r="G2392" t="s">
        <v>80</v>
      </c>
      <c r="H2392">
        <v>2617</v>
      </c>
      <c r="I2392" t="s">
        <v>11</v>
      </c>
      <c r="J2392" t="s">
        <v>58</v>
      </c>
      <c r="K2392" t="s">
        <v>151</v>
      </c>
      <c r="L2392" t="s">
        <v>21</v>
      </c>
      <c r="M2392" s="5">
        <v>218.43</v>
      </c>
    </row>
    <row r="2393" spans="1:13" x14ac:dyDescent="0.15">
      <c r="A2393" s="2">
        <v>45191</v>
      </c>
      <c r="B2393" s="3">
        <f t="shared" si="113"/>
        <v>2024</v>
      </c>
      <c r="C2393" t="str">
        <f t="shared" si="111"/>
        <v>2023-2024</v>
      </c>
      <c r="D2393" t="s">
        <v>147</v>
      </c>
      <c r="E2393" t="s">
        <v>102</v>
      </c>
      <c r="F2393" t="str">
        <f t="shared" si="112"/>
        <v>Queensland</v>
      </c>
      <c r="G2393" t="s">
        <v>35</v>
      </c>
      <c r="H2393">
        <v>4870</v>
      </c>
      <c r="I2393" t="s">
        <v>11</v>
      </c>
      <c r="J2393" t="s">
        <v>36</v>
      </c>
      <c r="K2393" t="s">
        <v>19</v>
      </c>
      <c r="L2393" t="s">
        <v>23</v>
      </c>
      <c r="M2393" s="5">
        <v>218.6</v>
      </c>
    </row>
    <row r="2394" spans="1:13" x14ac:dyDescent="0.15">
      <c r="A2394" s="2">
        <v>45001</v>
      </c>
      <c r="B2394" s="3">
        <f t="shared" si="113"/>
        <v>2023</v>
      </c>
      <c r="C2394" t="str">
        <f t="shared" si="111"/>
        <v>2022-2023</v>
      </c>
      <c r="D2394" t="s">
        <v>148</v>
      </c>
      <c r="E2394" t="s">
        <v>131</v>
      </c>
      <c r="F2394" t="str">
        <f t="shared" si="112"/>
        <v>Western Australia</v>
      </c>
      <c r="G2394" t="s">
        <v>48</v>
      </c>
      <c r="H2394">
        <v>6530</v>
      </c>
      <c r="I2394" t="s">
        <v>11</v>
      </c>
      <c r="J2394" t="s">
        <v>77</v>
      </c>
      <c r="K2394" t="s">
        <v>156</v>
      </c>
      <c r="L2394" t="s">
        <v>17</v>
      </c>
      <c r="M2394" s="5">
        <v>218.63</v>
      </c>
    </row>
    <row r="2395" spans="1:13" x14ac:dyDescent="0.15">
      <c r="A2395" s="2">
        <v>45517</v>
      </c>
      <c r="B2395" s="3">
        <f t="shared" si="113"/>
        <v>2025</v>
      </c>
      <c r="C2395" t="str">
        <f t="shared" si="111"/>
        <v>2024-2025</v>
      </c>
      <c r="D2395" t="s">
        <v>147</v>
      </c>
      <c r="E2395" t="s">
        <v>47</v>
      </c>
      <c r="F2395" t="str">
        <f t="shared" si="112"/>
        <v>Western Australia</v>
      </c>
      <c r="G2395" t="s">
        <v>48</v>
      </c>
      <c r="H2395">
        <v>6030</v>
      </c>
      <c r="I2395" t="s">
        <v>11</v>
      </c>
      <c r="J2395" t="s">
        <v>49</v>
      </c>
      <c r="K2395" t="s">
        <v>154</v>
      </c>
      <c r="L2395" t="s">
        <v>14</v>
      </c>
      <c r="M2395" s="5">
        <v>218.78</v>
      </c>
    </row>
    <row r="2396" spans="1:13" x14ac:dyDescent="0.15">
      <c r="A2396" s="2">
        <v>45492</v>
      </c>
      <c r="B2396" s="3">
        <f t="shared" si="113"/>
        <v>2025</v>
      </c>
      <c r="C2396" t="str">
        <f t="shared" si="111"/>
        <v>2024-2025</v>
      </c>
      <c r="D2396" t="s">
        <v>148</v>
      </c>
      <c r="E2396" t="s">
        <v>106</v>
      </c>
      <c r="F2396" t="str">
        <f t="shared" si="112"/>
        <v>Victoria</v>
      </c>
      <c r="G2396" t="s">
        <v>45</v>
      </c>
      <c r="H2396">
        <v>3915</v>
      </c>
      <c r="I2396" t="s">
        <v>11</v>
      </c>
      <c r="J2396" t="s">
        <v>55</v>
      </c>
      <c r="K2396" t="s">
        <v>156</v>
      </c>
      <c r="L2396" t="s">
        <v>17</v>
      </c>
      <c r="M2396" s="5">
        <v>220.18</v>
      </c>
    </row>
    <row r="2397" spans="1:13" x14ac:dyDescent="0.15">
      <c r="A2397" s="2">
        <v>45401</v>
      </c>
      <c r="B2397" s="3">
        <f t="shared" si="113"/>
        <v>2024</v>
      </c>
      <c r="C2397" t="str">
        <f t="shared" si="111"/>
        <v>2023-2024</v>
      </c>
      <c r="D2397" t="s">
        <v>147</v>
      </c>
      <c r="E2397" t="s">
        <v>131</v>
      </c>
      <c r="F2397" t="str">
        <f t="shared" si="112"/>
        <v>Western Australia</v>
      </c>
      <c r="G2397" t="s">
        <v>48</v>
      </c>
      <c r="H2397">
        <v>6530</v>
      </c>
      <c r="I2397" t="s">
        <v>11</v>
      </c>
      <c r="J2397" t="s">
        <v>77</v>
      </c>
      <c r="K2397" t="s">
        <v>149</v>
      </c>
      <c r="L2397" t="s">
        <v>15</v>
      </c>
      <c r="M2397" s="5">
        <v>220.2</v>
      </c>
    </row>
    <row r="2398" spans="1:13" x14ac:dyDescent="0.15">
      <c r="A2398" s="2">
        <v>45160</v>
      </c>
      <c r="B2398" s="3">
        <f t="shared" si="113"/>
        <v>2024</v>
      </c>
      <c r="C2398" t="str">
        <f t="shared" si="111"/>
        <v>2023-2024</v>
      </c>
      <c r="D2398" t="s">
        <v>147</v>
      </c>
      <c r="E2398" t="s">
        <v>54</v>
      </c>
      <c r="F2398" t="str">
        <f t="shared" si="112"/>
        <v>Victoria</v>
      </c>
      <c r="G2398" t="s">
        <v>45</v>
      </c>
      <c r="H2398">
        <v>3977</v>
      </c>
      <c r="I2398" t="s">
        <v>11</v>
      </c>
      <c r="J2398" t="s">
        <v>55</v>
      </c>
      <c r="K2398" t="s">
        <v>154</v>
      </c>
      <c r="L2398" t="s">
        <v>14</v>
      </c>
      <c r="M2398" s="5">
        <v>220.78</v>
      </c>
    </row>
    <row r="2399" spans="1:13" x14ac:dyDescent="0.15">
      <c r="A2399" s="2">
        <v>44944</v>
      </c>
      <c r="B2399" s="3">
        <f t="shared" si="113"/>
        <v>2023</v>
      </c>
      <c r="C2399" t="str">
        <f t="shared" si="111"/>
        <v>2022-2023</v>
      </c>
      <c r="D2399" t="s">
        <v>147</v>
      </c>
      <c r="E2399" t="s">
        <v>116</v>
      </c>
      <c r="F2399" t="str">
        <f t="shared" si="112"/>
        <v>Western Australia</v>
      </c>
      <c r="G2399" t="s">
        <v>48</v>
      </c>
      <c r="H2399">
        <v>6725</v>
      </c>
      <c r="I2399" t="s">
        <v>11</v>
      </c>
      <c r="J2399" t="s">
        <v>77</v>
      </c>
      <c r="K2399" t="s">
        <v>150</v>
      </c>
      <c r="L2399" t="s">
        <v>18</v>
      </c>
      <c r="M2399" s="5">
        <v>220.83</v>
      </c>
    </row>
    <row r="2400" spans="1:13" x14ac:dyDescent="0.15">
      <c r="A2400" s="2">
        <v>45449</v>
      </c>
      <c r="B2400" s="3">
        <f t="shared" si="113"/>
        <v>2024</v>
      </c>
      <c r="C2400" t="str">
        <f t="shared" si="111"/>
        <v>2023-2024</v>
      </c>
      <c r="D2400" t="s">
        <v>148</v>
      </c>
      <c r="E2400" t="s">
        <v>135</v>
      </c>
      <c r="F2400" t="str">
        <f t="shared" si="112"/>
        <v>Victoria</v>
      </c>
      <c r="G2400" t="s">
        <v>45</v>
      </c>
      <c r="H2400">
        <v>3550</v>
      </c>
      <c r="I2400" t="s">
        <v>11</v>
      </c>
      <c r="J2400" t="s">
        <v>60</v>
      </c>
      <c r="K2400" t="s">
        <v>157</v>
      </c>
      <c r="L2400" t="s">
        <v>22</v>
      </c>
      <c r="M2400" s="5">
        <v>220.85</v>
      </c>
    </row>
    <row r="2401" spans="1:13" x14ac:dyDescent="0.15">
      <c r="A2401" s="2">
        <v>44929</v>
      </c>
      <c r="B2401" s="3">
        <f t="shared" si="113"/>
        <v>2023</v>
      </c>
      <c r="C2401" t="str">
        <f t="shared" si="111"/>
        <v>2022-2023</v>
      </c>
      <c r="D2401" t="s">
        <v>148</v>
      </c>
      <c r="E2401" t="s">
        <v>111</v>
      </c>
      <c r="F2401" t="str">
        <f t="shared" si="112"/>
        <v>New South Wales</v>
      </c>
      <c r="G2401" t="s">
        <v>10</v>
      </c>
      <c r="H2401">
        <v>2120</v>
      </c>
      <c r="I2401" t="s">
        <v>11</v>
      </c>
      <c r="J2401" t="s">
        <v>27</v>
      </c>
      <c r="K2401" t="s">
        <v>150</v>
      </c>
      <c r="L2401" t="s">
        <v>18</v>
      </c>
      <c r="M2401" s="5">
        <v>221.82999999999998</v>
      </c>
    </row>
    <row r="2402" spans="1:13" x14ac:dyDescent="0.15">
      <c r="A2402" s="2">
        <v>45462</v>
      </c>
      <c r="B2402" s="3">
        <f t="shared" si="113"/>
        <v>2024</v>
      </c>
      <c r="C2402" t="str">
        <f t="shared" si="111"/>
        <v>2023-2024</v>
      </c>
      <c r="D2402" t="s">
        <v>147</v>
      </c>
      <c r="E2402" t="s">
        <v>127</v>
      </c>
      <c r="F2402" t="str">
        <f t="shared" si="112"/>
        <v>New South Wales</v>
      </c>
      <c r="G2402" t="s">
        <v>10</v>
      </c>
      <c r="H2402">
        <v>2131</v>
      </c>
      <c r="I2402" t="s">
        <v>11</v>
      </c>
      <c r="J2402" t="s">
        <v>27</v>
      </c>
      <c r="K2402" t="s">
        <v>151</v>
      </c>
      <c r="L2402" t="s">
        <v>21</v>
      </c>
      <c r="M2402" s="5">
        <v>221.93</v>
      </c>
    </row>
    <row r="2403" spans="1:13" x14ac:dyDescent="0.15">
      <c r="A2403" s="2">
        <v>45654</v>
      </c>
      <c r="B2403" s="3">
        <f t="shared" si="113"/>
        <v>2025</v>
      </c>
      <c r="C2403" t="str">
        <f t="shared" si="111"/>
        <v>2024-2025</v>
      </c>
      <c r="D2403" t="s">
        <v>147</v>
      </c>
      <c r="E2403" t="s">
        <v>28</v>
      </c>
      <c r="F2403" t="str">
        <f t="shared" si="112"/>
        <v>Northern Territory</v>
      </c>
      <c r="G2403" t="s">
        <v>29</v>
      </c>
      <c r="H2403">
        <v>800</v>
      </c>
      <c r="I2403" t="s">
        <v>11</v>
      </c>
      <c r="J2403" t="s">
        <v>30</v>
      </c>
      <c r="K2403" t="s">
        <v>156</v>
      </c>
      <c r="L2403" t="s">
        <v>17</v>
      </c>
      <c r="M2403" s="5">
        <v>222.81</v>
      </c>
    </row>
    <row r="2404" spans="1:13" x14ac:dyDescent="0.15">
      <c r="A2404" s="2">
        <v>45446</v>
      </c>
      <c r="B2404" s="3">
        <f t="shared" si="113"/>
        <v>2024</v>
      </c>
      <c r="C2404" t="str">
        <f t="shared" si="111"/>
        <v>2023-2024</v>
      </c>
      <c r="D2404" t="s">
        <v>147</v>
      </c>
      <c r="E2404" t="s">
        <v>140</v>
      </c>
      <c r="F2404" t="str">
        <f t="shared" si="112"/>
        <v>Tasmania</v>
      </c>
      <c r="G2404" t="s">
        <v>70</v>
      </c>
      <c r="H2404">
        <v>7320</v>
      </c>
      <c r="I2404" t="s">
        <v>11</v>
      </c>
      <c r="J2404" t="s">
        <v>71</v>
      </c>
      <c r="K2404" t="s">
        <v>150</v>
      </c>
      <c r="L2404" t="s">
        <v>18</v>
      </c>
      <c r="M2404" s="5">
        <v>223.23</v>
      </c>
    </row>
    <row r="2405" spans="1:13" x14ac:dyDescent="0.15">
      <c r="A2405" s="2">
        <v>45533</v>
      </c>
      <c r="B2405" s="3">
        <f t="shared" si="113"/>
        <v>2025</v>
      </c>
      <c r="C2405" t="str">
        <f t="shared" si="111"/>
        <v>2024-2025</v>
      </c>
      <c r="D2405" t="s">
        <v>148</v>
      </c>
      <c r="E2405" t="s">
        <v>81</v>
      </c>
      <c r="F2405" t="str">
        <f t="shared" si="112"/>
        <v>New South Wales</v>
      </c>
      <c r="G2405" t="s">
        <v>10</v>
      </c>
      <c r="H2405">
        <v>2485</v>
      </c>
      <c r="I2405" t="s">
        <v>11</v>
      </c>
      <c r="J2405" t="s">
        <v>68</v>
      </c>
      <c r="K2405" t="s">
        <v>150</v>
      </c>
      <c r="L2405" t="s">
        <v>18</v>
      </c>
      <c r="M2405" s="5">
        <v>223.31</v>
      </c>
    </row>
    <row r="2406" spans="1:13" x14ac:dyDescent="0.15">
      <c r="A2406" s="2">
        <v>45476</v>
      </c>
      <c r="B2406" s="3">
        <f t="shared" si="113"/>
        <v>2025</v>
      </c>
      <c r="C2406" t="str">
        <f t="shared" si="111"/>
        <v>2024-2025</v>
      </c>
      <c r="D2406" t="s">
        <v>147</v>
      </c>
      <c r="E2406" t="s">
        <v>65</v>
      </c>
      <c r="F2406" t="str">
        <f t="shared" si="112"/>
        <v>New South Wales</v>
      </c>
      <c r="G2406" t="s">
        <v>10</v>
      </c>
      <c r="H2406">
        <v>2541</v>
      </c>
      <c r="I2406" t="s">
        <v>11</v>
      </c>
      <c r="J2406" t="s">
        <v>58</v>
      </c>
      <c r="K2406" t="s">
        <v>19</v>
      </c>
      <c r="L2406" t="s">
        <v>23</v>
      </c>
      <c r="M2406" s="5">
        <v>223.63</v>
      </c>
    </row>
    <row r="2407" spans="1:13" x14ac:dyDescent="0.15">
      <c r="A2407" s="2">
        <v>45412</v>
      </c>
      <c r="B2407" s="3">
        <f t="shared" si="113"/>
        <v>2024</v>
      </c>
      <c r="C2407" t="str">
        <f t="shared" si="111"/>
        <v>2023-2024</v>
      </c>
      <c r="D2407" t="s">
        <v>148</v>
      </c>
      <c r="E2407" t="s">
        <v>112</v>
      </c>
      <c r="F2407" t="str">
        <f t="shared" si="112"/>
        <v>Victoria</v>
      </c>
      <c r="G2407" t="s">
        <v>45</v>
      </c>
      <c r="H2407">
        <v>3076</v>
      </c>
      <c r="I2407" t="s">
        <v>11</v>
      </c>
      <c r="J2407" t="s">
        <v>46</v>
      </c>
      <c r="K2407" t="s">
        <v>155</v>
      </c>
      <c r="L2407" t="s">
        <v>20</v>
      </c>
      <c r="M2407" s="5">
        <v>223.71</v>
      </c>
    </row>
    <row r="2408" spans="1:13" x14ac:dyDescent="0.15">
      <c r="A2408" s="2">
        <v>45375</v>
      </c>
      <c r="B2408" s="3">
        <f t="shared" si="113"/>
        <v>2024</v>
      </c>
      <c r="C2408" t="str">
        <f t="shared" si="111"/>
        <v>2023-2024</v>
      </c>
      <c r="D2408" t="s">
        <v>148</v>
      </c>
      <c r="E2408" t="s">
        <v>88</v>
      </c>
      <c r="F2408" t="str">
        <f t="shared" si="112"/>
        <v>South Australia</v>
      </c>
      <c r="G2408" t="s">
        <v>32</v>
      </c>
      <c r="H2408">
        <v>5011</v>
      </c>
      <c r="I2408" t="s">
        <v>11</v>
      </c>
      <c r="J2408" t="s">
        <v>33</v>
      </c>
      <c r="K2408" t="s">
        <v>153</v>
      </c>
      <c r="L2408" t="s">
        <v>16</v>
      </c>
      <c r="M2408" s="5">
        <v>223.72</v>
      </c>
    </row>
    <row r="2409" spans="1:13" x14ac:dyDescent="0.15">
      <c r="A2409" s="2">
        <v>45166</v>
      </c>
      <c r="B2409" s="3">
        <f t="shared" si="113"/>
        <v>2024</v>
      </c>
      <c r="C2409" t="str">
        <f t="shared" si="111"/>
        <v>2023-2024</v>
      </c>
      <c r="D2409" t="s">
        <v>148</v>
      </c>
      <c r="E2409" t="s">
        <v>74</v>
      </c>
      <c r="F2409" t="str">
        <f t="shared" si="112"/>
        <v>South Australia</v>
      </c>
      <c r="G2409" t="s">
        <v>32</v>
      </c>
      <c r="H2409">
        <v>5043</v>
      </c>
      <c r="I2409" t="s">
        <v>11</v>
      </c>
      <c r="J2409" t="s">
        <v>33</v>
      </c>
      <c r="K2409" t="s">
        <v>150</v>
      </c>
      <c r="L2409" t="s">
        <v>18</v>
      </c>
      <c r="M2409" s="5">
        <v>224.14</v>
      </c>
    </row>
    <row r="2410" spans="1:13" x14ac:dyDescent="0.15">
      <c r="A2410" s="2">
        <v>45117</v>
      </c>
      <c r="B2410" s="3">
        <f t="shared" si="113"/>
        <v>2024</v>
      </c>
      <c r="C2410" t="str">
        <f t="shared" si="111"/>
        <v>2023-2024</v>
      </c>
      <c r="D2410" t="s">
        <v>147</v>
      </c>
      <c r="E2410" t="s">
        <v>72</v>
      </c>
      <c r="F2410" t="str">
        <f t="shared" si="112"/>
        <v>Western Australia</v>
      </c>
      <c r="G2410" t="s">
        <v>48</v>
      </c>
      <c r="H2410">
        <v>6010</v>
      </c>
      <c r="I2410" t="s">
        <v>11</v>
      </c>
      <c r="J2410" t="s">
        <v>49</v>
      </c>
      <c r="K2410" t="s">
        <v>153</v>
      </c>
      <c r="L2410" t="s">
        <v>16</v>
      </c>
      <c r="M2410" s="5">
        <v>224.54</v>
      </c>
    </row>
    <row r="2411" spans="1:13" x14ac:dyDescent="0.15">
      <c r="A2411" s="2">
        <v>45358</v>
      </c>
      <c r="B2411" s="3">
        <f t="shared" si="113"/>
        <v>2024</v>
      </c>
      <c r="C2411" t="str">
        <f t="shared" si="111"/>
        <v>2023-2024</v>
      </c>
      <c r="D2411" t="s">
        <v>147</v>
      </c>
      <c r="E2411" t="s">
        <v>140</v>
      </c>
      <c r="F2411" t="str">
        <f t="shared" si="112"/>
        <v>Tasmania</v>
      </c>
      <c r="G2411" t="s">
        <v>70</v>
      </c>
      <c r="H2411">
        <v>7320</v>
      </c>
      <c r="I2411" t="s">
        <v>11</v>
      </c>
      <c r="J2411" t="s">
        <v>71</v>
      </c>
      <c r="K2411" t="s">
        <v>149</v>
      </c>
      <c r="L2411" t="s">
        <v>15</v>
      </c>
      <c r="M2411" s="5">
        <v>224.79999999999998</v>
      </c>
    </row>
    <row r="2412" spans="1:13" x14ac:dyDescent="0.15">
      <c r="A2412" s="2">
        <v>45595</v>
      </c>
      <c r="B2412" s="3">
        <f t="shared" si="113"/>
        <v>2025</v>
      </c>
      <c r="C2412" t="str">
        <f t="shared" si="111"/>
        <v>2024-2025</v>
      </c>
      <c r="D2412" t="s">
        <v>148</v>
      </c>
      <c r="E2412" t="s">
        <v>143</v>
      </c>
      <c r="F2412" t="str">
        <f t="shared" si="112"/>
        <v>New South Wales</v>
      </c>
      <c r="G2412" t="s">
        <v>10</v>
      </c>
      <c r="H2412">
        <v>2154</v>
      </c>
      <c r="I2412" t="s">
        <v>11</v>
      </c>
      <c r="J2412" t="s">
        <v>27</v>
      </c>
      <c r="K2412" t="s">
        <v>153</v>
      </c>
      <c r="L2412" t="s">
        <v>16</v>
      </c>
      <c r="M2412" s="5">
        <v>224.8</v>
      </c>
    </row>
    <row r="2413" spans="1:13" x14ac:dyDescent="0.15">
      <c r="A2413" s="2">
        <v>45300</v>
      </c>
      <c r="B2413" s="3">
        <f t="shared" si="113"/>
        <v>2024</v>
      </c>
      <c r="C2413" t="str">
        <f t="shared" si="111"/>
        <v>2023-2024</v>
      </c>
      <c r="D2413" t="s">
        <v>148</v>
      </c>
      <c r="E2413" t="s">
        <v>129</v>
      </c>
      <c r="F2413" t="str">
        <f t="shared" si="112"/>
        <v>Tasmania</v>
      </c>
      <c r="G2413" t="s">
        <v>70</v>
      </c>
      <c r="H2413">
        <v>7010</v>
      </c>
      <c r="I2413" t="s">
        <v>11</v>
      </c>
      <c r="J2413" t="s">
        <v>71</v>
      </c>
      <c r="K2413" t="s">
        <v>151</v>
      </c>
      <c r="L2413" t="s">
        <v>21</v>
      </c>
      <c r="M2413" s="5">
        <v>224.85</v>
      </c>
    </row>
    <row r="2414" spans="1:13" x14ac:dyDescent="0.15">
      <c r="A2414" s="2">
        <v>45470</v>
      </c>
      <c r="B2414" s="3">
        <f t="shared" si="113"/>
        <v>2024</v>
      </c>
      <c r="C2414" t="str">
        <f t="shared" si="111"/>
        <v>2023-2024</v>
      </c>
      <c r="D2414" t="s">
        <v>148</v>
      </c>
      <c r="E2414" t="s">
        <v>134</v>
      </c>
      <c r="F2414" t="str">
        <f t="shared" si="112"/>
        <v>Queensland</v>
      </c>
      <c r="G2414" t="s">
        <v>35</v>
      </c>
      <c r="H2414">
        <v>4825</v>
      </c>
      <c r="I2414" t="s">
        <v>11</v>
      </c>
      <c r="J2414" t="s">
        <v>36</v>
      </c>
      <c r="K2414" t="s">
        <v>150</v>
      </c>
      <c r="L2414" t="s">
        <v>18</v>
      </c>
      <c r="M2414" s="5">
        <v>224.89</v>
      </c>
    </row>
    <row r="2415" spans="1:13" x14ac:dyDescent="0.15">
      <c r="A2415" s="2">
        <v>45616</v>
      </c>
      <c r="B2415" s="3">
        <f t="shared" si="113"/>
        <v>2025</v>
      </c>
      <c r="C2415" t="str">
        <f t="shared" si="111"/>
        <v>2024-2025</v>
      </c>
      <c r="D2415" t="s">
        <v>148</v>
      </c>
      <c r="E2415" t="s">
        <v>131</v>
      </c>
      <c r="F2415" t="str">
        <f t="shared" si="112"/>
        <v>Western Australia</v>
      </c>
      <c r="G2415" t="s">
        <v>48</v>
      </c>
      <c r="H2415">
        <v>6530</v>
      </c>
      <c r="I2415" t="s">
        <v>11</v>
      </c>
      <c r="J2415" t="s">
        <v>77</v>
      </c>
      <c r="K2415" t="s">
        <v>19</v>
      </c>
      <c r="L2415" t="s">
        <v>23</v>
      </c>
      <c r="M2415" s="5">
        <v>224.95</v>
      </c>
    </row>
    <row r="2416" spans="1:13" x14ac:dyDescent="0.15">
      <c r="A2416" s="2">
        <v>45352</v>
      </c>
      <c r="B2416" s="3">
        <f t="shared" si="113"/>
        <v>2024</v>
      </c>
      <c r="C2416" t="str">
        <f t="shared" si="111"/>
        <v>2023-2024</v>
      </c>
      <c r="D2416" t="s">
        <v>147</v>
      </c>
      <c r="E2416" t="s">
        <v>65</v>
      </c>
      <c r="F2416" t="str">
        <f t="shared" si="112"/>
        <v>New South Wales</v>
      </c>
      <c r="G2416" t="s">
        <v>10</v>
      </c>
      <c r="H2416">
        <v>2541</v>
      </c>
      <c r="I2416" t="s">
        <v>11</v>
      </c>
      <c r="J2416" t="s">
        <v>58</v>
      </c>
      <c r="K2416" t="s">
        <v>152</v>
      </c>
      <c r="L2416" t="s">
        <v>13</v>
      </c>
      <c r="M2416" s="5">
        <v>225.73</v>
      </c>
    </row>
    <row r="2417" spans="1:13" x14ac:dyDescent="0.15">
      <c r="A2417" s="2">
        <v>45611</v>
      </c>
      <c r="B2417" s="3">
        <f t="shared" si="113"/>
        <v>2025</v>
      </c>
      <c r="C2417" t="str">
        <f t="shared" si="111"/>
        <v>2024-2025</v>
      </c>
      <c r="D2417" t="s">
        <v>147</v>
      </c>
      <c r="E2417" t="s">
        <v>99</v>
      </c>
      <c r="F2417" t="str">
        <f t="shared" si="112"/>
        <v>Victoria</v>
      </c>
      <c r="G2417" t="s">
        <v>45</v>
      </c>
      <c r="H2417">
        <v>3148</v>
      </c>
      <c r="I2417" t="s">
        <v>11</v>
      </c>
      <c r="J2417" t="s">
        <v>63</v>
      </c>
      <c r="K2417" t="s">
        <v>155</v>
      </c>
      <c r="L2417" t="s">
        <v>20</v>
      </c>
      <c r="M2417" s="5">
        <v>226.2</v>
      </c>
    </row>
    <row r="2418" spans="1:13" x14ac:dyDescent="0.15">
      <c r="A2418" s="2">
        <v>45112</v>
      </c>
      <c r="B2418" s="3">
        <f t="shared" si="113"/>
        <v>2024</v>
      </c>
      <c r="C2418" t="str">
        <f t="shared" si="111"/>
        <v>2023-2024</v>
      </c>
      <c r="D2418" t="s">
        <v>147</v>
      </c>
      <c r="E2418" t="s">
        <v>37</v>
      </c>
      <c r="F2418" t="str">
        <f t="shared" si="112"/>
        <v>South Australia</v>
      </c>
      <c r="G2418" t="s">
        <v>32</v>
      </c>
      <c r="H2418">
        <v>5607</v>
      </c>
      <c r="I2418" t="s">
        <v>11</v>
      </c>
      <c r="J2418" t="s">
        <v>38</v>
      </c>
      <c r="K2418" t="s">
        <v>152</v>
      </c>
      <c r="L2418" t="s">
        <v>13</v>
      </c>
      <c r="M2418" s="5">
        <v>226.42</v>
      </c>
    </row>
    <row r="2419" spans="1:13" x14ac:dyDescent="0.15">
      <c r="A2419" s="2">
        <v>45241</v>
      </c>
      <c r="B2419" s="3">
        <f t="shared" si="113"/>
        <v>2024</v>
      </c>
      <c r="C2419" t="str">
        <f t="shared" si="111"/>
        <v>2023-2024</v>
      </c>
      <c r="D2419" t="s">
        <v>148</v>
      </c>
      <c r="E2419" t="s">
        <v>110</v>
      </c>
      <c r="F2419" t="str">
        <f t="shared" si="112"/>
        <v>Queensland</v>
      </c>
      <c r="G2419" t="s">
        <v>35</v>
      </c>
      <c r="H2419">
        <v>4680</v>
      </c>
      <c r="I2419" t="s">
        <v>11</v>
      </c>
      <c r="J2419" t="s">
        <v>51</v>
      </c>
      <c r="K2419" t="s">
        <v>156</v>
      </c>
      <c r="L2419" t="s">
        <v>17</v>
      </c>
      <c r="M2419" s="5">
        <v>226.63</v>
      </c>
    </row>
    <row r="2420" spans="1:13" x14ac:dyDescent="0.15">
      <c r="A2420" s="2">
        <v>45300</v>
      </c>
      <c r="B2420" s="3">
        <f t="shared" si="113"/>
        <v>2024</v>
      </c>
      <c r="C2420" t="str">
        <f t="shared" si="111"/>
        <v>2023-2024</v>
      </c>
      <c r="D2420" t="s">
        <v>147</v>
      </c>
      <c r="E2420" t="s">
        <v>98</v>
      </c>
      <c r="F2420" t="str">
        <f t="shared" si="112"/>
        <v>Victoria</v>
      </c>
      <c r="G2420" t="s">
        <v>45</v>
      </c>
      <c r="H2420">
        <v>3429</v>
      </c>
      <c r="I2420" t="s">
        <v>11</v>
      </c>
      <c r="J2420" t="s">
        <v>60</v>
      </c>
      <c r="K2420" t="s">
        <v>150</v>
      </c>
      <c r="L2420" t="s">
        <v>18</v>
      </c>
      <c r="M2420" s="5">
        <v>226.67000000000002</v>
      </c>
    </row>
    <row r="2421" spans="1:13" x14ac:dyDescent="0.15">
      <c r="A2421" s="2">
        <v>45272</v>
      </c>
      <c r="B2421" s="3">
        <f t="shared" si="113"/>
        <v>2024</v>
      </c>
      <c r="C2421" t="str">
        <f t="shared" si="111"/>
        <v>2023-2024</v>
      </c>
      <c r="D2421" t="s">
        <v>148</v>
      </c>
      <c r="E2421" t="s">
        <v>117</v>
      </c>
      <c r="F2421" t="str">
        <f t="shared" si="112"/>
        <v>Queensland</v>
      </c>
      <c r="G2421" t="s">
        <v>35</v>
      </c>
      <c r="H2421">
        <v>4119</v>
      </c>
      <c r="I2421" t="s">
        <v>11</v>
      </c>
      <c r="J2421" t="s">
        <v>43</v>
      </c>
      <c r="K2421" t="s">
        <v>19</v>
      </c>
      <c r="L2421" t="s">
        <v>23</v>
      </c>
      <c r="M2421" s="5">
        <v>228.73</v>
      </c>
    </row>
    <row r="2422" spans="1:13" x14ac:dyDescent="0.15">
      <c r="A2422" s="2">
        <v>45474</v>
      </c>
      <c r="B2422" s="3">
        <f t="shared" si="113"/>
        <v>2025</v>
      </c>
      <c r="C2422" t="str">
        <f t="shared" si="111"/>
        <v>2024-2025</v>
      </c>
      <c r="D2422" t="s">
        <v>147</v>
      </c>
      <c r="E2422" t="s">
        <v>37</v>
      </c>
      <c r="F2422" t="str">
        <f t="shared" si="112"/>
        <v>South Australia</v>
      </c>
      <c r="G2422" t="s">
        <v>32</v>
      </c>
      <c r="H2422">
        <v>5607</v>
      </c>
      <c r="I2422" t="s">
        <v>11</v>
      </c>
      <c r="J2422" t="s">
        <v>38</v>
      </c>
      <c r="K2422" t="s">
        <v>150</v>
      </c>
      <c r="L2422" t="s">
        <v>18</v>
      </c>
      <c r="M2422" s="5">
        <v>228.76999999999998</v>
      </c>
    </row>
    <row r="2423" spans="1:13" x14ac:dyDescent="0.15">
      <c r="A2423" s="2">
        <v>45297</v>
      </c>
      <c r="B2423" s="3">
        <f t="shared" si="113"/>
        <v>2024</v>
      </c>
      <c r="C2423" t="str">
        <f t="shared" si="111"/>
        <v>2023-2024</v>
      </c>
      <c r="D2423" t="s">
        <v>147</v>
      </c>
      <c r="E2423" t="s">
        <v>31</v>
      </c>
      <c r="F2423" t="str">
        <f t="shared" si="112"/>
        <v>South Australia</v>
      </c>
      <c r="G2423" t="s">
        <v>32</v>
      </c>
      <c r="H2423">
        <v>5168</v>
      </c>
      <c r="I2423" t="s">
        <v>11</v>
      </c>
      <c r="J2423" t="s">
        <v>33</v>
      </c>
      <c r="K2423" t="s">
        <v>155</v>
      </c>
      <c r="L2423" t="s">
        <v>20</v>
      </c>
      <c r="M2423" s="5">
        <v>228.95</v>
      </c>
    </row>
    <row r="2424" spans="1:13" x14ac:dyDescent="0.15">
      <c r="A2424" s="2">
        <v>45494</v>
      </c>
      <c r="B2424" s="3">
        <f t="shared" si="113"/>
        <v>2025</v>
      </c>
      <c r="C2424" t="str">
        <f t="shared" si="111"/>
        <v>2024-2025</v>
      </c>
      <c r="D2424" t="s">
        <v>147</v>
      </c>
      <c r="E2424" t="s">
        <v>108</v>
      </c>
      <c r="F2424" t="str">
        <f t="shared" si="112"/>
        <v>Victoria</v>
      </c>
      <c r="G2424" t="s">
        <v>45</v>
      </c>
      <c r="H2424">
        <v>3018</v>
      </c>
      <c r="I2424" t="s">
        <v>11</v>
      </c>
      <c r="J2424" t="s">
        <v>46</v>
      </c>
      <c r="K2424" t="s">
        <v>157</v>
      </c>
      <c r="L2424" t="s">
        <v>22</v>
      </c>
      <c r="M2424" s="5">
        <v>229.38</v>
      </c>
    </row>
    <row r="2425" spans="1:13" x14ac:dyDescent="0.15">
      <c r="A2425" s="2">
        <v>45476</v>
      </c>
      <c r="B2425" s="3">
        <f t="shared" si="113"/>
        <v>2025</v>
      </c>
      <c r="C2425" t="str">
        <f t="shared" si="111"/>
        <v>2024-2025</v>
      </c>
      <c r="D2425" t="s">
        <v>147</v>
      </c>
      <c r="E2425" t="s">
        <v>130</v>
      </c>
      <c r="F2425" t="str">
        <f t="shared" si="112"/>
        <v>South Australia</v>
      </c>
      <c r="G2425" t="s">
        <v>32</v>
      </c>
      <c r="H2425">
        <v>5290</v>
      </c>
      <c r="I2425" t="s">
        <v>11</v>
      </c>
      <c r="J2425" t="s">
        <v>38</v>
      </c>
      <c r="K2425" t="s">
        <v>152</v>
      </c>
      <c r="L2425" t="s">
        <v>13</v>
      </c>
      <c r="M2425" s="5">
        <v>229.4</v>
      </c>
    </row>
    <row r="2426" spans="1:13" x14ac:dyDescent="0.15">
      <c r="A2426" s="2">
        <v>45623</v>
      </c>
      <c r="B2426" s="3">
        <f t="shared" si="113"/>
        <v>2025</v>
      </c>
      <c r="C2426" t="str">
        <f t="shared" si="111"/>
        <v>2024-2025</v>
      </c>
      <c r="D2426" t="s">
        <v>147</v>
      </c>
      <c r="E2426" t="s">
        <v>128</v>
      </c>
      <c r="F2426" t="str">
        <f t="shared" si="112"/>
        <v>Western Australia</v>
      </c>
      <c r="G2426" t="s">
        <v>48</v>
      </c>
      <c r="H2426">
        <v>6027</v>
      </c>
      <c r="I2426" t="s">
        <v>11</v>
      </c>
      <c r="J2426" t="s">
        <v>49</v>
      </c>
      <c r="K2426" t="s">
        <v>155</v>
      </c>
      <c r="L2426" t="s">
        <v>20</v>
      </c>
      <c r="M2426" s="5">
        <v>229.40000000000003</v>
      </c>
    </row>
    <row r="2427" spans="1:13" x14ac:dyDescent="0.15">
      <c r="A2427" s="2">
        <v>44974</v>
      </c>
      <c r="B2427" s="3">
        <f t="shared" si="113"/>
        <v>2023</v>
      </c>
      <c r="C2427" t="str">
        <f t="shared" si="111"/>
        <v>2022-2023</v>
      </c>
      <c r="D2427" t="s">
        <v>147</v>
      </c>
      <c r="E2427" t="s">
        <v>113</v>
      </c>
      <c r="F2427" t="str">
        <f t="shared" si="112"/>
        <v>Queensland</v>
      </c>
      <c r="G2427" t="s">
        <v>35</v>
      </c>
      <c r="H2427">
        <v>4215</v>
      </c>
      <c r="I2427" t="s">
        <v>11</v>
      </c>
      <c r="J2427" t="s">
        <v>104</v>
      </c>
      <c r="K2427" t="s">
        <v>150</v>
      </c>
      <c r="L2427" t="s">
        <v>18</v>
      </c>
      <c r="M2427" s="5">
        <v>229.63</v>
      </c>
    </row>
    <row r="2428" spans="1:13" x14ac:dyDescent="0.15">
      <c r="A2428" s="2">
        <v>45215</v>
      </c>
      <c r="B2428" s="3">
        <f t="shared" si="113"/>
        <v>2024</v>
      </c>
      <c r="C2428" t="str">
        <f t="shared" si="111"/>
        <v>2023-2024</v>
      </c>
      <c r="D2428" t="s">
        <v>147</v>
      </c>
      <c r="E2428" t="s">
        <v>52</v>
      </c>
      <c r="F2428" t="str">
        <f t="shared" si="112"/>
        <v>Victoria</v>
      </c>
      <c r="G2428" t="s">
        <v>45</v>
      </c>
      <c r="H2428">
        <v>3030</v>
      </c>
      <c r="I2428" t="s">
        <v>11</v>
      </c>
      <c r="J2428" t="s">
        <v>46</v>
      </c>
      <c r="K2428" t="s">
        <v>152</v>
      </c>
      <c r="L2428" t="s">
        <v>13</v>
      </c>
      <c r="M2428" s="5">
        <v>230.62999999999997</v>
      </c>
    </row>
    <row r="2429" spans="1:13" x14ac:dyDescent="0.15">
      <c r="A2429" s="2">
        <v>45384</v>
      </c>
      <c r="B2429" s="3">
        <f t="shared" si="113"/>
        <v>2024</v>
      </c>
      <c r="C2429" t="str">
        <f t="shared" si="111"/>
        <v>2023-2024</v>
      </c>
      <c r="D2429" t="s">
        <v>148</v>
      </c>
      <c r="E2429" t="s">
        <v>117</v>
      </c>
      <c r="F2429" t="str">
        <f t="shared" si="112"/>
        <v>Queensland</v>
      </c>
      <c r="G2429" t="s">
        <v>35</v>
      </c>
      <c r="H2429">
        <v>4119</v>
      </c>
      <c r="I2429" t="s">
        <v>11</v>
      </c>
      <c r="J2429" t="s">
        <v>43</v>
      </c>
      <c r="K2429" t="s">
        <v>149</v>
      </c>
      <c r="L2429" t="s">
        <v>15</v>
      </c>
      <c r="M2429" s="5">
        <v>230.93999999999997</v>
      </c>
    </row>
    <row r="2430" spans="1:13" x14ac:dyDescent="0.15">
      <c r="A2430" s="2">
        <v>45155</v>
      </c>
      <c r="B2430" s="3">
        <f t="shared" si="113"/>
        <v>2024</v>
      </c>
      <c r="C2430" t="str">
        <f t="shared" si="111"/>
        <v>2023-2024</v>
      </c>
      <c r="D2430" t="s">
        <v>147</v>
      </c>
      <c r="E2430" t="s">
        <v>47</v>
      </c>
      <c r="F2430" t="str">
        <f t="shared" si="112"/>
        <v>Western Australia</v>
      </c>
      <c r="G2430" t="s">
        <v>48</v>
      </c>
      <c r="H2430">
        <v>6030</v>
      </c>
      <c r="I2430" t="s">
        <v>11</v>
      </c>
      <c r="J2430" t="s">
        <v>49</v>
      </c>
      <c r="K2430" t="s">
        <v>150</v>
      </c>
      <c r="L2430" t="s">
        <v>18</v>
      </c>
      <c r="M2430" s="5">
        <v>231.04</v>
      </c>
    </row>
    <row r="2431" spans="1:13" x14ac:dyDescent="0.15">
      <c r="A2431" s="2">
        <v>44934</v>
      </c>
      <c r="B2431" s="3">
        <f t="shared" si="113"/>
        <v>2023</v>
      </c>
      <c r="C2431" t="str">
        <f t="shared" si="111"/>
        <v>2022-2023</v>
      </c>
      <c r="D2431" t="s">
        <v>147</v>
      </c>
      <c r="E2431" t="s">
        <v>98</v>
      </c>
      <c r="F2431" t="str">
        <f t="shared" si="112"/>
        <v>Victoria</v>
      </c>
      <c r="G2431" t="s">
        <v>45</v>
      </c>
      <c r="H2431">
        <v>3429</v>
      </c>
      <c r="I2431" t="s">
        <v>11</v>
      </c>
      <c r="J2431" t="s">
        <v>60</v>
      </c>
      <c r="K2431" t="s">
        <v>152</v>
      </c>
      <c r="L2431" t="s">
        <v>13</v>
      </c>
      <c r="M2431" s="5">
        <v>231.19</v>
      </c>
    </row>
    <row r="2432" spans="1:13" x14ac:dyDescent="0.15">
      <c r="A2432" s="2">
        <v>45120</v>
      </c>
      <c r="B2432" s="3">
        <f t="shared" si="113"/>
        <v>2024</v>
      </c>
      <c r="C2432" t="str">
        <f t="shared" si="111"/>
        <v>2023-2024</v>
      </c>
      <c r="D2432" t="s">
        <v>147</v>
      </c>
      <c r="E2432" t="s">
        <v>93</v>
      </c>
      <c r="F2432" t="str">
        <f t="shared" si="112"/>
        <v>Western Australia</v>
      </c>
      <c r="G2432" t="s">
        <v>48</v>
      </c>
      <c r="H2432">
        <v>6112</v>
      </c>
      <c r="I2432" t="s">
        <v>11</v>
      </c>
      <c r="J2432" t="s">
        <v>94</v>
      </c>
      <c r="K2432" t="s">
        <v>149</v>
      </c>
      <c r="L2432" t="s">
        <v>15</v>
      </c>
      <c r="M2432" s="5">
        <v>231.23</v>
      </c>
    </row>
    <row r="2433" spans="1:13" x14ac:dyDescent="0.15">
      <c r="A2433" s="2">
        <v>45507</v>
      </c>
      <c r="B2433" s="3">
        <f t="shared" si="113"/>
        <v>2025</v>
      </c>
      <c r="C2433" t="str">
        <f t="shared" si="111"/>
        <v>2024-2025</v>
      </c>
      <c r="D2433" t="s">
        <v>148</v>
      </c>
      <c r="E2433" t="s">
        <v>74</v>
      </c>
      <c r="F2433" t="str">
        <f t="shared" si="112"/>
        <v>South Australia</v>
      </c>
      <c r="G2433" t="s">
        <v>32</v>
      </c>
      <c r="H2433">
        <v>5043</v>
      </c>
      <c r="I2433" t="s">
        <v>11</v>
      </c>
      <c r="J2433" t="s">
        <v>33</v>
      </c>
      <c r="K2433" t="s">
        <v>156</v>
      </c>
      <c r="L2433" t="s">
        <v>17</v>
      </c>
      <c r="M2433" s="5">
        <v>231.54</v>
      </c>
    </row>
    <row r="2434" spans="1:13" x14ac:dyDescent="0.15">
      <c r="A2434" s="2">
        <v>45622</v>
      </c>
      <c r="B2434" s="3">
        <f t="shared" si="113"/>
        <v>2025</v>
      </c>
      <c r="C2434" t="str">
        <f t="shared" ref="C2434:C2497" si="114">IF(MONTH(A2434) &gt;= 7, YEAR(A2434) &amp; "-" &amp; YEAR(A2434) + 1, YEAR(A2434) - 1 &amp; "-" &amp; YEAR(A2434))</f>
        <v>2024-2025</v>
      </c>
      <c r="D2434" t="s">
        <v>148</v>
      </c>
      <c r="E2434" t="s">
        <v>84</v>
      </c>
      <c r="F2434" t="str">
        <f t="shared" ref="F2434:F2497" si="115">IF(G2434="WA","Western Australia",
IF(G2434="NSW","New South Wales",
IF(G2434="QLD","Queensland",
IF(G2434="VIC","Victoria",
IF(G2434="TAS","Tasmania",
IF(G2434="SA","South Australia",
IF(G2434="NT","Northern Territory",
IF(G2434="ACT","Australian Capital Territory",G2434))))))))</f>
        <v>Queensland</v>
      </c>
      <c r="G2434" t="s">
        <v>35</v>
      </c>
      <c r="H2434">
        <v>4740</v>
      </c>
      <c r="I2434" t="s">
        <v>11</v>
      </c>
      <c r="J2434" t="s">
        <v>51</v>
      </c>
      <c r="K2434" t="s">
        <v>155</v>
      </c>
      <c r="L2434" t="s">
        <v>20</v>
      </c>
      <c r="M2434" s="5">
        <v>231.64000000000001</v>
      </c>
    </row>
    <row r="2435" spans="1:13" x14ac:dyDescent="0.15">
      <c r="A2435" s="2">
        <v>45349</v>
      </c>
      <c r="B2435" s="3">
        <f t="shared" ref="B2435:B2498" si="116">IF(MONTH(A2435)&gt;=7,YEAR(A2435)+1,YEAR(A2435))</f>
        <v>2024</v>
      </c>
      <c r="C2435" t="str">
        <f t="shared" si="114"/>
        <v>2023-2024</v>
      </c>
      <c r="D2435" t="s">
        <v>147</v>
      </c>
      <c r="E2435" t="s">
        <v>74</v>
      </c>
      <c r="F2435" t="str">
        <f t="shared" si="115"/>
        <v>South Australia</v>
      </c>
      <c r="G2435" t="s">
        <v>32</v>
      </c>
      <c r="H2435">
        <v>5043</v>
      </c>
      <c r="I2435" t="s">
        <v>11</v>
      </c>
      <c r="J2435" t="s">
        <v>33</v>
      </c>
      <c r="K2435" t="s">
        <v>154</v>
      </c>
      <c r="L2435" t="s">
        <v>14</v>
      </c>
      <c r="M2435" s="5">
        <v>231.76000000000002</v>
      </c>
    </row>
    <row r="2436" spans="1:13" x14ac:dyDescent="0.15">
      <c r="A2436" s="2">
        <v>45105</v>
      </c>
      <c r="B2436" s="3">
        <f t="shared" si="116"/>
        <v>2023</v>
      </c>
      <c r="C2436" t="str">
        <f t="shared" si="114"/>
        <v>2022-2023</v>
      </c>
      <c r="D2436" t="s">
        <v>148</v>
      </c>
      <c r="E2436" t="s">
        <v>112</v>
      </c>
      <c r="F2436" t="str">
        <f t="shared" si="115"/>
        <v>Victoria</v>
      </c>
      <c r="G2436" t="s">
        <v>45</v>
      </c>
      <c r="H2436">
        <v>3076</v>
      </c>
      <c r="I2436" t="s">
        <v>11</v>
      </c>
      <c r="J2436" t="s">
        <v>46</v>
      </c>
      <c r="K2436" t="s">
        <v>19</v>
      </c>
      <c r="L2436" t="s">
        <v>23</v>
      </c>
      <c r="M2436" s="5">
        <v>232.06</v>
      </c>
    </row>
    <row r="2437" spans="1:13" x14ac:dyDescent="0.15">
      <c r="A2437" s="2">
        <v>45152</v>
      </c>
      <c r="B2437" s="3">
        <f t="shared" si="116"/>
        <v>2024</v>
      </c>
      <c r="C2437" t="str">
        <f t="shared" si="114"/>
        <v>2023-2024</v>
      </c>
      <c r="D2437" t="s">
        <v>147</v>
      </c>
      <c r="E2437" t="s">
        <v>79</v>
      </c>
      <c r="F2437" t="str">
        <f t="shared" si="115"/>
        <v>Australian Capital Territory</v>
      </c>
      <c r="G2437" t="s">
        <v>80</v>
      </c>
      <c r="H2437">
        <v>2617</v>
      </c>
      <c r="I2437" t="s">
        <v>11</v>
      </c>
      <c r="J2437" t="s">
        <v>58</v>
      </c>
      <c r="K2437" t="s">
        <v>152</v>
      </c>
      <c r="L2437" t="s">
        <v>13</v>
      </c>
      <c r="M2437" s="5">
        <v>232.54999999999995</v>
      </c>
    </row>
    <row r="2438" spans="1:13" x14ac:dyDescent="0.15">
      <c r="A2438" s="2">
        <v>45315</v>
      </c>
      <c r="B2438" s="3">
        <f t="shared" si="116"/>
        <v>2024</v>
      </c>
      <c r="C2438" t="str">
        <f t="shared" si="114"/>
        <v>2023-2024</v>
      </c>
      <c r="D2438" t="s">
        <v>147</v>
      </c>
      <c r="E2438" t="s">
        <v>72</v>
      </c>
      <c r="F2438" t="str">
        <f t="shared" si="115"/>
        <v>Western Australia</v>
      </c>
      <c r="G2438" t="s">
        <v>48</v>
      </c>
      <c r="H2438">
        <v>6010</v>
      </c>
      <c r="I2438" t="s">
        <v>11</v>
      </c>
      <c r="J2438" t="s">
        <v>49</v>
      </c>
      <c r="K2438" t="s">
        <v>149</v>
      </c>
      <c r="L2438" t="s">
        <v>15</v>
      </c>
      <c r="M2438" s="5">
        <v>232.67000000000002</v>
      </c>
    </row>
    <row r="2439" spans="1:13" x14ac:dyDescent="0.15">
      <c r="A2439" s="2">
        <v>45138</v>
      </c>
      <c r="B2439" s="3">
        <f t="shared" si="116"/>
        <v>2024</v>
      </c>
      <c r="C2439" t="str">
        <f t="shared" si="114"/>
        <v>2023-2024</v>
      </c>
      <c r="D2439" t="s">
        <v>148</v>
      </c>
      <c r="E2439" t="s">
        <v>130</v>
      </c>
      <c r="F2439" t="str">
        <f t="shared" si="115"/>
        <v>South Australia</v>
      </c>
      <c r="G2439" t="s">
        <v>32</v>
      </c>
      <c r="H2439">
        <v>5290</v>
      </c>
      <c r="I2439" t="s">
        <v>11</v>
      </c>
      <c r="J2439" t="s">
        <v>38</v>
      </c>
      <c r="K2439" t="s">
        <v>149</v>
      </c>
      <c r="L2439" t="s">
        <v>15</v>
      </c>
      <c r="M2439" s="5">
        <v>232.78</v>
      </c>
    </row>
    <row r="2440" spans="1:13" x14ac:dyDescent="0.15">
      <c r="A2440" s="2">
        <v>45592</v>
      </c>
      <c r="B2440" s="3">
        <f t="shared" si="116"/>
        <v>2025</v>
      </c>
      <c r="C2440" t="str">
        <f t="shared" si="114"/>
        <v>2024-2025</v>
      </c>
      <c r="D2440" t="s">
        <v>148</v>
      </c>
      <c r="E2440" t="s">
        <v>76</v>
      </c>
      <c r="F2440" t="str">
        <f t="shared" si="115"/>
        <v>Western Australia</v>
      </c>
      <c r="G2440" t="s">
        <v>48</v>
      </c>
      <c r="H2440">
        <v>6450</v>
      </c>
      <c r="I2440" t="s">
        <v>11</v>
      </c>
      <c r="J2440" t="s">
        <v>77</v>
      </c>
      <c r="K2440" t="s">
        <v>155</v>
      </c>
      <c r="L2440" t="s">
        <v>20</v>
      </c>
      <c r="M2440" s="5">
        <v>232.91000000000003</v>
      </c>
    </row>
    <row r="2441" spans="1:13" x14ac:dyDescent="0.15">
      <c r="A2441" s="2">
        <v>45653</v>
      </c>
      <c r="B2441" s="3">
        <f t="shared" si="116"/>
        <v>2025</v>
      </c>
      <c r="C2441" t="str">
        <f t="shared" si="114"/>
        <v>2024-2025</v>
      </c>
      <c r="D2441" t="s">
        <v>147</v>
      </c>
      <c r="E2441" t="s">
        <v>118</v>
      </c>
      <c r="F2441" t="str">
        <f t="shared" si="115"/>
        <v>New South Wales</v>
      </c>
      <c r="G2441" t="s">
        <v>10</v>
      </c>
      <c r="H2441">
        <v>2158</v>
      </c>
      <c r="I2441" t="s">
        <v>11</v>
      </c>
      <c r="J2441" t="s">
        <v>27</v>
      </c>
      <c r="K2441" t="s">
        <v>156</v>
      </c>
      <c r="L2441" t="s">
        <v>17</v>
      </c>
      <c r="M2441" s="5">
        <v>233.18</v>
      </c>
    </row>
    <row r="2442" spans="1:13" x14ac:dyDescent="0.15">
      <c r="A2442" s="2">
        <v>45198</v>
      </c>
      <c r="B2442" s="3">
        <f t="shared" si="116"/>
        <v>2024</v>
      </c>
      <c r="C2442" t="str">
        <f t="shared" si="114"/>
        <v>2023-2024</v>
      </c>
      <c r="D2442" t="s">
        <v>147</v>
      </c>
      <c r="E2442" t="s">
        <v>139</v>
      </c>
      <c r="F2442" t="str">
        <f t="shared" si="115"/>
        <v>New South Wales</v>
      </c>
      <c r="G2442" t="s">
        <v>10</v>
      </c>
      <c r="H2442">
        <v>2020</v>
      </c>
      <c r="I2442" t="s">
        <v>11</v>
      </c>
      <c r="J2442" t="s">
        <v>12</v>
      </c>
      <c r="K2442" t="s">
        <v>154</v>
      </c>
      <c r="L2442" t="s">
        <v>14</v>
      </c>
      <c r="M2442" s="5">
        <v>233.82999999999998</v>
      </c>
    </row>
    <row r="2443" spans="1:13" x14ac:dyDescent="0.15">
      <c r="A2443" s="2">
        <v>45192</v>
      </c>
      <c r="B2443" s="3">
        <f t="shared" si="116"/>
        <v>2024</v>
      </c>
      <c r="C2443" t="str">
        <f t="shared" si="114"/>
        <v>2023-2024</v>
      </c>
      <c r="D2443" t="s">
        <v>147</v>
      </c>
      <c r="E2443" t="s">
        <v>28</v>
      </c>
      <c r="F2443" t="str">
        <f t="shared" si="115"/>
        <v>Northern Territory</v>
      </c>
      <c r="G2443" t="s">
        <v>29</v>
      </c>
      <c r="H2443">
        <v>800</v>
      </c>
      <c r="I2443" t="s">
        <v>11</v>
      </c>
      <c r="J2443" t="s">
        <v>30</v>
      </c>
      <c r="K2443" t="s">
        <v>151</v>
      </c>
      <c r="L2443" t="s">
        <v>21</v>
      </c>
      <c r="M2443" s="5">
        <v>233.93</v>
      </c>
    </row>
    <row r="2444" spans="1:13" x14ac:dyDescent="0.15">
      <c r="A2444" s="2">
        <v>44957</v>
      </c>
      <c r="B2444" s="3">
        <f t="shared" si="116"/>
        <v>2023</v>
      </c>
      <c r="C2444" t="str">
        <f t="shared" si="114"/>
        <v>2022-2023</v>
      </c>
      <c r="D2444" t="s">
        <v>148</v>
      </c>
      <c r="E2444" t="s">
        <v>87</v>
      </c>
      <c r="F2444" t="str">
        <f t="shared" si="115"/>
        <v>New South Wales</v>
      </c>
      <c r="G2444" t="s">
        <v>10</v>
      </c>
      <c r="H2444">
        <v>2790</v>
      </c>
      <c r="I2444" t="s">
        <v>11</v>
      </c>
      <c r="J2444" t="s">
        <v>25</v>
      </c>
      <c r="K2444" t="s">
        <v>156</v>
      </c>
      <c r="L2444" t="s">
        <v>17</v>
      </c>
      <c r="M2444" s="5">
        <v>234.14</v>
      </c>
    </row>
    <row r="2445" spans="1:13" x14ac:dyDescent="0.15">
      <c r="A2445" s="2">
        <v>45640</v>
      </c>
      <c r="B2445" s="3">
        <f t="shared" si="116"/>
        <v>2025</v>
      </c>
      <c r="C2445" t="str">
        <f t="shared" si="114"/>
        <v>2024-2025</v>
      </c>
      <c r="D2445" t="s">
        <v>147</v>
      </c>
      <c r="E2445" t="s">
        <v>101</v>
      </c>
      <c r="F2445" t="str">
        <f t="shared" si="115"/>
        <v>Victoria</v>
      </c>
      <c r="G2445" t="s">
        <v>45</v>
      </c>
      <c r="H2445">
        <v>3131</v>
      </c>
      <c r="I2445" t="s">
        <v>11</v>
      </c>
      <c r="J2445" t="s">
        <v>63</v>
      </c>
      <c r="K2445" t="s">
        <v>149</v>
      </c>
      <c r="L2445" t="s">
        <v>15</v>
      </c>
      <c r="M2445" s="5">
        <v>234.53</v>
      </c>
    </row>
    <row r="2446" spans="1:13" x14ac:dyDescent="0.15">
      <c r="A2446" s="2">
        <v>45448</v>
      </c>
      <c r="B2446" s="3">
        <f t="shared" si="116"/>
        <v>2024</v>
      </c>
      <c r="C2446" t="str">
        <f t="shared" si="114"/>
        <v>2023-2024</v>
      </c>
      <c r="D2446" t="s">
        <v>147</v>
      </c>
      <c r="E2446" t="s">
        <v>26</v>
      </c>
      <c r="F2446" t="str">
        <f t="shared" si="115"/>
        <v>New South Wales</v>
      </c>
      <c r="G2446" t="s">
        <v>10</v>
      </c>
      <c r="H2446">
        <v>2141</v>
      </c>
      <c r="I2446" t="s">
        <v>11</v>
      </c>
      <c r="J2446" t="s">
        <v>27</v>
      </c>
      <c r="K2446" t="s">
        <v>149</v>
      </c>
      <c r="L2446" t="s">
        <v>15</v>
      </c>
      <c r="M2446" s="5">
        <v>234.54</v>
      </c>
    </row>
    <row r="2447" spans="1:13" x14ac:dyDescent="0.15">
      <c r="A2447" s="2">
        <v>45422</v>
      </c>
      <c r="B2447" s="3">
        <f t="shared" si="116"/>
        <v>2024</v>
      </c>
      <c r="C2447" t="str">
        <f t="shared" si="114"/>
        <v>2023-2024</v>
      </c>
      <c r="D2447" t="s">
        <v>148</v>
      </c>
      <c r="E2447" t="s">
        <v>24</v>
      </c>
      <c r="F2447" t="str">
        <f t="shared" si="115"/>
        <v>New South Wales</v>
      </c>
      <c r="G2447" t="s">
        <v>10</v>
      </c>
      <c r="H2447">
        <v>2795</v>
      </c>
      <c r="I2447" t="s">
        <v>11</v>
      </c>
      <c r="J2447" t="s">
        <v>25</v>
      </c>
      <c r="K2447" t="s">
        <v>154</v>
      </c>
      <c r="L2447" t="s">
        <v>14</v>
      </c>
      <c r="M2447" s="5">
        <v>234.68</v>
      </c>
    </row>
    <row r="2448" spans="1:13" x14ac:dyDescent="0.15">
      <c r="A2448" s="2">
        <v>45337</v>
      </c>
      <c r="B2448" s="3">
        <f t="shared" si="116"/>
        <v>2024</v>
      </c>
      <c r="C2448" t="str">
        <f t="shared" si="114"/>
        <v>2023-2024</v>
      </c>
      <c r="D2448" t="s">
        <v>147</v>
      </c>
      <c r="E2448" t="s">
        <v>78</v>
      </c>
      <c r="F2448" t="str">
        <f t="shared" si="115"/>
        <v>New South Wales</v>
      </c>
      <c r="G2448" t="s">
        <v>10</v>
      </c>
      <c r="H2448">
        <v>2350</v>
      </c>
      <c r="I2448" t="s">
        <v>11</v>
      </c>
      <c r="J2448" t="s">
        <v>68</v>
      </c>
      <c r="K2448" t="s">
        <v>156</v>
      </c>
      <c r="L2448" t="s">
        <v>17</v>
      </c>
      <c r="M2448" s="5">
        <v>234.90999999999997</v>
      </c>
    </row>
    <row r="2449" spans="1:13" x14ac:dyDescent="0.15">
      <c r="A2449" s="2">
        <v>45466</v>
      </c>
      <c r="B2449" s="3">
        <f t="shared" si="116"/>
        <v>2024</v>
      </c>
      <c r="C2449" t="str">
        <f t="shared" si="114"/>
        <v>2023-2024</v>
      </c>
      <c r="D2449" t="s">
        <v>148</v>
      </c>
      <c r="E2449" t="s">
        <v>87</v>
      </c>
      <c r="F2449" t="str">
        <f t="shared" si="115"/>
        <v>New South Wales</v>
      </c>
      <c r="G2449" t="s">
        <v>10</v>
      </c>
      <c r="H2449">
        <v>2790</v>
      </c>
      <c r="I2449" t="s">
        <v>11</v>
      </c>
      <c r="J2449" t="s">
        <v>25</v>
      </c>
      <c r="K2449" t="s">
        <v>150</v>
      </c>
      <c r="L2449" t="s">
        <v>18</v>
      </c>
      <c r="M2449" s="5">
        <v>235.48000000000002</v>
      </c>
    </row>
    <row r="2450" spans="1:13" x14ac:dyDescent="0.15">
      <c r="A2450" s="2">
        <v>45438</v>
      </c>
      <c r="B2450" s="3">
        <f t="shared" si="116"/>
        <v>2024</v>
      </c>
      <c r="C2450" t="str">
        <f t="shared" si="114"/>
        <v>2023-2024</v>
      </c>
      <c r="D2450" t="s">
        <v>147</v>
      </c>
      <c r="E2450" t="s">
        <v>73</v>
      </c>
      <c r="F2450" t="str">
        <f t="shared" si="115"/>
        <v>Victoria</v>
      </c>
      <c r="G2450" t="s">
        <v>45</v>
      </c>
      <c r="H2450">
        <v>3136</v>
      </c>
      <c r="I2450" t="s">
        <v>11</v>
      </c>
      <c r="J2450" t="s">
        <v>63</v>
      </c>
      <c r="K2450" t="s">
        <v>152</v>
      </c>
      <c r="L2450" t="s">
        <v>13</v>
      </c>
      <c r="M2450" s="5">
        <v>235.59</v>
      </c>
    </row>
    <row r="2451" spans="1:13" x14ac:dyDescent="0.15">
      <c r="A2451" s="2">
        <v>45412</v>
      </c>
      <c r="B2451" s="3">
        <f t="shared" si="116"/>
        <v>2024</v>
      </c>
      <c r="C2451" t="str">
        <f t="shared" si="114"/>
        <v>2023-2024</v>
      </c>
      <c r="D2451" t="s">
        <v>148</v>
      </c>
      <c r="E2451" t="s">
        <v>132</v>
      </c>
      <c r="F2451" t="str">
        <f t="shared" si="115"/>
        <v>New South Wales</v>
      </c>
      <c r="G2451" t="s">
        <v>10</v>
      </c>
      <c r="H2451">
        <v>2800</v>
      </c>
      <c r="I2451" t="s">
        <v>11</v>
      </c>
      <c r="J2451" t="s">
        <v>25</v>
      </c>
      <c r="K2451" t="s">
        <v>19</v>
      </c>
      <c r="L2451" t="s">
        <v>23</v>
      </c>
      <c r="M2451" s="5">
        <v>236.00000000000006</v>
      </c>
    </row>
    <row r="2452" spans="1:13" x14ac:dyDescent="0.15">
      <c r="A2452" s="2">
        <v>45316</v>
      </c>
      <c r="B2452" s="3">
        <f t="shared" si="116"/>
        <v>2024</v>
      </c>
      <c r="C2452" t="str">
        <f t="shared" si="114"/>
        <v>2023-2024</v>
      </c>
      <c r="D2452" t="s">
        <v>148</v>
      </c>
      <c r="E2452" t="s">
        <v>111</v>
      </c>
      <c r="F2452" t="str">
        <f t="shared" si="115"/>
        <v>New South Wales</v>
      </c>
      <c r="G2452" t="s">
        <v>10</v>
      </c>
      <c r="H2452">
        <v>2120</v>
      </c>
      <c r="I2452" t="s">
        <v>11</v>
      </c>
      <c r="J2452" t="s">
        <v>27</v>
      </c>
      <c r="K2452" t="s">
        <v>150</v>
      </c>
      <c r="L2452" t="s">
        <v>18</v>
      </c>
      <c r="M2452" s="5">
        <v>236.66000000000003</v>
      </c>
    </row>
    <row r="2453" spans="1:13" x14ac:dyDescent="0.15">
      <c r="A2453" s="2">
        <v>45553</v>
      </c>
      <c r="B2453" s="3">
        <f t="shared" si="116"/>
        <v>2025</v>
      </c>
      <c r="C2453" t="str">
        <f t="shared" si="114"/>
        <v>2024-2025</v>
      </c>
      <c r="D2453" t="s">
        <v>147</v>
      </c>
      <c r="E2453" t="s">
        <v>69</v>
      </c>
      <c r="F2453" t="str">
        <f t="shared" si="115"/>
        <v>Tasmania</v>
      </c>
      <c r="G2453" t="s">
        <v>70</v>
      </c>
      <c r="H2453">
        <v>7018</v>
      </c>
      <c r="I2453" t="s">
        <v>11</v>
      </c>
      <c r="J2453" t="s">
        <v>71</v>
      </c>
      <c r="K2453" t="s">
        <v>154</v>
      </c>
      <c r="L2453" t="s">
        <v>14</v>
      </c>
      <c r="M2453" s="5">
        <v>236.77999999999997</v>
      </c>
    </row>
    <row r="2454" spans="1:13" x14ac:dyDescent="0.15">
      <c r="A2454" s="2">
        <v>45262</v>
      </c>
      <c r="B2454" s="3">
        <f t="shared" si="116"/>
        <v>2024</v>
      </c>
      <c r="C2454" t="str">
        <f t="shared" si="114"/>
        <v>2023-2024</v>
      </c>
      <c r="D2454" t="s">
        <v>148</v>
      </c>
      <c r="E2454" t="s">
        <v>76</v>
      </c>
      <c r="F2454" t="str">
        <f t="shared" si="115"/>
        <v>Western Australia</v>
      </c>
      <c r="G2454" t="s">
        <v>48</v>
      </c>
      <c r="H2454">
        <v>6450</v>
      </c>
      <c r="I2454" t="s">
        <v>11</v>
      </c>
      <c r="J2454" t="s">
        <v>77</v>
      </c>
      <c r="K2454" t="s">
        <v>150</v>
      </c>
      <c r="L2454" t="s">
        <v>18</v>
      </c>
      <c r="M2454" s="5">
        <v>236.79</v>
      </c>
    </row>
    <row r="2455" spans="1:13" x14ac:dyDescent="0.15">
      <c r="A2455" s="2">
        <v>45270</v>
      </c>
      <c r="B2455" s="3">
        <f t="shared" si="116"/>
        <v>2024</v>
      </c>
      <c r="C2455" t="str">
        <f t="shared" si="114"/>
        <v>2023-2024</v>
      </c>
      <c r="D2455" t="s">
        <v>147</v>
      </c>
      <c r="E2455" t="s">
        <v>73</v>
      </c>
      <c r="F2455" t="str">
        <f t="shared" si="115"/>
        <v>Victoria</v>
      </c>
      <c r="G2455" t="s">
        <v>45</v>
      </c>
      <c r="H2455">
        <v>3136</v>
      </c>
      <c r="I2455" t="s">
        <v>11</v>
      </c>
      <c r="J2455" t="s">
        <v>63</v>
      </c>
      <c r="K2455" t="s">
        <v>19</v>
      </c>
      <c r="L2455" t="s">
        <v>23</v>
      </c>
      <c r="M2455" s="5">
        <v>237.59</v>
      </c>
    </row>
    <row r="2456" spans="1:13" x14ac:dyDescent="0.15">
      <c r="A2456" s="2">
        <v>45025</v>
      </c>
      <c r="B2456" s="3">
        <f t="shared" si="116"/>
        <v>2023</v>
      </c>
      <c r="C2456" t="str">
        <f t="shared" si="114"/>
        <v>2022-2023</v>
      </c>
      <c r="D2456" t="s">
        <v>148</v>
      </c>
      <c r="E2456" t="s">
        <v>99</v>
      </c>
      <c r="F2456" t="str">
        <f t="shared" si="115"/>
        <v>Victoria</v>
      </c>
      <c r="G2456" t="s">
        <v>45</v>
      </c>
      <c r="H2456">
        <v>3148</v>
      </c>
      <c r="I2456" t="s">
        <v>11</v>
      </c>
      <c r="J2456" t="s">
        <v>63</v>
      </c>
      <c r="K2456" t="s">
        <v>157</v>
      </c>
      <c r="L2456" t="s">
        <v>22</v>
      </c>
      <c r="M2456" s="5">
        <v>237.69</v>
      </c>
    </row>
    <row r="2457" spans="1:13" x14ac:dyDescent="0.15">
      <c r="A2457" s="2">
        <v>45354</v>
      </c>
      <c r="B2457" s="3">
        <f t="shared" si="116"/>
        <v>2024</v>
      </c>
      <c r="C2457" t="str">
        <f t="shared" si="114"/>
        <v>2023-2024</v>
      </c>
      <c r="D2457" t="s">
        <v>147</v>
      </c>
      <c r="E2457" t="s">
        <v>115</v>
      </c>
      <c r="F2457" t="str">
        <f t="shared" si="115"/>
        <v>Western Australia</v>
      </c>
      <c r="G2457" t="s">
        <v>48</v>
      </c>
      <c r="H2457">
        <v>6280</v>
      </c>
      <c r="I2457" t="s">
        <v>11</v>
      </c>
      <c r="J2457" t="s">
        <v>94</v>
      </c>
      <c r="K2457" t="s">
        <v>153</v>
      </c>
      <c r="L2457" t="s">
        <v>16</v>
      </c>
      <c r="M2457" s="5">
        <v>237.81</v>
      </c>
    </row>
    <row r="2458" spans="1:13" x14ac:dyDescent="0.15">
      <c r="A2458" s="2">
        <v>44950</v>
      </c>
      <c r="B2458" s="3">
        <f t="shared" si="116"/>
        <v>2023</v>
      </c>
      <c r="C2458" t="str">
        <f t="shared" si="114"/>
        <v>2022-2023</v>
      </c>
      <c r="D2458" t="s">
        <v>148</v>
      </c>
      <c r="E2458" t="s">
        <v>107</v>
      </c>
      <c r="F2458" t="str">
        <f t="shared" si="115"/>
        <v>Queensland</v>
      </c>
      <c r="G2458" t="s">
        <v>35</v>
      </c>
      <c r="H2458">
        <v>4220</v>
      </c>
      <c r="I2458" t="s">
        <v>11</v>
      </c>
      <c r="J2458" t="s">
        <v>104</v>
      </c>
      <c r="K2458" t="s">
        <v>155</v>
      </c>
      <c r="L2458" t="s">
        <v>20</v>
      </c>
      <c r="M2458" s="5">
        <v>238.1</v>
      </c>
    </row>
    <row r="2459" spans="1:13" x14ac:dyDescent="0.15">
      <c r="A2459" s="2">
        <v>45118</v>
      </c>
      <c r="B2459" s="3">
        <f t="shared" si="116"/>
        <v>2024</v>
      </c>
      <c r="C2459" t="str">
        <f t="shared" si="114"/>
        <v>2023-2024</v>
      </c>
      <c r="D2459" t="s">
        <v>148</v>
      </c>
      <c r="E2459" t="s">
        <v>57</v>
      </c>
      <c r="F2459" t="str">
        <f t="shared" si="115"/>
        <v>New South Wales</v>
      </c>
      <c r="G2459" t="s">
        <v>10</v>
      </c>
      <c r="H2459">
        <v>2560</v>
      </c>
      <c r="I2459" t="s">
        <v>11</v>
      </c>
      <c r="J2459" t="s">
        <v>58</v>
      </c>
      <c r="K2459" t="s">
        <v>19</v>
      </c>
      <c r="L2459" t="s">
        <v>23</v>
      </c>
      <c r="M2459" s="5">
        <v>238.21</v>
      </c>
    </row>
    <row r="2460" spans="1:13" x14ac:dyDescent="0.15">
      <c r="A2460" s="2">
        <v>45266</v>
      </c>
      <c r="B2460" s="3">
        <f t="shared" si="116"/>
        <v>2024</v>
      </c>
      <c r="C2460" t="str">
        <f t="shared" si="114"/>
        <v>2023-2024</v>
      </c>
      <c r="D2460" t="s">
        <v>147</v>
      </c>
      <c r="E2460" t="s">
        <v>103</v>
      </c>
      <c r="F2460" t="str">
        <f t="shared" si="115"/>
        <v>Queensland</v>
      </c>
      <c r="G2460" t="s">
        <v>35</v>
      </c>
      <c r="H2460">
        <v>4509</v>
      </c>
      <c r="I2460" t="s">
        <v>11</v>
      </c>
      <c r="J2460" t="s">
        <v>104</v>
      </c>
      <c r="K2460" t="s">
        <v>149</v>
      </c>
      <c r="L2460" t="s">
        <v>15</v>
      </c>
      <c r="M2460" s="5">
        <v>238.78000000000003</v>
      </c>
    </row>
    <row r="2461" spans="1:13" x14ac:dyDescent="0.15">
      <c r="A2461" s="2">
        <v>45257</v>
      </c>
      <c r="B2461" s="3">
        <f t="shared" si="116"/>
        <v>2024</v>
      </c>
      <c r="C2461" t="str">
        <f t="shared" si="114"/>
        <v>2023-2024</v>
      </c>
      <c r="D2461" t="s">
        <v>148</v>
      </c>
      <c r="E2461" t="s">
        <v>141</v>
      </c>
      <c r="F2461" t="str">
        <f t="shared" si="115"/>
        <v>Western Australia</v>
      </c>
      <c r="G2461" t="s">
        <v>48</v>
      </c>
      <c r="H2461">
        <v>6052</v>
      </c>
      <c r="I2461" t="s">
        <v>11</v>
      </c>
      <c r="J2461" t="s">
        <v>49</v>
      </c>
      <c r="K2461" t="s">
        <v>149</v>
      </c>
      <c r="L2461" t="s">
        <v>15</v>
      </c>
      <c r="M2461" s="5">
        <v>239.52</v>
      </c>
    </row>
    <row r="2462" spans="1:13" x14ac:dyDescent="0.15">
      <c r="A2462" s="2">
        <v>45146</v>
      </c>
      <c r="B2462" s="3">
        <f t="shared" si="116"/>
        <v>2024</v>
      </c>
      <c r="C2462" t="str">
        <f t="shared" si="114"/>
        <v>2023-2024</v>
      </c>
      <c r="D2462" t="s">
        <v>147</v>
      </c>
      <c r="E2462" t="s">
        <v>140</v>
      </c>
      <c r="F2462" t="str">
        <f t="shared" si="115"/>
        <v>Tasmania</v>
      </c>
      <c r="G2462" t="s">
        <v>70</v>
      </c>
      <c r="H2462">
        <v>7320</v>
      </c>
      <c r="I2462" t="s">
        <v>11</v>
      </c>
      <c r="J2462" t="s">
        <v>71</v>
      </c>
      <c r="K2462" t="s">
        <v>153</v>
      </c>
      <c r="L2462" t="s">
        <v>16</v>
      </c>
      <c r="M2462" s="5">
        <v>239.82999999999998</v>
      </c>
    </row>
    <row r="2463" spans="1:13" x14ac:dyDescent="0.15">
      <c r="A2463" s="2">
        <v>45067</v>
      </c>
      <c r="B2463" s="3">
        <f t="shared" si="116"/>
        <v>2023</v>
      </c>
      <c r="C2463" t="str">
        <f t="shared" si="114"/>
        <v>2022-2023</v>
      </c>
      <c r="D2463" t="s">
        <v>147</v>
      </c>
      <c r="E2463" t="s">
        <v>116</v>
      </c>
      <c r="F2463" t="str">
        <f t="shared" si="115"/>
        <v>Western Australia</v>
      </c>
      <c r="G2463" t="s">
        <v>48</v>
      </c>
      <c r="H2463">
        <v>6725</v>
      </c>
      <c r="I2463" t="s">
        <v>11</v>
      </c>
      <c r="J2463" t="s">
        <v>77</v>
      </c>
      <c r="K2463" t="s">
        <v>154</v>
      </c>
      <c r="L2463" t="s">
        <v>14</v>
      </c>
      <c r="M2463" s="5">
        <v>239.83</v>
      </c>
    </row>
    <row r="2464" spans="1:13" x14ac:dyDescent="0.15">
      <c r="A2464" s="2">
        <v>45095</v>
      </c>
      <c r="B2464" s="3">
        <f t="shared" si="116"/>
        <v>2023</v>
      </c>
      <c r="C2464" t="str">
        <f t="shared" si="114"/>
        <v>2022-2023</v>
      </c>
      <c r="D2464" t="s">
        <v>147</v>
      </c>
      <c r="E2464" t="s">
        <v>145</v>
      </c>
      <c r="F2464" t="str">
        <f t="shared" si="115"/>
        <v>New South Wales</v>
      </c>
      <c r="G2464" t="s">
        <v>10</v>
      </c>
      <c r="H2464">
        <v>2101</v>
      </c>
      <c r="I2464" t="s">
        <v>11</v>
      </c>
      <c r="J2464" t="s">
        <v>27</v>
      </c>
      <c r="K2464" t="s">
        <v>150</v>
      </c>
      <c r="L2464" t="s">
        <v>18</v>
      </c>
      <c r="M2464" s="5">
        <v>239.84</v>
      </c>
    </row>
    <row r="2465" spans="1:13" x14ac:dyDescent="0.15">
      <c r="A2465" s="2">
        <v>45440</v>
      </c>
      <c r="B2465" s="3">
        <f t="shared" si="116"/>
        <v>2024</v>
      </c>
      <c r="C2465" t="str">
        <f t="shared" si="114"/>
        <v>2023-2024</v>
      </c>
      <c r="D2465" t="s">
        <v>147</v>
      </c>
      <c r="E2465" t="s">
        <v>73</v>
      </c>
      <c r="F2465" t="str">
        <f t="shared" si="115"/>
        <v>Victoria</v>
      </c>
      <c r="G2465" t="s">
        <v>45</v>
      </c>
      <c r="H2465">
        <v>3136</v>
      </c>
      <c r="I2465" t="s">
        <v>11</v>
      </c>
      <c r="J2465" t="s">
        <v>63</v>
      </c>
      <c r="K2465" t="s">
        <v>151</v>
      </c>
      <c r="L2465" t="s">
        <v>21</v>
      </c>
      <c r="M2465" s="5">
        <v>239.92</v>
      </c>
    </row>
    <row r="2466" spans="1:13" x14ac:dyDescent="0.15">
      <c r="A2466" s="2">
        <v>45572</v>
      </c>
      <c r="B2466" s="3">
        <f t="shared" si="116"/>
        <v>2025</v>
      </c>
      <c r="C2466" t="str">
        <f t="shared" si="114"/>
        <v>2024-2025</v>
      </c>
      <c r="D2466" t="s">
        <v>147</v>
      </c>
      <c r="E2466" t="s">
        <v>56</v>
      </c>
      <c r="F2466" t="str">
        <f t="shared" si="115"/>
        <v>Northern Territory</v>
      </c>
      <c r="G2466" t="s">
        <v>29</v>
      </c>
      <c r="H2466">
        <v>870</v>
      </c>
      <c r="I2466" t="s">
        <v>11</v>
      </c>
      <c r="J2466" t="s">
        <v>30</v>
      </c>
      <c r="K2466" t="s">
        <v>151</v>
      </c>
      <c r="L2466" t="s">
        <v>21</v>
      </c>
      <c r="M2466" s="5">
        <v>239.94</v>
      </c>
    </row>
    <row r="2467" spans="1:13" x14ac:dyDescent="0.15">
      <c r="A2467" s="2">
        <v>45143</v>
      </c>
      <c r="B2467" s="3">
        <f t="shared" si="116"/>
        <v>2024</v>
      </c>
      <c r="C2467" t="str">
        <f t="shared" si="114"/>
        <v>2023-2024</v>
      </c>
      <c r="D2467" t="s">
        <v>148</v>
      </c>
      <c r="E2467" t="s">
        <v>110</v>
      </c>
      <c r="F2467" t="str">
        <f t="shared" si="115"/>
        <v>Queensland</v>
      </c>
      <c r="G2467" t="s">
        <v>35</v>
      </c>
      <c r="H2467">
        <v>4680</v>
      </c>
      <c r="I2467" t="s">
        <v>11</v>
      </c>
      <c r="J2467" t="s">
        <v>51</v>
      </c>
      <c r="K2467" t="s">
        <v>151</v>
      </c>
      <c r="L2467" t="s">
        <v>21</v>
      </c>
      <c r="M2467" s="5">
        <v>239.94</v>
      </c>
    </row>
    <row r="2468" spans="1:13" x14ac:dyDescent="0.15">
      <c r="A2468" s="2">
        <v>45545</v>
      </c>
      <c r="B2468" s="3">
        <f t="shared" si="116"/>
        <v>2025</v>
      </c>
      <c r="C2468" t="str">
        <f t="shared" si="114"/>
        <v>2024-2025</v>
      </c>
      <c r="D2468" t="s">
        <v>147</v>
      </c>
      <c r="E2468" t="s">
        <v>103</v>
      </c>
      <c r="F2468" t="str">
        <f t="shared" si="115"/>
        <v>Queensland</v>
      </c>
      <c r="G2468" t="s">
        <v>35</v>
      </c>
      <c r="H2468">
        <v>4509</v>
      </c>
      <c r="I2468" t="s">
        <v>11</v>
      </c>
      <c r="J2468" t="s">
        <v>104</v>
      </c>
      <c r="K2468" t="s">
        <v>156</v>
      </c>
      <c r="L2468" t="s">
        <v>17</v>
      </c>
      <c r="M2468" s="5">
        <v>239.94</v>
      </c>
    </row>
    <row r="2469" spans="1:13" x14ac:dyDescent="0.15">
      <c r="A2469" s="2">
        <v>45510</v>
      </c>
      <c r="B2469" s="3">
        <f t="shared" si="116"/>
        <v>2025</v>
      </c>
      <c r="C2469" t="str">
        <f t="shared" si="114"/>
        <v>2024-2025</v>
      </c>
      <c r="D2469" t="s">
        <v>148</v>
      </c>
      <c r="E2469" t="s">
        <v>87</v>
      </c>
      <c r="F2469" t="str">
        <f t="shared" si="115"/>
        <v>New South Wales</v>
      </c>
      <c r="G2469" t="s">
        <v>10</v>
      </c>
      <c r="H2469">
        <v>2790</v>
      </c>
      <c r="I2469" t="s">
        <v>11</v>
      </c>
      <c r="J2469" t="s">
        <v>25</v>
      </c>
      <c r="K2469" t="s">
        <v>155</v>
      </c>
      <c r="L2469" t="s">
        <v>20</v>
      </c>
      <c r="M2469" s="5">
        <v>240.01</v>
      </c>
    </row>
    <row r="2470" spans="1:13" x14ac:dyDescent="0.15">
      <c r="A2470" s="2">
        <v>45040</v>
      </c>
      <c r="B2470" s="3">
        <f t="shared" si="116"/>
        <v>2023</v>
      </c>
      <c r="C2470" t="str">
        <f t="shared" si="114"/>
        <v>2022-2023</v>
      </c>
      <c r="D2470" t="s">
        <v>147</v>
      </c>
      <c r="E2470" t="s">
        <v>115</v>
      </c>
      <c r="F2470" t="str">
        <f t="shared" si="115"/>
        <v>Western Australia</v>
      </c>
      <c r="G2470" t="s">
        <v>48</v>
      </c>
      <c r="H2470">
        <v>6280</v>
      </c>
      <c r="I2470" t="s">
        <v>11</v>
      </c>
      <c r="J2470" t="s">
        <v>94</v>
      </c>
      <c r="K2470" t="s">
        <v>19</v>
      </c>
      <c r="L2470" t="s">
        <v>23</v>
      </c>
      <c r="M2470" s="5">
        <v>240.70999999999998</v>
      </c>
    </row>
    <row r="2471" spans="1:13" x14ac:dyDescent="0.15">
      <c r="A2471" s="2">
        <v>45521</v>
      </c>
      <c r="B2471" s="3">
        <f t="shared" si="116"/>
        <v>2025</v>
      </c>
      <c r="C2471" t="str">
        <f t="shared" si="114"/>
        <v>2024-2025</v>
      </c>
      <c r="D2471" t="s">
        <v>147</v>
      </c>
      <c r="E2471" t="s">
        <v>96</v>
      </c>
      <c r="F2471" t="str">
        <f t="shared" si="115"/>
        <v>Western Australia</v>
      </c>
      <c r="G2471" t="s">
        <v>48</v>
      </c>
      <c r="H2471">
        <v>6330</v>
      </c>
      <c r="I2471" t="s">
        <v>11</v>
      </c>
      <c r="J2471" t="s">
        <v>94</v>
      </c>
      <c r="K2471" t="s">
        <v>154</v>
      </c>
      <c r="L2471" t="s">
        <v>14</v>
      </c>
      <c r="M2471" s="5">
        <v>240.82</v>
      </c>
    </row>
    <row r="2472" spans="1:13" x14ac:dyDescent="0.15">
      <c r="A2472" s="2">
        <v>45557</v>
      </c>
      <c r="B2472" s="3">
        <f t="shared" si="116"/>
        <v>2025</v>
      </c>
      <c r="C2472" t="str">
        <f t="shared" si="114"/>
        <v>2024-2025</v>
      </c>
      <c r="D2472" t="s">
        <v>147</v>
      </c>
      <c r="E2472" t="s">
        <v>62</v>
      </c>
      <c r="F2472" t="str">
        <f t="shared" si="115"/>
        <v>Victoria</v>
      </c>
      <c r="G2472" t="s">
        <v>45</v>
      </c>
      <c r="H2472">
        <v>3134</v>
      </c>
      <c r="I2472" t="s">
        <v>11</v>
      </c>
      <c r="J2472" t="s">
        <v>63</v>
      </c>
      <c r="K2472" t="s">
        <v>153</v>
      </c>
      <c r="L2472" t="s">
        <v>16</v>
      </c>
      <c r="M2472" s="5">
        <v>240.93</v>
      </c>
    </row>
    <row r="2473" spans="1:13" x14ac:dyDescent="0.15">
      <c r="A2473" s="2">
        <v>45152</v>
      </c>
      <c r="B2473" s="3">
        <f t="shared" si="116"/>
        <v>2024</v>
      </c>
      <c r="C2473" t="str">
        <f t="shared" si="114"/>
        <v>2023-2024</v>
      </c>
      <c r="D2473" t="s">
        <v>147</v>
      </c>
      <c r="E2473" t="s">
        <v>93</v>
      </c>
      <c r="F2473" t="str">
        <f t="shared" si="115"/>
        <v>Western Australia</v>
      </c>
      <c r="G2473" t="s">
        <v>48</v>
      </c>
      <c r="H2473">
        <v>6112</v>
      </c>
      <c r="I2473" t="s">
        <v>11</v>
      </c>
      <c r="J2473" t="s">
        <v>94</v>
      </c>
      <c r="K2473" t="s">
        <v>150</v>
      </c>
      <c r="L2473" t="s">
        <v>18</v>
      </c>
      <c r="M2473" s="5">
        <v>241.28000000000003</v>
      </c>
    </row>
    <row r="2474" spans="1:13" x14ac:dyDescent="0.15">
      <c r="A2474" s="2">
        <v>45309</v>
      </c>
      <c r="B2474" s="3">
        <f t="shared" si="116"/>
        <v>2024</v>
      </c>
      <c r="C2474" t="str">
        <f t="shared" si="114"/>
        <v>2023-2024</v>
      </c>
      <c r="D2474" t="s">
        <v>147</v>
      </c>
      <c r="E2474" t="s">
        <v>73</v>
      </c>
      <c r="F2474" t="str">
        <f t="shared" si="115"/>
        <v>Victoria</v>
      </c>
      <c r="G2474" t="s">
        <v>45</v>
      </c>
      <c r="H2474">
        <v>3136</v>
      </c>
      <c r="I2474" t="s">
        <v>11</v>
      </c>
      <c r="J2474" t="s">
        <v>63</v>
      </c>
      <c r="K2474" t="s">
        <v>153</v>
      </c>
      <c r="L2474" t="s">
        <v>16</v>
      </c>
      <c r="M2474" s="5">
        <v>241.33</v>
      </c>
    </row>
    <row r="2475" spans="1:13" x14ac:dyDescent="0.15">
      <c r="A2475" s="2">
        <v>45437</v>
      </c>
      <c r="B2475" s="3">
        <f t="shared" si="116"/>
        <v>2024</v>
      </c>
      <c r="C2475" t="str">
        <f t="shared" si="114"/>
        <v>2023-2024</v>
      </c>
      <c r="D2475" t="s">
        <v>147</v>
      </c>
      <c r="E2475" t="s">
        <v>90</v>
      </c>
      <c r="F2475" t="str">
        <f t="shared" si="115"/>
        <v>Victoria</v>
      </c>
      <c r="G2475" t="s">
        <v>45</v>
      </c>
      <c r="H2475">
        <v>3179</v>
      </c>
      <c r="I2475" t="s">
        <v>11</v>
      </c>
      <c r="J2475" t="s">
        <v>63</v>
      </c>
      <c r="K2475" t="s">
        <v>19</v>
      </c>
      <c r="L2475" t="s">
        <v>23</v>
      </c>
      <c r="M2475" s="5">
        <v>241.51999999999998</v>
      </c>
    </row>
    <row r="2476" spans="1:13" x14ac:dyDescent="0.15">
      <c r="A2476" s="2">
        <v>45431</v>
      </c>
      <c r="B2476" s="3">
        <f t="shared" si="116"/>
        <v>2024</v>
      </c>
      <c r="C2476" t="str">
        <f t="shared" si="114"/>
        <v>2023-2024</v>
      </c>
      <c r="D2476" t="s">
        <v>147</v>
      </c>
      <c r="E2476" t="s">
        <v>42</v>
      </c>
      <c r="F2476" t="str">
        <f t="shared" si="115"/>
        <v>Queensland</v>
      </c>
      <c r="G2476" t="s">
        <v>35</v>
      </c>
      <c r="H2476">
        <v>4053</v>
      </c>
      <c r="I2476" t="s">
        <v>11</v>
      </c>
      <c r="J2476" t="s">
        <v>43</v>
      </c>
      <c r="K2476" t="s">
        <v>155</v>
      </c>
      <c r="L2476" t="s">
        <v>20</v>
      </c>
      <c r="M2476" s="5">
        <v>241.72</v>
      </c>
    </row>
    <row r="2477" spans="1:13" x14ac:dyDescent="0.15">
      <c r="A2477" s="2">
        <v>45016</v>
      </c>
      <c r="B2477" s="3">
        <f t="shared" si="116"/>
        <v>2023</v>
      </c>
      <c r="C2477" t="str">
        <f t="shared" si="114"/>
        <v>2022-2023</v>
      </c>
      <c r="D2477" t="s">
        <v>147</v>
      </c>
      <c r="E2477" t="s">
        <v>79</v>
      </c>
      <c r="F2477" t="str">
        <f t="shared" si="115"/>
        <v>Australian Capital Territory</v>
      </c>
      <c r="G2477" t="s">
        <v>80</v>
      </c>
      <c r="H2477">
        <v>2617</v>
      </c>
      <c r="I2477" t="s">
        <v>11</v>
      </c>
      <c r="J2477" t="s">
        <v>58</v>
      </c>
      <c r="K2477" t="s">
        <v>154</v>
      </c>
      <c r="L2477" t="s">
        <v>14</v>
      </c>
      <c r="M2477" s="5">
        <v>241.85</v>
      </c>
    </row>
    <row r="2478" spans="1:13" x14ac:dyDescent="0.15">
      <c r="A2478" s="2">
        <v>45041</v>
      </c>
      <c r="B2478" s="3">
        <f t="shared" si="116"/>
        <v>2023</v>
      </c>
      <c r="C2478" t="str">
        <f t="shared" si="114"/>
        <v>2022-2023</v>
      </c>
      <c r="D2478" t="s">
        <v>147</v>
      </c>
      <c r="E2478" t="s">
        <v>137</v>
      </c>
      <c r="F2478" t="str">
        <f t="shared" si="115"/>
        <v>New South Wales</v>
      </c>
      <c r="G2478" t="s">
        <v>10</v>
      </c>
      <c r="H2478">
        <v>2031</v>
      </c>
      <c r="I2478" t="s">
        <v>11</v>
      </c>
      <c r="J2478" t="s">
        <v>12</v>
      </c>
      <c r="K2478" t="s">
        <v>149</v>
      </c>
      <c r="L2478" t="s">
        <v>15</v>
      </c>
      <c r="M2478" s="5">
        <v>242.06</v>
      </c>
    </row>
    <row r="2479" spans="1:13" x14ac:dyDescent="0.15">
      <c r="A2479" s="2">
        <v>45213</v>
      </c>
      <c r="B2479" s="3">
        <f t="shared" si="116"/>
        <v>2024</v>
      </c>
      <c r="C2479" t="str">
        <f t="shared" si="114"/>
        <v>2023-2024</v>
      </c>
      <c r="D2479" t="s">
        <v>147</v>
      </c>
      <c r="E2479" t="s">
        <v>47</v>
      </c>
      <c r="F2479" t="str">
        <f t="shared" si="115"/>
        <v>Western Australia</v>
      </c>
      <c r="G2479" t="s">
        <v>48</v>
      </c>
      <c r="H2479">
        <v>6030</v>
      </c>
      <c r="I2479" t="s">
        <v>11</v>
      </c>
      <c r="J2479" t="s">
        <v>49</v>
      </c>
      <c r="K2479" t="s">
        <v>149</v>
      </c>
      <c r="L2479" t="s">
        <v>15</v>
      </c>
      <c r="M2479" s="5">
        <v>242.20999999999998</v>
      </c>
    </row>
    <row r="2480" spans="1:13" x14ac:dyDescent="0.15">
      <c r="A2480" s="2">
        <v>45455</v>
      </c>
      <c r="B2480" s="3">
        <f t="shared" si="116"/>
        <v>2024</v>
      </c>
      <c r="C2480" t="str">
        <f t="shared" si="114"/>
        <v>2023-2024</v>
      </c>
      <c r="D2480" t="s">
        <v>148</v>
      </c>
      <c r="E2480" t="s">
        <v>100</v>
      </c>
      <c r="F2480" t="str">
        <f t="shared" si="115"/>
        <v>Western Australia</v>
      </c>
      <c r="G2480" t="s">
        <v>48</v>
      </c>
      <c r="H2480">
        <v>6021</v>
      </c>
      <c r="I2480" t="s">
        <v>11</v>
      </c>
      <c r="J2480" t="s">
        <v>49</v>
      </c>
      <c r="K2480" t="s">
        <v>154</v>
      </c>
      <c r="L2480" t="s">
        <v>14</v>
      </c>
      <c r="M2480" s="5">
        <v>242.3</v>
      </c>
    </row>
    <row r="2481" spans="1:13" x14ac:dyDescent="0.15">
      <c r="A2481" s="2">
        <v>45477</v>
      </c>
      <c r="B2481" s="3">
        <f t="shared" si="116"/>
        <v>2025</v>
      </c>
      <c r="C2481" t="str">
        <f t="shared" si="114"/>
        <v>2024-2025</v>
      </c>
      <c r="D2481" t="s">
        <v>147</v>
      </c>
      <c r="E2481" t="s">
        <v>109</v>
      </c>
      <c r="F2481" t="str">
        <f t="shared" si="115"/>
        <v>New South Wales</v>
      </c>
      <c r="G2481" t="s">
        <v>10</v>
      </c>
      <c r="H2481">
        <v>2480</v>
      </c>
      <c r="I2481" t="s">
        <v>11</v>
      </c>
      <c r="J2481" t="s">
        <v>68</v>
      </c>
      <c r="K2481" t="s">
        <v>156</v>
      </c>
      <c r="L2481" t="s">
        <v>17</v>
      </c>
      <c r="M2481" s="5">
        <v>242.32999999999998</v>
      </c>
    </row>
    <row r="2482" spans="1:13" x14ac:dyDescent="0.15">
      <c r="A2482" s="2">
        <v>45291</v>
      </c>
      <c r="B2482" s="3">
        <f t="shared" si="116"/>
        <v>2024</v>
      </c>
      <c r="C2482" t="str">
        <f t="shared" si="114"/>
        <v>2023-2024</v>
      </c>
      <c r="D2482" t="s">
        <v>147</v>
      </c>
      <c r="E2482" t="s">
        <v>144</v>
      </c>
      <c r="F2482" t="str">
        <f t="shared" si="115"/>
        <v>Queensland</v>
      </c>
      <c r="G2482" t="s">
        <v>35</v>
      </c>
      <c r="H2482">
        <v>4566</v>
      </c>
      <c r="I2482" t="s">
        <v>11</v>
      </c>
      <c r="J2482" t="s">
        <v>120</v>
      </c>
      <c r="K2482" t="s">
        <v>155</v>
      </c>
      <c r="L2482" t="s">
        <v>20</v>
      </c>
      <c r="M2482" s="5">
        <v>242.57000000000002</v>
      </c>
    </row>
    <row r="2483" spans="1:13" x14ac:dyDescent="0.15">
      <c r="A2483" s="2">
        <v>44973</v>
      </c>
      <c r="B2483" s="3">
        <f t="shared" si="116"/>
        <v>2023</v>
      </c>
      <c r="C2483" t="str">
        <f t="shared" si="114"/>
        <v>2022-2023</v>
      </c>
      <c r="D2483" t="s">
        <v>148</v>
      </c>
      <c r="E2483" t="s">
        <v>125</v>
      </c>
      <c r="F2483" t="str">
        <f t="shared" si="115"/>
        <v>Victoria</v>
      </c>
      <c r="G2483" t="s">
        <v>45</v>
      </c>
      <c r="H2483">
        <v>3400</v>
      </c>
      <c r="I2483" t="s">
        <v>11</v>
      </c>
      <c r="J2483" t="s">
        <v>60</v>
      </c>
      <c r="K2483" t="s">
        <v>152</v>
      </c>
      <c r="L2483" t="s">
        <v>13</v>
      </c>
      <c r="M2483" s="5">
        <v>242.72000000000003</v>
      </c>
    </row>
    <row r="2484" spans="1:13" x14ac:dyDescent="0.15">
      <c r="A2484" s="2">
        <v>45423</v>
      </c>
      <c r="B2484" s="3">
        <f t="shared" si="116"/>
        <v>2024</v>
      </c>
      <c r="C2484" t="str">
        <f t="shared" si="114"/>
        <v>2023-2024</v>
      </c>
      <c r="D2484" t="s">
        <v>147</v>
      </c>
      <c r="E2484" t="s">
        <v>146</v>
      </c>
      <c r="F2484" t="str">
        <f t="shared" si="115"/>
        <v>Victoria</v>
      </c>
      <c r="G2484" t="s">
        <v>45</v>
      </c>
      <c r="H2484">
        <v>3353</v>
      </c>
      <c r="I2484" t="s">
        <v>11</v>
      </c>
      <c r="J2484" t="s">
        <v>60</v>
      </c>
      <c r="K2484" t="s">
        <v>154</v>
      </c>
      <c r="L2484" t="s">
        <v>14</v>
      </c>
      <c r="M2484" s="5">
        <v>242.86</v>
      </c>
    </row>
    <row r="2485" spans="1:13" x14ac:dyDescent="0.15">
      <c r="A2485" s="2">
        <v>44997</v>
      </c>
      <c r="B2485" s="3">
        <f t="shared" si="116"/>
        <v>2023</v>
      </c>
      <c r="C2485" t="str">
        <f t="shared" si="114"/>
        <v>2022-2023</v>
      </c>
      <c r="D2485" t="s">
        <v>147</v>
      </c>
      <c r="E2485" t="s">
        <v>118</v>
      </c>
      <c r="F2485" t="str">
        <f t="shared" si="115"/>
        <v>New South Wales</v>
      </c>
      <c r="G2485" t="s">
        <v>10</v>
      </c>
      <c r="H2485">
        <v>2158</v>
      </c>
      <c r="I2485" t="s">
        <v>11</v>
      </c>
      <c r="J2485" t="s">
        <v>27</v>
      </c>
      <c r="K2485" t="s">
        <v>150</v>
      </c>
      <c r="L2485" t="s">
        <v>18</v>
      </c>
      <c r="M2485" s="5">
        <v>243.72000000000003</v>
      </c>
    </row>
    <row r="2486" spans="1:13" x14ac:dyDescent="0.15">
      <c r="A2486" s="2">
        <v>45323</v>
      </c>
      <c r="B2486" s="3">
        <f t="shared" si="116"/>
        <v>2024</v>
      </c>
      <c r="C2486" t="str">
        <f t="shared" si="114"/>
        <v>2023-2024</v>
      </c>
      <c r="D2486" t="s">
        <v>147</v>
      </c>
      <c r="E2486" t="s">
        <v>83</v>
      </c>
      <c r="F2486" t="str">
        <f t="shared" si="115"/>
        <v>New South Wales</v>
      </c>
      <c r="G2486" t="s">
        <v>10</v>
      </c>
      <c r="H2486">
        <v>2750</v>
      </c>
      <c r="I2486" t="s">
        <v>11</v>
      </c>
      <c r="J2486" t="s">
        <v>25</v>
      </c>
      <c r="K2486" t="s">
        <v>154</v>
      </c>
      <c r="L2486" t="s">
        <v>14</v>
      </c>
      <c r="M2486" s="5">
        <v>243.73999999999998</v>
      </c>
    </row>
    <row r="2487" spans="1:13" x14ac:dyDescent="0.15">
      <c r="A2487" s="2">
        <v>44993</v>
      </c>
      <c r="B2487" s="3">
        <f t="shared" si="116"/>
        <v>2023</v>
      </c>
      <c r="C2487" t="str">
        <f t="shared" si="114"/>
        <v>2022-2023</v>
      </c>
      <c r="D2487" t="s">
        <v>147</v>
      </c>
      <c r="E2487" t="s">
        <v>34</v>
      </c>
      <c r="F2487" t="str">
        <f t="shared" si="115"/>
        <v>Queensland</v>
      </c>
      <c r="G2487" t="s">
        <v>35</v>
      </c>
      <c r="H2487">
        <v>4802</v>
      </c>
      <c r="I2487" t="s">
        <v>11</v>
      </c>
      <c r="J2487" t="s">
        <v>36</v>
      </c>
      <c r="K2487" t="s">
        <v>154</v>
      </c>
      <c r="L2487" t="s">
        <v>14</v>
      </c>
      <c r="M2487" s="5">
        <v>243.83</v>
      </c>
    </row>
    <row r="2488" spans="1:13" x14ac:dyDescent="0.15">
      <c r="A2488" s="2">
        <v>45196</v>
      </c>
      <c r="B2488" s="3">
        <f t="shared" si="116"/>
        <v>2024</v>
      </c>
      <c r="C2488" t="str">
        <f t="shared" si="114"/>
        <v>2023-2024</v>
      </c>
      <c r="D2488" t="s">
        <v>147</v>
      </c>
      <c r="E2488" t="s">
        <v>34</v>
      </c>
      <c r="F2488" t="str">
        <f t="shared" si="115"/>
        <v>Queensland</v>
      </c>
      <c r="G2488" t="s">
        <v>35</v>
      </c>
      <c r="H2488">
        <v>4802</v>
      </c>
      <c r="I2488" t="s">
        <v>11</v>
      </c>
      <c r="J2488" t="s">
        <v>36</v>
      </c>
      <c r="K2488" t="s">
        <v>153</v>
      </c>
      <c r="L2488" t="s">
        <v>16</v>
      </c>
      <c r="M2488" s="5">
        <v>244.92000000000002</v>
      </c>
    </row>
    <row r="2489" spans="1:13" x14ac:dyDescent="0.15">
      <c r="A2489" s="2">
        <v>45184</v>
      </c>
      <c r="B2489" s="3">
        <f t="shared" si="116"/>
        <v>2024</v>
      </c>
      <c r="C2489" t="str">
        <f t="shared" si="114"/>
        <v>2023-2024</v>
      </c>
      <c r="D2489" t="s">
        <v>148</v>
      </c>
      <c r="E2489" t="s">
        <v>61</v>
      </c>
      <c r="F2489" t="str">
        <f t="shared" si="115"/>
        <v>New South Wales</v>
      </c>
      <c r="G2489" t="s">
        <v>10</v>
      </c>
      <c r="H2489">
        <v>2539</v>
      </c>
      <c r="I2489" t="s">
        <v>11</v>
      </c>
      <c r="J2489" t="s">
        <v>58</v>
      </c>
      <c r="K2489" t="s">
        <v>156</v>
      </c>
      <c r="L2489" t="s">
        <v>17</v>
      </c>
      <c r="M2489" s="5">
        <v>245.48</v>
      </c>
    </row>
    <row r="2490" spans="1:13" x14ac:dyDescent="0.15">
      <c r="A2490" s="2">
        <v>45138</v>
      </c>
      <c r="B2490" s="3">
        <f t="shared" si="116"/>
        <v>2024</v>
      </c>
      <c r="C2490" t="str">
        <f t="shared" si="114"/>
        <v>2023-2024</v>
      </c>
      <c r="D2490" t="s">
        <v>148</v>
      </c>
      <c r="E2490" t="s">
        <v>141</v>
      </c>
      <c r="F2490" t="str">
        <f t="shared" si="115"/>
        <v>Western Australia</v>
      </c>
      <c r="G2490" t="s">
        <v>48</v>
      </c>
      <c r="H2490">
        <v>6052</v>
      </c>
      <c r="I2490" t="s">
        <v>11</v>
      </c>
      <c r="J2490" t="s">
        <v>49</v>
      </c>
      <c r="K2490" t="s">
        <v>151</v>
      </c>
      <c r="L2490" t="s">
        <v>21</v>
      </c>
      <c r="M2490" s="5">
        <v>245.59</v>
      </c>
    </row>
    <row r="2491" spans="1:13" x14ac:dyDescent="0.15">
      <c r="A2491" s="2">
        <v>45355</v>
      </c>
      <c r="B2491" s="3">
        <f t="shared" si="116"/>
        <v>2024</v>
      </c>
      <c r="C2491" t="str">
        <f t="shared" si="114"/>
        <v>2023-2024</v>
      </c>
      <c r="D2491" t="s">
        <v>147</v>
      </c>
      <c r="E2491" t="s">
        <v>47</v>
      </c>
      <c r="F2491" t="str">
        <f t="shared" si="115"/>
        <v>Western Australia</v>
      </c>
      <c r="G2491" t="s">
        <v>48</v>
      </c>
      <c r="H2491">
        <v>6030</v>
      </c>
      <c r="I2491" t="s">
        <v>11</v>
      </c>
      <c r="J2491" t="s">
        <v>49</v>
      </c>
      <c r="K2491" t="s">
        <v>154</v>
      </c>
      <c r="L2491" t="s">
        <v>14</v>
      </c>
      <c r="M2491" s="5">
        <v>245.63</v>
      </c>
    </row>
    <row r="2492" spans="1:13" x14ac:dyDescent="0.15">
      <c r="A2492" s="2">
        <v>45369</v>
      </c>
      <c r="B2492" s="3">
        <f t="shared" si="116"/>
        <v>2024</v>
      </c>
      <c r="C2492" t="str">
        <f t="shared" si="114"/>
        <v>2023-2024</v>
      </c>
      <c r="D2492" t="s">
        <v>147</v>
      </c>
      <c r="E2492" t="s">
        <v>86</v>
      </c>
      <c r="F2492" t="str">
        <f t="shared" si="115"/>
        <v>New South Wales</v>
      </c>
      <c r="G2492" t="s">
        <v>10</v>
      </c>
      <c r="H2492">
        <v>2064</v>
      </c>
      <c r="I2492" t="s">
        <v>11</v>
      </c>
      <c r="J2492" t="s">
        <v>12</v>
      </c>
      <c r="K2492" t="s">
        <v>154</v>
      </c>
      <c r="L2492" t="s">
        <v>14</v>
      </c>
      <c r="M2492" s="5">
        <v>245.79000000000002</v>
      </c>
    </row>
    <row r="2493" spans="1:13" x14ac:dyDescent="0.15">
      <c r="A2493" s="2">
        <v>45469</v>
      </c>
      <c r="B2493" s="3">
        <f t="shared" si="116"/>
        <v>2024</v>
      </c>
      <c r="C2493" t="str">
        <f t="shared" si="114"/>
        <v>2023-2024</v>
      </c>
      <c r="D2493" t="s">
        <v>147</v>
      </c>
      <c r="E2493" t="s">
        <v>67</v>
      </c>
      <c r="F2493" t="str">
        <f t="shared" si="115"/>
        <v>New South Wales</v>
      </c>
      <c r="G2493" t="s">
        <v>10</v>
      </c>
      <c r="H2493">
        <v>2478</v>
      </c>
      <c r="I2493" t="s">
        <v>11</v>
      </c>
      <c r="J2493" t="s">
        <v>68</v>
      </c>
      <c r="K2493" t="s">
        <v>156</v>
      </c>
      <c r="L2493" t="s">
        <v>17</v>
      </c>
      <c r="M2493" s="5">
        <v>245.98000000000002</v>
      </c>
    </row>
    <row r="2494" spans="1:13" x14ac:dyDescent="0.15">
      <c r="A2494" s="2">
        <v>45414</v>
      </c>
      <c r="B2494" s="3">
        <f t="shared" si="116"/>
        <v>2024</v>
      </c>
      <c r="C2494" t="str">
        <f t="shared" si="114"/>
        <v>2023-2024</v>
      </c>
      <c r="D2494" t="s">
        <v>147</v>
      </c>
      <c r="E2494" t="s">
        <v>75</v>
      </c>
      <c r="F2494" t="str">
        <f t="shared" si="115"/>
        <v>Victoria</v>
      </c>
      <c r="G2494" t="s">
        <v>45</v>
      </c>
      <c r="H2494">
        <v>3630</v>
      </c>
      <c r="I2494" t="s">
        <v>11</v>
      </c>
      <c r="J2494" t="s">
        <v>55</v>
      </c>
      <c r="K2494" t="s">
        <v>154</v>
      </c>
      <c r="L2494" t="s">
        <v>14</v>
      </c>
      <c r="M2494" s="5">
        <v>246.26</v>
      </c>
    </row>
    <row r="2495" spans="1:13" x14ac:dyDescent="0.15">
      <c r="A2495" s="2">
        <v>45448</v>
      </c>
      <c r="B2495" s="3">
        <f t="shared" si="116"/>
        <v>2024</v>
      </c>
      <c r="C2495" t="str">
        <f t="shared" si="114"/>
        <v>2023-2024</v>
      </c>
      <c r="D2495" t="s">
        <v>148</v>
      </c>
      <c r="E2495" t="s">
        <v>81</v>
      </c>
      <c r="F2495" t="str">
        <f t="shared" si="115"/>
        <v>New South Wales</v>
      </c>
      <c r="G2495" t="s">
        <v>10</v>
      </c>
      <c r="H2495">
        <v>2485</v>
      </c>
      <c r="I2495" t="s">
        <v>11</v>
      </c>
      <c r="J2495" t="s">
        <v>68</v>
      </c>
      <c r="K2495" t="s">
        <v>154</v>
      </c>
      <c r="L2495" t="s">
        <v>14</v>
      </c>
      <c r="M2495" s="5">
        <v>246.42000000000002</v>
      </c>
    </row>
    <row r="2496" spans="1:13" x14ac:dyDescent="0.15">
      <c r="A2496" s="2">
        <v>45025</v>
      </c>
      <c r="B2496" s="3">
        <f t="shared" si="116"/>
        <v>2023</v>
      </c>
      <c r="C2496" t="str">
        <f t="shared" si="114"/>
        <v>2022-2023</v>
      </c>
      <c r="D2496" t="s">
        <v>148</v>
      </c>
      <c r="E2496" t="s">
        <v>112</v>
      </c>
      <c r="F2496" t="str">
        <f t="shared" si="115"/>
        <v>Victoria</v>
      </c>
      <c r="G2496" t="s">
        <v>45</v>
      </c>
      <c r="H2496">
        <v>3076</v>
      </c>
      <c r="I2496" t="s">
        <v>11</v>
      </c>
      <c r="J2496" t="s">
        <v>46</v>
      </c>
      <c r="K2496" t="s">
        <v>156</v>
      </c>
      <c r="L2496" t="s">
        <v>17</v>
      </c>
      <c r="M2496" s="5">
        <v>247.39</v>
      </c>
    </row>
    <row r="2497" spans="1:13" x14ac:dyDescent="0.15">
      <c r="A2497" s="2">
        <v>45032</v>
      </c>
      <c r="B2497" s="3">
        <f t="shared" si="116"/>
        <v>2023</v>
      </c>
      <c r="C2497" t="str">
        <f t="shared" si="114"/>
        <v>2022-2023</v>
      </c>
      <c r="D2497" t="s">
        <v>147</v>
      </c>
      <c r="E2497" t="s">
        <v>62</v>
      </c>
      <c r="F2497" t="str">
        <f t="shared" si="115"/>
        <v>Victoria</v>
      </c>
      <c r="G2497" t="s">
        <v>45</v>
      </c>
      <c r="H2497">
        <v>3134</v>
      </c>
      <c r="I2497" t="s">
        <v>11</v>
      </c>
      <c r="J2497" t="s">
        <v>63</v>
      </c>
      <c r="K2497" t="s">
        <v>151</v>
      </c>
      <c r="L2497" t="s">
        <v>21</v>
      </c>
      <c r="M2497" s="5">
        <v>248.01999999999998</v>
      </c>
    </row>
    <row r="2498" spans="1:13" x14ac:dyDescent="0.15">
      <c r="A2498" s="2">
        <v>45635</v>
      </c>
      <c r="B2498" s="3">
        <f t="shared" si="116"/>
        <v>2025</v>
      </c>
      <c r="C2498" t="str">
        <f t="shared" ref="C2498:C2561" si="117">IF(MONTH(A2498) &gt;= 7, YEAR(A2498) &amp; "-" &amp; YEAR(A2498) + 1, YEAR(A2498) - 1 &amp; "-" &amp; YEAR(A2498))</f>
        <v>2024-2025</v>
      </c>
      <c r="D2498" t="s">
        <v>147</v>
      </c>
      <c r="E2498" t="s">
        <v>39</v>
      </c>
      <c r="F2498" t="str">
        <f t="shared" ref="F2498:F2561" si="118">IF(G2498="WA","Western Australia",
IF(G2498="NSW","New South Wales",
IF(G2498="QLD","Queensland",
IF(G2498="VIC","Victoria",
IF(G2498="TAS","Tasmania",
IF(G2498="SA","South Australia",
IF(G2498="NT","Northern Territory",
IF(G2498="ACT","Australian Capital Territory",G2498))))))))</f>
        <v>South Australia</v>
      </c>
      <c r="G2498" t="s">
        <v>32</v>
      </c>
      <c r="H2498">
        <v>5343</v>
      </c>
      <c r="I2498" t="s">
        <v>11</v>
      </c>
      <c r="J2498" t="s">
        <v>38</v>
      </c>
      <c r="K2498" t="s">
        <v>152</v>
      </c>
      <c r="L2498" t="s">
        <v>13</v>
      </c>
      <c r="M2498" s="5">
        <v>248.08</v>
      </c>
    </row>
    <row r="2499" spans="1:13" x14ac:dyDescent="0.15">
      <c r="A2499" s="2">
        <v>45331</v>
      </c>
      <c r="B2499" s="3">
        <f t="shared" ref="B2499:B2562" si="119">IF(MONTH(A2499)&gt;=7,YEAR(A2499)+1,YEAR(A2499))</f>
        <v>2024</v>
      </c>
      <c r="C2499" t="str">
        <f t="shared" si="117"/>
        <v>2023-2024</v>
      </c>
      <c r="D2499" t="s">
        <v>147</v>
      </c>
      <c r="E2499" t="s">
        <v>73</v>
      </c>
      <c r="F2499" t="str">
        <f t="shared" si="118"/>
        <v>Victoria</v>
      </c>
      <c r="G2499" t="s">
        <v>45</v>
      </c>
      <c r="H2499">
        <v>3136</v>
      </c>
      <c r="I2499" t="s">
        <v>11</v>
      </c>
      <c r="J2499" t="s">
        <v>63</v>
      </c>
      <c r="K2499" t="s">
        <v>150</v>
      </c>
      <c r="L2499" t="s">
        <v>18</v>
      </c>
      <c r="M2499" s="5">
        <v>248.3</v>
      </c>
    </row>
    <row r="2500" spans="1:13" x14ac:dyDescent="0.15">
      <c r="A2500" s="2">
        <v>45529</v>
      </c>
      <c r="B2500" s="3">
        <f t="shared" si="119"/>
        <v>2025</v>
      </c>
      <c r="C2500" t="str">
        <f t="shared" si="117"/>
        <v>2024-2025</v>
      </c>
      <c r="D2500" t="s">
        <v>147</v>
      </c>
      <c r="E2500" t="s">
        <v>126</v>
      </c>
      <c r="F2500" t="str">
        <f t="shared" si="118"/>
        <v>Queensland</v>
      </c>
      <c r="G2500" t="s">
        <v>35</v>
      </c>
      <c r="H2500">
        <v>4551</v>
      </c>
      <c r="I2500" t="s">
        <v>11</v>
      </c>
      <c r="J2500" t="s">
        <v>120</v>
      </c>
      <c r="K2500" t="s">
        <v>155</v>
      </c>
      <c r="L2500" t="s">
        <v>20</v>
      </c>
      <c r="M2500" s="5">
        <v>248.37</v>
      </c>
    </row>
    <row r="2501" spans="1:13" x14ac:dyDescent="0.15">
      <c r="A2501" s="2">
        <v>45253</v>
      </c>
      <c r="B2501" s="3">
        <f t="shared" si="119"/>
        <v>2024</v>
      </c>
      <c r="C2501" t="str">
        <f t="shared" si="117"/>
        <v>2023-2024</v>
      </c>
      <c r="D2501" t="s">
        <v>147</v>
      </c>
      <c r="E2501" t="s">
        <v>79</v>
      </c>
      <c r="F2501" t="str">
        <f t="shared" si="118"/>
        <v>Australian Capital Territory</v>
      </c>
      <c r="G2501" t="s">
        <v>80</v>
      </c>
      <c r="H2501">
        <v>2617</v>
      </c>
      <c r="I2501" t="s">
        <v>11</v>
      </c>
      <c r="J2501" t="s">
        <v>58</v>
      </c>
      <c r="K2501" t="s">
        <v>156</v>
      </c>
      <c r="L2501" t="s">
        <v>17</v>
      </c>
      <c r="M2501" s="5">
        <v>248.51000000000002</v>
      </c>
    </row>
    <row r="2502" spans="1:13" x14ac:dyDescent="0.15">
      <c r="A2502" s="2">
        <v>45174</v>
      </c>
      <c r="B2502" s="3">
        <f t="shared" si="119"/>
        <v>2024</v>
      </c>
      <c r="C2502" t="str">
        <f t="shared" si="117"/>
        <v>2023-2024</v>
      </c>
      <c r="D2502" t="s">
        <v>147</v>
      </c>
      <c r="E2502" t="s">
        <v>127</v>
      </c>
      <c r="F2502" t="str">
        <f t="shared" si="118"/>
        <v>New South Wales</v>
      </c>
      <c r="G2502" t="s">
        <v>10</v>
      </c>
      <c r="H2502">
        <v>2131</v>
      </c>
      <c r="I2502" t="s">
        <v>11</v>
      </c>
      <c r="J2502" t="s">
        <v>27</v>
      </c>
      <c r="K2502" t="s">
        <v>156</v>
      </c>
      <c r="L2502" t="s">
        <v>17</v>
      </c>
      <c r="M2502" s="5">
        <v>248.57</v>
      </c>
    </row>
    <row r="2503" spans="1:13" x14ac:dyDescent="0.15">
      <c r="A2503" s="2">
        <v>45312</v>
      </c>
      <c r="B2503" s="3">
        <f t="shared" si="119"/>
        <v>2024</v>
      </c>
      <c r="C2503" t="str">
        <f t="shared" si="117"/>
        <v>2023-2024</v>
      </c>
      <c r="D2503" t="s">
        <v>147</v>
      </c>
      <c r="E2503" t="s">
        <v>96</v>
      </c>
      <c r="F2503" t="str">
        <f t="shared" si="118"/>
        <v>Western Australia</v>
      </c>
      <c r="G2503" t="s">
        <v>48</v>
      </c>
      <c r="H2503">
        <v>6330</v>
      </c>
      <c r="I2503" t="s">
        <v>11</v>
      </c>
      <c r="J2503" t="s">
        <v>94</v>
      </c>
      <c r="K2503" t="s">
        <v>150</v>
      </c>
      <c r="L2503" t="s">
        <v>18</v>
      </c>
      <c r="M2503" s="5">
        <v>248.59</v>
      </c>
    </row>
    <row r="2504" spans="1:13" x14ac:dyDescent="0.15">
      <c r="A2504" s="2">
        <v>45129</v>
      </c>
      <c r="B2504" s="3">
        <f t="shared" si="119"/>
        <v>2024</v>
      </c>
      <c r="C2504" t="str">
        <f t="shared" si="117"/>
        <v>2023-2024</v>
      </c>
      <c r="D2504" t="s">
        <v>147</v>
      </c>
      <c r="E2504" t="s">
        <v>133</v>
      </c>
      <c r="F2504" t="str">
        <f t="shared" si="118"/>
        <v>Queensland</v>
      </c>
      <c r="G2504" t="s">
        <v>35</v>
      </c>
      <c r="H2504">
        <v>4305</v>
      </c>
      <c r="I2504" t="s">
        <v>11</v>
      </c>
      <c r="J2504" t="s">
        <v>104</v>
      </c>
      <c r="K2504" t="s">
        <v>154</v>
      </c>
      <c r="L2504" t="s">
        <v>14</v>
      </c>
      <c r="M2504" s="5">
        <v>248.76000000000002</v>
      </c>
    </row>
    <row r="2505" spans="1:13" x14ac:dyDescent="0.15">
      <c r="A2505" s="2">
        <v>45302</v>
      </c>
      <c r="B2505" s="3">
        <f t="shared" si="119"/>
        <v>2024</v>
      </c>
      <c r="C2505" t="str">
        <f t="shared" si="117"/>
        <v>2023-2024</v>
      </c>
      <c r="D2505" t="s">
        <v>147</v>
      </c>
      <c r="E2505" t="s">
        <v>140</v>
      </c>
      <c r="F2505" t="str">
        <f t="shared" si="118"/>
        <v>Tasmania</v>
      </c>
      <c r="G2505" t="s">
        <v>70</v>
      </c>
      <c r="H2505">
        <v>7320</v>
      </c>
      <c r="I2505" t="s">
        <v>11</v>
      </c>
      <c r="J2505" t="s">
        <v>71</v>
      </c>
      <c r="K2505" t="s">
        <v>150</v>
      </c>
      <c r="L2505" t="s">
        <v>18</v>
      </c>
      <c r="M2505" s="5">
        <v>249.38000000000002</v>
      </c>
    </row>
    <row r="2506" spans="1:13" x14ac:dyDescent="0.15">
      <c r="A2506" s="2">
        <v>45650</v>
      </c>
      <c r="B2506" s="3">
        <f t="shared" si="119"/>
        <v>2025</v>
      </c>
      <c r="C2506" t="str">
        <f t="shared" si="117"/>
        <v>2024-2025</v>
      </c>
      <c r="D2506" t="s">
        <v>148</v>
      </c>
      <c r="E2506" t="s">
        <v>131</v>
      </c>
      <c r="F2506" t="str">
        <f t="shared" si="118"/>
        <v>Western Australia</v>
      </c>
      <c r="G2506" t="s">
        <v>48</v>
      </c>
      <c r="H2506">
        <v>6530</v>
      </c>
      <c r="I2506" t="s">
        <v>11</v>
      </c>
      <c r="J2506" t="s">
        <v>77</v>
      </c>
      <c r="K2506" t="s">
        <v>156</v>
      </c>
      <c r="L2506" t="s">
        <v>17</v>
      </c>
      <c r="M2506" s="5">
        <v>249.57</v>
      </c>
    </row>
    <row r="2507" spans="1:13" x14ac:dyDescent="0.15">
      <c r="A2507" s="2">
        <v>45317</v>
      </c>
      <c r="B2507" s="3">
        <f t="shared" si="119"/>
        <v>2024</v>
      </c>
      <c r="C2507" t="str">
        <f t="shared" si="117"/>
        <v>2023-2024</v>
      </c>
      <c r="D2507" t="s">
        <v>147</v>
      </c>
      <c r="E2507" t="s">
        <v>86</v>
      </c>
      <c r="F2507" t="str">
        <f t="shared" si="118"/>
        <v>New South Wales</v>
      </c>
      <c r="G2507" t="s">
        <v>10</v>
      </c>
      <c r="H2507">
        <v>2064</v>
      </c>
      <c r="I2507" t="s">
        <v>11</v>
      </c>
      <c r="J2507" t="s">
        <v>12</v>
      </c>
      <c r="K2507" t="s">
        <v>154</v>
      </c>
      <c r="L2507" t="s">
        <v>14</v>
      </c>
      <c r="M2507" s="5">
        <v>249.91</v>
      </c>
    </row>
    <row r="2508" spans="1:13" x14ac:dyDescent="0.15">
      <c r="A2508" s="2">
        <v>45549</v>
      </c>
      <c r="B2508" s="3">
        <f t="shared" si="119"/>
        <v>2025</v>
      </c>
      <c r="C2508" t="str">
        <f t="shared" si="117"/>
        <v>2024-2025</v>
      </c>
      <c r="D2508" t="s">
        <v>147</v>
      </c>
      <c r="E2508" t="s">
        <v>37</v>
      </c>
      <c r="F2508" t="str">
        <f t="shared" si="118"/>
        <v>South Australia</v>
      </c>
      <c r="G2508" t="s">
        <v>32</v>
      </c>
      <c r="H2508">
        <v>5607</v>
      </c>
      <c r="I2508" t="s">
        <v>11</v>
      </c>
      <c r="J2508" t="s">
        <v>38</v>
      </c>
      <c r="K2508" t="s">
        <v>153</v>
      </c>
      <c r="L2508" t="s">
        <v>16</v>
      </c>
      <c r="M2508" s="5">
        <v>250.28000000000003</v>
      </c>
    </row>
    <row r="2509" spans="1:13" x14ac:dyDescent="0.15">
      <c r="A2509" s="2">
        <v>45268</v>
      </c>
      <c r="B2509" s="3">
        <f t="shared" si="119"/>
        <v>2024</v>
      </c>
      <c r="C2509" t="str">
        <f t="shared" si="117"/>
        <v>2023-2024</v>
      </c>
      <c r="D2509" t="s">
        <v>147</v>
      </c>
      <c r="E2509" t="s">
        <v>139</v>
      </c>
      <c r="F2509" t="str">
        <f t="shared" si="118"/>
        <v>New South Wales</v>
      </c>
      <c r="G2509" t="s">
        <v>10</v>
      </c>
      <c r="H2509">
        <v>2020</v>
      </c>
      <c r="I2509" t="s">
        <v>11</v>
      </c>
      <c r="J2509" t="s">
        <v>12</v>
      </c>
      <c r="K2509" t="s">
        <v>155</v>
      </c>
      <c r="L2509" t="s">
        <v>20</v>
      </c>
      <c r="M2509" s="5">
        <v>250.46</v>
      </c>
    </row>
    <row r="2510" spans="1:13" x14ac:dyDescent="0.15">
      <c r="A2510" s="2">
        <v>45095</v>
      </c>
      <c r="B2510" s="3">
        <f t="shared" si="119"/>
        <v>2023</v>
      </c>
      <c r="C2510" t="str">
        <f t="shared" si="117"/>
        <v>2022-2023</v>
      </c>
      <c r="D2510" t="s">
        <v>148</v>
      </c>
      <c r="E2510" t="s">
        <v>101</v>
      </c>
      <c r="F2510" t="str">
        <f t="shared" si="118"/>
        <v>Victoria</v>
      </c>
      <c r="G2510" t="s">
        <v>45</v>
      </c>
      <c r="H2510">
        <v>3131</v>
      </c>
      <c r="I2510" t="s">
        <v>11</v>
      </c>
      <c r="J2510" t="s">
        <v>63</v>
      </c>
      <c r="K2510" t="s">
        <v>153</v>
      </c>
      <c r="L2510" t="s">
        <v>16</v>
      </c>
      <c r="M2510" s="5">
        <v>250.81</v>
      </c>
    </row>
    <row r="2511" spans="1:13" x14ac:dyDescent="0.15">
      <c r="A2511" s="2">
        <v>45119</v>
      </c>
      <c r="B2511" s="3">
        <f t="shared" si="119"/>
        <v>2024</v>
      </c>
      <c r="C2511" t="str">
        <f t="shared" si="117"/>
        <v>2023-2024</v>
      </c>
      <c r="D2511" t="s">
        <v>148</v>
      </c>
      <c r="E2511" t="s">
        <v>127</v>
      </c>
      <c r="F2511" t="str">
        <f t="shared" si="118"/>
        <v>New South Wales</v>
      </c>
      <c r="G2511" t="s">
        <v>10</v>
      </c>
      <c r="H2511">
        <v>2131</v>
      </c>
      <c r="I2511" t="s">
        <v>11</v>
      </c>
      <c r="J2511" t="s">
        <v>27</v>
      </c>
      <c r="K2511" t="s">
        <v>151</v>
      </c>
      <c r="L2511" t="s">
        <v>21</v>
      </c>
      <c r="M2511" s="5">
        <v>251.68</v>
      </c>
    </row>
    <row r="2512" spans="1:13" x14ac:dyDescent="0.15">
      <c r="A2512" s="2">
        <v>45091</v>
      </c>
      <c r="B2512" s="3">
        <f t="shared" si="119"/>
        <v>2023</v>
      </c>
      <c r="C2512" t="str">
        <f t="shared" si="117"/>
        <v>2022-2023</v>
      </c>
      <c r="D2512" t="s">
        <v>148</v>
      </c>
      <c r="E2512" t="s">
        <v>141</v>
      </c>
      <c r="F2512" t="str">
        <f t="shared" si="118"/>
        <v>Western Australia</v>
      </c>
      <c r="G2512" t="s">
        <v>48</v>
      </c>
      <c r="H2512">
        <v>6052</v>
      </c>
      <c r="I2512" t="s">
        <v>11</v>
      </c>
      <c r="J2512" t="s">
        <v>49</v>
      </c>
      <c r="K2512" t="s">
        <v>150</v>
      </c>
      <c r="L2512" t="s">
        <v>18</v>
      </c>
      <c r="M2512" s="5">
        <v>253.38</v>
      </c>
    </row>
    <row r="2513" spans="1:13" x14ac:dyDescent="0.15">
      <c r="A2513" s="2">
        <v>45586</v>
      </c>
      <c r="B2513" s="3">
        <f t="shared" si="119"/>
        <v>2025</v>
      </c>
      <c r="C2513" t="str">
        <f t="shared" si="117"/>
        <v>2024-2025</v>
      </c>
      <c r="D2513" t="s">
        <v>147</v>
      </c>
      <c r="E2513" t="s">
        <v>139</v>
      </c>
      <c r="F2513" t="str">
        <f t="shared" si="118"/>
        <v>New South Wales</v>
      </c>
      <c r="G2513" t="s">
        <v>10</v>
      </c>
      <c r="H2513">
        <v>2020</v>
      </c>
      <c r="I2513" t="s">
        <v>11</v>
      </c>
      <c r="J2513" t="s">
        <v>12</v>
      </c>
      <c r="K2513" t="s">
        <v>154</v>
      </c>
      <c r="L2513" t="s">
        <v>14</v>
      </c>
      <c r="M2513" s="5">
        <v>253.71</v>
      </c>
    </row>
    <row r="2514" spans="1:13" x14ac:dyDescent="0.15">
      <c r="A2514" s="2">
        <v>45029</v>
      </c>
      <c r="B2514" s="3">
        <f t="shared" si="119"/>
        <v>2023</v>
      </c>
      <c r="C2514" t="str">
        <f t="shared" si="117"/>
        <v>2022-2023</v>
      </c>
      <c r="D2514" t="s">
        <v>148</v>
      </c>
      <c r="E2514" t="s">
        <v>142</v>
      </c>
      <c r="F2514" t="str">
        <f t="shared" si="118"/>
        <v>Australian Capital Territory</v>
      </c>
      <c r="G2514" t="s">
        <v>80</v>
      </c>
      <c r="H2514">
        <v>2609</v>
      </c>
      <c r="I2514" t="s">
        <v>11</v>
      </c>
      <c r="J2514" t="s">
        <v>58</v>
      </c>
      <c r="K2514" t="s">
        <v>150</v>
      </c>
      <c r="L2514" t="s">
        <v>18</v>
      </c>
      <c r="M2514" s="5">
        <v>253.81</v>
      </c>
    </row>
    <row r="2515" spans="1:13" x14ac:dyDescent="0.15">
      <c r="A2515" s="2">
        <v>45051</v>
      </c>
      <c r="B2515" s="3">
        <f t="shared" si="119"/>
        <v>2023</v>
      </c>
      <c r="C2515" t="str">
        <f t="shared" si="117"/>
        <v>2022-2023</v>
      </c>
      <c r="D2515" t="s">
        <v>147</v>
      </c>
      <c r="E2515" t="s">
        <v>85</v>
      </c>
      <c r="F2515" t="str">
        <f t="shared" si="118"/>
        <v>Queensland</v>
      </c>
      <c r="G2515" t="s">
        <v>35</v>
      </c>
      <c r="H2515">
        <v>4883</v>
      </c>
      <c r="I2515" t="s">
        <v>11</v>
      </c>
      <c r="J2515" t="s">
        <v>36</v>
      </c>
      <c r="K2515" t="s">
        <v>150</v>
      </c>
      <c r="L2515" t="s">
        <v>18</v>
      </c>
      <c r="M2515" s="5">
        <v>253.82</v>
      </c>
    </row>
    <row r="2516" spans="1:13" x14ac:dyDescent="0.15">
      <c r="A2516" s="2">
        <v>45470</v>
      </c>
      <c r="B2516" s="3">
        <f t="shared" si="119"/>
        <v>2024</v>
      </c>
      <c r="C2516" t="str">
        <f t="shared" si="117"/>
        <v>2023-2024</v>
      </c>
      <c r="D2516" t="s">
        <v>148</v>
      </c>
      <c r="E2516" t="s">
        <v>66</v>
      </c>
      <c r="F2516" t="str">
        <f t="shared" si="118"/>
        <v>South Australia</v>
      </c>
      <c r="G2516" t="s">
        <v>32</v>
      </c>
      <c r="H2516">
        <v>5169</v>
      </c>
      <c r="I2516" t="s">
        <v>11</v>
      </c>
      <c r="J2516" t="s">
        <v>33</v>
      </c>
      <c r="K2516" t="s">
        <v>150</v>
      </c>
      <c r="L2516" t="s">
        <v>18</v>
      </c>
      <c r="M2516" s="5">
        <v>253.82</v>
      </c>
    </row>
    <row r="2517" spans="1:13" x14ac:dyDescent="0.15">
      <c r="A2517" s="2">
        <v>45613</v>
      </c>
      <c r="B2517" s="3">
        <f t="shared" si="119"/>
        <v>2025</v>
      </c>
      <c r="C2517" t="str">
        <f t="shared" si="117"/>
        <v>2024-2025</v>
      </c>
      <c r="D2517" t="s">
        <v>148</v>
      </c>
      <c r="E2517" t="s">
        <v>66</v>
      </c>
      <c r="F2517" t="str">
        <f t="shared" si="118"/>
        <v>South Australia</v>
      </c>
      <c r="G2517" t="s">
        <v>32</v>
      </c>
      <c r="H2517">
        <v>5169</v>
      </c>
      <c r="I2517" t="s">
        <v>11</v>
      </c>
      <c r="J2517" t="s">
        <v>33</v>
      </c>
      <c r="K2517" t="s">
        <v>155</v>
      </c>
      <c r="L2517" t="s">
        <v>20</v>
      </c>
      <c r="M2517" s="5">
        <v>254.10000000000002</v>
      </c>
    </row>
    <row r="2518" spans="1:13" x14ac:dyDescent="0.15">
      <c r="A2518" s="2">
        <v>45009</v>
      </c>
      <c r="B2518" s="3">
        <f t="shared" si="119"/>
        <v>2023</v>
      </c>
      <c r="C2518" t="str">
        <f t="shared" si="117"/>
        <v>2022-2023</v>
      </c>
      <c r="D2518" t="s">
        <v>148</v>
      </c>
      <c r="E2518" t="s">
        <v>84</v>
      </c>
      <c r="F2518" t="str">
        <f t="shared" si="118"/>
        <v>Queensland</v>
      </c>
      <c r="G2518" t="s">
        <v>35</v>
      </c>
      <c r="H2518">
        <v>4740</v>
      </c>
      <c r="I2518" t="s">
        <v>11</v>
      </c>
      <c r="J2518" t="s">
        <v>51</v>
      </c>
      <c r="K2518" t="s">
        <v>154</v>
      </c>
      <c r="L2518" t="s">
        <v>14</v>
      </c>
      <c r="M2518" s="5">
        <v>254.87</v>
      </c>
    </row>
    <row r="2519" spans="1:13" x14ac:dyDescent="0.15">
      <c r="A2519" s="2">
        <v>45435</v>
      </c>
      <c r="B2519" s="3">
        <f t="shared" si="119"/>
        <v>2024</v>
      </c>
      <c r="C2519" t="str">
        <f t="shared" si="117"/>
        <v>2023-2024</v>
      </c>
      <c r="D2519" t="s">
        <v>147</v>
      </c>
      <c r="E2519" t="s">
        <v>73</v>
      </c>
      <c r="F2519" t="str">
        <f t="shared" si="118"/>
        <v>Victoria</v>
      </c>
      <c r="G2519" t="s">
        <v>45</v>
      </c>
      <c r="H2519">
        <v>3136</v>
      </c>
      <c r="I2519" t="s">
        <v>11</v>
      </c>
      <c r="J2519" t="s">
        <v>63</v>
      </c>
      <c r="K2519" t="s">
        <v>151</v>
      </c>
      <c r="L2519" t="s">
        <v>21</v>
      </c>
      <c r="M2519" s="5">
        <v>255.23000000000002</v>
      </c>
    </row>
    <row r="2520" spans="1:13" x14ac:dyDescent="0.15">
      <c r="A2520" s="2">
        <v>45315</v>
      </c>
      <c r="B2520" s="3">
        <f t="shared" si="119"/>
        <v>2024</v>
      </c>
      <c r="C2520" t="str">
        <f t="shared" si="117"/>
        <v>2023-2024</v>
      </c>
      <c r="D2520" t="s">
        <v>148</v>
      </c>
      <c r="E2520" t="s">
        <v>61</v>
      </c>
      <c r="F2520" t="str">
        <f t="shared" si="118"/>
        <v>New South Wales</v>
      </c>
      <c r="G2520" t="s">
        <v>10</v>
      </c>
      <c r="H2520">
        <v>2539</v>
      </c>
      <c r="I2520" t="s">
        <v>11</v>
      </c>
      <c r="J2520" t="s">
        <v>58</v>
      </c>
      <c r="K2520" t="s">
        <v>19</v>
      </c>
      <c r="L2520" t="s">
        <v>23</v>
      </c>
      <c r="M2520" s="5">
        <v>255.38</v>
      </c>
    </row>
    <row r="2521" spans="1:13" x14ac:dyDescent="0.15">
      <c r="A2521" s="2">
        <v>45182</v>
      </c>
      <c r="B2521" s="3">
        <f t="shared" si="119"/>
        <v>2024</v>
      </c>
      <c r="C2521" t="str">
        <f t="shared" si="117"/>
        <v>2023-2024</v>
      </c>
      <c r="D2521" t="s">
        <v>147</v>
      </c>
      <c r="E2521" t="s">
        <v>79</v>
      </c>
      <c r="F2521" t="str">
        <f t="shared" si="118"/>
        <v>Australian Capital Territory</v>
      </c>
      <c r="G2521" t="s">
        <v>80</v>
      </c>
      <c r="H2521">
        <v>2617</v>
      </c>
      <c r="I2521" t="s">
        <v>11</v>
      </c>
      <c r="J2521" t="s">
        <v>58</v>
      </c>
      <c r="K2521" t="s">
        <v>152</v>
      </c>
      <c r="L2521" t="s">
        <v>13</v>
      </c>
      <c r="M2521" s="5">
        <v>255.78999999999996</v>
      </c>
    </row>
    <row r="2522" spans="1:13" x14ac:dyDescent="0.15">
      <c r="A2522" s="2">
        <v>45528</v>
      </c>
      <c r="B2522" s="3">
        <f t="shared" si="119"/>
        <v>2025</v>
      </c>
      <c r="C2522" t="str">
        <f t="shared" si="117"/>
        <v>2024-2025</v>
      </c>
      <c r="D2522" t="s">
        <v>147</v>
      </c>
      <c r="E2522" t="s">
        <v>146</v>
      </c>
      <c r="F2522" t="str">
        <f t="shared" si="118"/>
        <v>Victoria</v>
      </c>
      <c r="G2522" t="s">
        <v>45</v>
      </c>
      <c r="H2522">
        <v>3353</v>
      </c>
      <c r="I2522" t="s">
        <v>11</v>
      </c>
      <c r="J2522" t="s">
        <v>60</v>
      </c>
      <c r="K2522" t="s">
        <v>156</v>
      </c>
      <c r="L2522" t="s">
        <v>17</v>
      </c>
      <c r="M2522" s="5">
        <v>257.24</v>
      </c>
    </row>
    <row r="2523" spans="1:13" x14ac:dyDescent="0.15">
      <c r="A2523" s="2">
        <v>45067</v>
      </c>
      <c r="B2523" s="3">
        <f t="shared" si="119"/>
        <v>2023</v>
      </c>
      <c r="C2523" t="str">
        <f t="shared" si="117"/>
        <v>2022-2023</v>
      </c>
      <c r="D2523" t="s">
        <v>147</v>
      </c>
      <c r="E2523" t="s">
        <v>52</v>
      </c>
      <c r="F2523" t="str">
        <f t="shared" si="118"/>
        <v>Victoria</v>
      </c>
      <c r="G2523" t="s">
        <v>45</v>
      </c>
      <c r="H2523">
        <v>3030</v>
      </c>
      <c r="I2523" t="s">
        <v>11</v>
      </c>
      <c r="J2523" t="s">
        <v>46</v>
      </c>
      <c r="K2523" t="s">
        <v>154</v>
      </c>
      <c r="L2523" t="s">
        <v>14</v>
      </c>
      <c r="M2523" s="5">
        <v>257.28999999999996</v>
      </c>
    </row>
    <row r="2524" spans="1:13" x14ac:dyDescent="0.15">
      <c r="A2524" s="2">
        <v>45150</v>
      </c>
      <c r="B2524" s="3">
        <f t="shared" si="119"/>
        <v>2024</v>
      </c>
      <c r="C2524" t="str">
        <f t="shared" si="117"/>
        <v>2023-2024</v>
      </c>
      <c r="D2524" t="s">
        <v>147</v>
      </c>
      <c r="E2524" t="s">
        <v>86</v>
      </c>
      <c r="F2524" t="str">
        <f t="shared" si="118"/>
        <v>New South Wales</v>
      </c>
      <c r="G2524" t="s">
        <v>10</v>
      </c>
      <c r="H2524">
        <v>2064</v>
      </c>
      <c r="I2524" t="s">
        <v>11</v>
      </c>
      <c r="J2524" t="s">
        <v>12</v>
      </c>
      <c r="K2524" t="s">
        <v>154</v>
      </c>
      <c r="L2524" t="s">
        <v>14</v>
      </c>
      <c r="M2524" s="5">
        <v>257.83999999999997</v>
      </c>
    </row>
    <row r="2525" spans="1:13" x14ac:dyDescent="0.15">
      <c r="A2525" s="2">
        <v>45345</v>
      </c>
      <c r="B2525" s="3">
        <f t="shared" si="119"/>
        <v>2024</v>
      </c>
      <c r="C2525" t="str">
        <f t="shared" si="117"/>
        <v>2023-2024</v>
      </c>
      <c r="D2525" t="s">
        <v>147</v>
      </c>
      <c r="E2525" t="s">
        <v>101</v>
      </c>
      <c r="F2525" t="str">
        <f t="shared" si="118"/>
        <v>Victoria</v>
      </c>
      <c r="G2525" t="s">
        <v>45</v>
      </c>
      <c r="H2525">
        <v>3131</v>
      </c>
      <c r="I2525" t="s">
        <v>11</v>
      </c>
      <c r="J2525" t="s">
        <v>63</v>
      </c>
      <c r="K2525" t="s">
        <v>150</v>
      </c>
      <c r="L2525" t="s">
        <v>18</v>
      </c>
      <c r="M2525" s="5">
        <v>257.93</v>
      </c>
    </row>
    <row r="2526" spans="1:13" x14ac:dyDescent="0.15">
      <c r="A2526" s="2">
        <v>45550</v>
      </c>
      <c r="B2526" s="3">
        <f t="shared" si="119"/>
        <v>2025</v>
      </c>
      <c r="C2526" t="str">
        <f t="shared" si="117"/>
        <v>2024-2025</v>
      </c>
      <c r="D2526" t="s">
        <v>147</v>
      </c>
      <c r="E2526" t="s">
        <v>50</v>
      </c>
      <c r="F2526" t="str">
        <f t="shared" si="118"/>
        <v>Queensland</v>
      </c>
      <c r="G2526" t="s">
        <v>35</v>
      </c>
      <c r="H2526">
        <v>4703</v>
      </c>
      <c r="I2526" t="s">
        <v>11</v>
      </c>
      <c r="J2526" t="s">
        <v>51</v>
      </c>
      <c r="K2526" t="s">
        <v>152</v>
      </c>
      <c r="L2526" t="s">
        <v>13</v>
      </c>
      <c r="M2526" s="5">
        <v>258.33000000000004</v>
      </c>
    </row>
    <row r="2527" spans="1:13" x14ac:dyDescent="0.15">
      <c r="A2527" s="2">
        <v>44971</v>
      </c>
      <c r="B2527" s="3">
        <f t="shared" si="119"/>
        <v>2023</v>
      </c>
      <c r="C2527" t="str">
        <f t="shared" si="117"/>
        <v>2022-2023</v>
      </c>
      <c r="D2527" t="s">
        <v>148</v>
      </c>
      <c r="E2527" t="s">
        <v>143</v>
      </c>
      <c r="F2527" t="str">
        <f t="shared" si="118"/>
        <v>New South Wales</v>
      </c>
      <c r="G2527" t="s">
        <v>10</v>
      </c>
      <c r="H2527">
        <v>2154</v>
      </c>
      <c r="I2527" t="s">
        <v>11</v>
      </c>
      <c r="J2527" t="s">
        <v>27</v>
      </c>
      <c r="K2527" t="s">
        <v>155</v>
      </c>
      <c r="L2527" t="s">
        <v>20</v>
      </c>
      <c r="M2527" s="5">
        <v>258.35000000000002</v>
      </c>
    </row>
    <row r="2528" spans="1:13" x14ac:dyDescent="0.15">
      <c r="A2528" s="2">
        <v>45473</v>
      </c>
      <c r="B2528" s="3">
        <f t="shared" si="119"/>
        <v>2024</v>
      </c>
      <c r="C2528" t="str">
        <f t="shared" si="117"/>
        <v>2023-2024</v>
      </c>
      <c r="D2528" t="s">
        <v>147</v>
      </c>
      <c r="E2528" t="s">
        <v>115</v>
      </c>
      <c r="F2528" t="str">
        <f t="shared" si="118"/>
        <v>Western Australia</v>
      </c>
      <c r="G2528" t="s">
        <v>48</v>
      </c>
      <c r="H2528">
        <v>6280</v>
      </c>
      <c r="I2528" t="s">
        <v>11</v>
      </c>
      <c r="J2528" t="s">
        <v>94</v>
      </c>
      <c r="K2528" t="s">
        <v>149</v>
      </c>
      <c r="L2528" t="s">
        <v>15</v>
      </c>
      <c r="M2528" s="5">
        <v>258.39999999999998</v>
      </c>
    </row>
    <row r="2529" spans="1:13" x14ac:dyDescent="0.15">
      <c r="A2529" s="2">
        <v>45169</v>
      </c>
      <c r="B2529" s="3">
        <f t="shared" si="119"/>
        <v>2024</v>
      </c>
      <c r="C2529" t="str">
        <f t="shared" si="117"/>
        <v>2023-2024</v>
      </c>
      <c r="D2529" t="s">
        <v>147</v>
      </c>
      <c r="E2529" t="s">
        <v>88</v>
      </c>
      <c r="F2529" t="str">
        <f t="shared" si="118"/>
        <v>South Australia</v>
      </c>
      <c r="G2529" t="s">
        <v>32</v>
      </c>
      <c r="H2529">
        <v>5011</v>
      </c>
      <c r="I2529" t="s">
        <v>11</v>
      </c>
      <c r="J2529" t="s">
        <v>33</v>
      </c>
      <c r="K2529" t="s">
        <v>19</v>
      </c>
      <c r="L2529" t="s">
        <v>23</v>
      </c>
      <c r="M2529" s="5">
        <v>258.53999999999996</v>
      </c>
    </row>
    <row r="2530" spans="1:13" x14ac:dyDescent="0.15">
      <c r="A2530" s="2">
        <v>44961</v>
      </c>
      <c r="B2530" s="3">
        <f t="shared" si="119"/>
        <v>2023</v>
      </c>
      <c r="C2530" t="str">
        <f t="shared" si="117"/>
        <v>2022-2023</v>
      </c>
      <c r="D2530" t="s">
        <v>148</v>
      </c>
      <c r="E2530" t="s">
        <v>105</v>
      </c>
      <c r="F2530" t="str">
        <f t="shared" si="118"/>
        <v>Victoria</v>
      </c>
      <c r="G2530" t="s">
        <v>45</v>
      </c>
      <c r="H2530">
        <v>3500</v>
      </c>
      <c r="I2530" t="s">
        <v>11</v>
      </c>
      <c r="J2530" t="s">
        <v>60</v>
      </c>
      <c r="K2530" t="s">
        <v>149</v>
      </c>
      <c r="L2530" t="s">
        <v>15</v>
      </c>
      <c r="M2530" s="5">
        <v>258.74</v>
      </c>
    </row>
    <row r="2531" spans="1:13" x14ac:dyDescent="0.15">
      <c r="A2531" s="2">
        <v>45482</v>
      </c>
      <c r="B2531" s="3">
        <f t="shared" si="119"/>
        <v>2025</v>
      </c>
      <c r="C2531" t="str">
        <f t="shared" si="117"/>
        <v>2024-2025</v>
      </c>
      <c r="D2531" t="s">
        <v>147</v>
      </c>
      <c r="E2531" t="s">
        <v>73</v>
      </c>
      <c r="F2531" t="str">
        <f t="shared" si="118"/>
        <v>Victoria</v>
      </c>
      <c r="G2531" t="s">
        <v>45</v>
      </c>
      <c r="H2531">
        <v>3136</v>
      </c>
      <c r="I2531" t="s">
        <v>11</v>
      </c>
      <c r="J2531" t="s">
        <v>63</v>
      </c>
      <c r="K2531" t="s">
        <v>152</v>
      </c>
      <c r="L2531" t="s">
        <v>13</v>
      </c>
      <c r="M2531" s="5">
        <v>258.97000000000003</v>
      </c>
    </row>
    <row r="2532" spans="1:13" x14ac:dyDescent="0.15">
      <c r="A2532" s="2">
        <v>45424</v>
      </c>
      <c r="B2532" s="3">
        <f t="shared" si="119"/>
        <v>2024</v>
      </c>
      <c r="C2532" t="str">
        <f t="shared" si="117"/>
        <v>2023-2024</v>
      </c>
      <c r="D2532" t="s">
        <v>148</v>
      </c>
      <c r="E2532" t="s">
        <v>41</v>
      </c>
      <c r="F2532" t="str">
        <f t="shared" si="118"/>
        <v>New South Wales</v>
      </c>
      <c r="G2532" t="s">
        <v>10</v>
      </c>
      <c r="H2532">
        <v>2830</v>
      </c>
      <c r="I2532" t="s">
        <v>11</v>
      </c>
      <c r="J2532" t="s">
        <v>25</v>
      </c>
      <c r="K2532" t="s">
        <v>153</v>
      </c>
      <c r="L2532" t="s">
        <v>16</v>
      </c>
      <c r="M2532" s="5">
        <v>259.31</v>
      </c>
    </row>
    <row r="2533" spans="1:13" x14ac:dyDescent="0.15">
      <c r="A2533" s="2">
        <v>45279</v>
      </c>
      <c r="B2533" s="3">
        <f t="shared" si="119"/>
        <v>2024</v>
      </c>
      <c r="C2533" t="str">
        <f t="shared" si="117"/>
        <v>2023-2024</v>
      </c>
      <c r="D2533" t="s">
        <v>147</v>
      </c>
      <c r="E2533" t="s">
        <v>62</v>
      </c>
      <c r="F2533" t="str">
        <f t="shared" si="118"/>
        <v>Victoria</v>
      </c>
      <c r="G2533" t="s">
        <v>45</v>
      </c>
      <c r="H2533">
        <v>3134</v>
      </c>
      <c r="I2533" t="s">
        <v>11</v>
      </c>
      <c r="J2533" t="s">
        <v>63</v>
      </c>
      <c r="K2533" t="s">
        <v>154</v>
      </c>
      <c r="L2533" t="s">
        <v>14</v>
      </c>
      <c r="M2533" s="5">
        <v>259.78000000000003</v>
      </c>
    </row>
    <row r="2534" spans="1:13" x14ac:dyDescent="0.15">
      <c r="A2534" s="2">
        <v>45137</v>
      </c>
      <c r="B2534" s="3">
        <f t="shared" si="119"/>
        <v>2024</v>
      </c>
      <c r="C2534" t="str">
        <f t="shared" si="117"/>
        <v>2023-2024</v>
      </c>
      <c r="D2534" t="s">
        <v>148</v>
      </c>
      <c r="E2534" t="s">
        <v>105</v>
      </c>
      <c r="F2534" t="str">
        <f t="shared" si="118"/>
        <v>Victoria</v>
      </c>
      <c r="G2534" t="s">
        <v>45</v>
      </c>
      <c r="H2534">
        <v>3500</v>
      </c>
      <c r="I2534" t="s">
        <v>11</v>
      </c>
      <c r="J2534" t="s">
        <v>60</v>
      </c>
      <c r="K2534" t="s">
        <v>154</v>
      </c>
      <c r="L2534" t="s">
        <v>14</v>
      </c>
      <c r="M2534" s="5">
        <v>259.87</v>
      </c>
    </row>
    <row r="2535" spans="1:13" x14ac:dyDescent="0.15">
      <c r="A2535" s="2">
        <v>45353</v>
      </c>
      <c r="B2535" s="3">
        <f t="shared" si="119"/>
        <v>2024</v>
      </c>
      <c r="C2535" t="str">
        <f t="shared" si="117"/>
        <v>2023-2024</v>
      </c>
      <c r="D2535" t="s">
        <v>147</v>
      </c>
      <c r="E2535" t="s">
        <v>97</v>
      </c>
      <c r="F2535" t="str">
        <f t="shared" si="118"/>
        <v>Tasmania</v>
      </c>
      <c r="G2535" t="s">
        <v>70</v>
      </c>
      <c r="H2535">
        <v>7250</v>
      </c>
      <c r="I2535" t="s">
        <v>11</v>
      </c>
      <c r="J2535" t="s">
        <v>71</v>
      </c>
      <c r="K2535" t="s">
        <v>156</v>
      </c>
      <c r="L2535" t="s">
        <v>17</v>
      </c>
      <c r="M2535" s="5">
        <v>260.57</v>
      </c>
    </row>
    <row r="2536" spans="1:13" x14ac:dyDescent="0.15">
      <c r="A2536" s="2">
        <v>45458</v>
      </c>
      <c r="B2536" s="3">
        <f t="shared" si="119"/>
        <v>2024</v>
      </c>
      <c r="C2536" t="str">
        <f t="shared" si="117"/>
        <v>2023-2024</v>
      </c>
      <c r="D2536" t="s">
        <v>148</v>
      </c>
      <c r="E2536" t="s">
        <v>136</v>
      </c>
      <c r="F2536" t="str">
        <f t="shared" si="118"/>
        <v>Victoria</v>
      </c>
      <c r="G2536" t="s">
        <v>45</v>
      </c>
      <c r="H2536">
        <v>3175</v>
      </c>
      <c r="I2536" t="s">
        <v>11</v>
      </c>
      <c r="J2536" t="s">
        <v>63</v>
      </c>
      <c r="K2536" t="s">
        <v>149</v>
      </c>
      <c r="L2536" t="s">
        <v>15</v>
      </c>
      <c r="M2536" s="5">
        <v>260.7</v>
      </c>
    </row>
    <row r="2537" spans="1:13" x14ac:dyDescent="0.15">
      <c r="A2537" s="2">
        <v>45036</v>
      </c>
      <c r="B2537" s="3">
        <f t="shared" si="119"/>
        <v>2023</v>
      </c>
      <c r="C2537" t="str">
        <f t="shared" si="117"/>
        <v>2022-2023</v>
      </c>
      <c r="D2537" t="s">
        <v>147</v>
      </c>
      <c r="E2537" t="s">
        <v>96</v>
      </c>
      <c r="F2537" t="str">
        <f t="shared" si="118"/>
        <v>Western Australia</v>
      </c>
      <c r="G2537" t="s">
        <v>48</v>
      </c>
      <c r="H2537">
        <v>6330</v>
      </c>
      <c r="I2537" t="s">
        <v>11</v>
      </c>
      <c r="J2537" t="s">
        <v>94</v>
      </c>
      <c r="K2537" t="s">
        <v>150</v>
      </c>
      <c r="L2537" t="s">
        <v>18</v>
      </c>
      <c r="M2537" s="5">
        <v>260.73</v>
      </c>
    </row>
    <row r="2538" spans="1:13" x14ac:dyDescent="0.15">
      <c r="A2538" s="2">
        <v>44989</v>
      </c>
      <c r="B2538" s="3">
        <f t="shared" si="119"/>
        <v>2023</v>
      </c>
      <c r="C2538" t="str">
        <f t="shared" si="117"/>
        <v>2022-2023</v>
      </c>
      <c r="D2538" t="s">
        <v>147</v>
      </c>
      <c r="E2538" t="s">
        <v>103</v>
      </c>
      <c r="F2538" t="str">
        <f t="shared" si="118"/>
        <v>Queensland</v>
      </c>
      <c r="G2538" t="s">
        <v>35</v>
      </c>
      <c r="H2538">
        <v>4509</v>
      </c>
      <c r="I2538" t="s">
        <v>11</v>
      </c>
      <c r="J2538" t="s">
        <v>104</v>
      </c>
      <c r="K2538" t="s">
        <v>156</v>
      </c>
      <c r="L2538" t="s">
        <v>17</v>
      </c>
      <c r="M2538" s="5">
        <v>260.73</v>
      </c>
    </row>
    <row r="2539" spans="1:13" x14ac:dyDescent="0.15">
      <c r="A2539" s="2">
        <v>45204</v>
      </c>
      <c r="B2539" s="3">
        <f t="shared" si="119"/>
        <v>2024</v>
      </c>
      <c r="C2539" t="str">
        <f t="shared" si="117"/>
        <v>2023-2024</v>
      </c>
      <c r="D2539" t="s">
        <v>147</v>
      </c>
      <c r="E2539" t="s">
        <v>75</v>
      </c>
      <c r="F2539" t="str">
        <f t="shared" si="118"/>
        <v>Victoria</v>
      </c>
      <c r="G2539" t="s">
        <v>45</v>
      </c>
      <c r="H2539">
        <v>3630</v>
      </c>
      <c r="I2539" t="s">
        <v>11</v>
      </c>
      <c r="J2539" t="s">
        <v>55</v>
      </c>
      <c r="K2539" t="s">
        <v>155</v>
      </c>
      <c r="L2539" t="s">
        <v>20</v>
      </c>
      <c r="M2539" s="5">
        <v>261.01</v>
      </c>
    </row>
    <row r="2540" spans="1:13" x14ac:dyDescent="0.15">
      <c r="A2540" s="2">
        <v>45118</v>
      </c>
      <c r="B2540" s="3">
        <f t="shared" si="119"/>
        <v>2024</v>
      </c>
      <c r="C2540" t="str">
        <f t="shared" si="117"/>
        <v>2023-2024</v>
      </c>
      <c r="D2540" t="s">
        <v>147</v>
      </c>
      <c r="E2540" t="s">
        <v>40</v>
      </c>
      <c r="F2540" t="str">
        <f t="shared" si="118"/>
        <v>New South Wales</v>
      </c>
      <c r="G2540" t="s">
        <v>10</v>
      </c>
      <c r="H2540">
        <v>2116</v>
      </c>
      <c r="I2540" t="s">
        <v>11</v>
      </c>
      <c r="J2540" t="s">
        <v>27</v>
      </c>
      <c r="K2540" t="s">
        <v>155</v>
      </c>
      <c r="L2540" t="s">
        <v>20</v>
      </c>
      <c r="M2540" s="5">
        <v>261.25000000000006</v>
      </c>
    </row>
    <row r="2541" spans="1:13" x14ac:dyDescent="0.15">
      <c r="A2541" s="2">
        <v>45054</v>
      </c>
      <c r="B2541" s="3">
        <f t="shared" si="119"/>
        <v>2023</v>
      </c>
      <c r="C2541" t="str">
        <f t="shared" si="117"/>
        <v>2022-2023</v>
      </c>
      <c r="D2541" t="s">
        <v>147</v>
      </c>
      <c r="E2541" t="s">
        <v>130</v>
      </c>
      <c r="F2541" t="str">
        <f t="shared" si="118"/>
        <v>South Australia</v>
      </c>
      <c r="G2541" t="s">
        <v>32</v>
      </c>
      <c r="H2541">
        <v>5290</v>
      </c>
      <c r="I2541" t="s">
        <v>11</v>
      </c>
      <c r="J2541" t="s">
        <v>38</v>
      </c>
      <c r="K2541" t="s">
        <v>155</v>
      </c>
      <c r="L2541" t="s">
        <v>20</v>
      </c>
      <c r="M2541" s="5">
        <v>261.36</v>
      </c>
    </row>
    <row r="2542" spans="1:13" x14ac:dyDescent="0.15">
      <c r="A2542" s="2">
        <v>45275</v>
      </c>
      <c r="B2542" s="3">
        <f t="shared" si="119"/>
        <v>2024</v>
      </c>
      <c r="C2542" t="str">
        <f t="shared" si="117"/>
        <v>2023-2024</v>
      </c>
      <c r="D2542" t="s">
        <v>147</v>
      </c>
      <c r="E2542" t="s">
        <v>92</v>
      </c>
      <c r="F2542" t="str">
        <f t="shared" si="118"/>
        <v>Queensland</v>
      </c>
      <c r="G2542" t="s">
        <v>35</v>
      </c>
      <c r="H2542">
        <v>4068</v>
      </c>
      <c r="I2542" t="s">
        <v>11</v>
      </c>
      <c r="J2542" t="s">
        <v>43</v>
      </c>
      <c r="K2542" t="s">
        <v>19</v>
      </c>
      <c r="L2542" t="s">
        <v>23</v>
      </c>
      <c r="M2542" s="5">
        <v>261.46000000000004</v>
      </c>
    </row>
    <row r="2543" spans="1:13" x14ac:dyDescent="0.15">
      <c r="A2543" s="2">
        <v>45432</v>
      </c>
      <c r="B2543" s="3">
        <f t="shared" si="119"/>
        <v>2024</v>
      </c>
      <c r="C2543" t="str">
        <f t="shared" si="117"/>
        <v>2023-2024</v>
      </c>
      <c r="D2543" t="s">
        <v>148</v>
      </c>
      <c r="E2543" t="s">
        <v>59</v>
      </c>
      <c r="F2543" t="str">
        <f t="shared" si="118"/>
        <v>Victoria</v>
      </c>
      <c r="G2543" t="s">
        <v>45</v>
      </c>
      <c r="H2543">
        <v>3280</v>
      </c>
      <c r="I2543" t="s">
        <v>11</v>
      </c>
      <c r="J2543" t="s">
        <v>60</v>
      </c>
      <c r="K2543" t="s">
        <v>152</v>
      </c>
      <c r="L2543" t="s">
        <v>13</v>
      </c>
      <c r="M2543" s="5">
        <v>261.7</v>
      </c>
    </row>
    <row r="2544" spans="1:13" x14ac:dyDescent="0.15">
      <c r="A2544" s="2">
        <v>44938</v>
      </c>
      <c r="B2544" s="3">
        <f t="shared" si="119"/>
        <v>2023</v>
      </c>
      <c r="C2544" t="str">
        <f t="shared" si="117"/>
        <v>2022-2023</v>
      </c>
      <c r="D2544" t="s">
        <v>147</v>
      </c>
      <c r="E2544" t="s">
        <v>107</v>
      </c>
      <c r="F2544" t="str">
        <f t="shared" si="118"/>
        <v>Queensland</v>
      </c>
      <c r="G2544" t="s">
        <v>35</v>
      </c>
      <c r="H2544">
        <v>4220</v>
      </c>
      <c r="I2544" t="s">
        <v>11</v>
      </c>
      <c r="J2544" t="s">
        <v>104</v>
      </c>
      <c r="K2544" t="s">
        <v>155</v>
      </c>
      <c r="L2544" t="s">
        <v>20</v>
      </c>
      <c r="M2544" s="5">
        <v>261.73</v>
      </c>
    </row>
    <row r="2545" spans="1:13" x14ac:dyDescent="0.15">
      <c r="A2545" s="2">
        <v>45473</v>
      </c>
      <c r="B2545" s="3">
        <f t="shared" si="119"/>
        <v>2024</v>
      </c>
      <c r="C2545" t="str">
        <f t="shared" si="117"/>
        <v>2023-2024</v>
      </c>
      <c r="D2545" t="s">
        <v>147</v>
      </c>
      <c r="E2545" t="s">
        <v>144</v>
      </c>
      <c r="F2545" t="str">
        <f t="shared" si="118"/>
        <v>Queensland</v>
      </c>
      <c r="G2545" t="s">
        <v>35</v>
      </c>
      <c r="H2545">
        <v>4566</v>
      </c>
      <c r="I2545" t="s">
        <v>11</v>
      </c>
      <c r="J2545" t="s">
        <v>120</v>
      </c>
      <c r="K2545" t="s">
        <v>154</v>
      </c>
      <c r="L2545" t="s">
        <v>14</v>
      </c>
      <c r="M2545" s="5">
        <v>262.36</v>
      </c>
    </row>
    <row r="2546" spans="1:13" x14ac:dyDescent="0.15">
      <c r="A2546" s="2">
        <v>45173</v>
      </c>
      <c r="B2546" s="3">
        <f t="shared" si="119"/>
        <v>2024</v>
      </c>
      <c r="C2546" t="str">
        <f t="shared" si="117"/>
        <v>2023-2024</v>
      </c>
      <c r="D2546" t="s">
        <v>147</v>
      </c>
      <c r="E2546" t="s">
        <v>113</v>
      </c>
      <c r="F2546" t="str">
        <f t="shared" si="118"/>
        <v>Queensland</v>
      </c>
      <c r="G2546" t="s">
        <v>35</v>
      </c>
      <c r="H2546">
        <v>4215</v>
      </c>
      <c r="I2546" t="s">
        <v>11</v>
      </c>
      <c r="J2546" t="s">
        <v>104</v>
      </c>
      <c r="K2546" t="s">
        <v>149</v>
      </c>
      <c r="L2546" t="s">
        <v>15</v>
      </c>
      <c r="M2546" s="5">
        <v>262.47000000000003</v>
      </c>
    </row>
    <row r="2547" spans="1:13" x14ac:dyDescent="0.15">
      <c r="A2547" s="2">
        <v>45657</v>
      </c>
      <c r="B2547" s="3">
        <f t="shared" si="119"/>
        <v>2025</v>
      </c>
      <c r="C2547" t="str">
        <f t="shared" si="117"/>
        <v>2024-2025</v>
      </c>
      <c r="D2547" t="s">
        <v>147</v>
      </c>
      <c r="E2547" t="s">
        <v>50</v>
      </c>
      <c r="F2547" t="str">
        <f t="shared" si="118"/>
        <v>Queensland</v>
      </c>
      <c r="G2547" t="s">
        <v>35</v>
      </c>
      <c r="H2547">
        <v>4703</v>
      </c>
      <c r="I2547" t="s">
        <v>11</v>
      </c>
      <c r="J2547" t="s">
        <v>51</v>
      </c>
      <c r="K2547" t="s">
        <v>152</v>
      </c>
      <c r="L2547" t="s">
        <v>13</v>
      </c>
      <c r="M2547" s="5">
        <v>262.58999999999997</v>
      </c>
    </row>
    <row r="2548" spans="1:13" x14ac:dyDescent="0.15">
      <c r="A2548" s="2">
        <v>45037</v>
      </c>
      <c r="B2548" s="3">
        <f t="shared" si="119"/>
        <v>2023</v>
      </c>
      <c r="C2548" t="str">
        <f t="shared" si="117"/>
        <v>2022-2023</v>
      </c>
      <c r="D2548" t="s">
        <v>147</v>
      </c>
      <c r="E2548" t="s">
        <v>40</v>
      </c>
      <c r="F2548" t="str">
        <f t="shared" si="118"/>
        <v>New South Wales</v>
      </c>
      <c r="G2548" t="s">
        <v>10</v>
      </c>
      <c r="H2548">
        <v>2116</v>
      </c>
      <c r="I2548" t="s">
        <v>11</v>
      </c>
      <c r="J2548" t="s">
        <v>27</v>
      </c>
      <c r="K2548" t="s">
        <v>156</v>
      </c>
      <c r="L2548" t="s">
        <v>17</v>
      </c>
      <c r="M2548" s="5">
        <v>262.82</v>
      </c>
    </row>
    <row r="2549" spans="1:13" x14ac:dyDescent="0.15">
      <c r="A2549" s="2">
        <v>45254</v>
      </c>
      <c r="B2549" s="3">
        <f t="shared" si="119"/>
        <v>2024</v>
      </c>
      <c r="C2549" t="str">
        <f t="shared" si="117"/>
        <v>2023-2024</v>
      </c>
      <c r="D2549" t="s">
        <v>147</v>
      </c>
      <c r="E2549" t="s">
        <v>130</v>
      </c>
      <c r="F2549" t="str">
        <f t="shared" si="118"/>
        <v>South Australia</v>
      </c>
      <c r="G2549" t="s">
        <v>32</v>
      </c>
      <c r="H2549">
        <v>5290</v>
      </c>
      <c r="I2549" t="s">
        <v>11</v>
      </c>
      <c r="J2549" t="s">
        <v>38</v>
      </c>
      <c r="K2549" t="s">
        <v>151</v>
      </c>
      <c r="L2549" t="s">
        <v>21</v>
      </c>
      <c r="M2549" s="5">
        <v>262.96000000000004</v>
      </c>
    </row>
    <row r="2550" spans="1:13" x14ac:dyDescent="0.15">
      <c r="A2550" s="2">
        <v>45189</v>
      </c>
      <c r="B2550" s="3">
        <f t="shared" si="119"/>
        <v>2024</v>
      </c>
      <c r="C2550" t="str">
        <f t="shared" si="117"/>
        <v>2023-2024</v>
      </c>
      <c r="D2550" t="s">
        <v>147</v>
      </c>
      <c r="E2550" t="s">
        <v>78</v>
      </c>
      <c r="F2550" t="str">
        <f t="shared" si="118"/>
        <v>New South Wales</v>
      </c>
      <c r="G2550" t="s">
        <v>10</v>
      </c>
      <c r="H2550">
        <v>2350</v>
      </c>
      <c r="I2550" t="s">
        <v>11</v>
      </c>
      <c r="J2550" t="s">
        <v>68</v>
      </c>
      <c r="K2550" t="s">
        <v>157</v>
      </c>
      <c r="L2550" t="s">
        <v>22</v>
      </c>
      <c r="M2550" s="5">
        <v>263.95</v>
      </c>
    </row>
    <row r="2551" spans="1:13" x14ac:dyDescent="0.15">
      <c r="A2551" s="2">
        <v>45092</v>
      </c>
      <c r="B2551" s="3">
        <f t="shared" si="119"/>
        <v>2023</v>
      </c>
      <c r="C2551" t="str">
        <f t="shared" si="117"/>
        <v>2022-2023</v>
      </c>
      <c r="D2551" t="s">
        <v>147</v>
      </c>
      <c r="E2551" t="s">
        <v>62</v>
      </c>
      <c r="F2551" t="str">
        <f t="shared" si="118"/>
        <v>Victoria</v>
      </c>
      <c r="G2551" t="s">
        <v>45</v>
      </c>
      <c r="H2551">
        <v>3134</v>
      </c>
      <c r="I2551" t="s">
        <v>11</v>
      </c>
      <c r="J2551" t="s">
        <v>63</v>
      </c>
      <c r="K2551" t="s">
        <v>155</v>
      </c>
      <c r="L2551" t="s">
        <v>20</v>
      </c>
      <c r="M2551" s="5">
        <v>264.28999999999996</v>
      </c>
    </row>
    <row r="2552" spans="1:13" x14ac:dyDescent="0.15">
      <c r="A2552" s="2">
        <v>45482</v>
      </c>
      <c r="B2552" s="3">
        <f t="shared" si="119"/>
        <v>2025</v>
      </c>
      <c r="C2552" t="str">
        <f t="shared" si="117"/>
        <v>2024-2025</v>
      </c>
      <c r="D2552" t="s">
        <v>148</v>
      </c>
      <c r="E2552" t="s">
        <v>127</v>
      </c>
      <c r="F2552" t="str">
        <f t="shared" si="118"/>
        <v>New South Wales</v>
      </c>
      <c r="G2552" t="s">
        <v>10</v>
      </c>
      <c r="H2552">
        <v>2131</v>
      </c>
      <c r="I2552" t="s">
        <v>11</v>
      </c>
      <c r="J2552" t="s">
        <v>27</v>
      </c>
      <c r="K2552" t="s">
        <v>19</v>
      </c>
      <c r="L2552" t="s">
        <v>23</v>
      </c>
      <c r="M2552" s="5">
        <v>264.5</v>
      </c>
    </row>
    <row r="2553" spans="1:13" x14ac:dyDescent="0.15">
      <c r="A2553" s="2">
        <v>45487</v>
      </c>
      <c r="B2553" s="3">
        <f t="shared" si="119"/>
        <v>2025</v>
      </c>
      <c r="C2553" t="str">
        <f t="shared" si="117"/>
        <v>2024-2025</v>
      </c>
      <c r="D2553" t="s">
        <v>147</v>
      </c>
      <c r="E2553" t="s">
        <v>24</v>
      </c>
      <c r="F2553" t="str">
        <f t="shared" si="118"/>
        <v>New South Wales</v>
      </c>
      <c r="G2553" t="s">
        <v>10</v>
      </c>
      <c r="H2553">
        <v>2795</v>
      </c>
      <c r="I2553" t="s">
        <v>11</v>
      </c>
      <c r="J2553" t="s">
        <v>25</v>
      </c>
      <c r="K2553" t="s">
        <v>19</v>
      </c>
      <c r="L2553" t="s">
        <v>23</v>
      </c>
      <c r="M2553" s="5">
        <v>264.73</v>
      </c>
    </row>
    <row r="2554" spans="1:13" x14ac:dyDescent="0.15">
      <c r="A2554" s="2">
        <v>45620</v>
      </c>
      <c r="B2554" s="3">
        <f t="shared" si="119"/>
        <v>2025</v>
      </c>
      <c r="C2554" t="str">
        <f t="shared" si="117"/>
        <v>2024-2025</v>
      </c>
      <c r="D2554" t="s">
        <v>147</v>
      </c>
      <c r="E2554" t="s">
        <v>144</v>
      </c>
      <c r="F2554" t="str">
        <f t="shared" si="118"/>
        <v>Queensland</v>
      </c>
      <c r="G2554" t="s">
        <v>35</v>
      </c>
      <c r="H2554">
        <v>4566</v>
      </c>
      <c r="I2554" t="s">
        <v>11</v>
      </c>
      <c r="J2554" t="s">
        <v>120</v>
      </c>
      <c r="K2554" t="s">
        <v>154</v>
      </c>
      <c r="L2554" t="s">
        <v>14</v>
      </c>
      <c r="M2554" s="5">
        <v>264.83000000000004</v>
      </c>
    </row>
    <row r="2555" spans="1:13" x14ac:dyDescent="0.15">
      <c r="A2555" s="2">
        <v>45416</v>
      </c>
      <c r="B2555" s="3">
        <f t="shared" si="119"/>
        <v>2024</v>
      </c>
      <c r="C2555" t="str">
        <f t="shared" si="117"/>
        <v>2023-2024</v>
      </c>
      <c r="D2555" t="s">
        <v>148</v>
      </c>
      <c r="E2555" t="s">
        <v>125</v>
      </c>
      <c r="F2555" t="str">
        <f t="shared" si="118"/>
        <v>Victoria</v>
      </c>
      <c r="G2555" t="s">
        <v>45</v>
      </c>
      <c r="H2555">
        <v>3400</v>
      </c>
      <c r="I2555" t="s">
        <v>11</v>
      </c>
      <c r="J2555" t="s">
        <v>60</v>
      </c>
      <c r="K2555" t="s">
        <v>151</v>
      </c>
      <c r="L2555" t="s">
        <v>21</v>
      </c>
      <c r="M2555" s="5">
        <v>264.90999999999997</v>
      </c>
    </row>
    <row r="2556" spans="1:13" x14ac:dyDescent="0.15">
      <c r="A2556" s="2">
        <v>45603</v>
      </c>
      <c r="B2556" s="3">
        <f t="shared" si="119"/>
        <v>2025</v>
      </c>
      <c r="C2556" t="str">
        <f t="shared" si="117"/>
        <v>2024-2025</v>
      </c>
      <c r="D2556" t="s">
        <v>148</v>
      </c>
      <c r="E2556" t="s">
        <v>81</v>
      </c>
      <c r="F2556" t="str">
        <f t="shared" si="118"/>
        <v>New South Wales</v>
      </c>
      <c r="G2556" t="s">
        <v>10</v>
      </c>
      <c r="H2556">
        <v>2485</v>
      </c>
      <c r="I2556" t="s">
        <v>11</v>
      </c>
      <c r="J2556" t="s">
        <v>68</v>
      </c>
      <c r="K2556" t="s">
        <v>153</v>
      </c>
      <c r="L2556" t="s">
        <v>16</v>
      </c>
      <c r="M2556" s="5">
        <v>265.32</v>
      </c>
    </row>
    <row r="2557" spans="1:13" x14ac:dyDescent="0.15">
      <c r="A2557" s="2">
        <v>45120</v>
      </c>
      <c r="B2557" s="3">
        <f t="shared" si="119"/>
        <v>2024</v>
      </c>
      <c r="C2557" t="str">
        <f t="shared" si="117"/>
        <v>2023-2024</v>
      </c>
      <c r="D2557" t="s">
        <v>147</v>
      </c>
      <c r="E2557" t="s">
        <v>109</v>
      </c>
      <c r="F2557" t="str">
        <f t="shared" si="118"/>
        <v>New South Wales</v>
      </c>
      <c r="G2557" t="s">
        <v>10</v>
      </c>
      <c r="H2557">
        <v>2480</v>
      </c>
      <c r="I2557" t="s">
        <v>11</v>
      </c>
      <c r="J2557" t="s">
        <v>68</v>
      </c>
      <c r="K2557" t="s">
        <v>156</v>
      </c>
      <c r="L2557" t="s">
        <v>17</v>
      </c>
      <c r="M2557" s="5">
        <v>266.12</v>
      </c>
    </row>
    <row r="2558" spans="1:13" x14ac:dyDescent="0.15">
      <c r="A2558" s="2">
        <v>45646</v>
      </c>
      <c r="B2558" s="3">
        <f t="shared" si="119"/>
        <v>2025</v>
      </c>
      <c r="C2558" t="str">
        <f t="shared" si="117"/>
        <v>2024-2025</v>
      </c>
      <c r="D2558" t="s">
        <v>148</v>
      </c>
      <c r="E2558" t="s">
        <v>105</v>
      </c>
      <c r="F2558" t="str">
        <f t="shared" si="118"/>
        <v>Victoria</v>
      </c>
      <c r="G2558" t="s">
        <v>45</v>
      </c>
      <c r="H2558">
        <v>3500</v>
      </c>
      <c r="I2558" t="s">
        <v>11</v>
      </c>
      <c r="J2558" t="s">
        <v>60</v>
      </c>
      <c r="K2558" t="s">
        <v>150</v>
      </c>
      <c r="L2558" t="s">
        <v>18</v>
      </c>
      <c r="M2558" s="5">
        <v>266.26</v>
      </c>
    </row>
    <row r="2559" spans="1:13" x14ac:dyDescent="0.15">
      <c r="A2559" s="2">
        <v>45140</v>
      </c>
      <c r="B2559" s="3">
        <f t="shared" si="119"/>
        <v>2024</v>
      </c>
      <c r="C2559" t="str">
        <f t="shared" si="117"/>
        <v>2023-2024</v>
      </c>
      <c r="D2559" t="s">
        <v>147</v>
      </c>
      <c r="E2559" t="s">
        <v>37</v>
      </c>
      <c r="F2559" t="str">
        <f t="shared" si="118"/>
        <v>South Australia</v>
      </c>
      <c r="G2559" t="s">
        <v>32</v>
      </c>
      <c r="H2559">
        <v>5607</v>
      </c>
      <c r="I2559" t="s">
        <v>11</v>
      </c>
      <c r="J2559" t="s">
        <v>38</v>
      </c>
      <c r="K2559" t="s">
        <v>154</v>
      </c>
      <c r="L2559" t="s">
        <v>14</v>
      </c>
      <c r="M2559" s="5">
        <v>266.76</v>
      </c>
    </row>
    <row r="2560" spans="1:13" x14ac:dyDescent="0.15">
      <c r="A2560" s="2">
        <v>45011</v>
      </c>
      <c r="B2560" s="3">
        <f t="shared" si="119"/>
        <v>2023</v>
      </c>
      <c r="C2560" t="str">
        <f t="shared" si="117"/>
        <v>2022-2023</v>
      </c>
      <c r="D2560" t="s">
        <v>148</v>
      </c>
      <c r="E2560" t="s">
        <v>59</v>
      </c>
      <c r="F2560" t="str">
        <f t="shared" si="118"/>
        <v>Victoria</v>
      </c>
      <c r="G2560" t="s">
        <v>45</v>
      </c>
      <c r="H2560">
        <v>3280</v>
      </c>
      <c r="I2560" t="s">
        <v>11</v>
      </c>
      <c r="J2560" t="s">
        <v>60</v>
      </c>
      <c r="K2560" t="s">
        <v>156</v>
      </c>
      <c r="L2560" t="s">
        <v>17</v>
      </c>
      <c r="M2560" s="5">
        <v>266.89999999999998</v>
      </c>
    </row>
    <row r="2561" spans="1:13" x14ac:dyDescent="0.15">
      <c r="A2561" s="2">
        <v>45152</v>
      </c>
      <c r="B2561" s="3">
        <f t="shared" si="119"/>
        <v>2024</v>
      </c>
      <c r="C2561" t="str">
        <f t="shared" si="117"/>
        <v>2023-2024</v>
      </c>
      <c r="D2561" t="s">
        <v>147</v>
      </c>
      <c r="E2561" t="s">
        <v>42</v>
      </c>
      <c r="F2561" t="str">
        <f t="shared" si="118"/>
        <v>Queensland</v>
      </c>
      <c r="G2561" t="s">
        <v>35</v>
      </c>
      <c r="H2561">
        <v>4053</v>
      </c>
      <c r="I2561" t="s">
        <v>11</v>
      </c>
      <c r="J2561" t="s">
        <v>43</v>
      </c>
      <c r="K2561" t="s">
        <v>151</v>
      </c>
      <c r="L2561" t="s">
        <v>21</v>
      </c>
      <c r="M2561" s="5">
        <v>267.75</v>
      </c>
    </row>
    <row r="2562" spans="1:13" x14ac:dyDescent="0.15">
      <c r="A2562" s="2">
        <v>45162</v>
      </c>
      <c r="B2562" s="3">
        <f t="shared" si="119"/>
        <v>2024</v>
      </c>
      <c r="C2562" t="str">
        <f t="shared" ref="C2562:C2625" si="120">IF(MONTH(A2562) &gt;= 7, YEAR(A2562) &amp; "-" &amp; YEAR(A2562) + 1, YEAR(A2562) - 1 &amp; "-" &amp; YEAR(A2562))</f>
        <v>2023-2024</v>
      </c>
      <c r="D2562" t="s">
        <v>147</v>
      </c>
      <c r="E2562" t="s">
        <v>40</v>
      </c>
      <c r="F2562" t="str">
        <f t="shared" ref="F2562:F2625" si="121">IF(G2562="WA","Western Australia",
IF(G2562="NSW","New South Wales",
IF(G2562="QLD","Queensland",
IF(G2562="VIC","Victoria",
IF(G2562="TAS","Tasmania",
IF(G2562="SA","South Australia",
IF(G2562="NT","Northern Territory",
IF(G2562="ACT","Australian Capital Territory",G2562))))))))</f>
        <v>New South Wales</v>
      </c>
      <c r="G2562" t="s">
        <v>10</v>
      </c>
      <c r="H2562">
        <v>2116</v>
      </c>
      <c r="I2562" t="s">
        <v>11</v>
      </c>
      <c r="J2562" t="s">
        <v>27</v>
      </c>
      <c r="K2562" t="s">
        <v>149</v>
      </c>
      <c r="L2562" t="s">
        <v>15</v>
      </c>
      <c r="M2562" s="5">
        <v>268.95999999999998</v>
      </c>
    </row>
    <row r="2563" spans="1:13" x14ac:dyDescent="0.15">
      <c r="A2563" s="2">
        <v>45574</v>
      </c>
      <c r="B2563" s="3">
        <f t="shared" ref="B2563:B2626" si="122">IF(MONTH(A2563)&gt;=7,YEAR(A2563)+1,YEAR(A2563))</f>
        <v>2025</v>
      </c>
      <c r="C2563" t="str">
        <f t="shared" si="120"/>
        <v>2024-2025</v>
      </c>
      <c r="D2563" t="s">
        <v>148</v>
      </c>
      <c r="E2563" t="s">
        <v>111</v>
      </c>
      <c r="F2563" t="str">
        <f t="shared" si="121"/>
        <v>New South Wales</v>
      </c>
      <c r="G2563" t="s">
        <v>10</v>
      </c>
      <c r="H2563">
        <v>2120</v>
      </c>
      <c r="I2563" t="s">
        <v>11</v>
      </c>
      <c r="J2563" t="s">
        <v>27</v>
      </c>
      <c r="K2563" t="s">
        <v>19</v>
      </c>
      <c r="L2563" t="s">
        <v>23</v>
      </c>
      <c r="M2563" s="5">
        <v>269.54000000000002</v>
      </c>
    </row>
    <row r="2564" spans="1:13" x14ac:dyDescent="0.15">
      <c r="A2564" s="2">
        <v>45060</v>
      </c>
      <c r="B2564" s="3">
        <f t="shared" si="122"/>
        <v>2023</v>
      </c>
      <c r="C2564" t="str">
        <f t="shared" si="120"/>
        <v>2022-2023</v>
      </c>
      <c r="D2564" t="s">
        <v>148</v>
      </c>
      <c r="E2564" t="s">
        <v>142</v>
      </c>
      <c r="F2564" t="str">
        <f t="shared" si="121"/>
        <v>Australian Capital Territory</v>
      </c>
      <c r="G2564" t="s">
        <v>80</v>
      </c>
      <c r="H2564">
        <v>2609</v>
      </c>
      <c r="I2564" t="s">
        <v>11</v>
      </c>
      <c r="J2564" t="s">
        <v>58</v>
      </c>
      <c r="K2564" t="s">
        <v>150</v>
      </c>
      <c r="L2564" t="s">
        <v>18</v>
      </c>
      <c r="M2564" s="5">
        <v>269.82</v>
      </c>
    </row>
    <row r="2565" spans="1:13" x14ac:dyDescent="0.15">
      <c r="A2565" s="2">
        <v>45249</v>
      </c>
      <c r="B2565" s="3">
        <f t="shared" si="122"/>
        <v>2024</v>
      </c>
      <c r="C2565" t="str">
        <f t="shared" si="120"/>
        <v>2023-2024</v>
      </c>
      <c r="D2565" t="s">
        <v>147</v>
      </c>
      <c r="E2565" t="s">
        <v>9</v>
      </c>
      <c r="F2565" t="str">
        <f t="shared" si="121"/>
        <v>New South Wales</v>
      </c>
      <c r="G2565" t="s">
        <v>10</v>
      </c>
      <c r="H2565">
        <v>2067</v>
      </c>
      <c r="I2565" t="s">
        <v>11</v>
      </c>
      <c r="J2565" t="s">
        <v>12</v>
      </c>
      <c r="K2565" t="s">
        <v>155</v>
      </c>
      <c r="L2565" t="s">
        <v>20</v>
      </c>
      <c r="M2565" s="5">
        <v>270</v>
      </c>
    </row>
    <row r="2566" spans="1:13" x14ac:dyDescent="0.15">
      <c r="A2566" s="2">
        <v>45543</v>
      </c>
      <c r="B2566" s="3">
        <f t="shared" si="122"/>
        <v>2025</v>
      </c>
      <c r="C2566" t="str">
        <f t="shared" si="120"/>
        <v>2024-2025</v>
      </c>
      <c r="D2566" t="s">
        <v>147</v>
      </c>
      <c r="E2566" t="s">
        <v>62</v>
      </c>
      <c r="F2566" t="str">
        <f t="shared" si="121"/>
        <v>Victoria</v>
      </c>
      <c r="G2566" t="s">
        <v>45</v>
      </c>
      <c r="H2566">
        <v>3134</v>
      </c>
      <c r="I2566" t="s">
        <v>11</v>
      </c>
      <c r="J2566" t="s">
        <v>63</v>
      </c>
      <c r="K2566" t="s">
        <v>153</v>
      </c>
      <c r="L2566" t="s">
        <v>16</v>
      </c>
      <c r="M2566" s="5">
        <v>270.66999999999996</v>
      </c>
    </row>
    <row r="2567" spans="1:13" x14ac:dyDescent="0.15">
      <c r="A2567" s="2">
        <v>44988</v>
      </c>
      <c r="B2567" s="3">
        <f t="shared" si="122"/>
        <v>2023</v>
      </c>
      <c r="C2567" t="str">
        <f t="shared" si="120"/>
        <v>2022-2023</v>
      </c>
      <c r="D2567" t="s">
        <v>148</v>
      </c>
      <c r="E2567" t="s">
        <v>84</v>
      </c>
      <c r="F2567" t="str">
        <f t="shared" si="121"/>
        <v>Queensland</v>
      </c>
      <c r="G2567" t="s">
        <v>35</v>
      </c>
      <c r="H2567">
        <v>4740</v>
      </c>
      <c r="I2567" t="s">
        <v>11</v>
      </c>
      <c r="J2567" t="s">
        <v>51</v>
      </c>
      <c r="K2567" t="s">
        <v>150</v>
      </c>
      <c r="L2567" t="s">
        <v>18</v>
      </c>
      <c r="M2567" s="5">
        <v>270.67999999999995</v>
      </c>
    </row>
    <row r="2568" spans="1:13" x14ac:dyDescent="0.15">
      <c r="A2568" s="2">
        <v>45375</v>
      </c>
      <c r="B2568" s="3">
        <f t="shared" si="122"/>
        <v>2024</v>
      </c>
      <c r="C2568" t="str">
        <f t="shared" si="120"/>
        <v>2023-2024</v>
      </c>
      <c r="D2568" t="s">
        <v>147</v>
      </c>
      <c r="E2568" t="s">
        <v>86</v>
      </c>
      <c r="F2568" t="str">
        <f t="shared" si="121"/>
        <v>New South Wales</v>
      </c>
      <c r="G2568" t="s">
        <v>10</v>
      </c>
      <c r="H2568">
        <v>2064</v>
      </c>
      <c r="I2568" t="s">
        <v>11</v>
      </c>
      <c r="J2568" t="s">
        <v>12</v>
      </c>
      <c r="K2568" t="s">
        <v>156</v>
      </c>
      <c r="L2568" t="s">
        <v>17</v>
      </c>
      <c r="M2568" s="5">
        <v>271.34000000000003</v>
      </c>
    </row>
    <row r="2569" spans="1:13" x14ac:dyDescent="0.15">
      <c r="A2569" s="2">
        <v>45431</v>
      </c>
      <c r="B2569" s="3">
        <f t="shared" si="122"/>
        <v>2024</v>
      </c>
      <c r="C2569" t="str">
        <f t="shared" si="120"/>
        <v>2023-2024</v>
      </c>
      <c r="D2569" t="s">
        <v>147</v>
      </c>
      <c r="E2569" t="s">
        <v>146</v>
      </c>
      <c r="F2569" t="str">
        <f t="shared" si="121"/>
        <v>Victoria</v>
      </c>
      <c r="G2569" t="s">
        <v>45</v>
      </c>
      <c r="H2569">
        <v>3353</v>
      </c>
      <c r="I2569" t="s">
        <v>11</v>
      </c>
      <c r="J2569" t="s">
        <v>60</v>
      </c>
      <c r="K2569" t="s">
        <v>150</v>
      </c>
      <c r="L2569" t="s">
        <v>18</v>
      </c>
      <c r="M2569" s="5">
        <v>271.56</v>
      </c>
    </row>
    <row r="2570" spans="1:13" x14ac:dyDescent="0.15">
      <c r="A2570" s="2">
        <v>45101</v>
      </c>
      <c r="B2570" s="3">
        <f t="shared" si="122"/>
        <v>2023</v>
      </c>
      <c r="C2570" t="str">
        <f t="shared" si="120"/>
        <v>2022-2023</v>
      </c>
      <c r="D2570" t="s">
        <v>147</v>
      </c>
      <c r="E2570" t="s">
        <v>146</v>
      </c>
      <c r="F2570" t="str">
        <f t="shared" si="121"/>
        <v>Victoria</v>
      </c>
      <c r="G2570" t="s">
        <v>45</v>
      </c>
      <c r="H2570">
        <v>3353</v>
      </c>
      <c r="I2570" t="s">
        <v>11</v>
      </c>
      <c r="J2570" t="s">
        <v>60</v>
      </c>
      <c r="K2570" t="s">
        <v>153</v>
      </c>
      <c r="L2570" t="s">
        <v>16</v>
      </c>
      <c r="M2570" s="5">
        <v>272.20999999999998</v>
      </c>
    </row>
    <row r="2571" spans="1:13" x14ac:dyDescent="0.15">
      <c r="A2571" s="2">
        <v>45409</v>
      </c>
      <c r="B2571" s="3">
        <f t="shared" si="122"/>
        <v>2024</v>
      </c>
      <c r="C2571" t="str">
        <f t="shared" si="120"/>
        <v>2023-2024</v>
      </c>
      <c r="D2571" t="s">
        <v>147</v>
      </c>
      <c r="E2571" t="s">
        <v>133</v>
      </c>
      <c r="F2571" t="str">
        <f t="shared" si="121"/>
        <v>Queensland</v>
      </c>
      <c r="G2571" t="s">
        <v>35</v>
      </c>
      <c r="H2571">
        <v>4305</v>
      </c>
      <c r="I2571" t="s">
        <v>11</v>
      </c>
      <c r="J2571" t="s">
        <v>104</v>
      </c>
      <c r="K2571" t="s">
        <v>150</v>
      </c>
      <c r="L2571" t="s">
        <v>18</v>
      </c>
      <c r="M2571" s="5">
        <v>273.69</v>
      </c>
    </row>
    <row r="2572" spans="1:13" x14ac:dyDescent="0.15">
      <c r="A2572" s="2">
        <v>45459</v>
      </c>
      <c r="B2572" s="3">
        <f t="shared" si="122"/>
        <v>2024</v>
      </c>
      <c r="C2572" t="str">
        <f t="shared" si="120"/>
        <v>2023-2024</v>
      </c>
      <c r="D2572" t="s">
        <v>147</v>
      </c>
      <c r="E2572" t="s">
        <v>128</v>
      </c>
      <c r="F2572" t="str">
        <f t="shared" si="121"/>
        <v>Western Australia</v>
      </c>
      <c r="G2572" t="s">
        <v>48</v>
      </c>
      <c r="H2572">
        <v>6027</v>
      </c>
      <c r="I2572" t="s">
        <v>11</v>
      </c>
      <c r="J2572" t="s">
        <v>49</v>
      </c>
      <c r="K2572" t="s">
        <v>149</v>
      </c>
      <c r="L2572" t="s">
        <v>15</v>
      </c>
      <c r="M2572" s="5">
        <v>273.72000000000003</v>
      </c>
    </row>
    <row r="2573" spans="1:13" x14ac:dyDescent="0.15">
      <c r="A2573" s="2">
        <v>44965</v>
      </c>
      <c r="B2573" s="3">
        <f t="shared" si="122"/>
        <v>2023</v>
      </c>
      <c r="C2573" t="str">
        <f t="shared" si="120"/>
        <v>2022-2023</v>
      </c>
      <c r="D2573" t="s">
        <v>147</v>
      </c>
      <c r="E2573" t="s">
        <v>138</v>
      </c>
      <c r="F2573" t="str">
        <f t="shared" si="121"/>
        <v>Queensland</v>
      </c>
      <c r="G2573" t="s">
        <v>35</v>
      </c>
      <c r="H2573">
        <v>4558</v>
      </c>
      <c r="I2573" t="s">
        <v>11</v>
      </c>
      <c r="J2573" t="s">
        <v>120</v>
      </c>
      <c r="K2573" t="s">
        <v>149</v>
      </c>
      <c r="L2573" t="s">
        <v>15</v>
      </c>
      <c r="M2573" s="5">
        <v>274.45</v>
      </c>
    </row>
    <row r="2574" spans="1:13" x14ac:dyDescent="0.15">
      <c r="A2574" s="2">
        <v>45156</v>
      </c>
      <c r="B2574" s="3">
        <f t="shared" si="122"/>
        <v>2024</v>
      </c>
      <c r="C2574" t="str">
        <f t="shared" si="120"/>
        <v>2023-2024</v>
      </c>
      <c r="D2574" t="s">
        <v>148</v>
      </c>
      <c r="E2574" t="s">
        <v>81</v>
      </c>
      <c r="F2574" t="str">
        <f t="shared" si="121"/>
        <v>New South Wales</v>
      </c>
      <c r="G2574" t="s">
        <v>10</v>
      </c>
      <c r="H2574">
        <v>2485</v>
      </c>
      <c r="I2574" t="s">
        <v>11</v>
      </c>
      <c r="J2574" t="s">
        <v>68</v>
      </c>
      <c r="K2574" t="s">
        <v>156</v>
      </c>
      <c r="L2574" t="s">
        <v>17</v>
      </c>
      <c r="M2574" s="5">
        <v>274.88</v>
      </c>
    </row>
    <row r="2575" spans="1:13" x14ac:dyDescent="0.15">
      <c r="A2575" s="2">
        <v>45208</v>
      </c>
      <c r="B2575" s="3">
        <f t="shared" si="122"/>
        <v>2024</v>
      </c>
      <c r="C2575" t="str">
        <f t="shared" si="120"/>
        <v>2023-2024</v>
      </c>
      <c r="D2575" t="s">
        <v>147</v>
      </c>
      <c r="E2575" t="s">
        <v>40</v>
      </c>
      <c r="F2575" t="str">
        <f t="shared" si="121"/>
        <v>New South Wales</v>
      </c>
      <c r="G2575" t="s">
        <v>10</v>
      </c>
      <c r="H2575">
        <v>2116</v>
      </c>
      <c r="I2575" t="s">
        <v>11</v>
      </c>
      <c r="J2575" t="s">
        <v>27</v>
      </c>
      <c r="K2575" t="s">
        <v>149</v>
      </c>
      <c r="L2575" t="s">
        <v>15</v>
      </c>
      <c r="M2575" s="5">
        <v>275.64000000000004</v>
      </c>
    </row>
    <row r="2576" spans="1:13" x14ac:dyDescent="0.15">
      <c r="A2576" s="2">
        <v>45429</v>
      </c>
      <c r="B2576" s="3">
        <f t="shared" si="122"/>
        <v>2024</v>
      </c>
      <c r="C2576" t="str">
        <f t="shared" si="120"/>
        <v>2023-2024</v>
      </c>
      <c r="D2576" t="s">
        <v>147</v>
      </c>
      <c r="E2576" t="s">
        <v>85</v>
      </c>
      <c r="F2576" t="str">
        <f t="shared" si="121"/>
        <v>Queensland</v>
      </c>
      <c r="G2576" t="s">
        <v>35</v>
      </c>
      <c r="H2576">
        <v>4883</v>
      </c>
      <c r="I2576" t="s">
        <v>11</v>
      </c>
      <c r="J2576" t="s">
        <v>36</v>
      </c>
      <c r="K2576" t="s">
        <v>150</v>
      </c>
      <c r="L2576" t="s">
        <v>18</v>
      </c>
      <c r="M2576" s="5">
        <v>275.64999999999998</v>
      </c>
    </row>
    <row r="2577" spans="1:13" x14ac:dyDescent="0.15">
      <c r="A2577" s="2">
        <v>45134</v>
      </c>
      <c r="B2577" s="3">
        <f t="shared" si="122"/>
        <v>2024</v>
      </c>
      <c r="C2577" t="str">
        <f t="shared" si="120"/>
        <v>2023-2024</v>
      </c>
      <c r="D2577" t="s">
        <v>147</v>
      </c>
      <c r="E2577" t="s">
        <v>89</v>
      </c>
      <c r="F2577" t="str">
        <f t="shared" si="121"/>
        <v>Queensland</v>
      </c>
      <c r="G2577" t="s">
        <v>35</v>
      </c>
      <c r="H2577">
        <v>4655</v>
      </c>
      <c r="I2577" t="s">
        <v>11</v>
      </c>
      <c r="J2577" t="s">
        <v>51</v>
      </c>
      <c r="K2577" t="s">
        <v>155</v>
      </c>
      <c r="L2577" t="s">
        <v>20</v>
      </c>
      <c r="M2577" s="5">
        <v>275.93999999999994</v>
      </c>
    </row>
    <row r="2578" spans="1:13" x14ac:dyDescent="0.15">
      <c r="A2578" s="2">
        <v>45613</v>
      </c>
      <c r="B2578" s="3">
        <f t="shared" si="122"/>
        <v>2025</v>
      </c>
      <c r="C2578" t="str">
        <f t="shared" si="120"/>
        <v>2024-2025</v>
      </c>
      <c r="D2578" t="s">
        <v>147</v>
      </c>
      <c r="E2578" t="s">
        <v>54</v>
      </c>
      <c r="F2578" t="str">
        <f t="shared" si="121"/>
        <v>Victoria</v>
      </c>
      <c r="G2578" t="s">
        <v>45</v>
      </c>
      <c r="H2578">
        <v>3977</v>
      </c>
      <c r="I2578" t="s">
        <v>11</v>
      </c>
      <c r="J2578" t="s">
        <v>55</v>
      </c>
      <c r="K2578" t="s">
        <v>153</v>
      </c>
      <c r="L2578" t="s">
        <v>16</v>
      </c>
      <c r="M2578" s="5">
        <v>276.24</v>
      </c>
    </row>
    <row r="2579" spans="1:13" x14ac:dyDescent="0.15">
      <c r="A2579" s="2">
        <v>45414</v>
      </c>
      <c r="B2579" s="3">
        <f t="shared" si="122"/>
        <v>2024</v>
      </c>
      <c r="C2579" t="str">
        <f t="shared" si="120"/>
        <v>2023-2024</v>
      </c>
      <c r="D2579" t="s">
        <v>147</v>
      </c>
      <c r="E2579" t="s">
        <v>34</v>
      </c>
      <c r="F2579" t="str">
        <f t="shared" si="121"/>
        <v>Queensland</v>
      </c>
      <c r="G2579" t="s">
        <v>35</v>
      </c>
      <c r="H2579">
        <v>4802</v>
      </c>
      <c r="I2579" t="s">
        <v>11</v>
      </c>
      <c r="J2579" t="s">
        <v>36</v>
      </c>
      <c r="K2579" t="s">
        <v>153</v>
      </c>
      <c r="L2579" t="s">
        <v>16</v>
      </c>
      <c r="M2579" s="5">
        <v>276.27</v>
      </c>
    </row>
    <row r="2580" spans="1:13" x14ac:dyDescent="0.15">
      <c r="A2580" s="2">
        <v>45306</v>
      </c>
      <c r="B2580" s="3">
        <f t="shared" si="122"/>
        <v>2024</v>
      </c>
      <c r="C2580" t="str">
        <f t="shared" si="120"/>
        <v>2023-2024</v>
      </c>
      <c r="D2580" t="s">
        <v>147</v>
      </c>
      <c r="E2580" t="s">
        <v>109</v>
      </c>
      <c r="F2580" t="str">
        <f t="shared" si="121"/>
        <v>New South Wales</v>
      </c>
      <c r="G2580" t="s">
        <v>10</v>
      </c>
      <c r="H2580">
        <v>2480</v>
      </c>
      <c r="I2580" t="s">
        <v>11</v>
      </c>
      <c r="J2580" t="s">
        <v>68</v>
      </c>
      <c r="K2580" t="s">
        <v>19</v>
      </c>
      <c r="L2580" t="s">
        <v>23</v>
      </c>
      <c r="M2580" s="5">
        <v>276.58000000000004</v>
      </c>
    </row>
    <row r="2581" spans="1:13" x14ac:dyDescent="0.15">
      <c r="A2581" s="2">
        <v>45639</v>
      </c>
      <c r="B2581" s="3">
        <f t="shared" si="122"/>
        <v>2025</v>
      </c>
      <c r="C2581" t="str">
        <f t="shared" si="120"/>
        <v>2024-2025</v>
      </c>
      <c r="D2581" t="s">
        <v>147</v>
      </c>
      <c r="E2581" t="s">
        <v>121</v>
      </c>
      <c r="F2581" t="str">
        <f t="shared" si="121"/>
        <v>Queensland</v>
      </c>
      <c r="G2581" t="s">
        <v>35</v>
      </c>
      <c r="H2581">
        <v>4700</v>
      </c>
      <c r="I2581" t="s">
        <v>11</v>
      </c>
      <c r="J2581" t="s">
        <v>51</v>
      </c>
      <c r="K2581" t="s">
        <v>154</v>
      </c>
      <c r="L2581" t="s">
        <v>14</v>
      </c>
      <c r="M2581" s="5">
        <v>276.71000000000004</v>
      </c>
    </row>
    <row r="2582" spans="1:13" x14ac:dyDescent="0.15">
      <c r="A2582" s="2">
        <v>45144</v>
      </c>
      <c r="B2582" s="3">
        <f t="shared" si="122"/>
        <v>2024</v>
      </c>
      <c r="C2582" t="str">
        <f t="shared" si="120"/>
        <v>2023-2024</v>
      </c>
      <c r="D2582" t="s">
        <v>147</v>
      </c>
      <c r="E2582" t="s">
        <v>67</v>
      </c>
      <c r="F2582" t="str">
        <f t="shared" si="121"/>
        <v>New South Wales</v>
      </c>
      <c r="G2582" t="s">
        <v>10</v>
      </c>
      <c r="H2582">
        <v>2478</v>
      </c>
      <c r="I2582" t="s">
        <v>11</v>
      </c>
      <c r="J2582" t="s">
        <v>68</v>
      </c>
      <c r="K2582" t="s">
        <v>154</v>
      </c>
      <c r="L2582" t="s">
        <v>14</v>
      </c>
      <c r="M2582" s="5">
        <v>277.02999999999997</v>
      </c>
    </row>
    <row r="2583" spans="1:13" x14ac:dyDescent="0.15">
      <c r="A2583" s="2">
        <v>45098</v>
      </c>
      <c r="B2583" s="3">
        <f t="shared" si="122"/>
        <v>2023</v>
      </c>
      <c r="C2583" t="str">
        <f t="shared" si="120"/>
        <v>2022-2023</v>
      </c>
      <c r="D2583" t="s">
        <v>147</v>
      </c>
      <c r="E2583" t="s">
        <v>96</v>
      </c>
      <c r="F2583" t="str">
        <f t="shared" si="121"/>
        <v>Western Australia</v>
      </c>
      <c r="G2583" t="s">
        <v>48</v>
      </c>
      <c r="H2583">
        <v>6330</v>
      </c>
      <c r="I2583" t="s">
        <v>11</v>
      </c>
      <c r="J2583" t="s">
        <v>94</v>
      </c>
      <c r="K2583" t="s">
        <v>154</v>
      </c>
      <c r="L2583" t="s">
        <v>14</v>
      </c>
      <c r="M2583" s="5">
        <v>277.34999999999997</v>
      </c>
    </row>
    <row r="2584" spans="1:13" x14ac:dyDescent="0.15">
      <c r="A2584" s="2">
        <v>45552</v>
      </c>
      <c r="B2584" s="3">
        <f t="shared" si="122"/>
        <v>2025</v>
      </c>
      <c r="C2584" t="str">
        <f t="shared" si="120"/>
        <v>2024-2025</v>
      </c>
      <c r="D2584" t="s">
        <v>147</v>
      </c>
      <c r="E2584" t="s">
        <v>115</v>
      </c>
      <c r="F2584" t="str">
        <f t="shared" si="121"/>
        <v>Western Australia</v>
      </c>
      <c r="G2584" t="s">
        <v>48</v>
      </c>
      <c r="H2584">
        <v>6280</v>
      </c>
      <c r="I2584" t="s">
        <v>11</v>
      </c>
      <c r="J2584" t="s">
        <v>94</v>
      </c>
      <c r="K2584" t="s">
        <v>151</v>
      </c>
      <c r="L2584" t="s">
        <v>21</v>
      </c>
      <c r="M2584" s="5">
        <v>277.65999999999997</v>
      </c>
    </row>
    <row r="2585" spans="1:13" x14ac:dyDescent="0.15">
      <c r="A2585" s="2">
        <v>45344</v>
      </c>
      <c r="B2585" s="3">
        <f t="shared" si="122"/>
        <v>2024</v>
      </c>
      <c r="C2585" t="str">
        <f t="shared" si="120"/>
        <v>2023-2024</v>
      </c>
      <c r="D2585" t="s">
        <v>148</v>
      </c>
      <c r="E2585" t="s">
        <v>88</v>
      </c>
      <c r="F2585" t="str">
        <f t="shared" si="121"/>
        <v>South Australia</v>
      </c>
      <c r="G2585" t="s">
        <v>32</v>
      </c>
      <c r="H2585">
        <v>5011</v>
      </c>
      <c r="I2585" t="s">
        <v>11</v>
      </c>
      <c r="J2585" t="s">
        <v>33</v>
      </c>
      <c r="K2585" t="s">
        <v>154</v>
      </c>
      <c r="L2585" t="s">
        <v>14</v>
      </c>
      <c r="M2585" s="5">
        <v>277.74</v>
      </c>
    </row>
    <row r="2586" spans="1:13" x14ac:dyDescent="0.15">
      <c r="A2586" s="2">
        <v>45264</v>
      </c>
      <c r="B2586" s="3">
        <f t="shared" si="122"/>
        <v>2024</v>
      </c>
      <c r="C2586" t="str">
        <f t="shared" si="120"/>
        <v>2023-2024</v>
      </c>
      <c r="D2586" t="s">
        <v>148</v>
      </c>
      <c r="E2586" t="s">
        <v>123</v>
      </c>
      <c r="F2586" t="str">
        <f t="shared" si="121"/>
        <v>Western Australia</v>
      </c>
      <c r="G2586" t="s">
        <v>48</v>
      </c>
      <c r="H2586">
        <v>6109</v>
      </c>
      <c r="I2586" t="s">
        <v>11</v>
      </c>
      <c r="J2586" t="s">
        <v>94</v>
      </c>
      <c r="K2586" t="s">
        <v>151</v>
      </c>
      <c r="L2586" t="s">
        <v>21</v>
      </c>
      <c r="M2586" s="5">
        <v>278.97000000000003</v>
      </c>
    </row>
    <row r="2587" spans="1:13" x14ac:dyDescent="0.15">
      <c r="A2587" s="2">
        <v>45195</v>
      </c>
      <c r="B2587" s="3">
        <f t="shared" si="122"/>
        <v>2024</v>
      </c>
      <c r="C2587" t="str">
        <f t="shared" si="120"/>
        <v>2023-2024</v>
      </c>
      <c r="D2587" t="s">
        <v>148</v>
      </c>
      <c r="E2587" t="s">
        <v>41</v>
      </c>
      <c r="F2587" t="str">
        <f t="shared" si="121"/>
        <v>New South Wales</v>
      </c>
      <c r="G2587" t="s">
        <v>10</v>
      </c>
      <c r="H2587">
        <v>2830</v>
      </c>
      <c r="I2587" t="s">
        <v>11</v>
      </c>
      <c r="J2587" t="s">
        <v>25</v>
      </c>
      <c r="K2587" t="s">
        <v>150</v>
      </c>
      <c r="L2587" t="s">
        <v>18</v>
      </c>
      <c r="M2587" s="5">
        <v>279</v>
      </c>
    </row>
    <row r="2588" spans="1:13" x14ac:dyDescent="0.15">
      <c r="A2588" s="2">
        <v>45134</v>
      </c>
      <c r="B2588" s="3">
        <f t="shared" si="122"/>
        <v>2024</v>
      </c>
      <c r="C2588" t="str">
        <f t="shared" si="120"/>
        <v>2023-2024</v>
      </c>
      <c r="D2588" t="s">
        <v>147</v>
      </c>
      <c r="E2588" t="s">
        <v>59</v>
      </c>
      <c r="F2588" t="str">
        <f t="shared" si="121"/>
        <v>Victoria</v>
      </c>
      <c r="G2588" t="s">
        <v>45</v>
      </c>
      <c r="H2588">
        <v>3280</v>
      </c>
      <c r="I2588" t="s">
        <v>11</v>
      </c>
      <c r="J2588" t="s">
        <v>60</v>
      </c>
      <c r="K2588" t="s">
        <v>150</v>
      </c>
      <c r="L2588" t="s">
        <v>18</v>
      </c>
      <c r="M2588" s="5">
        <v>279.65999999999997</v>
      </c>
    </row>
    <row r="2589" spans="1:13" x14ac:dyDescent="0.15">
      <c r="A2589" s="2">
        <v>45275</v>
      </c>
      <c r="B2589" s="3">
        <f t="shared" si="122"/>
        <v>2024</v>
      </c>
      <c r="C2589" t="str">
        <f t="shared" si="120"/>
        <v>2023-2024</v>
      </c>
      <c r="D2589" t="s">
        <v>147</v>
      </c>
      <c r="E2589" t="s">
        <v>144</v>
      </c>
      <c r="F2589" t="str">
        <f t="shared" si="121"/>
        <v>Queensland</v>
      </c>
      <c r="G2589" t="s">
        <v>35</v>
      </c>
      <c r="H2589">
        <v>4566</v>
      </c>
      <c r="I2589" t="s">
        <v>11</v>
      </c>
      <c r="J2589" t="s">
        <v>120</v>
      </c>
      <c r="K2589" t="s">
        <v>150</v>
      </c>
      <c r="L2589" t="s">
        <v>18</v>
      </c>
      <c r="M2589" s="5">
        <v>279.74</v>
      </c>
    </row>
    <row r="2590" spans="1:13" x14ac:dyDescent="0.15">
      <c r="A2590" s="2">
        <v>45099</v>
      </c>
      <c r="B2590" s="3">
        <f t="shared" si="122"/>
        <v>2023</v>
      </c>
      <c r="C2590" t="str">
        <f t="shared" si="120"/>
        <v>2022-2023</v>
      </c>
      <c r="D2590" t="s">
        <v>147</v>
      </c>
      <c r="E2590" t="s">
        <v>138</v>
      </c>
      <c r="F2590" t="str">
        <f t="shared" si="121"/>
        <v>Queensland</v>
      </c>
      <c r="G2590" t="s">
        <v>35</v>
      </c>
      <c r="H2590">
        <v>4558</v>
      </c>
      <c r="I2590" t="s">
        <v>11</v>
      </c>
      <c r="J2590" t="s">
        <v>120</v>
      </c>
      <c r="K2590" t="s">
        <v>153</v>
      </c>
      <c r="L2590" t="s">
        <v>16</v>
      </c>
      <c r="M2590" s="5">
        <v>280.56</v>
      </c>
    </row>
    <row r="2591" spans="1:13" x14ac:dyDescent="0.15">
      <c r="A2591" s="2">
        <v>45026</v>
      </c>
      <c r="B2591" s="3">
        <f t="shared" si="122"/>
        <v>2023</v>
      </c>
      <c r="C2591" t="str">
        <f t="shared" si="120"/>
        <v>2022-2023</v>
      </c>
      <c r="D2591" t="s">
        <v>147</v>
      </c>
      <c r="E2591" t="s">
        <v>72</v>
      </c>
      <c r="F2591" t="str">
        <f t="shared" si="121"/>
        <v>Western Australia</v>
      </c>
      <c r="G2591" t="s">
        <v>48</v>
      </c>
      <c r="H2591">
        <v>6010</v>
      </c>
      <c r="I2591" t="s">
        <v>11</v>
      </c>
      <c r="J2591" t="s">
        <v>49</v>
      </c>
      <c r="K2591" t="s">
        <v>155</v>
      </c>
      <c r="L2591" t="s">
        <v>20</v>
      </c>
      <c r="M2591" s="5">
        <v>281.53000000000003</v>
      </c>
    </row>
    <row r="2592" spans="1:13" x14ac:dyDescent="0.15">
      <c r="A2592" s="2">
        <v>45475</v>
      </c>
      <c r="B2592" s="3">
        <f t="shared" si="122"/>
        <v>2025</v>
      </c>
      <c r="C2592" t="str">
        <f t="shared" si="120"/>
        <v>2024-2025</v>
      </c>
      <c r="D2592" t="s">
        <v>148</v>
      </c>
      <c r="E2592" t="s">
        <v>129</v>
      </c>
      <c r="F2592" t="str">
        <f t="shared" si="121"/>
        <v>Tasmania</v>
      </c>
      <c r="G2592" t="s">
        <v>70</v>
      </c>
      <c r="H2592">
        <v>7010</v>
      </c>
      <c r="I2592" t="s">
        <v>11</v>
      </c>
      <c r="J2592" t="s">
        <v>71</v>
      </c>
      <c r="K2592" t="s">
        <v>150</v>
      </c>
      <c r="L2592" t="s">
        <v>18</v>
      </c>
      <c r="M2592" s="5">
        <v>281.58</v>
      </c>
    </row>
    <row r="2593" spans="1:13" x14ac:dyDescent="0.15">
      <c r="A2593" s="2">
        <v>45556</v>
      </c>
      <c r="B2593" s="3">
        <f t="shared" si="122"/>
        <v>2025</v>
      </c>
      <c r="C2593" t="str">
        <f t="shared" si="120"/>
        <v>2024-2025</v>
      </c>
      <c r="D2593" t="s">
        <v>147</v>
      </c>
      <c r="E2593" t="s">
        <v>113</v>
      </c>
      <c r="F2593" t="str">
        <f t="shared" si="121"/>
        <v>Queensland</v>
      </c>
      <c r="G2593" t="s">
        <v>35</v>
      </c>
      <c r="H2593">
        <v>4215</v>
      </c>
      <c r="I2593" t="s">
        <v>11</v>
      </c>
      <c r="J2593" t="s">
        <v>104</v>
      </c>
      <c r="K2593" t="s">
        <v>153</v>
      </c>
      <c r="L2593" t="s">
        <v>16</v>
      </c>
      <c r="M2593" s="5">
        <v>281.81</v>
      </c>
    </row>
    <row r="2594" spans="1:13" x14ac:dyDescent="0.15">
      <c r="A2594" s="2">
        <v>45596</v>
      </c>
      <c r="B2594" s="3">
        <f t="shared" si="122"/>
        <v>2025</v>
      </c>
      <c r="C2594" t="str">
        <f t="shared" si="120"/>
        <v>2024-2025</v>
      </c>
      <c r="D2594" t="s">
        <v>148</v>
      </c>
      <c r="E2594" t="s">
        <v>136</v>
      </c>
      <c r="F2594" t="str">
        <f t="shared" si="121"/>
        <v>Victoria</v>
      </c>
      <c r="G2594" t="s">
        <v>45</v>
      </c>
      <c r="H2594">
        <v>3175</v>
      </c>
      <c r="I2594" t="s">
        <v>11</v>
      </c>
      <c r="J2594" t="s">
        <v>63</v>
      </c>
      <c r="K2594" t="s">
        <v>153</v>
      </c>
      <c r="L2594" t="s">
        <v>16</v>
      </c>
      <c r="M2594" s="5">
        <v>281.90999999999997</v>
      </c>
    </row>
    <row r="2595" spans="1:13" x14ac:dyDescent="0.15">
      <c r="A2595" s="2">
        <v>45022</v>
      </c>
      <c r="B2595" s="3">
        <f t="shared" si="122"/>
        <v>2023</v>
      </c>
      <c r="C2595" t="str">
        <f t="shared" si="120"/>
        <v>2022-2023</v>
      </c>
      <c r="D2595" t="s">
        <v>147</v>
      </c>
      <c r="E2595" t="s">
        <v>42</v>
      </c>
      <c r="F2595" t="str">
        <f t="shared" si="121"/>
        <v>Queensland</v>
      </c>
      <c r="G2595" t="s">
        <v>35</v>
      </c>
      <c r="H2595">
        <v>4053</v>
      </c>
      <c r="I2595" t="s">
        <v>11</v>
      </c>
      <c r="J2595" t="s">
        <v>43</v>
      </c>
      <c r="K2595" t="s">
        <v>155</v>
      </c>
      <c r="L2595" t="s">
        <v>20</v>
      </c>
      <c r="M2595" s="5">
        <v>281.91000000000003</v>
      </c>
    </row>
    <row r="2596" spans="1:13" x14ac:dyDescent="0.15">
      <c r="A2596" s="2">
        <v>45438</v>
      </c>
      <c r="B2596" s="3">
        <f t="shared" si="122"/>
        <v>2024</v>
      </c>
      <c r="C2596" t="str">
        <f t="shared" si="120"/>
        <v>2023-2024</v>
      </c>
      <c r="D2596" t="s">
        <v>148</v>
      </c>
      <c r="E2596" t="s">
        <v>87</v>
      </c>
      <c r="F2596" t="str">
        <f t="shared" si="121"/>
        <v>New South Wales</v>
      </c>
      <c r="G2596" t="s">
        <v>10</v>
      </c>
      <c r="H2596">
        <v>2790</v>
      </c>
      <c r="I2596" t="s">
        <v>11</v>
      </c>
      <c r="J2596" t="s">
        <v>25</v>
      </c>
      <c r="K2596" t="s">
        <v>155</v>
      </c>
      <c r="L2596" t="s">
        <v>20</v>
      </c>
      <c r="M2596" s="5">
        <v>281.92</v>
      </c>
    </row>
    <row r="2597" spans="1:13" x14ac:dyDescent="0.15">
      <c r="A2597" s="2">
        <v>45355</v>
      </c>
      <c r="B2597" s="3">
        <f t="shared" si="122"/>
        <v>2024</v>
      </c>
      <c r="C2597" t="str">
        <f t="shared" si="120"/>
        <v>2023-2024</v>
      </c>
      <c r="D2597" t="s">
        <v>147</v>
      </c>
      <c r="E2597" t="s">
        <v>126</v>
      </c>
      <c r="F2597" t="str">
        <f t="shared" si="121"/>
        <v>Queensland</v>
      </c>
      <c r="G2597" t="s">
        <v>35</v>
      </c>
      <c r="H2597">
        <v>4551</v>
      </c>
      <c r="I2597" t="s">
        <v>11</v>
      </c>
      <c r="J2597" t="s">
        <v>120</v>
      </c>
      <c r="K2597" t="s">
        <v>153</v>
      </c>
      <c r="L2597" t="s">
        <v>16</v>
      </c>
      <c r="M2597" s="5">
        <v>282.05</v>
      </c>
    </row>
    <row r="2598" spans="1:13" x14ac:dyDescent="0.15">
      <c r="A2598" s="2">
        <v>45112</v>
      </c>
      <c r="B2598" s="3">
        <f t="shared" si="122"/>
        <v>2024</v>
      </c>
      <c r="C2598" t="str">
        <f t="shared" si="120"/>
        <v>2023-2024</v>
      </c>
      <c r="D2598" t="s">
        <v>147</v>
      </c>
      <c r="E2598" t="s">
        <v>127</v>
      </c>
      <c r="F2598" t="str">
        <f t="shared" si="121"/>
        <v>New South Wales</v>
      </c>
      <c r="G2598" t="s">
        <v>10</v>
      </c>
      <c r="H2598">
        <v>2131</v>
      </c>
      <c r="I2598" t="s">
        <v>11</v>
      </c>
      <c r="J2598" t="s">
        <v>27</v>
      </c>
      <c r="K2598" t="s">
        <v>149</v>
      </c>
      <c r="L2598" t="s">
        <v>15</v>
      </c>
      <c r="M2598" s="5">
        <v>282.45999999999998</v>
      </c>
    </row>
    <row r="2599" spans="1:13" x14ac:dyDescent="0.15">
      <c r="A2599" s="2">
        <v>45395</v>
      </c>
      <c r="B2599" s="3">
        <f t="shared" si="122"/>
        <v>2024</v>
      </c>
      <c r="C2599" t="str">
        <f t="shared" si="120"/>
        <v>2023-2024</v>
      </c>
      <c r="D2599" t="s">
        <v>148</v>
      </c>
      <c r="E2599" t="s">
        <v>141</v>
      </c>
      <c r="F2599" t="str">
        <f t="shared" si="121"/>
        <v>Western Australia</v>
      </c>
      <c r="G2599" t="s">
        <v>48</v>
      </c>
      <c r="H2599">
        <v>6052</v>
      </c>
      <c r="I2599" t="s">
        <v>11</v>
      </c>
      <c r="J2599" t="s">
        <v>49</v>
      </c>
      <c r="K2599" t="s">
        <v>155</v>
      </c>
      <c r="L2599" t="s">
        <v>20</v>
      </c>
      <c r="M2599" s="5">
        <v>282.81</v>
      </c>
    </row>
    <row r="2600" spans="1:13" x14ac:dyDescent="0.15">
      <c r="A2600" s="2">
        <v>45167</v>
      </c>
      <c r="B2600" s="3">
        <f t="shared" si="122"/>
        <v>2024</v>
      </c>
      <c r="C2600" t="str">
        <f t="shared" si="120"/>
        <v>2023-2024</v>
      </c>
      <c r="D2600" t="s">
        <v>147</v>
      </c>
      <c r="E2600" t="s">
        <v>56</v>
      </c>
      <c r="F2600" t="str">
        <f t="shared" si="121"/>
        <v>Northern Territory</v>
      </c>
      <c r="G2600" t="s">
        <v>29</v>
      </c>
      <c r="H2600">
        <v>870</v>
      </c>
      <c r="I2600" t="s">
        <v>11</v>
      </c>
      <c r="J2600" t="s">
        <v>30</v>
      </c>
      <c r="K2600" t="s">
        <v>150</v>
      </c>
      <c r="L2600" t="s">
        <v>18</v>
      </c>
      <c r="M2600" s="5">
        <v>283.02999999999997</v>
      </c>
    </row>
    <row r="2601" spans="1:13" x14ac:dyDescent="0.15">
      <c r="A2601" s="2">
        <v>45640</v>
      </c>
      <c r="B2601" s="3">
        <f t="shared" si="122"/>
        <v>2025</v>
      </c>
      <c r="C2601" t="str">
        <f t="shared" si="120"/>
        <v>2024-2025</v>
      </c>
      <c r="D2601" t="s">
        <v>147</v>
      </c>
      <c r="E2601" t="s">
        <v>122</v>
      </c>
      <c r="F2601" t="str">
        <f t="shared" si="121"/>
        <v>New South Wales</v>
      </c>
      <c r="G2601" t="s">
        <v>10</v>
      </c>
      <c r="H2601">
        <v>2650</v>
      </c>
      <c r="I2601" t="s">
        <v>11</v>
      </c>
      <c r="J2601" t="s">
        <v>25</v>
      </c>
      <c r="K2601" t="s">
        <v>149</v>
      </c>
      <c r="L2601" t="s">
        <v>15</v>
      </c>
      <c r="M2601" s="5">
        <v>283.23</v>
      </c>
    </row>
    <row r="2602" spans="1:13" x14ac:dyDescent="0.15">
      <c r="A2602" s="2">
        <v>45230</v>
      </c>
      <c r="B2602" s="3">
        <f t="shared" si="122"/>
        <v>2024</v>
      </c>
      <c r="C2602" t="str">
        <f t="shared" si="120"/>
        <v>2023-2024</v>
      </c>
      <c r="D2602" t="s">
        <v>147</v>
      </c>
      <c r="E2602" t="s">
        <v>113</v>
      </c>
      <c r="F2602" t="str">
        <f t="shared" si="121"/>
        <v>Queensland</v>
      </c>
      <c r="G2602" t="s">
        <v>35</v>
      </c>
      <c r="H2602">
        <v>4215</v>
      </c>
      <c r="I2602" t="s">
        <v>11</v>
      </c>
      <c r="J2602" t="s">
        <v>104</v>
      </c>
      <c r="K2602" t="s">
        <v>19</v>
      </c>
      <c r="L2602" t="s">
        <v>23</v>
      </c>
      <c r="M2602" s="5">
        <v>283.61</v>
      </c>
    </row>
    <row r="2603" spans="1:13" x14ac:dyDescent="0.15">
      <c r="A2603" s="2">
        <v>45608</v>
      </c>
      <c r="B2603" s="3">
        <f t="shared" si="122"/>
        <v>2025</v>
      </c>
      <c r="C2603" t="str">
        <f t="shared" si="120"/>
        <v>2024-2025</v>
      </c>
      <c r="D2603" t="s">
        <v>148</v>
      </c>
      <c r="E2603" t="s">
        <v>61</v>
      </c>
      <c r="F2603" t="str">
        <f t="shared" si="121"/>
        <v>New South Wales</v>
      </c>
      <c r="G2603" t="s">
        <v>10</v>
      </c>
      <c r="H2603">
        <v>2539</v>
      </c>
      <c r="I2603" t="s">
        <v>11</v>
      </c>
      <c r="J2603" t="s">
        <v>58</v>
      </c>
      <c r="K2603" t="s">
        <v>155</v>
      </c>
      <c r="L2603" t="s">
        <v>20</v>
      </c>
      <c r="M2603" s="5">
        <v>284.16999999999996</v>
      </c>
    </row>
    <row r="2604" spans="1:13" x14ac:dyDescent="0.15">
      <c r="A2604" s="2">
        <v>45561</v>
      </c>
      <c r="B2604" s="3">
        <f t="shared" si="122"/>
        <v>2025</v>
      </c>
      <c r="C2604" t="str">
        <f t="shared" si="120"/>
        <v>2024-2025</v>
      </c>
      <c r="D2604" t="s">
        <v>147</v>
      </c>
      <c r="E2604" t="s">
        <v>132</v>
      </c>
      <c r="F2604" t="str">
        <f t="shared" si="121"/>
        <v>New South Wales</v>
      </c>
      <c r="G2604" t="s">
        <v>10</v>
      </c>
      <c r="H2604">
        <v>2800</v>
      </c>
      <c r="I2604" t="s">
        <v>11</v>
      </c>
      <c r="J2604" t="s">
        <v>25</v>
      </c>
      <c r="K2604" t="s">
        <v>155</v>
      </c>
      <c r="L2604" t="s">
        <v>20</v>
      </c>
      <c r="M2604" s="5">
        <v>285.3</v>
      </c>
    </row>
    <row r="2605" spans="1:13" x14ac:dyDescent="0.15">
      <c r="A2605" s="2">
        <v>44936</v>
      </c>
      <c r="B2605" s="3">
        <f t="shared" si="122"/>
        <v>2023</v>
      </c>
      <c r="C2605" t="str">
        <f t="shared" si="120"/>
        <v>2022-2023</v>
      </c>
      <c r="D2605" t="s">
        <v>147</v>
      </c>
      <c r="E2605" t="s">
        <v>133</v>
      </c>
      <c r="F2605" t="str">
        <f t="shared" si="121"/>
        <v>Queensland</v>
      </c>
      <c r="G2605" t="s">
        <v>35</v>
      </c>
      <c r="H2605">
        <v>4305</v>
      </c>
      <c r="I2605" t="s">
        <v>11</v>
      </c>
      <c r="J2605" t="s">
        <v>104</v>
      </c>
      <c r="K2605" t="s">
        <v>155</v>
      </c>
      <c r="L2605" t="s">
        <v>20</v>
      </c>
      <c r="M2605" s="5">
        <v>285.38</v>
      </c>
    </row>
    <row r="2606" spans="1:13" x14ac:dyDescent="0.15">
      <c r="A2606" s="2">
        <v>45091</v>
      </c>
      <c r="B2606" s="3">
        <f t="shared" si="122"/>
        <v>2023</v>
      </c>
      <c r="C2606" t="str">
        <f t="shared" si="120"/>
        <v>2022-2023</v>
      </c>
      <c r="D2606" t="s">
        <v>147</v>
      </c>
      <c r="E2606" t="s">
        <v>121</v>
      </c>
      <c r="F2606" t="str">
        <f t="shared" si="121"/>
        <v>Queensland</v>
      </c>
      <c r="G2606" t="s">
        <v>35</v>
      </c>
      <c r="H2606">
        <v>4700</v>
      </c>
      <c r="I2606" t="s">
        <v>11</v>
      </c>
      <c r="J2606" t="s">
        <v>51</v>
      </c>
      <c r="K2606" t="s">
        <v>152</v>
      </c>
      <c r="L2606" t="s">
        <v>13</v>
      </c>
      <c r="M2606" s="5">
        <v>285.39</v>
      </c>
    </row>
    <row r="2607" spans="1:13" x14ac:dyDescent="0.15">
      <c r="A2607" s="2">
        <v>45392</v>
      </c>
      <c r="B2607" s="3">
        <f t="shared" si="122"/>
        <v>2024</v>
      </c>
      <c r="C2607" t="str">
        <f t="shared" si="120"/>
        <v>2023-2024</v>
      </c>
      <c r="D2607" t="s">
        <v>147</v>
      </c>
      <c r="E2607" t="s">
        <v>79</v>
      </c>
      <c r="F2607" t="str">
        <f t="shared" si="121"/>
        <v>Australian Capital Territory</v>
      </c>
      <c r="G2607" t="s">
        <v>80</v>
      </c>
      <c r="H2607">
        <v>2617</v>
      </c>
      <c r="I2607" t="s">
        <v>11</v>
      </c>
      <c r="J2607" t="s">
        <v>58</v>
      </c>
      <c r="K2607" t="s">
        <v>151</v>
      </c>
      <c r="L2607" t="s">
        <v>21</v>
      </c>
      <c r="M2607" s="5">
        <v>285.46000000000004</v>
      </c>
    </row>
    <row r="2608" spans="1:13" x14ac:dyDescent="0.15">
      <c r="A2608" s="2">
        <v>45068</v>
      </c>
      <c r="B2608" s="3">
        <f t="shared" si="122"/>
        <v>2023</v>
      </c>
      <c r="C2608" t="str">
        <f t="shared" si="120"/>
        <v>2022-2023</v>
      </c>
      <c r="D2608" t="s">
        <v>147</v>
      </c>
      <c r="E2608" t="s">
        <v>127</v>
      </c>
      <c r="F2608" t="str">
        <f t="shared" si="121"/>
        <v>New South Wales</v>
      </c>
      <c r="G2608" t="s">
        <v>10</v>
      </c>
      <c r="H2608">
        <v>2131</v>
      </c>
      <c r="I2608" t="s">
        <v>11</v>
      </c>
      <c r="J2608" t="s">
        <v>27</v>
      </c>
      <c r="K2608" t="s">
        <v>150</v>
      </c>
      <c r="L2608" t="s">
        <v>18</v>
      </c>
      <c r="M2608" s="5">
        <v>285.74</v>
      </c>
    </row>
    <row r="2609" spans="1:13" x14ac:dyDescent="0.15">
      <c r="A2609" s="2">
        <v>44953</v>
      </c>
      <c r="B2609" s="3">
        <f t="shared" si="122"/>
        <v>2023</v>
      </c>
      <c r="C2609" t="str">
        <f t="shared" si="120"/>
        <v>2022-2023</v>
      </c>
      <c r="D2609" t="s">
        <v>147</v>
      </c>
      <c r="E2609" t="s">
        <v>92</v>
      </c>
      <c r="F2609" t="str">
        <f t="shared" si="121"/>
        <v>Queensland</v>
      </c>
      <c r="G2609" t="s">
        <v>35</v>
      </c>
      <c r="H2609">
        <v>4068</v>
      </c>
      <c r="I2609" t="s">
        <v>11</v>
      </c>
      <c r="J2609" t="s">
        <v>43</v>
      </c>
      <c r="K2609" t="s">
        <v>149</v>
      </c>
      <c r="L2609" t="s">
        <v>15</v>
      </c>
      <c r="M2609" s="5">
        <v>286.38</v>
      </c>
    </row>
    <row r="2610" spans="1:13" x14ac:dyDescent="0.15">
      <c r="A2610" s="2">
        <v>45636</v>
      </c>
      <c r="B2610" s="3">
        <f t="shared" si="122"/>
        <v>2025</v>
      </c>
      <c r="C2610" t="str">
        <f t="shared" si="120"/>
        <v>2024-2025</v>
      </c>
      <c r="D2610" t="s">
        <v>148</v>
      </c>
      <c r="E2610" t="s">
        <v>84</v>
      </c>
      <c r="F2610" t="str">
        <f t="shared" si="121"/>
        <v>Queensland</v>
      </c>
      <c r="G2610" t="s">
        <v>35</v>
      </c>
      <c r="H2610">
        <v>4740</v>
      </c>
      <c r="I2610" t="s">
        <v>11</v>
      </c>
      <c r="J2610" t="s">
        <v>51</v>
      </c>
      <c r="K2610" t="s">
        <v>152</v>
      </c>
      <c r="L2610" t="s">
        <v>13</v>
      </c>
      <c r="M2610" s="5">
        <v>286.44</v>
      </c>
    </row>
    <row r="2611" spans="1:13" x14ac:dyDescent="0.15">
      <c r="A2611" s="2">
        <v>45420</v>
      </c>
      <c r="B2611" s="3">
        <f t="shared" si="122"/>
        <v>2024</v>
      </c>
      <c r="C2611" t="str">
        <f t="shared" si="120"/>
        <v>2023-2024</v>
      </c>
      <c r="D2611" t="s">
        <v>147</v>
      </c>
      <c r="E2611" t="s">
        <v>83</v>
      </c>
      <c r="F2611" t="str">
        <f t="shared" si="121"/>
        <v>New South Wales</v>
      </c>
      <c r="G2611" t="s">
        <v>10</v>
      </c>
      <c r="H2611">
        <v>2750</v>
      </c>
      <c r="I2611" t="s">
        <v>11</v>
      </c>
      <c r="J2611" t="s">
        <v>25</v>
      </c>
      <c r="K2611" t="s">
        <v>155</v>
      </c>
      <c r="L2611" t="s">
        <v>20</v>
      </c>
      <c r="M2611" s="5">
        <v>286.61</v>
      </c>
    </row>
    <row r="2612" spans="1:13" x14ac:dyDescent="0.15">
      <c r="A2612" s="2">
        <v>45199</v>
      </c>
      <c r="B2612" s="3">
        <f t="shared" si="122"/>
        <v>2024</v>
      </c>
      <c r="C2612" t="str">
        <f t="shared" si="120"/>
        <v>2023-2024</v>
      </c>
      <c r="D2612" t="s">
        <v>147</v>
      </c>
      <c r="E2612" t="s">
        <v>53</v>
      </c>
      <c r="F2612" t="str">
        <f t="shared" si="121"/>
        <v>South Australia</v>
      </c>
      <c r="G2612" t="s">
        <v>32</v>
      </c>
      <c r="H2612">
        <v>5082</v>
      </c>
      <c r="I2612" t="s">
        <v>11</v>
      </c>
      <c r="J2612" t="s">
        <v>33</v>
      </c>
      <c r="K2612" t="s">
        <v>150</v>
      </c>
      <c r="L2612" t="s">
        <v>18</v>
      </c>
      <c r="M2612" s="5">
        <v>286.69</v>
      </c>
    </row>
    <row r="2613" spans="1:13" x14ac:dyDescent="0.15">
      <c r="A2613" s="2">
        <v>45492</v>
      </c>
      <c r="B2613" s="3">
        <f t="shared" si="122"/>
        <v>2025</v>
      </c>
      <c r="C2613" t="str">
        <f t="shared" si="120"/>
        <v>2024-2025</v>
      </c>
      <c r="D2613" t="s">
        <v>148</v>
      </c>
      <c r="E2613" t="s">
        <v>84</v>
      </c>
      <c r="F2613" t="str">
        <f t="shared" si="121"/>
        <v>Queensland</v>
      </c>
      <c r="G2613" t="s">
        <v>35</v>
      </c>
      <c r="H2613">
        <v>4740</v>
      </c>
      <c r="I2613" t="s">
        <v>11</v>
      </c>
      <c r="J2613" t="s">
        <v>51</v>
      </c>
      <c r="K2613" t="s">
        <v>154</v>
      </c>
      <c r="L2613" t="s">
        <v>14</v>
      </c>
      <c r="M2613" s="5">
        <v>286.8</v>
      </c>
    </row>
    <row r="2614" spans="1:13" x14ac:dyDescent="0.15">
      <c r="A2614" s="2">
        <v>45057</v>
      </c>
      <c r="B2614" s="3">
        <f t="shared" si="122"/>
        <v>2023</v>
      </c>
      <c r="C2614" t="str">
        <f t="shared" si="120"/>
        <v>2022-2023</v>
      </c>
      <c r="D2614" t="s">
        <v>148</v>
      </c>
      <c r="E2614" t="s">
        <v>100</v>
      </c>
      <c r="F2614" t="str">
        <f t="shared" si="121"/>
        <v>Western Australia</v>
      </c>
      <c r="G2614" t="s">
        <v>48</v>
      </c>
      <c r="H2614">
        <v>6021</v>
      </c>
      <c r="I2614" t="s">
        <v>11</v>
      </c>
      <c r="J2614" t="s">
        <v>49</v>
      </c>
      <c r="K2614" t="s">
        <v>152</v>
      </c>
      <c r="L2614" t="s">
        <v>13</v>
      </c>
      <c r="M2614" s="5">
        <v>287.87</v>
      </c>
    </row>
    <row r="2615" spans="1:13" x14ac:dyDescent="0.15">
      <c r="A2615" s="2">
        <v>45588</v>
      </c>
      <c r="B2615" s="3">
        <f t="shared" si="122"/>
        <v>2025</v>
      </c>
      <c r="C2615" t="str">
        <f t="shared" si="120"/>
        <v>2024-2025</v>
      </c>
      <c r="D2615" t="s">
        <v>148</v>
      </c>
      <c r="E2615" t="s">
        <v>88</v>
      </c>
      <c r="F2615" t="str">
        <f t="shared" si="121"/>
        <v>South Australia</v>
      </c>
      <c r="G2615" t="s">
        <v>32</v>
      </c>
      <c r="H2615">
        <v>5011</v>
      </c>
      <c r="I2615" t="s">
        <v>11</v>
      </c>
      <c r="J2615" t="s">
        <v>33</v>
      </c>
      <c r="K2615" t="s">
        <v>151</v>
      </c>
      <c r="L2615" t="s">
        <v>21</v>
      </c>
      <c r="M2615" s="5">
        <v>288.18</v>
      </c>
    </row>
    <row r="2616" spans="1:13" x14ac:dyDescent="0.15">
      <c r="A2616" s="2">
        <v>45354</v>
      </c>
      <c r="B2616" s="3">
        <f t="shared" si="122"/>
        <v>2024</v>
      </c>
      <c r="C2616" t="str">
        <f t="shared" si="120"/>
        <v>2023-2024</v>
      </c>
      <c r="D2616" t="s">
        <v>147</v>
      </c>
      <c r="E2616" t="s">
        <v>93</v>
      </c>
      <c r="F2616" t="str">
        <f t="shared" si="121"/>
        <v>Western Australia</v>
      </c>
      <c r="G2616" t="s">
        <v>48</v>
      </c>
      <c r="H2616">
        <v>6112</v>
      </c>
      <c r="I2616" t="s">
        <v>11</v>
      </c>
      <c r="J2616" t="s">
        <v>94</v>
      </c>
      <c r="K2616" t="s">
        <v>153</v>
      </c>
      <c r="L2616" t="s">
        <v>16</v>
      </c>
      <c r="M2616" s="5">
        <v>288.22000000000003</v>
      </c>
    </row>
    <row r="2617" spans="1:13" x14ac:dyDescent="0.15">
      <c r="A2617" s="2">
        <v>45117</v>
      </c>
      <c r="B2617" s="3">
        <f t="shared" si="122"/>
        <v>2024</v>
      </c>
      <c r="C2617" t="str">
        <f t="shared" si="120"/>
        <v>2023-2024</v>
      </c>
      <c r="D2617" t="s">
        <v>148</v>
      </c>
      <c r="E2617" t="s">
        <v>99</v>
      </c>
      <c r="F2617" t="str">
        <f t="shared" si="121"/>
        <v>Victoria</v>
      </c>
      <c r="G2617" t="s">
        <v>45</v>
      </c>
      <c r="H2617">
        <v>3148</v>
      </c>
      <c r="I2617" t="s">
        <v>11</v>
      </c>
      <c r="J2617" t="s">
        <v>63</v>
      </c>
      <c r="K2617" t="s">
        <v>19</v>
      </c>
      <c r="L2617" t="s">
        <v>23</v>
      </c>
      <c r="M2617" s="5">
        <v>288.39</v>
      </c>
    </row>
    <row r="2618" spans="1:13" x14ac:dyDescent="0.15">
      <c r="A2618" s="2">
        <v>45014</v>
      </c>
      <c r="B2618" s="3">
        <f t="shared" si="122"/>
        <v>2023</v>
      </c>
      <c r="C2618" t="str">
        <f t="shared" si="120"/>
        <v>2022-2023</v>
      </c>
      <c r="D2618" t="s">
        <v>148</v>
      </c>
      <c r="E2618" t="s">
        <v>91</v>
      </c>
      <c r="F2618" t="str">
        <f t="shared" si="121"/>
        <v>Victoria</v>
      </c>
      <c r="G2618" t="s">
        <v>45</v>
      </c>
      <c r="H2618">
        <v>3690</v>
      </c>
      <c r="I2618" t="s">
        <v>11</v>
      </c>
      <c r="J2618" t="s">
        <v>55</v>
      </c>
      <c r="K2618" t="s">
        <v>19</v>
      </c>
      <c r="L2618" t="s">
        <v>23</v>
      </c>
      <c r="M2618" s="5">
        <v>288.49</v>
      </c>
    </row>
    <row r="2619" spans="1:13" x14ac:dyDescent="0.15">
      <c r="A2619" s="2">
        <v>45175</v>
      </c>
      <c r="B2619" s="3">
        <f t="shared" si="122"/>
        <v>2024</v>
      </c>
      <c r="C2619" t="str">
        <f t="shared" si="120"/>
        <v>2023-2024</v>
      </c>
      <c r="D2619" t="s">
        <v>147</v>
      </c>
      <c r="E2619" t="s">
        <v>107</v>
      </c>
      <c r="F2619" t="str">
        <f t="shared" si="121"/>
        <v>Queensland</v>
      </c>
      <c r="G2619" t="s">
        <v>35</v>
      </c>
      <c r="H2619">
        <v>4220</v>
      </c>
      <c r="I2619" t="s">
        <v>11</v>
      </c>
      <c r="J2619" t="s">
        <v>104</v>
      </c>
      <c r="K2619" t="s">
        <v>153</v>
      </c>
      <c r="L2619" t="s">
        <v>16</v>
      </c>
      <c r="M2619" s="5">
        <v>289.82</v>
      </c>
    </row>
    <row r="2620" spans="1:13" x14ac:dyDescent="0.15">
      <c r="A2620" s="2">
        <v>45418</v>
      </c>
      <c r="B2620" s="3">
        <f t="shared" si="122"/>
        <v>2024</v>
      </c>
      <c r="C2620" t="str">
        <f t="shared" si="120"/>
        <v>2023-2024</v>
      </c>
      <c r="D2620" t="s">
        <v>147</v>
      </c>
      <c r="E2620" t="s">
        <v>56</v>
      </c>
      <c r="F2620" t="str">
        <f t="shared" si="121"/>
        <v>Northern Territory</v>
      </c>
      <c r="G2620" t="s">
        <v>29</v>
      </c>
      <c r="H2620">
        <v>870</v>
      </c>
      <c r="I2620" t="s">
        <v>11</v>
      </c>
      <c r="J2620" t="s">
        <v>30</v>
      </c>
      <c r="K2620" t="s">
        <v>151</v>
      </c>
      <c r="L2620" t="s">
        <v>21</v>
      </c>
      <c r="M2620" s="5">
        <v>290.77</v>
      </c>
    </row>
    <row r="2621" spans="1:13" x14ac:dyDescent="0.15">
      <c r="A2621" s="2">
        <v>45560</v>
      </c>
      <c r="B2621" s="3">
        <f t="shared" si="122"/>
        <v>2025</v>
      </c>
      <c r="C2621" t="str">
        <f t="shared" si="120"/>
        <v>2024-2025</v>
      </c>
      <c r="D2621" t="s">
        <v>147</v>
      </c>
      <c r="E2621" t="s">
        <v>140</v>
      </c>
      <c r="F2621" t="str">
        <f t="shared" si="121"/>
        <v>Tasmania</v>
      </c>
      <c r="G2621" t="s">
        <v>70</v>
      </c>
      <c r="H2621">
        <v>7320</v>
      </c>
      <c r="I2621" t="s">
        <v>11</v>
      </c>
      <c r="J2621" t="s">
        <v>71</v>
      </c>
      <c r="K2621" t="s">
        <v>154</v>
      </c>
      <c r="L2621" t="s">
        <v>14</v>
      </c>
      <c r="M2621" s="5">
        <v>291.87</v>
      </c>
    </row>
    <row r="2622" spans="1:13" x14ac:dyDescent="0.15">
      <c r="A2622" s="2">
        <v>45569</v>
      </c>
      <c r="B2622" s="3">
        <f t="shared" si="122"/>
        <v>2025</v>
      </c>
      <c r="C2622" t="str">
        <f t="shared" si="120"/>
        <v>2024-2025</v>
      </c>
      <c r="D2622" t="s">
        <v>147</v>
      </c>
      <c r="E2622" t="s">
        <v>40</v>
      </c>
      <c r="F2622" t="str">
        <f t="shared" si="121"/>
        <v>New South Wales</v>
      </c>
      <c r="G2622" t="s">
        <v>10</v>
      </c>
      <c r="H2622">
        <v>2116</v>
      </c>
      <c r="I2622" t="s">
        <v>11</v>
      </c>
      <c r="J2622" t="s">
        <v>27</v>
      </c>
      <c r="K2622" t="s">
        <v>150</v>
      </c>
      <c r="L2622" t="s">
        <v>18</v>
      </c>
      <c r="M2622" s="5">
        <v>292.11</v>
      </c>
    </row>
    <row r="2623" spans="1:13" x14ac:dyDescent="0.15">
      <c r="A2623" s="2">
        <v>45443</v>
      </c>
      <c r="B2623" s="3">
        <f t="shared" si="122"/>
        <v>2024</v>
      </c>
      <c r="C2623" t="str">
        <f t="shared" si="120"/>
        <v>2023-2024</v>
      </c>
      <c r="D2623" t="s">
        <v>147</v>
      </c>
      <c r="E2623" t="s">
        <v>133</v>
      </c>
      <c r="F2623" t="str">
        <f t="shared" si="121"/>
        <v>Queensland</v>
      </c>
      <c r="G2623" t="s">
        <v>35</v>
      </c>
      <c r="H2623">
        <v>4305</v>
      </c>
      <c r="I2623" t="s">
        <v>11</v>
      </c>
      <c r="J2623" t="s">
        <v>104</v>
      </c>
      <c r="K2623" t="s">
        <v>153</v>
      </c>
      <c r="L2623" t="s">
        <v>16</v>
      </c>
      <c r="M2623" s="5">
        <v>292.2</v>
      </c>
    </row>
    <row r="2624" spans="1:13" x14ac:dyDescent="0.15">
      <c r="A2624" s="2">
        <v>45123</v>
      </c>
      <c r="B2624" s="3">
        <f t="shared" si="122"/>
        <v>2024</v>
      </c>
      <c r="C2624" t="str">
        <f t="shared" si="120"/>
        <v>2023-2024</v>
      </c>
      <c r="D2624" t="s">
        <v>147</v>
      </c>
      <c r="E2624" t="s">
        <v>121</v>
      </c>
      <c r="F2624" t="str">
        <f t="shared" si="121"/>
        <v>Queensland</v>
      </c>
      <c r="G2624" t="s">
        <v>35</v>
      </c>
      <c r="H2624">
        <v>4700</v>
      </c>
      <c r="I2624" t="s">
        <v>11</v>
      </c>
      <c r="J2624" t="s">
        <v>51</v>
      </c>
      <c r="K2624" t="s">
        <v>154</v>
      </c>
      <c r="L2624" t="s">
        <v>14</v>
      </c>
      <c r="M2624" s="5">
        <v>292.26</v>
      </c>
    </row>
    <row r="2625" spans="1:13" x14ac:dyDescent="0.15">
      <c r="A2625" s="2">
        <v>45641</v>
      </c>
      <c r="B2625" s="3">
        <f t="shared" si="122"/>
        <v>2025</v>
      </c>
      <c r="C2625" t="str">
        <f t="shared" si="120"/>
        <v>2024-2025</v>
      </c>
      <c r="D2625" t="s">
        <v>147</v>
      </c>
      <c r="E2625" t="s">
        <v>67</v>
      </c>
      <c r="F2625" t="str">
        <f t="shared" si="121"/>
        <v>New South Wales</v>
      </c>
      <c r="G2625" t="s">
        <v>10</v>
      </c>
      <c r="H2625">
        <v>2478</v>
      </c>
      <c r="I2625" t="s">
        <v>11</v>
      </c>
      <c r="J2625" t="s">
        <v>68</v>
      </c>
      <c r="K2625" t="s">
        <v>154</v>
      </c>
      <c r="L2625" t="s">
        <v>14</v>
      </c>
      <c r="M2625" s="5">
        <v>292.39</v>
      </c>
    </row>
    <row r="2626" spans="1:13" x14ac:dyDescent="0.15">
      <c r="A2626" s="2">
        <v>45655</v>
      </c>
      <c r="B2626" s="3">
        <f t="shared" si="122"/>
        <v>2025</v>
      </c>
      <c r="C2626" t="str">
        <f t="shared" ref="C2626:C2689" si="123">IF(MONTH(A2626) &gt;= 7, YEAR(A2626) &amp; "-" &amp; YEAR(A2626) + 1, YEAR(A2626) - 1 &amp; "-" &amp; YEAR(A2626))</f>
        <v>2024-2025</v>
      </c>
      <c r="D2626" t="s">
        <v>147</v>
      </c>
      <c r="E2626" t="s">
        <v>96</v>
      </c>
      <c r="F2626" t="str">
        <f t="shared" ref="F2626:F2689" si="124">IF(G2626="WA","Western Australia",
IF(G2626="NSW","New South Wales",
IF(G2626="QLD","Queensland",
IF(G2626="VIC","Victoria",
IF(G2626="TAS","Tasmania",
IF(G2626="SA","South Australia",
IF(G2626="NT","Northern Territory",
IF(G2626="ACT","Australian Capital Territory",G2626))))))))</f>
        <v>Western Australia</v>
      </c>
      <c r="G2626" t="s">
        <v>48</v>
      </c>
      <c r="H2626">
        <v>6330</v>
      </c>
      <c r="I2626" t="s">
        <v>11</v>
      </c>
      <c r="J2626" t="s">
        <v>94</v>
      </c>
      <c r="K2626" t="s">
        <v>156</v>
      </c>
      <c r="L2626" t="s">
        <v>17</v>
      </c>
      <c r="M2626" s="5">
        <v>293.03999999999996</v>
      </c>
    </row>
    <row r="2627" spans="1:13" x14ac:dyDescent="0.15">
      <c r="A2627" s="2">
        <v>45543</v>
      </c>
      <c r="B2627" s="3">
        <f t="shared" ref="B2627:B2690" si="125">IF(MONTH(A2627)&gt;=7,YEAR(A2627)+1,YEAR(A2627))</f>
        <v>2025</v>
      </c>
      <c r="C2627" t="str">
        <f t="shared" si="123"/>
        <v>2024-2025</v>
      </c>
      <c r="D2627" t="s">
        <v>148</v>
      </c>
      <c r="E2627" t="s">
        <v>53</v>
      </c>
      <c r="F2627" t="str">
        <f t="shared" si="124"/>
        <v>South Australia</v>
      </c>
      <c r="G2627" t="s">
        <v>32</v>
      </c>
      <c r="H2627">
        <v>5082</v>
      </c>
      <c r="I2627" t="s">
        <v>11</v>
      </c>
      <c r="J2627" t="s">
        <v>33</v>
      </c>
      <c r="K2627" t="s">
        <v>150</v>
      </c>
      <c r="L2627" t="s">
        <v>18</v>
      </c>
      <c r="M2627" s="5">
        <v>293.33999999999997</v>
      </c>
    </row>
    <row r="2628" spans="1:13" x14ac:dyDescent="0.15">
      <c r="A2628" s="2">
        <v>45372</v>
      </c>
      <c r="B2628" s="3">
        <f t="shared" si="125"/>
        <v>2024</v>
      </c>
      <c r="C2628" t="str">
        <f t="shared" si="123"/>
        <v>2023-2024</v>
      </c>
      <c r="D2628" t="s">
        <v>148</v>
      </c>
      <c r="E2628" t="s">
        <v>131</v>
      </c>
      <c r="F2628" t="str">
        <f t="shared" si="124"/>
        <v>Western Australia</v>
      </c>
      <c r="G2628" t="s">
        <v>48</v>
      </c>
      <c r="H2628">
        <v>6530</v>
      </c>
      <c r="I2628" t="s">
        <v>11</v>
      </c>
      <c r="J2628" t="s">
        <v>77</v>
      </c>
      <c r="K2628" t="s">
        <v>154</v>
      </c>
      <c r="L2628" t="s">
        <v>14</v>
      </c>
      <c r="M2628" s="5">
        <v>293.67</v>
      </c>
    </row>
    <row r="2629" spans="1:13" x14ac:dyDescent="0.15">
      <c r="A2629" s="2">
        <v>45388</v>
      </c>
      <c r="B2629" s="3">
        <f t="shared" si="125"/>
        <v>2024</v>
      </c>
      <c r="C2629" t="str">
        <f t="shared" si="123"/>
        <v>2023-2024</v>
      </c>
      <c r="D2629" t="s">
        <v>148</v>
      </c>
      <c r="E2629" t="s">
        <v>57</v>
      </c>
      <c r="F2629" t="str">
        <f t="shared" si="124"/>
        <v>New South Wales</v>
      </c>
      <c r="G2629" t="s">
        <v>10</v>
      </c>
      <c r="H2629">
        <v>2560</v>
      </c>
      <c r="I2629" t="s">
        <v>11</v>
      </c>
      <c r="J2629" t="s">
        <v>58</v>
      </c>
      <c r="K2629" t="s">
        <v>154</v>
      </c>
      <c r="L2629" t="s">
        <v>14</v>
      </c>
      <c r="M2629" s="5">
        <v>293.84000000000003</v>
      </c>
    </row>
    <row r="2630" spans="1:13" x14ac:dyDescent="0.15">
      <c r="A2630" s="2">
        <v>45223</v>
      </c>
      <c r="B2630" s="3">
        <f t="shared" si="125"/>
        <v>2024</v>
      </c>
      <c r="C2630" t="str">
        <f t="shared" si="123"/>
        <v>2023-2024</v>
      </c>
      <c r="D2630" t="s">
        <v>147</v>
      </c>
      <c r="E2630" t="s">
        <v>115</v>
      </c>
      <c r="F2630" t="str">
        <f t="shared" si="124"/>
        <v>Western Australia</v>
      </c>
      <c r="G2630" t="s">
        <v>48</v>
      </c>
      <c r="H2630">
        <v>6280</v>
      </c>
      <c r="I2630" t="s">
        <v>11</v>
      </c>
      <c r="J2630" t="s">
        <v>94</v>
      </c>
      <c r="K2630" t="s">
        <v>149</v>
      </c>
      <c r="L2630" t="s">
        <v>15</v>
      </c>
      <c r="M2630" s="5">
        <v>294.44</v>
      </c>
    </row>
    <row r="2631" spans="1:13" x14ac:dyDescent="0.15">
      <c r="A2631" s="2">
        <v>45072</v>
      </c>
      <c r="B2631" s="3">
        <f t="shared" si="125"/>
        <v>2023</v>
      </c>
      <c r="C2631" t="str">
        <f t="shared" si="123"/>
        <v>2022-2023</v>
      </c>
      <c r="D2631" t="s">
        <v>148</v>
      </c>
      <c r="E2631" t="s">
        <v>134</v>
      </c>
      <c r="F2631" t="str">
        <f t="shared" si="124"/>
        <v>Queensland</v>
      </c>
      <c r="G2631" t="s">
        <v>35</v>
      </c>
      <c r="H2631">
        <v>4825</v>
      </c>
      <c r="I2631" t="s">
        <v>11</v>
      </c>
      <c r="J2631" t="s">
        <v>36</v>
      </c>
      <c r="K2631" t="s">
        <v>152</v>
      </c>
      <c r="L2631" t="s">
        <v>13</v>
      </c>
      <c r="M2631" s="5">
        <v>294.5</v>
      </c>
    </row>
    <row r="2632" spans="1:13" x14ac:dyDescent="0.15">
      <c r="A2632" s="2">
        <v>45590</v>
      </c>
      <c r="B2632" s="3">
        <f t="shared" si="125"/>
        <v>2025</v>
      </c>
      <c r="C2632" t="str">
        <f t="shared" si="123"/>
        <v>2024-2025</v>
      </c>
      <c r="D2632" t="s">
        <v>147</v>
      </c>
      <c r="E2632" t="s">
        <v>131</v>
      </c>
      <c r="F2632" t="str">
        <f t="shared" si="124"/>
        <v>Western Australia</v>
      </c>
      <c r="G2632" t="s">
        <v>48</v>
      </c>
      <c r="H2632">
        <v>6530</v>
      </c>
      <c r="I2632" t="s">
        <v>11</v>
      </c>
      <c r="J2632" t="s">
        <v>77</v>
      </c>
      <c r="K2632" t="s">
        <v>149</v>
      </c>
      <c r="L2632" t="s">
        <v>15</v>
      </c>
      <c r="M2632" s="5">
        <v>294.79000000000002</v>
      </c>
    </row>
    <row r="2633" spans="1:13" x14ac:dyDescent="0.15">
      <c r="A2633" s="2">
        <v>45013</v>
      </c>
      <c r="B2633" s="3">
        <f t="shared" si="125"/>
        <v>2023</v>
      </c>
      <c r="C2633" t="str">
        <f t="shared" si="123"/>
        <v>2022-2023</v>
      </c>
      <c r="D2633" t="s">
        <v>147</v>
      </c>
      <c r="E2633" t="s">
        <v>115</v>
      </c>
      <c r="F2633" t="str">
        <f t="shared" si="124"/>
        <v>Western Australia</v>
      </c>
      <c r="G2633" t="s">
        <v>48</v>
      </c>
      <c r="H2633">
        <v>6280</v>
      </c>
      <c r="I2633" t="s">
        <v>11</v>
      </c>
      <c r="J2633" t="s">
        <v>94</v>
      </c>
      <c r="K2633" t="s">
        <v>19</v>
      </c>
      <c r="L2633" t="s">
        <v>23</v>
      </c>
      <c r="M2633" s="5">
        <v>295.34000000000003</v>
      </c>
    </row>
    <row r="2634" spans="1:13" x14ac:dyDescent="0.15">
      <c r="A2634" s="2">
        <v>45578</v>
      </c>
      <c r="B2634" s="3">
        <f t="shared" si="125"/>
        <v>2025</v>
      </c>
      <c r="C2634" t="str">
        <f t="shared" si="123"/>
        <v>2024-2025</v>
      </c>
      <c r="D2634" t="s">
        <v>147</v>
      </c>
      <c r="E2634" t="s">
        <v>124</v>
      </c>
      <c r="F2634" t="str">
        <f t="shared" si="124"/>
        <v>New South Wales</v>
      </c>
      <c r="G2634" t="s">
        <v>10</v>
      </c>
      <c r="H2634">
        <v>2015</v>
      </c>
      <c r="I2634" t="s">
        <v>11</v>
      </c>
      <c r="J2634" t="s">
        <v>12</v>
      </c>
      <c r="K2634" t="s">
        <v>149</v>
      </c>
      <c r="L2634" t="s">
        <v>15</v>
      </c>
      <c r="M2634" s="5">
        <v>295.7</v>
      </c>
    </row>
    <row r="2635" spans="1:13" x14ac:dyDescent="0.15">
      <c r="A2635" s="2">
        <v>45064</v>
      </c>
      <c r="B2635" s="3">
        <f t="shared" si="125"/>
        <v>2023</v>
      </c>
      <c r="C2635" t="str">
        <f t="shared" si="123"/>
        <v>2022-2023</v>
      </c>
      <c r="D2635" t="s">
        <v>147</v>
      </c>
      <c r="E2635" t="s">
        <v>47</v>
      </c>
      <c r="F2635" t="str">
        <f t="shared" si="124"/>
        <v>Western Australia</v>
      </c>
      <c r="G2635" t="s">
        <v>48</v>
      </c>
      <c r="H2635">
        <v>6030</v>
      </c>
      <c r="I2635" t="s">
        <v>11</v>
      </c>
      <c r="J2635" t="s">
        <v>49</v>
      </c>
      <c r="K2635" t="s">
        <v>152</v>
      </c>
      <c r="L2635" t="s">
        <v>13</v>
      </c>
      <c r="M2635" s="5">
        <v>295.70000000000005</v>
      </c>
    </row>
    <row r="2636" spans="1:13" x14ac:dyDescent="0.15">
      <c r="A2636" s="2">
        <v>45475</v>
      </c>
      <c r="B2636" s="3">
        <f t="shared" si="125"/>
        <v>2025</v>
      </c>
      <c r="C2636" t="str">
        <f t="shared" si="123"/>
        <v>2024-2025</v>
      </c>
      <c r="D2636" t="s">
        <v>147</v>
      </c>
      <c r="E2636" t="s">
        <v>145</v>
      </c>
      <c r="F2636" t="str">
        <f t="shared" si="124"/>
        <v>New South Wales</v>
      </c>
      <c r="G2636" t="s">
        <v>10</v>
      </c>
      <c r="H2636">
        <v>2101</v>
      </c>
      <c r="I2636" t="s">
        <v>11</v>
      </c>
      <c r="J2636" t="s">
        <v>27</v>
      </c>
      <c r="K2636" t="s">
        <v>156</v>
      </c>
      <c r="L2636" t="s">
        <v>17</v>
      </c>
      <c r="M2636" s="5">
        <v>296.23</v>
      </c>
    </row>
    <row r="2637" spans="1:13" x14ac:dyDescent="0.15">
      <c r="A2637" s="2">
        <v>45656</v>
      </c>
      <c r="B2637" s="3">
        <f t="shared" si="125"/>
        <v>2025</v>
      </c>
      <c r="C2637" t="str">
        <f t="shared" si="123"/>
        <v>2024-2025</v>
      </c>
      <c r="D2637" t="s">
        <v>147</v>
      </c>
      <c r="E2637" t="s">
        <v>92</v>
      </c>
      <c r="F2637" t="str">
        <f t="shared" si="124"/>
        <v>Queensland</v>
      </c>
      <c r="G2637" t="s">
        <v>35</v>
      </c>
      <c r="H2637">
        <v>4068</v>
      </c>
      <c r="I2637" t="s">
        <v>11</v>
      </c>
      <c r="J2637" t="s">
        <v>43</v>
      </c>
      <c r="K2637" t="s">
        <v>150</v>
      </c>
      <c r="L2637" t="s">
        <v>18</v>
      </c>
      <c r="M2637" s="5">
        <v>296.36</v>
      </c>
    </row>
    <row r="2638" spans="1:13" x14ac:dyDescent="0.15">
      <c r="A2638" s="2">
        <v>45055</v>
      </c>
      <c r="B2638" s="3">
        <f t="shared" si="125"/>
        <v>2023</v>
      </c>
      <c r="C2638" t="str">
        <f t="shared" si="123"/>
        <v>2022-2023</v>
      </c>
      <c r="D2638" t="s">
        <v>148</v>
      </c>
      <c r="E2638" t="s">
        <v>88</v>
      </c>
      <c r="F2638" t="str">
        <f t="shared" si="124"/>
        <v>South Australia</v>
      </c>
      <c r="G2638" t="s">
        <v>32</v>
      </c>
      <c r="H2638">
        <v>5011</v>
      </c>
      <c r="I2638" t="s">
        <v>11</v>
      </c>
      <c r="J2638" t="s">
        <v>33</v>
      </c>
      <c r="K2638" t="s">
        <v>19</v>
      </c>
      <c r="L2638" t="s">
        <v>23</v>
      </c>
      <c r="M2638" s="5">
        <v>296.59000000000003</v>
      </c>
    </row>
    <row r="2639" spans="1:13" x14ac:dyDescent="0.15">
      <c r="A2639" s="2">
        <v>45475</v>
      </c>
      <c r="B2639" s="3">
        <f t="shared" si="125"/>
        <v>2025</v>
      </c>
      <c r="C2639" t="str">
        <f t="shared" si="123"/>
        <v>2024-2025</v>
      </c>
      <c r="D2639" t="s">
        <v>147</v>
      </c>
      <c r="E2639" t="s">
        <v>50</v>
      </c>
      <c r="F2639" t="str">
        <f t="shared" si="124"/>
        <v>Queensland</v>
      </c>
      <c r="G2639" t="s">
        <v>35</v>
      </c>
      <c r="H2639">
        <v>4703</v>
      </c>
      <c r="I2639" t="s">
        <v>11</v>
      </c>
      <c r="J2639" t="s">
        <v>51</v>
      </c>
      <c r="K2639" t="s">
        <v>151</v>
      </c>
      <c r="L2639" t="s">
        <v>21</v>
      </c>
      <c r="M2639" s="5">
        <v>296.68</v>
      </c>
    </row>
    <row r="2640" spans="1:13" x14ac:dyDescent="0.15">
      <c r="A2640" s="2">
        <v>45173</v>
      </c>
      <c r="B2640" s="3">
        <f t="shared" si="125"/>
        <v>2024</v>
      </c>
      <c r="C2640" t="str">
        <f t="shared" si="123"/>
        <v>2023-2024</v>
      </c>
      <c r="D2640" t="s">
        <v>147</v>
      </c>
      <c r="E2640" t="s">
        <v>42</v>
      </c>
      <c r="F2640" t="str">
        <f t="shared" si="124"/>
        <v>Queensland</v>
      </c>
      <c r="G2640" t="s">
        <v>35</v>
      </c>
      <c r="H2640">
        <v>4053</v>
      </c>
      <c r="I2640" t="s">
        <v>11</v>
      </c>
      <c r="J2640" t="s">
        <v>43</v>
      </c>
      <c r="K2640" t="s">
        <v>154</v>
      </c>
      <c r="L2640" t="s">
        <v>14</v>
      </c>
      <c r="M2640" s="5">
        <v>296.7</v>
      </c>
    </row>
    <row r="2641" spans="1:13" x14ac:dyDescent="0.15">
      <c r="A2641" s="2">
        <v>45137</v>
      </c>
      <c r="B2641" s="3">
        <f t="shared" si="125"/>
        <v>2024</v>
      </c>
      <c r="C2641" t="str">
        <f t="shared" si="123"/>
        <v>2023-2024</v>
      </c>
      <c r="D2641" t="s">
        <v>147</v>
      </c>
      <c r="E2641" t="s">
        <v>42</v>
      </c>
      <c r="F2641" t="str">
        <f t="shared" si="124"/>
        <v>Queensland</v>
      </c>
      <c r="G2641" t="s">
        <v>35</v>
      </c>
      <c r="H2641">
        <v>4053</v>
      </c>
      <c r="I2641" t="s">
        <v>11</v>
      </c>
      <c r="J2641" t="s">
        <v>43</v>
      </c>
      <c r="K2641" t="s">
        <v>156</v>
      </c>
      <c r="L2641" t="s">
        <v>17</v>
      </c>
      <c r="M2641" s="5">
        <v>296.85000000000002</v>
      </c>
    </row>
    <row r="2642" spans="1:13" x14ac:dyDescent="0.15">
      <c r="A2642" s="2">
        <v>45172</v>
      </c>
      <c r="B2642" s="3">
        <f t="shared" si="125"/>
        <v>2024</v>
      </c>
      <c r="C2642" t="str">
        <f t="shared" si="123"/>
        <v>2023-2024</v>
      </c>
      <c r="D2642" t="s">
        <v>147</v>
      </c>
      <c r="E2642" t="s">
        <v>133</v>
      </c>
      <c r="F2642" t="str">
        <f t="shared" si="124"/>
        <v>Queensland</v>
      </c>
      <c r="G2642" t="s">
        <v>35</v>
      </c>
      <c r="H2642">
        <v>4305</v>
      </c>
      <c r="I2642" t="s">
        <v>11</v>
      </c>
      <c r="J2642" t="s">
        <v>104</v>
      </c>
      <c r="K2642" t="s">
        <v>151</v>
      </c>
      <c r="L2642" t="s">
        <v>21</v>
      </c>
      <c r="M2642" s="5">
        <v>296.94</v>
      </c>
    </row>
    <row r="2643" spans="1:13" x14ac:dyDescent="0.15">
      <c r="A2643" s="2">
        <v>45656</v>
      </c>
      <c r="B2643" s="3">
        <f t="shared" si="125"/>
        <v>2025</v>
      </c>
      <c r="C2643" t="str">
        <f t="shared" si="123"/>
        <v>2024-2025</v>
      </c>
      <c r="D2643" t="s">
        <v>148</v>
      </c>
      <c r="E2643" t="s">
        <v>100</v>
      </c>
      <c r="F2643" t="str">
        <f t="shared" si="124"/>
        <v>Western Australia</v>
      </c>
      <c r="G2643" t="s">
        <v>48</v>
      </c>
      <c r="H2643">
        <v>6021</v>
      </c>
      <c r="I2643" t="s">
        <v>11</v>
      </c>
      <c r="J2643" t="s">
        <v>49</v>
      </c>
      <c r="K2643" t="s">
        <v>155</v>
      </c>
      <c r="L2643" t="s">
        <v>20</v>
      </c>
      <c r="M2643" s="5">
        <v>297.28000000000003</v>
      </c>
    </row>
    <row r="2644" spans="1:13" x14ac:dyDescent="0.15">
      <c r="A2644" s="2">
        <v>45524</v>
      </c>
      <c r="B2644" s="3">
        <f t="shared" si="125"/>
        <v>2025</v>
      </c>
      <c r="C2644" t="str">
        <f t="shared" si="123"/>
        <v>2024-2025</v>
      </c>
      <c r="D2644" t="s">
        <v>147</v>
      </c>
      <c r="E2644" t="s">
        <v>109</v>
      </c>
      <c r="F2644" t="str">
        <f t="shared" si="124"/>
        <v>New South Wales</v>
      </c>
      <c r="G2644" t="s">
        <v>10</v>
      </c>
      <c r="H2644">
        <v>2480</v>
      </c>
      <c r="I2644" t="s">
        <v>11</v>
      </c>
      <c r="J2644" t="s">
        <v>68</v>
      </c>
      <c r="K2644" t="s">
        <v>19</v>
      </c>
      <c r="L2644" t="s">
        <v>23</v>
      </c>
      <c r="M2644" s="5">
        <v>297.34000000000003</v>
      </c>
    </row>
    <row r="2645" spans="1:13" x14ac:dyDescent="0.15">
      <c r="A2645" s="2">
        <v>44947</v>
      </c>
      <c r="B2645" s="3">
        <f t="shared" si="125"/>
        <v>2023</v>
      </c>
      <c r="C2645" t="str">
        <f t="shared" si="123"/>
        <v>2022-2023</v>
      </c>
      <c r="D2645" t="s">
        <v>148</v>
      </c>
      <c r="E2645" t="s">
        <v>142</v>
      </c>
      <c r="F2645" t="str">
        <f t="shared" si="124"/>
        <v>Australian Capital Territory</v>
      </c>
      <c r="G2645" t="s">
        <v>80</v>
      </c>
      <c r="H2645">
        <v>2609</v>
      </c>
      <c r="I2645" t="s">
        <v>11</v>
      </c>
      <c r="J2645" t="s">
        <v>58</v>
      </c>
      <c r="K2645" t="s">
        <v>153</v>
      </c>
      <c r="L2645" t="s">
        <v>16</v>
      </c>
      <c r="M2645" s="5">
        <v>297.62</v>
      </c>
    </row>
    <row r="2646" spans="1:13" x14ac:dyDescent="0.15">
      <c r="A2646" s="2">
        <v>45055</v>
      </c>
      <c r="B2646" s="3">
        <f t="shared" si="125"/>
        <v>2023</v>
      </c>
      <c r="C2646" t="str">
        <f t="shared" si="123"/>
        <v>2022-2023</v>
      </c>
      <c r="D2646" t="s">
        <v>147</v>
      </c>
      <c r="E2646" t="s">
        <v>121</v>
      </c>
      <c r="F2646" t="str">
        <f t="shared" si="124"/>
        <v>Queensland</v>
      </c>
      <c r="G2646" t="s">
        <v>35</v>
      </c>
      <c r="H2646">
        <v>4700</v>
      </c>
      <c r="I2646" t="s">
        <v>11</v>
      </c>
      <c r="J2646" t="s">
        <v>51</v>
      </c>
      <c r="K2646" t="s">
        <v>19</v>
      </c>
      <c r="L2646" t="s">
        <v>23</v>
      </c>
      <c r="M2646" s="5">
        <v>297.77</v>
      </c>
    </row>
    <row r="2647" spans="1:13" x14ac:dyDescent="0.15">
      <c r="A2647" s="2">
        <v>45151</v>
      </c>
      <c r="B2647" s="3">
        <f t="shared" si="125"/>
        <v>2024</v>
      </c>
      <c r="C2647" t="str">
        <f t="shared" si="123"/>
        <v>2023-2024</v>
      </c>
      <c r="D2647" t="s">
        <v>147</v>
      </c>
      <c r="E2647" t="s">
        <v>96</v>
      </c>
      <c r="F2647" t="str">
        <f t="shared" si="124"/>
        <v>Western Australia</v>
      </c>
      <c r="G2647" t="s">
        <v>48</v>
      </c>
      <c r="H2647">
        <v>6330</v>
      </c>
      <c r="I2647" t="s">
        <v>11</v>
      </c>
      <c r="J2647" t="s">
        <v>94</v>
      </c>
      <c r="K2647" t="s">
        <v>19</v>
      </c>
      <c r="L2647" t="s">
        <v>23</v>
      </c>
      <c r="M2647" s="5">
        <v>298.37</v>
      </c>
    </row>
    <row r="2648" spans="1:13" x14ac:dyDescent="0.15">
      <c r="A2648" s="2">
        <v>45280</v>
      </c>
      <c r="B2648" s="3">
        <f t="shared" si="125"/>
        <v>2024</v>
      </c>
      <c r="C2648" t="str">
        <f t="shared" si="123"/>
        <v>2023-2024</v>
      </c>
      <c r="D2648" t="s">
        <v>148</v>
      </c>
      <c r="E2648" t="s">
        <v>136</v>
      </c>
      <c r="F2648" t="str">
        <f t="shared" si="124"/>
        <v>Victoria</v>
      </c>
      <c r="G2648" t="s">
        <v>45</v>
      </c>
      <c r="H2648">
        <v>3175</v>
      </c>
      <c r="I2648" t="s">
        <v>11</v>
      </c>
      <c r="J2648" t="s">
        <v>63</v>
      </c>
      <c r="K2648" t="s">
        <v>156</v>
      </c>
      <c r="L2648" t="s">
        <v>17</v>
      </c>
      <c r="M2648" s="5">
        <v>299.24</v>
      </c>
    </row>
    <row r="2649" spans="1:13" x14ac:dyDescent="0.15">
      <c r="A2649" s="2">
        <v>45068</v>
      </c>
      <c r="B2649" s="3">
        <f t="shared" si="125"/>
        <v>2023</v>
      </c>
      <c r="C2649" t="str">
        <f t="shared" si="123"/>
        <v>2022-2023</v>
      </c>
      <c r="D2649" t="s">
        <v>147</v>
      </c>
      <c r="E2649" t="s">
        <v>126</v>
      </c>
      <c r="F2649" t="str">
        <f t="shared" si="124"/>
        <v>Queensland</v>
      </c>
      <c r="G2649" t="s">
        <v>35</v>
      </c>
      <c r="H2649">
        <v>4551</v>
      </c>
      <c r="I2649" t="s">
        <v>11</v>
      </c>
      <c r="J2649" t="s">
        <v>120</v>
      </c>
      <c r="K2649" t="s">
        <v>156</v>
      </c>
      <c r="L2649" t="s">
        <v>17</v>
      </c>
      <c r="M2649" s="5">
        <v>299.5</v>
      </c>
    </row>
    <row r="2650" spans="1:13" x14ac:dyDescent="0.15">
      <c r="A2650" s="2">
        <v>45089</v>
      </c>
      <c r="B2650" s="3">
        <f t="shared" si="125"/>
        <v>2023</v>
      </c>
      <c r="C2650" t="str">
        <f t="shared" si="123"/>
        <v>2022-2023</v>
      </c>
      <c r="D2650" t="s">
        <v>147</v>
      </c>
      <c r="E2650" t="s">
        <v>116</v>
      </c>
      <c r="F2650" t="str">
        <f t="shared" si="124"/>
        <v>Western Australia</v>
      </c>
      <c r="G2650" t="s">
        <v>48</v>
      </c>
      <c r="H2650">
        <v>6725</v>
      </c>
      <c r="I2650" t="s">
        <v>11</v>
      </c>
      <c r="J2650" t="s">
        <v>77</v>
      </c>
      <c r="K2650" t="s">
        <v>151</v>
      </c>
      <c r="L2650" t="s">
        <v>21</v>
      </c>
      <c r="M2650" s="5">
        <v>299.70000000000005</v>
      </c>
    </row>
    <row r="2651" spans="1:13" x14ac:dyDescent="0.15">
      <c r="A2651" s="2">
        <v>45067</v>
      </c>
      <c r="B2651" s="3">
        <f t="shared" si="125"/>
        <v>2023</v>
      </c>
      <c r="C2651" t="str">
        <f t="shared" si="123"/>
        <v>2022-2023</v>
      </c>
      <c r="D2651" t="s">
        <v>147</v>
      </c>
      <c r="E2651" t="s">
        <v>9</v>
      </c>
      <c r="F2651" t="str">
        <f t="shared" si="124"/>
        <v>New South Wales</v>
      </c>
      <c r="G2651" t="s">
        <v>10</v>
      </c>
      <c r="H2651">
        <v>2067</v>
      </c>
      <c r="I2651" t="s">
        <v>11</v>
      </c>
      <c r="J2651" t="s">
        <v>12</v>
      </c>
      <c r="K2651" t="s">
        <v>19</v>
      </c>
      <c r="L2651" t="s">
        <v>23</v>
      </c>
      <c r="M2651" s="5">
        <v>299.77999999999997</v>
      </c>
    </row>
    <row r="2652" spans="1:13" x14ac:dyDescent="0.15">
      <c r="A2652" s="2">
        <v>45474</v>
      </c>
      <c r="B2652" s="3">
        <f t="shared" si="125"/>
        <v>2025</v>
      </c>
      <c r="C2652" t="str">
        <f t="shared" si="123"/>
        <v>2024-2025</v>
      </c>
      <c r="D2652" t="s">
        <v>147</v>
      </c>
      <c r="E2652" t="s">
        <v>85</v>
      </c>
      <c r="F2652" t="str">
        <f t="shared" si="124"/>
        <v>Queensland</v>
      </c>
      <c r="G2652" t="s">
        <v>35</v>
      </c>
      <c r="H2652">
        <v>4883</v>
      </c>
      <c r="I2652" t="s">
        <v>11</v>
      </c>
      <c r="J2652" t="s">
        <v>36</v>
      </c>
      <c r="K2652" t="s">
        <v>152</v>
      </c>
      <c r="L2652" t="s">
        <v>13</v>
      </c>
      <c r="M2652" s="5">
        <v>299.83999999999997</v>
      </c>
    </row>
    <row r="2653" spans="1:13" x14ac:dyDescent="0.15">
      <c r="A2653" s="2">
        <v>45643</v>
      </c>
      <c r="B2653" s="3">
        <f t="shared" si="125"/>
        <v>2025</v>
      </c>
      <c r="C2653" t="str">
        <f t="shared" si="123"/>
        <v>2024-2025</v>
      </c>
      <c r="D2653" t="s">
        <v>147</v>
      </c>
      <c r="E2653" t="s">
        <v>78</v>
      </c>
      <c r="F2653" t="str">
        <f t="shared" si="124"/>
        <v>New South Wales</v>
      </c>
      <c r="G2653" t="s">
        <v>10</v>
      </c>
      <c r="H2653">
        <v>2350</v>
      </c>
      <c r="I2653" t="s">
        <v>11</v>
      </c>
      <c r="J2653" t="s">
        <v>68</v>
      </c>
      <c r="K2653" t="s">
        <v>155</v>
      </c>
      <c r="L2653" t="s">
        <v>20</v>
      </c>
      <c r="M2653" s="5">
        <v>299.91999999999996</v>
      </c>
    </row>
    <row r="2654" spans="1:13" x14ac:dyDescent="0.15">
      <c r="A2654" s="2">
        <v>45655</v>
      </c>
      <c r="B2654" s="3">
        <f t="shared" si="125"/>
        <v>2025</v>
      </c>
      <c r="C2654" t="str">
        <f t="shared" si="123"/>
        <v>2024-2025</v>
      </c>
      <c r="D2654" t="s">
        <v>148</v>
      </c>
      <c r="E2654" t="s">
        <v>61</v>
      </c>
      <c r="F2654" t="str">
        <f t="shared" si="124"/>
        <v>New South Wales</v>
      </c>
      <c r="G2654" t="s">
        <v>10</v>
      </c>
      <c r="H2654">
        <v>2539</v>
      </c>
      <c r="I2654" t="s">
        <v>11</v>
      </c>
      <c r="J2654" t="s">
        <v>58</v>
      </c>
      <c r="K2654" t="s">
        <v>151</v>
      </c>
      <c r="L2654" t="s">
        <v>21</v>
      </c>
      <c r="M2654" s="5">
        <v>300.2</v>
      </c>
    </row>
    <row r="2655" spans="1:13" x14ac:dyDescent="0.15">
      <c r="A2655" s="2">
        <v>45207</v>
      </c>
      <c r="B2655" s="3">
        <f t="shared" si="125"/>
        <v>2024</v>
      </c>
      <c r="C2655" t="str">
        <f t="shared" si="123"/>
        <v>2023-2024</v>
      </c>
      <c r="D2655" t="s">
        <v>147</v>
      </c>
      <c r="E2655" t="s">
        <v>56</v>
      </c>
      <c r="F2655" t="str">
        <f t="shared" si="124"/>
        <v>Northern Territory</v>
      </c>
      <c r="G2655" t="s">
        <v>29</v>
      </c>
      <c r="H2655">
        <v>870</v>
      </c>
      <c r="I2655" t="s">
        <v>11</v>
      </c>
      <c r="J2655" t="s">
        <v>30</v>
      </c>
      <c r="K2655" t="s">
        <v>155</v>
      </c>
      <c r="L2655" t="s">
        <v>20</v>
      </c>
      <c r="M2655" s="5">
        <v>300.26</v>
      </c>
    </row>
    <row r="2656" spans="1:13" x14ac:dyDescent="0.15">
      <c r="A2656" s="2">
        <v>45028</v>
      </c>
      <c r="B2656" s="3">
        <f t="shared" si="125"/>
        <v>2023</v>
      </c>
      <c r="C2656" t="str">
        <f t="shared" si="123"/>
        <v>2022-2023</v>
      </c>
      <c r="D2656" t="s">
        <v>147</v>
      </c>
      <c r="E2656" t="s">
        <v>31</v>
      </c>
      <c r="F2656" t="str">
        <f t="shared" si="124"/>
        <v>South Australia</v>
      </c>
      <c r="G2656" t="s">
        <v>32</v>
      </c>
      <c r="H2656">
        <v>5168</v>
      </c>
      <c r="I2656" t="s">
        <v>11</v>
      </c>
      <c r="J2656" t="s">
        <v>33</v>
      </c>
      <c r="K2656" t="s">
        <v>154</v>
      </c>
      <c r="L2656" t="s">
        <v>14</v>
      </c>
      <c r="M2656" s="5">
        <v>300.36</v>
      </c>
    </row>
    <row r="2657" spans="1:13" x14ac:dyDescent="0.15">
      <c r="A2657" s="2">
        <v>45547</v>
      </c>
      <c r="B2657" s="3">
        <f t="shared" si="125"/>
        <v>2025</v>
      </c>
      <c r="C2657" t="str">
        <f t="shared" si="123"/>
        <v>2024-2025</v>
      </c>
      <c r="D2657" t="s">
        <v>147</v>
      </c>
      <c r="E2657" t="s">
        <v>79</v>
      </c>
      <c r="F2657" t="str">
        <f t="shared" si="124"/>
        <v>Australian Capital Territory</v>
      </c>
      <c r="G2657" t="s">
        <v>80</v>
      </c>
      <c r="H2657">
        <v>2617</v>
      </c>
      <c r="I2657" t="s">
        <v>11</v>
      </c>
      <c r="J2657" t="s">
        <v>58</v>
      </c>
      <c r="K2657" t="s">
        <v>19</v>
      </c>
      <c r="L2657" t="s">
        <v>23</v>
      </c>
      <c r="M2657" s="5">
        <v>300.65999999999997</v>
      </c>
    </row>
    <row r="2658" spans="1:13" x14ac:dyDescent="0.15">
      <c r="A2658" s="2">
        <v>45153</v>
      </c>
      <c r="B2658" s="3">
        <f t="shared" si="125"/>
        <v>2024</v>
      </c>
      <c r="C2658" t="str">
        <f t="shared" si="123"/>
        <v>2023-2024</v>
      </c>
      <c r="D2658" t="s">
        <v>148</v>
      </c>
      <c r="E2658" t="s">
        <v>89</v>
      </c>
      <c r="F2658" t="str">
        <f t="shared" si="124"/>
        <v>Queensland</v>
      </c>
      <c r="G2658" t="s">
        <v>35</v>
      </c>
      <c r="H2658">
        <v>4655</v>
      </c>
      <c r="I2658" t="s">
        <v>11</v>
      </c>
      <c r="J2658" t="s">
        <v>51</v>
      </c>
      <c r="K2658" t="s">
        <v>154</v>
      </c>
      <c r="L2658" t="s">
        <v>14</v>
      </c>
      <c r="M2658" s="5">
        <v>300.69000000000005</v>
      </c>
    </row>
    <row r="2659" spans="1:13" x14ac:dyDescent="0.15">
      <c r="A2659" s="2">
        <v>45383</v>
      </c>
      <c r="B2659" s="3">
        <f t="shared" si="125"/>
        <v>2024</v>
      </c>
      <c r="C2659" t="str">
        <f t="shared" si="123"/>
        <v>2023-2024</v>
      </c>
      <c r="D2659" t="s">
        <v>147</v>
      </c>
      <c r="E2659" t="s">
        <v>41</v>
      </c>
      <c r="F2659" t="str">
        <f t="shared" si="124"/>
        <v>New South Wales</v>
      </c>
      <c r="G2659" t="s">
        <v>10</v>
      </c>
      <c r="H2659">
        <v>2830</v>
      </c>
      <c r="I2659" t="s">
        <v>11</v>
      </c>
      <c r="J2659" t="s">
        <v>25</v>
      </c>
      <c r="K2659" t="s">
        <v>155</v>
      </c>
      <c r="L2659" t="s">
        <v>20</v>
      </c>
      <c r="M2659" s="5">
        <v>300.85000000000002</v>
      </c>
    </row>
    <row r="2660" spans="1:13" x14ac:dyDescent="0.15">
      <c r="A2660" s="2">
        <v>45259</v>
      </c>
      <c r="B2660" s="3">
        <f t="shared" si="125"/>
        <v>2024</v>
      </c>
      <c r="C2660" t="str">
        <f t="shared" si="123"/>
        <v>2023-2024</v>
      </c>
      <c r="D2660" t="s">
        <v>148</v>
      </c>
      <c r="E2660" t="s">
        <v>24</v>
      </c>
      <c r="F2660" t="str">
        <f t="shared" si="124"/>
        <v>New South Wales</v>
      </c>
      <c r="G2660" t="s">
        <v>10</v>
      </c>
      <c r="H2660">
        <v>2795</v>
      </c>
      <c r="I2660" t="s">
        <v>11</v>
      </c>
      <c r="J2660" t="s">
        <v>25</v>
      </c>
      <c r="K2660" t="s">
        <v>155</v>
      </c>
      <c r="L2660" t="s">
        <v>20</v>
      </c>
      <c r="M2660" s="5">
        <v>301.13</v>
      </c>
    </row>
    <row r="2661" spans="1:13" x14ac:dyDescent="0.15">
      <c r="A2661" s="2">
        <v>45139</v>
      </c>
      <c r="B2661" s="3">
        <f t="shared" si="125"/>
        <v>2024</v>
      </c>
      <c r="C2661" t="str">
        <f t="shared" si="123"/>
        <v>2023-2024</v>
      </c>
      <c r="D2661" t="s">
        <v>148</v>
      </c>
      <c r="E2661" t="s">
        <v>42</v>
      </c>
      <c r="F2661" t="str">
        <f t="shared" si="124"/>
        <v>Queensland</v>
      </c>
      <c r="G2661" t="s">
        <v>35</v>
      </c>
      <c r="H2661">
        <v>4053</v>
      </c>
      <c r="I2661" t="s">
        <v>11</v>
      </c>
      <c r="J2661" t="s">
        <v>43</v>
      </c>
      <c r="K2661" t="s">
        <v>19</v>
      </c>
      <c r="L2661" t="s">
        <v>23</v>
      </c>
      <c r="M2661" s="5">
        <v>301.32000000000005</v>
      </c>
    </row>
    <row r="2662" spans="1:13" x14ac:dyDescent="0.15">
      <c r="A2662" s="2">
        <v>45584</v>
      </c>
      <c r="B2662" s="3">
        <f t="shared" si="125"/>
        <v>2025</v>
      </c>
      <c r="C2662" t="str">
        <f t="shared" si="123"/>
        <v>2024-2025</v>
      </c>
      <c r="D2662" t="s">
        <v>148</v>
      </c>
      <c r="E2662" t="s">
        <v>110</v>
      </c>
      <c r="F2662" t="str">
        <f t="shared" si="124"/>
        <v>Queensland</v>
      </c>
      <c r="G2662" t="s">
        <v>35</v>
      </c>
      <c r="H2662">
        <v>4680</v>
      </c>
      <c r="I2662" t="s">
        <v>11</v>
      </c>
      <c r="J2662" t="s">
        <v>51</v>
      </c>
      <c r="K2662" t="s">
        <v>155</v>
      </c>
      <c r="L2662" t="s">
        <v>20</v>
      </c>
      <c r="M2662" s="5">
        <v>303.34000000000003</v>
      </c>
    </row>
    <row r="2663" spans="1:13" x14ac:dyDescent="0.15">
      <c r="A2663" s="2">
        <v>45097</v>
      </c>
      <c r="B2663" s="3">
        <f t="shared" si="125"/>
        <v>2023</v>
      </c>
      <c r="C2663" t="str">
        <f t="shared" si="123"/>
        <v>2022-2023</v>
      </c>
      <c r="D2663" t="s">
        <v>147</v>
      </c>
      <c r="E2663" t="s">
        <v>113</v>
      </c>
      <c r="F2663" t="str">
        <f t="shared" si="124"/>
        <v>Queensland</v>
      </c>
      <c r="G2663" t="s">
        <v>35</v>
      </c>
      <c r="H2663">
        <v>4215</v>
      </c>
      <c r="I2663" t="s">
        <v>11</v>
      </c>
      <c r="J2663" t="s">
        <v>104</v>
      </c>
      <c r="K2663" t="s">
        <v>19</v>
      </c>
      <c r="L2663" t="s">
        <v>23</v>
      </c>
      <c r="M2663" s="5">
        <v>303.39999999999998</v>
      </c>
    </row>
    <row r="2664" spans="1:13" x14ac:dyDescent="0.15">
      <c r="A2664" s="2">
        <v>45101</v>
      </c>
      <c r="B2664" s="3">
        <f t="shared" si="125"/>
        <v>2023</v>
      </c>
      <c r="C2664" t="str">
        <f t="shared" si="123"/>
        <v>2022-2023</v>
      </c>
      <c r="D2664" t="s">
        <v>147</v>
      </c>
      <c r="E2664" t="s">
        <v>145</v>
      </c>
      <c r="F2664" t="str">
        <f t="shared" si="124"/>
        <v>New South Wales</v>
      </c>
      <c r="G2664" t="s">
        <v>10</v>
      </c>
      <c r="H2664">
        <v>2101</v>
      </c>
      <c r="I2664" t="s">
        <v>11</v>
      </c>
      <c r="J2664" t="s">
        <v>27</v>
      </c>
      <c r="K2664" t="s">
        <v>19</v>
      </c>
      <c r="L2664" t="s">
        <v>23</v>
      </c>
      <c r="M2664" s="5">
        <v>303.45999999999998</v>
      </c>
    </row>
    <row r="2665" spans="1:13" x14ac:dyDescent="0.15">
      <c r="A2665" s="2">
        <v>45221</v>
      </c>
      <c r="B2665" s="3">
        <f t="shared" si="125"/>
        <v>2024</v>
      </c>
      <c r="C2665" t="str">
        <f t="shared" si="123"/>
        <v>2023-2024</v>
      </c>
      <c r="D2665" t="s">
        <v>148</v>
      </c>
      <c r="E2665" t="s">
        <v>125</v>
      </c>
      <c r="F2665" t="str">
        <f t="shared" si="124"/>
        <v>Victoria</v>
      </c>
      <c r="G2665" t="s">
        <v>45</v>
      </c>
      <c r="H2665">
        <v>3400</v>
      </c>
      <c r="I2665" t="s">
        <v>11</v>
      </c>
      <c r="J2665" t="s">
        <v>60</v>
      </c>
      <c r="K2665" t="s">
        <v>149</v>
      </c>
      <c r="L2665" t="s">
        <v>15</v>
      </c>
      <c r="M2665" s="5">
        <v>303.72000000000003</v>
      </c>
    </row>
    <row r="2666" spans="1:13" x14ac:dyDescent="0.15">
      <c r="A2666" s="2">
        <v>45494</v>
      </c>
      <c r="B2666" s="3">
        <f t="shared" si="125"/>
        <v>2025</v>
      </c>
      <c r="C2666" t="str">
        <f t="shared" si="123"/>
        <v>2024-2025</v>
      </c>
      <c r="D2666" t="s">
        <v>147</v>
      </c>
      <c r="E2666" t="s">
        <v>114</v>
      </c>
      <c r="F2666" t="str">
        <f t="shared" si="124"/>
        <v>Victoria</v>
      </c>
      <c r="G2666" t="s">
        <v>45</v>
      </c>
      <c r="H2666">
        <v>3551</v>
      </c>
      <c r="I2666" t="s">
        <v>11</v>
      </c>
      <c r="J2666" t="s">
        <v>60</v>
      </c>
      <c r="K2666" t="s">
        <v>155</v>
      </c>
      <c r="L2666" t="s">
        <v>20</v>
      </c>
      <c r="M2666" s="5">
        <v>304</v>
      </c>
    </row>
    <row r="2667" spans="1:13" x14ac:dyDescent="0.15">
      <c r="A2667" s="2">
        <v>45045</v>
      </c>
      <c r="B2667" s="3">
        <f t="shared" si="125"/>
        <v>2023</v>
      </c>
      <c r="C2667" t="str">
        <f t="shared" si="123"/>
        <v>2022-2023</v>
      </c>
      <c r="D2667" t="s">
        <v>148</v>
      </c>
      <c r="E2667" t="s">
        <v>131</v>
      </c>
      <c r="F2667" t="str">
        <f t="shared" si="124"/>
        <v>Western Australia</v>
      </c>
      <c r="G2667" t="s">
        <v>48</v>
      </c>
      <c r="H2667">
        <v>6530</v>
      </c>
      <c r="I2667" t="s">
        <v>11</v>
      </c>
      <c r="J2667" t="s">
        <v>77</v>
      </c>
      <c r="K2667" t="s">
        <v>154</v>
      </c>
      <c r="L2667" t="s">
        <v>14</v>
      </c>
      <c r="M2667" s="5">
        <v>304.11</v>
      </c>
    </row>
    <row r="2668" spans="1:13" x14ac:dyDescent="0.15">
      <c r="A2668" s="2">
        <v>45043</v>
      </c>
      <c r="B2668" s="3">
        <f t="shared" si="125"/>
        <v>2023</v>
      </c>
      <c r="C2668" t="str">
        <f t="shared" si="123"/>
        <v>2022-2023</v>
      </c>
      <c r="D2668" t="s">
        <v>147</v>
      </c>
      <c r="E2668" t="s">
        <v>79</v>
      </c>
      <c r="F2668" t="str">
        <f t="shared" si="124"/>
        <v>Australian Capital Territory</v>
      </c>
      <c r="G2668" t="s">
        <v>80</v>
      </c>
      <c r="H2668">
        <v>2617</v>
      </c>
      <c r="I2668" t="s">
        <v>11</v>
      </c>
      <c r="J2668" t="s">
        <v>58</v>
      </c>
      <c r="K2668" t="s">
        <v>154</v>
      </c>
      <c r="L2668" t="s">
        <v>14</v>
      </c>
      <c r="M2668" s="5">
        <v>305.88</v>
      </c>
    </row>
    <row r="2669" spans="1:13" x14ac:dyDescent="0.15">
      <c r="A2669" s="2">
        <v>45062</v>
      </c>
      <c r="B2669" s="3">
        <f t="shared" si="125"/>
        <v>2023</v>
      </c>
      <c r="C2669" t="str">
        <f t="shared" si="123"/>
        <v>2022-2023</v>
      </c>
      <c r="D2669" t="s">
        <v>147</v>
      </c>
      <c r="E2669" t="s">
        <v>124</v>
      </c>
      <c r="F2669" t="str">
        <f t="shared" si="124"/>
        <v>New South Wales</v>
      </c>
      <c r="G2669" t="s">
        <v>10</v>
      </c>
      <c r="H2669">
        <v>2015</v>
      </c>
      <c r="I2669" t="s">
        <v>11</v>
      </c>
      <c r="J2669" t="s">
        <v>12</v>
      </c>
      <c r="K2669" t="s">
        <v>156</v>
      </c>
      <c r="L2669" t="s">
        <v>17</v>
      </c>
      <c r="M2669" s="5">
        <v>306.10000000000002</v>
      </c>
    </row>
    <row r="2670" spans="1:13" x14ac:dyDescent="0.15">
      <c r="A2670" s="2">
        <v>45645</v>
      </c>
      <c r="B2670" s="3">
        <f t="shared" si="125"/>
        <v>2025</v>
      </c>
      <c r="C2670" t="str">
        <f t="shared" si="123"/>
        <v>2024-2025</v>
      </c>
      <c r="D2670" t="s">
        <v>147</v>
      </c>
      <c r="E2670" t="s">
        <v>95</v>
      </c>
      <c r="F2670" t="str">
        <f t="shared" si="124"/>
        <v>Victoria</v>
      </c>
      <c r="G2670" t="s">
        <v>45</v>
      </c>
      <c r="H2670">
        <v>3931</v>
      </c>
      <c r="I2670" t="s">
        <v>11</v>
      </c>
      <c r="J2670" t="s">
        <v>55</v>
      </c>
      <c r="K2670" t="s">
        <v>152</v>
      </c>
      <c r="L2670" t="s">
        <v>13</v>
      </c>
      <c r="M2670" s="5">
        <v>306.11</v>
      </c>
    </row>
    <row r="2671" spans="1:13" x14ac:dyDescent="0.15">
      <c r="A2671" s="2">
        <v>45001</v>
      </c>
      <c r="B2671" s="3">
        <f t="shared" si="125"/>
        <v>2023</v>
      </c>
      <c r="C2671" t="str">
        <f t="shared" si="123"/>
        <v>2022-2023</v>
      </c>
      <c r="D2671" t="s">
        <v>147</v>
      </c>
      <c r="E2671" t="s">
        <v>31</v>
      </c>
      <c r="F2671" t="str">
        <f t="shared" si="124"/>
        <v>South Australia</v>
      </c>
      <c r="G2671" t="s">
        <v>32</v>
      </c>
      <c r="H2671">
        <v>5168</v>
      </c>
      <c r="I2671" t="s">
        <v>11</v>
      </c>
      <c r="J2671" t="s">
        <v>33</v>
      </c>
      <c r="K2671" t="s">
        <v>152</v>
      </c>
      <c r="L2671" t="s">
        <v>13</v>
      </c>
      <c r="M2671" s="5">
        <v>306.46000000000004</v>
      </c>
    </row>
    <row r="2672" spans="1:13" x14ac:dyDescent="0.15">
      <c r="A2672" s="2">
        <v>45145</v>
      </c>
      <c r="B2672" s="3">
        <f t="shared" si="125"/>
        <v>2024</v>
      </c>
      <c r="C2672" t="str">
        <f t="shared" si="123"/>
        <v>2023-2024</v>
      </c>
      <c r="D2672" t="s">
        <v>147</v>
      </c>
      <c r="E2672" t="s">
        <v>90</v>
      </c>
      <c r="F2672" t="str">
        <f t="shared" si="124"/>
        <v>Victoria</v>
      </c>
      <c r="G2672" t="s">
        <v>45</v>
      </c>
      <c r="H2672">
        <v>3179</v>
      </c>
      <c r="I2672" t="s">
        <v>11</v>
      </c>
      <c r="J2672" t="s">
        <v>63</v>
      </c>
      <c r="K2672" t="s">
        <v>150</v>
      </c>
      <c r="L2672" t="s">
        <v>18</v>
      </c>
      <c r="M2672" s="5">
        <v>306.71000000000004</v>
      </c>
    </row>
    <row r="2673" spans="1:13" x14ac:dyDescent="0.15">
      <c r="A2673" s="2">
        <v>45592</v>
      </c>
      <c r="B2673" s="3">
        <f t="shared" si="125"/>
        <v>2025</v>
      </c>
      <c r="C2673" t="str">
        <f t="shared" si="123"/>
        <v>2024-2025</v>
      </c>
      <c r="D2673" t="s">
        <v>148</v>
      </c>
      <c r="E2673" t="s">
        <v>76</v>
      </c>
      <c r="F2673" t="str">
        <f t="shared" si="124"/>
        <v>Western Australia</v>
      </c>
      <c r="G2673" t="s">
        <v>48</v>
      </c>
      <c r="H2673">
        <v>6450</v>
      </c>
      <c r="I2673" t="s">
        <v>11</v>
      </c>
      <c r="J2673" t="s">
        <v>77</v>
      </c>
      <c r="K2673" t="s">
        <v>154</v>
      </c>
      <c r="L2673" t="s">
        <v>14</v>
      </c>
      <c r="M2673" s="5">
        <v>306.76</v>
      </c>
    </row>
    <row r="2674" spans="1:13" x14ac:dyDescent="0.15">
      <c r="A2674" s="2">
        <v>45370</v>
      </c>
      <c r="B2674" s="3">
        <f t="shared" si="125"/>
        <v>2024</v>
      </c>
      <c r="C2674" t="str">
        <f t="shared" si="123"/>
        <v>2023-2024</v>
      </c>
      <c r="D2674" t="s">
        <v>147</v>
      </c>
      <c r="E2674" t="s">
        <v>74</v>
      </c>
      <c r="F2674" t="str">
        <f t="shared" si="124"/>
        <v>South Australia</v>
      </c>
      <c r="G2674" t="s">
        <v>32</v>
      </c>
      <c r="H2674">
        <v>5043</v>
      </c>
      <c r="I2674" t="s">
        <v>11</v>
      </c>
      <c r="J2674" t="s">
        <v>33</v>
      </c>
      <c r="K2674" t="s">
        <v>152</v>
      </c>
      <c r="L2674" t="s">
        <v>13</v>
      </c>
      <c r="M2674" s="5">
        <v>306.89</v>
      </c>
    </row>
    <row r="2675" spans="1:13" x14ac:dyDescent="0.15">
      <c r="A2675" s="2">
        <v>45443</v>
      </c>
      <c r="B2675" s="3">
        <f t="shared" si="125"/>
        <v>2024</v>
      </c>
      <c r="C2675" t="str">
        <f t="shared" si="123"/>
        <v>2023-2024</v>
      </c>
      <c r="D2675" t="s">
        <v>147</v>
      </c>
      <c r="E2675" t="s">
        <v>67</v>
      </c>
      <c r="F2675" t="str">
        <f t="shared" si="124"/>
        <v>New South Wales</v>
      </c>
      <c r="G2675" t="s">
        <v>10</v>
      </c>
      <c r="H2675">
        <v>2478</v>
      </c>
      <c r="I2675" t="s">
        <v>11</v>
      </c>
      <c r="J2675" t="s">
        <v>68</v>
      </c>
      <c r="K2675" t="s">
        <v>152</v>
      </c>
      <c r="L2675" t="s">
        <v>13</v>
      </c>
      <c r="M2675" s="5">
        <v>307.12</v>
      </c>
    </row>
    <row r="2676" spans="1:13" x14ac:dyDescent="0.15">
      <c r="A2676" s="2">
        <v>45437</v>
      </c>
      <c r="B2676" s="3">
        <f t="shared" si="125"/>
        <v>2024</v>
      </c>
      <c r="C2676" t="str">
        <f t="shared" si="123"/>
        <v>2023-2024</v>
      </c>
      <c r="D2676" t="s">
        <v>147</v>
      </c>
      <c r="E2676" t="s">
        <v>44</v>
      </c>
      <c r="F2676" t="str">
        <f t="shared" si="124"/>
        <v>Victoria</v>
      </c>
      <c r="G2676" t="s">
        <v>45</v>
      </c>
      <c r="H2676">
        <v>3066</v>
      </c>
      <c r="I2676" t="s">
        <v>11</v>
      </c>
      <c r="J2676" t="s">
        <v>46</v>
      </c>
      <c r="K2676" t="s">
        <v>156</v>
      </c>
      <c r="L2676" t="s">
        <v>17</v>
      </c>
      <c r="M2676" s="5">
        <v>307.38</v>
      </c>
    </row>
    <row r="2677" spans="1:13" x14ac:dyDescent="0.15">
      <c r="A2677" s="2">
        <v>44994</v>
      </c>
      <c r="B2677" s="3">
        <f t="shared" si="125"/>
        <v>2023</v>
      </c>
      <c r="C2677" t="str">
        <f t="shared" si="123"/>
        <v>2022-2023</v>
      </c>
      <c r="D2677" t="s">
        <v>148</v>
      </c>
      <c r="E2677" t="s">
        <v>76</v>
      </c>
      <c r="F2677" t="str">
        <f t="shared" si="124"/>
        <v>Western Australia</v>
      </c>
      <c r="G2677" t="s">
        <v>48</v>
      </c>
      <c r="H2677">
        <v>6450</v>
      </c>
      <c r="I2677" t="s">
        <v>11</v>
      </c>
      <c r="J2677" t="s">
        <v>77</v>
      </c>
      <c r="K2677" t="s">
        <v>150</v>
      </c>
      <c r="L2677" t="s">
        <v>18</v>
      </c>
      <c r="M2677" s="5">
        <v>307.73</v>
      </c>
    </row>
    <row r="2678" spans="1:13" x14ac:dyDescent="0.15">
      <c r="A2678" s="2">
        <v>44971</v>
      </c>
      <c r="B2678" s="3">
        <f t="shared" si="125"/>
        <v>2023</v>
      </c>
      <c r="C2678" t="str">
        <f t="shared" si="123"/>
        <v>2022-2023</v>
      </c>
      <c r="D2678" t="s">
        <v>147</v>
      </c>
      <c r="E2678" t="s">
        <v>140</v>
      </c>
      <c r="F2678" t="str">
        <f t="shared" si="124"/>
        <v>Tasmania</v>
      </c>
      <c r="G2678" t="s">
        <v>70</v>
      </c>
      <c r="H2678">
        <v>7320</v>
      </c>
      <c r="I2678" t="s">
        <v>11</v>
      </c>
      <c r="J2678" t="s">
        <v>71</v>
      </c>
      <c r="K2678" t="s">
        <v>19</v>
      </c>
      <c r="L2678" t="s">
        <v>23</v>
      </c>
      <c r="M2678" s="5">
        <v>308.04000000000002</v>
      </c>
    </row>
    <row r="2679" spans="1:13" x14ac:dyDescent="0.15">
      <c r="A2679" s="2">
        <v>45578</v>
      </c>
      <c r="B2679" s="3">
        <f t="shared" si="125"/>
        <v>2025</v>
      </c>
      <c r="C2679" t="str">
        <f t="shared" si="123"/>
        <v>2024-2025</v>
      </c>
      <c r="D2679" t="s">
        <v>147</v>
      </c>
      <c r="E2679" t="s">
        <v>142</v>
      </c>
      <c r="F2679" t="str">
        <f t="shared" si="124"/>
        <v>Australian Capital Territory</v>
      </c>
      <c r="G2679" t="s">
        <v>80</v>
      </c>
      <c r="H2679">
        <v>2609</v>
      </c>
      <c r="I2679" t="s">
        <v>11</v>
      </c>
      <c r="J2679" t="s">
        <v>58</v>
      </c>
      <c r="K2679" t="s">
        <v>154</v>
      </c>
      <c r="L2679" t="s">
        <v>14</v>
      </c>
      <c r="M2679" s="5">
        <v>308.82</v>
      </c>
    </row>
    <row r="2680" spans="1:13" x14ac:dyDescent="0.15">
      <c r="A2680" s="2">
        <v>45634</v>
      </c>
      <c r="B2680" s="3">
        <f t="shared" si="125"/>
        <v>2025</v>
      </c>
      <c r="C2680" t="str">
        <f t="shared" si="123"/>
        <v>2024-2025</v>
      </c>
      <c r="D2680" t="s">
        <v>147</v>
      </c>
      <c r="E2680" t="s">
        <v>96</v>
      </c>
      <c r="F2680" t="str">
        <f t="shared" si="124"/>
        <v>Western Australia</v>
      </c>
      <c r="G2680" t="s">
        <v>48</v>
      </c>
      <c r="H2680">
        <v>6330</v>
      </c>
      <c r="I2680" t="s">
        <v>11</v>
      </c>
      <c r="J2680" t="s">
        <v>94</v>
      </c>
      <c r="K2680" t="s">
        <v>153</v>
      </c>
      <c r="L2680" t="s">
        <v>16</v>
      </c>
      <c r="M2680" s="5">
        <v>309.02</v>
      </c>
    </row>
    <row r="2681" spans="1:13" x14ac:dyDescent="0.15">
      <c r="A2681" s="2">
        <v>45111</v>
      </c>
      <c r="B2681" s="3">
        <f t="shared" si="125"/>
        <v>2024</v>
      </c>
      <c r="C2681" t="str">
        <f t="shared" si="123"/>
        <v>2023-2024</v>
      </c>
      <c r="D2681" t="s">
        <v>147</v>
      </c>
      <c r="E2681" t="s">
        <v>114</v>
      </c>
      <c r="F2681" t="str">
        <f t="shared" si="124"/>
        <v>Victoria</v>
      </c>
      <c r="G2681" t="s">
        <v>45</v>
      </c>
      <c r="H2681">
        <v>3551</v>
      </c>
      <c r="I2681" t="s">
        <v>11</v>
      </c>
      <c r="J2681" t="s">
        <v>60</v>
      </c>
      <c r="K2681" t="s">
        <v>151</v>
      </c>
      <c r="L2681" t="s">
        <v>21</v>
      </c>
      <c r="M2681" s="5">
        <v>309.33</v>
      </c>
    </row>
    <row r="2682" spans="1:13" x14ac:dyDescent="0.15">
      <c r="A2682" s="2">
        <v>45514</v>
      </c>
      <c r="B2682" s="3">
        <f t="shared" si="125"/>
        <v>2025</v>
      </c>
      <c r="C2682" t="str">
        <f t="shared" si="123"/>
        <v>2024-2025</v>
      </c>
      <c r="D2682" t="s">
        <v>148</v>
      </c>
      <c r="E2682" t="s">
        <v>87</v>
      </c>
      <c r="F2682" t="str">
        <f t="shared" si="124"/>
        <v>New South Wales</v>
      </c>
      <c r="G2682" t="s">
        <v>10</v>
      </c>
      <c r="H2682">
        <v>2790</v>
      </c>
      <c r="I2682" t="s">
        <v>11</v>
      </c>
      <c r="J2682" t="s">
        <v>25</v>
      </c>
      <c r="K2682" t="s">
        <v>19</v>
      </c>
      <c r="L2682" t="s">
        <v>23</v>
      </c>
      <c r="M2682" s="5">
        <v>310.58000000000004</v>
      </c>
    </row>
    <row r="2683" spans="1:13" x14ac:dyDescent="0.15">
      <c r="A2683" s="2">
        <v>45012</v>
      </c>
      <c r="B2683" s="3">
        <f t="shared" si="125"/>
        <v>2023</v>
      </c>
      <c r="C2683" t="str">
        <f t="shared" si="123"/>
        <v>2022-2023</v>
      </c>
      <c r="D2683" t="s">
        <v>147</v>
      </c>
      <c r="E2683" t="s">
        <v>145</v>
      </c>
      <c r="F2683" t="str">
        <f t="shared" si="124"/>
        <v>New South Wales</v>
      </c>
      <c r="G2683" t="s">
        <v>10</v>
      </c>
      <c r="H2683">
        <v>2101</v>
      </c>
      <c r="I2683" t="s">
        <v>11</v>
      </c>
      <c r="J2683" t="s">
        <v>27</v>
      </c>
      <c r="K2683" t="s">
        <v>155</v>
      </c>
      <c r="L2683" t="s">
        <v>20</v>
      </c>
      <c r="M2683" s="5">
        <v>310.82</v>
      </c>
    </row>
    <row r="2684" spans="1:13" x14ac:dyDescent="0.15">
      <c r="A2684" s="2">
        <v>44994</v>
      </c>
      <c r="B2684" s="3">
        <f t="shared" si="125"/>
        <v>2023</v>
      </c>
      <c r="C2684" t="str">
        <f t="shared" si="123"/>
        <v>2022-2023</v>
      </c>
      <c r="D2684" t="s">
        <v>147</v>
      </c>
      <c r="E2684" t="s">
        <v>47</v>
      </c>
      <c r="F2684" t="str">
        <f t="shared" si="124"/>
        <v>Western Australia</v>
      </c>
      <c r="G2684" t="s">
        <v>48</v>
      </c>
      <c r="H2684">
        <v>6030</v>
      </c>
      <c r="I2684" t="s">
        <v>11</v>
      </c>
      <c r="J2684" t="s">
        <v>49</v>
      </c>
      <c r="K2684" t="s">
        <v>155</v>
      </c>
      <c r="L2684" t="s">
        <v>20</v>
      </c>
      <c r="M2684" s="5">
        <v>310.92999999999995</v>
      </c>
    </row>
    <row r="2685" spans="1:13" x14ac:dyDescent="0.15">
      <c r="A2685" s="2">
        <v>45140</v>
      </c>
      <c r="B2685" s="3">
        <f t="shared" si="125"/>
        <v>2024</v>
      </c>
      <c r="C2685" t="str">
        <f t="shared" si="123"/>
        <v>2023-2024</v>
      </c>
      <c r="D2685" t="s">
        <v>147</v>
      </c>
      <c r="E2685" t="s">
        <v>132</v>
      </c>
      <c r="F2685" t="str">
        <f t="shared" si="124"/>
        <v>New South Wales</v>
      </c>
      <c r="G2685" t="s">
        <v>10</v>
      </c>
      <c r="H2685">
        <v>2800</v>
      </c>
      <c r="I2685" t="s">
        <v>11</v>
      </c>
      <c r="J2685" t="s">
        <v>25</v>
      </c>
      <c r="K2685" t="s">
        <v>149</v>
      </c>
      <c r="L2685" t="s">
        <v>15</v>
      </c>
      <c r="M2685" s="5">
        <v>311.39999999999998</v>
      </c>
    </row>
    <row r="2686" spans="1:13" x14ac:dyDescent="0.15">
      <c r="A2686" s="2">
        <v>45254</v>
      </c>
      <c r="B2686" s="3">
        <f t="shared" si="125"/>
        <v>2024</v>
      </c>
      <c r="C2686" t="str">
        <f t="shared" si="123"/>
        <v>2023-2024</v>
      </c>
      <c r="D2686" t="s">
        <v>147</v>
      </c>
      <c r="E2686" t="s">
        <v>137</v>
      </c>
      <c r="F2686" t="str">
        <f t="shared" si="124"/>
        <v>New South Wales</v>
      </c>
      <c r="G2686" t="s">
        <v>10</v>
      </c>
      <c r="H2686">
        <v>2031</v>
      </c>
      <c r="I2686" t="s">
        <v>11</v>
      </c>
      <c r="J2686" t="s">
        <v>12</v>
      </c>
      <c r="K2686" t="s">
        <v>156</v>
      </c>
      <c r="L2686" t="s">
        <v>17</v>
      </c>
      <c r="M2686" s="5">
        <v>311.44000000000005</v>
      </c>
    </row>
    <row r="2687" spans="1:13" x14ac:dyDescent="0.15">
      <c r="A2687" s="2">
        <v>45647</v>
      </c>
      <c r="B2687" s="3">
        <f t="shared" si="125"/>
        <v>2025</v>
      </c>
      <c r="C2687" t="str">
        <f t="shared" si="123"/>
        <v>2024-2025</v>
      </c>
      <c r="D2687" t="s">
        <v>147</v>
      </c>
      <c r="E2687" t="s">
        <v>103</v>
      </c>
      <c r="F2687" t="str">
        <f t="shared" si="124"/>
        <v>Queensland</v>
      </c>
      <c r="G2687" t="s">
        <v>35</v>
      </c>
      <c r="H2687">
        <v>4509</v>
      </c>
      <c r="I2687" t="s">
        <v>11</v>
      </c>
      <c r="J2687" t="s">
        <v>104</v>
      </c>
      <c r="K2687" t="s">
        <v>149</v>
      </c>
      <c r="L2687" t="s">
        <v>15</v>
      </c>
      <c r="M2687" s="5">
        <v>312.12</v>
      </c>
    </row>
    <row r="2688" spans="1:13" x14ac:dyDescent="0.15">
      <c r="A2688" s="2">
        <v>45337</v>
      </c>
      <c r="B2688" s="3">
        <f t="shared" si="125"/>
        <v>2024</v>
      </c>
      <c r="C2688" t="str">
        <f t="shared" si="123"/>
        <v>2023-2024</v>
      </c>
      <c r="D2688" t="s">
        <v>147</v>
      </c>
      <c r="E2688" t="s">
        <v>62</v>
      </c>
      <c r="F2688" t="str">
        <f t="shared" si="124"/>
        <v>Victoria</v>
      </c>
      <c r="G2688" t="s">
        <v>45</v>
      </c>
      <c r="H2688">
        <v>3134</v>
      </c>
      <c r="I2688" t="s">
        <v>11</v>
      </c>
      <c r="J2688" t="s">
        <v>63</v>
      </c>
      <c r="K2688" t="s">
        <v>149</v>
      </c>
      <c r="L2688" t="s">
        <v>15</v>
      </c>
      <c r="M2688" s="5">
        <v>313.61</v>
      </c>
    </row>
    <row r="2689" spans="1:13" x14ac:dyDescent="0.15">
      <c r="A2689" s="2">
        <v>45159</v>
      </c>
      <c r="B2689" s="3">
        <f t="shared" si="125"/>
        <v>2024</v>
      </c>
      <c r="C2689" t="str">
        <f t="shared" si="123"/>
        <v>2023-2024</v>
      </c>
      <c r="D2689" t="s">
        <v>147</v>
      </c>
      <c r="E2689" t="s">
        <v>73</v>
      </c>
      <c r="F2689" t="str">
        <f t="shared" si="124"/>
        <v>Victoria</v>
      </c>
      <c r="G2689" t="s">
        <v>45</v>
      </c>
      <c r="H2689">
        <v>3136</v>
      </c>
      <c r="I2689" t="s">
        <v>11</v>
      </c>
      <c r="J2689" t="s">
        <v>63</v>
      </c>
      <c r="K2689" t="s">
        <v>150</v>
      </c>
      <c r="L2689" t="s">
        <v>18</v>
      </c>
      <c r="M2689" s="5">
        <v>313.62</v>
      </c>
    </row>
    <row r="2690" spans="1:13" x14ac:dyDescent="0.15">
      <c r="A2690" s="2">
        <v>45316</v>
      </c>
      <c r="B2690" s="3">
        <f t="shared" si="125"/>
        <v>2024</v>
      </c>
      <c r="C2690" t="str">
        <f t="shared" ref="C2690:C2753" si="126">IF(MONTH(A2690) &gt;= 7, YEAR(A2690) &amp; "-" &amp; YEAR(A2690) + 1, YEAR(A2690) - 1 &amp; "-" &amp; YEAR(A2690))</f>
        <v>2023-2024</v>
      </c>
      <c r="D2690" t="s">
        <v>147</v>
      </c>
      <c r="E2690" t="s">
        <v>31</v>
      </c>
      <c r="F2690" t="str">
        <f t="shared" ref="F2690:F2753" si="127">IF(G2690="WA","Western Australia",
IF(G2690="NSW","New South Wales",
IF(G2690="QLD","Queensland",
IF(G2690="VIC","Victoria",
IF(G2690="TAS","Tasmania",
IF(G2690="SA","South Australia",
IF(G2690="NT","Northern Territory",
IF(G2690="ACT","Australian Capital Territory",G2690))))))))</f>
        <v>South Australia</v>
      </c>
      <c r="G2690" t="s">
        <v>32</v>
      </c>
      <c r="H2690">
        <v>5168</v>
      </c>
      <c r="I2690" t="s">
        <v>11</v>
      </c>
      <c r="J2690" t="s">
        <v>33</v>
      </c>
      <c r="K2690" t="s">
        <v>153</v>
      </c>
      <c r="L2690" t="s">
        <v>16</v>
      </c>
      <c r="M2690" s="5">
        <v>313.74</v>
      </c>
    </row>
    <row r="2691" spans="1:13" x14ac:dyDescent="0.15">
      <c r="A2691" s="2">
        <v>45285</v>
      </c>
      <c r="B2691" s="3">
        <f t="shared" ref="B2691:B2754" si="128">IF(MONTH(A2691)&gt;=7,YEAR(A2691)+1,YEAR(A2691))</f>
        <v>2024</v>
      </c>
      <c r="C2691" t="str">
        <f t="shared" si="126"/>
        <v>2023-2024</v>
      </c>
      <c r="D2691" t="s">
        <v>147</v>
      </c>
      <c r="E2691" t="s">
        <v>93</v>
      </c>
      <c r="F2691" t="str">
        <f t="shared" si="127"/>
        <v>Western Australia</v>
      </c>
      <c r="G2691" t="s">
        <v>48</v>
      </c>
      <c r="H2691">
        <v>6112</v>
      </c>
      <c r="I2691" t="s">
        <v>11</v>
      </c>
      <c r="J2691" t="s">
        <v>94</v>
      </c>
      <c r="K2691" t="s">
        <v>155</v>
      </c>
      <c r="L2691" t="s">
        <v>20</v>
      </c>
      <c r="M2691" s="5">
        <v>313.83000000000004</v>
      </c>
    </row>
    <row r="2692" spans="1:13" x14ac:dyDescent="0.15">
      <c r="A2692" s="2">
        <v>45570</v>
      </c>
      <c r="B2692" s="3">
        <f t="shared" si="128"/>
        <v>2025</v>
      </c>
      <c r="C2692" t="str">
        <f t="shared" si="126"/>
        <v>2024-2025</v>
      </c>
      <c r="D2692" t="s">
        <v>147</v>
      </c>
      <c r="E2692" t="s">
        <v>34</v>
      </c>
      <c r="F2692" t="str">
        <f t="shared" si="127"/>
        <v>Queensland</v>
      </c>
      <c r="G2692" t="s">
        <v>35</v>
      </c>
      <c r="H2692">
        <v>4802</v>
      </c>
      <c r="I2692" t="s">
        <v>11</v>
      </c>
      <c r="J2692" t="s">
        <v>36</v>
      </c>
      <c r="K2692" t="s">
        <v>152</v>
      </c>
      <c r="L2692" t="s">
        <v>13</v>
      </c>
      <c r="M2692" s="5">
        <v>313.93</v>
      </c>
    </row>
    <row r="2693" spans="1:13" x14ac:dyDescent="0.15">
      <c r="A2693" s="2">
        <v>45297</v>
      </c>
      <c r="B2693" s="3">
        <f t="shared" si="128"/>
        <v>2024</v>
      </c>
      <c r="C2693" t="str">
        <f t="shared" si="126"/>
        <v>2023-2024</v>
      </c>
      <c r="D2693" t="s">
        <v>147</v>
      </c>
      <c r="E2693" t="s">
        <v>114</v>
      </c>
      <c r="F2693" t="str">
        <f t="shared" si="127"/>
        <v>Victoria</v>
      </c>
      <c r="G2693" t="s">
        <v>45</v>
      </c>
      <c r="H2693">
        <v>3551</v>
      </c>
      <c r="I2693" t="s">
        <v>11</v>
      </c>
      <c r="J2693" t="s">
        <v>60</v>
      </c>
      <c r="K2693" t="s">
        <v>19</v>
      </c>
      <c r="L2693" t="s">
        <v>23</v>
      </c>
      <c r="M2693" s="5">
        <v>314.66999999999996</v>
      </c>
    </row>
    <row r="2694" spans="1:13" x14ac:dyDescent="0.15">
      <c r="A2694" s="2">
        <v>45365</v>
      </c>
      <c r="B2694" s="3">
        <f t="shared" si="128"/>
        <v>2024</v>
      </c>
      <c r="C2694" t="str">
        <f t="shared" si="126"/>
        <v>2023-2024</v>
      </c>
      <c r="D2694" t="s">
        <v>147</v>
      </c>
      <c r="E2694" t="s">
        <v>113</v>
      </c>
      <c r="F2694" t="str">
        <f t="shared" si="127"/>
        <v>Queensland</v>
      </c>
      <c r="G2694" t="s">
        <v>35</v>
      </c>
      <c r="H2694">
        <v>4215</v>
      </c>
      <c r="I2694" t="s">
        <v>11</v>
      </c>
      <c r="J2694" t="s">
        <v>104</v>
      </c>
      <c r="K2694" t="s">
        <v>149</v>
      </c>
      <c r="L2694" t="s">
        <v>15</v>
      </c>
      <c r="M2694" s="5">
        <v>315.27000000000004</v>
      </c>
    </row>
    <row r="2695" spans="1:13" x14ac:dyDescent="0.15">
      <c r="A2695" s="2">
        <v>45181</v>
      </c>
      <c r="B2695" s="3">
        <f t="shared" si="128"/>
        <v>2024</v>
      </c>
      <c r="C2695" t="str">
        <f t="shared" si="126"/>
        <v>2023-2024</v>
      </c>
      <c r="D2695" t="s">
        <v>148</v>
      </c>
      <c r="E2695" t="s">
        <v>57</v>
      </c>
      <c r="F2695" t="str">
        <f t="shared" si="127"/>
        <v>New South Wales</v>
      </c>
      <c r="G2695" t="s">
        <v>10</v>
      </c>
      <c r="H2695">
        <v>2560</v>
      </c>
      <c r="I2695" t="s">
        <v>11</v>
      </c>
      <c r="J2695" t="s">
        <v>58</v>
      </c>
      <c r="K2695" t="s">
        <v>149</v>
      </c>
      <c r="L2695" t="s">
        <v>15</v>
      </c>
      <c r="M2695" s="5">
        <v>315.51000000000005</v>
      </c>
    </row>
    <row r="2696" spans="1:13" x14ac:dyDescent="0.15">
      <c r="A2696" s="2">
        <v>45117</v>
      </c>
      <c r="B2696" s="3">
        <f t="shared" si="128"/>
        <v>2024</v>
      </c>
      <c r="C2696" t="str">
        <f t="shared" si="126"/>
        <v>2023-2024</v>
      </c>
      <c r="D2696" t="s">
        <v>147</v>
      </c>
      <c r="E2696" t="s">
        <v>132</v>
      </c>
      <c r="F2696" t="str">
        <f t="shared" si="127"/>
        <v>New South Wales</v>
      </c>
      <c r="G2696" t="s">
        <v>10</v>
      </c>
      <c r="H2696">
        <v>2800</v>
      </c>
      <c r="I2696" t="s">
        <v>11</v>
      </c>
      <c r="J2696" t="s">
        <v>25</v>
      </c>
      <c r="K2696" t="s">
        <v>154</v>
      </c>
      <c r="L2696" t="s">
        <v>14</v>
      </c>
      <c r="M2696" s="5">
        <v>317.17</v>
      </c>
    </row>
    <row r="2697" spans="1:13" x14ac:dyDescent="0.15">
      <c r="A2697" s="2">
        <v>44994</v>
      </c>
      <c r="B2697" s="3">
        <f t="shared" si="128"/>
        <v>2023</v>
      </c>
      <c r="C2697" t="str">
        <f t="shared" si="126"/>
        <v>2022-2023</v>
      </c>
      <c r="D2697" t="s">
        <v>147</v>
      </c>
      <c r="E2697" t="s">
        <v>145</v>
      </c>
      <c r="F2697" t="str">
        <f t="shared" si="127"/>
        <v>New South Wales</v>
      </c>
      <c r="G2697" t="s">
        <v>10</v>
      </c>
      <c r="H2697">
        <v>2101</v>
      </c>
      <c r="I2697" t="s">
        <v>11</v>
      </c>
      <c r="J2697" t="s">
        <v>27</v>
      </c>
      <c r="K2697" t="s">
        <v>155</v>
      </c>
      <c r="L2697" t="s">
        <v>20</v>
      </c>
      <c r="M2697" s="5">
        <v>317.45000000000005</v>
      </c>
    </row>
    <row r="2698" spans="1:13" x14ac:dyDescent="0.15">
      <c r="A2698" s="2">
        <v>45114</v>
      </c>
      <c r="B2698" s="3">
        <f t="shared" si="128"/>
        <v>2024</v>
      </c>
      <c r="C2698" t="str">
        <f t="shared" si="126"/>
        <v>2023-2024</v>
      </c>
      <c r="D2698" t="s">
        <v>148</v>
      </c>
      <c r="E2698" t="s">
        <v>112</v>
      </c>
      <c r="F2698" t="str">
        <f t="shared" si="127"/>
        <v>Victoria</v>
      </c>
      <c r="G2698" t="s">
        <v>45</v>
      </c>
      <c r="H2698">
        <v>3076</v>
      </c>
      <c r="I2698" t="s">
        <v>11</v>
      </c>
      <c r="J2698" t="s">
        <v>46</v>
      </c>
      <c r="K2698" t="s">
        <v>149</v>
      </c>
      <c r="L2698" t="s">
        <v>15</v>
      </c>
      <c r="M2698" s="5">
        <v>317.57</v>
      </c>
    </row>
    <row r="2699" spans="1:13" x14ac:dyDescent="0.15">
      <c r="A2699" s="2">
        <v>45424</v>
      </c>
      <c r="B2699" s="3">
        <f t="shared" si="128"/>
        <v>2024</v>
      </c>
      <c r="C2699" t="str">
        <f t="shared" si="126"/>
        <v>2023-2024</v>
      </c>
      <c r="D2699" t="s">
        <v>147</v>
      </c>
      <c r="E2699" t="s">
        <v>141</v>
      </c>
      <c r="F2699" t="str">
        <f t="shared" si="127"/>
        <v>Western Australia</v>
      </c>
      <c r="G2699" t="s">
        <v>48</v>
      </c>
      <c r="H2699">
        <v>6052</v>
      </c>
      <c r="I2699" t="s">
        <v>11</v>
      </c>
      <c r="J2699" t="s">
        <v>49</v>
      </c>
      <c r="K2699" t="s">
        <v>154</v>
      </c>
      <c r="L2699" t="s">
        <v>14</v>
      </c>
      <c r="M2699" s="5">
        <v>317.68</v>
      </c>
    </row>
    <row r="2700" spans="1:13" x14ac:dyDescent="0.15">
      <c r="A2700" s="2">
        <v>45357</v>
      </c>
      <c r="B2700" s="3">
        <f t="shared" si="128"/>
        <v>2024</v>
      </c>
      <c r="C2700" t="str">
        <f t="shared" si="126"/>
        <v>2023-2024</v>
      </c>
      <c r="D2700" t="s">
        <v>147</v>
      </c>
      <c r="E2700" t="s">
        <v>138</v>
      </c>
      <c r="F2700" t="str">
        <f t="shared" si="127"/>
        <v>Queensland</v>
      </c>
      <c r="G2700" t="s">
        <v>35</v>
      </c>
      <c r="H2700">
        <v>4558</v>
      </c>
      <c r="I2700" t="s">
        <v>11</v>
      </c>
      <c r="J2700" t="s">
        <v>120</v>
      </c>
      <c r="K2700" t="s">
        <v>155</v>
      </c>
      <c r="L2700" t="s">
        <v>20</v>
      </c>
      <c r="M2700" s="5">
        <v>317.88</v>
      </c>
    </row>
    <row r="2701" spans="1:13" x14ac:dyDescent="0.15">
      <c r="A2701" s="2">
        <v>44928</v>
      </c>
      <c r="B2701" s="3">
        <f t="shared" si="128"/>
        <v>2023</v>
      </c>
      <c r="C2701" t="str">
        <f t="shared" si="126"/>
        <v>2022-2023</v>
      </c>
      <c r="D2701" t="s">
        <v>147</v>
      </c>
      <c r="E2701" t="s">
        <v>113</v>
      </c>
      <c r="F2701" t="str">
        <f t="shared" si="127"/>
        <v>Queensland</v>
      </c>
      <c r="G2701" t="s">
        <v>35</v>
      </c>
      <c r="H2701">
        <v>4215</v>
      </c>
      <c r="I2701" t="s">
        <v>11</v>
      </c>
      <c r="J2701" t="s">
        <v>104</v>
      </c>
      <c r="K2701" t="s">
        <v>157</v>
      </c>
      <c r="L2701" t="s">
        <v>22</v>
      </c>
      <c r="M2701" s="5">
        <v>318.18</v>
      </c>
    </row>
    <row r="2702" spans="1:13" x14ac:dyDescent="0.15">
      <c r="A2702" s="2">
        <v>45583</v>
      </c>
      <c r="B2702" s="3">
        <f t="shared" si="128"/>
        <v>2025</v>
      </c>
      <c r="C2702" t="str">
        <f t="shared" si="126"/>
        <v>2024-2025</v>
      </c>
      <c r="D2702" t="s">
        <v>147</v>
      </c>
      <c r="E2702" t="s">
        <v>107</v>
      </c>
      <c r="F2702" t="str">
        <f t="shared" si="127"/>
        <v>Queensland</v>
      </c>
      <c r="G2702" t="s">
        <v>35</v>
      </c>
      <c r="H2702">
        <v>4220</v>
      </c>
      <c r="I2702" t="s">
        <v>11</v>
      </c>
      <c r="J2702" t="s">
        <v>104</v>
      </c>
      <c r="K2702" t="s">
        <v>19</v>
      </c>
      <c r="L2702" t="s">
        <v>23</v>
      </c>
      <c r="M2702" s="5">
        <v>318.38</v>
      </c>
    </row>
    <row r="2703" spans="1:13" x14ac:dyDescent="0.15">
      <c r="A2703" s="2">
        <v>45547</v>
      </c>
      <c r="B2703" s="3">
        <f t="shared" si="128"/>
        <v>2025</v>
      </c>
      <c r="C2703" t="str">
        <f t="shared" si="126"/>
        <v>2024-2025</v>
      </c>
      <c r="D2703" t="s">
        <v>147</v>
      </c>
      <c r="E2703" t="s">
        <v>141</v>
      </c>
      <c r="F2703" t="str">
        <f t="shared" si="127"/>
        <v>Western Australia</v>
      </c>
      <c r="G2703" t="s">
        <v>48</v>
      </c>
      <c r="H2703">
        <v>6052</v>
      </c>
      <c r="I2703" t="s">
        <v>11</v>
      </c>
      <c r="J2703" t="s">
        <v>49</v>
      </c>
      <c r="K2703" t="s">
        <v>153</v>
      </c>
      <c r="L2703" t="s">
        <v>16</v>
      </c>
      <c r="M2703" s="5">
        <v>318.63</v>
      </c>
    </row>
    <row r="2704" spans="1:13" x14ac:dyDescent="0.15">
      <c r="A2704" s="2">
        <v>45533</v>
      </c>
      <c r="B2704" s="3">
        <f t="shared" si="128"/>
        <v>2025</v>
      </c>
      <c r="C2704" t="str">
        <f t="shared" si="126"/>
        <v>2024-2025</v>
      </c>
      <c r="D2704" t="s">
        <v>147</v>
      </c>
      <c r="E2704" t="s">
        <v>124</v>
      </c>
      <c r="F2704" t="str">
        <f t="shared" si="127"/>
        <v>New South Wales</v>
      </c>
      <c r="G2704" t="s">
        <v>10</v>
      </c>
      <c r="H2704">
        <v>2015</v>
      </c>
      <c r="I2704" t="s">
        <v>11</v>
      </c>
      <c r="J2704" t="s">
        <v>12</v>
      </c>
      <c r="K2704" t="s">
        <v>154</v>
      </c>
      <c r="L2704" t="s">
        <v>14</v>
      </c>
      <c r="M2704" s="5">
        <v>318.77999999999997</v>
      </c>
    </row>
    <row r="2705" spans="1:13" x14ac:dyDescent="0.15">
      <c r="A2705" s="2">
        <v>45226</v>
      </c>
      <c r="B2705" s="3">
        <f t="shared" si="128"/>
        <v>2024</v>
      </c>
      <c r="C2705" t="str">
        <f t="shared" si="126"/>
        <v>2023-2024</v>
      </c>
      <c r="D2705" t="s">
        <v>147</v>
      </c>
      <c r="E2705" t="s">
        <v>141</v>
      </c>
      <c r="F2705" t="str">
        <f t="shared" si="127"/>
        <v>Western Australia</v>
      </c>
      <c r="G2705" t="s">
        <v>48</v>
      </c>
      <c r="H2705">
        <v>6052</v>
      </c>
      <c r="I2705" t="s">
        <v>11</v>
      </c>
      <c r="J2705" t="s">
        <v>49</v>
      </c>
      <c r="K2705" t="s">
        <v>155</v>
      </c>
      <c r="L2705" t="s">
        <v>20</v>
      </c>
      <c r="M2705" s="5">
        <v>319.33</v>
      </c>
    </row>
    <row r="2706" spans="1:13" x14ac:dyDescent="0.15">
      <c r="A2706" s="2">
        <v>45538</v>
      </c>
      <c r="B2706" s="3">
        <f t="shared" si="128"/>
        <v>2025</v>
      </c>
      <c r="C2706" t="str">
        <f t="shared" si="126"/>
        <v>2024-2025</v>
      </c>
      <c r="D2706" t="s">
        <v>147</v>
      </c>
      <c r="E2706" t="s">
        <v>123</v>
      </c>
      <c r="F2706" t="str">
        <f t="shared" si="127"/>
        <v>Western Australia</v>
      </c>
      <c r="G2706" t="s">
        <v>48</v>
      </c>
      <c r="H2706">
        <v>6109</v>
      </c>
      <c r="I2706" t="s">
        <v>11</v>
      </c>
      <c r="J2706" t="s">
        <v>94</v>
      </c>
      <c r="K2706" t="s">
        <v>150</v>
      </c>
      <c r="L2706" t="s">
        <v>18</v>
      </c>
      <c r="M2706" s="5">
        <v>319.45000000000005</v>
      </c>
    </row>
    <row r="2707" spans="1:13" x14ac:dyDescent="0.15">
      <c r="A2707" s="2">
        <v>45040</v>
      </c>
      <c r="B2707" s="3">
        <f t="shared" si="128"/>
        <v>2023</v>
      </c>
      <c r="C2707" t="str">
        <f t="shared" si="126"/>
        <v>2022-2023</v>
      </c>
      <c r="D2707" t="s">
        <v>147</v>
      </c>
      <c r="E2707" t="s">
        <v>92</v>
      </c>
      <c r="F2707" t="str">
        <f t="shared" si="127"/>
        <v>Queensland</v>
      </c>
      <c r="G2707" t="s">
        <v>35</v>
      </c>
      <c r="H2707">
        <v>4068</v>
      </c>
      <c r="I2707" t="s">
        <v>11</v>
      </c>
      <c r="J2707" t="s">
        <v>43</v>
      </c>
      <c r="K2707" t="s">
        <v>151</v>
      </c>
      <c r="L2707" t="s">
        <v>21</v>
      </c>
      <c r="M2707" s="5">
        <v>321.52999999999997</v>
      </c>
    </row>
    <row r="2708" spans="1:13" x14ac:dyDescent="0.15">
      <c r="A2708" s="2">
        <v>45195</v>
      </c>
      <c r="B2708" s="3">
        <f t="shared" si="128"/>
        <v>2024</v>
      </c>
      <c r="C2708" t="str">
        <f t="shared" si="126"/>
        <v>2023-2024</v>
      </c>
      <c r="D2708" t="s">
        <v>147</v>
      </c>
      <c r="E2708" t="s">
        <v>85</v>
      </c>
      <c r="F2708" t="str">
        <f t="shared" si="127"/>
        <v>Queensland</v>
      </c>
      <c r="G2708" t="s">
        <v>35</v>
      </c>
      <c r="H2708">
        <v>4883</v>
      </c>
      <c r="I2708" t="s">
        <v>11</v>
      </c>
      <c r="J2708" t="s">
        <v>36</v>
      </c>
      <c r="K2708" t="s">
        <v>154</v>
      </c>
      <c r="L2708" t="s">
        <v>14</v>
      </c>
      <c r="M2708" s="5">
        <v>321.62</v>
      </c>
    </row>
    <row r="2709" spans="1:13" x14ac:dyDescent="0.15">
      <c r="A2709" s="2">
        <v>45250</v>
      </c>
      <c r="B2709" s="3">
        <f t="shared" si="128"/>
        <v>2024</v>
      </c>
      <c r="C2709" t="str">
        <f t="shared" si="126"/>
        <v>2023-2024</v>
      </c>
      <c r="D2709" t="s">
        <v>147</v>
      </c>
      <c r="E2709" t="s">
        <v>113</v>
      </c>
      <c r="F2709" t="str">
        <f t="shared" si="127"/>
        <v>Queensland</v>
      </c>
      <c r="G2709" t="s">
        <v>35</v>
      </c>
      <c r="H2709">
        <v>4215</v>
      </c>
      <c r="I2709" t="s">
        <v>11</v>
      </c>
      <c r="J2709" t="s">
        <v>104</v>
      </c>
      <c r="K2709" t="s">
        <v>155</v>
      </c>
      <c r="L2709" t="s">
        <v>20</v>
      </c>
      <c r="M2709" s="5">
        <v>323.08999999999997</v>
      </c>
    </row>
    <row r="2710" spans="1:13" x14ac:dyDescent="0.15">
      <c r="A2710" s="2">
        <v>45628</v>
      </c>
      <c r="B2710" s="3">
        <f t="shared" si="128"/>
        <v>2025</v>
      </c>
      <c r="C2710" t="str">
        <f t="shared" si="126"/>
        <v>2024-2025</v>
      </c>
      <c r="D2710" t="s">
        <v>147</v>
      </c>
      <c r="E2710" t="s">
        <v>143</v>
      </c>
      <c r="F2710" t="str">
        <f t="shared" si="127"/>
        <v>New South Wales</v>
      </c>
      <c r="G2710" t="s">
        <v>10</v>
      </c>
      <c r="H2710">
        <v>2154</v>
      </c>
      <c r="I2710" t="s">
        <v>11</v>
      </c>
      <c r="J2710" t="s">
        <v>27</v>
      </c>
      <c r="K2710" t="s">
        <v>155</v>
      </c>
      <c r="L2710" t="s">
        <v>20</v>
      </c>
      <c r="M2710" s="5">
        <v>323.19</v>
      </c>
    </row>
    <row r="2711" spans="1:13" x14ac:dyDescent="0.15">
      <c r="A2711" s="2">
        <v>45391</v>
      </c>
      <c r="B2711" s="3">
        <f t="shared" si="128"/>
        <v>2024</v>
      </c>
      <c r="C2711" t="str">
        <f t="shared" si="126"/>
        <v>2023-2024</v>
      </c>
      <c r="D2711" t="s">
        <v>147</v>
      </c>
      <c r="E2711" t="s">
        <v>92</v>
      </c>
      <c r="F2711" t="str">
        <f t="shared" si="127"/>
        <v>Queensland</v>
      </c>
      <c r="G2711" t="s">
        <v>35</v>
      </c>
      <c r="H2711">
        <v>4068</v>
      </c>
      <c r="I2711" t="s">
        <v>11</v>
      </c>
      <c r="J2711" t="s">
        <v>43</v>
      </c>
      <c r="K2711" t="s">
        <v>154</v>
      </c>
      <c r="L2711" t="s">
        <v>14</v>
      </c>
      <c r="M2711" s="5">
        <v>324.33</v>
      </c>
    </row>
    <row r="2712" spans="1:13" x14ac:dyDescent="0.15">
      <c r="A2712" s="2">
        <v>45458</v>
      </c>
      <c r="B2712" s="3">
        <f t="shared" si="128"/>
        <v>2024</v>
      </c>
      <c r="C2712" t="str">
        <f t="shared" si="126"/>
        <v>2023-2024</v>
      </c>
      <c r="D2712" t="s">
        <v>148</v>
      </c>
      <c r="E2712" t="s">
        <v>41</v>
      </c>
      <c r="F2712" t="str">
        <f t="shared" si="127"/>
        <v>New South Wales</v>
      </c>
      <c r="G2712" t="s">
        <v>10</v>
      </c>
      <c r="H2712">
        <v>2830</v>
      </c>
      <c r="I2712" t="s">
        <v>11</v>
      </c>
      <c r="J2712" t="s">
        <v>25</v>
      </c>
      <c r="K2712" t="s">
        <v>19</v>
      </c>
      <c r="L2712" t="s">
        <v>23</v>
      </c>
      <c r="M2712" s="5">
        <v>324.38</v>
      </c>
    </row>
    <row r="2713" spans="1:13" x14ac:dyDescent="0.15">
      <c r="A2713" s="2">
        <v>45232</v>
      </c>
      <c r="B2713" s="3">
        <f t="shared" si="128"/>
        <v>2024</v>
      </c>
      <c r="C2713" t="str">
        <f t="shared" si="126"/>
        <v>2023-2024</v>
      </c>
      <c r="D2713" t="s">
        <v>147</v>
      </c>
      <c r="E2713" t="s">
        <v>146</v>
      </c>
      <c r="F2713" t="str">
        <f t="shared" si="127"/>
        <v>Victoria</v>
      </c>
      <c r="G2713" t="s">
        <v>45</v>
      </c>
      <c r="H2713">
        <v>3353</v>
      </c>
      <c r="I2713" t="s">
        <v>11</v>
      </c>
      <c r="J2713" t="s">
        <v>60</v>
      </c>
      <c r="K2713" t="s">
        <v>149</v>
      </c>
      <c r="L2713" t="s">
        <v>15</v>
      </c>
      <c r="M2713" s="5">
        <v>324.63</v>
      </c>
    </row>
    <row r="2714" spans="1:13" x14ac:dyDescent="0.15">
      <c r="A2714" s="2">
        <v>45509</v>
      </c>
      <c r="B2714" s="3">
        <f t="shared" si="128"/>
        <v>2025</v>
      </c>
      <c r="C2714" t="str">
        <f t="shared" si="126"/>
        <v>2024-2025</v>
      </c>
      <c r="D2714" t="s">
        <v>147</v>
      </c>
      <c r="E2714" t="s">
        <v>28</v>
      </c>
      <c r="F2714" t="str">
        <f t="shared" si="127"/>
        <v>Northern Territory</v>
      </c>
      <c r="G2714" t="s">
        <v>29</v>
      </c>
      <c r="H2714">
        <v>800</v>
      </c>
      <c r="I2714" t="s">
        <v>11</v>
      </c>
      <c r="J2714" t="s">
        <v>30</v>
      </c>
      <c r="K2714" t="s">
        <v>149</v>
      </c>
      <c r="L2714" t="s">
        <v>15</v>
      </c>
      <c r="M2714" s="5">
        <v>325.47000000000003</v>
      </c>
    </row>
    <row r="2715" spans="1:13" x14ac:dyDescent="0.15">
      <c r="A2715" s="2">
        <v>45613</v>
      </c>
      <c r="B2715" s="3">
        <f t="shared" si="128"/>
        <v>2025</v>
      </c>
      <c r="C2715" t="str">
        <f t="shared" si="126"/>
        <v>2024-2025</v>
      </c>
      <c r="D2715" t="s">
        <v>147</v>
      </c>
      <c r="E2715" t="s">
        <v>124</v>
      </c>
      <c r="F2715" t="str">
        <f t="shared" si="127"/>
        <v>New South Wales</v>
      </c>
      <c r="G2715" t="s">
        <v>10</v>
      </c>
      <c r="H2715">
        <v>2015</v>
      </c>
      <c r="I2715" t="s">
        <v>11</v>
      </c>
      <c r="J2715" t="s">
        <v>12</v>
      </c>
      <c r="K2715" t="s">
        <v>149</v>
      </c>
      <c r="L2715" t="s">
        <v>15</v>
      </c>
      <c r="M2715" s="5">
        <v>325.5</v>
      </c>
    </row>
    <row r="2716" spans="1:13" x14ac:dyDescent="0.15">
      <c r="A2716" s="2">
        <v>45629</v>
      </c>
      <c r="B2716" s="3">
        <f t="shared" si="128"/>
        <v>2025</v>
      </c>
      <c r="C2716" t="str">
        <f t="shared" si="126"/>
        <v>2024-2025</v>
      </c>
      <c r="D2716" t="s">
        <v>147</v>
      </c>
      <c r="E2716" t="s">
        <v>130</v>
      </c>
      <c r="F2716" t="str">
        <f t="shared" si="127"/>
        <v>South Australia</v>
      </c>
      <c r="G2716" t="s">
        <v>32</v>
      </c>
      <c r="H2716">
        <v>5290</v>
      </c>
      <c r="I2716" t="s">
        <v>11</v>
      </c>
      <c r="J2716" t="s">
        <v>38</v>
      </c>
      <c r="K2716" t="s">
        <v>151</v>
      </c>
      <c r="L2716" t="s">
        <v>21</v>
      </c>
      <c r="M2716" s="5">
        <v>326.10000000000002</v>
      </c>
    </row>
    <row r="2717" spans="1:13" x14ac:dyDescent="0.15">
      <c r="A2717" s="2">
        <v>45189</v>
      </c>
      <c r="B2717" s="3">
        <f t="shared" si="128"/>
        <v>2024</v>
      </c>
      <c r="C2717" t="str">
        <f t="shared" si="126"/>
        <v>2023-2024</v>
      </c>
      <c r="D2717" t="s">
        <v>147</v>
      </c>
      <c r="E2717" t="s">
        <v>133</v>
      </c>
      <c r="F2717" t="str">
        <f t="shared" si="127"/>
        <v>Queensland</v>
      </c>
      <c r="G2717" t="s">
        <v>35</v>
      </c>
      <c r="H2717">
        <v>4305</v>
      </c>
      <c r="I2717" t="s">
        <v>11</v>
      </c>
      <c r="J2717" t="s">
        <v>104</v>
      </c>
      <c r="K2717" t="s">
        <v>150</v>
      </c>
      <c r="L2717" t="s">
        <v>18</v>
      </c>
      <c r="M2717" s="5">
        <v>326.76</v>
      </c>
    </row>
    <row r="2718" spans="1:13" x14ac:dyDescent="0.15">
      <c r="A2718" s="2">
        <v>45211</v>
      </c>
      <c r="B2718" s="3">
        <f t="shared" si="128"/>
        <v>2024</v>
      </c>
      <c r="C2718" t="str">
        <f t="shared" si="126"/>
        <v>2023-2024</v>
      </c>
      <c r="D2718" t="s">
        <v>147</v>
      </c>
      <c r="E2718" t="s">
        <v>28</v>
      </c>
      <c r="F2718" t="str">
        <f t="shared" si="127"/>
        <v>Northern Territory</v>
      </c>
      <c r="G2718" t="s">
        <v>29</v>
      </c>
      <c r="H2718">
        <v>800</v>
      </c>
      <c r="I2718" t="s">
        <v>11</v>
      </c>
      <c r="J2718" t="s">
        <v>30</v>
      </c>
      <c r="K2718" t="s">
        <v>157</v>
      </c>
      <c r="L2718" t="s">
        <v>22</v>
      </c>
      <c r="M2718" s="5">
        <v>327.33999999999997</v>
      </c>
    </row>
    <row r="2719" spans="1:13" x14ac:dyDescent="0.15">
      <c r="A2719" s="2">
        <v>45557</v>
      </c>
      <c r="B2719" s="3">
        <f t="shared" si="128"/>
        <v>2025</v>
      </c>
      <c r="C2719" t="str">
        <f t="shared" si="126"/>
        <v>2024-2025</v>
      </c>
      <c r="D2719" t="s">
        <v>147</v>
      </c>
      <c r="E2719" t="s">
        <v>113</v>
      </c>
      <c r="F2719" t="str">
        <f t="shared" si="127"/>
        <v>Queensland</v>
      </c>
      <c r="G2719" t="s">
        <v>35</v>
      </c>
      <c r="H2719">
        <v>4215</v>
      </c>
      <c r="I2719" t="s">
        <v>11</v>
      </c>
      <c r="J2719" t="s">
        <v>104</v>
      </c>
      <c r="K2719" t="s">
        <v>154</v>
      </c>
      <c r="L2719" t="s">
        <v>14</v>
      </c>
      <c r="M2719" s="5">
        <v>327.45000000000005</v>
      </c>
    </row>
    <row r="2720" spans="1:13" x14ac:dyDescent="0.15">
      <c r="A2720" s="2">
        <v>45080</v>
      </c>
      <c r="B2720" s="3">
        <f t="shared" si="128"/>
        <v>2023</v>
      </c>
      <c r="C2720" t="str">
        <f t="shared" si="126"/>
        <v>2022-2023</v>
      </c>
      <c r="D2720" t="s">
        <v>148</v>
      </c>
      <c r="E2720" t="s">
        <v>81</v>
      </c>
      <c r="F2720" t="str">
        <f t="shared" si="127"/>
        <v>New South Wales</v>
      </c>
      <c r="G2720" t="s">
        <v>10</v>
      </c>
      <c r="H2720">
        <v>2485</v>
      </c>
      <c r="I2720" t="s">
        <v>11</v>
      </c>
      <c r="J2720" t="s">
        <v>68</v>
      </c>
      <c r="K2720" t="s">
        <v>152</v>
      </c>
      <c r="L2720" t="s">
        <v>13</v>
      </c>
      <c r="M2720" s="5">
        <v>327.47000000000003</v>
      </c>
    </row>
    <row r="2721" spans="1:13" x14ac:dyDescent="0.15">
      <c r="A2721" s="2">
        <v>45256</v>
      </c>
      <c r="B2721" s="3">
        <f t="shared" si="128"/>
        <v>2024</v>
      </c>
      <c r="C2721" t="str">
        <f t="shared" si="126"/>
        <v>2023-2024</v>
      </c>
      <c r="D2721" t="s">
        <v>147</v>
      </c>
      <c r="E2721" t="s">
        <v>88</v>
      </c>
      <c r="F2721" t="str">
        <f t="shared" si="127"/>
        <v>South Australia</v>
      </c>
      <c r="G2721" t="s">
        <v>32</v>
      </c>
      <c r="H2721">
        <v>5011</v>
      </c>
      <c r="I2721" t="s">
        <v>11</v>
      </c>
      <c r="J2721" t="s">
        <v>33</v>
      </c>
      <c r="K2721" t="s">
        <v>150</v>
      </c>
      <c r="L2721" t="s">
        <v>18</v>
      </c>
      <c r="M2721" s="5">
        <v>327.70000000000005</v>
      </c>
    </row>
    <row r="2722" spans="1:13" x14ac:dyDescent="0.15">
      <c r="A2722" s="2">
        <v>45136</v>
      </c>
      <c r="B2722" s="3">
        <f t="shared" si="128"/>
        <v>2024</v>
      </c>
      <c r="C2722" t="str">
        <f t="shared" si="126"/>
        <v>2023-2024</v>
      </c>
      <c r="D2722" t="s">
        <v>147</v>
      </c>
      <c r="E2722" t="s">
        <v>128</v>
      </c>
      <c r="F2722" t="str">
        <f t="shared" si="127"/>
        <v>Western Australia</v>
      </c>
      <c r="G2722" t="s">
        <v>48</v>
      </c>
      <c r="H2722">
        <v>6027</v>
      </c>
      <c r="I2722" t="s">
        <v>11</v>
      </c>
      <c r="J2722" t="s">
        <v>49</v>
      </c>
      <c r="K2722" t="s">
        <v>19</v>
      </c>
      <c r="L2722" t="s">
        <v>23</v>
      </c>
      <c r="M2722" s="5">
        <v>327.74</v>
      </c>
    </row>
    <row r="2723" spans="1:13" x14ac:dyDescent="0.15">
      <c r="A2723" s="2">
        <v>45090</v>
      </c>
      <c r="B2723" s="3">
        <f t="shared" si="128"/>
        <v>2023</v>
      </c>
      <c r="C2723" t="str">
        <f t="shared" si="126"/>
        <v>2022-2023</v>
      </c>
      <c r="D2723" t="s">
        <v>147</v>
      </c>
      <c r="E2723" t="s">
        <v>96</v>
      </c>
      <c r="F2723" t="str">
        <f t="shared" si="127"/>
        <v>Western Australia</v>
      </c>
      <c r="G2723" t="s">
        <v>48</v>
      </c>
      <c r="H2723">
        <v>6330</v>
      </c>
      <c r="I2723" t="s">
        <v>11</v>
      </c>
      <c r="J2723" t="s">
        <v>94</v>
      </c>
      <c r="K2723" t="s">
        <v>150</v>
      </c>
      <c r="L2723" t="s">
        <v>18</v>
      </c>
      <c r="M2723" s="5">
        <v>327.77</v>
      </c>
    </row>
    <row r="2724" spans="1:13" x14ac:dyDescent="0.15">
      <c r="A2724" s="2">
        <v>45145</v>
      </c>
      <c r="B2724" s="3">
        <f t="shared" si="128"/>
        <v>2024</v>
      </c>
      <c r="C2724" t="str">
        <f t="shared" si="126"/>
        <v>2023-2024</v>
      </c>
      <c r="D2724" t="s">
        <v>147</v>
      </c>
      <c r="E2724" t="s">
        <v>118</v>
      </c>
      <c r="F2724" t="str">
        <f t="shared" si="127"/>
        <v>New South Wales</v>
      </c>
      <c r="G2724" t="s">
        <v>10</v>
      </c>
      <c r="H2724">
        <v>2158</v>
      </c>
      <c r="I2724" t="s">
        <v>11</v>
      </c>
      <c r="J2724" t="s">
        <v>27</v>
      </c>
      <c r="K2724" t="s">
        <v>150</v>
      </c>
      <c r="L2724" t="s">
        <v>18</v>
      </c>
      <c r="M2724" s="5">
        <v>327.77</v>
      </c>
    </row>
    <row r="2725" spans="1:13" x14ac:dyDescent="0.15">
      <c r="A2725" s="2">
        <v>45432</v>
      </c>
      <c r="B2725" s="3">
        <f t="shared" si="128"/>
        <v>2024</v>
      </c>
      <c r="C2725" t="str">
        <f t="shared" si="126"/>
        <v>2023-2024</v>
      </c>
      <c r="D2725" t="s">
        <v>147</v>
      </c>
      <c r="E2725" t="s">
        <v>143</v>
      </c>
      <c r="F2725" t="str">
        <f t="shared" si="127"/>
        <v>New South Wales</v>
      </c>
      <c r="G2725" t="s">
        <v>10</v>
      </c>
      <c r="H2725">
        <v>2154</v>
      </c>
      <c r="I2725" t="s">
        <v>11</v>
      </c>
      <c r="J2725" t="s">
        <v>27</v>
      </c>
      <c r="K2725" t="s">
        <v>156</v>
      </c>
      <c r="L2725" t="s">
        <v>17</v>
      </c>
      <c r="M2725" s="5">
        <v>328.29</v>
      </c>
    </row>
    <row r="2726" spans="1:13" x14ac:dyDescent="0.15">
      <c r="A2726" s="2">
        <v>45643</v>
      </c>
      <c r="B2726" s="3">
        <f t="shared" si="128"/>
        <v>2025</v>
      </c>
      <c r="C2726" t="str">
        <f t="shared" si="126"/>
        <v>2024-2025</v>
      </c>
      <c r="D2726" t="s">
        <v>147</v>
      </c>
      <c r="E2726" t="s">
        <v>128</v>
      </c>
      <c r="F2726" t="str">
        <f t="shared" si="127"/>
        <v>Western Australia</v>
      </c>
      <c r="G2726" t="s">
        <v>48</v>
      </c>
      <c r="H2726">
        <v>6027</v>
      </c>
      <c r="I2726" t="s">
        <v>11</v>
      </c>
      <c r="J2726" t="s">
        <v>49</v>
      </c>
      <c r="K2726" t="s">
        <v>150</v>
      </c>
      <c r="L2726" t="s">
        <v>18</v>
      </c>
      <c r="M2726" s="5">
        <v>328.71</v>
      </c>
    </row>
    <row r="2727" spans="1:13" x14ac:dyDescent="0.15">
      <c r="A2727" s="2">
        <v>45285</v>
      </c>
      <c r="B2727" s="3">
        <f t="shared" si="128"/>
        <v>2024</v>
      </c>
      <c r="C2727" t="str">
        <f t="shared" si="126"/>
        <v>2023-2024</v>
      </c>
      <c r="D2727" t="s">
        <v>147</v>
      </c>
      <c r="E2727" t="s">
        <v>73</v>
      </c>
      <c r="F2727" t="str">
        <f t="shared" si="127"/>
        <v>Victoria</v>
      </c>
      <c r="G2727" t="s">
        <v>45</v>
      </c>
      <c r="H2727">
        <v>3136</v>
      </c>
      <c r="I2727" t="s">
        <v>11</v>
      </c>
      <c r="J2727" t="s">
        <v>63</v>
      </c>
      <c r="K2727" t="s">
        <v>155</v>
      </c>
      <c r="L2727" t="s">
        <v>20</v>
      </c>
      <c r="M2727" s="5">
        <v>329.27000000000004</v>
      </c>
    </row>
    <row r="2728" spans="1:13" x14ac:dyDescent="0.15">
      <c r="A2728" s="2">
        <v>45401</v>
      </c>
      <c r="B2728" s="3">
        <f t="shared" si="128"/>
        <v>2024</v>
      </c>
      <c r="C2728" t="str">
        <f t="shared" si="126"/>
        <v>2023-2024</v>
      </c>
      <c r="D2728" t="s">
        <v>147</v>
      </c>
      <c r="E2728" t="s">
        <v>78</v>
      </c>
      <c r="F2728" t="str">
        <f t="shared" si="127"/>
        <v>New South Wales</v>
      </c>
      <c r="G2728" t="s">
        <v>10</v>
      </c>
      <c r="H2728">
        <v>2350</v>
      </c>
      <c r="I2728" t="s">
        <v>11</v>
      </c>
      <c r="J2728" t="s">
        <v>68</v>
      </c>
      <c r="K2728" t="s">
        <v>151</v>
      </c>
      <c r="L2728" t="s">
        <v>21</v>
      </c>
      <c r="M2728" s="5">
        <v>329.48</v>
      </c>
    </row>
    <row r="2729" spans="1:13" x14ac:dyDescent="0.15">
      <c r="A2729" s="2">
        <v>44984</v>
      </c>
      <c r="B2729" s="3">
        <f t="shared" si="128"/>
        <v>2023</v>
      </c>
      <c r="C2729" t="str">
        <f t="shared" si="126"/>
        <v>2022-2023</v>
      </c>
      <c r="D2729" t="s">
        <v>147</v>
      </c>
      <c r="E2729" t="s">
        <v>78</v>
      </c>
      <c r="F2729" t="str">
        <f t="shared" si="127"/>
        <v>New South Wales</v>
      </c>
      <c r="G2729" t="s">
        <v>10</v>
      </c>
      <c r="H2729">
        <v>2350</v>
      </c>
      <c r="I2729" t="s">
        <v>11</v>
      </c>
      <c r="J2729" t="s">
        <v>68</v>
      </c>
      <c r="K2729" t="s">
        <v>149</v>
      </c>
      <c r="L2729" t="s">
        <v>15</v>
      </c>
      <c r="M2729" s="5">
        <v>330.32</v>
      </c>
    </row>
    <row r="2730" spans="1:13" x14ac:dyDescent="0.15">
      <c r="A2730" s="2">
        <v>45563</v>
      </c>
      <c r="B2730" s="3">
        <f t="shared" si="128"/>
        <v>2025</v>
      </c>
      <c r="C2730" t="str">
        <f t="shared" si="126"/>
        <v>2024-2025</v>
      </c>
      <c r="D2730" t="s">
        <v>148</v>
      </c>
      <c r="E2730" t="s">
        <v>136</v>
      </c>
      <c r="F2730" t="str">
        <f t="shared" si="127"/>
        <v>Victoria</v>
      </c>
      <c r="G2730" t="s">
        <v>45</v>
      </c>
      <c r="H2730">
        <v>3175</v>
      </c>
      <c r="I2730" t="s">
        <v>11</v>
      </c>
      <c r="J2730" t="s">
        <v>63</v>
      </c>
      <c r="K2730" t="s">
        <v>155</v>
      </c>
      <c r="L2730" t="s">
        <v>20</v>
      </c>
      <c r="M2730" s="5">
        <v>331.33</v>
      </c>
    </row>
    <row r="2731" spans="1:13" x14ac:dyDescent="0.15">
      <c r="A2731" s="2">
        <v>45171</v>
      </c>
      <c r="B2731" s="3">
        <f t="shared" si="128"/>
        <v>2024</v>
      </c>
      <c r="C2731" t="str">
        <f t="shared" si="126"/>
        <v>2023-2024</v>
      </c>
      <c r="D2731" t="s">
        <v>148</v>
      </c>
      <c r="E2731" t="s">
        <v>64</v>
      </c>
      <c r="F2731" t="str">
        <f t="shared" si="127"/>
        <v>Victoria</v>
      </c>
      <c r="G2731" t="s">
        <v>45</v>
      </c>
      <c r="H2731">
        <v>3199</v>
      </c>
      <c r="I2731" t="s">
        <v>11</v>
      </c>
      <c r="J2731" t="s">
        <v>63</v>
      </c>
      <c r="K2731" t="s">
        <v>149</v>
      </c>
      <c r="L2731" t="s">
        <v>15</v>
      </c>
      <c r="M2731" s="5">
        <v>331.47999999999996</v>
      </c>
    </row>
    <row r="2732" spans="1:13" x14ac:dyDescent="0.15">
      <c r="A2732" s="2">
        <v>45375</v>
      </c>
      <c r="B2732" s="3">
        <f t="shared" si="128"/>
        <v>2024</v>
      </c>
      <c r="C2732" t="str">
        <f t="shared" si="126"/>
        <v>2023-2024</v>
      </c>
      <c r="D2732" t="s">
        <v>148</v>
      </c>
      <c r="E2732" t="s">
        <v>90</v>
      </c>
      <c r="F2732" t="str">
        <f t="shared" si="127"/>
        <v>Victoria</v>
      </c>
      <c r="G2732" t="s">
        <v>45</v>
      </c>
      <c r="H2732">
        <v>3179</v>
      </c>
      <c r="I2732" t="s">
        <v>11</v>
      </c>
      <c r="J2732" t="s">
        <v>63</v>
      </c>
      <c r="K2732" t="s">
        <v>155</v>
      </c>
      <c r="L2732" t="s">
        <v>20</v>
      </c>
      <c r="M2732" s="5">
        <v>332.25000000000006</v>
      </c>
    </row>
    <row r="2733" spans="1:13" x14ac:dyDescent="0.15">
      <c r="A2733" s="2">
        <v>45579</v>
      </c>
      <c r="B2733" s="3">
        <f t="shared" si="128"/>
        <v>2025</v>
      </c>
      <c r="C2733" t="str">
        <f t="shared" si="126"/>
        <v>2024-2025</v>
      </c>
      <c r="D2733" t="s">
        <v>147</v>
      </c>
      <c r="E2733" t="s">
        <v>24</v>
      </c>
      <c r="F2733" t="str">
        <f t="shared" si="127"/>
        <v>New South Wales</v>
      </c>
      <c r="G2733" t="s">
        <v>10</v>
      </c>
      <c r="H2733">
        <v>2795</v>
      </c>
      <c r="I2733" t="s">
        <v>11</v>
      </c>
      <c r="J2733" t="s">
        <v>25</v>
      </c>
      <c r="K2733" t="s">
        <v>154</v>
      </c>
      <c r="L2733" t="s">
        <v>14</v>
      </c>
      <c r="M2733" s="5">
        <v>332.64</v>
      </c>
    </row>
    <row r="2734" spans="1:13" x14ac:dyDescent="0.15">
      <c r="A2734" s="2">
        <v>44948</v>
      </c>
      <c r="B2734" s="3">
        <f t="shared" si="128"/>
        <v>2023</v>
      </c>
      <c r="C2734" t="str">
        <f t="shared" si="126"/>
        <v>2022-2023</v>
      </c>
      <c r="D2734" t="s">
        <v>147</v>
      </c>
      <c r="E2734" t="s">
        <v>142</v>
      </c>
      <c r="F2734" t="str">
        <f t="shared" si="127"/>
        <v>Australian Capital Territory</v>
      </c>
      <c r="G2734" t="s">
        <v>80</v>
      </c>
      <c r="H2734">
        <v>2609</v>
      </c>
      <c r="I2734" t="s">
        <v>11</v>
      </c>
      <c r="J2734" t="s">
        <v>58</v>
      </c>
      <c r="K2734" t="s">
        <v>19</v>
      </c>
      <c r="L2734" t="s">
        <v>23</v>
      </c>
      <c r="M2734" s="5">
        <v>332.75</v>
      </c>
    </row>
    <row r="2735" spans="1:13" x14ac:dyDescent="0.15">
      <c r="A2735" s="2">
        <v>45226</v>
      </c>
      <c r="B2735" s="3">
        <f t="shared" si="128"/>
        <v>2024</v>
      </c>
      <c r="C2735" t="str">
        <f t="shared" si="126"/>
        <v>2023-2024</v>
      </c>
      <c r="D2735" t="s">
        <v>147</v>
      </c>
      <c r="E2735" t="s">
        <v>26</v>
      </c>
      <c r="F2735" t="str">
        <f t="shared" si="127"/>
        <v>New South Wales</v>
      </c>
      <c r="G2735" t="s">
        <v>10</v>
      </c>
      <c r="H2735">
        <v>2141</v>
      </c>
      <c r="I2735" t="s">
        <v>11</v>
      </c>
      <c r="J2735" t="s">
        <v>27</v>
      </c>
      <c r="K2735" t="s">
        <v>19</v>
      </c>
      <c r="L2735" t="s">
        <v>23</v>
      </c>
      <c r="M2735" s="5">
        <v>333.7</v>
      </c>
    </row>
    <row r="2736" spans="1:13" x14ac:dyDescent="0.15">
      <c r="A2736" s="2">
        <v>45146</v>
      </c>
      <c r="B2736" s="3">
        <f t="shared" si="128"/>
        <v>2024</v>
      </c>
      <c r="C2736" t="str">
        <f t="shared" si="126"/>
        <v>2023-2024</v>
      </c>
      <c r="D2736" t="s">
        <v>147</v>
      </c>
      <c r="E2736" t="s">
        <v>9</v>
      </c>
      <c r="F2736" t="str">
        <f t="shared" si="127"/>
        <v>New South Wales</v>
      </c>
      <c r="G2736" t="s">
        <v>10</v>
      </c>
      <c r="H2736">
        <v>2067</v>
      </c>
      <c r="I2736" t="s">
        <v>11</v>
      </c>
      <c r="J2736" t="s">
        <v>12</v>
      </c>
      <c r="K2736" t="s">
        <v>156</v>
      </c>
      <c r="L2736" t="s">
        <v>17</v>
      </c>
      <c r="M2736" s="5">
        <v>334.33</v>
      </c>
    </row>
    <row r="2737" spans="1:13" x14ac:dyDescent="0.15">
      <c r="A2737" s="2">
        <v>45215</v>
      </c>
      <c r="B2737" s="3">
        <f t="shared" si="128"/>
        <v>2024</v>
      </c>
      <c r="C2737" t="str">
        <f t="shared" si="126"/>
        <v>2023-2024</v>
      </c>
      <c r="D2737" t="s">
        <v>147</v>
      </c>
      <c r="E2737" t="s">
        <v>47</v>
      </c>
      <c r="F2737" t="str">
        <f t="shared" si="127"/>
        <v>Western Australia</v>
      </c>
      <c r="G2737" t="s">
        <v>48</v>
      </c>
      <c r="H2737">
        <v>6030</v>
      </c>
      <c r="I2737" t="s">
        <v>11</v>
      </c>
      <c r="J2737" t="s">
        <v>49</v>
      </c>
      <c r="K2737" t="s">
        <v>19</v>
      </c>
      <c r="L2737" t="s">
        <v>23</v>
      </c>
      <c r="M2737" s="5">
        <v>334.37</v>
      </c>
    </row>
    <row r="2738" spans="1:13" x14ac:dyDescent="0.15">
      <c r="A2738" s="2">
        <v>44994</v>
      </c>
      <c r="B2738" s="3">
        <f t="shared" si="128"/>
        <v>2023</v>
      </c>
      <c r="C2738" t="str">
        <f t="shared" si="126"/>
        <v>2022-2023</v>
      </c>
      <c r="D2738" t="s">
        <v>148</v>
      </c>
      <c r="E2738" t="s">
        <v>59</v>
      </c>
      <c r="F2738" t="str">
        <f t="shared" si="127"/>
        <v>Victoria</v>
      </c>
      <c r="G2738" t="s">
        <v>45</v>
      </c>
      <c r="H2738">
        <v>3280</v>
      </c>
      <c r="I2738" t="s">
        <v>11</v>
      </c>
      <c r="J2738" t="s">
        <v>60</v>
      </c>
      <c r="K2738" t="s">
        <v>156</v>
      </c>
      <c r="L2738" t="s">
        <v>17</v>
      </c>
      <c r="M2738" s="5">
        <v>335.34999999999997</v>
      </c>
    </row>
    <row r="2739" spans="1:13" x14ac:dyDescent="0.15">
      <c r="A2739" s="2">
        <v>45583</v>
      </c>
      <c r="B2739" s="3">
        <f t="shared" si="128"/>
        <v>2025</v>
      </c>
      <c r="C2739" t="str">
        <f t="shared" si="126"/>
        <v>2024-2025</v>
      </c>
      <c r="D2739" t="s">
        <v>148</v>
      </c>
      <c r="E2739" t="s">
        <v>82</v>
      </c>
      <c r="F2739" t="str">
        <f t="shared" si="127"/>
        <v>Queensland</v>
      </c>
      <c r="G2739" t="s">
        <v>35</v>
      </c>
      <c r="H2739">
        <v>4012</v>
      </c>
      <c r="I2739" t="s">
        <v>11</v>
      </c>
      <c r="J2739" t="s">
        <v>43</v>
      </c>
      <c r="K2739" t="s">
        <v>152</v>
      </c>
      <c r="L2739" t="s">
        <v>13</v>
      </c>
      <c r="M2739" s="5">
        <v>335.40999999999997</v>
      </c>
    </row>
    <row r="2740" spans="1:13" x14ac:dyDescent="0.15">
      <c r="A2740" s="2">
        <v>45610</v>
      </c>
      <c r="B2740" s="3">
        <f t="shared" si="128"/>
        <v>2025</v>
      </c>
      <c r="C2740" t="str">
        <f t="shared" si="126"/>
        <v>2024-2025</v>
      </c>
      <c r="D2740" t="s">
        <v>147</v>
      </c>
      <c r="E2740" t="s">
        <v>93</v>
      </c>
      <c r="F2740" t="str">
        <f t="shared" si="127"/>
        <v>Western Australia</v>
      </c>
      <c r="G2740" t="s">
        <v>48</v>
      </c>
      <c r="H2740">
        <v>6112</v>
      </c>
      <c r="I2740" t="s">
        <v>11</v>
      </c>
      <c r="J2740" t="s">
        <v>94</v>
      </c>
      <c r="K2740" t="s">
        <v>155</v>
      </c>
      <c r="L2740" t="s">
        <v>20</v>
      </c>
      <c r="M2740" s="5">
        <v>335.42</v>
      </c>
    </row>
    <row r="2741" spans="1:13" x14ac:dyDescent="0.15">
      <c r="A2741" s="2">
        <v>44991</v>
      </c>
      <c r="B2741" s="3">
        <f t="shared" si="128"/>
        <v>2023</v>
      </c>
      <c r="C2741" t="str">
        <f t="shared" si="126"/>
        <v>2022-2023</v>
      </c>
      <c r="D2741" t="s">
        <v>147</v>
      </c>
      <c r="E2741" t="s">
        <v>26</v>
      </c>
      <c r="F2741" t="str">
        <f t="shared" si="127"/>
        <v>New South Wales</v>
      </c>
      <c r="G2741" t="s">
        <v>10</v>
      </c>
      <c r="H2741">
        <v>2141</v>
      </c>
      <c r="I2741" t="s">
        <v>11</v>
      </c>
      <c r="J2741" t="s">
        <v>27</v>
      </c>
      <c r="K2741" t="s">
        <v>152</v>
      </c>
      <c r="L2741" t="s">
        <v>13</v>
      </c>
      <c r="M2741" s="5">
        <v>335.48</v>
      </c>
    </row>
    <row r="2742" spans="1:13" x14ac:dyDescent="0.15">
      <c r="A2742" s="2">
        <v>45591</v>
      </c>
      <c r="B2742" s="3">
        <f t="shared" si="128"/>
        <v>2025</v>
      </c>
      <c r="C2742" t="str">
        <f t="shared" si="126"/>
        <v>2024-2025</v>
      </c>
      <c r="D2742" t="s">
        <v>148</v>
      </c>
      <c r="E2742" t="s">
        <v>122</v>
      </c>
      <c r="F2742" t="str">
        <f t="shared" si="127"/>
        <v>New South Wales</v>
      </c>
      <c r="G2742" t="s">
        <v>10</v>
      </c>
      <c r="H2742">
        <v>2650</v>
      </c>
      <c r="I2742" t="s">
        <v>11</v>
      </c>
      <c r="J2742" t="s">
        <v>25</v>
      </c>
      <c r="K2742" t="s">
        <v>157</v>
      </c>
      <c r="L2742" t="s">
        <v>22</v>
      </c>
      <c r="M2742" s="5">
        <v>336.40999999999997</v>
      </c>
    </row>
    <row r="2743" spans="1:13" x14ac:dyDescent="0.15">
      <c r="A2743" s="2">
        <v>45595</v>
      </c>
      <c r="B2743" s="3">
        <f t="shared" si="128"/>
        <v>2025</v>
      </c>
      <c r="C2743" t="str">
        <f t="shared" si="126"/>
        <v>2024-2025</v>
      </c>
      <c r="D2743" t="s">
        <v>147</v>
      </c>
      <c r="E2743" t="s">
        <v>42</v>
      </c>
      <c r="F2743" t="str">
        <f t="shared" si="127"/>
        <v>Queensland</v>
      </c>
      <c r="G2743" t="s">
        <v>35</v>
      </c>
      <c r="H2743">
        <v>4053</v>
      </c>
      <c r="I2743" t="s">
        <v>11</v>
      </c>
      <c r="J2743" t="s">
        <v>43</v>
      </c>
      <c r="K2743" t="s">
        <v>150</v>
      </c>
      <c r="L2743" t="s">
        <v>18</v>
      </c>
      <c r="M2743" s="5">
        <v>337.69</v>
      </c>
    </row>
    <row r="2744" spans="1:13" x14ac:dyDescent="0.15">
      <c r="A2744" s="2">
        <v>45323</v>
      </c>
      <c r="B2744" s="3">
        <f t="shared" si="128"/>
        <v>2024</v>
      </c>
      <c r="C2744" t="str">
        <f t="shared" si="126"/>
        <v>2023-2024</v>
      </c>
      <c r="D2744" t="s">
        <v>147</v>
      </c>
      <c r="E2744" t="s">
        <v>56</v>
      </c>
      <c r="F2744" t="str">
        <f t="shared" si="127"/>
        <v>Northern Territory</v>
      </c>
      <c r="G2744" t="s">
        <v>29</v>
      </c>
      <c r="H2744">
        <v>870</v>
      </c>
      <c r="I2744" t="s">
        <v>11</v>
      </c>
      <c r="J2744" t="s">
        <v>30</v>
      </c>
      <c r="K2744" t="s">
        <v>155</v>
      </c>
      <c r="L2744" t="s">
        <v>20</v>
      </c>
      <c r="M2744" s="5">
        <v>339.19</v>
      </c>
    </row>
    <row r="2745" spans="1:13" x14ac:dyDescent="0.15">
      <c r="A2745" s="2">
        <v>45266</v>
      </c>
      <c r="B2745" s="3">
        <f t="shared" si="128"/>
        <v>2024</v>
      </c>
      <c r="C2745" t="str">
        <f t="shared" si="126"/>
        <v>2023-2024</v>
      </c>
      <c r="D2745" t="s">
        <v>147</v>
      </c>
      <c r="E2745" t="s">
        <v>119</v>
      </c>
      <c r="F2745" t="str">
        <f t="shared" si="127"/>
        <v>Queensland</v>
      </c>
      <c r="G2745" t="s">
        <v>35</v>
      </c>
      <c r="H2745">
        <v>4570</v>
      </c>
      <c r="I2745" t="s">
        <v>11</v>
      </c>
      <c r="J2745" t="s">
        <v>120</v>
      </c>
      <c r="K2745" t="s">
        <v>154</v>
      </c>
      <c r="L2745" t="s">
        <v>14</v>
      </c>
      <c r="M2745" s="5">
        <v>339.24</v>
      </c>
    </row>
    <row r="2746" spans="1:13" x14ac:dyDescent="0.15">
      <c r="A2746" s="2">
        <v>45155</v>
      </c>
      <c r="B2746" s="3">
        <f t="shared" si="128"/>
        <v>2024</v>
      </c>
      <c r="C2746" t="str">
        <f t="shared" si="126"/>
        <v>2023-2024</v>
      </c>
      <c r="D2746" t="s">
        <v>147</v>
      </c>
      <c r="E2746" t="s">
        <v>137</v>
      </c>
      <c r="F2746" t="str">
        <f t="shared" si="127"/>
        <v>New South Wales</v>
      </c>
      <c r="G2746" t="s">
        <v>10</v>
      </c>
      <c r="H2746">
        <v>2031</v>
      </c>
      <c r="I2746" t="s">
        <v>11</v>
      </c>
      <c r="J2746" t="s">
        <v>12</v>
      </c>
      <c r="K2746" t="s">
        <v>19</v>
      </c>
      <c r="L2746" t="s">
        <v>23</v>
      </c>
      <c r="M2746" s="5">
        <v>339.38</v>
      </c>
    </row>
    <row r="2747" spans="1:13" x14ac:dyDescent="0.15">
      <c r="A2747" s="2">
        <v>45154</v>
      </c>
      <c r="B2747" s="3">
        <f t="shared" si="128"/>
        <v>2024</v>
      </c>
      <c r="C2747" t="str">
        <f t="shared" si="126"/>
        <v>2023-2024</v>
      </c>
      <c r="D2747" t="s">
        <v>147</v>
      </c>
      <c r="E2747" t="s">
        <v>101</v>
      </c>
      <c r="F2747" t="str">
        <f t="shared" si="127"/>
        <v>Victoria</v>
      </c>
      <c r="G2747" t="s">
        <v>45</v>
      </c>
      <c r="H2747">
        <v>3131</v>
      </c>
      <c r="I2747" t="s">
        <v>11</v>
      </c>
      <c r="J2747" t="s">
        <v>63</v>
      </c>
      <c r="K2747" t="s">
        <v>152</v>
      </c>
      <c r="L2747" t="s">
        <v>13</v>
      </c>
      <c r="M2747" s="5">
        <v>339.47</v>
      </c>
    </row>
    <row r="2748" spans="1:13" x14ac:dyDescent="0.15">
      <c r="A2748" s="2">
        <v>45311</v>
      </c>
      <c r="B2748" s="3">
        <f t="shared" si="128"/>
        <v>2024</v>
      </c>
      <c r="C2748" t="str">
        <f t="shared" si="126"/>
        <v>2023-2024</v>
      </c>
      <c r="D2748" t="s">
        <v>147</v>
      </c>
      <c r="E2748" t="s">
        <v>24</v>
      </c>
      <c r="F2748" t="str">
        <f t="shared" si="127"/>
        <v>New South Wales</v>
      </c>
      <c r="G2748" t="s">
        <v>10</v>
      </c>
      <c r="H2748">
        <v>2795</v>
      </c>
      <c r="I2748" t="s">
        <v>11</v>
      </c>
      <c r="J2748" t="s">
        <v>25</v>
      </c>
      <c r="K2748" t="s">
        <v>151</v>
      </c>
      <c r="L2748" t="s">
        <v>21</v>
      </c>
      <c r="M2748" s="5">
        <v>339.68999999999994</v>
      </c>
    </row>
    <row r="2749" spans="1:13" x14ac:dyDescent="0.15">
      <c r="A2749" s="2">
        <v>45204</v>
      </c>
      <c r="B2749" s="3">
        <f t="shared" si="128"/>
        <v>2024</v>
      </c>
      <c r="C2749" t="str">
        <f t="shared" si="126"/>
        <v>2023-2024</v>
      </c>
      <c r="D2749" t="s">
        <v>148</v>
      </c>
      <c r="E2749" t="s">
        <v>84</v>
      </c>
      <c r="F2749" t="str">
        <f t="shared" si="127"/>
        <v>Queensland</v>
      </c>
      <c r="G2749" t="s">
        <v>35</v>
      </c>
      <c r="H2749">
        <v>4740</v>
      </c>
      <c r="I2749" t="s">
        <v>11</v>
      </c>
      <c r="J2749" t="s">
        <v>51</v>
      </c>
      <c r="K2749" t="s">
        <v>150</v>
      </c>
      <c r="L2749" t="s">
        <v>18</v>
      </c>
      <c r="M2749" s="5">
        <v>339.77</v>
      </c>
    </row>
    <row r="2750" spans="1:13" x14ac:dyDescent="0.15">
      <c r="A2750" s="2">
        <v>45312</v>
      </c>
      <c r="B2750" s="3">
        <f t="shared" si="128"/>
        <v>2024</v>
      </c>
      <c r="C2750" t="str">
        <f t="shared" si="126"/>
        <v>2023-2024</v>
      </c>
      <c r="D2750" t="s">
        <v>147</v>
      </c>
      <c r="E2750" t="s">
        <v>128</v>
      </c>
      <c r="F2750" t="str">
        <f t="shared" si="127"/>
        <v>Western Australia</v>
      </c>
      <c r="G2750" t="s">
        <v>48</v>
      </c>
      <c r="H2750">
        <v>6027</v>
      </c>
      <c r="I2750" t="s">
        <v>11</v>
      </c>
      <c r="J2750" t="s">
        <v>49</v>
      </c>
      <c r="K2750" t="s">
        <v>153</v>
      </c>
      <c r="L2750" t="s">
        <v>16</v>
      </c>
      <c r="M2750" s="5">
        <v>340.21000000000004</v>
      </c>
    </row>
    <row r="2751" spans="1:13" x14ac:dyDescent="0.15">
      <c r="A2751" s="2">
        <v>45296</v>
      </c>
      <c r="B2751" s="3">
        <f t="shared" si="128"/>
        <v>2024</v>
      </c>
      <c r="C2751" t="str">
        <f t="shared" si="126"/>
        <v>2023-2024</v>
      </c>
      <c r="D2751" t="s">
        <v>148</v>
      </c>
      <c r="E2751" t="s">
        <v>100</v>
      </c>
      <c r="F2751" t="str">
        <f t="shared" si="127"/>
        <v>Western Australia</v>
      </c>
      <c r="G2751" t="s">
        <v>48</v>
      </c>
      <c r="H2751">
        <v>6021</v>
      </c>
      <c r="I2751" t="s">
        <v>11</v>
      </c>
      <c r="J2751" t="s">
        <v>49</v>
      </c>
      <c r="K2751" t="s">
        <v>155</v>
      </c>
      <c r="L2751" t="s">
        <v>20</v>
      </c>
      <c r="M2751" s="5">
        <v>340.33</v>
      </c>
    </row>
    <row r="2752" spans="1:13" x14ac:dyDescent="0.15">
      <c r="A2752" s="2">
        <v>45494</v>
      </c>
      <c r="B2752" s="3">
        <f t="shared" si="128"/>
        <v>2025</v>
      </c>
      <c r="C2752" t="str">
        <f t="shared" si="126"/>
        <v>2024-2025</v>
      </c>
      <c r="D2752" t="s">
        <v>147</v>
      </c>
      <c r="E2752" t="s">
        <v>65</v>
      </c>
      <c r="F2752" t="str">
        <f t="shared" si="127"/>
        <v>New South Wales</v>
      </c>
      <c r="G2752" t="s">
        <v>10</v>
      </c>
      <c r="H2752">
        <v>2541</v>
      </c>
      <c r="I2752" t="s">
        <v>11</v>
      </c>
      <c r="J2752" t="s">
        <v>58</v>
      </c>
      <c r="K2752" t="s">
        <v>19</v>
      </c>
      <c r="L2752" t="s">
        <v>23</v>
      </c>
      <c r="M2752" s="5">
        <v>340.43</v>
      </c>
    </row>
    <row r="2753" spans="1:13" x14ac:dyDescent="0.15">
      <c r="A2753" s="2">
        <v>45412</v>
      </c>
      <c r="B2753" s="3">
        <f t="shared" si="128"/>
        <v>2024</v>
      </c>
      <c r="C2753" t="str">
        <f t="shared" si="126"/>
        <v>2023-2024</v>
      </c>
      <c r="D2753" t="s">
        <v>147</v>
      </c>
      <c r="E2753" t="s">
        <v>115</v>
      </c>
      <c r="F2753" t="str">
        <f t="shared" si="127"/>
        <v>Western Australia</v>
      </c>
      <c r="G2753" t="s">
        <v>48</v>
      </c>
      <c r="H2753">
        <v>6280</v>
      </c>
      <c r="I2753" t="s">
        <v>11</v>
      </c>
      <c r="J2753" t="s">
        <v>94</v>
      </c>
      <c r="K2753" t="s">
        <v>155</v>
      </c>
      <c r="L2753" t="s">
        <v>20</v>
      </c>
      <c r="M2753" s="5">
        <v>341.15</v>
      </c>
    </row>
    <row r="2754" spans="1:13" x14ac:dyDescent="0.15">
      <c r="A2754" s="2">
        <v>44936</v>
      </c>
      <c r="B2754" s="3">
        <f t="shared" si="128"/>
        <v>2023</v>
      </c>
      <c r="C2754" t="str">
        <f t="shared" ref="C2754:C2817" si="129">IF(MONTH(A2754) &gt;= 7, YEAR(A2754) &amp; "-" &amp; YEAR(A2754) + 1, YEAR(A2754) - 1 &amp; "-" &amp; YEAR(A2754))</f>
        <v>2022-2023</v>
      </c>
      <c r="D2754" t="s">
        <v>147</v>
      </c>
      <c r="E2754" t="s">
        <v>126</v>
      </c>
      <c r="F2754" t="str">
        <f t="shared" ref="F2754:F2817" si="130">IF(G2754="WA","Western Australia",
IF(G2754="NSW","New South Wales",
IF(G2754="QLD","Queensland",
IF(G2754="VIC","Victoria",
IF(G2754="TAS","Tasmania",
IF(G2754="SA","South Australia",
IF(G2754="NT","Northern Territory",
IF(G2754="ACT","Australian Capital Territory",G2754))))))))</f>
        <v>Queensland</v>
      </c>
      <c r="G2754" t="s">
        <v>35</v>
      </c>
      <c r="H2754">
        <v>4551</v>
      </c>
      <c r="I2754" t="s">
        <v>11</v>
      </c>
      <c r="J2754" t="s">
        <v>120</v>
      </c>
      <c r="K2754" t="s">
        <v>19</v>
      </c>
      <c r="L2754" t="s">
        <v>23</v>
      </c>
      <c r="M2754" s="5">
        <v>341.40999999999997</v>
      </c>
    </row>
    <row r="2755" spans="1:13" x14ac:dyDescent="0.15">
      <c r="A2755" s="2">
        <v>45141</v>
      </c>
      <c r="B2755" s="3">
        <f t="shared" ref="B2755:B2818" si="131">IF(MONTH(A2755)&gt;=7,YEAR(A2755)+1,YEAR(A2755))</f>
        <v>2024</v>
      </c>
      <c r="C2755" t="str">
        <f t="shared" si="129"/>
        <v>2023-2024</v>
      </c>
      <c r="D2755" t="s">
        <v>147</v>
      </c>
      <c r="E2755" t="s">
        <v>90</v>
      </c>
      <c r="F2755" t="str">
        <f t="shared" si="130"/>
        <v>Victoria</v>
      </c>
      <c r="G2755" t="s">
        <v>45</v>
      </c>
      <c r="H2755">
        <v>3179</v>
      </c>
      <c r="I2755" t="s">
        <v>11</v>
      </c>
      <c r="J2755" t="s">
        <v>63</v>
      </c>
      <c r="K2755" t="s">
        <v>152</v>
      </c>
      <c r="L2755" t="s">
        <v>13</v>
      </c>
      <c r="M2755" s="5">
        <v>341.86</v>
      </c>
    </row>
    <row r="2756" spans="1:13" x14ac:dyDescent="0.15">
      <c r="A2756" s="2">
        <v>45399</v>
      </c>
      <c r="B2756" s="3">
        <f t="shared" si="131"/>
        <v>2024</v>
      </c>
      <c r="C2756" t="str">
        <f t="shared" si="129"/>
        <v>2023-2024</v>
      </c>
      <c r="D2756" t="s">
        <v>147</v>
      </c>
      <c r="E2756" t="s">
        <v>145</v>
      </c>
      <c r="F2756" t="str">
        <f t="shared" si="130"/>
        <v>New South Wales</v>
      </c>
      <c r="G2756" t="s">
        <v>10</v>
      </c>
      <c r="H2756">
        <v>2101</v>
      </c>
      <c r="I2756" t="s">
        <v>11</v>
      </c>
      <c r="J2756" t="s">
        <v>27</v>
      </c>
      <c r="K2756" t="s">
        <v>154</v>
      </c>
      <c r="L2756" t="s">
        <v>14</v>
      </c>
      <c r="M2756" s="5">
        <v>342.09999999999997</v>
      </c>
    </row>
    <row r="2757" spans="1:13" x14ac:dyDescent="0.15">
      <c r="A2757" s="2">
        <v>45245</v>
      </c>
      <c r="B2757" s="3">
        <f t="shared" si="131"/>
        <v>2024</v>
      </c>
      <c r="C2757" t="str">
        <f t="shared" si="129"/>
        <v>2023-2024</v>
      </c>
      <c r="D2757" t="s">
        <v>147</v>
      </c>
      <c r="E2757" t="s">
        <v>103</v>
      </c>
      <c r="F2757" t="str">
        <f t="shared" si="130"/>
        <v>Queensland</v>
      </c>
      <c r="G2757" t="s">
        <v>35</v>
      </c>
      <c r="H2757">
        <v>4509</v>
      </c>
      <c r="I2757" t="s">
        <v>11</v>
      </c>
      <c r="J2757" t="s">
        <v>104</v>
      </c>
      <c r="K2757" t="s">
        <v>19</v>
      </c>
      <c r="L2757" t="s">
        <v>23</v>
      </c>
      <c r="M2757" s="5">
        <v>342.24</v>
      </c>
    </row>
    <row r="2758" spans="1:13" x14ac:dyDescent="0.15">
      <c r="A2758" s="2">
        <v>45251</v>
      </c>
      <c r="B2758" s="3">
        <f t="shared" si="131"/>
        <v>2024</v>
      </c>
      <c r="C2758" t="str">
        <f t="shared" si="129"/>
        <v>2023-2024</v>
      </c>
      <c r="D2758" t="s">
        <v>148</v>
      </c>
      <c r="E2758" t="s">
        <v>81</v>
      </c>
      <c r="F2758" t="str">
        <f t="shared" si="130"/>
        <v>New South Wales</v>
      </c>
      <c r="G2758" t="s">
        <v>10</v>
      </c>
      <c r="H2758">
        <v>2485</v>
      </c>
      <c r="I2758" t="s">
        <v>11</v>
      </c>
      <c r="J2758" t="s">
        <v>68</v>
      </c>
      <c r="K2758" t="s">
        <v>154</v>
      </c>
      <c r="L2758" t="s">
        <v>14</v>
      </c>
      <c r="M2758" s="5">
        <v>342.82</v>
      </c>
    </row>
    <row r="2759" spans="1:13" x14ac:dyDescent="0.15">
      <c r="A2759" s="2">
        <v>45473</v>
      </c>
      <c r="B2759" s="3">
        <f t="shared" si="131"/>
        <v>2024</v>
      </c>
      <c r="C2759" t="str">
        <f t="shared" si="129"/>
        <v>2023-2024</v>
      </c>
      <c r="D2759" t="s">
        <v>147</v>
      </c>
      <c r="E2759" t="s">
        <v>117</v>
      </c>
      <c r="F2759" t="str">
        <f t="shared" si="130"/>
        <v>Queensland</v>
      </c>
      <c r="G2759" t="s">
        <v>35</v>
      </c>
      <c r="H2759">
        <v>4119</v>
      </c>
      <c r="I2759" t="s">
        <v>11</v>
      </c>
      <c r="J2759" t="s">
        <v>43</v>
      </c>
      <c r="K2759" t="s">
        <v>151</v>
      </c>
      <c r="L2759" t="s">
        <v>21</v>
      </c>
      <c r="M2759" s="5">
        <v>343.61</v>
      </c>
    </row>
    <row r="2760" spans="1:13" x14ac:dyDescent="0.15">
      <c r="A2760" s="2">
        <v>45304</v>
      </c>
      <c r="B2760" s="3">
        <f t="shared" si="131"/>
        <v>2024</v>
      </c>
      <c r="C2760" t="str">
        <f t="shared" si="129"/>
        <v>2023-2024</v>
      </c>
      <c r="D2760" t="s">
        <v>147</v>
      </c>
      <c r="E2760" t="s">
        <v>121</v>
      </c>
      <c r="F2760" t="str">
        <f t="shared" si="130"/>
        <v>Queensland</v>
      </c>
      <c r="G2760" t="s">
        <v>35</v>
      </c>
      <c r="H2760">
        <v>4700</v>
      </c>
      <c r="I2760" t="s">
        <v>11</v>
      </c>
      <c r="J2760" t="s">
        <v>51</v>
      </c>
      <c r="K2760" t="s">
        <v>149</v>
      </c>
      <c r="L2760" t="s">
        <v>15</v>
      </c>
      <c r="M2760" s="5">
        <v>344.17</v>
      </c>
    </row>
    <row r="2761" spans="1:13" x14ac:dyDescent="0.15">
      <c r="A2761" s="2">
        <v>45008</v>
      </c>
      <c r="B2761" s="3">
        <f t="shared" si="131"/>
        <v>2023</v>
      </c>
      <c r="C2761" t="str">
        <f t="shared" si="129"/>
        <v>2022-2023</v>
      </c>
      <c r="D2761" t="s">
        <v>147</v>
      </c>
      <c r="E2761" t="s">
        <v>73</v>
      </c>
      <c r="F2761" t="str">
        <f t="shared" si="130"/>
        <v>Victoria</v>
      </c>
      <c r="G2761" t="s">
        <v>45</v>
      </c>
      <c r="H2761">
        <v>3136</v>
      </c>
      <c r="I2761" t="s">
        <v>11</v>
      </c>
      <c r="J2761" t="s">
        <v>63</v>
      </c>
      <c r="K2761" t="s">
        <v>149</v>
      </c>
      <c r="L2761" t="s">
        <v>15</v>
      </c>
      <c r="M2761" s="5">
        <v>344.23</v>
      </c>
    </row>
    <row r="2762" spans="1:13" x14ac:dyDescent="0.15">
      <c r="A2762" s="2">
        <v>45111</v>
      </c>
      <c r="B2762" s="3">
        <f t="shared" si="131"/>
        <v>2024</v>
      </c>
      <c r="C2762" t="str">
        <f t="shared" si="129"/>
        <v>2023-2024</v>
      </c>
      <c r="D2762" t="s">
        <v>147</v>
      </c>
      <c r="E2762" t="s">
        <v>142</v>
      </c>
      <c r="F2762" t="str">
        <f t="shared" si="130"/>
        <v>Australian Capital Territory</v>
      </c>
      <c r="G2762" t="s">
        <v>80</v>
      </c>
      <c r="H2762">
        <v>2609</v>
      </c>
      <c r="I2762" t="s">
        <v>11</v>
      </c>
      <c r="J2762" t="s">
        <v>58</v>
      </c>
      <c r="K2762" t="s">
        <v>150</v>
      </c>
      <c r="L2762" t="s">
        <v>18</v>
      </c>
      <c r="M2762" s="5">
        <v>345.15</v>
      </c>
    </row>
    <row r="2763" spans="1:13" x14ac:dyDescent="0.15">
      <c r="A2763" s="2">
        <v>45350</v>
      </c>
      <c r="B2763" s="3">
        <f t="shared" si="131"/>
        <v>2024</v>
      </c>
      <c r="C2763" t="str">
        <f t="shared" si="129"/>
        <v>2023-2024</v>
      </c>
      <c r="D2763" t="s">
        <v>147</v>
      </c>
      <c r="E2763" t="s">
        <v>117</v>
      </c>
      <c r="F2763" t="str">
        <f t="shared" si="130"/>
        <v>Queensland</v>
      </c>
      <c r="G2763" t="s">
        <v>35</v>
      </c>
      <c r="H2763">
        <v>4119</v>
      </c>
      <c r="I2763" t="s">
        <v>11</v>
      </c>
      <c r="J2763" t="s">
        <v>43</v>
      </c>
      <c r="K2763" t="s">
        <v>156</v>
      </c>
      <c r="L2763" t="s">
        <v>17</v>
      </c>
      <c r="M2763" s="5">
        <v>345.52</v>
      </c>
    </row>
    <row r="2764" spans="1:13" x14ac:dyDescent="0.15">
      <c r="A2764" s="2">
        <v>44933</v>
      </c>
      <c r="B2764" s="3">
        <f t="shared" si="131"/>
        <v>2023</v>
      </c>
      <c r="C2764" t="str">
        <f t="shared" si="129"/>
        <v>2022-2023</v>
      </c>
      <c r="D2764" t="s">
        <v>147</v>
      </c>
      <c r="E2764" t="s">
        <v>112</v>
      </c>
      <c r="F2764" t="str">
        <f t="shared" si="130"/>
        <v>Victoria</v>
      </c>
      <c r="G2764" t="s">
        <v>45</v>
      </c>
      <c r="H2764">
        <v>3076</v>
      </c>
      <c r="I2764" t="s">
        <v>11</v>
      </c>
      <c r="J2764" t="s">
        <v>46</v>
      </c>
      <c r="K2764" t="s">
        <v>150</v>
      </c>
      <c r="L2764" t="s">
        <v>18</v>
      </c>
      <c r="M2764" s="5">
        <v>346.11</v>
      </c>
    </row>
    <row r="2765" spans="1:13" x14ac:dyDescent="0.15">
      <c r="A2765" s="2">
        <v>45629</v>
      </c>
      <c r="B2765" s="3">
        <f t="shared" si="131"/>
        <v>2025</v>
      </c>
      <c r="C2765" t="str">
        <f t="shared" si="129"/>
        <v>2024-2025</v>
      </c>
      <c r="D2765" t="s">
        <v>148</v>
      </c>
      <c r="E2765" t="s">
        <v>136</v>
      </c>
      <c r="F2765" t="str">
        <f t="shared" si="130"/>
        <v>Victoria</v>
      </c>
      <c r="G2765" t="s">
        <v>45</v>
      </c>
      <c r="H2765">
        <v>3175</v>
      </c>
      <c r="I2765" t="s">
        <v>11</v>
      </c>
      <c r="J2765" t="s">
        <v>63</v>
      </c>
      <c r="K2765" t="s">
        <v>156</v>
      </c>
      <c r="L2765" t="s">
        <v>17</v>
      </c>
      <c r="M2765" s="5">
        <v>346.13</v>
      </c>
    </row>
    <row r="2766" spans="1:13" x14ac:dyDescent="0.15">
      <c r="A2766" s="2">
        <v>45349</v>
      </c>
      <c r="B2766" s="3">
        <f t="shared" si="131"/>
        <v>2024</v>
      </c>
      <c r="C2766" t="str">
        <f t="shared" si="129"/>
        <v>2023-2024</v>
      </c>
      <c r="D2766" t="s">
        <v>148</v>
      </c>
      <c r="E2766" t="s">
        <v>34</v>
      </c>
      <c r="F2766" t="str">
        <f t="shared" si="130"/>
        <v>Queensland</v>
      </c>
      <c r="G2766" t="s">
        <v>35</v>
      </c>
      <c r="H2766">
        <v>4802</v>
      </c>
      <c r="I2766" t="s">
        <v>11</v>
      </c>
      <c r="J2766" t="s">
        <v>36</v>
      </c>
      <c r="K2766" t="s">
        <v>156</v>
      </c>
      <c r="L2766" t="s">
        <v>17</v>
      </c>
      <c r="M2766" s="5">
        <v>346.88</v>
      </c>
    </row>
    <row r="2767" spans="1:13" x14ac:dyDescent="0.15">
      <c r="A2767" s="2">
        <v>45161</v>
      </c>
      <c r="B2767" s="3">
        <f t="shared" si="131"/>
        <v>2024</v>
      </c>
      <c r="C2767" t="str">
        <f t="shared" si="129"/>
        <v>2023-2024</v>
      </c>
      <c r="D2767" t="s">
        <v>147</v>
      </c>
      <c r="E2767" t="s">
        <v>127</v>
      </c>
      <c r="F2767" t="str">
        <f t="shared" si="130"/>
        <v>New South Wales</v>
      </c>
      <c r="G2767" t="s">
        <v>10</v>
      </c>
      <c r="H2767">
        <v>2131</v>
      </c>
      <c r="I2767" t="s">
        <v>11</v>
      </c>
      <c r="J2767" t="s">
        <v>27</v>
      </c>
      <c r="K2767" t="s">
        <v>150</v>
      </c>
      <c r="L2767" t="s">
        <v>18</v>
      </c>
      <c r="M2767" s="5">
        <v>347.49</v>
      </c>
    </row>
    <row r="2768" spans="1:13" x14ac:dyDescent="0.15">
      <c r="A2768" s="2">
        <v>45346</v>
      </c>
      <c r="B2768" s="3">
        <f t="shared" si="131"/>
        <v>2024</v>
      </c>
      <c r="C2768" t="str">
        <f t="shared" si="129"/>
        <v>2023-2024</v>
      </c>
      <c r="D2768" t="s">
        <v>147</v>
      </c>
      <c r="E2768" t="s">
        <v>126</v>
      </c>
      <c r="F2768" t="str">
        <f t="shared" si="130"/>
        <v>Queensland</v>
      </c>
      <c r="G2768" t="s">
        <v>35</v>
      </c>
      <c r="H2768">
        <v>4551</v>
      </c>
      <c r="I2768" t="s">
        <v>11</v>
      </c>
      <c r="J2768" t="s">
        <v>120</v>
      </c>
      <c r="K2768" t="s">
        <v>154</v>
      </c>
      <c r="L2768" t="s">
        <v>14</v>
      </c>
      <c r="M2768" s="5">
        <v>348.15</v>
      </c>
    </row>
    <row r="2769" spans="1:13" x14ac:dyDescent="0.15">
      <c r="A2769" s="2">
        <v>45371</v>
      </c>
      <c r="B2769" s="3">
        <f t="shared" si="131"/>
        <v>2024</v>
      </c>
      <c r="C2769" t="str">
        <f t="shared" si="129"/>
        <v>2023-2024</v>
      </c>
      <c r="D2769" t="s">
        <v>147</v>
      </c>
      <c r="E2769" t="s">
        <v>83</v>
      </c>
      <c r="F2769" t="str">
        <f t="shared" si="130"/>
        <v>New South Wales</v>
      </c>
      <c r="G2769" t="s">
        <v>10</v>
      </c>
      <c r="H2769">
        <v>2750</v>
      </c>
      <c r="I2769" t="s">
        <v>11</v>
      </c>
      <c r="J2769" t="s">
        <v>25</v>
      </c>
      <c r="K2769" t="s">
        <v>156</v>
      </c>
      <c r="L2769" t="s">
        <v>17</v>
      </c>
      <c r="M2769" s="5">
        <v>349.17999999999995</v>
      </c>
    </row>
    <row r="2770" spans="1:13" x14ac:dyDescent="0.15">
      <c r="A2770" s="2">
        <v>45379</v>
      </c>
      <c r="B2770" s="3">
        <f t="shared" si="131"/>
        <v>2024</v>
      </c>
      <c r="C2770" t="str">
        <f t="shared" si="129"/>
        <v>2023-2024</v>
      </c>
      <c r="D2770" t="s">
        <v>147</v>
      </c>
      <c r="E2770" t="s">
        <v>116</v>
      </c>
      <c r="F2770" t="str">
        <f t="shared" si="130"/>
        <v>Western Australia</v>
      </c>
      <c r="G2770" t="s">
        <v>48</v>
      </c>
      <c r="H2770">
        <v>6725</v>
      </c>
      <c r="I2770" t="s">
        <v>11</v>
      </c>
      <c r="J2770" t="s">
        <v>77</v>
      </c>
      <c r="K2770" t="s">
        <v>151</v>
      </c>
      <c r="L2770" t="s">
        <v>21</v>
      </c>
      <c r="M2770" s="5">
        <v>349.97</v>
      </c>
    </row>
    <row r="2771" spans="1:13" x14ac:dyDescent="0.15">
      <c r="A2771" s="2">
        <v>45314</v>
      </c>
      <c r="B2771" s="3">
        <f t="shared" si="131"/>
        <v>2024</v>
      </c>
      <c r="C2771" t="str">
        <f t="shared" si="129"/>
        <v>2023-2024</v>
      </c>
      <c r="D2771" t="s">
        <v>147</v>
      </c>
      <c r="E2771" t="s">
        <v>138</v>
      </c>
      <c r="F2771" t="str">
        <f t="shared" si="130"/>
        <v>Queensland</v>
      </c>
      <c r="G2771" t="s">
        <v>35</v>
      </c>
      <c r="H2771">
        <v>4558</v>
      </c>
      <c r="I2771" t="s">
        <v>11</v>
      </c>
      <c r="J2771" t="s">
        <v>120</v>
      </c>
      <c r="K2771" t="s">
        <v>154</v>
      </c>
      <c r="L2771" t="s">
        <v>14</v>
      </c>
      <c r="M2771" s="5">
        <v>350.21999999999997</v>
      </c>
    </row>
    <row r="2772" spans="1:13" x14ac:dyDescent="0.15">
      <c r="A2772" s="2">
        <v>45261</v>
      </c>
      <c r="B2772" s="3">
        <f t="shared" si="131"/>
        <v>2024</v>
      </c>
      <c r="C2772" t="str">
        <f t="shared" si="129"/>
        <v>2023-2024</v>
      </c>
      <c r="D2772" t="s">
        <v>147</v>
      </c>
      <c r="E2772" t="s">
        <v>140</v>
      </c>
      <c r="F2772" t="str">
        <f t="shared" si="130"/>
        <v>Tasmania</v>
      </c>
      <c r="G2772" t="s">
        <v>70</v>
      </c>
      <c r="H2772">
        <v>7320</v>
      </c>
      <c r="I2772" t="s">
        <v>11</v>
      </c>
      <c r="J2772" t="s">
        <v>71</v>
      </c>
      <c r="K2772" t="s">
        <v>152</v>
      </c>
      <c r="L2772" t="s">
        <v>13</v>
      </c>
      <c r="M2772" s="5">
        <v>350.41000000000008</v>
      </c>
    </row>
    <row r="2773" spans="1:13" x14ac:dyDescent="0.15">
      <c r="A2773" s="2">
        <v>45531</v>
      </c>
      <c r="B2773" s="3">
        <f t="shared" si="131"/>
        <v>2025</v>
      </c>
      <c r="C2773" t="str">
        <f t="shared" si="129"/>
        <v>2024-2025</v>
      </c>
      <c r="D2773" t="s">
        <v>147</v>
      </c>
      <c r="E2773" t="s">
        <v>99</v>
      </c>
      <c r="F2773" t="str">
        <f t="shared" si="130"/>
        <v>Victoria</v>
      </c>
      <c r="G2773" t="s">
        <v>45</v>
      </c>
      <c r="H2773">
        <v>3148</v>
      </c>
      <c r="I2773" t="s">
        <v>11</v>
      </c>
      <c r="J2773" t="s">
        <v>63</v>
      </c>
      <c r="K2773" t="s">
        <v>149</v>
      </c>
      <c r="L2773" t="s">
        <v>15</v>
      </c>
      <c r="M2773" s="5">
        <v>350.75</v>
      </c>
    </row>
    <row r="2774" spans="1:13" x14ac:dyDescent="0.15">
      <c r="A2774" s="2">
        <v>45153</v>
      </c>
      <c r="B2774" s="3">
        <f t="shared" si="131"/>
        <v>2024</v>
      </c>
      <c r="C2774" t="str">
        <f t="shared" si="129"/>
        <v>2023-2024</v>
      </c>
      <c r="D2774" t="s">
        <v>147</v>
      </c>
      <c r="E2774" t="s">
        <v>92</v>
      </c>
      <c r="F2774" t="str">
        <f t="shared" si="130"/>
        <v>Queensland</v>
      </c>
      <c r="G2774" t="s">
        <v>35</v>
      </c>
      <c r="H2774">
        <v>4068</v>
      </c>
      <c r="I2774" t="s">
        <v>11</v>
      </c>
      <c r="J2774" t="s">
        <v>43</v>
      </c>
      <c r="K2774" t="s">
        <v>149</v>
      </c>
      <c r="L2774" t="s">
        <v>15</v>
      </c>
      <c r="M2774" s="5">
        <v>353.4</v>
      </c>
    </row>
    <row r="2775" spans="1:13" x14ac:dyDescent="0.15">
      <c r="A2775" s="2">
        <v>45131</v>
      </c>
      <c r="B2775" s="3">
        <f t="shared" si="131"/>
        <v>2024</v>
      </c>
      <c r="C2775" t="str">
        <f t="shared" si="129"/>
        <v>2023-2024</v>
      </c>
      <c r="D2775" t="s">
        <v>147</v>
      </c>
      <c r="E2775" t="s">
        <v>86</v>
      </c>
      <c r="F2775" t="str">
        <f t="shared" si="130"/>
        <v>New South Wales</v>
      </c>
      <c r="G2775" t="s">
        <v>10</v>
      </c>
      <c r="H2775">
        <v>2064</v>
      </c>
      <c r="I2775" t="s">
        <v>11</v>
      </c>
      <c r="J2775" t="s">
        <v>12</v>
      </c>
      <c r="K2775" t="s">
        <v>152</v>
      </c>
      <c r="L2775" t="s">
        <v>13</v>
      </c>
      <c r="M2775" s="5">
        <v>354.44</v>
      </c>
    </row>
    <row r="2776" spans="1:13" x14ac:dyDescent="0.15">
      <c r="A2776" s="2">
        <v>45153</v>
      </c>
      <c r="B2776" s="3">
        <f t="shared" si="131"/>
        <v>2024</v>
      </c>
      <c r="C2776" t="str">
        <f t="shared" si="129"/>
        <v>2023-2024</v>
      </c>
      <c r="D2776" t="s">
        <v>147</v>
      </c>
      <c r="E2776" t="s">
        <v>99</v>
      </c>
      <c r="F2776" t="str">
        <f t="shared" si="130"/>
        <v>Victoria</v>
      </c>
      <c r="G2776" t="s">
        <v>45</v>
      </c>
      <c r="H2776">
        <v>3148</v>
      </c>
      <c r="I2776" t="s">
        <v>11</v>
      </c>
      <c r="J2776" t="s">
        <v>63</v>
      </c>
      <c r="K2776" t="s">
        <v>154</v>
      </c>
      <c r="L2776" t="s">
        <v>14</v>
      </c>
      <c r="M2776" s="5">
        <v>354.67</v>
      </c>
    </row>
    <row r="2777" spans="1:13" x14ac:dyDescent="0.15">
      <c r="A2777" s="2">
        <v>45506</v>
      </c>
      <c r="B2777" s="3">
        <f t="shared" si="131"/>
        <v>2025</v>
      </c>
      <c r="C2777" t="str">
        <f t="shared" si="129"/>
        <v>2024-2025</v>
      </c>
      <c r="D2777" t="s">
        <v>147</v>
      </c>
      <c r="E2777" t="s">
        <v>54</v>
      </c>
      <c r="F2777" t="str">
        <f t="shared" si="130"/>
        <v>Victoria</v>
      </c>
      <c r="G2777" t="s">
        <v>45</v>
      </c>
      <c r="H2777">
        <v>3977</v>
      </c>
      <c r="I2777" t="s">
        <v>11</v>
      </c>
      <c r="J2777" t="s">
        <v>55</v>
      </c>
      <c r="K2777" t="s">
        <v>155</v>
      </c>
      <c r="L2777" t="s">
        <v>20</v>
      </c>
      <c r="M2777" s="5">
        <v>355.16999999999996</v>
      </c>
    </row>
    <row r="2778" spans="1:13" x14ac:dyDescent="0.15">
      <c r="A2778" s="2">
        <v>45381</v>
      </c>
      <c r="B2778" s="3">
        <f t="shared" si="131"/>
        <v>2024</v>
      </c>
      <c r="C2778" t="str">
        <f t="shared" si="129"/>
        <v>2023-2024</v>
      </c>
      <c r="D2778" t="s">
        <v>147</v>
      </c>
      <c r="E2778" t="s">
        <v>130</v>
      </c>
      <c r="F2778" t="str">
        <f t="shared" si="130"/>
        <v>South Australia</v>
      </c>
      <c r="G2778" t="s">
        <v>32</v>
      </c>
      <c r="H2778">
        <v>5290</v>
      </c>
      <c r="I2778" t="s">
        <v>11</v>
      </c>
      <c r="J2778" t="s">
        <v>38</v>
      </c>
      <c r="K2778" t="s">
        <v>150</v>
      </c>
      <c r="L2778" t="s">
        <v>18</v>
      </c>
      <c r="M2778" s="5">
        <v>355.88999999999993</v>
      </c>
    </row>
    <row r="2779" spans="1:13" x14ac:dyDescent="0.15">
      <c r="A2779" s="2">
        <v>45543</v>
      </c>
      <c r="B2779" s="3">
        <f t="shared" si="131"/>
        <v>2025</v>
      </c>
      <c r="C2779" t="str">
        <f t="shared" si="129"/>
        <v>2024-2025</v>
      </c>
      <c r="D2779" t="s">
        <v>147</v>
      </c>
      <c r="E2779" t="s">
        <v>69</v>
      </c>
      <c r="F2779" t="str">
        <f t="shared" si="130"/>
        <v>Tasmania</v>
      </c>
      <c r="G2779" t="s">
        <v>70</v>
      </c>
      <c r="H2779">
        <v>7018</v>
      </c>
      <c r="I2779" t="s">
        <v>11</v>
      </c>
      <c r="J2779" t="s">
        <v>71</v>
      </c>
      <c r="K2779" t="s">
        <v>151</v>
      </c>
      <c r="L2779" t="s">
        <v>21</v>
      </c>
      <c r="M2779" s="5">
        <v>356.27</v>
      </c>
    </row>
    <row r="2780" spans="1:13" x14ac:dyDescent="0.15">
      <c r="A2780" s="2">
        <v>45323</v>
      </c>
      <c r="B2780" s="3">
        <f t="shared" si="131"/>
        <v>2024</v>
      </c>
      <c r="C2780" t="str">
        <f t="shared" si="129"/>
        <v>2023-2024</v>
      </c>
      <c r="D2780" t="s">
        <v>148</v>
      </c>
      <c r="E2780" t="s">
        <v>76</v>
      </c>
      <c r="F2780" t="str">
        <f t="shared" si="130"/>
        <v>Western Australia</v>
      </c>
      <c r="G2780" t="s">
        <v>48</v>
      </c>
      <c r="H2780">
        <v>6450</v>
      </c>
      <c r="I2780" t="s">
        <v>11</v>
      </c>
      <c r="J2780" t="s">
        <v>77</v>
      </c>
      <c r="K2780" t="s">
        <v>152</v>
      </c>
      <c r="L2780" t="s">
        <v>13</v>
      </c>
      <c r="M2780" s="5">
        <v>356.68</v>
      </c>
    </row>
    <row r="2781" spans="1:13" x14ac:dyDescent="0.15">
      <c r="A2781" s="2">
        <v>45318</v>
      </c>
      <c r="B2781" s="3">
        <f t="shared" si="131"/>
        <v>2024</v>
      </c>
      <c r="C2781" t="str">
        <f t="shared" si="129"/>
        <v>2023-2024</v>
      </c>
      <c r="D2781" t="s">
        <v>147</v>
      </c>
      <c r="E2781" t="s">
        <v>121</v>
      </c>
      <c r="F2781" t="str">
        <f t="shared" si="130"/>
        <v>Queensland</v>
      </c>
      <c r="G2781" t="s">
        <v>35</v>
      </c>
      <c r="H2781">
        <v>4700</v>
      </c>
      <c r="I2781" t="s">
        <v>11</v>
      </c>
      <c r="J2781" t="s">
        <v>51</v>
      </c>
      <c r="K2781" t="s">
        <v>150</v>
      </c>
      <c r="L2781" t="s">
        <v>18</v>
      </c>
      <c r="M2781" s="5">
        <v>357.74</v>
      </c>
    </row>
    <row r="2782" spans="1:13" x14ac:dyDescent="0.15">
      <c r="A2782" s="2">
        <v>45141</v>
      </c>
      <c r="B2782" s="3">
        <f t="shared" si="131"/>
        <v>2024</v>
      </c>
      <c r="C2782" t="str">
        <f t="shared" si="129"/>
        <v>2023-2024</v>
      </c>
      <c r="D2782" t="s">
        <v>147</v>
      </c>
      <c r="E2782" t="s">
        <v>142</v>
      </c>
      <c r="F2782" t="str">
        <f t="shared" si="130"/>
        <v>Australian Capital Territory</v>
      </c>
      <c r="G2782" t="s">
        <v>80</v>
      </c>
      <c r="H2782">
        <v>2609</v>
      </c>
      <c r="I2782" t="s">
        <v>11</v>
      </c>
      <c r="J2782" t="s">
        <v>58</v>
      </c>
      <c r="K2782" t="s">
        <v>154</v>
      </c>
      <c r="L2782" t="s">
        <v>14</v>
      </c>
      <c r="M2782" s="5">
        <v>357.79</v>
      </c>
    </row>
    <row r="2783" spans="1:13" x14ac:dyDescent="0.15">
      <c r="A2783" s="2">
        <v>45597</v>
      </c>
      <c r="B2783" s="3">
        <f t="shared" si="131"/>
        <v>2025</v>
      </c>
      <c r="C2783" t="str">
        <f t="shared" si="129"/>
        <v>2024-2025</v>
      </c>
      <c r="D2783" t="s">
        <v>147</v>
      </c>
      <c r="E2783" t="s">
        <v>109</v>
      </c>
      <c r="F2783" t="str">
        <f t="shared" si="130"/>
        <v>New South Wales</v>
      </c>
      <c r="G2783" t="s">
        <v>10</v>
      </c>
      <c r="H2783">
        <v>2480</v>
      </c>
      <c r="I2783" t="s">
        <v>11</v>
      </c>
      <c r="J2783" t="s">
        <v>68</v>
      </c>
      <c r="K2783" t="s">
        <v>154</v>
      </c>
      <c r="L2783" t="s">
        <v>14</v>
      </c>
      <c r="M2783" s="5">
        <v>358.05</v>
      </c>
    </row>
    <row r="2784" spans="1:13" x14ac:dyDescent="0.15">
      <c r="A2784" s="2">
        <v>45355</v>
      </c>
      <c r="B2784" s="3">
        <f t="shared" si="131"/>
        <v>2024</v>
      </c>
      <c r="C2784" t="str">
        <f t="shared" si="129"/>
        <v>2023-2024</v>
      </c>
      <c r="D2784" t="s">
        <v>147</v>
      </c>
      <c r="E2784" t="s">
        <v>40</v>
      </c>
      <c r="F2784" t="str">
        <f t="shared" si="130"/>
        <v>New South Wales</v>
      </c>
      <c r="G2784" t="s">
        <v>10</v>
      </c>
      <c r="H2784">
        <v>2116</v>
      </c>
      <c r="I2784" t="s">
        <v>11</v>
      </c>
      <c r="J2784" t="s">
        <v>27</v>
      </c>
      <c r="K2784" t="s">
        <v>149</v>
      </c>
      <c r="L2784" t="s">
        <v>15</v>
      </c>
      <c r="M2784" s="5">
        <v>358.43</v>
      </c>
    </row>
    <row r="2785" spans="1:13" x14ac:dyDescent="0.15">
      <c r="A2785" s="2">
        <v>45569</v>
      </c>
      <c r="B2785" s="3">
        <f t="shared" si="131"/>
        <v>2025</v>
      </c>
      <c r="C2785" t="str">
        <f t="shared" si="129"/>
        <v>2024-2025</v>
      </c>
      <c r="D2785" t="s">
        <v>147</v>
      </c>
      <c r="E2785" t="s">
        <v>141</v>
      </c>
      <c r="F2785" t="str">
        <f t="shared" si="130"/>
        <v>Western Australia</v>
      </c>
      <c r="G2785" t="s">
        <v>48</v>
      </c>
      <c r="H2785">
        <v>6052</v>
      </c>
      <c r="I2785" t="s">
        <v>11</v>
      </c>
      <c r="J2785" t="s">
        <v>49</v>
      </c>
      <c r="K2785" t="s">
        <v>149</v>
      </c>
      <c r="L2785" t="s">
        <v>15</v>
      </c>
      <c r="M2785" s="5">
        <v>358.71000000000004</v>
      </c>
    </row>
    <row r="2786" spans="1:13" x14ac:dyDescent="0.15">
      <c r="A2786" s="2">
        <v>45232</v>
      </c>
      <c r="B2786" s="3">
        <f t="shared" si="131"/>
        <v>2024</v>
      </c>
      <c r="C2786" t="str">
        <f t="shared" si="129"/>
        <v>2023-2024</v>
      </c>
      <c r="D2786" t="s">
        <v>148</v>
      </c>
      <c r="E2786" t="s">
        <v>131</v>
      </c>
      <c r="F2786" t="str">
        <f t="shared" si="130"/>
        <v>Western Australia</v>
      </c>
      <c r="G2786" t="s">
        <v>48</v>
      </c>
      <c r="H2786">
        <v>6530</v>
      </c>
      <c r="I2786" t="s">
        <v>11</v>
      </c>
      <c r="J2786" t="s">
        <v>77</v>
      </c>
      <c r="K2786" t="s">
        <v>155</v>
      </c>
      <c r="L2786" t="s">
        <v>20</v>
      </c>
      <c r="M2786" s="5">
        <v>358.81999999999994</v>
      </c>
    </row>
    <row r="2787" spans="1:13" x14ac:dyDescent="0.15">
      <c r="A2787" s="2">
        <v>45109</v>
      </c>
      <c r="B2787" s="3">
        <f t="shared" si="131"/>
        <v>2024</v>
      </c>
      <c r="C2787" t="str">
        <f t="shared" si="129"/>
        <v>2023-2024</v>
      </c>
      <c r="D2787" t="s">
        <v>147</v>
      </c>
      <c r="E2787" t="s">
        <v>122</v>
      </c>
      <c r="F2787" t="str">
        <f t="shared" si="130"/>
        <v>New South Wales</v>
      </c>
      <c r="G2787" t="s">
        <v>10</v>
      </c>
      <c r="H2787">
        <v>2650</v>
      </c>
      <c r="I2787" t="s">
        <v>11</v>
      </c>
      <c r="J2787" t="s">
        <v>25</v>
      </c>
      <c r="K2787" t="s">
        <v>150</v>
      </c>
      <c r="L2787" t="s">
        <v>18</v>
      </c>
      <c r="M2787" s="5">
        <v>359.03999999999996</v>
      </c>
    </row>
    <row r="2788" spans="1:13" x14ac:dyDescent="0.15">
      <c r="A2788" s="2">
        <v>45098</v>
      </c>
      <c r="B2788" s="3">
        <f t="shared" si="131"/>
        <v>2023</v>
      </c>
      <c r="C2788" t="str">
        <f t="shared" si="129"/>
        <v>2022-2023</v>
      </c>
      <c r="D2788" t="s">
        <v>147</v>
      </c>
      <c r="E2788" t="s">
        <v>146</v>
      </c>
      <c r="F2788" t="str">
        <f t="shared" si="130"/>
        <v>Victoria</v>
      </c>
      <c r="G2788" t="s">
        <v>45</v>
      </c>
      <c r="H2788">
        <v>3353</v>
      </c>
      <c r="I2788" t="s">
        <v>11</v>
      </c>
      <c r="J2788" t="s">
        <v>60</v>
      </c>
      <c r="K2788" t="s">
        <v>19</v>
      </c>
      <c r="L2788" t="s">
        <v>23</v>
      </c>
      <c r="M2788" s="5">
        <v>359.22</v>
      </c>
    </row>
    <row r="2789" spans="1:13" x14ac:dyDescent="0.15">
      <c r="A2789" s="2">
        <v>45386</v>
      </c>
      <c r="B2789" s="3">
        <f t="shared" si="131"/>
        <v>2024</v>
      </c>
      <c r="C2789" t="str">
        <f t="shared" si="129"/>
        <v>2023-2024</v>
      </c>
      <c r="D2789" t="s">
        <v>148</v>
      </c>
      <c r="E2789" t="s">
        <v>107</v>
      </c>
      <c r="F2789" t="str">
        <f t="shared" si="130"/>
        <v>Queensland</v>
      </c>
      <c r="G2789" t="s">
        <v>35</v>
      </c>
      <c r="H2789">
        <v>4220</v>
      </c>
      <c r="I2789" t="s">
        <v>11</v>
      </c>
      <c r="J2789" t="s">
        <v>104</v>
      </c>
      <c r="K2789" t="s">
        <v>153</v>
      </c>
      <c r="L2789" t="s">
        <v>16</v>
      </c>
      <c r="M2789" s="5">
        <v>359.29</v>
      </c>
    </row>
    <row r="2790" spans="1:13" x14ac:dyDescent="0.15">
      <c r="A2790" s="2">
        <v>45173</v>
      </c>
      <c r="B2790" s="3">
        <f t="shared" si="131"/>
        <v>2024</v>
      </c>
      <c r="C2790" t="str">
        <f t="shared" si="129"/>
        <v>2023-2024</v>
      </c>
      <c r="D2790" t="s">
        <v>147</v>
      </c>
      <c r="E2790" t="s">
        <v>125</v>
      </c>
      <c r="F2790" t="str">
        <f t="shared" si="130"/>
        <v>Victoria</v>
      </c>
      <c r="G2790" t="s">
        <v>45</v>
      </c>
      <c r="H2790">
        <v>3400</v>
      </c>
      <c r="I2790" t="s">
        <v>11</v>
      </c>
      <c r="J2790" t="s">
        <v>60</v>
      </c>
      <c r="K2790" t="s">
        <v>151</v>
      </c>
      <c r="L2790" t="s">
        <v>21</v>
      </c>
      <c r="M2790" s="5">
        <v>359.63</v>
      </c>
    </row>
    <row r="2791" spans="1:13" x14ac:dyDescent="0.15">
      <c r="A2791" s="2">
        <v>45419</v>
      </c>
      <c r="B2791" s="3">
        <f t="shared" si="131"/>
        <v>2024</v>
      </c>
      <c r="C2791" t="str">
        <f t="shared" si="129"/>
        <v>2023-2024</v>
      </c>
      <c r="D2791" t="s">
        <v>147</v>
      </c>
      <c r="E2791" t="s">
        <v>53</v>
      </c>
      <c r="F2791" t="str">
        <f t="shared" si="130"/>
        <v>South Australia</v>
      </c>
      <c r="G2791" t="s">
        <v>32</v>
      </c>
      <c r="H2791">
        <v>5082</v>
      </c>
      <c r="I2791" t="s">
        <v>11</v>
      </c>
      <c r="J2791" t="s">
        <v>33</v>
      </c>
      <c r="K2791" t="s">
        <v>152</v>
      </c>
      <c r="L2791" t="s">
        <v>13</v>
      </c>
      <c r="M2791" s="5">
        <v>359.75</v>
      </c>
    </row>
    <row r="2792" spans="1:13" x14ac:dyDescent="0.15">
      <c r="A2792" s="2">
        <v>45332</v>
      </c>
      <c r="B2792" s="3">
        <f t="shared" si="131"/>
        <v>2024</v>
      </c>
      <c r="C2792" t="str">
        <f t="shared" si="129"/>
        <v>2023-2024</v>
      </c>
      <c r="D2792" t="s">
        <v>147</v>
      </c>
      <c r="E2792" t="s">
        <v>121</v>
      </c>
      <c r="F2792" t="str">
        <f t="shared" si="130"/>
        <v>Queensland</v>
      </c>
      <c r="G2792" t="s">
        <v>35</v>
      </c>
      <c r="H2792">
        <v>4700</v>
      </c>
      <c r="I2792" t="s">
        <v>11</v>
      </c>
      <c r="J2792" t="s">
        <v>51</v>
      </c>
      <c r="K2792" t="s">
        <v>153</v>
      </c>
      <c r="L2792" t="s">
        <v>16</v>
      </c>
      <c r="M2792" s="5">
        <v>359.89</v>
      </c>
    </row>
    <row r="2793" spans="1:13" x14ac:dyDescent="0.15">
      <c r="A2793" s="2">
        <v>45137</v>
      </c>
      <c r="B2793" s="3">
        <f t="shared" si="131"/>
        <v>2024</v>
      </c>
      <c r="C2793" t="str">
        <f t="shared" si="129"/>
        <v>2023-2024</v>
      </c>
      <c r="D2793" t="s">
        <v>147</v>
      </c>
      <c r="E2793" t="s">
        <v>67</v>
      </c>
      <c r="F2793" t="str">
        <f t="shared" si="130"/>
        <v>New South Wales</v>
      </c>
      <c r="G2793" t="s">
        <v>10</v>
      </c>
      <c r="H2793">
        <v>2478</v>
      </c>
      <c r="I2793" t="s">
        <v>11</v>
      </c>
      <c r="J2793" t="s">
        <v>68</v>
      </c>
      <c r="K2793" t="s">
        <v>154</v>
      </c>
      <c r="L2793" t="s">
        <v>14</v>
      </c>
      <c r="M2793" s="5">
        <v>360.52</v>
      </c>
    </row>
    <row r="2794" spans="1:13" x14ac:dyDescent="0.15">
      <c r="A2794" s="2">
        <v>45480</v>
      </c>
      <c r="B2794" s="3">
        <f t="shared" si="131"/>
        <v>2025</v>
      </c>
      <c r="C2794" t="str">
        <f t="shared" si="129"/>
        <v>2024-2025</v>
      </c>
      <c r="D2794" t="s">
        <v>148</v>
      </c>
      <c r="E2794" t="s">
        <v>82</v>
      </c>
      <c r="F2794" t="str">
        <f t="shared" si="130"/>
        <v>Queensland</v>
      </c>
      <c r="G2794" t="s">
        <v>35</v>
      </c>
      <c r="H2794">
        <v>4012</v>
      </c>
      <c r="I2794" t="s">
        <v>11</v>
      </c>
      <c r="J2794" t="s">
        <v>43</v>
      </c>
      <c r="K2794" t="s">
        <v>150</v>
      </c>
      <c r="L2794" t="s">
        <v>18</v>
      </c>
      <c r="M2794" s="5">
        <v>360.75</v>
      </c>
    </row>
    <row r="2795" spans="1:13" x14ac:dyDescent="0.15">
      <c r="A2795" s="2">
        <v>44953</v>
      </c>
      <c r="B2795" s="3">
        <f t="shared" si="131"/>
        <v>2023</v>
      </c>
      <c r="C2795" t="str">
        <f t="shared" si="129"/>
        <v>2022-2023</v>
      </c>
      <c r="D2795" t="s">
        <v>147</v>
      </c>
      <c r="E2795" t="s">
        <v>123</v>
      </c>
      <c r="F2795" t="str">
        <f t="shared" si="130"/>
        <v>Western Australia</v>
      </c>
      <c r="G2795" t="s">
        <v>48</v>
      </c>
      <c r="H2795">
        <v>6109</v>
      </c>
      <c r="I2795" t="s">
        <v>11</v>
      </c>
      <c r="J2795" t="s">
        <v>94</v>
      </c>
      <c r="K2795" t="s">
        <v>152</v>
      </c>
      <c r="L2795" t="s">
        <v>13</v>
      </c>
      <c r="M2795" s="5">
        <v>361.15000000000003</v>
      </c>
    </row>
    <row r="2796" spans="1:13" x14ac:dyDescent="0.15">
      <c r="A2796" s="2">
        <v>45145</v>
      </c>
      <c r="B2796" s="3">
        <f t="shared" si="131"/>
        <v>2024</v>
      </c>
      <c r="C2796" t="str">
        <f t="shared" si="129"/>
        <v>2023-2024</v>
      </c>
      <c r="D2796" t="s">
        <v>147</v>
      </c>
      <c r="E2796" t="s">
        <v>108</v>
      </c>
      <c r="F2796" t="str">
        <f t="shared" si="130"/>
        <v>Victoria</v>
      </c>
      <c r="G2796" t="s">
        <v>45</v>
      </c>
      <c r="H2796">
        <v>3018</v>
      </c>
      <c r="I2796" t="s">
        <v>11</v>
      </c>
      <c r="J2796" t="s">
        <v>46</v>
      </c>
      <c r="K2796" t="s">
        <v>154</v>
      </c>
      <c r="L2796" t="s">
        <v>14</v>
      </c>
      <c r="M2796" s="5">
        <v>361.7</v>
      </c>
    </row>
    <row r="2797" spans="1:13" x14ac:dyDescent="0.15">
      <c r="A2797" s="2">
        <v>45395</v>
      </c>
      <c r="B2797" s="3">
        <f t="shared" si="131"/>
        <v>2024</v>
      </c>
      <c r="C2797" t="str">
        <f t="shared" si="129"/>
        <v>2023-2024</v>
      </c>
      <c r="D2797" t="s">
        <v>147</v>
      </c>
      <c r="E2797" t="s">
        <v>132</v>
      </c>
      <c r="F2797" t="str">
        <f t="shared" si="130"/>
        <v>New South Wales</v>
      </c>
      <c r="G2797" t="s">
        <v>10</v>
      </c>
      <c r="H2797">
        <v>2800</v>
      </c>
      <c r="I2797" t="s">
        <v>11</v>
      </c>
      <c r="J2797" t="s">
        <v>25</v>
      </c>
      <c r="K2797" t="s">
        <v>149</v>
      </c>
      <c r="L2797" t="s">
        <v>15</v>
      </c>
      <c r="M2797" s="5">
        <v>361.81</v>
      </c>
    </row>
    <row r="2798" spans="1:13" x14ac:dyDescent="0.15">
      <c r="A2798" s="2">
        <v>45358</v>
      </c>
      <c r="B2798" s="3">
        <f t="shared" si="131"/>
        <v>2024</v>
      </c>
      <c r="C2798" t="str">
        <f t="shared" si="129"/>
        <v>2023-2024</v>
      </c>
      <c r="D2798" t="s">
        <v>147</v>
      </c>
      <c r="E2798" t="s">
        <v>132</v>
      </c>
      <c r="F2798" t="str">
        <f t="shared" si="130"/>
        <v>New South Wales</v>
      </c>
      <c r="G2798" t="s">
        <v>10</v>
      </c>
      <c r="H2798">
        <v>2800</v>
      </c>
      <c r="I2798" t="s">
        <v>11</v>
      </c>
      <c r="J2798" t="s">
        <v>25</v>
      </c>
      <c r="K2798" t="s">
        <v>155</v>
      </c>
      <c r="L2798" t="s">
        <v>20</v>
      </c>
      <c r="M2798" s="5">
        <v>362.14000000000004</v>
      </c>
    </row>
    <row r="2799" spans="1:13" x14ac:dyDescent="0.15">
      <c r="A2799" s="2">
        <v>45107</v>
      </c>
      <c r="B2799" s="3">
        <f t="shared" si="131"/>
        <v>2023</v>
      </c>
      <c r="C2799" t="str">
        <f t="shared" si="129"/>
        <v>2022-2023</v>
      </c>
      <c r="D2799" t="s">
        <v>148</v>
      </c>
      <c r="E2799" t="s">
        <v>76</v>
      </c>
      <c r="F2799" t="str">
        <f t="shared" si="130"/>
        <v>Western Australia</v>
      </c>
      <c r="G2799" t="s">
        <v>48</v>
      </c>
      <c r="H2799">
        <v>6450</v>
      </c>
      <c r="I2799" t="s">
        <v>11</v>
      </c>
      <c r="J2799" t="s">
        <v>77</v>
      </c>
      <c r="K2799" t="s">
        <v>154</v>
      </c>
      <c r="L2799" t="s">
        <v>14</v>
      </c>
      <c r="M2799" s="5">
        <v>362.64</v>
      </c>
    </row>
    <row r="2800" spans="1:13" x14ac:dyDescent="0.15">
      <c r="A2800" s="2">
        <v>45262</v>
      </c>
      <c r="B2800" s="3">
        <f t="shared" si="131"/>
        <v>2024</v>
      </c>
      <c r="C2800" t="str">
        <f t="shared" si="129"/>
        <v>2023-2024</v>
      </c>
      <c r="D2800" t="s">
        <v>147</v>
      </c>
      <c r="E2800" t="s">
        <v>127</v>
      </c>
      <c r="F2800" t="str">
        <f t="shared" si="130"/>
        <v>New South Wales</v>
      </c>
      <c r="G2800" t="s">
        <v>10</v>
      </c>
      <c r="H2800">
        <v>2131</v>
      </c>
      <c r="I2800" t="s">
        <v>11</v>
      </c>
      <c r="J2800" t="s">
        <v>27</v>
      </c>
      <c r="K2800" t="s">
        <v>152</v>
      </c>
      <c r="L2800" t="s">
        <v>13</v>
      </c>
      <c r="M2800" s="5">
        <v>363.16</v>
      </c>
    </row>
    <row r="2801" spans="1:13" x14ac:dyDescent="0.15">
      <c r="A2801" s="2">
        <v>45229</v>
      </c>
      <c r="B2801" s="3">
        <f t="shared" si="131"/>
        <v>2024</v>
      </c>
      <c r="C2801" t="str">
        <f t="shared" si="129"/>
        <v>2023-2024</v>
      </c>
      <c r="D2801" t="s">
        <v>148</v>
      </c>
      <c r="E2801" t="s">
        <v>110</v>
      </c>
      <c r="F2801" t="str">
        <f t="shared" si="130"/>
        <v>Queensland</v>
      </c>
      <c r="G2801" t="s">
        <v>35</v>
      </c>
      <c r="H2801">
        <v>4680</v>
      </c>
      <c r="I2801" t="s">
        <v>11</v>
      </c>
      <c r="J2801" t="s">
        <v>51</v>
      </c>
      <c r="K2801" t="s">
        <v>153</v>
      </c>
      <c r="L2801" t="s">
        <v>16</v>
      </c>
      <c r="M2801" s="5">
        <v>363.72</v>
      </c>
    </row>
    <row r="2802" spans="1:13" x14ac:dyDescent="0.15">
      <c r="A2802" s="2">
        <v>45195</v>
      </c>
      <c r="B2802" s="3">
        <f t="shared" si="131"/>
        <v>2024</v>
      </c>
      <c r="C2802" t="str">
        <f t="shared" si="129"/>
        <v>2023-2024</v>
      </c>
      <c r="D2802" t="s">
        <v>147</v>
      </c>
      <c r="E2802" t="s">
        <v>78</v>
      </c>
      <c r="F2802" t="str">
        <f t="shared" si="130"/>
        <v>New South Wales</v>
      </c>
      <c r="G2802" t="s">
        <v>10</v>
      </c>
      <c r="H2802">
        <v>2350</v>
      </c>
      <c r="I2802" t="s">
        <v>11</v>
      </c>
      <c r="J2802" t="s">
        <v>68</v>
      </c>
      <c r="K2802" t="s">
        <v>154</v>
      </c>
      <c r="L2802" t="s">
        <v>14</v>
      </c>
      <c r="M2802" s="5">
        <v>364.21999999999997</v>
      </c>
    </row>
    <row r="2803" spans="1:13" x14ac:dyDescent="0.15">
      <c r="A2803" s="2">
        <v>45125</v>
      </c>
      <c r="B2803" s="3">
        <f t="shared" si="131"/>
        <v>2024</v>
      </c>
      <c r="C2803" t="str">
        <f t="shared" si="129"/>
        <v>2023-2024</v>
      </c>
      <c r="D2803" t="s">
        <v>147</v>
      </c>
      <c r="E2803" t="s">
        <v>24</v>
      </c>
      <c r="F2803" t="str">
        <f t="shared" si="130"/>
        <v>New South Wales</v>
      </c>
      <c r="G2803" t="s">
        <v>10</v>
      </c>
      <c r="H2803">
        <v>2795</v>
      </c>
      <c r="I2803" t="s">
        <v>11</v>
      </c>
      <c r="J2803" t="s">
        <v>25</v>
      </c>
      <c r="K2803" t="s">
        <v>156</v>
      </c>
      <c r="L2803" t="s">
        <v>17</v>
      </c>
      <c r="M2803" s="5">
        <v>364.51</v>
      </c>
    </row>
    <row r="2804" spans="1:13" x14ac:dyDescent="0.15">
      <c r="A2804" s="2">
        <v>45341</v>
      </c>
      <c r="B2804" s="3">
        <f t="shared" si="131"/>
        <v>2024</v>
      </c>
      <c r="C2804" t="str">
        <f t="shared" si="129"/>
        <v>2023-2024</v>
      </c>
      <c r="D2804" t="s">
        <v>147</v>
      </c>
      <c r="E2804" t="s">
        <v>144</v>
      </c>
      <c r="F2804" t="str">
        <f t="shared" si="130"/>
        <v>Queensland</v>
      </c>
      <c r="G2804" t="s">
        <v>35</v>
      </c>
      <c r="H2804">
        <v>4566</v>
      </c>
      <c r="I2804" t="s">
        <v>11</v>
      </c>
      <c r="J2804" t="s">
        <v>120</v>
      </c>
      <c r="K2804" t="s">
        <v>149</v>
      </c>
      <c r="L2804" t="s">
        <v>15</v>
      </c>
      <c r="M2804" s="5">
        <v>364.65</v>
      </c>
    </row>
    <row r="2805" spans="1:13" x14ac:dyDescent="0.15">
      <c r="A2805" s="2">
        <v>45473</v>
      </c>
      <c r="B2805" s="3">
        <f t="shared" si="131"/>
        <v>2024</v>
      </c>
      <c r="C2805" t="str">
        <f t="shared" si="129"/>
        <v>2023-2024</v>
      </c>
      <c r="D2805" t="s">
        <v>148</v>
      </c>
      <c r="E2805" t="s">
        <v>131</v>
      </c>
      <c r="F2805" t="str">
        <f t="shared" si="130"/>
        <v>Western Australia</v>
      </c>
      <c r="G2805" t="s">
        <v>48</v>
      </c>
      <c r="H2805">
        <v>6530</v>
      </c>
      <c r="I2805" t="s">
        <v>11</v>
      </c>
      <c r="J2805" t="s">
        <v>77</v>
      </c>
      <c r="K2805" t="s">
        <v>153</v>
      </c>
      <c r="L2805" t="s">
        <v>16</v>
      </c>
      <c r="M2805" s="5">
        <v>364.90000000000003</v>
      </c>
    </row>
    <row r="2806" spans="1:13" x14ac:dyDescent="0.15">
      <c r="A2806" s="2">
        <v>45367</v>
      </c>
      <c r="B2806" s="3">
        <f t="shared" si="131"/>
        <v>2024</v>
      </c>
      <c r="C2806" t="str">
        <f t="shared" si="129"/>
        <v>2023-2024</v>
      </c>
      <c r="D2806" t="s">
        <v>147</v>
      </c>
      <c r="E2806" t="s">
        <v>103</v>
      </c>
      <c r="F2806" t="str">
        <f t="shared" si="130"/>
        <v>Queensland</v>
      </c>
      <c r="G2806" t="s">
        <v>35</v>
      </c>
      <c r="H2806">
        <v>4509</v>
      </c>
      <c r="I2806" t="s">
        <v>11</v>
      </c>
      <c r="J2806" t="s">
        <v>104</v>
      </c>
      <c r="K2806" t="s">
        <v>155</v>
      </c>
      <c r="L2806" t="s">
        <v>20</v>
      </c>
      <c r="M2806" s="5">
        <v>366.19000000000005</v>
      </c>
    </row>
    <row r="2807" spans="1:13" x14ac:dyDescent="0.15">
      <c r="A2807" s="2">
        <v>45249</v>
      </c>
      <c r="B2807" s="3">
        <f t="shared" si="131"/>
        <v>2024</v>
      </c>
      <c r="C2807" t="str">
        <f t="shared" si="129"/>
        <v>2023-2024</v>
      </c>
      <c r="D2807" t="s">
        <v>147</v>
      </c>
      <c r="E2807" t="s">
        <v>79</v>
      </c>
      <c r="F2807" t="str">
        <f t="shared" si="130"/>
        <v>Australian Capital Territory</v>
      </c>
      <c r="G2807" t="s">
        <v>80</v>
      </c>
      <c r="H2807">
        <v>2617</v>
      </c>
      <c r="I2807" t="s">
        <v>11</v>
      </c>
      <c r="J2807" t="s">
        <v>58</v>
      </c>
      <c r="K2807" t="s">
        <v>154</v>
      </c>
      <c r="L2807" t="s">
        <v>14</v>
      </c>
      <c r="M2807" s="5">
        <v>366.24</v>
      </c>
    </row>
    <row r="2808" spans="1:13" x14ac:dyDescent="0.15">
      <c r="A2808" s="2">
        <v>45239</v>
      </c>
      <c r="B2808" s="3">
        <f t="shared" si="131"/>
        <v>2024</v>
      </c>
      <c r="C2808" t="str">
        <f t="shared" si="129"/>
        <v>2023-2024</v>
      </c>
      <c r="D2808" t="s">
        <v>148</v>
      </c>
      <c r="E2808" t="s">
        <v>142</v>
      </c>
      <c r="F2808" t="str">
        <f t="shared" si="130"/>
        <v>Australian Capital Territory</v>
      </c>
      <c r="G2808" t="s">
        <v>80</v>
      </c>
      <c r="H2808">
        <v>2609</v>
      </c>
      <c r="I2808" t="s">
        <v>11</v>
      </c>
      <c r="J2808" t="s">
        <v>58</v>
      </c>
      <c r="K2808" t="s">
        <v>149</v>
      </c>
      <c r="L2808" t="s">
        <v>15</v>
      </c>
      <c r="M2808" s="5">
        <v>366.37</v>
      </c>
    </row>
    <row r="2809" spans="1:13" x14ac:dyDescent="0.15">
      <c r="A2809" s="2">
        <v>45168</v>
      </c>
      <c r="B2809" s="3">
        <f t="shared" si="131"/>
        <v>2024</v>
      </c>
      <c r="C2809" t="str">
        <f t="shared" si="129"/>
        <v>2023-2024</v>
      </c>
      <c r="D2809" t="s">
        <v>147</v>
      </c>
      <c r="E2809" t="s">
        <v>114</v>
      </c>
      <c r="F2809" t="str">
        <f t="shared" si="130"/>
        <v>Victoria</v>
      </c>
      <c r="G2809" t="s">
        <v>45</v>
      </c>
      <c r="H2809">
        <v>3551</v>
      </c>
      <c r="I2809" t="s">
        <v>11</v>
      </c>
      <c r="J2809" t="s">
        <v>60</v>
      </c>
      <c r="K2809" t="s">
        <v>19</v>
      </c>
      <c r="L2809" t="s">
        <v>23</v>
      </c>
      <c r="M2809" s="5">
        <v>366.39</v>
      </c>
    </row>
    <row r="2810" spans="1:13" x14ac:dyDescent="0.15">
      <c r="A2810" s="2">
        <v>45087</v>
      </c>
      <c r="B2810" s="3">
        <f t="shared" si="131"/>
        <v>2023</v>
      </c>
      <c r="C2810" t="str">
        <f t="shared" si="129"/>
        <v>2022-2023</v>
      </c>
      <c r="D2810" t="s">
        <v>148</v>
      </c>
      <c r="E2810" t="s">
        <v>143</v>
      </c>
      <c r="F2810" t="str">
        <f t="shared" si="130"/>
        <v>New South Wales</v>
      </c>
      <c r="G2810" t="s">
        <v>10</v>
      </c>
      <c r="H2810">
        <v>2154</v>
      </c>
      <c r="I2810" t="s">
        <v>11</v>
      </c>
      <c r="J2810" t="s">
        <v>27</v>
      </c>
      <c r="K2810" t="s">
        <v>155</v>
      </c>
      <c r="L2810" t="s">
        <v>20</v>
      </c>
      <c r="M2810" s="5">
        <v>367.08000000000004</v>
      </c>
    </row>
    <row r="2811" spans="1:13" x14ac:dyDescent="0.15">
      <c r="A2811" s="2">
        <v>45272</v>
      </c>
      <c r="B2811" s="3">
        <f t="shared" si="131"/>
        <v>2024</v>
      </c>
      <c r="C2811" t="str">
        <f t="shared" si="129"/>
        <v>2023-2024</v>
      </c>
      <c r="D2811" t="s">
        <v>148</v>
      </c>
      <c r="E2811" t="s">
        <v>81</v>
      </c>
      <c r="F2811" t="str">
        <f t="shared" si="130"/>
        <v>New South Wales</v>
      </c>
      <c r="G2811" t="s">
        <v>10</v>
      </c>
      <c r="H2811">
        <v>2485</v>
      </c>
      <c r="I2811" t="s">
        <v>11</v>
      </c>
      <c r="J2811" t="s">
        <v>68</v>
      </c>
      <c r="K2811" t="s">
        <v>150</v>
      </c>
      <c r="L2811" t="s">
        <v>18</v>
      </c>
      <c r="M2811" s="5">
        <v>367.46000000000004</v>
      </c>
    </row>
    <row r="2812" spans="1:13" x14ac:dyDescent="0.15">
      <c r="A2812" s="2">
        <v>45006</v>
      </c>
      <c r="B2812" s="3">
        <f t="shared" si="131"/>
        <v>2023</v>
      </c>
      <c r="C2812" t="str">
        <f t="shared" si="129"/>
        <v>2022-2023</v>
      </c>
      <c r="D2812" t="s">
        <v>148</v>
      </c>
      <c r="E2812" t="s">
        <v>143</v>
      </c>
      <c r="F2812" t="str">
        <f t="shared" si="130"/>
        <v>New South Wales</v>
      </c>
      <c r="G2812" t="s">
        <v>10</v>
      </c>
      <c r="H2812">
        <v>2154</v>
      </c>
      <c r="I2812" t="s">
        <v>11</v>
      </c>
      <c r="J2812" t="s">
        <v>27</v>
      </c>
      <c r="K2812" t="s">
        <v>19</v>
      </c>
      <c r="L2812" t="s">
        <v>23</v>
      </c>
      <c r="M2812" s="5">
        <v>367.59000000000003</v>
      </c>
    </row>
    <row r="2813" spans="1:13" x14ac:dyDescent="0.15">
      <c r="A2813" s="2">
        <v>45286</v>
      </c>
      <c r="B2813" s="3">
        <f t="shared" si="131"/>
        <v>2024</v>
      </c>
      <c r="C2813" t="str">
        <f t="shared" si="129"/>
        <v>2023-2024</v>
      </c>
      <c r="D2813" t="s">
        <v>147</v>
      </c>
      <c r="E2813" t="s">
        <v>85</v>
      </c>
      <c r="F2813" t="str">
        <f t="shared" si="130"/>
        <v>Queensland</v>
      </c>
      <c r="G2813" t="s">
        <v>35</v>
      </c>
      <c r="H2813">
        <v>4883</v>
      </c>
      <c r="I2813" t="s">
        <v>11</v>
      </c>
      <c r="J2813" t="s">
        <v>36</v>
      </c>
      <c r="K2813" t="s">
        <v>152</v>
      </c>
      <c r="L2813" t="s">
        <v>13</v>
      </c>
      <c r="M2813" s="5">
        <v>368.1</v>
      </c>
    </row>
    <row r="2814" spans="1:13" x14ac:dyDescent="0.15">
      <c r="A2814" s="2">
        <v>45133</v>
      </c>
      <c r="B2814" s="3">
        <f t="shared" si="131"/>
        <v>2024</v>
      </c>
      <c r="C2814" t="str">
        <f t="shared" si="129"/>
        <v>2023-2024</v>
      </c>
      <c r="D2814" t="s">
        <v>148</v>
      </c>
      <c r="E2814" t="s">
        <v>82</v>
      </c>
      <c r="F2814" t="str">
        <f t="shared" si="130"/>
        <v>Queensland</v>
      </c>
      <c r="G2814" t="s">
        <v>35</v>
      </c>
      <c r="H2814">
        <v>4012</v>
      </c>
      <c r="I2814" t="s">
        <v>11</v>
      </c>
      <c r="J2814" t="s">
        <v>43</v>
      </c>
      <c r="K2814" t="s">
        <v>19</v>
      </c>
      <c r="L2814" t="s">
        <v>23</v>
      </c>
      <c r="M2814" s="5">
        <v>368.3</v>
      </c>
    </row>
    <row r="2815" spans="1:13" x14ac:dyDescent="0.15">
      <c r="A2815" s="2">
        <v>45318</v>
      </c>
      <c r="B2815" s="3">
        <f t="shared" si="131"/>
        <v>2024</v>
      </c>
      <c r="C2815" t="str">
        <f t="shared" si="129"/>
        <v>2023-2024</v>
      </c>
      <c r="D2815" t="s">
        <v>147</v>
      </c>
      <c r="E2815" t="s">
        <v>116</v>
      </c>
      <c r="F2815" t="str">
        <f t="shared" si="130"/>
        <v>Western Australia</v>
      </c>
      <c r="G2815" t="s">
        <v>48</v>
      </c>
      <c r="H2815">
        <v>6725</v>
      </c>
      <c r="I2815" t="s">
        <v>11</v>
      </c>
      <c r="J2815" t="s">
        <v>77</v>
      </c>
      <c r="K2815" t="s">
        <v>152</v>
      </c>
      <c r="L2815" t="s">
        <v>13</v>
      </c>
      <c r="M2815" s="5">
        <v>369.26000000000005</v>
      </c>
    </row>
    <row r="2816" spans="1:13" x14ac:dyDescent="0.15">
      <c r="A2816" s="2">
        <v>45317</v>
      </c>
      <c r="B2816" s="3">
        <f t="shared" si="131"/>
        <v>2024</v>
      </c>
      <c r="C2816" t="str">
        <f t="shared" si="129"/>
        <v>2023-2024</v>
      </c>
      <c r="D2816" t="s">
        <v>147</v>
      </c>
      <c r="E2816" t="s">
        <v>117</v>
      </c>
      <c r="F2816" t="str">
        <f t="shared" si="130"/>
        <v>Queensland</v>
      </c>
      <c r="G2816" t="s">
        <v>35</v>
      </c>
      <c r="H2816">
        <v>4119</v>
      </c>
      <c r="I2816" t="s">
        <v>11</v>
      </c>
      <c r="J2816" t="s">
        <v>43</v>
      </c>
      <c r="K2816" t="s">
        <v>149</v>
      </c>
      <c r="L2816" t="s">
        <v>15</v>
      </c>
      <c r="M2816" s="5">
        <v>369.36</v>
      </c>
    </row>
    <row r="2817" spans="1:13" x14ac:dyDescent="0.15">
      <c r="A2817" s="2">
        <v>45046</v>
      </c>
      <c r="B2817" s="3">
        <f t="shared" si="131"/>
        <v>2023</v>
      </c>
      <c r="C2817" t="str">
        <f t="shared" si="129"/>
        <v>2022-2023</v>
      </c>
      <c r="D2817" t="s">
        <v>147</v>
      </c>
      <c r="E2817" t="s">
        <v>107</v>
      </c>
      <c r="F2817" t="str">
        <f t="shared" si="130"/>
        <v>Queensland</v>
      </c>
      <c r="G2817" t="s">
        <v>35</v>
      </c>
      <c r="H2817">
        <v>4220</v>
      </c>
      <c r="I2817" t="s">
        <v>11</v>
      </c>
      <c r="J2817" t="s">
        <v>104</v>
      </c>
      <c r="K2817" t="s">
        <v>154</v>
      </c>
      <c r="L2817" t="s">
        <v>14</v>
      </c>
      <c r="M2817" s="5">
        <v>369.64</v>
      </c>
    </row>
    <row r="2818" spans="1:13" x14ac:dyDescent="0.15">
      <c r="A2818" s="2">
        <v>45289</v>
      </c>
      <c r="B2818" s="3">
        <f t="shared" si="131"/>
        <v>2024</v>
      </c>
      <c r="C2818" t="str">
        <f t="shared" ref="C2818:C2881" si="132">IF(MONTH(A2818) &gt;= 7, YEAR(A2818) &amp; "-" &amp; YEAR(A2818) + 1, YEAR(A2818) - 1 &amp; "-" &amp; YEAR(A2818))</f>
        <v>2023-2024</v>
      </c>
      <c r="D2818" t="s">
        <v>148</v>
      </c>
      <c r="E2818" t="s">
        <v>28</v>
      </c>
      <c r="F2818" t="str">
        <f t="shared" ref="F2818:F2881" si="133">IF(G2818="WA","Western Australia",
IF(G2818="NSW","New South Wales",
IF(G2818="QLD","Queensland",
IF(G2818="VIC","Victoria",
IF(G2818="TAS","Tasmania",
IF(G2818="SA","South Australia",
IF(G2818="NT","Northern Territory",
IF(G2818="ACT","Australian Capital Territory",G2818))))))))</f>
        <v>Northern Territory</v>
      </c>
      <c r="G2818" t="s">
        <v>29</v>
      </c>
      <c r="H2818">
        <v>800</v>
      </c>
      <c r="I2818" t="s">
        <v>11</v>
      </c>
      <c r="J2818" t="s">
        <v>30</v>
      </c>
      <c r="K2818" t="s">
        <v>154</v>
      </c>
      <c r="L2818" t="s">
        <v>14</v>
      </c>
      <c r="M2818" s="5">
        <v>369.79999999999995</v>
      </c>
    </row>
    <row r="2819" spans="1:13" x14ac:dyDescent="0.15">
      <c r="A2819" s="2">
        <v>45471</v>
      </c>
      <c r="B2819" s="3">
        <f t="shared" ref="B2819:B2882" si="134">IF(MONTH(A2819)&gt;=7,YEAR(A2819)+1,YEAR(A2819))</f>
        <v>2024</v>
      </c>
      <c r="C2819" t="str">
        <f t="shared" si="132"/>
        <v>2023-2024</v>
      </c>
      <c r="D2819" t="s">
        <v>148</v>
      </c>
      <c r="E2819" t="s">
        <v>112</v>
      </c>
      <c r="F2819" t="str">
        <f t="shared" si="133"/>
        <v>Victoria</v>
      </c>
      <c r="G2819" t="s">
        <v>45</v>
      </c>
      <c r="H2819">
        <v>3076</v>
      </c>
      <c r="I2819" t="s">
        <v>11</v>
      </c>
      <c r="J2819" t="s">
        <v>46</v>
      </c>
      <c r="K2819" t="s">
        <v>157</v>
      </c>
      <c r="L2819" t="s">
        <v>22</v>
      </c>
      <c r="M2819" s="5">
        <v>370.91</v>
      </c>
    </row>
    <row r="2820" spans="1:13" x14ac:dyDescent="0.15">
      <c r="A2820" s="2">
        <v>45538</v>
      </c>
      <c r="B2820" s="3">
        <f t="shared" si="134"/>
        <v>2025</v>
      </c>
      <c r="C2820" t="str">
        <f t="shared" si="132"/>
        <v>2024-2025</v>
      </c>
      <c r="D2820" t="s">
        <v>147</v>
      </c>
      <c r="E2820" t="s">
        <v>124</v>
      </c>
      <c r="F2820" t="str">
        <f t="shared" si="133"/>
        <v>New South Wales</v>
      </c>
      <c r="G2820" t="s">
        <v>10</v>
      </c>
      <c r="H2820">
        <v>2015</v>
      </c>
      <c r="I2820" t="s">
        <v>11</v>
      </c>
      <c r="J2820" t="s">
        <v>12</v>
      </c>
      <c r="K2820" t="s">
        <v>154</v>
      </c>
      <c r="L2820" t="s">
        <v>14</v>
      </c>
      <c r="M2820" s="5">
        <v>371.1</v>
      </c>
    </row>
    <row r="2821" spans="1:13" x14ac:dyDescent="0.15">
      <c r="A2821" s="2">
        <v>45184</v>
      </c>
      <c r="B2821" s="3">
        <f t="shared" si="134"/>
        <v>2024</v>
      </c>
      <c r="C2821" t="str">
        <f t="shared" si="132"/>
        <v>2023-2024</v>
      </c>
      <c r="D2821" t="s">
        <v>147</v>
      </c>
      <c r="E2821" t="s">
        <v>133</v>
      </c>
      <c r="F2821" t="str">
        <f t="shared" si="133"/>
        <v>Queensland</v>
      </c>
      <c r="G2821" t="s">
        <v>35</v>
      </c>
      <c r="H2821">
        <v>4305</v>
      </c>
      <c r="I2821" t="s">
        <v>11</v>
      </c>
      <c r="J2821" t="s">
        <v>104</v>
      </c>
      <c r="K2821" t="s">
        <v>149</v>
      </c>
      <c r="L2821" t="s">
        <v>15</v>
      </c>
      <c r="M2821" s="5">
        <v>371.23</v>
      </c>
    </row>
    <row r="2822" spans="1:13" x14ac:dyDescent="0.15">
      <c r="A2822" s="2">
        <v>45474</v>
      </c>
      <c r="B2822" s="3">
        <f t="shared" si="134"/>
        <v>2025</v>
      </c>
      <c r="C2822" t="str">
        <f t="shared" si="132"/>
        <v>2024-2025</v>
      </c>
      <c r="D2822" t="s">
        <v>148</v>
      </c>
      <c r="E2822" t="s">
        <v>129</v>
      </c>
      <c r="F2822" t="str">
        <f t="shared" si="133"/>
        <v>Tasmania</v>
      </c>
      <c r="G2822" t="s">
        <v>70</v>
      </c>
      <c r="H2822">
        <v>7010</v>
      </c>
      <c r="I2822" t="s">
        <v>11</v>
      </c>
      <c r="J2822" t="s">
        <v>71</v>
      </c>
      <c r="K2822" t="s">
        <v>153</v>
      </c>
      <c r="L2822" t="s">
        <v>16</v>
      </c>
      <c r="M2822" s="5">
        <v>371.64</v>
      </c>
    </row>
    <row r="2823" spans="1:13" x14ac:dyDescent="0.15">
      <c r="A2823" s="2">
        <v>45332</v>
      </c>
      <c r="B2823" s="3">
        <f t="shared" si="134"/>
        <v>2024</v>
      </c>
      <c r="C2823" t="str">
        <f t="shared" si="132"/>
        <v>2023-2024</v>
      </c>
      <c r="D2823" t="s">
        <v>147</v>
      </c>
      <c r="E2823" t="s">
        <v>145</v>
      </c>
      <c r="F2823" t="str">
        <f t="shared" si="133"/>
        <v>New South Wales</v>
      </c>
      <c r="G2823" t="s">
        <v>10</v>
      </c>
      <c r="H2823">
        <v>2101</v>
      </c>
      <c r="I2823" t="s">
        <v>11</v>
      </c>
      <c r="J2823" t="s">
        <v>27</v>
      </c>
      <c r="K2823" t="s">
        <v>149</v>
      </c>
      <c r="L2823" t="s">
        <v>15</v>
      </c>
      <c r="M2823" s="5">
        <v>371.73</v>
      </c>
    </row>
    <row r="2824" spans="1:13" x14ac:dyDescent="0.15">
      <c r="A2824" s="2">
        <v>45241</v>
      </c>
      <c r="B2824" s="3">
        <f t="shared" si="134"/>
        <v>2024</v>
      </c>
      <c r="C2824" t="str">
        <f t="shared" si="132"/>
        <v>2023-2024</v>
      </c>
      <c r="D2824" t="s">
        <v>148</v>
      </c>
      <c r="E2824" t="s">
        <v>111</v>
      </c>
      <c r="F2824" t="str">
        <f t="shared" si="133"/>
        <v>New South Wales</v>
      </c>
      <c r="G2824" t="s">
        <v>10</v>
      </c>
      <c r="H2824">
        <v>2120</v>
      </c>
      <c r="I2824" t="s">
        <v>11</v>
      </c>
      <c r="J2824" t="s">
        <v>27</v>
      </c>
      <c r="K2824" t="s">
        <v>152</v>
      </c>
      <c r="L2824" t="s">
        <v>13</v>
      </c>
      <c r="M2824" s="5">
        <v>372.48000000000008</v>
      </c>
    </row>
    <row r="2825" spans="1:13" x14ac:dyDescent="0.15">
      <c r="A2825" s="2">
        <v>45598</v>
      </c>
      <c r="B2825" s="3">
        <f t="shared" si="134"/>
        <v>2025</v>
      </c>
      <c r="C2825" t="str">
        <f t="shared" si="132"/>
        <v>2024-2025</v>
      </c>
      <c r="D2825" t="s">
        <v>147</v>
      </c>
      <c r="E2825" t="s">
        <v>86</v>
      </c>
      <c r="F2825" t="str">
        <f t="shared" si="133"/>
        <v>New South Wales</v>
      </c>
      <c r="G2825" t="s">
        <v>10</v>
      </c>
      <c r="H2825">
        <v>2064</v>
      </c>
      <c r="I2825" t="s">
        <v>11</v>
      </c>
      <c r="J2825" t="s">
        <v>12</v>
      </c>
      <c r="K2825" t="s">
        <v>153</v>
      </c>
      <c r="L2825" t="s">
        <v>16</v>
      </c>
      <c r="M2825" s="5">
        <v>372.65</v>
      </c>
    </row>
    <row r="2826" spans="1:13" x14ac:dyDescent="0.15">
      <c r="A2826" s="2">
        <v>45641</v>
      </c>
      <c r="B2826" s="3">
        <f t="shared" si="134"/>
        <v>2025</v>
      </c>
      <c r="C2826" t="str">
        <f t="shared" si="132"/>
        <v>2024-2025</v>
      </c>
      <c r="D2826" t="s">
        <v>147</v>
      </c>
      <c r="E2826" t="s">
        <v>137</v>
      </c>
      <c r="F2826" t="str">
        <f t="shared" si="133"/>
        <v>New South Wales</v>
      </c>
      <c r="G2826" t="s">
        <v>10</v>
      </c>
      <c r="H2826">
        <v>2031</v>
      </c>
      <c r="I2826" t="s">
        <v>11</v>
      </c>
      <c r="J2826" t="s">
        <v>12</v>
      </c>
      <c r="K2826" t="s">
        <v>154</v>
      </c>
      <c r="L2826" t="s">
        <v>14</v>
      </c>
      <c r="M2826" s="5">
        <v>372.74</v>
      </c>
    </row>
    <row r="2827" spans="1:13" x14ac:dyDescent="0.15">
      <c r="A2827" s="2">
        <v>45292</v>
      </c>
      <c r="B2827" s="3">
        <f t="shared" si="134"/>
        <v>2024</v>
      </c>
      <c r="C2827" t="str">
        <f t="shared" si="132"/>
        <v>2023-2024</v>
      </c>
      <c r="D2827" t="s">
        <v>147</v>
      </c>
      <c r="E2827" t="s">
        <v>99</v>
      </c>
      <c r="F2827" t="str">
        <f t="shared" si="133"/>
        <v>Victoria</v>
      </c>
      <c r="G2827" t="s">
        <v>45</v>
      </c>
      <c r="H2827">
        <v>3148</v>
      </c>
      <c r="I2827" t="s">
        <v>11</v>
      </c>
      <c r="J2827" t="s">
        <v>63</v>
      </c>
      <c r="K2827" t="s">
        <v>153</v>
      </c>
      <c r="L2827" t="s">
        <v>16</v>
      </c>
      <c r="M2827" s="5">
        <v>372.78</v>
      </c>
    </row>
    <row r="2828" spans="1:13" x14ac:dyDescent="0.15">
      <c r="A2828" s="2">
        <v>45048</v>
      </c>
      <c r="B2828" s="3">
        <f t="shared" si="134"/>
        <v>2023</v>
      </c>
      <c r="C2828" t="str">
        <f t="shared" si="132"/>
        <v>2022-2023</v>
      </c>
      <c r="D2828" t="s">
        <v>148</v>
      </c>
      <c r="E2828" t="s">
        <v>143</v>
      </c>
      <c r="F2828" t="str">
        <f t="shared" si="133"/>
        <v>New South Wales</v>
      </c>
      <c r="G2828" t="s">
        <v>10</v>
      </c>
      <c r="H2828">
        <v>2154</v>
      </c>
      <c r="I2828" t="s">
        <v>11</v>
      </c>
      <c r="J2828" t="s">
        <v>27</v>
      </c>
      <c r="K2828" t="s">
        <v>151</v>
      </c>
      <c r="L2828" t="s">
        <v>21</v>
      </c>
      <c r="M2828" s="5">
        <v>373.36</v>
      </c>
    </row>
    <row r="2829" spans="1:13" x14ac:dyDescent="0.15">
      <c r="A2829" s="2">
        <v>45247</v>
      </c>
      <c r="B2829" s="3">
        <f t="shared" si="134"/>
        <v>2024</v>
      </c>
      <c r="C2829" t="str">
        <f t="shared" si="132"/>
        <v>2023-2024</v>
      </c>
      <c r="D2829" t="s">
        <v>147</v>
      </c>
      <c r="E2829" t="s">
        <v>117</v>
      </c>
      <c r="F2829" t="str">
        <f t="shared" si="133"/>
        <v>Queensland</v>
      </c>
      <c r="G2829" t="s">
        <v>35</v>
      </c>
      <c r="H2829">
        <v>4119</v>
      </c>
      <c r="I2829" t="s">
        <v>11</v>
      </c>
      <c r="J2829" t="s">
        <v>43</v>
      </c>
      <c r="K2829" t="s">
        <v>155</v>
      </c>
      <c r="L2829" t="s">
        <v>20</v>
      </c>
      <c r="M2829" s="5">
        <v>374.38</v>
      </c>
    </row>
    <row r="2830" spans="1:13" x14ac:dyDescent="0.15">
      <c r="A2830" s="2">
        <v>45375</v>
      </c>
      <c r="B2830" s="3">
        <f t="shared" si="134"/>
        <v>2024</v>
      </c>
      <c r="C2830" t="str">
        <f t="shared" si="132"/>
        <v>2023-2024</v>
      </c>
      <c r="D2830" t="s">
        <v>148</v>
      </c>
      <c r="E2830" t="s">
        <v>41</v>
      </c>
      <c r="F2830" t="str">
        <f t="shared" si="133"/>
        <v>New South Wales</v>
      </c>
      <c r="G2830" t="s">
        <v>10</v>
      </c>
      <c r="H2830">
        <v>2830</v>
      </c>
      <c r="I2830" t="s">
        <v>11</v>
      </c>
      <c r="J2830" t="s">
        <v>25</v>
      </c>
      <c r="K2830" t="s">
        <v>154</v>
      </c>
      <c r="L2830" t="s">
        <v>14</v>
      </c>
      <c r="M2830" s="5">
        <v>374.61</v>
      </c>
    </row>
    <row r="2831" spans="1:13" x14ac:dyDescent="0.15">
      <c r="A2831" s="2">
        <v>45150</v>
      </c>
      <c r="B2831" s="3">
        <f t="shared" si="134"/>
        <v>2024</v>
      </c>
      <c r="C2831" t="str">
        <f t="shared" si="132"/>
        <v>2023-2024</v>
      </c>
      <c r="D2831" t="s">
        <v>147</v>
      </c>
      <c r="E2831" t="s">
        <v>37</v>
      </c>
      <c r="F2831" t="str">
        <f t="shared" si="133"/>
        <v>South Australia</v>
      </c>
      <c r="G2831" t="s">
        <v>32</v>
      </c>
      <c r="H2831">
        <v>5607</v>
      </c>
      <c r="I2831" t="s">
        <v>11</v>
      </c>
      <c r="J2831" t="s">
        <v>38</v>
      </c>
      <c r="K2831" t="s">
        <v>153</v>
      </c>
      <c r="L2831" t="s">
        <v>16</v>
      </c>
      <c r="M2831" s="5">
        <v>374.75</v>
      </c>
    </row>
    <row r="2832" spans="1:13" x14ac:dyDescent="0.15">
      <c r="A2832" s="2">
        <v>45174</v>
      </c>
      <c r="B2832" s="3">
        <f t="shared" si="134"/>
        <v>2024</v>
      </c>
      <c r="C2832" t="str">
        <f t="shared" si="132"/>
        <v>2023-2024</v>
      </c>
      <c r="D2832" t="s">
        <v>147</v>
      </c>
      <c r="E2832" t="s">
        <v>145</v>
      </c>
      <c r="F2832" t="str">
        <f t="shared" si="133"/>
        <v>New South Wales</v>
      </c>
      <c r="G2832" t="s">
        <v>10</v>
      </c>
      <c r="H2832">
        <v>2101</v>
      </c>
      <c r="I2832" t="s">
        <v>11</v>
      </c>
      <c r="J2832" t="s">
        <v>27</v>
      </c>
      <c r="K2832" t="s">
        <v>156</v>
      </c>
      <c r="L2832" t="s">
        <v>17</v>
      </c>
      <c r="M2832" s="5">
        <v>374.93999999999994</v>
      </c>
    </row>
    <row r="2833" spans="1:13" x14ac:dyDescent="0.15">
      <c r="A2833" s="2">
        <v>45158</v>
      </c>
      <c r="B2833" s="3">
        <f t="shared" si="134"/>
        <v>2024</v>
      </c>
      <c r="C2833" t="str">
        <f t="shared" si="132"/>
        <v>2023-2024</v>
      </c>
      <c r="D2833" t="s">
        <v>147</v>
      </c>
      <c r="E2833" t="s">
        <v>50</v>
      </c>
      <c r="F2833" t="str">
        <f t="shared" si="133"/>
        <v>Queensland</v>
      </c>
      <c r="G2833" t="s">
        <v>35</v>
      </c>
      <c r="H2833">
        <v>4703</v>
      </c>
      <c r="I2833" t="s">
        <v>11</v>
      </c>
      <c r="J2833" t="s">
        <v>51</v>
      </c>
      <c r="K2833" t="s">
        <v>154</v>
      </c>
      <c r="L2833" t="s">
        <v>14</v>
      </c>
      <c r="M2833" s="5">
        <v>375.65</v>
      </c>
    </row>
    <row r="2834" spans="1:13" x14ac:dyDescent="0.15">
      <c r="A2834" s="2">
        <v>45178</v>
      </c>
      <c r="B2834" s="3">
        <f t="shared" si="134"/>
        <v>2024</v>
      </c>
      <c r="C2834" t="str">
        <f t="shared" si="132"/>
        <v>2023-2024</v>
      </c>
      <c r="D2834" t="s">
        <v>147</v>
      </c>
      <c r="E2834" t="s">
        <v>52</v>
      </c>
      <c r="F2834" t="str">
        <f t="shared" si="133"/>
        <v>Victoria</v>
      </c>
      <c r="G2834" t="s">
        <v>45</v>
      </c>
      <c r="H2834">
        <v>3030</v>
      </c>
      <c r="I2834" t="s">
        <v>11</v>
      </c>
      <c r="J2834" t="s">
        <v>46</v>
      </c>
      <c r="K2834" t="s">
        <v>150</v>
      </c>
      <c r="L2834" t="s">
        <v>18</v>
      </c>
      <c r="M2834" s="5">
        <v>376.09000000000003</v>
      </c>
    </row>
    <row r="2835" spans="1:13" x14ac:dyDescent="0.15">
      <c r="A2835" s="2">
        <v>45507</v>
      </c>
      <c r="B2835" s="3">
        <f t="shared" si="134"/>
        <v>2025</v>
      </c>
      <c r="C2835" t="str">
        <f t="shared" si="132"/>
        <v>2024-2025</v>
      </c>
      <c r="D2835" t="s">
        <v>147</v>
      </c>
      <c r="E2835" t="s">
        <v>40</v>
      </c>
      <c r="F2835" t="str">
        <f t="shared" si="133"/>
        <v>New South Wales</v>
      </c>
      <c r="G2835" t="s">
        <v>10</v>
      </c>
      <c r="H2835">
        <v>2116</v>
      </c>
      <c r="I2835" t="s">
        <v>11</v>
      </c>
      <c r="J2835" t="s">
        <v>27</v>
      </c>
      <c r="K2835" t="s">
        <v>154</v>
      </c>
      <c r="L2835" t="s">
        <v>14</v>
      </c>
      <c r="M2835" s="5">
        <v>376.5</v>
      </c>
    </row>
    <row r="2836" spans="1:13" x14ac:dyDescent="0.15">
      <c r="A2836" s="2">
        <v>45508</v>
      </c>
      <c r="B2836" s="3">
        <f t="shared" si="134"/>
        <v>2025</v>
      </c>
      <c r="C2836" t="str">
        <f t="shared" si="132"/>
        <v>2024-2025</v>
      </c>
      <c r="D2836" t="s">
        <v>147</v>
      </c>
      <c r="E2836" t="s">
        <v>109</v>
      </c>
      <c r="F2836" t="str">
        <f t="shared" si="133"/>
        <v>New South Wales</v>
      </c>
      <c r="G2836" t="s">
        <v>10</v>
      </c>
      <c r="H2836">
        <v>2480</v>
      </c>
      <c r="I2836" t="s">
        <v>11</v>
      </c>
      <c r="J2836" t="s">
        <v>68</v>
      </c>
      <c r="K2836" t="s">
        <v>149</v>
      </c>
      <c r="L2836" t="s">
        <v>15</v>
      </c>
      <c r="M2836" s="5">
        <v>376.57</v>
      </c>
    </row>
    <row r="2837" spans="1:13" x14ac:dyDescent="0.15">
      <c r="A2837" s="2">
        <v>44935</v>
      </c>
      <c r="B2837" s="3">
        <f t="shared" si="134"/>
        <v>2023</v>
      </c>
      <c r="C2837" t="str">
        <f t="shared" si="132"/>
        <v>2022-2023</v>
      </c>
      <c r="D2837" t="s">
        <v>148</v>
      </c>
      <c r="E2837" t="s">
        <v>61</v>
      </c>
      <c r="F2837" t="str">
        <f t="shared" si="133"/>
        <v>New South Wales</v>
      </c>
      <c r="G2837" t="s">
        <v>10</v>
      </c>
      <c r="H2837">
        <v>2539</v>
      </c>
      <c r="I2837" t="s">
        <v>11</v>
      </c>
      <c r="J2837" t="s">
        <v>58</v>
      </c>
      <c r="K2837" t="s">
        <v>150</v>
      </c>
      <c r="L2837" t="s">
        <v>18</v>
      </c>
      <c r="M2837" s="5">
        <v>376.58000000000004</v>
      </c>
    </row>
    <row r="2838" spans="1:13" x14ac:dyDescent="0.15">
      <c r="A2838" s="2">
        <v>45646</v>
      </c>
      <c r="B2838" s="3">
        <f t="shared" si="134"/>
        <v>2025</v>
      </c>
      <c r="C2838" t="str">
        <f t="shared" si="132"/>
        <v>2024-2025</v>
      </c>
      <c r="D2838" t="s">
        <v>147</v>
      </c>
      <c r="E2838" t="s">
        <v>24</v>
      </c>
      <c r="F2838" t="str">
        <f t="shared" si="133"/>
        <v>New South Wales</v>
      </c>
      <c r="G2838" t="s">
        <v>10</v>
      </c>
      <c r="H2838">
        <v>2795</v>
      </c>
      <c r="I2838" t="s">
        <v>11</v>
      </c>
      <c r="J2838" t="s">
        <v>25</v>
      </c>
      <c r="K2838" t="s">
        <v>149</v>
      </c>
      <c r="L2838" t="s">
        <v>15</v>
      </c>
      <c r="M2838" s="5">
        <v>376.85</v>
      </c>
    </row>
    <row r="2839" spans="1:13" x14ac:dyDescent="0.15">
      <c r="A2839" s="2">
        <v>45277</v>
      </c>
      <c r="B2839" s="3">
        <f t="shared" si="134"/>
        <v>2024</v>
      </c>
      <c r="C2839" t="str">
        <f t="shared" si="132"/>
        <v>2023-2024</v>
      </c>
      <c r="D2839" t="s">
        <v>147</v>
      </c>
      <c r="E2839" t="s">
        <v>144</v>
      </c>
      <c r="F2839" t="str">
        <f t="shared" si="133"/>
        <v>Queensland</v>
      </c>
      <c r="G2839" t="s">
        <v>35</v>
      </c>
      <c r="H2839">
        <v>4566</v>
      </c>
      <c r="I2839" t="s">
        <v>11</v>
      </c>
      <c r="J2839" t="s">
        <v>120</v>
      </c>
      <c r="K2839" t="s">
        <v>151</v>
      </c>
      <c r="L2839" t="s">
        <v>21</v>
      </c>
      <c r="M2839" s="5">
        <v>377.12</v>
      </c>
    </row>
    <row r="2840" spans="1:13" x14ac:dyDescent="0.15">
      <c r="A2840" s="2">
        <v>45130</v>
      </c>
      <c r="B2840" s="3">
        <f t="shared" si="134"/>
        <v>2024</v>
      </c>
      <c r="C2840" t="str">
        <f t="shared" si="132"/>
        <v>2023-2024</v>
      </c>
      <c r="D2840" t="s">
        <v>148</v>
      </c>
      <c r="E2840" t="s">
        <v>91</v>
      </c>
      <c r="F2840" t="str">
        <f t="shared" si="133"/>
        <v>Victoria</v>
      </c>
      <c r="G2840" t="s">
        <v>45</v>
      </c>
      <c r="H2840">
        <v>3690</v>
      </c>
      <c r="I2840" t="s">
        <v>11</v>
      </c>
      <c r="J2840" t="s">
        <v>55</v>
      </c>
      <c r="K2840" t="s">
        <v>150</v>
      </c>
      <c r="L2840" t="s">
        <v>18</v>
      </c>
      <c r="M2840" s="5">
        <v>377.44</v>
      </c>
    </row>
    <row r="2841" spans="1:13" x14ac:dyDescent="0.15">
      <c r="A2841" s="2">
        <v>45172</v>
      </c>
      <c r="B2841" s="3">
        <f t="shared" si="134"/>
        <v>2024</v>
      </c>
      <c r="C2841" t="str">
        <f t="shared" si="132"/>
        <v>2023-2024</v>
      </c>
      <c r="D2841" t="s">
        <v>147</v>
      </c>
      <c r="E2841" t="s">
        <v>67</v>
      </c>
      <c r="F2841" t="str">
        <f t="shared" si="133"/>
        <v>New South Wales</v>
      </c>
      <c r="G2841" t="s">
        <v>10</v>
      </c>
      <c r="H2841">
        <v>2478</v>
      </c>
      <c r="I2841" t="s">
        <v>11</v>
      </c>
      <c r="J2841" t="s">
        <v>68</v>
      </c>
      <c r="K2841" t="s">
        <v>155</v>
      </c>
      <c r="L2841" t="s">
        <v>20</v>
      </c>
      <c r="M2841" s="5">
        <v>377.54</v>
      </c>
    </row>
    <row r="2842" spans="1:13" x14ac:dyDescent="0.15">
      <c r="A2842" s="2">
        <v>45193</v>
      </c>
      <c r="B2842" s="3">
        <f t="shared" si="134"/>
        <v>2024</v>
      </c>
      <c r="C2842" t="str">
        <f t="shared" si="132"/>
        <v>2023-2024</v>
      </c>
      <c r="D2842" t="s">
        <v>147</v>
      </c>
      <c r="E2842" t="s">
        <v>66</v>
      </c>
      <c r="F2842" t="str">
        <f t="shared" si="133"/>
        <v>South Australia</v>
      </c>
      <c r="G2842" t="s">
        <v>32</v>
      </c>
      <c r="H2842">
        <v>5169</v>
      </c>
      <c r="I2842" t="s">
        <v>11</v>
      </c>
      <c r="J2842" t="s">
        <v>33</v>
      </c>
      <c r="K2842" t="s">
        <v>151</v>
      </c>
      <c r="L2842" t="s">
        <v>21</v>
      </c>
      <c r="M2842" s="5">
        <v>378.07000000000005</v>
      </c>
    </row>
    <row r="2843" spans="1:13" x14ac:dyDescent="0.15">
      <c r="A2843" s="2">
        <v>45608</v>
      </c>
      <c r="B2843" s="3">
        <f t="shared" si="134"/>
        <v>2025</v>
      </c>
      <c r="C2843" t="str">
        <f t="shared" si="132"/>
        <v>2024-2025</v>
      </c>
      <c r="D2843" t="s">
        <v>147</v>
      </c>
      <c r="E2843" t="s">
        <v>26</v>
      </c>
      <c r="F2843" t="str">
        <f t="shared" si="133"/>
        <v>New South Wales</v>
      </c>
      <c r="G2843" t="s">
        <v>10</v>
      </c>
      <c r="H2843">
        <v>2141</v>
      </c>
      <c r="I2843" t="s">
        <v>11</v>
      </c>
      <c r="J2843" t="s">
        <v>27</v>
      </c>
      <c r="K2843" t="s">
        <v>154</v>
      </c>
      <c r="L2843" t="s">
        <v>14</v>
      </c>
      <c r="M2843" s="5">
        <v>378.7</v>
      </c>
    </row>
    <row r="2844" spans="1:13" x14ac:dyDescent="0.15">
      <c r="A2844" s="2">
        <v>45453</v>
      </c>
      <c r="B2844" s="3">
        <f t="shared" si="134"/>
        <v>2024</v>
      </c>
      <c r="C2844" t="str">
        <f t="shared" si="132"/>
        <v>2023-2024</v>
      </c>
      <c r="D2844" t="s">
        <v>147</v>
      </c>
      <c r="E2844" t="s">
        <v>44</v>
      </c>
      <c r="F2844" t="str">
        <f t="shared" si="133"/>
        <v>Victoria</v>
      </c>
      <c r="G2844" t="s">
        <v>45</v>
      </c>
      <c r="H2844">
        <v>3066</v>
      </c>
      <c r="I2844" t="s">
        <v>11</v>
      </c>
      <c r="J2844" t="s">
        <v>46</v>
      </c>
      <c r="K2844" t="s">
        <v>155</v>
      </c>
      <c r="L2844" t="s">
        <v>20</v>
      </c>
      <c r="M2844" s="5">
        <v>378.71999999999997</v>
      </c>
    </row>
    <row r="2845" spans="1:13" x14ac:dyDescent="0.15">
      <c r="A2845" s="2">
        <v>45583</v>
      </c>
      <c r="B2845" s="3">
        <f t="shared" si="134"/>
        <v>2025</v>
      </c>
      <c r="C2845" t="str">
        <f t="shared" si="132"/>
        <v>2024-2025</v>
      </c>
      <c r="D2845" t="s">
        <v>147</v>
      </c>
      <c r="E2845" t="s">
        <v>65</v>
      </c>
      <c r="F2845" t="str">
        <f t="shared" si="133"/>
        <v>New South Wales</v>
      </c>
      <c r="G2845" t="s">
        <v>10</v>
      </c>
      <c r="H2845">
        <v>2541</v>
      </c>
      <c r="I2845" t="s">
        <v>11</v>
      </c>
      <c r="J2845" t="s">
        <v>58</v>
      </c>
      <c r="K2845" t="s">
        <v>149</v>
      </c>
      <c r="L2845" t="s">
        <v>15</v>
      </c>
      <c r="M2845" s="5">
        <v>379.01</v>
      </c>
    </row>
    <row r="2846" spans="1:13" x14ac:dyDescent="0.15">
      <c r="A2846" s="2">
        <v>45372</v>
      </c>
      <c r="B2846" s="3">
        <f t="shared" si="134"/>
        <v>2024</v>
      </c>
      <c r="C2846" t="str">
        <f t="shared" si="132"/>
        <v>2023-2024</v>
      </c>
      <c r="D2846" t="s">
        <v>148</v>
      </c>
      <c r="E2846" t="s">
        <v>137</v>
      </c>
      <c r="F2846" t="str">
        <f t="shared" si="133"/>
        <v>New South Wales</v>
      </c>
      <c r="G2846" t="s">
        <v>10</v>
      </c>
      <c r="H2846">
        <v>2031</v>
      </c>
      <c r="I2846" t="s">
        <v>11</v>
      </c>
      <c r="J2846" t="s">
        <v>12</v>
      </c>
      <c r="K2846" t="s">
        <v>149</v>
      </c>
      <c r="L2846" t="s">
        <v>15</v>
      </c>
      <c r="M2846" s="5">
        <v>379.43</v>
      </c>
    </row>
    <row r="2847" spans="1:13" x14ac:dyDescent="0.15">
      <c r="A2847" s="2">
        <v>45342</v>
      </c>
      <c r="B2847" s="3">
        <f t="shared" si="134"/>
        <v>2024</v>
      </c>
      <c r="C2847" t="str">
        <f t="shared" si="132"/>
        <v>2023-2024</v>
      </c>
      <c r="D2847" t="s">
        <v>147</v>
      </c>
      <c r="E2847" t="s">
        <v>113</v>
      </c>
      <c r="F2847" t="str">
        <f t="shared" si="133"/>
        <v>Queensland</v>
      </c>
      <c r="G2847" t="s">
        <v>35</v>
      </c>
      <c r="H2847">
        <v>4215</v>
      </c>
      <c r="I2847" t="s">
        <v>11</v>
      </c>
      <c r="J2847" t="s">
        <v>104</v>
      </c>
      <c r="K2847" t="s">
        <v>152</v>
      </c>
      <c r="L2847" t="s">
        <v>13</v>
      </c>
      <c r="M2847" s="5">
        <v>379.5200000000001</v>
      </c>
    </row>
    <row r="2848" spans="1:13" x14ac:dyDescent="0.15">
      <c r="A2848" s="2">
        <v>45241</v>
      </c>
      <c r="B2848" s="3">
        <f t="shared" si="134"/>
        <v>2024</v>
      </c>
      <c r="C2848" t="str">
        <f t="shared" si="132"/>
        <v>2023-2024</v>
      </c>
      <c r="D2848" t="s">
        <v>148</v>
      </c>
      <c r="E2848" t="s">
        <v>111</v>
      </c>
      <c r="F2848" t="str">
        <f t="shared" si="133"/>
        <v>New South Wales</v>
      </c>
      <c r="G2848" t="s">
        <v>10</v>
      </c>
      <c r="H2848">
        <v>2120</v>
      </c>
      <c r="I2848" t="s">
        <v>11</v>
      </c>
      <c r="J2848" t="s">
        <v>27</v>
      </c>
      <c r="K2848" t="s">
        <v>153</v>
      </c>
      <c r="L2848" t="s">
        <v>16</v>
      </c>
      <c r="M2848" s="5">
        <v>379.57000000000005</v>
      </c>
    </row>
    <row r="2849" spans="1:13" x14ac:dyDescent="0.15">
      <c r="A2849" s="2">
        <v>45563</v>
      </c>
      <c r="B2849" s="3">
        <f t="shared" si="134"/>
        <v>2025</v>
      </c>
      <c r="C2849" t="str">
        <f t="shared" si="132"/>
        <v>2024-2025</v>
      </c>
      <c r="D2849" t="s">
        <v>147</v>
      </c>
      <c r="E2849" t="s">
        <v>65</v>
      </c>
      <c r="F2849" t="str">
        <f t="shared" si="133"/>
        <v>New South Wales</v>
      </c>
      <c r="G2849" t="s">
        <v>10</v>
      </c>
      <c r="H2849">
        <v>2541</v>
      </c>
      <c r="I2849" t="s">
        <v>11</v>
      </c>
      <c r="J2849" t="s">
        <v>58</v>
      </c>
      <c r="K2849" t="s">
        <v>152</v>
      </c>
      <c r="L2849" t="s">
        <v>13</v>
      </c>
      <c r="M2849" s="5">
        <v>380.3</v>
      </c>
    </row>
    <row r="2850" spans="1:13" x14ac:dyDescent="0.15">
      <c r="A2850" s="2">
        <v>45467</v>
      </c>
      <c r="B2850" s="3">
        <f t="shared" si="134"/>
        <v>2024</v>
      </c>
      <c r="C2850" t="str">
        <f t="shared" si="132"/>
        <v>2023-2024</v>
      </c>
      <c r="D2850" t="s">
        <v>147</v>
      </c>
      <c r="E2850" t="s">
        <v>145</v>
      </c>
      <c r="F2850" t="str">
        <f t="shared" si="133"/>
        <v>New South Wales</v>
      </c>
      <c r="G2850" t="s">
        <v>10</v>
      </c>
      <c r="H2850">
        <v>2101</v>
      </c>
      <c r="I2850" t="s">
        <v>11</v>
      </c>
      <c r="J2850" t="s">
        <v>27</v>
      </c>
      <c r="K2850" t="s">
        <v>19</v>
      </c>
      <c r="L2850" t="s">
        <v>23</v>
      </c>
      <c r="M2850" s="5">
        <v>380.59000000000003</v>
      </c>
    </row>
    <row r="2851" spans="1:13" x14ac:dyDescent="0.15">
      <c r="A2851" s="2">
        <v>45285</v>
      </c>
      <c r="B2851" s="3">
        <f t="shared" si="134"/>
        <v>2024</v>
      </c>
      <c r="C2851" t="str">
        <f t="shared" si="132"/>
        <v>2023-2024</v>
      </c>
      <c r="D2851" t="s">
        <v>148</v>
      </c>
      <c r="E2851" t="s">
        <v>146</v>
      </c>
      <c r="F2851" t="str">
        <f t="shared" si="133"/>
        <v>Victoria</v>
      </c>
      <c r="G2851" t="s">
        <v>45</v>
      </c>
      <c r="H2851">
        <v>3353</v>
      </c>
      <c r="I2851" t="s">
        <v>11</v>
      </c>
      <c r="J2851" t="s">
        <v>60</v>
      </c>
      <c r="K2851" t="s">
        <v>154</v>
      </c>
      <c r="L2851" t="s">
        <v>14</v>
      </c>
      <c r="M2851" s="5">
        <v>380.96999999999997</v>
      </c>
    </row>
    <row r="2852" spans="1:13" x14ac:dyDescent="0.15">
      <c r="A2852" s="2">
        <v>45061</v>
      </c>
      <c r="B2852" s="3">
        <f t="shared" si="134"/>
        <v>2023</v>
      </c>
      <c r="C2852" t="str">
        <f t="shared" si="132"/>
        <v>2022-2023</v>
      </c>
      <c r="D2852" t="s">
        <v>147</v>
      </c>
      <c r="E2852" t="s">
        <v>132</v>
      </c>
      <c r="F2852" t="str">
        <f t="shared" si="133"/>
        <v>New South Wales</v>
      </c>
      <c r="G2852" t="s">
        <v>10</v>
      </c>
      <c r="H2852">
        <v>2800</v>
      </c>
      <c r="I2852" t="s">
        <v>11</v>
      </c>
      <c r="J2852" t="s">
        <v>25</v>
      </c>
      <c r="K2852" t="s">
        <v>154</v>
      </c>
      <c r="L2852" t="s">
        <v>14</v>
      </c>
      <c r="M2852" s="5">
        <v>381.15</v>
      </c>
    </row>
    <row r="2853" spans="1:13" x14ac:dyDescent="0.15">
      <c r="A2853" s="2">
        <v>44990</v>
      </c>
      <c r="B2853" s="3">
        <f t="shared" si="134"/>
        <v>2023</v>
      </c>
      <c r="C2853" t="str">
        <f t="shared" si="132"/>
        <v>2022-2023</v>
      </c>
      <c r="D2853" t="s">
        <v>147</v>
      </c>
      <c r="E2853" t="s">
        <v>146</v>
      </c>
      <c r="F2853" t="str">
        <f t="shared" si="133"/>
        <v>Victoria</v>
      </c>
      <c r="G2853" t="s">
        <v>45</v>
      </c>
      <c r="H2853">
        <v>3353</v>
      </c>
      <c r="I2853" t="s">
        <v>11</v>
      </c>
      <c r="J2853" t="s">
        <v>60</v>
      </c>
      <c r="K2853" t="s">
        <v>149</v>
      </c>
      <c r="L2853" t="s">
        <v>15</v>
      </c>
      <c r="M2853" s="5">
        <v>381.49</v>
      </c>
    </row>
    <row r="2854" spans="1:13" x14ac:dyDescent="0.15">
      <c r="A2854" s="2">
        <v>45068</v>
      </c>
      <c r="B2854" s="3">
        <f t="shared" si="134"/>
        <v>2023</v>
      </c>
      <c r="C2854" t="str">
        <f t="shared" si="132"/>
        <v>2022-2023</v>
      </c>
      <c r="D2854" t="s">
        <v>147</v>
      </c>
      <c r="E2854" t="s">
        <v>122</v>
      </c>
      <c r="F2854" t="str">
        <f t="shared" si="133"/>
        <v>New South Wales</v>
      </c>
      <c r="G2854" t="s">
        <v>10</v>
      </c>
      <c r="H2854">
        <v>2650</v>
      </c>
      <c r="I2854" t="s">
        <v>11</v>
      </c>
      <c r="J2854" t="s">
        <v>25</v>
      </c>
      <c r="K2854" t="s">
        <v>156</v>
      </c>
      <c r="L2854" t="s">
        <v>17</v>
      </c>
      <c r="M2854" s="5">
        <v>382.07</v>
      </c>
    </row>
    <row r="2855" spans="1:13" x14ac:dyDescent="0.15">
      <c r="A2855" s="2">
        <v>45580</v>
      </c>
      <c r="B2855" s="3">
        <f t="shared" si="134"/>
        <v>2025</v>
      </c>
      <c r="C2855" t="str">
        <f t="shared" si="132"/>
        <v>2024-2025</v>
      </c>
      <c r="D2855" t="s">
        <v>148</v>
      </c>
      <c r="E2855" t="s">
        <v>127</v>
      </c>
      <c r="F2855" t="str">
        <f t="shared" si="133"/>
        <v>New South Wales</v>
      </c>
      <c r="G2855" t="s">
        <v>10</v>
      </c>
      <c r="H2855">
        <v>2131</v>
      </c>
      <c r="I2855" t="s">
        <v>11</v>
      </c>
      <c r="J2855" t="s">
        <v>27</v>
      </c>
      <c r="K2855" t="s">
        <v>155</v>
      </c>
      <c r="L2855" t="s">
        <v>20</v>
      </c>
      <c r="M2855" s="5">
        <v>382.42000000000007</v>
      </c>
    </row>
    <row r="2856" spans="1:13" x14ac:dyDescent="0.15">
      <c r="A2856" s="2">
        <v>45555</v>
      </c>
      <c r="B2856" s="3">
        <f t="shared" si="134"/>
        <v>2025</v>
      </c>
      <c r="C2856" t="str">
        <f t="shared" si="132"/>
        <v>2024-2025</v>
      </c>
      <c r="D2856" t="s">
        <v>147</v>
      </c>
      <c r="E2856" t="s">
        <v>137</v>
      </c>
      <c r="F2856" t="str">
        <f t="shared" si="133"/>
        <v>New South Wales</v>
      </c>
      <c r="G2856" t="s">
        <v>10</v>
      </c>
      <c r="H2856">
        <v>2031</v>
      </c>
      <c r="I2856" t="s">
        <v>11</v>
      </c>
      <c r="J2856" t="s">
        <v>12</v>
      </c>
      <c r="K2856" t="s">
        <v>151</v>
      </c>
      <c r="L2856" t="s">
        <v>21</v>
      </c>
      <c r="M2856" s="5">
        <v>383.53</v>
      </c>
    </row>
    <row r="2857" spans="1:13" x14ac:dyDescent="0.15">
      <c r="A2857" s="2">
        <v>45523</v>
      </c>
      <c r="B2857" s="3">
        <f t="shared" si="134"/>
        <v>2025</v>
      </c>
      <c r="C2857" t="str">
        <f t="shared" si="132"/>
        <v>2024-2025</v>
      </c>
      <c r="D2857" t="s">
        <v>147</v>
      </c>
      <c r="E2857" t="s">
        <v>26</v>
      </c>
      <c r="F2857" t="str">
        <f t="shared" si="133"/>
        <v>New South Wales</v>
      </c>
      <c r="G2857" t="s">
        <v>10</v>
      </c>
      <c r="H2857">
        <v>2141</v>
      </c>
      <c r="I2857" t="s">
        <v>11</v>
      </c>
      <c r="J2857" t="s">
        <v>27</v>
      </c>
      <c r="K2857" t="s">
        <v>149</v>
      </c>
      <c r="L2857" t="s">
        <v>15</v>
      </c>
      <c r="M2857" s="5">
        <v>384.1</v>
      </c>
    </row>
    <row r="2858" spans="1:13" x14ac:dyDescent="0.15">
      <c r="A2858" s="2">
        <v>44999</v>
      </c>
      <c r="B2858" s="3">
        <f t="shared" si="134"/>
        <v>2023</v>
      </c>
      <c r="C2858" t="str">
        <f t="shared" si="132"/>
        <v>2022-2023</v>
      </c>
      <c r="D2858" t="s">
        <v>147</v>
      </c>
      <c r="E2858" t="s">
        <v>121</v>
      </c>
      <c r="F2858" t="str">
        <f t="shared" si="133"/>
        <v>Queensland</v>
      </c>
      <c r="G2858" t="s">
        <v>35</v>
      </c>
      <c r="H2858">
        <v>4700</v>
      </c>
      <c r="I2858" t="s">
        <v>11</v>
      </c>
      <c r="J2858" t="s">
        <v>51</v>
      </c>
      <c r="K2858" t="s">
        <v>154</v>
      </c>
      <c r="L2858" t="s">
        <v>14</v>
      </c>
      <c r="M2858" s="5">
        <v>385.87</v>
      </c>
    </row>
    <row r="2859" spans="1:13" x14ac:dyDescent="0.15">
      <c r="A2859" s="2">
        <v>45364</v>
      </c>
      <c r="B2859" s="3">
        <f t="shared" si="134"/>
        <v>2024</v>
      </c>
      <c r="C2859" t="str">
        <f t="shared" si="132"/>
        <v>2023-2024</v>
      </c>
      <c r="D2859" t="s">
        <v>147</v>
      </c>
      <c r="E2859" t="s">
        <v>67</v>
      </c>
      <c r="F2859" t="str">
        <f t="shared" si="133"/>
        <v>New South Wales</v>
      </c>
      <c r="G2859" t="s">
        <v>10</v>
      </c>
      <c r="H2859">
        <v>2478</v>
      </c>
      <c r="I2859" t="s">
        <v>11</v>
      </c>
      <c r="J2859" t="s">
        <v>68</v>
      </c>
      <c r="K2859" t="s">
        <v>156</v>
      </c>
      <c r="L2859" t="s">
        <v>17</v>
      </c>
      <c r="M2859" s="5">
        <v>386.15</v>
      </c>
    </row>
    <row r="2860" spans="1:13" x14ac:dyDescent="0.15">
      <c r="A2860" s="2">
        <v>45254</v>
      </c>
      <c r="B2860" s="3">
        <f t="shared" si="134"/>
        <v>2024</v>
      </c>
      <c r="C2860" t="str">
        <f t="shared" si="132"/>
        <v>2023-2024</v>
      </c>
      <c r="D2860" t="s">
        <v>148</v>
      </c>
      <c r="E2860" t="s">
        <v>105</v>
      </c>
      <c r="F2860" t="str">
        <f t="shared" si="133"/>
        <v>Victoria</v>
      </c>
      <c r="G2860" t="s">
        <v>45</v>
      </c>
      <c r="H2860">
        <v>3500</v>
      </c>
      <c r="I2860" t="s">
        <v>11</v>
      </c>
      <c r="J2860" t="s">
        <v>60</v>
      </c>
      <c r="K2860" t="s">
        <v>154</v>
      </c>
      <c r="L2860" t="s">
        <v>14</v>
      </c>
      <c r="M2860" s="5">
        <v>386.16999999999996</v>
      </c>
    </row>
    <row r="2861" spans="1:13" x14ac:dyDescent="0.15">
      <c r="A2861" s="2">
        <v>45045</v>
      </c>
      <c r="B2861" s="3">
        <f t="shared" si="134"/>
        <v>2023</v>
      </c>
      <c r="C2861" t="str">
        <f t="shared" si="132"/>
        <v>2022-2023</v>
      </c>
      <c r="D2861" t="s">
        <v>148</v>
      </c>
      <c r="E2861" t="s">
        <v>129</v>
      </c>
      <c r="F2861" t="str">
        <f t="shared" si="133"/>
        <v>Tasmania</v>
      </c>
      <c r="G2861" t="s">
        <v>70</v>
      </c>
      <c r="H2861">
        <v>7010</v>
      </c>
      <c r="I2861" t="s">
        <v>11</v>
      </c>
      <c r="J2861" t="s">
        <v>71</v>
      </c>
      <c r="K2861" t="s">
        <v>150</v>
      </c>
      <c r="L2861" t="s">
        <v>18</v>
      </c>
      <c r="M2861" s="5">
        <v>386.58000000000004</v>
      </c>
    </row>
    <row r="2862" spans="1:13" x14ac:dyDescent="0.15">
      <c r="A2862" s="2">
        <v>45244</v>
      </c>
      <c r="B2862" s="3">
        <f t="shared" si="134"/>
        <v>2024</v>
      </c>
      <c r="C2862" t="str">
        <f t="shared" si="132"/>
        <v>2023-2024</v>
      </c>
      <c r="D2862" t="s">
        <v>147</v>
      </c>
      <c r="E2862" t="s">
        <v>24</v>
      </c>
      <c r="F2862" t="str">
        <f t="shared" si="133"/>
        <v>New South Wales</v>
      </c>
      <c r="G2862" t="s">
        <v>10</v>
      </c>
      <c r="H2862">
        <v>2795</v>
      </c>
      <c r="I2862" t="s">
        <v>11</v>
      </c>
      <c r="J2862" t="s">
        <v>25</v>
      </c>
      <c r="K2862" t="s">
        <v>149</v>
      </c>
      <c r="L2862" t="s">
        <v>15</v>
      </c>
      <c r="M2862" s="5">
        <v>386.64</v>
      </c>
    </row>
    <row r="2863" spans="1:13" x14ac:dyDescent="0.15">
      <c r="A2863" s="2">
        <v>45150</v>
      </c>
      <c r="B2863" s="3">
        <f t="shared" si="134"/>
        <v>2024</v>
      </c>
      <c r="C2863" t="str">
        <f t="shared" si="132"/>
        <v>2023-2024</v>
      </c>
      <c r="D2863" t="s">
        <v>147</v>
      </c>
      <c r="E2863" t="s">
        <v>123</v>
      </c>
      <c r="F2863" t="str">
        <f t="shared" si="133"/>
        <v>Western Australia</v>
      </c>
      <c r="G2863" t="s">
        <v>48</v>
      </c>
      <c r="H2863">
        <v>6109</v>
      </c>
      <c r="I2863" t="s">
        <v>11</v>
      </c>
      <c r="J2863" t="s">
        <v>94</v>
      </c>
      <c r="K2863" t="s">
        <v>154</v>
      </c>
      <c r="L2863" t="s">
        <v>14</v>
      </c>
      <c r="M2863" s="5">
        <v>386.95</v>
      </c>
    </row>
    <row r="2864" spans="1:13" x14ac:dyDescent="0.15">
      <c r="A2864" s="2">
        <v>45477</v>
      </c>
      <c r="B2864" s="3">
        <f t="shared" si="134"/>
        <v>2025</v>
      </c>
      <c r="C2864" t="str">
        <f t="shared" si="132"/>
        <v>2024-2025</v>
      </c>
      <c r="D2864" t="s">
        <v>147</v>
      </c>
      <c r="E2864" t="s">
        <v>96</v>
      </c>
      <c r="F2864" t="str">
        <f t="shared" si="133"/>
        <v>Western Australia</v>
      </c>
      <c r="G2864" t="s">
        <v>48</v>
      </c>
      <c r="H2864">
        <v>6330</v>
      </c>
      <c r="I2864" t="s">
        <v>11</v>
      </c>
      <c r="J2864" t="s">
        <v>94</v>
      </c>
      <c r="K2864" t="s">
        <v>150</v>
      </c>
      <c r="L2864" t="s">
        <v>18</v>
      </c>
      <c r="M2864" s="5">
        <v>387.33</v>
      </c>
    </row>
    <row r="2865" spans="1:13" x14ac:dyDescent="0.15">
      <c r="A2865" s="2">
        <v>45653</v>
      </c>
      <c r="B2865" s="3">
        <f t="shared" si="134"/>
        <v>2025</v>
      </c>
      <c r="C2865" t="str">
        <f t="shared" si="132"/>
        <v>2024-2025</v>
      </c>
      <c r="D2865" t="s">
        <v>147</v>
      </c>
      <c r="E2865" t="s">
        <v>125</v>
      </c>
      <c r="F2865" t="str">
        <f t="shared" si="133"/>
        <v>Victoria</v>
      </c>
      <c r="G2865" t="s">
        <v>45</v>
      </c>
      <c r="H2865">
        <v>3400</v>
      </c>
      <c r="I2865" t="s">
        <v>11</v>
      </c>
      <c r="J2865" t="s">
        <v>60</v>
      </c>
      <c r="K2865" t="s">
        <v>150</v>
      </c>
      <c r="L2865" t="s">
        <v>18</v>
      </c>
      <c r="M2865" s="5">
        <v>387.6</v>
      </c>
    </row>
    <row r="2866" spans="1:13" x14ac:dyDescent="0.15">
      <c r="A2866" s="2">
        <v>45466</v>
      </c>
      <c r="B2866" s="3">
        <f t="shared" si="134"/>
        <v>2024</v>
      </c>
      <c r="C2866" t="str">
        <f t="shared" si="132"/>
        <v>2023-2024</v>
      </c>
      <c r="D2866" t="s">
        <v>147</v>
      </c>
      <c r="E2866" t="s">
        <v>75</v>
      </c>
      <c r="F2866" t="str">
        <f t="shared" si="133"/>
        <v>Victoria</v>
      </c>
      <c r="G2866" t="s">
        <v>45</v>
      </c>
      <c r="H2866">
        <v>3630</v>
      </c>
      <c r="I2866" t="s">
        <v>11</v>
      </c>
      <c r="J2866" t="s">
        <v>55</v>
      </c>
      <c r="K2866" t="s">
        <v>151</v>
      </c>
      <c r="L2866" t="s">
        <v>21</v>
      </c>
      <c r="M2866" s="5">
        <v>388.59</v>
      </c>
    </row>
    <row r="2867" spans="1:13" x14ac:dyDescent="0.15">
      <c r="A2867" s="2">
        <v>45061</v>
      </c>
      <c r="B2867" s="3">
        <f t="shared" si="134"/>
        <v>2023</v>
      </c>
      <c r="C2867" t="str">
        <f t="shared" si="132"/>
        <v>2022-2023</v>
      </c>
      <c r="D2867" t="s">
        <v>148</v>
      </c>
      <c r="E2867" t="s">
        <v>127</v>
      </c>
      <c r="F2867" t="str">
        <f t="shared" si="133"/>
        <v>New South Wales</v>
      </c>
      <c r="G2867" t="s">
        <v>10</v>
      </c>
      <c r="H2867">
        <v>2131</v>
      </c>
      <c r="I2867" t="s">
        <v>11</v>
      </c>
      <c r="J2867" t="s">
        <v>27</v>
      </c>
      <c r="K2867" t="s">
        <v>154</v>
      </c>
      <c r="L2867" t="s">
        <v>14</v>
      </c>
      <c r="M2867" s="5">
        <v>389.97</v>
      </c>
    </row>
    <row r="2868" spans="1:13" x14ac:dyDescent="0.15">
      <c r="A2868" s="2">
        <v>45631</v>
      </c>
      <c r="B2868" s="3">
        <f t="shared" si="134"/>
        <v>2025</v>
      </c>
      <c r="C2868" t="str">
        <f t="shared" si="132"/>
        <v>2024-2025</v>
      </c>
      <c r="D2868" t="s">
        <v>147</v>
      </c>
      <c r="E2868" t="s">
        <v>44</v>
      </c>
      <c r="F2868" t="str">
        <f t="shared" si="133"/>
        <v>Victoria</v>
      </c>
      <c r="G2868" t="s">
        <v>45</v>
      </c>
      <c r="H2868">
        <v>3066</v>
      </c>
      <c r="I2868" t="s">
        <v>11</v>
      </c>
      <c r="J2868" t="s">
        <v>46</v>
      </c>
      <c r="K2868" t="s">
        <v>154</v>
      </c>
      <c r="L2868" t="s">
        <v>14</v>
      </c>
      <c r="M2868" s="5">
        <v>390.13000000000005</v>
      </c>
    </row>
    <row r="2869" spans="1:13" x14ac:dyDescent="0.15">
      <c r="A2869" s="2">
        <v>45068</v>
      </c>
      <c r="B2869" s="3">
        <f t="shared" si="134"/>
        <v>2023</v>
      </c>
      <c r="C2869" t="str">
        <f t="shared" si="132"/>
        <v>2022-2023</v>
      </c>
      <c r="D2869" t="s">
        <v>147</v>
      </c>
      <c r="E2869" t="s">
        <v>50</v>
      </c>
      <c r="F2869" t="str">
        <f t="shared" si="133"/>
        <v>Queensland</v>
      </c>
      <c r="G2869" t="s">
        <v>35</v>
      </c>
      <c r="H2869">
        <v>4703</v>
      </c>
      <c r="I2869" t="s">
        <v>11</v>
      </c>
      <c r="J2869" t="s">
        <v>51</v>
      </c>
      <c r="K2869" t="s">
        <v>151</v>
      </c>
      <c r="L2869" t="s">
        <v>21</v>
      </c>
      <c r="M2869" s="5">
        <v>390.86</v>
      </c>
    </row>
    <row r="2870" spans="1:13" x14ac:dyDescent="0.15">
      <c r="A2870" s="2">
        <v>45511</v>
      </c>
      <c r="B2870" s="3">
        <f t="shared" si="134"/>
        <v>2025</v>
      </c>
      <c r="C2870" t="str">
        <f t="shared" si="132"/>
        <v>2024-2025</v>
      </c>
      <c r="D2870" t="s">
        <v>148</v>
      </c>
      <c r="E2870" t="s">
        <v>82</v>
      </c>
      <c r="F2870" t="str">
        <f t="shared" si="133"/>
        <v>Queensland</v>
      </c>
      <c r="G2870" t="s">
        <v>35</v>
      </c>
      <c r="H2870">
        <v>4012</v>
      </c>
      <c r="I2870" t="s">
        <v>11</v>
      </c>
      <c r="J2870" t="s">
        <v>43</v>
      </c>
      <c r="K2870" t="s">
        <v>150</v>
      </c>
      <c r="L2870" t="s">
        <v>18</v>
      </c>
      <c r="M2870" s="5">
        <v>391.47</v>
      </c>
    </row>
    <row r="2871" spans="1:13" x14ac:dyDescent="0.15">
      <c r="A2871" s="2">
        <v>45623</v>
      </c>
      <c r="B2871" s="3">
        <f t="shared" si="134"/>
        <v>2025</v>
      </c>
      <c r="C2871" t="str">
        <f t="shared" si="132"/>
        <v>2024-2025</v>
      </c>
      <c r="D2871" t="s">
        <v>147</v>
      </c>
      <c r="E2871" t="s">
        <v>139</v>
      </c>
      <c r="F2871" t="str">
        <f t="shared" si="133"/>
        <v>New South Wales</v>
      </c>
      <c r="G2871" t="s">
        <v>10</v>
      </c>
      <c r="H2871">
        <v>2020</v>
      </c>
      <c r="I2871" t="s">
        <v>11</v>
      </c>
      <c r="J2871" t="s">
        <v>12</v>
      </c>
      <c r="K2871" t="s">
        <v>19</v>
      </c>
      <c r="L2871" t="s">
        <v>23</v>
      </c>
      <c r="M2871" s="5">
        <v>391.5</v>
      </c>
    </row>
    <row r="2872" spans="1:13" x14ac:dyDescent="0.15">
      <c r="A2872" s="2">
        <v>44945</v>
      </c>
      <c r="B2872" s="3">
        <f t="shared" si="134"/>
        <v>2023</v>
      </c>
      <c r="C2872" t="str">
        <f t="shared" si="132"/>
        <v>2022-2023</v>
      </c>
      <c r="D2872" t="s">
        <v>147</v>
      </c>
      <c r="E2872" t="s">
        <v>139</v>
      </c>
      <c r="F2872" t="str">
        <f t="shared" si="133"/>
        <v>New South Wales</v>
      </c>
      <c r="G2872" t="s">
        <v>10</v>
      </c>
      <c r="H2872">
        <v>2020</v>
      </c>
      <c r="I2872" t="s">
        <v>11</v>
      </c>
      <c r="J2872" t="s">
        <v>12</v>
      </c>
      <c r="K2872" t="s">
        <v>152</v>
      </c>
      <c r="L2872" t="s">
        <v>13</v>
      </c>
      <c r="M2872" s="5">
        <v>393.64</v>
      </c>
    </row>
    <row r="2873" spans="1:13" x14ac:dyDescent="0.15">
      <c r="A2873" s="2">
        <v>45160</v>
      </c>
      <c r="B2873" s="3">
        <f t="shared" si="134"/>
        <v>2024</v>
      </c>
      <c r="C2873" t="str">
        <f t="shared" si="132"/>
        <v>2023-2024</v>
      </c>
      <c r="D2873" t="s">
        <v>148</v>
      </c>
      <c r="E2873" t="s">
        <v>76</v>
      </c>
      <c r="F2873" t="str">
        <f t="shared" si="133"/>
        <v>Western Australia</v>
      </c>
      <c r="G2873" t="s">
        <v>48</v>
      </c>
      <c r="H2873">
        <v>6450</v>
      </c>
      <c r="I2873" t="s">
        <v>11</v>
      </c>
      <c r="J2873" t="s">
        <v>77</v>
      </c>
      <c r="K2873" t="s">
        <v>153</v>
      </c>
      <c r="L2873" t="s">
        <v>16</v>
      </c>
      <c r="M2873" s="5">
        <v>393.67999999999995</v>
      </c>
    </row>
    <row r="2874" spans="1:13" x14ac:dyDescent="0.15">
      <c r="A2874" s="2">
        <v>45547</v>
      </c>
      <c r="B2874" s="3">
        <f t="shared" si="134"/>
        <v>2025</v>
      </c>
      <c r="C2874" t="str">
        <f t="shared" si="132"/>
        <v>2024-2025</v>
      </c>
      <c r="D2874" t="s">
        <v>147</v>
      </c>
      <c r="E2874" t="s">
        <v>123</v>
      </c>
      <c r="F2874" t="str">
        <f t="shared" si="133"/>
        <v>Western Australia</v>
      </c>
      <c r="G2874" t="s">
        <v>48</v>
      </c>
      <c r="H2874">
        <v>6109</v>
      </c>
      <c r="I2874" t="s">
        <v>11</v>
      </c>
      <c r="J2874" t="s">
        <v>94</v>
      </c>
      <c r="K2874" t="s">
        <v>150</v>
      </c>
      <c r="L2874" t="s">
        <v>18</v>
      </c>
      <c r="M2874" s="5">
        <v>393.69</v>
      </c>
    </row>
    <row r="2875" spans="1:13" x14ac:dyDescent="0.15">
      <c r="A2875" s="2">
        <v>45554</v>
      </c>
      <c r="B2875" s="3">
        <f t="shared" si="134"/>
        <v>2025</v>
      </c>
      <c r="C2875" t="str">
        <f t="shared" si="132"/>
        <v>2024-2025</v>
      </c>
      <c r="D2875" t="s">
        <v>147</v>
      </c>
      <c r="E2875" t="s">
        <v>66</v>
      </c>
      <c r="F2875" t="str">
        <f t="shared" si="133"/>
        <v>South Australia</v>
      </c>
      <c r="G2875" t="s">
        <v>32</v>
      </c>
      <c r="H2875">
        <v>5169</v>
      </c>
      <c r="I2875" t="s">
        <v>11</v>
      </c>
      <c r="J2875" t="s">
        <v>33</v>
      </c>
      <c r="K2875" t="s">
        <v>154</v>
      </c>
      <c r="L2875" t="s">
        <v>14</v>
      </c>
      <c r="M2875" s="5">
        <v>394.43</v>
      </c>
    </row>
    <row r="2876" spans="1:13" x14ac:dyDescent="0.15">
      <c r="A2876" s="2">
        <v>45340</v>
      </c>
      <c r="B2876" s="3">
        <f t="shared" si="134"/>
        <v>2024</v>
      </c>
      <c r="C2876" t="str">
        <f t="shared" si="132"/>
        <v>2023-2024</v>
      </c>
      <c r="D2876" t="s">
        <v>148</v>
      </c>
      <c r="E2876" t="s">
        <v>129</v>
      </c>
      <c r="F2876" t="str">
        <f t="shared" si="133"/>
        <v>Tasmania</v>
      </c>
      <c r="G2876" t="s">
        <v>70</v>
      </c>
      <c r="H2876">
        <v>7010</v>
      </c>
      <c r="I2876" t="s">
        <v>11</v>
      </c>
      <c r="J2876" t="s">
        <v>71</v>
      </c>
      <c r="K2876" t="s">
        <v>151</v>
      </c>
      <c r="L2876" t="s">
        <v>21</v>
      </c>
      <c r="M2876" s="5">
        <v>394.56</v>
      </c>
    </row>
    <row r="2877" spans="1:13" x14ac:dyDescent="0.15">
      <c r="A2877" s="2">
        <v>45624</v>
      </c>
      <c r="B2877" s="3">
        <f t="shared" si="134"/>
        <v>2025</v>
      </c>
      <c r="C2877" t="str">
        <f t="shared" si="132"/>
        <v>2024-2025</v>
      </c>
      <c r="D2877" t="s">
        <v>147</v>
      </c>
      <c r="E2877" t="s">
        <v>69</v>
      </c>
      <c r="F2877" t="str">
        <f t="shared" si="133"/>
        <v>Tasmania</v>
      </c>
      <c r="G2877" t="s">
        <v>70</v>
      </c>
      <c r="H2877">
        <v>7018</v>
      </c>
      <c r="I2877" t="s">
        <v>11</v>
      </c>
      <c r="J2877" t="s">
        <v>71</v>
      </c>
      <c r="K2877" t="s">
        <v>150</v>
      </c>
      <c r="L2877" t="s">
        <v>18</v>
      </c>
      <c r="M2877" s="5">
        <v>395.26</v>
      </c>
    </row>
    <row r="2878" spans="1:13" x14ac:dyDescent="0.15">
      <c r="A2878" s="2">
        <v>45613</v>
      </c>
      <c r="B2878" s="3">
        <f t="shared" si="134"/>
        <v>2025</v>
      </c>
      <c r="C2878" t="str">
        <f t="shared" si="132"/>
        <v>2024-2025</v>
      </c>
      <c r="D2878" t="s">
        <v>148</v>
      </c>
      <c r="E2878" t="s">
        <v>105</v>
      </c>
      <c r="F2878" t="str">
        <f t="shared" si="133"/>
        <v>Victoria</v>
      </c>
      <c r="G2878" t="s">
        <v>45</v>
      </c>
      <c r="H2878">
        <v>3500</v>
      </c>
      <c r="I2878" t="s">
        <v>11</v>
      </c>
      <c r="J2878" t="s">
        <v>60</v>
      </c>
      <c r="K2878" t="s">
        <v>153</v>
      </c>
      <c r="L2878" t="s">
        <v>16</v>
      </c>
      <c r="M2878" s="5">
        <v>395.43999999999994</v>
      </c>
    </row>
    <row r="2879" spans="1:13" x14ac:dyDescent="0.15">
      <c r="A2879" s="2">
        <v>45480</v>
      </c>
      <c r="B2879" s="3">
        <f t="shared" si="134"/>
        <v>2025</v>
      </c>
      <c r="C2879" t="str">
        <f t="shared" si="132"/>
        <v>2024-2025</v>
      </c>
      <c r="D2879" t="s">
        <v>148</v>
      </c>
      <c r="E2879" t="s">
        <v>87</v>
      </c>
      <c r="F2879" t="str">
        <f t="shared" si="133"/>
        <v>New South Wales</v>
      </c>
      <c r="G2879" t="s">
        <v>10</v>
      </c>
      <c r="H2879">
        <v>2790</v>
      </c>
      <c r="I2879" t="s">
        <v>11</v>
      </c>
      <c r="J2879" t="s">
        <v>25</v>
      </c>
      <c r="K2879" t="s">
        <v>150</v>
      </c>
      <c r="L2879" t="s">
        <v>18</v>
      </c>
      <c r="M2879" s="5">
        <v>395.53</v>
      </c>
    </row>
    <row r="2880" spans="1:13" x14ac:dyDescent="0.15">
      <c r="A2880" s="2">
        <v>45082</v>
      </c>
      <c r="B2880" s="3">
        <f t="shared" si="134"/>
        <v>2023</v>
      </c>
      <c r="C2880" t="str">
        <f t="shared" si="132"/>
        <v>2022-2023</v>
      </c>
      <c r="D2880" t="s">
        <v>147</v>
      </c>
      <c r="E2880" t="s">
        <v>90</v>
      </c>
      <c r="F2880" t="str">
        <f t="shared" si="133"/>
        <v>Victoria</v>
      </c>
      <c r="G2880" t="s">
        <v>45</v>
      </c>
      <c r="H2880">
        <v>3179</v>
      </c>
      <c r="I2880" t="s">
        <v>11</v>
      </c>
      <c r="J2880" t="s">
        <v>63</v>
      </c>
      <c r="K2880" t="s">
        <v>154</v>
      </c>
      <c r="L2880" t="s">
        <v>14</v>
      </c>
      <c r="M2880" s="5">
        <v>395.63000000000005</v>
      </c>
    </row>
    <row r="2881" spans="1:13" x14ac:dyDescent="0.15">
      <c r="A2881" s="2">
        <v>45607</v>
      </c>
      <c r="B2881" s="3">
        <f t="shared" si="134"/>
        <v>2025</v>
      </c>
      <c r="C2881" t="str">
        <f t="shared" si="132"/>
        <v>2024-2025</v>
      </c>
      <c r="D2881" t="s">
        <v>147</v>
      </c>
      <c r="E2881" t="s">
        <v>119</v>
      </c>
      <c r="F2881" t="str">
        <f t="shared" si="133"/>
        <v>Queensland</v>
      </c>
      <c r="G2881" t="s">
        <v>35</v>
      </c>
      <c r="H2881">
        <v>4570</v>
      </c>
      <c r="I2881" t="s">
        <v>11</v>
      </c>
      <c r="J2881" t="s">
        <v>120</v>
      </c>
      <c r="K2881" t="s">
        <v>151</v>
      </c>
      <c r="L2881" t="s">
        <v>21</v>
      </c>
      <c r="M2881" s="5">
        <v>395.74</v>
      </c>
    </row>
    <row r="2882" spans="1:13" x14ac:dyDescent="0.15">
      <c r="A2882" s="2">
        <v>45385</v>
      </c>
      <c r="B2882" s="3">
        <f t="shared" si="134"/>
        <v>2024</v>
      </c>
      <c r="C2882" t="str">
        <f t="shared" ref="C2882:C2945" si="135">IF(MONTH(A2882) &gt;= 7, YEAR(A2882) &amp; "-" &amp; YEAR(A2882) + 1, YEAR(A2882) - 1 &amp; "-" &amp; YEAR(A2882))</f>
        <v>2023-2024</v>
      </c>
      <c r="D2882" t="s">
        <v>147</v>
      </c>
      <c r="E2882" t="s">
        <v>119</v>
      </c>
      <c r="F2882" t="str">
        <f t="shared" ref="F2882:F2945" si="136">IF(G2882="WA","Western Australia",
IF(G2882="NSW","New South Wales",
IF(G2882="QLD","Queensland",
IF(G2882="VIC","Victoria",
IF(G2882="TAS","Tasmania",
IF(G2882="SA","South Australia",
IF(G2882="NT","Northern Territory",
IF(G2882="ACT","Australian Capital Territory",G2882))))))))</f>
        <v>Queensland</v>
      </c>
      <c r="G2882" t="s">
        <v>35</v>
      </c>
      <c r="H2882">
        <v>4570</v>
      </c>
      <c r="I2882" t="s">
        <v>11</v>
      </c>
      <c r="J2882" t="s">
        <v>120</v>
      </c>
      <c r="K2882" t="s">
        <v>155</v>
      </c>
      <c r="L2882" t="s">
        <v>20</v>
      </c>
      <c r="M2882" s="5">
        <v>395.97</v>
      </c>
    </row>
    <row r="2883" spans="1:13" x14ac:dyDescent="0.15">
      <c r="A2883" s="2">
        <v>44961</v>
      </c>
      <c r="B2883" s="3">
        <f t="shared" ref="B2883:B2946" si="137">IF(MONTH(A2883)&gt;=7,YEAR(A2883)+1,YEAR(A2883))</f>
        <v>2023</v>
      </c>
      <c r="C2883" t="str">
        <f t="shared" si="135"/>
        <v>2022-2023</v>
      </c>
      <c r="D2883" t="s">
        <v>147</v>
      </c>
      <c r="E2883" t="s">
        <v>97</v>
      </c>
      <c r="F2883" t="str">
        <f t="shared" si="136"/>
        <v>Tasmania</v>
      </c>
      <c r="G2883" t="s">
        <v>70</v>
      </c>
      <c r="H2883">
        <v>7250</v>
      </c>
      <c r="I2883" t="s">
        <v>11</v>
      </c>
      <c r="J2883" t="s">
        <v>71</v>
      </c>
      <c r="K2883" t="s">
        <v>152</v>
      </c>
      <c r="L2883" t="s">
        <v>13</v>
      </c>
      <c r="M2883" s="5">
        <v>396.54000000000008</v>
      </c>
    </row>
    <row r="2884" spans="1:13" x14ac:dyDescent="0.15">
      <c r="A2884" s="2">
        <v>45471</v>
      </c>
      <c r="B2884" s="3">
        <f t="shared" si="137"/>
        <v>2024</v>
      </c>
      <c r="C2884" t="str">
        <f t="shared" si="135"/>
        <v>2023-2024</v>
      </c>
      <c r="D2884" t="s">
        <v>147</v>
      </c>
      <c r="E2884" t="s">
        <v>123</v>
      </c>
      <c r="F2884" t="str">
        <f t="shared" si="136"/>
        <v>Western Australia</v>
      </c>
      <c r="G2884" t="s">
        <v>48</v>
      </c>
      <c r="H2884">
        <v>6109</v>
      </c>
      <c r="I2884" t="s">
        <v>11</v>
      </c>
      <c r="J2884" t="s">
        <v>94</v>
      </c>
      <c r="K2884" t="s">
        <v>155</v>
      </c>
      <c r="L2884" t="s">
        <v>20</v>
      </c>
      <c r="M2884" s="5">
        <v>397.83</v>
      </c>
    </row>
    <row r="2885" spans="1:13" x14ac:dyDescent="0.15">
      <c r="A2885" s="2">
        <v>45363</v>
      </c>
      <c r="B2885" s="3">
        <f t="shared" si="137"/>
        <v>2024</v>
      </c>
      <c r="C2885" t="str">
        <f t="shared" si="135"/>
        <v>2023-2024</v>
      </c>
      <c r="D2885" t="s">
        <v>147</v>
      </c>
      <c r="E2885" t="s">
        <v>65</v>
      </c>
      <c r="F2885" t="str">
        <f t="shared" si="136"/>
        <v>New South Wales</v>
      </c>
      <c r="G2885" t="s">
        <v>10</v>
      </c>
      <c r="H2885">
        <v>2541</v>
      </c>
      <c r="I2885" t="s">
        <v>11</v>
      </c>
      <c r="J2885" t="s">
        <v>58</v>
      </c>
      <c r="K2885" t="s">
        <v>155</v>
      </c>
      <c r="L2885" t="s">
        <v>20</v>
      </c>
      <c r="M2885" s="5">
        <v>398.48</v>
      </c>
    </row>
    <row r="2886" spans="1:13" x14ac:dyDescent="0.15">
      <c r="A2886" s="2">
        <v>45261</v>
      </c>
      <c r="B2886" s="3">
        <f t="shared" si="137"/>
        <v>2024</v>
      </c>
      <c r="C2886" t="str">
        <f t="shared" si="135"/>
        <v>2023-2024</v>
      </c>
      <c r="D2886" t="s">
        <v>147</v>
      </c>
      <c r="E2886" t="s">
        <v>78</v>
      </c>
      <c r="F2886" t="str">
        <f t="shared" si="136"/>
        <v>New South Wales</v>
      </c>
      <c r="G2886" t="s">
        <v>10</v>
      </c>
      <c r="H2886">
        <v>2350</v>
      </c>
      <c r="I2886" t="s">
        <v>11</v>
      </c>
      <c r="J2886" t="s">
        <v>68</v>
      </c>
      <c r="K2886" t="s">
        <v>156</v>
      </c>
      <c r="L2886" t="s">
        <v>17</v>
      </c>
      <c r="M2886" s="5">
        <v>398.57000000000005</v>
      </c>
    </row>
    <row r="2887" spans="1:13" x14ac:dyDescent="0.15">
      <c r="A2887" s="2">
        <v>45161</v>
      </c>
      <c r="B2887" s="3">
        <f t="shared" si="137"/>
        <v>2024</v>
      </c>
      <c r="C2887" t="str">
        <f t="shared" si="135"/>
        <v>2023-2024</v>
      </c>
      <c r="D2887" t="s">
        <v>147</v>
      </c>
      <c r="E2887" t="s">
        <v>124</v>
      </c>
      <c r="F2887" t="str">
        <f t="shared" si="136"/>
        <v>New South Wales</v>
      </c>
      <c r="G2887" t="s">
        <v>10</v>
      </c>
      <c r="H2887">
        <v>2015</v>
      </c>
      <c r="I2887" t="s">
        <v>11</v>
      </c>
      <c r="J2887" t="s">
        <v>12</v>
      </c>
      <c r="K2887" t="s">
        <v>156</v>
      </c>
      <c r="L2887" t="s">
        <v>17</v>
      </c>
      <c r="M2887" s="5">
        <v>398.90999999999997</v>
      </c>
    </row>
    <row r="2888" spans="1:13" x14ac:dyDescent="0.15">
      <c r="A2888" s="2">
        <v>45633</v>
      </c>
      <c r="B2888" s="3">
        <f t="shared" si="137"/>
        <v>2025</v>
      </c>
      <c r="C2888" t="str">
        <f t="shared" si="135"/>
        <v>2024-2025</v>
      </c>
      <c r="D2888" t="s">
        <v>148</v>
      </c>
      <c r="E2888" t="s">
        <v>91</v>
      </c>
      <c r="F2888" t="str">
        <f t="shared" si="136"/>
        <v>Victoria</v>
      </c>
      <c r="G2888" t="s">
        <v>45</v>
      </c>
      <c r="H2888">
        <v>3690</v>
      </c>
      <c r="I2888" t="s">
        <v>11</v>
      </c>
      <c r="J2888" t="s">
        <v>55</v>
      </c>
      <c r="K2888" t="s">
        <v>154</v>
      </c>
      <c r="L2888" t="s">
        <v>14</v>
      </c>
      <c r="M2888" s="5">
        <v>399.65999999999997</v>
      </c>
    </row>
    <row r="2889" spans="1:13" x14ac:dyDescent="0.15">
      <c r="A2889" s="2">
        <v>45487</v>
      </c>
      <c r="B2889" s="3">
        <f t="shared" si="137"/>
        <v>2025</v>
      </c>
      <c r="C2889" t="str">
        <f t="shared" si="135"/>
        <v>2024-2025</v>
      </c>
      <c r="D2889" t="s">
        <v>147</v>
      </c>
      <c r="E2889" t="s">
        <v>128</v>
      </c>
      <c r="F2889" t="str">
        <f t="shared" si="136"/>
        <v>Western Australia</v>
      </c>
      <c r="G2889" t="s">
        <v>48</v>
      </c>
      <c r="H2889">
        <v>6027</v>
      </c>
      <c r="I2889" t="s">
        <v>11</v>
      </c>
      <c r="J2889" t="s">
        <v>49</v>
      </c>
      <c r="K2889" t="s">
        <v>154</v>
      </c>
      <c r="L2889" t="s">
        <v>14</v>
      </c>
      <c r="M2889" s="5">
        <v>401.65999999999997</v>
      </c>
    </row>
    <row r="2890" spans="1:13" x14ac:dyDescent="0.15">
      <c r="A2890" s="2">
        <v>45270</v>
      </c>
      <c r="B2890" s="3">
        <f t="shared" si="137"/>
        <v>2024</v>
      </c>
      <c r="C2890" t="str">
        <f t="shared" si="135"/>
        <v>2023-2024</v>
      </c>
      <c r="D2890" t="s">
        <v>147</v>
      </c>
      <c r="E2890" t="s">
        <v>69</v>
      </c>
      <c r="F2890" t="str">
        <f t="shared" si="136"/>
        <v>Tasmania</v>
      </c>
      <c r="G2890" t="s">
        <v>70</v>
      </c>
      <c r="H2890">
        <v>7018</v>
      </c>
      <c r="I2890" t="s">
        <v>11</v>
      </c>
      <c r="J2890" t="s">
        <v>71</v>
      </c>
      <c r="K2890" t="s">
        <v>153</v>
      </c>
      <c r="L2890" t="s">
        <v>16</v>
      </c>
      <c r="M2890" s="5">
        <v>401.71</v>
      </c>
    </row>
    <row r="2891" spans="1:13" x14ac:dyDescent="0.15">
      <c r="A2891" s="2">
        <v>45016</v>
      </c>
      <c r="B2891" s="3">
        <f t="shared" si="137"/>
        <v>2023</v>
      </c>
      <c r="C2891" t="str">
        <f t="shared" si="135"/>
        <v>2022-2023</v>
      </c>
      <c r="D2891" t="s">
        <v>147</v>
      </c>
      <c r="E2891" t="s">
        <v>93</v>
      </c>
      <c r="F2891" t="str">
        <f t="shared" si="136"/>
        <v>Western Australia</v>
      </c>
      <c r="G2891" t="s">
        <v>48</v>
      </c>
      <c r="H2891">
        <v>6112</v>
      </c>
      <c r="I2891" t="s">
        <v>11</v>
      </c>
      <c r="J2891" t="s">
        <v>94</v>
      </c>
      <c r="K2891" t="s">
        <v>153</v>
      </c>
      <c r="L2891" t="s">
        <v>16</v>
      </c>
      <c r="M2891" s="5">
        <v>402.07000000000005</v>
      </c>
    </row>
    <row r="2892" spans="1:13" x14ac:dyDescent="0.15">
      <c r="A2892" s="2">
        <v>45625</v>
      </c>
      <c r="B2892" s="3">
        <f t="shared" si="137"/>
        <v>2025</v>
      </c>
      <c r="C2892" t="str">
        <f t="shared" si="135"/>
        <v>2024-2025</v>
      </c>
      <c r="D2892" t="s">
        <v>148</v>
      </c>
      <c r="E2892" t="s">
        <v>146</v>
      </c>
      <c r="F2892" t="str">
        <f t="shared" si="136"/>
        <v>Victoria</v>
      </c>
      <c r="G2892" t="s">
        <v>45</v>
      </c>
      <c r="H2892">
        <v>3353</v>
      </c>
      <c r="I2892" t="s">
        <v>11</v>
      </c>
      <c r="J2892" t="s">
        <v>60</v>
      </c>
      <c r="K2892" t="s">
        <v>155</v>
      </c>
      <c r="L2892" t="s">
        <v>20</v>
      </c>
      <c r="M2892" s="5">
        <v>402.18000000000006</v>
      </c>
    </row>
    <row r="2893" spans="1:13" x14ac:dyDescent="0.15">
      <c r="A2893" s="2">
        <v>45339</v>
      </c>
      <c r="B2893" s="3">
        <f t="shared" si="137"/>
        <v>2024</v>
      </c>
      <c r="C2893" t="str">
        <f t="shared" si="135"/>
        <v>2023-2024</v>
      </c>
      <c r="D2893" t="s">
        <v>147</v>
      </c>
      <c r="E2893" t="s">
        <v>117</v>
      </c>
      <c r="F2893" t="str">
        <f t="shared" si="136"/>
        <v>Queensland</v>
      </c>
      <c r="G2893" t="s">
        <v>35</v>
      </c>
      <c r="H2893">
        <v>4119</v>
      </c>
      <c r="I2893" t="s">
        <v>11</v>
      </c>
      <c r="J2893" t="s">
        <v>43</v>
      </c>
      <c r="K2893" t="s">
        <v>19</v>
      </c>
      <c r="L2893" t="s">
        <v>23</v>
      </c>
      <c r="M2893" s="5">
        <v>403.25</v>
      </c>
    </row>
    <row r="2894" spans="1:13" x14ac:dyDescent="0.15">
      <c r="A2894" s="2">
        <v>45360</v>
      </c>
      <c r="B2894" s="3">
        <f t="shared" si="137"/>
        <v>2024</v>
      </c>
      <c r="C2894" t="str">
        <f t="shared" si="135"/>
        <v>2023-2024</v>
      </c>
      <c r="D2894" t="s">
        <v>148</v>
      </c>
      <c r="E2894" t="s">
        <v>135</v>
      </c>
      <c r="F2894" t="str">
        <f t="shared" si="136"/>
        <v>Victoria</v>
      </c>
      <c r="G2894" t="s">
        <v>45</v>
      </c>
      <c r="H2894">
        <v>3550</v>
      </c>
      <c r="I2894" t="s">
        <v>11</v>
      </c>
      <c r="J2894" t="s">
        <v>60</v>
      </c>
      <c r="K2894" t="s">
        <v>19</v>
      </c>
      <c r="L2894" t="s">
        <v>23</v>
      </c>
      <c r="M2894" s="5">
        <v>403.37</v>
      </c>
    </row>
    <row r="2895" spans="1:13" x14ac:dyDescent="0.15">
      <c r="A2895" s="2">
        <v>45088</v>
      </c>
      <c r="B2895" s="3">
        <f t="shared" si="137"/>
        <v>2023</v>
      </c>
      <c r="C2895" t="str">
        <f t="shared" si="135"/>
        <v>2022-2023</v>
      </c>
      <c r="D2895" t="s">
        <v>147</v>
      </c>
      <c r="E2895" t="s">
        <v>57</v>
      </c>
      <c r="F2895" t="str">
        <f t="shared" si="136"/>
        <v>New South Wales</v>
      </c>
      <c r="G2895" t="s">
        <v>10</v>
      </c>
      <c r="H2895">
        <v>2560</v>
      </c>
      <c r="I2895" t="s">
        <v>11</v>
      </c>
      <c r="J2895" t="s">
        <v>58</v>
      </c>
      <c r="K2895" t="s">
        <v>155</v>
      </c>
      <c r="L2895" t="s">
        <v>20</v>
      </c>
      <c r="M2895" s="5">
        <v>403.98</v>
      </c>
    </row>
    <row r="2896" spans="1:13" x14ac:dyDescent="0.15">
      <c r="A2896" s="2">
        <v>45041</v>
      </c>
      <c r="B2896" s="3">
        <f t="shared" si="137"/>
        <v>2023</v>
      </c>
      <c r="C2896" t="str">
        <f t="shared" si="135"/>
        <v>2022-2023</v>
      </c>
      <c r="D2896" t="s">
        <v>147</v>
      </c>
      <c r="E2896" t="s">
        <v>114</v>
      </c>
      <c r="F2896" t="str">
        <f t="shared" si="136"/>
        <v>Victoria</v>
      </c>
      <c r="G2896" t="s">
        <v>45</v>
      </c>
      <c r="H2896">
        <v>3551</v>
      </c>
      <c r="I2896" t="s">
        <v>11</v>
      </c>
      <c r="J2896" t="s">
        <v>60</v>
      </c>
      <c r="K2896" t="s">
        <v>152</v>
      </c>
      <c r="L2896" t="s">
        <v>13</v>
      </c>
      <c r="M2896" s="5">
        <v>404.72000000000008</v>
      </c>
    </row>
    <row r="2897" spans="1:13" x14ac:dyDescent="0.15">
      <c r="A2897" s="2">
        <v>45165</v>
      </c>
      <c r="B2897" s="3">
        <f t="shared" si="137"/>
        <v>2024</v>
      </c>
      <c r="C2897" t="str">
        <f t="shared" si="135"/>
        <v>2023-2024</v>
      </c>
      <c r="D2897" t="s">
        <v>148</v>
      </c>
      <c r="E2897" t="s">
        <v>131</v>
      </c>
      <c r="F2897" t="str">
        <f t="shared" si="136"/>
        <v>Western Australia</v>
      </c>
      <c r="G2897" t="s">
        <v>48</v>
      </c>
      <c r="H2897">
        <v>6530</v>
      </c>
      <c r="I2897" t="s">
        <v>11</v>
      </c>
      <c r="J2897" t="s">
        <v>77</v>
      </c>
      <c r="K2897" t="s">
        <v>152</v>
      </c>
      <c r="L2897" t="s">
        <v>13</v>
      </c>
      <c r="M2897" s="5">
        <v>405.1</v>
      </c>
    </row>
    <row r="2898" spans="1:13" x14ac:dyDescent="0.15">
      <c r="A2898" s="2">
        <v>45518</v>
      </c>
      <c r="B2898" s="3">
        <f t="shared" si="137"/>
        <v>2025</v>
      </c>
      <c r="C2898" t="str">
        <f t="shared" si="135"/>
        <v>2024-2025</v>
      </c>
      <c r="D2898" t="s">
        <v>148</v>
      </c>
      <c r="E2898" t="s">
        <v>112</v>
      </c>
      <c r="F2898" t="str">
        <f t="shared" si="136"/>
        <v>Victoria</v>
      </c>
      <c r="G2898" t="s">
        <v>45</v>
      </c>
      <c r="H2898">
        <v>3076</v>
      </c>
      <c r="I2898" t="s">
        <v>11</v>
      </c>
      <c r="J2898" t="s">
        <v>46</v>
      </c>
      <c r="K2898" t="s">
        <v>154</v>
      </c>
      <c r="L2898" t="s">
        <v>14</v>
      </c>
      <c r="M2898" s="5">
        <v>405.41999999999996</v>
      </c>
    </row>
    <row r="2899" spans="1:13" x14ac:dyDescent="0.15">
      <c r="A2899" s="2">
        <v>44975</v>
      </c>
      <c r="B2899" s="3">
        <f t="shared" si="137"/>
        <v>2023</v>
      </c>
      <c r="C2899" t="str">
        <f t="shared" si="135"/>
        <v>2022-2023</v>
      </c>
      <c r="D2899" t="s">
        <v>148</v>
      </c>
      <c r="E2899" t="s">
        <v>88</v>
      </c>
      <c r="F2899" t="str">
        <f t="shared" si="136"/>
        <v>South Australia</v>
      </c>
      <c r="G2899" t="s">
        <v>32</v>
      </c>
      <c r="H2899">
        <v>5011</v>
      </c>
      <c r="I2899" t="s">
        <v>11</v>
      </c>
      <c r="J2899" t="s">
        <v>33</v>
      </c>
      <c r="K2899" t="s">
        <v>153</v>
      </c>
      <c r="L2899" t="s">
        <v>16</v>
      </c>
      <c r="M2899" s="5">
        <v>405.67999999999995</v>
      </c>
    </row>
    <row r="2900" spans="1:13" x14ac:dyDescent="0.15">
      <c r="A2900" s="2">
        <v>45541</v>
      </c>
      <c r="B2900" s="3">
        <f t="shared" si="137"/>
        <v>2025</v>
      </c>
      <c r="C2900" t="str">
        <f t="shared" si="135"/>
        <v>2024-2025</v>
      </c>
      <c r="D2900" t="s">
        <v>147</v>
      </c>
      <c r="E2900" t="s">
        <v>108</v>
      </c>
      <c r="F2900" t="str">
        <f t="shared" si="136"/>
        <v>Victoria</v>
      </c>
      <c r="G2900" t="s">
        <v>45</v>
      </c>
      <c r="H2900">
        <v>3018</v>
      </c>
      <c r="I2900" t="s">
        <v>11</v>
      </c>
      <c r="J2900" t="s">
        <v>46</v>
      </c>
      <c r="K2900" t="s">
        <v>149</v>
      </c>
      <c r="L2900" t="s">
        <v>15</v>
      </c>
      <c r="M2900" s="5">
        <v>405.97</v>
      </c>
    </row>
    <row r="2901" spans="1:13" x14ac:dyDescent="0.15">
      <c r="A2901" s="2">
        <v>45619</v>
      </c>
      <c r="B2901" s="3">
        <f t="shared" si="137"/>
        <v>2025</v>
      </c>
      <c r="C2901" t="str">
        <f t="shared" si="135"/>
        <v>2024-2025</v>
      </c>
      <c r="D2901" t="s">
        <v>147</v>
      </c>
      <c r="E2901" t="s">
        <v>117</v>
      </c>
      <c r="F2901" t="str">
        <f t="shared" si="136"/>
        <v>Queensland</v>
      </c>
      <c r="G2901" t="s">
        <v>35</v>
      </c>
      <c r="H2901">
        <v>4119</v>
      </c>
      <c r="I2901" t="s">
        <v>11</v>
      </c>
      <c r="J2901" t="s">
        <v>43</v>
      </c>
      <c r="K2901" t="s">
        <v>149</v>
      </c>
      <c r="L2901" t="s">
        <v>15</v>
      </c>
      <c r="M2901" s="5">
        <v>407.3</v>
      </c>
    </row>
    <row r="2902" spans="1:13" x14ac:dyDescent="0.15">
      <c r="A2902" s="2">
        <v>45178</v>
      </c>
      <c r="B2902" s="3">
        <f t="shared" si="137"/>
        <v>2024</v>
      </c>
      <c r="C2902" t="str">
        <f t="shared" si="135"/>
        <v>2023-2024</v>
      </c>
      <c r="D2902" t="s">
        <v>147</v>
      </c>
      <c r="E2902" t="s">
        <v>56</v>
      </c>
      <c r="F2902" t="str">
        <f t="shared" si="136"/>
        <v>Northern Territory</v>
      </c>
      <c r="G2902" t="s">
        <v>29</v>
      </c>
      <c r="H2902">
        <v>870</v>
      </c>
      <c r="I2902" t="s">
        <v>11</v>
      </c>
      <c r="J2902" t="s">
        <v>30</v>
      </c>
      <c r="K2902" t="s">
        <v>153</v>
      </c>
      <c r="L2902" t="s">
        <v>16</v>
      </c>
      <c r="M2902" s="5">
        <v>407.71</v>
      </c>
    </row>
    <row r="2903" spans="1:13" x14ac:dyDescent="0.15">
      <c r="A2903" s="2">
        <v>45583</v>
      </c>
      <c r="B2903" s="3">
        <f t="shared" si="137"/>
        <v>2025</v>
      </c>
      <c r="C2903" t="str">
        <f t="shared" si="135"/>
        <v>2024-2025</v>
      </c>
      <c r="D2903" t="s">
        <v>148</v>
      </c>
      <c r="E2903" t="s">
        <v>112</v>
      </c>
      <c r="F2903" t="str">
        <f t="shared" si="136"/>
        <v>Victoria</v>
      </c>
      <c r="G2903" t="s">
        <v>45</v>
      </c>
      <c r="H2903">
        <v>3076</v>
      </c>
      <c r="I2903" t="s">
        <v>11</v>
      </c>
      <c r="J2903" t="s">
        <v>46</v>
      </c>
      <c r="K2903" t="s">
        <v>154</v>
      </c>
      <c r="L2903" t="s">
        <v>14</v>
      </c>
      <c r="M2903" s="5">
        <v>408.49</v>
      </c>
    </row>
    <row r="2904" spans="1:13" x14ac:dyDescent="0.15">
      <c r="A2904" s="2">
        <v>45233</v>
      </c>
      <c r="B2904" s="3">
        <f t="shared" si="137"/>
        <v>2024</v>
      </c>
      <c r="C2904" t="str">
        <f t="shared" si="135"/>
        <v>2023-2024</v>
      </c>
      <c r="D2904" t="s">
        <v>147</v>
      </c>
      <c r="E2904" t="s">
        <v>124</v>
      </c>
      <c r="F2904" t="str">
        <f t="shared" si="136"/>
        <v>New South Wales</v>
      </c>
      <c r="G2904" t="s">
        <v>10</v>
      </c>
      <c r="H2904">
        <v>2015</v>
      </c>
      <c r="I2904" t="s">
        <v>11</v>
      </c>
      <c r="J2904" t="s">
        <v>12</v>
      </c>
      <c r="K2904" t="s">
        <v>154</v>
      </c>
      <c r="L2904" t="s">
        <v>14</v>
      </c>
      <c r="M2904" s="5">
        <v>409.29999999999995</v>
      </c>
    </row>
    <row r="2905" spans="1:13" x14ac:dyDescent="0.15">
      <c r="A2905" s="2">
        <v>45291</v>
      </c>
      <c r="B2905" s="3">
        <f t="shared" si="137"/>
        <v>2024</v>
      </c>
      <c r="C2905" t="str">
        <f t="shared" si="135"/>
        <v>2023-2024</v>
      </c>
      <c r="D2905" t="s">
        <v>148</v>
      </c>
      <c r="E2905" t="s">
        <v>129</v>
      </c>
      <c r="F2905" t="str">
        <f t="shared" si="136"/>
        <v>Tasmania</v>
      </c>
      <c r="G2905" t="s">
        <v>70</v>
      </c>
      <c r="H2905">
        <v>7010</v>
      </c>
      <c r="I2905" t="s">
        <v>11</v>
      </c>
      <c r="J2905" t="s">
        <v>71</v>
      </c>
      <c r="K2905" t="s">
        <v>19</v>
      </c>
      <c r="L2905" t="s">
        <v>23</v>
      </c>
      <c r="M2905" s="5">
        <v>410.28</v>
      </c>
    </row>
    <row r="2906" spans="1:13" x14ac:dyDescent="0.15">
      <c r="A2906" s="2">
        <v>45290</v>
      </c>
      <c r="B2906" s="3">
        <f t="shared" si="137"/>
        <v>2024</v>
      </c>
      <c r="C2906" t="str">
        <f t="shared" si="135"/>
        <v>2023-2024</v>
      </c>
      <c r="D2906" t="s">
        <v>147</v>
      </c>
      <c r="E2906" t="s">
        <v>42</v>
      </c>
      <c r="F2906" t="str">
        <f t="shared" si="136"/>
        <v>Queensland</v>
      </c>
      <c r="G2906" t="s">
        <v>35</v>
      </c>
      <c r="H2906">
        <v>4053</v>
      </c>
      <c r="I2906" t="s">
        <v>11</v>
      </c>
      <c r="J2906" t="s">
        <v>43</v>
      </c>
      <c r="K2906" t="s">
        <v>154</v>
      </c>
      <c r="L2906" t="s">
        <v>14</v>
      </c>
      <c r="M2906" s="5">
        <v>410.50000000000006</v>
      </c>
    </row>
    <row r="2907" spans="1:13" x14ac:dyDescent="0.15">
      <c r="A2907" s="2">
        <v>45021</v>
      </c>
      <c r="B2907" s="3">
        <f t="shared" si="137"/>
        <v>2023</v>
      </c>
      <c r="C2907" t="str">
        <f t="shared" si="135"/>
        <v>2022-2023</v>
      </c>
      <c r="D2907" t="s">
        <v>147</v>
      </c>
      <c r="E2907" t="s">
        <v>69</v>
      </c>
      <c r="F2907" t="str">
        <f t="shared" si="136"/>
        <v>Tasmania</v>
      </c>
      <c r="G2907" t="s">
        <v>70</v>
      </c>
      <c r="H2907">
        <v>7018</v>
      </c>
      <c r="I2907" t="s">
        <v>11</v>
      </c>
      <c r="J2907" t="s">
        <v>71</v>
      </c>
      <c r="K2907" t="s">
        <v>155</v>
      </c>
      <c r="L2907" t="s">
        <v>20</v>
      </c>
      <c r="M2907" s="5">
        <v>411.59000000000003</v>
      </c>
    </row>
    <row r="2908" spans="1:13" x14ac:dyDescent="0.15">
      <c r="A2908" s="2">
        <v>44989</v>
      </c>
      <c r="B2908" s="3">
        <f t="shared" si="137"/>
        <v>2023</v>
      </c>
      <c r="C2908" t="str">
        <f t="shared" si="135"/>
        <v>2022-2023</v>
      </c>
      <c r="D2908" t="s">
        <v>147</v>
      </c>
      <c r="E2908" t="s">
        <v>90</v>
      </c>
      <c r="F2908" t="str">
        <f t="shared" si="136"/>
        <v>Victoria</v>
      </c>
      <c r="G2908" t="s">
        <v>45</v>
      </c>
      <c r="H2908">
        <v>3179</v>
      </c>
      <c r="I2908" t="s">
        <v>11</v>
      </c>
      <c r="J2908" t="s">
        <v>63</v>
      </c>
      <c r="K2908" t="s">
        <v>149</v>
      </c>
      <c r="L2908" t="s">
        <v>15</v>
      </c>
      <c r="M2908" s="5">
        <v>411.6</v>
      </c>
    </row>
    <row r="2909" spans="1:13" x14ac:dyDescent="0.15">
      <c r="A2909" s="2">
        <v>45019</v>
      </c>
      <c r="B2909" s="3">
        <f t="shared" si="137"/>
        <v>2023</v>
      </c>
      <c r="C2909" t="str">
        <f t="shared" si="135"/>
        <v>2022-2023</v>
      </c>
      <c r="D2909" t="s">
        <v>147</v>
      </c>
      <c r="E2909" t="s">
        <v>103</v>
      </c>
      <c r="F2909" t="str">
        <f t="shared" si="136"/>
        <v>Queensland</v>
      </c>
      <c r="G2909" t="s">
        <v>35</v>
      </c>
      <c r="H2909">
        <v>4509</v>
      </c>
      <c r="I2909" t="s">
        <v>11</v>
      </c>
      <c r="J2909" t="s">
        <v>104</v>
      </c>
      <c r="K2909" t="s">
        <v>153</v>
      </c>
      <c r="L2909" t="s">
        <v>16</v>
      </c>
      <c r="M2909" s="5">
        <v>411.78</v>
      </c>
    </row>
    <row r="2910" spans="1:13" x14ac:dyDescent="0.15">
      <c r="A2910" s="2">
        <v>45045</v>
      </c>
      <c r="B2910" s="3">
        <f t="shared" si="137"/>
        <v>2023</v>
      </c>
      <c r="C2910" t="str">
        <f t="shared" si="135"/>
        <v>2022-2023</v>
      </c>
      <c r="D2910" t="s">
        <v>147</v>
      </c>
      <c r="E2910" t="s">
        <v>108</v>
      </c>
      <c r="F2910" t="str">
        <f t="shared" si="136"/>
        <v>Victoria</v>
      </c>
      <c r="G2910" t="s">
        <v>45</v>
      </c>
      <c r="H2910">
        <v>3018</v>
      </c>
      <c r="I2910" t="s">
        <v>11</v>
      </c>
      <c r="J2910" t="s">
        <v>46</v>
      </c>
      <c r="K2910" t="s">
        <v>152</v>
      </c>
      <c r="L2910" t="s">
        <v>13</v>
      </c>
      <c r="M2910" s="5">
        <v>412.16000000000008</v>
      </c>
    </row>
    <row r="2911" spans="1:13" x14ac:dyDescent="0.15">
      <c r="A2911" s="2">
        <v>45469</v>
      </c>
      <c r="B2911" s="3">
        <f t="shared" si="137"/>
        <v>2024</v>
      </c>
      <c r="C2911" t="str">
        <f t="shared" si="135"/>
        <v>2023-2024</v>
      </c>
      <c r="D2911" t="s">
        <v>147</v>
      </c>
      <c r="E2911" t="s">
        <v>64</v>
      </c>
      <c r="F2911" t="str">
        <f t="shared" si="136"/>
        <v>Victoria</v>
      </c>
      <c r="G2911" t="s">
        <v>45</v>
      </c>
      <c r="H2911">
        <v>3199</v>
      </c>
      <c r="I2911" t="s">
        <v>11</v>
      </c>
      <c r="J2911" t="s">
        <v>63</v>
      </c>
      <c r="K2911" t="s">
        <v>156</v>
      </c>
      <c r="L2911" t="s">
        <v>17</v>
      </c>
      <c r="M2911" s="5">
        <v>413.14</v>
      </c>
    </row>
    <row r="2912" spans="1:13" x14ac:dyDescent="0.15">
      <c r="A2912" s="2">
        <v>45526</v>
      </c>
      <c r="B2912" s="3">
        <f t="shared" si="137"/>
        <v>2025</v>
      </c>
      <c r="C2912" t="str">
        <f t="shared" si="135"/>
        <v>2024-2025</v>
      </c>
      <c r="D2912" t="s">
        <v>147</v>
      </c>
      <c r="E2912" t="s">
        <v>40</v>
      </c>
      <c r="F2912" t="str">
        <f t="shared" si="136"/>
        <v>New South Wales</v>
      </c>
      <c r="G2912" t="s">
        <v>10</v>
      </c>
      <c r="H2912">
        <v>2116</v>
      </c>
      <c r="I2912" t="s">
        <v>11</v>
      </c>
      <c r="J2912" t="s">
        <v>27</v>
      </c>
      <c r="K2912" t="s">
        <v>19</v>
      </c>
      <c r="L2912" t="s">
        <v>23</v>
      </c>
      <c r="M2912" s="5">
        <v>413.26000000000005</v>
      </c>
    </row>
    <row r="2913" spans="1:13" x14ac:dyDescent="0.15">
      <c r="A2913" s="2">
        <v>45320</v>
      </c>
      <c r="B2913" s="3">
        <f t="shared" si="137"/>
        <v>2024</v>
      </c>
      <c r="C2913" t="str">
        <f t="shared" si="135"/>
        <v>2023-2024</v>
      </c>
      <c r="D2913" t="s">
        <v>147</v>
      </c>
      <c r="E2913" t="s">
        <v>130</v>
      </c>
      <c r="F2913" t="str">
        <f t="shared" si="136"/>
        <v>South Australia</v>
      </c>
      <c r="G2913" t="s">
        <v>32</v>
      </c>
      <c r="H2913">
        <v>5290</v>
      </c>
      <c r="I2913" t="s">
        <v>11</v>
      </c>
      <c r="J2913" t="s">
        <v>38</v>
      </c>
      <c r="K2913" t="s">
        <v>149</v>
      </c>
      <c r="L2913" t="s">
        <v>15</v>
      </c>
      <c r="M2913" s="5">
        <v>413.48</v>
      </c>
    </row>
    <row r="2914" spans="1:13" x14ac:dyDescent="0.15">
      <c r="A2914" s="2">
        <v>45340</v>
      </c>
      <c r="B2914" s="3">
        <f t="shared" si="137"/>
        <v>2024</v>
      </c>
      <c r="C2914" t="str">
        <f t="shared" si="135"/>
        <v>2023-2024</v>
      </c>
      <c r="D2914" t="s">
        <v>148</v>
      </c>
      <c r="E2914" t="s">
        <v>118</v>
      </c>
      <c r="F2914" t="str">
        <f t="shared" si="136"/>
        <v>New South Wales</v>
      </c>
      <c r="G2914" t="s">
        <v>10</v>
      </c>
      <c r="H2914">
        <v>2158</v>
      </c>
      <c r="I2914" t="s">
        <v>11</v>
      </c>
      <c r="J2914" t="s">
        <v>27</v>
      </c>
      <c r="K2914" t="s">
        <v>152</v>
      </c>
      <c r="L2914" t="s">
        <v>13</v>
      </c>
      <c r="M2914" s="5">
        <v>414.34000000000003</v>
      </c>
    </row>
    <row r="2915" spans="1:13" x14ac:dyDescent="0.15">
      <c r="A2915" s="2">
        <v>45336</v>
      </c>
      <c r="B2915" s="3">
        <f t="shared" si="137"/>
        <v>2024</v>
      </c>
      <c r="C2915" t="str">
        <f t="shared" si="135"/>
        <v>2023-2024</v>
      </c>
      <c r="D2915" t="s">
        <v>147</v>
      </c>
      <c r="E2915" t="s">
        <v>144</v>
      </c>
      <c r="F2915" t="str">
        <f t="shared" si="136"/>
        <v>Queensland</v>
      </c>
      <c r="G2915" t="s">
        <v>35</v>
      </c>
      <c r="H2915">
        <v>4566</v>
      </c>
      <c r="I2915" t="s">
        <v>11</v>
      </c>
      <c r="J2915" t="s">
        <v>120</v>
      </c>
      <c r="K2915" t="s">
        <v>149</v>
      </c>
      <c r="L2915" t="s">
        <v>15</v>
      </c>
      <c r="M2915" s="5">
        <v>414.75</v>
      </c>
    </row>
    <row r="2916" spans="1:13" x14ac:dyDescent="0.15">
      <c r="A2916" s="2">
        <v>45054</v>
      </c>
      <c r="B2916" s="3">
        <f t="shared" si="137"/>
        <v>2023</v>
      </c>
      <c r="C2916" t="str">
        <f t="shared" si="135"/>
        <v>2022-2023</v>
      </c>
      <c r="D2916" t="s">
        <v>147</v>
      </c>
      <c r="E2916" t="s">
        <v>93</v>
      </c>
      <c r="F2916" t="str">
        <f t="shared" si="136"/>
        <v>Western Australia</v>
      </c>
      <c r="G2916" t="s">
        <v>48</v>
      </c>
      <c r="H2916">
        <v>6112</v>
      </c>
      <c r="I2916" t="s">
        <v>11</v>
      </c>
      <c r="J2916" t="s">
        <v>94</v>
      </c>
      <c r="K2916" t="s">
        <v>152</v>
      </c>
      <c r="L2916" t="s">
        <v>13</v>
      </c>
      <c r="M2916" s="5">
        <v>414.84</v>
      </c>
    </row>
    <row r="2917" spans="1:13" x14ac:dyDescent="0.15">
      <c r="A2917" s="2">
        <v>44954</v>
      </c>
      <c r="B2917" s="3">
        <f t="shared" si="137"/>
        <v>2023</v>
      </c>
      <c r="C2917" t="str">
        <f t="shared" si="135"/>
        <v>2022-2023</v>
      </c>
      <c r="D2917" t="s">
        <v>147</v>
      </c>
      <c r="E2917" t="s">
        <v>47</v>
      </c>
      <c r="F2917" t="str">
        <f t="shared" si="136"/>
        <v>Western Australia</v>
      </c>
      <c r="G2917" t="s">
        <v>48</v>
      </c>
      <c r="H2917">
        <v>6030</v>
      </c>
      <c r="I2917" t="s">
        <v>11</v>
      </c>
      <c r="J2917" t="s">
        <v>49</v>
      </c>
      <c r="K2917" t="s">
        <v>153</v>
      </c>
      <c r="L2917" t="s">
        <v>16</v>
      </c>
      <c r="M2917" s="5">
        <v>415.52</v>
      </c>
    </row>
    <row r="2918" spans="1:13" x14ac:dyDescent="0.15">
      <c r="A2918" s="2">
        <v>45539</v>
      </c>
      <c r="B2918" s="3">
        <f t="shared" si="137"/>
        <v>2025</v>
      </c>
      <c r="C2918" t="str">
        <f t="shared" si="135"/>
        <v>2024-2025</v>
      </c>
      <c r="D2918" t="s">
        <v>147</v>
      </c>
      <c r="E2918" t="s">
        <v>9</v>
      </c>
      <c r="F2918" t="str">
        <f t="shared" si="136"/>
        <v>New South Wales</v>
      </c>
      <c r="G2918" t="s">
        <v>10</v>
      </c>
      <c r="H2918">
        <v>2067</v>
      </c>
      <c r="I2918" t="s">
        <v>11</v>
      </c>
      <c r="J2918" t="s">
        <v>12</v>
      </c>
      <c r="K2918" t="s">
        <v>150</v>
      </c>
      <c r="L2918" t="s">
        <v>18</v>
      </c>
      <c r="M2918" s="5">
        <v>415.68</v>
      </c>
    </row>
    <row r="2919" spans="1:13" x14ac:dyDescent="0.15">
      <c r="A2919" s="2">
        <v>45082</v>
      </c>
      <c r="B2919" s="3">
        <f t="shared" si="137"/>
        <v>2023</v>
      </c>
      <c r="C2919" t="str">
        <f t="shared" si="135"/>
        <v>2022-2023</v>
      </c>
      <c r="D2919" t="s">
        <v>148</v>
      </c>
      <c r="E2919" t="s">
        <v>91</v>
      </c>
      <c r="F2919" t="str">
        <f t="shared" si="136"/>
        <v>Victoria</v>
      </c>
      <c r="G2919" t="s">
        <v>45</v>
      </c>
      <c r="H2919">
        <v>3690</v>
      </c>
      <c r="I2919" t="s">
        <v>11</v>
      </c>
      <c r="J2919" t="s">
        <v>55</v>
      </c>
      <c r="K2919" t="s">
        <v>153</v>
      </c>
      <c r="L2919" t="s">
        <v>16</v>
      </c>
      <c r="M2919" s="5">
        <v>415.96000000000004</v>
      </c>
    </row>
    <row r="2920" spans="1:13" x14ac:dyDescent="0.15">
      <c r="A2920" s="2">
        <v>45366</v>
      </c>
      <c r="B2920" s="3">
        <f t="shared" si="137"/>
        <v>2024</v>
      </c>
      <c r="C2920" t="str">
        <f t="shared" si="135"/>
        <v>2023-2024</v>
      </c>
      <c r="D2920" t="s">
        <v>148</v>
      </c>
      <c r="E2920" t="s">
        <v>135</v>
      </c>
      <c r="F2920" t="str">
        <f t="shared" si="136"/>
        <v>Victoria</v>
      </c>
      <c r="G2920" t="s">
        <v>45</v>
      </c>
      <c r="H2920">
        <v>3550</v>
      </c>
      <c r="I2920" t="s">
        <v>11</v>
      </c>
      <c r="J2920" t="s">
        <v>60</v>
      </c>
      <c r="K2920" t="s">
        <v>156</v>
      </c>
      <c r="L2920" t="s">
        <v>17</v>
      </c>
      <c r="M2920" s="5">
        <v>417.07000000000005</v>
      </c>
    </row>
    <row r="2921" spans="1:13" x14ac:dyDescent="0.15">
      <c r="A2921" s="2">
        <v>45220</v>
      </c>
      <c r="B2921" s="3">
        <f t="shared" si="137"/>
        <v>2024</v>
      </c>
      <c r="C2921" t="str">
        <f t="shared" si="135"/>
        <v>2023-2024</v>
      </c>
      <c r="D2921" t="s">
        <v>147</v>
      </c>
      <c r="E2921" t="s">
        <v>101</v>
      </c>
      <c r="F2921" t="str">
        <f t="shared" si="136"/>
        <v>Victoria</v>
      </c>
      <c r="G2921" t="s">
        <v>45</v>
      </c>
      <c r="H2921">
        <v>3131</v>
      </c>
      <c r="I2921" t="s">
        <v>11</v>
      </c>
      <c r="J2921" t="s">
        <v>63</v>
      </c>
      <c r="K2921" t="s">
        <v>151</v>
      </c>
      <c r="L2921" t="s">
        <v>21</v>
      </c>
      <c r="M2921" s="5">
        <v>417.98</v>
      </c>
    </row>
    <row r="2922" spans="1:13" x14ac:dyDescent="0.15">
      <c r="A2922" s="2">
        <v>45227</v>
      </c>
      <c r="B2922" s="3">
        <f t="shared" si="137"/>
        <v>2024</v>
      </c>
      <c r="C2922" t="str">
        <f t="shared" si="135"/>
        <v>2023-2024</v>
      </c>
      <c r="D2922" t="s">
        <v>147</v>
      </c>
      <c r="E2922" t="s">
        <v>138</v>
      </c>
      <c r="F2922" t="str">
        <f t="shared" si="136"/>
        <v>Queensland</v>
      </c>
      <c r="G2922" t="s">
        <v>35</v>
      </c>
      <c r="H2922">
        <v>4558</v>
      </c>
      <c r="I2922" t="s">
        <v>11</v>
      </c>
      <c r="J2922" t="s">
        <v>120</v>
      </c>
      <c r="K2922" t="s">
        <v>156</v>
      </c>
      <c r="L2922" t="s">
        <v>17</v>
      </c>
      <c r="M2922" s="5">
        <v>418.53999999999996</v>
      </c>
    </row>
    <row r="2923" spans="1:13" x14ac:dyDescent="0.15">
      <c r="A2923" s="2">
        <v>45249</v>
      </c>
      <c r="B2923" s="3">
        <f t="shared" si="137"/>
        <v>2024</v>
      </c>
      <c r="C2923" t="str">
        <f t="shared" si="135"/>
        <v>2023-2024</v>
      </c>
      <c r="D2923" t="s">
        <v>147</v>
      </c>
      <c r="E2923" t="s">
        <v>114</v>
      </c>
      <c r="F2923" t="str">
        <f t="shared" si="136"/>
        <v>Victoria</v>
      </c>
      <c r="G2923" t="s">
        <v>45</v>
      </c>
      <c r="H2923">
        <v>3551</v>
      </c>
      <c r="I2923" t="s">
        <v>11</v>
      </c>
      <c r="J2923" t="s">
        <v>60</v>
      </c>
      <c r="K2923" t="s">
        <v>154</v>
      </c>
      <c r="L2923" t="s">
        <v>14</v>
      </c>
      <c r="M2923" s="5">
        <v>419.26000000000005</v>
      </c>
    </row>
    <row r="2924" spans="1:13" x14ac:dyDescent="0.15">
      <c r="A2924" s="2">
        <v>45062</v>
      </c>
      <c r="B2924" s="3">
        <f t="shared" si="137"/>
        <v>2023</v>
      </c>
      <c r="C2924" t="str">
        <f t="shared" si="135"/>
        <v>2022-2023</v>
      </c>
      <c r="D2924" t="s">
        <v>147</v>
      </c>
      <c r="E2924" t="s">
        <v>92</v>
      </c>
      <c r="F2924" t="str">
        <f t="shared" si="136"/>
        <v>Queensland</v>
      </c>
      <c r="G2924" t="s">
        <v>35</v>
      </c>
      <c r="H2924">
        <v>4068</v>
      </c>
      <c r="I2924" t="s">
        <v>11</v>
      </c>
      <c r="J2924" t="s">
        <v>43</v>
      </c>
      <c r="K2924" t="s">
        <v>149</v>
      </c>
      <c r="L2924" t="s">
        <v>15</v>
      </c>
      <c r="M2924" s="5">
        <v>419.45</v>
      </c>
    </row>
    <row r="2925" spans="1:13" x14ac:dyDescent="0.15">
      <c r="A2925" s="2">
        <v>45385</v>
      </c>
      <c r="B2925" s="3">
        <f t="shared" si="137"/>
        <v>2024</v>
      </c>
      <c r="C2925" t="str">
        <f t="shared" si="135"/>
        <v>2023-2024</v>
      </c>
      <c r="D2925" t="s">
        <v>147</v>
      </c>
      <c r="E2925" t="s">
        <v>44</v>
      </c>
      <c r="F2925" t="str">
        <f t="shared" si="136"/>
        <v>Victoria</v>
      </c>
      <c r="G2925" t="s">
        <v>45</v>
      </c>
      <c r="H2925">
        <v>3066</v>
      </c>
      <c r="I2925" t="s">
        <v>11</v>
      </c>
      <c r="J2925" t="s">
        <v>46</v>
      </c>
      <c r="K2925" t="s">
        <v>154</v>
      </c>
      <c r="L2925" t="s">
        <v>14</v>
      </c>
      <c r="M2925" s="5">
        <v>419.62</v>
      </c>
    </row>
    <row r="2926" spans="1:13" x14ac:dyDescent="0.15">
      <c r="A2926" s="2">
        <v>45647</v>
      </c>
      <c r="B2926" s="3">
        <f t="shared" si="137"/>
        <v>2025</v>
      </c>
      <c r="C2926" t="str">
        <f t="shared" si="135"/>
        <v>2024-2025</v>
      </c>
      <c r="D2926" t="s">
        <v>148</v>
      </c>
      <c r="E2926" t="s">
        <v>110</v>
      </c>
      <c r="F2926" t="str">
        <f t="shared" si="136"/>
        <v>Queensland</v>
      </c>
      <c r="G2926" t="s">
        <v>35</v>
      </c>
      <c r="H2926">
        <v>4680</v>
      </c>
      <c r="I2926" t="s">
        <v>11</v>
      </c>
      <c r="J2926" t="s">
        <v>51</v>
      </c>
      <c r="K2926" t="s">
        <v>19</v>
      </c>
      <c r="L2926" t="s">
        <v>23</v>
      </c>
      <c r="M2926" s="5">
        <v>420.28</v>
      </c>
    </row>
    <row r="2927" spans="1:13" x14ac:dyDescent="0.15">
      <c r="A2927" s="2">
        <v>45492</v>
      </c>
      <c r="B2927" s="3">
        <f t="shared" si="137"/>
        <v>2025</v>
      </c>
      <c r="C2927" t="str">
        <f t="shared" si="135"/>
        <v>2024-2025</v>
      </c>
      <c r="D2927" t="s">
        <v>147</v>
      </c>
      <c r="E2927" t="s">
        <v>83</v>
      </c>
      <c r="F2927" t="str">
        <f t="shared" si="136"/>
        <v>New South Wales</v>
      </c>
      <c r="G2927" t="s">
        <v>10</v>
      </c>
      <c r="H2927">
        <v>2750</v>
      </c>
      <c r="I2927" t="s">
        <v>11</v>
      </c>
      <c r="J2927" t="s">
        <v>25</v>
      </c>
      <c r="K2927" t="s">
        <v>152</v>
      </c>
      <c r="L2927" t="s">
        <v>13</v>
      </c>
      <c r="M2927" s="5">
        <v>420.39</v>
      </c>
    </row>
    <row r="2928" spans="1:13" x14ac:dyDescent="0.15">
      <c r="A2928" s="2">
        <v>45446</v>
      </c>
      <c r="B2928" s="3">
        <f t="shared" si="137"/>
        <v>2024</v>
      </c>
      <c r="C2928" t="str">
        <f t="shared" si="135"/>
        <v>2023-2024</v>
      </c>
      <c r="D2928" t="s">
        <v>147</v>
      </c>
      <c r="E2928" t="s">
        <v>139</v>
      </c>
      <c r="F2928" t="str">
        <f t="shared" si="136"/>
        <v>New South Wales</v>
      </c>
      <c r="G2928" t="s">
        <v>10</v>
      </c>
      <c r="H2928">
        <v>2020</v>
      </c>
      <c r="I2928" t="s">
        <v>11</v>
      </c>
      <c r="J2928" t="s">
        <v>12</v>
      </c>
      <c r="K2928" t="s">
        <v>154</v>
      </c>
      <c r="L2928" t="s">
        <v>14</v>
      </c>
      <c r="M2928" s="5">
        <v>420.66</v>
      </c>
    </row>
    <row r="2929" spans="1:13" x14ac:dyDescent="0.15">
      <c r="A2929" s="2">
        <v>45622</v>
      </c>
      <c r="B2929" s="3">
        <f t="shared" si="137"/>
        <v>2025</v>
      </c>
      <c r="C2929" t="str">
        <f t="shared" si="135"/>
        <v>2024-2025</v>
      </c>
      <c r="D2929" t="s">
        <v>147</v>
      </c>
      <c r="E2929" t="s">
        <v>138</v>
      </c>
      <c r="F2929" t="str">
        <f t="shared" si="136"/>
        <v>Queensland</v>
      </c>
      <c r="G2929" t="s">
        <v>35</v>
      </c>
      <c r="H2929">
        <v>4558</v>
      </c>
      <c r="I2929" t="s">
        <v>11</v>
      </c>
      <c r="J2929" t="s">
        <v>120</v>
      </c>
      <c r="K2929" t="s">
        <v>149</v>
      </c>
      <c r="L2929" t="s">
        <v>15</v>
      </c>
      <c r="M2929" s="5">
        <v>421.01000000000005</v>
      </c>
    </row>
    <row r="2930" spans="1:13" x14ac:dyDescent="0.15">
      <c r="A2930" s="2">
        <v>45388</v>
      </c>
      <c r="B2930" s="3">
        <f t="shared" si="137"/>
        <v>2024</v>
      </c>
      <c r="C2930" t="str">
        <f t="shared" si="135"/>
        <v>2023-2024</v>
      </c>
      <c r="D2930" t="s">
        <v>148</v>
      </c>
      <c r="E2930" t="s">
        <v>110</v>
      </c>
      <c r="F2930" t="str">
        <f t="shared" si="136"/>
        <v>Queensland</v>
      </c>
      <c r="G2930" t="s">
        <v>35</v>
      </c>
      <c r="H2930">
        <v>4680</v>
      </c>
      <c r="I2930" t="s">
        <v>11</v>
      </c>
      <c r="J2930" t="s">
        <v>51</v>
      </c>
      <c r="K2930" t="s">
        <v>152</v>
      </c>
      <c r="L2930" t="s">
        <v>13</v>
      </c>
      <c r="M2930" s="5">
        <v>421.9</v>
      </c>
    </row>
    <row r="2931" spans="1:13" x14ac:dyDescent="0.15">
      <c r="A2931" s="2">
        <v>45045</v>
      </c>
      <c r="B2931" s="3">
        <f t="shared" si="137"/>
        <v>2023</v>
      </c>
      <c r="C2931" t="str">
        <f t="shared" si="135"/>
        <v>2022-2023</v>
      </c>
      <c r="D2931" t="s">
        <v>147</v>
      </c>
      <c r="E2931" t="s">
        <v>114</v>
      </c>
      <c r="F2931" t="str">
        <f t="shared" si="136"/>
        <v>Victoria</v>
      </c>
      <c r="G2931" t="s">
        <v>45</v>
      </c>
      <c r="H2931">
        <v>3551</v>
      </c>
      <c r="I2931" t="s">
        <v>11</v>
      </c>
      <c r="J2931" t="s">
        <v>60</v>
      </c>
      <c r="K2931" t="s">
        <v>150</v>
      </c>
      <c r="L2931" t="s">
        <v>18</v>
      </c>
      <c r="M2931" s="5">
        <v>422.3</v>
      </c>
    </row>
    <row r="2932" spans="1:13" x14ac:dyDescent="0.15">
      <c r="A2932" s="2">
        <v>45621</v>
      </c>
      <c r="B2932" s="3">
        <f t="shared" si="137"/>
        <v>2025</v>
      </c>
      <c r="C2932" t="str">
        <f t="shared" si="135"/>
        <v>2024-2025</v>
      </c>
      <c r="D2932" t="s">
        <v>147</v>
      </c>
      <c r="E2932" t="s">
        <v>24</v>
      </c>
      <c r="F2932" t="str">
        <f t="shared" si="136"/>
        <v>New South Wales</v>
      </c>
      <c r="G2932" t="s">
        <v>10</v>
      </c>
      <c r="H2932">
        <v>2795</v>
      </c>
      <c r="I2932" t="s">
        <v>11</v>
      </c>
      <c r="J2932" t="s">
        <v>25</v>
      </c>
      <c r="K2932" t="s">
        <v>19</v>
      </c>
      <c r="L2932" t="s">
        <v>23</v>
      </c>
      <c r="M2932" s="5">
        <v>422.37</v>
      </c>
    </row>
    <row r="2933" spans="1:13" x14ac:dyDescent="0.15">
      <c r="A2933" s="2">
        <v>45129</v>
      </c>
      <c r="B2933" s="3">
        <f t="shared" si="137"/>
        <v>2024</v>
      </c>
      <c r="C2933" t="str">
        <f t="shared" si="135"/>
        <v>2023-2024</v>
      </c>
      <c r="D2933" t="s">
        <v>148</v>
      </c>
      <c r="E2933" t="s">
        <v>88</v>
      </c>
      <c r="F2933" t="str">
        <f t="shared" si="136"/>
        <v>South Australia</v>
      </c>
      <c r="G2933" t="s">
        <v>32</v>
      </c>
      <c r="H2933">
        <v>5011</v>
      </c>
      <c r="I2933" t="s">
        <v>11</v>
      </c>
      <c r="J2933" t="s">
        <v>33</v>
      </c>
      <c r="K2933" t="s">
        <v>155</v>
      </c>
      <c r="L2933" t="s">
        <v>20</v>
      </c>
      <c r="M2933" s="5">
        <v>422.74</v>
      </c>
    </row>
    <row r="2934" spans="1:13" x14ac:dyDescent="0.15">
      <c r="A2934" s="2">
        <v>45111</v>
      </c>
      <c r="B2934" s="3">
        <f t="shared" si="137"/>
        <v>2024</v>
      </c>
      <c r="C2934" t="str">
        <f t="shared" si="135"/>
        <v>2023-2024</v>
      </c>
      <c r="D2934" t="s">
        <v>147</v>
      </c>
      <c r="E2934" t="s">
        <v>41</v>
      </c>
      <c r="F2934" t="str">
        <f t="shared" si="136"/>
        <v>New South Wales</v>
      </c>
      <c r="G2934" t="s">
        <v>10</v>
      </c>
      <c r="H2934">
        <v>2830</v>
      </c>
      <c r="I2934" t="s">
        <v>11</v>
      </c>
      <c r="J2934" t="s">
        <v>25</v>
      </c>
      <c r="K2934" t="s">
        <v>149</v>
      </c>
      <c r="L2934" t="s">
        <v>15</v>
      </c>
      <c r="M2934" s="5">
        <v>423.90999999999997</v>
      </c>
    </row>
    <row r="2935" spans="1:13" x14ac:dyDescent="0.15">
      <c r="A2935" s="2">
        <v>45086</v>
      </c>
      <c r="B2935" s="3">
        <f t="shared" si="137"/>
        <v>2023</v>
      </c>
      <c r="C2935" t="str">
        <f t="shared" si="135"/>
        <v>2022-2023</v>
      </c>
      <c r="D2935" t="s">
        <v>148</v>
      </c>
      <c r="E2935" t="s">
        <v>50</v>
      </c>
      <c r="F2935" t="str">
        <f t="shared" si="136"/>
        <v>Queensland</v>
      </c>
      <c r="G2935" t="s">
        <v>35</v>
      </c>
      <c r="H2935">
        <v>4703</v>
      </c>
      <c r="I2935" t="s">
        <v>11</v>
      </c>
      <c r="J2935" t="s">
        <v>51</v>
      </c>
      <c r="K2935" t="s">
        <v>150</v>
      </c>
      <c r="L2935" t="s">
        <v>18</v>
      </c>
      <c r="M2935" s="5">
        <v>425.11</v>
      </c>
    </row>
    <row r="2936" spans="1:13" x14ac:dyDescent="0.15">
      <c r="A2936" s="2">
        <v>44940</v>
      </c>
      <c r="B2936" s="3">
        <f t="shared" si="137"/>
        <v>2023</v>
      </c>
      <c r="C2936" t="str">
        <f t="shared" si="135"/>
        <v>2022-2023</v>
      </c>
      <c r="D2936" t="s">
        <v>147</v>
      </c>
      <c r="E2936" t="s">
        <v>107</v>
      </c>
      <c r="F2936" t="str">
        <f t="shared" si="136"/>
        <v>Queensland</v>
      </c>
      <c r="G2936" t="s">
        <v>35</v>
      </c>
      <c r="H2936">
        <v>4220</v>
      </c>
      <c r="I2936" t="s">
        <v>11</v>
      </c>
      <c r="J2936" t="s">
        <v>104</v>
      </c>
      <c r="K2936" t="s">
        <v>150</v>
      </c>
      <c r="L2936" t="s">
        <v>18</v>
      </c>
      <c r="M2936" s="5">
        <v>425.46999999999997</v>
      </c>
    </row>
    <row r="2937" spans="1:13" x14ac:dyDescent="0.15">
      <c r="A2937" s="2">
        <v>45500</v>
      </c>
      <c r="B2937" s="3">
        <f t="shared" si="137"/>
        <v>2025</v>
      </c>
      <c r="C2937" t="str">
        <f t="shared" si="135"/>
        <v>2024-2025</v>
      </c>
      <c r="D2937" t="s">
        <v>147</v>
      </c>
      <c r="E2937" t="s">
        <v>72</v>
      </c>
      <c r="F2937" t="str">
        <f t="shared" si="136"/>
        <v>Western Australia</v>
      </c>
      <c r="G2937" t="s">
        <v>48</v>
      </c>
      <c r="H2937">
        <v>6010</v>
      </c>
      <c r="I2937" t="s">
        <v>11</v>
      </c>
      <c r="J2937" t="s">
        <v>49</v>
      </c>
      <c r="K2937" t="s">
        <v>152</v>
      </c>
      <c r="L2937" t="s">
        <v>13</v>
      </c>
      <c r="M2937" s="5">
        <v>425.74</v>
      </c>
    </row>
    <row r="2938" spans="1:13" x14ac:dyDescent="0.15">
      <c r="A2938" s="2">
        <v>45042</v>
      </c>
      <c r="B2938" s="3">
        <f t="shared" si="137"/>
        <v>2023</v>
      </c>
      <c r="C2938" t="str">
        <f t="shared" si="135"/>
        <v>2022-2023</v>
      </c>
      <c r="D2938" t="s">
        <v>148</v>
      </c>
      <c r="E2938" t="s">
        <v>89</v>
      </c>
      <c r="F2938" t="str">
        <f t="shared" si="136"/>
        <v>Queensland</v>
      </c>
      <c r="G2938" t="s">
        <v>35</v>
      </c>
      <c r="H2938">
        <v>4655</v>
      </c>
      <c r="I2938" t="s">
        <v>11</v>
      </c>
      <c r="J2938" t="s">
        <v>51</v>
      </c>
      <c r="K2938" t="s">
        <v>152</v>
      </c>
      <c r="L2938" t="s">
        <v>13</v>
      </c>
      <c r="M2938" s="5">
        <v>425.76999999999992</v>
      </c>
    </row>
    <row r="2939" spans="1:13" x14ac:dyDescent="0.15">
      <c r="A2939" s="2">
        <v>44964</v>
      </c>
      <c r="B2939" s="3">
        <f t="shared" si="137"/>
        <v>2023</v>
      </c>
      <c r="C2939" t="str">
        <f t="shared" si="135"/>
        <v>2022-2023</v>
      </c>
      <c r="D2939" t="s">
        <v>147</v>
      </c>
      <c r="E2939" t="s">
        <v>59</v>
      </c>
      <c r="F2939" t="str">
        <f t="shared" si="136"/>
        <v>Victoria</v>
      </c>
      <c r="G2939" t="s">
        <v>45</v>
      </c>
      <c r="H2939">
        <v>3280</v>
      </c>
      <c r="I2939" t="s">
        <v>11</v>
      </c>
      <c r="J2939" t="s">
        <v>60</v>
      </c>
      <c r="K2939" t="s">
        <v>155</v>
      </c>
      <c r="L2939" t="s">
        <v>20</v>
      </c>
      <c r="M2939" s="5">
        <v>427.52000000000004</v>
      </c>
    </row>
    <row r="2940" spans="1:13" x14ac:dyDescent="0.15">
      <c r="A2940" s="2">
        <v>45118</v>
      </c>
      <c r="B2940" s="3">
        <f t="shared" si="137"/>
        <v>2024</v>
      </c>
      <c r="C2940" t="str">
        <f t="shared" si="135"/>
        <v>2023-2024</v>
      </c>
      <c r="D2940" t="s">
        <v>147</v>
      </c>
      <c r="E2940" t="s">
        <v>122</v>
      </c>
      <c r="F2940" t="str">
        <f t="shared" si="136"/>
        <v>New South Wales</v>
      </c>
      <c r="G2940" t="s">
        <v>10</v>
      </c>
      <c r="H2940">
        <v>2650</v>
      </c>
      <c r="I2940" t="s">
        <v>11</v>
      </c>
      <c r="J2940" t="s">
        <v>25</v>
      </c>
      <c r="K2940" t="s">
        <v>151</v>
      </c>
      <c r="L2940" t="s">
        <v>21</v>
      </c>
      <c r="M2940" s="5">
        <v>427.56000000000006</v>
      </c>
    </row>
    <row r="2941" spans="1:13" x14ac:dyDescent="0.15">
      <c r="A2941" s="2">
        <v>45159</v>
      </c>
      <c r="B2941" s="3">
        <f t="shared" si="137"/>
        <v>2024</v>
      </c>
      <c r="C2941" t="str">
        <f t="shared" si="135"/>
        <v>2023-2024</v>
      </c>
      <c r="D2941" t="s">
        <v>147</v>
      </c>
      <c r="E2941" t="s">
        <v>72</v>
      </c>
      <c r="F2941" t="str">
        <f t="shared" si="136"/>
        <v>Western Australia</v>
      </c>
      <c r="G2941" t="s">
        <v>48</v>
      </c>
      <c r="H2941">
        <v>6010</v>
      </c>
      <c r="I2941" t="s">
        <v>11</v>
      </c>
      <c r="J2941" t="s">
        <v>49</v>
      </c>
      <c r="K2941" t="s">
        <v>150</v>
      </c>
      <c r="L2941" t="s">
        <v>18</v>
      </c>
      <c r="M2941" s="5">
        <v>427.57</v>
      </c>
    </row>
    <row r="2942" spans="1:13" x14ac:dyDescent="0.15">
      <c r="A2942" s="2">
        <v>45248</v>
      </c>
      <c r="B2942" s="3">
        <f t="shared" si="137"/>
        <v>2024</v>
      </c>
      <c r="C2942" t="str">
        <f t="shared" si="135"/>
        <v>2023-2024</v>
      </c>
      <c r="D2942" t="s">
        <v>147</v>
      </c>
      <c r="E2942" t="s">
        <v>92</v>
      </c>
      <c r="F2942" t="str">
        <f t="shared" si="136"/>
        <v>Queensland</v>
      </c>
      <c r="G2942" t="s">
        <v>35</v>
      </c>
      <c r="H2942">
        <v>4068</v>
      </c>
      <c r="I2942" t="s">
        <v>11</v>
      </c>
      <c r="J2942" t="s">
        <v>43</v>
      </c>
      <c r="K2942" t="s">
        <v>155</v>
      </c>
      <c r="L2942" t="s">
        <v>20</v>
      </c>
      <c r="M2942" s="5">
        <v>427.82999999999993</v>
      </c>
    </row>
    <row r="2943" spans="1:13" x14ac:dyDescent="0.15">
      <c r="A2943" s="2">
        <v>44979</v>
      </c>
      <c r="B2943" s="3">
        <f t="shared" si="137"/>
        <v>2023</v>
      </c>
      <c r="C2943" t="str">
        <f t="shared" si="135"/>
        <v>2022-2023</v>
      </c>
      <c r="D2943" t="s">
        <v>147</v>
      </c>
      <c r="E2943" t="s">
        <v>137</v>
      </c>
      <c r="F2943" t="str">
        <f t="shared" si="136"/>
        <v>New South Wales</v>
      </c>
      <c r="G2943" t="s">
        <v>10</v>
      </c>
      <c r="H2943">
        <v>2031</v>
      </c>
      <c r="I2943" t="s">
        <v>11</v>
      </c>
      <c r="J2943" t="s">
        <v>12</v>
      </c>
      <c r="K2943" t="s">
        <v>152</v>
      </c>
      <c r="L2943" t="s">
        <v>13</v>
      </c>
      <c r="M2943" s="5">
        <v>428.13999999999993</v>
      </c>
    </row>
    <row r="2944" spans="1:13" x14ac:dyDescent="0.15">
      <c r="A2944" s="2">
        <v>44949</v>
      </c>
      <c r="B2944" s="3">
        <f t="shared" si="137"/>
        <v>2023</v>
      </c>
      <c r="C2944" t="str">
        <f t="shared" si="135"/>
        <v>2022-2023</v>
      </c>
      <c r="D2944" t="s">
        <v>147</v>
      </c>
      <c r="E2944" t="s">
        <v>109</v>
      </c>
      <c r="F2944" t="str">
        <f t="shared" si="136"/>
        <v>New South Wales</v>
      </c>
      <c r="G2944" t="s">
        <v>10</v>
      </c>
      <c r="H2944">
        <v>2480</v>
      </c>
      <c r="I2944" t="s">
        <v>11</v>
      </c>
      <c r="J2944" t="s">
        <v>68</v>
      </c>
      <c r="K2944" t="s">
        <v>154</v>
      </c>
      <c r="L2944" t="s">
        <v>14</v>
      </c>
      <c r="M2944" s="5">
        <v>428.18</v>
      </c>
    </row>
    <row r="2945" spans="1:13" x14ac:dyDescent="0.15">
      <c r="A2945" s="2">
        <v>45029</v>
      </c>
      <c r="B2945" s="3">
        <f t="shared" si="137"/>
        <v>2023</v>
      </c>
      <c r="C2945" t="str">
        <f t="shared" si="135"/>
        <v>2022-2023</v>
      </c>
      <c r="D2945" t="s">
        <v>147</v>
      </c>
      <c r="E2945" t="s">
        <v>44</v>
      </c>
      <c r="F2945" t="str">
        <f t="shared" si="136"/>
        <v>Victoria</v>
      </c>
      <c r="G2945" t="s">
        <v>45</v>
      </c>
      <c r="H2945">
        <v>3066</v>
      </c>
      <c r="I2945" t="s">
        <v>11</v>
      </c>
      <c r="J2945" t="s">
        <v>46</v>
      </c>
      <c r="K2945" t="s">
        <v>157</v>
      </c>
      <c r="L2945" t="s">
        <v>22</v>
      </c>
      <c r="M2945" s="5">
        <v>428.30999999999995</v>
      </c>
    </row>
    <row r="2946" spans="1:13" x14ac:dyDescent="0.15">
      <c r="A2946" s="2">
        <v>45631</v>
      </c>
      <c r="B2946" s="3">
        <f t="shared" si="137"/>
        <v>2025</v>
      </c>
      <c r="C2946" t="str">
        <f t="shared" ref="C2946:C3009" si="138">IF(MONTH(A2946) &gt;= 7, YEAR(A2946) &amp; "-" &amp; YEAR(A2946) + 1, YEAR(A2946) - 1 &amp; "-" &amp; YEAR(A2946))</f>
        <v>2024-2025</v>
      </c>
      <c r="D2946" t="s">
        <v>147</v>
      </c>
      <c r="E2946" t="s">
        <v>97</v>
      </c>
      <c r="F2946" t="str">
        <f t="shared" ref="F2946:F3009" si="139">IF(G2946="WA","Western Australia",
IF(G2946="NSW","New South Wales",
IF(G2946="QLD","Queensland",
IF(G2946="VIC","Victoria",
IF(G2946="TAS","Tasmania",
IF(G2946="SA","South Australia",
IF(G2946="NT","Northern Territory",
IF(G2946="ACT","Australian Capital Territory",G2946))))))))</f>
        <v>Tasmania</v>
      </c>
      <c r="G2946" t="s">
        <v>70</v>
      </c>
      <c r="H2946">
        <v>7250</v>
      </c>
      <c r="I2946" t="s">
        <v>11</v>
      </c>
      <c r="J2946" t="s">
        <v>71</v>
      </c>
      <c r="K2946" t="s">
        <v>154</v>
      </c>
      <c r="L2946" t="s">
        <v>14</v>
      </c>
      <c r="M2946" s="5">
        <v>428.57</v>
      </c>
    </row>
    <row r="2947" spans="1:13" x14ac:dyDescent="0.15">
      <c r="A2947" s="2">
        <v>44994</v>
      </c>
      <c r="B2947" s="3">
        <f t="shared" ref="B2947:B3010" si="140">IF(MONTH(A2947)&gt;=7,YEAR(A2947)+1,YEAR(A2947))</f>
        <v>2023</v>
      </c>
      <c r="C2947" t="str">
        <f t="shared" si="138"/>
        <v>2022-2023</v>
      </c>
      <c r="D2947" t="s">
        <v>147</v>
      </c>
      <c r="E2947" t="s">
        <v>133</v>
      </c>
      <c r="F2947" t="str">
        <f t="shared" si="139"/>
        <v>Queensland</v>
      </c>
      <c r="G2947" t="s">
        <v>35</v>
      </c>
      <c r="H2947">
        <v>4305</v>
      </c>
      <c r="I2947" t="s">
        <v>11</v>
      </c>
      <c r="J2947" t="s">
        <v>104</v>
      </c>
      <c r="K2947" t="s">
        <v>155</v>
      </c>
      <c r="L2947" t="s">
        <v>20</v>
      </c>
      <c r="M2947" s="5">
        <v>428.84</v>
      </c>
    </row>
    <row r="2948" spans="1:13" x14ac:dyDescent="0.15">
      <c r="A2948" s="2">
        <v>45078</v>
      </c>
      <c r="B2948" s="3">
        <f t="shared" si="140"/>
        <v>2023</v>
      </c>
      <c r="C2948" t="str">
        <f t="shared" si="138"/>
        <v>2022-2023</v>
      </c>
      <c r="D2948" t="s">
        <v>148</v>
      </c>
      <c r="E2948" t="s">
        <v>28</v>
      </c>
      <c r="F2948" t="str">
        <f t="shared" si="139"/>
        <v>Northern Territory</v>
      </c>
      <c r="G2948" t="s">
        <v>29</v>
      </c>
      <c r="H2948">
        <v>800</v>
      </c>
      <c r="I2948" t="s">
        <v>11</v>
      </c>
      <c r="J2948" t="s">
        <v>30</v>
      </c>
      <c r="K2948" t="s">
        <v>149</v>
      </c>
      <c r="L2948" t="s">
        <v>15</v>
      </c>
      <c r="M2948" s="5">
        <v>429.02</v>
      </c>
    </row>
    <row r="2949" spans="1:13" x14ac:dyDescent="0.15">
      <c r="A2949" s="2">
        <v>45516</v>
      </c>
      <c r="B2949" s="3">
        <f t="shared" si="140"/>
        <v>2025</v>
      </c>
      <c r="C2949" t="str">
        <f t="shared" si="138"/>
        <v>2024-2025</v>
      </c>
      <c r="D2949" t="s">
        <v>147</v>
      </c>
      <c r="E2949" t="s">
        <v>26</v>
      </c>
      <c r="F2949" t="str">
        <f t="shared" si="139"/>
        <v>New South Wales</v>
      </c>
      <c r="G2949" t="s">
        <v>10</v>
      </c>
      <c r="H2949">
        <v>2141</v>
      </c>
      <c r="I2949" t="s">
        <v>11</v>
      </c>
      <c r="J2949" t="s">
        <v>27</v>
      </c>
      <c r="K2949" t="s">
        <v>19</v>
      </c>
      <c r="L2949" t="s">
        <v>23</v>
      </c>
      <c r="M2949" s="5">
        <v>429.35</v>
      </c>
    </row>
    <row r="2950" spans="1:13" x14ac:dyDescent="0.15">
      <c r="A2950" s="2">
        <v>45152</v>
      </c>
      <c r="B2950" s="3">
        <f t="shared" si="140"/>
        <v>2024</v>
      </c>
      <c r="C2950" t="str">
        <f t="shared" si="138"/>
        <v>2023-2024</v>
      </c>
      <c r="D2950" t="s">
        <v>147</v>
      </c>
      <c r="E2950" t="s">
        <v>62</v>
      </c>
      <c r="F2950" t="str">
        <f t="shared" si="139"/>
        <v>Victoria</v>
      </c>
      <c r="G2950" t="s">
        <v>45</v>
      </c>
      <c r="H2950">
        <v>3134</v>
      </c>
      <c r="I2950" t="s">
        <v>11</v>
      </c>
      <c r="J2950" t="s">
        <v>63</v>
      </c>
      <c r="K2950" t="s">
        <v>150</v>
      </c>
      <c r="L2950" t="s">
        <v>18</v>
      </c>
      <c r="M2950" s="5">
        <v>430.63</v>
      </c>
    </row>
    <row r="2951" spans="1:13" x14ac:dyDescent="0.15">
      <c r="A2951" s="2">
        <v>45275</v>
      </c>
      <c r="B2951" s="3">
        <f t="shared" si="140"/>
        <v>2024</v>
      </c>
      <c r="C2951" t="str">
        <f t="shared" si="138"/>
        <v>2023-2024</v>
      </c>
      <c r="D2951" t="s">
        <v>147</v>
      </c>
      <c r="E2951" t="s">
        <v>93</v>
      </c>
      <c r="F2951" t="str">
        <f t="shared" si="139"/>
        <v>Western Australia</v>
      </c>
      <c r="G2951" t="s">
        <v>48</v>
      </c>
      <c r="H2951">
        <v>6112</v>
      </c>
      <c r="I2951" t="s">
        <v>11</v>
      </c>
      <c r="J2951" t="s">
        <v>94</v>
      </c>
      <c r="K2951" t="s">
        <v>151</v>
      </c>
      <c r="L2951" t="s">
        <v>21</v>
      </c>
      <c r="M2951" s="5">
        <v>430.81000000000006</v>
      </c>
    </row>
    <row r="2952" spans="1:13" x14ac:dyDescent="0.15">
      <c r="A2952" s="2">
        <v>45076</v>
      </c>
      <c r="B2952" s="3">
        <f t="shared" si="140"/>
        <v>2023</v>
      </c>
      <c r="C2952" t="str">
        <f t="shared" si="138"/>
        <v>2022-2023</v>
      </c>
      <c r="D2952" t="s">
        <v>147</v>
      </c>
      <c r="E2952" t="s">
        <v>123</v>
      </c>
      <c r="F2952" t="str">
        <f t="shared" si="139"/>
        <v>Western Australia</v>
      </c>
      <c r="G2952" t="s">
        <v>48</v>
      </c>
      <c r="H2952">
        <v>6109</v>
      </c>
      <c r="I2952" t="s">
        <v>11</v>
      </c>
      <c r="J2952" t="s">
        <v>94</v>
      </c>
      <c r="K2952" t="s">
        <v>149</v>
      </c>
      <c r="L2952" t="s">
        <v>15</v>
      </c>
      <c r="M2952" s="5">
        <v>431.25</v>
      </c>
    </row>
    <row r="2953" spans="1:13" x14ac:dyDescent="0.15">
      <c r="A2953" s="2">
        <v>45039</v>
      </c>
      <c r="B2953" s="3">
        <f t="shared" si="140"/>
        <v>2023</v>
      </c>
      <c r="C2953" t="str">
        <f t="shared" si="138"/>
        <v>2022-2023</v>
      </c>
      <c r="D2953" t="s">
        <v>147</v>
      </c>
      <c r="E2953" t="s">
        <v>26</v>
      </c>
      <c r="F2953" t="str">
        <f t="shared" si="139"/>
        <v>New South Wales</v>
      </c>
      <c r="G2953" t="s">
        <v>10</v>
      </c>
      <c r="H2953">
        <v>2141</v>
      </c>
      <c r="I2953" t="s">
        <v>11</v>
      </c>
      <c r="J2953" t="s">
        <v>27</v>
      </c>
      <c r="K2953" t="s">
        <v>155</v>
      </c>
      <c r="L2953" t="s">
        <v>20</v>
      </c>
      <c r="M2953" s="5">
        <v>431.38000000000005</v>
      </c>
    </row>
    <row r="2954" spans="1:13" x14ac:dyDescent="0.15">
      <c r="A2954" s="2">
        <v>45646</v>
      </c>
      <c r="B2954" s="3">
        <f t="shared" si="140"/>
        <v>2025</v>
      </c>
      <c r="C2954" t="str">
        <f t="shared" si="138"/>
        <v>2024-2025</v>
      </c>
      <c r="D2954" t="s">
        <v>147</v>
      </c>
      <c r="E2954" t="s">
        <v>139</v>
      </c>
      <c r="F2954" t="str">
        <f t="shared" si="139"/>
        <v>New South Wales</v>
      </c>
      <c r="G2954" t="s">
        <v>10</v>
      </c>
      <c r="H2954">
        <v>2020</v>
      </c>
      <c r="I2954" t="s">
        <v>11</v>
      </c>
      <c r="J2954" t="s">
        <v>12</v>
      </c>
      <c r="K2954" t="s">
        <v>154</v>
      </c>
      <c r="L2954" t="s">
        <v>14</v>
      </c>
      <c r="M2954" s="5">
        <v>432.34000000000003</v>
      </c>
    </row>
    <row r="2955" spans="1:13" x14ac:dyDescent="0.15">
      <c r="A2955" s="2">
        <v>45220</v>
      </c>
      <c r="B2955" s="3">
        <f t="shared" si="140"/>
        <v>2024</v>
      </c>
      <c r="C2955" t="str">
        <f t="shared" si="138"/>
        <v>2023-2024</v>
      </c>
      <c r="D2955" t="s">
        <v>147</v>
      </c>
      <c r="E2955" t="s">
        <v>102</v>
      </c>
      <c r="F2955" t="str">
        <f t="shared" si="139"/>
        <v>Queensland</v>
      </c>
      <c r="G2955" t="s">
        <v>35</v>
      </c>
      <c r="H2955">
        <v>4870</v>
      </c>
      <c r="I2955" t="s">
        <v>11</v>
      </c>
      <c r="J2955" t="s">
        <v>36</v>
      </c>
      <c r="K2955" t="s">
        <v>149</v>
      </c>
      <c r="L2955" t="s">
        <v>15</v>
      </c>
      <c r="M2955" s="5">
        <v>432.5</v>
      </c>
    </row>
    <row r="2956" spans="1:13" x14ac:dyDescent="0.15">
      <c r="A2956" s="2">
        <v>45500</v>
      </c>
      <c r="B2956" s="3">
        <f t="shared" si="140"/>
        <v>2025</v>
      </c>
      <c r="C2956" t="str">
        <f t="shared" si="138"/>
        <v>2024-2025</v>
      </c>
      <c r="D2956" t="s">
        <v>147</v>
      </c>
      <c r="E2956" t="s">
        <v>64</v>
      </c>
      <c r="F2956" t="str">
        <f t="shared" si="139"/>
        <v>Victoria</v>
      </c>
      <c r="G2956" t="s">
        <v>45</v>
      </c>
      <c r="H2956">
        <v>3199</v>
      </c>
      <c r="I2956" t="s">
        <v>11</v>
      </c>
      <c r="J2956" t="s">
        <v>63</v>
      </c>
      <c r="K2956" t="s">
        <v>149</v>
      </c>
      <c r="L2956" t="s">
        <v>15</v>
      </c>
      <c r="M2956" s="5">
        <v>432.91</v>
      </c>
    </row>
    <row r="2957" spans="1:13" x14ac:dyDescent="0.15">
      <c r="A2957" s="2">
        <v>45511</v>
      </c>
      <c r="B2957" s="3">
        <f t="shared" si="140"/>
        <v>2025</v>
      </c>
      <c r="C2957" t="str">
        <f t="shared" si="138"/>
        <v>2024-2025</v>
      </c>
      <c r="D2957" t="s">
        <v>147</v>
      </c>
      <c r="E2957" t="s">
        <v>96</v>
      </c>
      <c r="F2957" t="str">
        <f t="shared" si="139"/>
        <v>Western Australia</v>
      </c>
      <c r="G2957" t="s">
        <v>48</v>
      </c>
      <c r="H2957">
        <v>6330</v>
      </c>
      <c r="I2957" t="s">
        <v>11</v>
      </c>
      <c r="J2957" t="s">
        <v>94</v>
      </c>
      <c r="K2957" t="s">
        <v>156</v>
      </c>
      <c r="L2957" t="s">
        <v>17</v>
      </c>
      <c r="M2957" s="5">
        <v>433</v>
      </c>
    </row>
    <row r="2958" spans="1:13" x14ac:dyDescent="0.15">
      <c r="A2958" s="2">
        <v>45006</v>
      </c>
      <c r="B2958" s="3">
        <f t="shared" si="140"/>
        <v>2023</v>
      </c>
      <c r="C2958" t="str">
        <f t="shared" si="138"/>
        <v>2022-2023</v>
      </c>
      <c r="D2958" t="s">
        <v>147</v>
      </c>
      <c r="E2958" t="s">
        <v>40</v>
      </c>
      <c r="F2958" t="str">
        <f t="shared" si="139"/>
        <v>New South Wales</v>
      </c>
      <c r="G2958" t="s">
        <v>10</v>
      </c>
      <c r="H2958">
        <v>2116</v>
      </c>
      <c r="I2958" t="s">
        <v>11</v>
      </c>
      <c r="J2958" t="s">
        <v>27</v>
      </c>
      <c r="K2958" t="s">
        <v>153</v>
      </c>
      <c r="L2958" t="s">
        <v>16</v>
      </c>
      <c r="M2958" s="5">
        <v>433.03999999999996</v>
      </c>
    </row>
    <row r="2959" spans="1:13" x14ac:dyDescent="0.15">
      <c r="A2959" s="2">
        <v>45553</v>
      </c>
      <c r="B2959" s="3">
        <f t="shared" si="140"/>
        <v>2025</v>
      </c>
      <c r="C2959" t="str">
        <f t="shared" si="138"/>
        <v>2024-2025</v>
      </c>
      <c r="D2959" t="s">
        <v>148</v>
      </c>
      <c r="E2959" t="s">
        <v>118</v>
      </c>
      <c r="F2959" t="str">
        <f t="shared" si="139"/>
        <v>New South Wales</v>
      </c>
      <c r="G2959" t="s">
        <v>10</v>
      </c>
      <c r="H2959">
        <v>2158</v>
      </c>
      <c r="I2959" t="s">
        <v>11</v>
      </c>
      <c r="J2959" t="s">
        <v>27</v>
      </c>
      <c r="K2959" t="s">
        <v>153</v>
      </c>
      <c r="L2959" t="s">
        <v>16</v>
      </c>
      <c r="M2959" s="5">
        <v>433.6</v>
      </c>
    </row>
    <row r="2960" spans="1:13" x14ac:dyDescent="0.15">
      <c r="A2960" s="2">
        <v>44947</v>
      </c>
      <c r="B2960" s="3">
        <f t="shared" si="140"/>
        <v>2023</v>
      </c>
      <c r="C2960" t="str">
        <f t="shared" si="138"/>
        <v>2022-2023</v>
      </c>
      <c r="D2960" t="s">
        <v>147</v>
      </c>
      <c r="E2960" t="s">
        <v>124</v>
      </c>
      <c r="F2960" t="str">
        <f t="shared" si="139"/>
        <v>New South Wales</v>
      </c>
      <c r="G2960" t="s">
        <v>10</v>
      </c>
      <c r="H2960">
        <v>2015</v>
      </c>
      <c r="I2960" t="s">
        <v>11</v>
      </c>
      <c r="J2960" t="s">
        <v>12</v>
      </c>
      <c r="K2960" t="s">
        <v>153</v>
      </c>
      <c r="L2960" t="s">
        <v>16</v>
      </c>
      <c r="M2960" s="5">
        <v>435.28999999999996</v>
      </c>
    </row>
    <row r="2961" spans="1:13" x14ac:dyDescent="0.15">
      <c r="A2961" s="2">
        <v>45277</v>
      </c>
      <c r="B2961" s="3">
        <f t="shared" si="140"/>
        <v>2024</v>
      </c>
      <c r="C2961" t="str">
        <f t="shared" si="138"/>
        <v>2023-2024</v>
      </c>
      <c r="D2961" t="s">
        <v>148</v>
      </c>
      <c r="E2961" t="s">
        <v>73</v>
      </c>
      <c r="F2961" t="str">
        <f t="shared" si="139"/>
        <v>Victoria</v>
      </c>
      <c r="G2961" t="s">
        <v>45</v>
      </c>
      <c r="H2961">
        <v>3136</v>
      </c>
      <c r="I2961" t="s">
        <v>11</v>
      </c>
      <c r="J2961" t="s">
        <v>63</v>
      </c>
      <c r="K2961" t="s">
        <v>149</v>
      </c>
      <c r="L2961" t="s">
        <v>15</v>
      </c>
      <c r="M2961" s="5">
        <v>435.35</v>
      </c>
    </row>
    <row r="2962" spans="1:13" x14ac:dyDescent="0.15">
      <c r="A2962" s="2">
        <v>45469</v>
      </c>
      <c r="B2962" s="3">
        <f t="shared" si="140"/>
        <v>2024</v>
      </c>
      <c r="C2962" t="str">
        <f t="shared" si="138"/>
        <v>2023-2024</v>
      </c>
      <c r="D2962" t="s">
        <v>147</v>
      </c>
      <c r="E2962" t="s">
        <v>138</v>
      </c>
      <c r="F2962" t="str">
        <f t="shared" si="139"/>
        <v>Queensland</v>
      </c>
      <c r="G2962" t="s">
        <v>35</v>
      </c>
      <c r="H2962">
        <v>4558</v>
      </c>
      <c r="I2962" t="s">
        <v>11</v>
      </c>
      <c r="J2962" t="s">
        <v>120</v>
      </c>
      <c r="K2962" t="s">
        <v>19</v>
      </c>
      <c r="L2962" t="s">
        <v>23</v>
      </c>
      <c r="M2962" s="5">
        <v>435.52</v>
      </c>
    </row>
    <row r="2963" spans="1:13" x14ac:dyDescent="0.15">
      <c r="A2963" s="2">
        <v>45250</v>
      </c>
      <c r="B2963" s="3">
        <f t="shared" si="140"/>
        <v>2024</v>
      </c>
      <c r="C2963" t="str">
        <f t="shared" si="138"/>
        <v>2023-2024</v>
      </c>
      <c r="D2963" t="s">
        <v>147</v>
      </c>
      <c r="E2963" t="s">
        <v>40</v>
      </c>
      <c r="F2963" t="str">
        <f t="shared" si="139"/>
        <v>New South Wales</v>
      </c>
      <c r="G2963" t="s">
        <v>10</v>
      </c>
      <c r="H2963">
        <v>2116</v>
      </c>
      <c r="I2963" t="s">
        <v>11</v>
      </c>
      <c r="J2963" t="s">
        <v>27</v>
      </c>
      <c r="K2963" t="s">
        <v>154</v>
      </c>
      <c r="L2963" t="s">
        <v>14</v>
      </c>
      <c r="M2963" s="5">
        <v>435.71</v>
      </c>
    </row>
    <row r="2964" spans="1:13" x14ac:dyDescent="0.15">
      <c r="A2964" s="2">
        <v>45457</v>
      </c>
      <c r="B2964" s="3">
        <f t="shared" si="140"/>
        <v>2024</v>
      </c>
      <c r="C2964" t="str">
        <f t="shared" si="138"/>
        <v>2023-2024</v>
      </c>
      <c r="D2964" t="s">
        <v>148</v>
      </c>
      <c r="E2964" t="s">
        <v>135</v>
      </c>
      <c r="F2964" t="str">
        <f t="shared" si="139"/>
        <v>Victoria</v>
      </c>
      <c r="G2964" t="s">
        <v>45</v>
      </c>
      <c r="H2964">
        <v>3550</v>
      </c>
      <c r="I2964" t="s">
        <v>11</v>
      </c>
      <c r="J2964" t="s">
        <v>60</v>
      </c>
      <c r="K2964" t="s">
        <v>154</v>
      </c>
      <c r="L2964" t="s">
        <v>14</v>
      </c>
      <c r="M2964" s="5">
        <v>436.11</v>
      </c>
    </row>
    <row r="2965" spans="1:13" x14ac:dyDescent="0.15">
      <c r="A2965" s="2">
        <v>45497</v>
      </c>
      <c r="B2965" s="3">
        <f t="shared" si="140"/>
        <v>2025</v>
      </c>
      <c r="C2965" t="str">
        <f t="shared" si="138"/>
        <v>2024-2025</v>
      </c>
      <c r="D2965" t="s">
        <v>148</v>
      </c>
      <c r="E2965" t="s">
        <v>110</v>
      </c>
      <c r="F2965" t="str">
        <f t="shared" si="139"/>
        <v>Queensland</v>
      </c>
      <c r="G2965" t="s">
        <v>35</v>
      </c>
      <c r="H2965">
        <v>4680</v>
      </c>
      <c r="I2965" t="s">
        <v>11</v>
      </c>
      <c r="J2965" t="s">
        <v>51</v>
      </c>
      <c r="K2965" t="s">
        <v>150</v>
      </c>
      <c r="L2965" t="s">
        <v>18</v>
      </c>
      <c r="M2965" s="5">
        <v>436.96000000000004</v>
      </c>
    </row>
    <row r="2966" spans="1:13" x14ac:dyDescent="0.15">
      <c r="A2966" s="2">
        <v>45299</v>
      </c>
      <c r="B2966" s="3">
        <f t="shared" si="140"/>
        <v>2024</v>
      </c>
      <c r="C2966" t="str">
        <f t="shared" si="138"/>
        <v>2023-2024</v>
      </c>
      <c r="D2966" t="s">
        <v>147</v>
      </c>
      <c r="E2966" t="s">
        <v>142</v>
      </c>
      <c r="F2966" t="str">
        <f t="shared" si="139"/>
        <v>Australian Capital Territory</v>
      </c>
      <c r="G2966" t="s">
        <v>80</v>
      </c>
      <c r="H2966">
        <v>2609</v>
      </c>
      <c r="I2966" t="s">
        <v>11</v>
      </c>
      <c r="J2966" t="s">
        <v>58</v>
      </c>
      <c r="K2966" t="s">
        <v>152</v>
      </c>
      <c r="L2966" t="s">
        <v>13</v>
      </c>
      <c r="M2966" s="5">
        <v>437.61</v>
      </c>
    </row>
    <row r="2967" spans="1:13" x14ac:dyDescent="0.15">
      <c r="A2967" s="2">
        <v>44976</v>
      </c>
      <c r="B2967" s="3">
        <f t="shared" si="140"/>
        <v>2023</v>
      </c>
      <c r="C2967" t="str">
        <f t="shared" si="138"/>
        <v>2022-2023</v>
      </c>
      <c r="D2967" t="s">
        <v>147</v>
      </c>
      <c r="E2967" t="s">
        <v>130</v>
      </c>
      <c r="F2967" t="str">
        <f t="shared" si="139"/>
        <v>South Australia</v>
      </c>
      <c r="G2967" t="s">
        <v>32</v>
      </c>
      <c r="H2967">
        <v>5290</v>
      </c>
      <c r="I2967" t="s">
        <v>11</v>
      </c>
      <c r="J2967" t="s">
        <v>38</v>
      </c>
      <c r="K2967" t="s">
        <v>149</v>
      </c>
      <c r="L2967" t="s">
        <v>15</v>
      </c>
      <c r="M2967" s="5">
        <v>438.20999999999992</v>
      </c>
    </row>
    <row r="2968" spans="1:13" x14ac:dyDescent="0.15">
      <c r="A2968" s="2">
        <v>44958</v>
      </c>
      <c r="B2968" s="3">
        <f t="shared" si="140"/>
        <v>2023</v>
      </c>
      <c r="C2968" t="str">
        <f t="shared" si="138"/>
        <v>2022-2023</v>
      </c>
      <c r="D2968" t="s">
        <v>147</v>
      </c>
      <c r="E2968" t="s">
        <v>92</v>
      </c>
      <c r="F2968" t="str">
        <f t="shared" si="139"/>
        <v>Queensland</v>
      </c>
      <c r="G2968" t="s">
        <v>35</v>
      </c>
      <c r="H2968">
        <v>4068</v>
      </c>
      <c r="I2968" t="s">
        <v>11</v>
      </c>
      <c r="J2968" t="s">
        <v>43</v>
      </c>
      <c r="K2968" t="s">
        <v>19</v>
      </c>
      <c r="L2968" t="s">
        <v>23</v>
      </c>
      <c r="M2968" s="5">
        <v>439.62</v>
      </c>
    </row>
    <row r="2969" spans="1:13" x14ac:dyDescent="0.15">
      <c r="A2969" s="2">
        <v>45075</v>
      </c>
      <c r="B2969" s="3">
        <f t="shared" si="140"/>
        <v>2023</v>
      </c>
      <c r="C2969" t="str">
        <f t="shared" si="138"/>
        <v>2022-2023</v>
      </c>
      <c r="D2969" t="s">
        <v>147</v>
      </c>
      <c r="E2969" t="s">
        <v>97</v>
      </c>
      <c r="F2969" t="str">
        <f t="shared" si="139"/>
        <v>Tasmania</v>
      </c>
      <c r="G2969" t="s">
        <v>70</v>
      </c>
      <c r="H2969">
        <v>7250</v>
      </c>
      <c r="I2969" t="s">
        <v>11</v>
      </c>
      <c r="J2969" t="s">
        <v>71</v>
      </c>
      <c r="K2969" t="s">
        <v>156</v>
      </c>
      <c r="L2969" t="s">
        <v>17</v>
      </c>
      <c r="M2969" s="5">
        <v>440.28999999999996</v>
      </c>
    </row>
    <row r="2970" spans="1:13" x14ac:dyDescent="0.15">
      <c r="A2970" s="2">
        <v>45513</v>
      </c>
      <c r="B2970" s="3">
        <f t="shared" si="140"/>
        <v>2025</v>
      </c>
      <c r="C2970" t="str">
        <f t="shared" si="138"/>
        <v>2024-2025</v>
      </c>
      <c r="D2970" t="s">
        <v>147</v>
      </c>
      <c r="E2970" t="s">
        <v>139</v>
      </c>
      <c r="F2970" t="str">
        <f t="shared" si="139"/>
        <v>New South Wales</v>
      </c>
      <c r="G2970" t="s">
        <v>10</v>
      </c>
      <c r="H2970">
        <v>2020</v>
      </c>
      <c r="I2970" t="s">
        <v>11</v>
      </c>
      <c r="J2970" t="s">
        <v>12</v>
      </c>
      <c r="K2970" t="s">
        <v>155</v>
      </c>
      <c r="L2970" t="s">
        <v>20</v>
      </c>
      <c r="M2970" s="5">
        <v>440.3</v>
      </c>
    </row>
    <row r="2971" spans="1:13" x14ac:dyDescent="0.15">
      <c r="A2971" s="2">
        <v>45153</v>
      </c>
      <c r="B2971" s="3">
        <f t="shared" si="140"/>
        <v>2024</v>
      </c>
      <c r="C2971" t="str">
        <f t="shared" si="138"/>
        <v>2023-2024</v>
      </c>
      <c r="D2971" t="s">
        <v>148</v>
      </c>
      <c r="E2971" t="s">
        <v>129</v>
      </c>
      <c r="F2971" t="str">
        <f t="shared" si="139"/>
        <v>Tasmania</v>
      </c>
      <c r="G2971" t="s">
        <v>70</v>
      </c>
      <c r="H2971">
        <v>7010</v>
      </c>
      <c r="I2971" t="s">
        <v>11</v>
      </c>
      <c r="J2971" t="s">
        <v>71</v>
      </c>
      <c r="K2971" t="s">
        <v>152</v>
      </c>
      <c r="L2971" t="s">
        <v>13</v>
      </c>
      <c r="M2971" s="5">
        <v>440.39</v>
      </c>
    </row>
    <row r="2972" spans="1:13" x14ac:dyDescent="0.15">
      <c r="A2972" s="2">
        <v>45236</v>
      </c>
      <c r="B2972" s="3">
        <f t="shared" si="140"/>
        <v>2024</v>
      </c>
      <c r="C2972" t="str">
        <f t="shared" si="138"/>
        <v>2023-2024</v>
      </c>
      <c r="D2972" t="s">
        <v>147</v>
      </c>
      <c r="E2972" t="s">
        <v>140</v>
      </c>
      <c r="F2972" t="str">
        <f t="shared" si="139"/>
        <v>Tasmania</v>
      </c>
      <c r="G2972" t="s">
        <v>70</v>
      </c>
      <c r="H2972">
        <v>7320</v>
      </c>
      <c r="I2972" t="s">
        <v>11</v>
      </c>
      <c r="J2972" t="s">
        <v>71</v>
      </c>
      <c r="K2972" t="s">
        <v>150</v>
      </c>
      <c r="L2972" t="s">
        <v>18</v>
      </c>
      <c r="M2972" s="5">
        <v>441.41</v>
      </c>
    </row>
    <row r="2973" spans="1:13" x14ac:dyDescent="0.15">
      <c r="A2973" s="2">
        <v>45300</v>
      </c>
      <c r="B2973" s="3">
        <f t="shared" si="140"/>
        <v>2024</v>
      </c>
      <c r="C2973" t="str">
        <f t="shared" si="138"/>
        <v>2023-2024</v>
      </c>
      <c r="D2973" t="s">
        <v>147</v>
      </c>
      <c r="E2973" t="s">
        <v>130</v>
      </c>
      <c r="F2973" t="str">
        <f t="shared" si="139"/>
        <v>South Australia</v>
      </c>
      <c r="G2973" t="s">
        <v>32</v>
      </c>
      <c r="H2973">
        <v>5290</v>
      </c>
      <c r="I2973" t="s">
        <v>11</v>
      </c>
      <c r="J2973" t="s">
        <v>38</v>
      </c>
      <c r="K2973" t="s">
        <v>153</v>
      </c>
      <c r="L2973" t="s">
        <v>16</v>
      </c>
      <c r="M2973" s="5">
        <v>441.67</v>
      </c>
    </row>
    <row r="2974" spans="1:13" x14ac:dyDescent="0.15">
      <c r="A2974" s="2">
        <v>45341</v>
      </c>
      <c r="B2974" s="3">
        <f t="shared" si="140"/>
        <v>2024</v>
      </c>
      <c r="C2974" t="str">
        <f t="shared" si="138"/>
        <v>2023-2024</v>
      </c>
      <c r="D2974" t="s">
        <v>147</v>
      </c>
      <c r="E2974" t="s">
        <v>126</v>
      </c>
      <c r="F2974" t="str">
        <f t="shared" si="139"/>
        <v>Queensland</v>
      </c>
      <c r="G2974" t="s">
        <v>35</v>
      </c>
      <c r="H2974">
        <v>4551</v>
      </c>
      <c r="I2974" t="s">
        <v>11</v>
      </c>
      <c r="J2974" t="s">
        <v>120</v>
      </c>
      <c r="K2974" t="s">
        <v>155</v>
      </c>
      <c r="L2974" t="s">
        <v>20</v>
      </c>
      <c r="M2974" s="5">
        <v>442.54</v>
      </c>
    </row>
    <row r="2975" spans="1:13" x14ac:dyDescent="0.15">
      <c r="A2975" s="2">
        <v>45195</v>
      </c>
      <c r="B2975" s="3">
        <f t="shared" si="140"/>
        <v>2024</v>
      </c>
      <c r="C2975" t="str">
        <f t="shared" si="138"/>
        <v>2023-2024</v>
      </c>
      <c r="D2975" t="s">
        <v>147</v>
      </c>
      <c r="E2975" t="s">
        <v>97</v>
      </c>
      <c r="F2975" t="str">
        <f t="shared" si="139"/>
        <v>Tasmania</v>
      </c>
      <c r="G2975" t="s">
        <v>70</v>
      </c>
      <c r="H2975">
        <v>7250</v>
      </c>
      <c r="I2975" t="s">
        <v>11</v>
      </c>
      <c r="J2975" t="s">
        <v>71</v>
      </c>
      <c r="K2975" t="s">
        <v>150</v>
      </c>
      <c r="L2975" t="s">
        <v>18</v>
      </c>
      <c r="M2975" s="5">
        <v>442.94</v>
      </c>
    </row>
    <row r="2976" spans="1:13" x14ac:dyDescent="0.15">
      <c r="A2976" s="2">
        <v>45028</v>
      </c>
      <c r="B2976" s="3">
        <f t="shared" si="140"/>
        <v>2023</v>
      </c>
      <c r="C2976" t="str">
        <f t="shared" si="138"/>
        <v>2022-2023</v>
      </c>
      <c r="D2976" t="s">
        <v>147</v>
      </c>
      <c r="E2976" t="s">
        <v>67</v>
      </c>
      <c r="F2976" t="str">
        <f t="shared" si="139"/>
        <v>New South Wales</v>
      </c>
      <c r="G2976" t="s">
        <v>10</v>
      </c>
      <c r="H2976">
        <v>2478</v>
      </c>
      <c r="I2976" t="s">
        <v>11</v>
      </c>
      <c r="J2976" t="s">
        <v>68</v>
      </c>
      <c r="K2976" t="s">
        <v>154</v>
      </c>
      <c r="L2976" t="s">
        <v>14</v>
      </c>
      <c r="M2976" s="5">
        <v>443.18</v>
      </c>
    </row>
    <row r="2977" spans="1:13" x14ac:dyDescent="0.15">
      <c r="A2977" s="2">
        <v>45090</v>
      </c>
      <c r="B2977" s="3">
        <f t="shared" si="140"/>
        <v>2023</v>
      </c>
      <c r="C2977" t="str">
        <f t="shared" si="138"/>
        <v>2022-2023</v>
      </c>
      <c r="D2977" t="s">
        <v>147</v>
      </c>
      <c r="E2977" t="s">
        <v>112</v>
      </c>
      <c r="F2977" t="str">
        <f t="shared" si="139"/>
        <v>Victoria</v>
      </c>
      <c r="G2977" t="s">
        <v>45</v>
      </c>
      <c r="H2977">
        <v>3076</v>
      </c>
      <c r="I2977" t="s">
        <v>11</v>
      </c>
      <c r="J2977" t="s">
        <v>46</v>
      </c>
      <c r="K2977" t="s">
        <v>19</v>
      </c>
      <c r="L2977" t="s">
        <v>23</v>
      </c>
      <c r="M2977" s="5">
        <v>443.37</v>
      </c>
    </row>
    <row r="2978" spans="1:13" x14ac:dyDescent="0.15">
      <c r="A2978" s="2">
        <v>45548</v>
      </c>
      <c r="B2978" s="3">
        <f t="shared" si="140"/>
        <v>2025</v>
      </c>
      <c r="C2978" t="str">
        <f t="shared" si="138"/>
        <v>2024-2025</v>
      </c>
      <c r="D2978" t="s">
        <v>147</v>
      </c>
      <c r="E2978" t="s">
        <v>113</v>
      </c>
      <c r="F2978" t="str">
        <f t="shared" si="139"/>
        <v>Queensland</v>
      </c>
      <c r="G2978" t="s">
        <v>35</v>
      </c>
      <c r="H2978">
        <v>4215</v>
      </c>
      <c r="I2978" t="s">
        <v>11</v>
      </c>
      <c r="J2978" t="s">
        <v>104</v>
      </c>
      <c r="K2978" t="s">
        <v>154</v>
      </c>
      <c r="L2978" t="s">
        <v>14</v>
      </c>
      <c r="M2978" s="5">
        <v>443.53999999999996</v>
      </c>
    </row>
    <row r="2979" spans="1:13" x14ac:dyDescent="0.15">
      <c r="A2979" s="2">
        <v>45395</v>
      </c>
      <c r="B2979" s="3">
        <f t="shared" si="140"/>
        <v>2024</v>
      </c>
      <c r="C2979" t="str">
        <f t="shared" si="138"/>
        <v>2023-2024</v>
      </c>
      <c r="D2979" t="s">
        <v>147</v>
      </c>
      <c r="E2979" t="s">
        <v>97</v>
      </c>
      <c r="F2979" t="str">
        <f t="shared" si="139"/>
        <v>Tasmania</v>
      </c>
      <c r="G2979" t="s">
        <v>70</v>
      </c>
      <c r="H2979">
        <v>7250</v>
      </c>
      <c r="I2979" t="s">
        <v>11</v>
      </c>
      <c r="J2979" t="s">
        <v>71</v>
      </c>
      <c r="K2979" t="s">
        <v>151</v>
      </c>
      <c r="L2979" t="s">
        <v>21</v>
      </c>
      <c r="M2979" s="5">
        <v>444.56</v>
      </c>
    </row>
    <row r="2980" spans="1:13" x14ac:dyDescent="0.15">
      <c r="A2980" s="2">
        <v>45612</v>
      </c>
      <c r="B2980" s="3">
        <f t="shared" si="140"/>
        <v>2025</v>
      </c>
      <c r="C2980" t="str">
        <f t="shared" si="138"/>
        <v>2024-2025</v>
      </c>
      <c r="D2980" t="s">
        <v>148</v>
      </c>
      <c r="E2980" t="s">
        <v>73</v>
      </c>
      <c r="F2980" t="str">
        <f t="shared" si="139"/>
        <v>Victoria</v>
      </c>
      <c r="G2980" t="s">
        <v>45</v>
      </c>
      <c r="H2980">
        <v>3136</v>
      </c>
      <c r="I2980" t="s">
        <v>11</v>
      </c>
      <c r="J2980" t="s">
        <v>63</v>
      </c>
      <c r="K2980" t="s">
        <v>154</v>
      </c>
      <c r="L2980" t="s">
        <v>14</v>
      </c>
      <c r="M2980" s="5">
        <v>444.64</v>
      </c>
    </row>
    <row r="2981" spans="1:13" x14ac:dyDescent="0.15">
      <c r="A2981" s="2">
        <v>45587</v>
      </c>
      <c r="B2981" s="3">
        <f t="shared" si="140"/>
        <v>2025</v>
      </c>
      <c r="C2981" t="str">
        <f t="shared" si="138"/>
        <v>2024-2025</v>
      </c>
      <c r="D2981" t="s">
        <v>147</v>
      </c>
      <c r="E2981" t="s">
        <v>144</v>
      </c>
      <c r="F2981" t="str">
        <f t="shared" si="139"/>
        <v>Queensland</v>
      </c>
      <c r="G2981" t="s">
        <v>35</v>
      </c>
      <c r="H2981">
        <v>4566</v>
      </c>
      <c r="I2981" t="s">
        <v>11</v>
      </c>
      <c r="J2981" t="s">
        <v>120</v>
      </c>
      <c r="K2981" t="s">
        <v>150</v>
      </c>
      <c r="L2981" t="s">
        <v>18</v>
      </c>
      <c r="M2981" s="5">
        <v>445.42</v>
      </c>
    </row>
    <row r="2982" spans="1:13" x14ac:dyDescent="0.15">
      <c r="A2982" s="2">
        <v>45133</v>
      </c>
      <c r="B2982" s="3">
        <f t="shared" si="140"/>
        <v>2024</v>
      </c>
      <c r="C2982" t="str">
        <f t="shared" si="138"/>
        <v>2023-2024</v>
      </c>
      <c r="D2982" t="s">
        <v>148</v>
      </c>
      <c r="E2982" t="s">
        <v>106</v>
      </c>
      <c r="F2982" t="str">
        <f t="shared" si="139"/>
        <v>Victoria</v>
      </c>
      <c r="G2982" t="s">
        <v>45</v>
      </c>
      <c r="H2982">
        <v>3915</v>
      </c>
      <c r="I2982" t="s">
        <v>11</v>
      </c>
      <c r="J2982" t="s">
        <v>55</v>
      </c>
      <c r="K2982" t="s">
        <v>150</v>
      </c>
      <c r="L2982" t="s">
        <v>18</v>
      </c>
      <c r="M2982" s="5">
        <v>445.52</v>
      </c>
    </row>
    <row r="2983" spans="1:13" x14ac:dyDescent="0.15">
      <c r="A2983" s="2">
        <v>45225</v>
      </c>
      <c r="B2983" s="3">
        <f t="shared" si="140"/>
        <v>2024</v>
      </c>
      <c r="C2983" t="str">
        <f t="shared" si="138"/>
        <v>2023-2024</v>
      </c>
      <c r="D2983" t="s">
        <v>147</v>
      </c>
      <c r="E2983" t="s">
        <v>133</v>
      </c>
      <c r="F2983" t="str">
        <f t="shared" si="139"/>
        <v>Queensland</v>
      </c>
      <c r="G2983" t="s">
        <v>35</v>
      </c>
      <c r="H2983">
        <v>4305</v>
      </c>
      <c r="I2983" t="s">
        <v>11</v>
      </c>
      <c r="J2983" t="s">
        <v>104</v>
      </c>
      <c r="K2983" t="s">
        <v>151</v>
      </c>
      <c r="L2983" t="s">
        <v>21</v>
      </c>
      <c r="M2983" s="5">
        <v>445.52</v>
      </c>
    </row>
    <row r="2984" spans="1:13" x14ac:dyDescent="0.15">
      <c r="A2984" s="2">
        <v>45501</v>
      </c>
      <c r="B2984" s="3">
        <f t="shared" si="140"/>
        <v>2025</v>
      </c>
      <c r="C2984" t="str">
        <f t="shared" si="138"/>
        <v>2024-2025</v>
      </c>
      <c r="D2984" t="s">
        <v>147</v>
      </c>
      <c r="E2984" t="s">
        <v>143</v>
      </c>
      <c r="F2984" t="str">
        <f t="shared" si="139"/>
        <v>New South Wales</v>
      </c>
      <c r="G2984" t="s">
        <v>10</v>
      </c>
      <c r="H2984">
        <v>2154</v>
      </c>
      <c r="I2984" t="s">
        <v>11</v>
      </c>
      <c r="J2984" t="s">
        <v>27</v>
      </c>
      <c r="K2984" t="s">
        <v>154</v>
      </c>
      <c r="L2984" t="s">
        <v>14</v>
      </c>
      <c r="M2984" s="5">
        <v>445.5200000000001</v>
      </c>
    </row>
    <row r="2985" spans="1:13" x14ac:dyDescent="0.15">
      <c r="A2985" s="2">
        <v>45471</v>
      </c>
      <c r="B2985" s="3">
        <f t="shared" si="140"/>
        <v>2024</v>
      </c>
      <c r="C2985" t="str">
        <f t="shared" si="138"/>
        <v>2023-2024</v>
      </c>
      <c r="D2985" t="s">
        <v>147</v>
      </c>
      <c r="E2985" t="s">
        <v>98</v>
      </c>
      <c r="F2985" t="str">
        <f t="shared" si="139"/>
        <v>Victoria</v>
      </c>
      <c r="G2985" t="s">
        <v>45</v>
      </c>
      <c r="H2985">
        <v>3429</v>
      </c>
      <c r="I2985" t="s">
        <v>11</v>
      </c>
      <c r="J2985" t="s">
        <v>60</v>
      </c>
      <c r="K2985" t="s">
        <v>19</v>
      </c>
      <c r="L2985" t="s">
        <v>23</v>
      </c>
      <c r="M2985" s="5">
        <v>445.87</v>
      </c>
    </row>
    <row r="2986" spans="1:13" x14ac:dyDescent="0.15">
      <c r="A2986" s="2">
        <v>45632</v>
      </c>
      <c r="B2986" s="3">
        <f t="shared" si="140"/>
        <v>2025</v>
      </c>
      <c r="C2986" t="str">
        <f t="shared" si="138"/>
        <v>2024-2025</v>
      </c>
      <c r="D2986" t="s">
        <v>148</v>
      </c>
      <c r="E2986" t="s">
        <v>105</v>
      </c>
      <c r="F2986" t="str">
        <f t="shared" si="139"/>
        <v>Victoria</v>
      </c>
      <c r="G2986" t="s">
        <v>45</v>
      </c>
      <c r="H2986">
        <v>3500</v>
      </c>
      <c r="I2986" t="s">
        <v>11</v>
      </c>
      <c r="J2986" t="s">
        <v>60</v>
      </c>
      <c r="K2986" t="s">
        <v>152</v>
      </c>
      <c r="L2986" t="s">
        <v>13</v>
      </c>
      <c r="M2986" s="5">
        <v>445.95</v>
      </c>
    </row>
    <row r="2987" spans="1:13" x14ac:dyDescent="0.15">
      <c r="A2987" s="2">
        <v>45017</v>
      </c>
      <c r="B2987" s="3">
        <f t="shared" si="140"/>
        <v>2023</v>
      </c>
      <c r="C2987" t="str">
        <f t="shared" si="138"/>
        <v>2022-2023</v>
      </c>
      <c r="D2987" t="s">
        <v>147</v>
      </c>
      <c r="E2987" t="s">
        <v>31</v>
      </c>
      <c r="F2987" t="str">
        <f t="shared" si="139"/>
        <v>South Australia</v>
      </c>
      <c r="G2987" t="s">
        <v>32</v>
      </c>
      <c r="H2987">
        <v>5168</v>
      </c>
      <c r="I2987" t="s">
        <v>11</v>
      </c>
      <c r="J2987" t="s">
        <v>33</v>
      </c>
      <c r="K2987" t="s">
        <v>153</v>
      </c>
      <c r="L2987" t="s">
        <v>16</v>
      </c>
      <c r="M2987" s="5">
        <v>447.42999999999995</v>
      </c>
    </row>
    <row r="2988" spans="1:13" x14ac:dyDescent="0.15">
      <c r="A2988" s="2">
        <v>45426</v>
      </c>
      <c r="B2988" s="3">
        <f t="shared" si="140"/>
        <v>2024</v>
      </c>
      <c r="C2988" t="str">
        <f t="shared" si="138"/>
        <v>2023-2024</v>
      </c>
      <c r="D2988" t="s">
        <v>147</v>
      </c>
      <c r="E2988" t="s">
        <v>112</v>
      </c>
      <c r="F2988" t="str">
        <f t="shared" si="139"/>
        <v>Victoria</v>
      </c>
      <c r="G2988" t="s">
        <v>45</v>
      </c>
      <c r="H2988">
        <v>3076</v>
      </c>
      <c r="I2988" t="s">
        <v>11</v>
      </c>
      <c r="J2988" t="s">
        <v>46</v>
      </c>
      <c r="K2988" t="s">
        <v>156</v>
      </c>
      <c r="L2988" t="s">
        <v>17</v>
      </c>
      <c r="M2988" s="5">
        <v>447.43999999999994</v>
      </c>
    </row>
    <row r="2989" spans="1:13" x14ac:dyDescent="0.15">
      <c r="A2989" s="2">
        <v>45629</v>
      </c>
      <c r="B2989" s="3">
        <f t="shared" si="140"/>
        <v>2025</v>
      </c>
      <c r="C2989" t="str">
        <f t="shared" si="138"/>
        <v>2024-2025</v>
      </c>
      <c r="D2989" t="s">
        <v>148</v>
      </c>
      <c r="E2989" t="s">
        <v>127</v>
      </c>
      <c r="F2989" t="str">
        <f t="shared" si="139"/>
        <v>New South Wales</v>
      </c>
      <c r="G2989" t="s">
        <v>10</v>
      </c>
      <c r="H2989">
        <v>2131</v>
      </c>
      <c r="I2989" t="s">
        <v>11</v>
      </c>
      <c r="J2989" t="s">
        <v>27</v>
      </c>
      <c r="K2989" t="s">
        <v>151</v>
      </c>
      <c r="L2989" t="s">
        <v>21</v>
      </c>
      <c r="M2989" s="5">
        <v>447.63</v>
      </c>
    </row>
    <row r="2990" spans="1:13" x14ac:dyDescent="0.15">
      <c r="A2990" s="2">
        <v>45536</v>
      </c>
      <c r="B2990" s="3">
        <f t="shared" si="140"/>
        <v>2025</v>
      </c>
      <c r="C2990" t="str">
        <f t="shared" si="138"/>
        <v>2024-2025</v>
      </c>
      <c r="D2990" t="s">
        <v>148</v>
      </c>
      <c r="E2990" t="s">
        <v>135</v>
      </c>
      <c r="F2990" t="str">
        <f t="shared" si="139"/>
        <v>Victoria</v>
      </c>
      <c r="G2990" t="s">
        <v>45</v>
      </c>
      <c r="H2990">
        <v>3550</v>
      </c>
      <c r="I2990" t="s">
        <v>11</v>
      </c>
      <c r="J2990" t="s">
        <v>60</v>
      </c>
      <c r="K2990" t="s">
        <v>155</v>
      </c>
      <c r="L2990" t="s">
        <v>20</v>
      </c>
      <c r="M2990" s="5">
        <v>447.95</v>
      </c>
    </row>
    <row r="2991" spans="1:13" x14ac:dyDescent="0.15">
      <c r="A2991" s="2">
        <v>44933</v>
      </c>
      <c r="B2991" s="3">
        <f t="shared" si="140"/>
        <v>2023</v>
      </c>
      <c r="C2991" t="str">
        <f t="shared" si="138"/>
        <v>2022-2023</v>
      </c>
      <c r="D2991" t="s">
        <v>147</v>
      </c>
      <c r="E2991" t="s">
        <v>144</v>
      </c>
      <c r="F2991" t="str">
        <f t="shared" si="139"/>
        <v>Queensland</v>
      </c>
      <c r="G2991" t="s">
        <v>35</v>
      </c>
      <c r="H2991">
        <v>4566</v>
      </c>
      <c r="I2991" t="s">
        <v>11</v>
      </c>
      <c r="J2991" t="s">
        <v>120</v>
      </c>
      <c r="K2991" t="s">
        <v>152</v>
      </c>
      <c r="L2991" t="s">
        <v>13</v>
      </c>
      <c r="M2991" s="5">
        <v>449.75</v>
      </c>
    </row>
    <row r="2992" spans="1:13" x14ac:dyDescent="0.15">
      <c r="A2992" s="2">
        <v>45009</v>
      </c>
      <c r="B2992" s="3">
        <f t="shared" si="140"/>
        <v>2023</v>
      </c>
      <c r="C2992" t="str">
        <f t="shared" si="138"/>
        <v>2022-2023</v>
      </c>
      <c r="D2992" t="s">
        <v>148</v>
      </c>
      <c r="E2992" t="s">
        <v>87</v>
      </c>
      <c r="F2992" t="str">
        <f t="shared" si="139"/>
        <v>New South Wales</v>
      </c>
      <c r="G2992" t="s">
        <v>10</v>
      </c>
      <c r="H2992">
        <v>2790</v>
      </c>
      <c r="I2992" t="s">
        <v>11</v>
      </c>
      <c r="J2992" t="s">
        <v>25</v>
      </c>
      <c r="K2992" t="s">
        <v>150</v>
      </c>
      <c r="L2992" t="s">
        <v>18</v>
      </c>
      <c r="M2992" s="5">
        <v>450.03</v>
      </c>
    </row>
    <row r="2993" spans="1:13" x14ac:dyDescent="0.15">
      <c r="A2993" s="2">
        <v>45554</v>
      </c>
      <c r="B2993" s="3">
        <f t="shared" si="140"/>
        <v>2025</v>
      </c>
      <c r="C2993" t="str">
        <f t="shared" si="138"/>
        <v>2024-2025</v>
      </c>
      <c r="D2993" t="s">
        <v>147</v>
      </c>
      <c r="E2993" t="s">
        <v>136</v>
      </c>
      <c r="F2993" t="str">
        <f t="shared" si="139"/>
        <v>Victoria</v>
      </c>
      <c r="G2993" t="s">
        <v>45</v>
      </c>
      <c r="H2993">
        <v>3175</v>
      </c>
      <c r="I2993" t="s">
        <v>11</v>
      </c>
      <c r="J2993" t="s">
        <v>63</v>
      </c>
      <c r="K2993" t="s">
        <v>156</v>
      </c>
      <c r="L2993" t="s">
        <v>17</v>
      </c>
      <c r="M2993" s="5">
        <v>450.11</v>
      </c>
    </row>
    <row r="2994" spans="1:13" x14ac:dyDescent="0.15">
      <c r="A2994" s="2">
        <v>45078</v>
      </c>
      <c r="B2994" s="3">
        <f t="shared" si="140"/>
        <v>2023</v>
      </c>
      <c r="C2994" t="str">
        <f t="shared" si="138"/>
        <v>2022-2023</v>
      </c>
      <c r="D2994" t="s">
        <v>147</v>
      </c>
      <c r="E2994" t="s">
        <v>124</v>
      </c>
      <c r="F2994" t="str">
        <f t="shared" si="139"/>
        <v>New South Wales</v>
      </c>
      <c r="G2994" t="s">
        <v>10</v>
      </c>
      <c r="H2994">
        <v>2015</v>
      </c>
      <c r="I2994" t="s">
        <v>11</v>
      </c>
      <c r="J2994" t="s">
        <v>12</v>
      </c>
      <c r="K2994" t="s">
        <v>19</v>
      </c>
      <c r="L2994" t="s">
        <v>23</v>
      </c>
      <c r="M2994" s="5">
        <v>450.48</v>
      </c>
    </row>
    <row r="2995" spans="1:13" x14ac:dyDescent="0.15">
      <c r="A2995" s="2">
        <v>45038</v>
      </c>
      <c r="B2995" s="3">
        <f t="shared" si="140"/>
        <v>2023</v>
      </c>
      <c r="C2995" t="str">
        <f t="shared" si="138"/>
        <v>2022-2023</v>
      </c>
      <c r="D2995" t="s">
        <v>147</v>
      </c>
      <c r="E2995" t="s">
        <v>144</v>
      </c>
      <c r="F2995" t="str">
        <f t="shared" si="139"/>
        <v>Queensland</v>
      </c>
      <c r="G2995" t="s">
        <v>35</v>
      </c>
      <c r="H2995">
        <v>4566</v>
      </c>
      <c r="I2995" t="s">
        <v>11</v>
      </c>
      <c r="J2995" t="s">
        <v>120</v>
      </c>
      <c r="K2995" t="s">
        <v>151</v>
      </c>
      <c r="L2995" t="s">
        <v>21</v>
      </c>
      <c r="M2995" s="5">
        <v>451.26</v>
      </c>
    </row>
    <row r="2996" spans="1:13" x14ac:dyDescent="0.15">
      <c r="A2996" s="2">
        <v>44974</v>
      </c>
      <c r="B2996" s="3">
        <f t="shared" si="140"/>
        <v>2023</v>
      </c>
      <c r="C2996" t="str">
        <f t="shared" si="138"/>
        <v>2022-2023</v>
      </c>
      <c r="D2996" t="s">
        <v>147</v>
      </c>
      <c r="E2996" t="s">
        <v>132</v>
      </c>
      <c r="F2996" t="str">
        <f t="shared" si="139"/>
        <v>New South Wales</v>
      </c>
      <c r="G2996" t="s">
        <v>10</v>
      </c>
      <c r="H2996">
        <v>2800</v>
      </c>
      <c r="I2996" t="s">
        <v>11</v>
      </c>
      <c r="J2996" t="s">
        <v>25</v>
      </c>
      <c r="K2996" t="s">
        <v>153</v>
      </c>
      <c r="L2996" t="s">
        <v>16</v>
      </c>
      <c r="M2996" s="5">
        <v>451.41</v>
      </c>
    </row>
    <row r="2997" spans="1:13" x14ac:dyDescent="0.15">
      <c r="A2997" s="2">
        <v>45082</v>
      </c>
      <c r="B2997" s="3">
        <f t="shared" si="140"/>
        <v>2023</v>
      </c>
      <c r="C2997" t="str">
        <f t="shared" si="138"/>
        <v>2022-2023</v>
      </c>
      <c r="D2997" t="s">
        <v>147</v>
      </c>
      <c r="E2997" t="s">
        <v>116</v>
      </c>
      <c r="F2997" t="str">
        <f t="shared" si="139"/>
        <v>Western Australia</v>
      </c>
      <c r="G2997" t="s">
        <v>48</v>
      </c>
      <c r="H2997">
        <v>6725</v>
      </c>
      <c r="I2997" t="s">
        <v>11</v>
      </c>
      <c r="J2997" t="s">
        <v>77</v>
      </c>
      <c r="K2997" t="s">
        <v>150</v>
      </c>
      <c r="L2997" t="s">
        <v>18</v>
      </c>
      <c r="M2997" s="5">
        <v>451.99</v>
      </c>
    </row>
    <row r="2998" spans="1:13" x14ac:dyDescent="0.15">
      <c r="A2998" s="2">
        <v>45541</v>
      </c>
      <c r="B2998" s="3">
        <f t="shared" si="140"/>
        <v>2025</v>
      </c>
      <c r="C2998" t="str">
        <f t="shared" si="138"/>
        <v>2024-2025</v>
      </c>
      <c r="D2998" t="s">
        <v>147</v>
      </c>
      <c r="E2998" t="s">
        <v>44</v>
      </c>
      <c r="F2998" t="str">
        <f t="shared" si="139"/>
        <v>Victoria</v>
      </c>
      <c r="G2998" t="s">
        <v>45</v>
      </c>
      <c r="H2998">
        <v>3066</v>
      </c>
      <c r="I2998" t="s">
        <v>11</v>
      </c>
      <c r="J2998" t="s">
        <v>46</v>
      </c>
      <c r="K2998" t="s">
        <v>150</v>
      </c>
      <c r="L2998" t="s">
        <v>18</v>
      </c>
      <c r="M2998" s="5">
        <v>452.17</v>
      </c>
    </row>
    <row r="2999" spans="1:13" x14ac:dyDescent="0.15">
      <c r="A2999" s="2">
        <v>45304</v>
      </c>
      <c r="B2999" s="3">
        <f t="shared" si="140"/>
        <v>2024</v>
      </c>
      <c r="C2999" t="str">
        <f t="shared" si="138"/>
        <v>2023-2024</v>
      </c>
      <c r="D2999" t="s">
        <v>148</v>
      </c>
      <c r="E2999" t="s">
        <v>110</v>
      </c>
      <c r="F2999" t="str">
        <f t="shared" si="139"/>
        <v>Queensland</v>
      </c>
      <c r="G2999" t="s">
        <v>35</v>
      </c>
      <c r="H2999">
        <v>4680</v>
      </c>
      <c r="I2999" t="s">
        <v>11</v>
      </c>
      <c r="J2999" t="s">
        <v>51</v>
      </c>
      <c r="K2999" t="s">
        <v>150</v>
      </c>
      <c r="L2999" t="s">
        <v>18</v>
      </c>
      <c r="M2999" s="5">
        <v>452.36</v>
      </c>
    </row>
    <row r="3000" spans="1:13" x14ac:dyDescent="0.15">
      <c r="A3000" s="2">
        <v>44957</v>
      </c>
      <c r="B3000" s="3">
        <f t="shared" si="140"/>
        <v>2023</v>
      </c>
      <c r="C3000" t="str">
        <f t="shared" si="138"/>
        <v>2022-2023</v>
      </c>
      <c r="D3000" t="s">
        <v>148</v>
      </c>
      <c r="E3000" t="s">
        <v>87</v>
      </c>
      <c r="F3000" t="str">
        <f t="shared" si="139"/>
        <v>New South Wales</v>
      </c>
      <c r="G3000" t="s">
        <v>10</v>
      </c>
      <c r="H3000">
        <v>2790</v>
      </c>
      <c r="I3000" t="s">
        <v>11</v>
      </c>
      <c r="J3000" t="s">
        <v>25</v>
      </c>
      <c r="K3000" t="s">
        <v>151</v>
      </c>
      <c r="L3000" t="s">
        <v>21</v>
      </c>
      <c r="M3000" s="5">
        <v>452.57000000000005</v>
      </c>
    </row>
    <row r="3001" spans="1:13" x14ac:dyDescent="0.15">
      <c r="A3001" s="2">
        <v>45067</v>
      </c>
      <c r="B3001" s="3">
        <f t="shared" si="140"/>
        <v>2023</v>
      </c>
      <c r="C3001" t="str">
        <f t="shared" si="138"/>
        <v>2022-2023</v>
      </c>
      <c r="D3001" t="s">
        <v>147</v>
      </c>
      <c r="E3001" t="s">
        <v>132</v>
      </c>
      <c r="F3001" t="str">
        <f t="shared" si="139"/>
        <v>New South Wales</v>
      </c>
      <c r="G3001" t="s">
        <v>10</v>
      </c>
      <c r="H3001">
        <v>2800</v>
      </c>
      <c r="I3001" t="s">
        <v>11</v>
      </c>
      <c r="J3001" t="s">
        <v>25</v>
      </c>
      <c r="K3001" t="s">
        <v>154</v>
      </c>
      <c r="L3001" t="s">
        <v>14</v>
      </c>
      <c r="M3001" s="5">
        <v>452.96999999999997</v>
      </c>
    </row>
    <row r="3002" spans="1:13" x14ac:dyDescent="0.15">
      <c r="A3002" s="2">
        <v>45335</v>
      </c>
      <c r="B3002" s="3">
        <f t="shared" si="140"/>
        <v>2024</v>
      </c>
      <c r="C3002" t="str">
        <f t="shared" si="138"/>
        <v>2023-2024</v>
      </c>
      <c r="D3002" t="s">
        <v>147</v>
      </c>
      <c r="E3002" t="s">
        <v>26</v>
      </c>
      <c r="F3002" t="str">
        <f t="shared" si="139"/>
        <v>New South Wales</v>
      </c>
      <c r="G3002" t="s">
        <v>10</v>
      </c>
      <c r="H3002">
        <v>2141</v>
      </c>
      <c r="I3002" t="s">
        <v>11</v>
      </c>
      <c r="J3002" t="s">
        <v>27</v>
      </c>
      <c r="K3002" t="s">
        <v>154</v>
      </c>
      <c r="L3002" t="s">
        <v>14</v>
      </c>
      <c r="M3002" s="5">
        <v>453.55</v>
      </c>
    </row>
    <row r="3003" spans="1:13" x14ac:dyDescent="0.15">
      <c r="A3003" s="2">
        <v>45298</v>
      </c>
      <c r="B3003" s="3">
        <f t="shared" si="140"/>
        <v>2024</v>
      </c>
      <c r="C3003" t="str">
        <f t="shared" si="138"/>
        <v>2023-2024</v>
      </c>
      <c r="D3003" t="s">
        <v>147</v>
      </c>
      <c r="E3003" t="s">
        <v>78</v>
      </c>
      <c r="F3003" t="str">
        <f t="shared" si="139"/>
        <v>New South Wales</v>
      </c>
      <c r="G3003" t="s">
        <v>10</v>
      </c>
      <c r="H3003">
        <v>2350</v>
      </c>
      <c r="I3003" t="s">
        <v>11</v>
      </c>
      <c r="J3003" t="s">
        <v>68</v>
      </c>
      <c r="K3003" t="s">
        <v>149</v>
      </c>
      <c r="L3003" t="s">
        <v>15</v>
      </c>
      <c r="M3003" s="5">
        <v>454.25</v>
      </c>
    </row>
    <row r="3004" spans="1:13" x14ac:dyDescent="0.15">
      <c r="A3004" s="2">
        <v>45175</v>
      </c>
      <c r="B3004" s="3">
        <f t="shared" si="140"/>
        <v>2024</v>
      </c>
      <c r="C3004" t="str">
        <f t="shared" si="138"/>
        <v>2023-2024</v>
      </c>
      <c r="D3004" t="s">
        <v>147</v>
      </c>
      <c r="E3004" t="s">
        <v>142</v>
      </c>
      <c r="F3004" t="str">
        <f t="shared" si="139"/>
        <v>Australian Capital Territory</v>
      </c>
      <c r="G3004" t="s">
        <v>80</v>
      </c>
      <c r="H3004">
        <v>2609</v>
      </c>
      <c r="I3004" t="s">
        <v>11</v>
      </c>
      <c r="J3004" t="s">
        <v>58</v>
      </c>
      <c r="K3004" t="s">
        <v>154</v>
      </c>
      <c r="L3004" t="s">
        <v>14</v>
      </c>
      <c r="M3004" s="5">
        <v>454.59000000000003</v>
      </c>
    </row>
    <row r="3005" spans="1:13" x14ac:dyDescent="0.15">
      <c r="A3005" s="2">
        <v>45116</v>
      </c>
      <c r="B3005" s="3">
        <f t="shared" si="140"/>
        <v>2024</v>
      </c>
      <c r="C3005" t="str">
        <f t="shared" si="138"/>
        <v>2023-2024</v>
      </c>
      <c r="D3005" t="s">
        <v>147</v>
      </c>
      <c r="E3005" t="s">
        <v>137</v>
      </c>
      <c r="F3005" t="str">
        <f t="shared" si="139"/>
        <v>New South Wales</v>
      </c>
      <c r="G3005" t="s">
        <v>10</v>
      </c>
      <c r="H3005">
        <v>2031</v>
      </c>
      <c r="I3005" t="s">
        <v>11</v>
      </c>
      <c r="J3005" t="s">
        <v>12</v>
      </c>
      <c r="K3005" t="s">
        <v>155</v>
      </c>
      <c r="L3005" t="s">
        <v>20</v>
      </c>
      <c r="M3005" s="5">
        <v>454.86000000000007</v>
      </c>
    </row>
    <row r="3006" spans="1:13" x14ac:dyDescent="0.15">
      <c r="A3006" s="2">
        <v>45038</v>
      </c>
      <c r="B3006" s="3">
        <f t="shared" si="140"/>
        <v>2023</v>
      </c>
      <c r="C3006" t="str">
        <f t="shared" si="138"/>
        <v>2022-2023</v>
      </c>
      <c r="D3006" t="s">
        <v>148</v>
      </c>
      <c r="E3006" t="s">
        <v>110</v>
      </c>
      <c r="F3006" t="str">
        <f t="shared" si="139"/>
        <v>Queensland</v>
      </c>
      <c r="G3006" t="s">
        <v>35</v>
      </c>
      <c r="H3006">
        <v>4680</v>
      </c>
      <c r="I3006" t="s">
        <v>11</v>
      </c>
      <c r="J3006" t="s">
        <v>51</v>
      </c>
      <c r="K3006" t="s">
        <v>156</v>
      </c>
      <c r="L3006" t="s">
        <v>17</v>
      </c>
      <c r="M3006" s="5">
        <v>454.93</v>
      </c>
    </row>
    <row r="3007" spans="1:13" x14ac:dyDescent="0.15">
      <c r="A3007" s="2">
        <v>45477</v>
      </c>
      <c r="B3007" s="3">
        <f t="shared" si="140"/>
        <v>2025</v>
      </c>
      <c r="C3007" t="str">
        <f t="shared" si="138"/>
        <v>2024-2025</v>
      </c>
      <c r="D3007" t="s">
        <v>147</v>
      </c>
      <c r="E3007" t="s">
        <v>117</v>
      </c>
      <c r="F3007" t="str">
        <f t="shared" si="139"/>
        <v>Queensland</v>
      </c>
      <c r="G3007" t="s">
        <v>35</v>
      </c>
      <c r="H3007">
        <v>4119</v>
      </c>
      <c r="I3007" t="s">
        <v>11</v>
      </c>
      <c r="J3007" t="s">
        <v>43</v>
      </c>
      <c r="K3007" t="s">
        <v>152</v>
      </c>
      <c r="L3007" t="s">
        <v>13</v>
      </c>
      <c r="M3007" s="5">
        <v>455.02</v>
      </c>
    </row>
    <row r="3008" spans="1:13" x14ac:dyDescent="0.15">
      <c r="A3008" s="2">
        <v>45589</v>
      </c>
      <c r="B3008" s="3">
        <f t="shared" si="140"/>
        <v>2025</v>
      </c>
      <c r="C3008" t="str">
        <f t="shared" si="138"/>
        <v>2024-2025</v>
      </c>
      <c r="D3008" t="s">
        <v>147</v>
      </c>
      <c r="E3008" t="s">
        <v>101</v>
      </c>
      <c r="F3008" t="str">
        <f t="shared" si="139"/>
        <v>Victoria</v>
      </c>
      <c r="G3008" t="s">
        <v>45</v>
      </c>
      <c r="H3008">
        <v>3131</v>
      </c>
      <c r="I3008" t="s">
        <v>11</v>
      </c>
      <c r="J3008" t="s">
        <v>63</v>
      </c>
      <c r="K3008" t="s">
        <v>149</v>
      </c>
      <c r="L3008" t="s">
        <v>15</v>
      </c>
      <c r="M3008" s="5">
        <v>455.37000000000006</v>
      </c>
    </row>
    <row r="3009" spans="1:13" x14ac:dyDescent="0.15">
      <c r="A3009" s="2">
        <v>45439</v>
      </c>
      <c r="B3009" s="3">
        <f t="shared" si="140"/>
        <v>2024</v>
      </c>
      <c r="C3009" t="str">
        <f t="shared" si="138"/>
        <v>2023-2024</v>
      </c>
      <c r="D3009" t="s">
        <v>147</v>
      </c>
      <c r="E3009" t="s">
        <v>97</v>
      </c>
      <c r="F3009" t="str">
        <f t="shared" si="139"/>
        <v>Tasmania</v>
      </c>
      <c r="G3009" t="s">
        <v>70</v>
      </c>
      <c r="H3009">
        <v>7250</v>
      </c>
      <c r="I3009" t="s">
        <v>11</v>
      </c>
      <c r="J3009" t="s">
        <v>71</v>
      </c>
      <c r="K3009" t="s">
        <v>151</v>
      </c>
      <c r="L3009" t="s">
        <v>21</v>
      </c>
      <c r="M3009" s="5">
        <v>455.39</v>
      </c>
    </row>
    <row r="3010" spans="1:13" x14ac:dyDescent="0.15">
      <c r="A3010" s="2">
        <v>45654</v>
      </c>
      <c r="B3010" s="3">
        <f t="shared" si="140"/>
        <v>2025</v>
      </c>
      <c r="C3010" t="str">
        <f t="shared" ref="C3010:C3073" si="141">IF(MONTH(A3010) &gt;= 7, YEAR(A3010) &amp; "-" &amp; YEAR(A3010) + 1, YEAR(A3010) - 1 &amp; "-" &amp; YEAR(A3010))</f>
        <v>2024-2025</v>
      </c>
      <c r="D3010" t="s">
        <v>148</v>
      </c>
      <c r="E3010" t="s">
        <v>28</v>
      </c>
      <c r="F3010" t="str">
        <f t="shared" ref="F3010:F3073" si="142">IF(G3010="WA","Western Australia",
IF(G3010="NSW","New South Wales",
IF(G3010="QLD","Queensland",
IF(G3010="VIC","Victoria",
IF(G3010="TAS","Tasmania",
IF(G3010="SA","South Australia",
IF(G3010="NT","Northern Territory",
IF(G3010="ACT","Australian Capital Territory",G3010))))))))</f>
        <v>Northern Territory</v>
      </c>
      <c r="G3010" t="s">
        <v>29</v>
      </c>
      <c r="H3010">
        <v>800</v>
      </c>
      <c r="I3010" t="s">
        <v>11</v>
      </c>
      <c r="J3010" t="s">
        <v>30</v>
      </c>
      <c r="K3010" t="s">
        <v>156</v>
      </c>
      <c r="L3010" t="s">
        <v>17</v>
      </c>
      <c r="M3010" s="5">
        <v>455.71000000000004</v>
      </c>
    </row>
    <row r="3011" spans="1:13" x14ac:dyDescent="0.15">
      <c r="A3011" s="2">
        <v>44957</v>
      </c>
      <c r="B3011" s="3">
        <f t="shared" ref="B3011:B3074" si="143">IF(MONTH(A3011)&gt;=7,YEAR(A3011)+1,YEAR(A3011))</f>
        <v>2023</v>
      </c>
      <c r="C3011" t="str">
        <f t="shared" si="141"/>
        <v>2022-2023</v>
      </c>
      <c r="D3011" t="s">
        <v>148</v>
      </c>
      <c r="E3011" t="s">
        <v>34</v>
      </c>
      <c r="F3011" t="str">
        <f t="shared" si="142"/>
        <v>Queensland</v>
      </c>
      <c r="G3011" t="s">
        <v>35</v>
      </c>
      <c r="H3011">
        <v>4802</v>
      </c>
      <c r="I3011" t="s">
        <v>11</v>
      </c>
      <c r="J3011" t="s">
        <v>36</v>
      </c>
      <c r="K3011" t="s">
        <v>151</v>
      </c>
      <c r="L3011" t="s">
        <v>21</v>
      </c>
      <c r="M3011" s="5">
        <v>457.41</v>
      </c>
    </row>
    <row r="3012" spans="1:13" x14ac:dyDescent="0.15">
      <c r="A3012" s="2">
        <v>44961</v>
      </c>
      <c r="B3012" s="3">
        <f t="shared" si="143"/>
        <v>2023</v>
      </c>
      <c r="C3012" t="str">
        <f t="shared" si="141"/>
        <v>2022-2023</v>
      </c>
      <c r="D3012" t="s">
        <v>147</v>
      </c>
      <c r="E3012" t="s">
        <v>95</v>
      </c>
      <c r="F3012" t="str">
        <f t="shared" si="142"/>
        <v>Victoria</v>
      </c>
      <c r="G3012" t="s">
        <v>45</v>
      </c>
      <c r="H3012">
        <v>3931</v>
      </c>
      <c r="I3012" t="s">
        <v>11</v>
      </c>
      <c r="J3012" t="s">
        <v>55</v>
      </c>
      <c r="K3012" t="s">
        <v>150</v>
      </c>
      <c r="L3012" t="s">
        <v>18</v>
      </c>
      <c r="M3012" s="5">
        <v>457.87</v>
      </c>
    </row>
    <row r="3013" spans="1:13" x14ac:dyDescent="0.15">
      <c r="A3013" s="2">
        <v>45589</v>
      </c>
      <c r="B3013" s="3">
        <f t="shared" si="143"/>
        <v>2025</v>
      </c>
      <c r="C3013" t="str">
        <f t="shared" si="141"/>
        <v>2024-2025</v>
      </c>
      <c r="D3013" t="s">
        <v>147</v>
      </c>
      <c r="E3013" t="s">
        <v>53</v>
      </c>
      <c r="F3013" t="str">
        <f t="shared" si="142"/>
        <v>South Australia</v>
      </c>
      <c r="G3013" t="s">
        <v>32</v>
      </c>
      <c r="H3013">
        <v>5082</v>
      </c>
      <c r="I3013" t="s">
        <v>11</v>
      </c>
      <c r="J3013" t="s">
        <v>33</v>
      </c>
      <c r="K3013" t="s">
        <v>152</v>
      </c>
      <c r="L3013" t="s">
        <v>13</v>
      </c>
      <c r="M3013" s="5">
        <v>458.33000000000004</v>
      </c>
    </row>
    <row r="3014" spans="1:13" x14ac:dyDescent="0.15">
      <c r="A3014" s="2">
        <v>45071</v>
      </c>
      <c r="B3014" s="3">
        <f t="shared" si="143"/>
        <v>2023</v>
      </c>
      <c r="C3014" t="str">
        <f t="shared" si="141"/>
        <v>2022-2023</v>
      </c>
      <c r="D3014" t="s">
        <v>147</v>
      </c>
      <c r="E3014" t="s">
        <v>89</v>
      </c>
      <c r="F3014" t="str">
        <f t="shared" si="142"/>
        <v>Queensland</v>
      </c>
      <c r="G3014" t="s">
        <v>35</v>
      </c>
      <c r="H3014">
        <v>4655</v>
      </c>
      <c r="I3014" t="s">
        <v>11</v>
      </c>
      <c r="J3014" t="s">
        <v>51</v>
      </c>
      <c r="K3014" t="s">
        <v>19</v>
      </c>
      <c r="L3014" t="s">
        <v>23</v>
      </c>
      <c r="M3014" s="5">
        <v>458.36</v>
      </c>
    </row>
    <row r="3015" spans="1:13" x14ac:dyDescent="0.15">
      <c r="A3015" s="2">
        <v>45212</v>
      </c>
      <c r="B3015" s="3">
        <f t="shared" si="143"/>
        <v>2024</v>
      </c>
      <c r="C3015" t="str">
        <f t="shared" si="141"/>
        <v>2023-2024</v>
      </c>
      <c r="D3015" t="s">
        <v>147</v>
      </c>
      <c r="E3015" t="s">
        <v>78</v>
      </c>
      <c r="F3015" t="str">
        <f t="shared" si="142"/>
        <v>New South Wales</v>
      </c>
      <c r="G3015" t="s">
        <v>10</v>
      </c>
      <c r="H3015">
        <v>2350</v>
      </c>
      <c r="I3015" t="s">
        <v>11</v>
      </c>
      <c r="J3015" t="s">
        <v>68</v>
      </c>
      <c r="K3015" t="s">
        <v>149</v>
      </c>
      <c r="L3015" t="s">
        <v>15</v>
      </c>
      <c r="M3015" s="5">
        <v>459.08</v>
      </c>
    </row>
    <row r="3016" spans="1:13" x14ac:dyDescent="0.15">
      <c r="A3016" s="2">
        <v>45290</v>
      </c>
      <c r="B3016" s="3">
        <f t="shared" si="143"/>
        <v>2024</v>
      </c>
      <c r="C3016" t="str">
        <f t="shared" si="141"/>
        <v>2023-2024</v>
      </c>
      <c r="D3016" t="s">
        <v>147</v>
      </c>
      <c r="E3016" t="s">
        <v>69</v>
      </c>
      <c r="F3016" t="str">
        <f t="shared" si="142"/>
        <v>Tasmania</v>
      </c>
      <c r="G3016" t="s">
        <v>70</v>
      </c>
      <c r="H3016">
        <v>7018</v>
      </c>
      <c r="I3016" t="s">
        <v>11</v>
      </c>
      <c r="J3016" t="s">
        <v>71</v>
      </c>
      <c r="K3016" t="s">
        <v>152</v>
      </c>
      <c r="L3016" t="s">
        <v>13</v>
      </c>
      <c r="M3016" s="5">
        <v>459.33</v>
      </c>
    </row>
    <row r="3017" spans="1:13" x14ac:dyDescent="0.15">
      <c r="A3017" s="2">
        <v>45035</v>
      </c>
      <c r="B3017" s="3">
        <f t="shared" si="143"/>
        <v>2023</v>
      </c>
      <c r="C3017" t="str">
        <f t="shared" si="141"/>
        <v>2022-2023</v>
      </c>
      <c r="D3017" t="s">
        <v>148</v>
      </c>
      <c r="E3017" t="s">
        <v>41</v>
      </c>
      <c r="F3017" t="str">
        <f t="shared" si="142"/>
        <v>New South Wales</v>
      </c>
      <c r="G3017" t="s">
        <v>10</v>
      </c>
      <c r="H3017">
        <v>2830</v>
      </c>
      <c r="I3017" t="s">
        <v>11</v>
      </c>
      <c r="J3017" t="s">
        <v>25</v>
      </c>
      <c r="K3017" t="s">
        <v>152</v>
      </c>
      <c r="L3017" t="s">
        <v>13</v>
      </c>
      <c r="M3017" s="5">
        <v>459.51</v>
      </c>
    </row>
    <row r="3018" spans="1:13" x14ac:dyDescent="0.15">
      <c r="A3018" s="2">
        <v>45250</v>
      </c>
      <c r="B3018" s="3">
        <f t="shared" si="143"/>
        <v>2024</v>
      </c>
      <c r="C3018" t="str">
        <f t="shared" si="141"/>
        <v>2023-2024</v>
      </c>
      <c r="D3018" t="s">
        <v>148</v>
      </c>
      <c r="E3018" t="s">
        <v>101</v>
      </c>
      <c r="F3018" t="str">
        <f t="shared" si="142"/>
        <v>Victoria</v>
      </c>
      <c r="G3018" t="s">
        <v>45</v>
      </c>
      <c r="H3018">
        <v>3131</v>
      </c>
      <c r="I3018" t="s">
        <v>11</v>
      </c>
      <c r="J3018" t="s">
        <v>63</v>
      </c>
      <c r="K3018" t="s">
        <v>151</v>
      </c>
      <c r="L3018" t="s">
        <v>21</v>
      </c>
      <c r="M3018" s="5">
        <v>459.93</v>
      </c>
    </row>
    <row r="3019" spans="1:13" x14ac:dyDescent="0.15">
      <c r="A3019" s="2">
        <v>45218</v>
      </c>
      <c r="B3019" s="3">
        <f t="shared" si="143"/>
        <v>2024</v>
      </c>
      <c r="C3019" t="str">
        <f t="shared" si="141"/>
        <v>2023-2024</v>
      </c>
      <c r="D3019" t="s">
        <v>147</v>
      </c>
      <c r="E3019" t="s">
        <v>83</v>
      </c>
      <c r="F3019" t="str">
        <f t="shared" si="142"/>
        <v>New South Wales</v>
      </c>
      <c r="G3019" t="s">
        <v>10</v>
      </c>
      <c r="H3019">
        <v>2750</v>
      </c>
      <c r="I3019" t="s">
        <v>11</v>
      </c>
      <c r="J3019" t="s">
        <v>25</v>
      </c>
      <c r="K3019" t="s">
        <v>153</v>
      </c>
      <c r="L3019" t="s">
        <v>16</v>
      </c>
      <c r="M3019" s="5">
        <v>460.20000000000005</v>
      </c>
    </row>
    <row r="3020" spans="1:13" x14ac:dyDescent="0.15">
      <c r="A3020" s="2">
        <v>45644</v>
      </c>
      <c r="B3020" s="3">
        <f t="shared" si="143"/>
        <v>2025</v>
      </c>
      <c r="C3020" t="str">
        <f t="shared" si="141"/>
        <v>2024-2025</v>
      </c>
      <c r="D3020" t="s">
        <v>148</v>
      </c>
      <c r="E3020" t="s">
        <v>135</v>
      </c>
      <c r="F3020" t="str">
        <f t="shared" si="142"/>
        <v>Victoria</v>
      </c>
      <c r="G3020" t="s">
        <v>45</v>
      </c>
      <c r="H3020">
        <v>3550</v>
      </c>
      <c r="I3020" t="s">
        <v>11</v>
      </c>
      <c r="J3020" t="s">
        <v>60</v>
      </c>
      <c r="K3020" t="s">
        <v>153</v>
      </c>
      <c r="L3020" t="s">
        <v>16</v>
      </c>
      <c r="M3020" s="5">
        <v>461.3</v>
      </c>
    </row>
    <row r="3021" spans="1:13" x14ac:dyDescent="0.15">
      <c r="A3021" s="2">
        <v>45348</v>
      </c>
      <c r="B3021" s="3">
        <f t="shared" si="143"/>
        <v>2024</v>
      </c>
      <c r="C3021" t="str">
        <f t="shared" si="141"/>
        <v>2023-2024</v>
      </c>
      <c r="D3021" t="s">
        <v>147</v>
      </c>
      <c r="E3021" t="s">
        <v>92</v>
      </c>
      <c r="F3021" t="str">
        <f t="shared" si="142"/>
        <v>Queensland</v>
      </c>
      <c r="G3021" t="s">
        <v>35</v>
      </c>
      <c r="H3021">
        <v>4068</v>
      </c>
      <c r="I3021" t="s">
        <v>11</v>
      </c>
      <c r="J3021" t="s">
        <v>43</v>
      </c>
      <c r="K3021" t="s">
        <v>154</v>
      </c>
      <c r="L3021" t="s">
        <v>14</v>
      </c>
      <c r="M3021" s="5">
        <v>462.24</v>
      </c>
    </row>
    <row r="3022" spans="1:13" x14ac:dyDescent="0.15">
      <c r="A3022" s="2">
        <v>45364</v>
      </c>
      <c r="B3022" s="3">
        <f t="shared" si="143"/>
        <v>2024</v>
      </c>
      <c r="C3022" t="str">
        <f t="shared" si="141"/>
        <v>2023-2024</v>
      </c>
      <c r="D3022" t="s">
        <v>147</v>
      </c>
      <c r="E3022" t="s">
        <v>107</v>
      </c>
      <c r="F3022" t="str">
        <f t="shared" si="142"/>
        <v>Queensland</v>
      </c>
      <c r="G3022" t="s">
        <v>35</v>
      </c>
      <c r="H3022">
        <v>4220</v>
      </c>
      <c r="I3022" t="s">
        <v>11</v>
      </c>
      <c r="J3022" t="s">
        <v>104</v>
      </c>
      <c r="K3022" t="s">
        <v>150</v>
      </c>
      <c r="L3022" t="s">
        <v>18</v>
      </c>
      <c r="M3022" s="5">
        <v>462.49</v>
      </c>
    </row>
    <row r="3023" spans="1:13" x14ac:dyDescent="0.15">
      <c r="A3023" s="2">
        <v>45014</v>
      </c>
      <c r="B3023" s="3">
        <f t="shared" si="143"/>
        <v>2023</v>
      </c>
      <c r="C3023" t="str">
        <f t="shared" si="141"/>
        <v>2022-2023</v>
      </c>
      <c r="D3023" t="s">
        <v>147</v>
      </c>
      <c r="E3023" t="s">
        <v>122</v>
      </c>
      <c r="F3023" t="str">
        <f t="shared" si="142"/>
        <v>New South Wales</v>
      </c>
      <c r="G3023" t="s">
        <v>10</v>
      </c>
      <c r="H3023">
        <v>2650</v>
      </c>
      <c r="I3023" t="s">
        <v>11</v>
      </c>
      <c r="J3023" t="s">
        <v>25</v>
      </c>
      <c r="K3023" t="s">
        <v>155</v>
      </c>
      <c r="L3023" t="s">
        <v>20</v>
      </c>
      <c r="M3023" s="5">
        <v>462.54999999999995</v>
      </c>
    </row>
    <row r="3024" spans="1:13" x14ac:dyDescent="0.15">
      <c r="A3024" s="2">
        <v>45023</v>
      </c>
      <c r="B3024" s="3">
        <f t="shared" si="143"/>
        <v>2023</v>
      </c>
      <c r="C3024" t="str">
        <f t="shared" si="141"/>
        <v>2022-2023</v>
      </c>
      <c r="D3024" t="s">
        <v>147</v>
      </c>
      <c r="E3024" t="s">
        <v>62</v>
      </c>
      <c r="F3024" t="str">
        <f t="shared" si="142"/>
        <v>Victoria</v>
      </c>
      <c r="G3024" t="s">
        <v>45</v>
      </c>
      <c r="H3024">
        <v>3134</v>
      </c>
      <c r="I3024" t="s">
        <v>11</v>
      </c>
      <c r="J3024" t="s">
        <v>63</v>
      </c>
      <c r="K3024" t="s">
        <v>154</v>
      </c>
      <c r="L3024" t="s">
        <v>14</v>
      </c>
      <c r="M3024" s="5">
        <v>462.74</v>
      </c>
    </row>
    <row r="3025" spans="1:13" x14ac:dyDescent="0.15">
      <c r="A3025" s="2">
        <v>45131</v>
      </c>
      <c r="B3025" s="3">
        <f t="shared" si="143"/>
        <v>2024</v>
      </c>
      <c r="C3025" t="str">
        <f t="shared" si="141"/>
        <v>2023-2024</v>
      </c>
      <c r="D3025" t="s">
        <v>147</v>
      </c>
      <c r="E3025" t="s">
        <v>40</v>
      </c>
      <c r="F3025" t="str">
        <f t="shared" si="142"/>
        <v>New South Wales</v>
      </c>
      <c r="G3025" t="s">
        <v>10</v>
      </c>
      <c r="H3025">
        <v>2116</v>
      </c>
      <c r="I3025" t="s">
        <v>11</v>
      </c>
      <c r="J3025" t="s">
        <v>27</v>
      </c>
      <c r="K3025" t="s">
        <v>19</v>
      </c>
      <c r="L3025" t="s">
        <v>23</v>
      </c>
      <c r="M3025" s="5">
        <v>462.74999999999994</v>
      </c>
    </row>
    <row r="3026" spans="1:13" x14ac:dyDescent="0.15">
      <c r="A3026" s="2">
        <v>45104</v>
      </c>
      <c r="B3026" s="3">
        <f t="shared" si="143"/>
        <v>2023</v>
      </c>
      <c r="C3026" t="str">
        <f t="shared" si="141"/>
        <v>2022-2023</v>
      </c>
      <c r="D3026" t="s">
        <v>147</v>
      </c>
      <c r="E3026" t="s">
        <v>146</v>
      </c>
      <c r="F3026" t="str">
        <f t="shared" si="142"/>
        <v>Victoria</v>
      </c>
      <c r="G3026" t="s">
        <v>45</v>
      </c>
      <c r="H3026">
        <v>3353</v>
      </c>
      <c r="I3026" t="s">
        <v>11</v>
      </c>
      <c r="J3026" t="s">
        <v>60</v>
      </c>
      <c r="K3026" t="s">
        <v>154</v>
      </c>
      <c r="L3026" t="s">
        <v>14</v>
      </c>
      <c r="M3026" s="5">
        <v>463.14</v>
      </c>
    </row>
    <row r="3027" spans="1:13" x14ac:dyDescent="0.15">
      <c r="A3027" s="2">
        <v>45378</v>
      </c>
      <c r="B3027" s="3">
        <f t="shared" si="143"/>
        <v>2024</v>
      </c>
      <c r="C3027" t="str">
        <f t="shared" si="141"/>
        <v>2023-2024</v>
      </c>
      <c r="D3027" t="s">
        <v>147</v>
      </c>
      <c r="E3027" t="s">
        <v>137</v>
      </c>
      <c r="F3027" t="str">
        <f t="shared" si="142"/>
        <v>New South Wales</v>
      </c>
      <c r="G3027" t="s">
        <v>10</v>
      </c>
      <c r="H3027">
        <v>2031</v>
      </c>
      <c r="I3027" t="s">
        <v>11</v>
      </c>
      <c r="J3027" t="s">
        <v>12</v>
      </c>
      <c r="K3027" t="s">
        <v>154</v>
      </c>
      <c r="L3027" t="s">
        <v>14</v>
      </c>
      <c r="M3027" s="5">
        <v>463.47999999999996</v>
      </c>
    </row>
    <row r="3028" spans="1:13" x14ac:dyDescent="0.15">
      <c r="A3028" s="2">
        <v>45454</v>
      </c>
      <c r="B3028" s="3">
        <f t="shared" si="143"/>
        <v>2024</v>
      </c>
      <c r="C3028" t="str">
        <f t="shared" si="141"/>
        <v>2023-2024</v>
      </c>
      <c r="D3028" t="s">
        <v>147</v>
      </c>
      <c r="E3028" t="s">
        <v>117</v>
      </c>
      <c r="F3028" t="str">
        <f t="shared" si="142"/>
        <v>Queensland</v>
      </c>
      <c r="G3028" t="s">
        <v>35</v>
      </c>
      <c r="H3028">
        <v>4119</v>
      </c>
      <c r="I3028" t="s">
        <v>11</v>
      </c>
      <c r="J3028" t="s">
        <v>43</v>
      </c>
      <c r="K3028" t="s">
        <v>154</v>
      </c>
      <c r="L3028" t="s">
        <v>14</v>
      </c>
      <c r="M3028" s="5">
        <v>463.95000000000005</v>
      </c>
    </row>
    <row r="3029" spans="1:13" x14ac:dyDescent="0.15">
      <c r="A3029" s="2">
        <v>45314</v>
      </c>
      <c r="B3029" s="3">
        <f t="shared" si="143"/>
        <v>2024</v>
      </c>
      <c r="C3029" t="str">
        <f t="shared" si="141"/>
        <v>2023-2024</v>
      </c>
      <c r="D3029" t="s">
        <v>148</v>
      </c>
      <c r="E3029" t="s">
        <v>61</v>
      </c>
      <c r="F3029" t="str">
        <f t="shared" si="142"/>
        <v>New South Wales</v>
      </c>
      <c r="G3029" t="s">
        <v>10</v>
      </c>
      <c r="H3029">
        <v>2539</v>
      </c>
      <c r="I3029" t="s">
        <v>11</v>
      </c>
      <c r="J3029" t="s">
        <v>58</v>
      </c>
      <c r="K3029" t="s">
        <v>153</v>
      </c>
      <c r="L3029" t="s">
        <v>16</v>
      </c>
      <c r="M3029" s="5">
        <v>464.53</v>
      </c>
    </row>
    <row r="3030" spans="1:13" x14ac:dyDescent="0.15">
      <c r="A3030" s="2">
        <v>45546</v>
      </c>
      <c r="B3030" s="3">
        <f t="shared" si="143"/>
        <v>2025</v>
      </c>
      <c r="C3030" t="str">
        <f t="shared" si="141"/>
        <v>2024-2025</v>
      </c>
      <c r="D3030" t="s">
        <v>147</v>
      </c>
      <c r="E3030" t="s">
        <v>133</v>
      </c>
      <c r="F3030" t="str">
        <f t="shared" si="142"/>
        <v>Queensland</v>
      </c>
      <c r="G3030" t="s">
        <v>35</v>
      </c>
      <c r="H3030">
        <v>4305</v>
      </c>
      <c r="I3030" t="s">
        <v>11</v>
      </c>
      <c r="J3030" t="s">
        <v>104</v>
      </c>
      <c r="K3030" t="s">
        <v>150</v>
      </c>
      <c r="L3030" t="s">
        <v>18</v>
      </c>
      <c r="M3030" s="5">
        <v>465.56</v>
      </c>
    </row>
    <row r="3031" spans="1:13" x14ac:dyDescent="0.15">
      <c r="A3031" s="2">
        <v>45529</v>
      </c>
      <c r="B3031" s="3">
        <f t="shared" si="143"/>
        <v>2025</v>
      </c>
      <c r="C3031" t="str">
        <f t="shared" si="141"/>
        <v>2024-2025</v>
      </c>
      <c r="D3031" t="s">
        <v>147</v>
      </c>
      <c r="E3031" t="s">
        <v>99</v>
      </c>
      <c r="F3031" t="str">
        <f t="shared" si="142"/>
        <v>Victoria</v>
      </c>
      <c r="G3031" t="s">
        <v>45</v>
      </c>
      <c r="H3031">
        <v>3148</v>
      </c>
      <c r="I3031" t="s">
        <v>11</v>
      </c>
      <c r="J3031" t="s">
        <v>63</v>
      </c>
      <c r="K3031" t="s">
        <v>155</v>
      </c>
      <c r="L3031" t="s">
        <v>20</v>
      </c>
      <c r="M3031" s="5">
        <v>465.92</v>
      </c>
    </row>
    <row r="3032" spans="1:13" x14ac:dyDescent="0.15">
      <c r="A3032" s="2">
        <v>45044</v>
      </c>
      <c r="B3032" s="3">
        <f t="shared" si="143"/>
        <v>2023</v>
      </c>
      <c r="C3032" t="str">
        <f t="shared" si="141"/>
        <v>2022-2023</v>
      </c>
      <c r="D3032" t="s">
        <v>147</v>
      </c>
      <c r="E3032" t="s">
        <v>90</v>
      </c>
      <c r="F3032" t="str">
        <f t="shared" si="142"/>
        <v>Victoria</v>
      </c>
      <c r="G3032" t="s">
        <v>45</v>
      </c>
      <c r="H3032">
        <v>3179</v>
      </c>
      <c r="I3032" t="s">
        <v>11</v>
      </c>
      <c r="J3032" t="s">
        <v>63</v>
      </c>
      <c r="K3032" t="s">
        <v>151</v>
      </c>
      <c r="L3032" t="s">
        <v>21</v>
      </c>
      <c r="M3032" s="5">
        <v>466.74</v>
      </c>
    </row>
    <row r="3033" spans="1:13" x14ac:dyDescent="0.15">
      <c r="A3033" s="2">
        <v>45425</v>
      </c>
      <c r="B3033" s="3">
        <f t="shared" si="143"/>
        <v>2024</v>
      </c>
      <c r="C3033" t="str">
        <f t="shared" si="141"/>
        <v>2023-2024</v>
      </c>
      <c r="D3033" t="s">
        <v>147</v>
      </c>
      <c r="E3033" t="s">
        <v>42</v>
      </c>
      <c r="F3033" t="str">
        <f t="shared" si="142"/>
        <v>Queensland</v>
      </c>
      <c r="G3033" t="s">
        <v>35</v>
      </c>
      <c r="H3033">
        <v>4053</v>
      </c>
      <c r="I3033" t="s">
        <v>11</v>
      </c>
      <c r="J3033" t="s">
        <v>43</v>
      </c>
      <c r="K3033" t="s">
        <v>153</v>
      </c>
      <c r="L3033" t="s">
        <v>16</v>
      </c>
      <c r="M3033" s="5">
        <v>466.78999999999996</v>
      </c>
    </row>
    <row r="3034" spans="1:13" x14ac:dyDescent="0.15">
      <c r="A3034" s="2">
        <v>45524</v>
      </c>
      <c r="B3034" s="3">
        <f t="shared" si="143"/>
        <v>2025</v>
      </c>
      <c r="C3034" t="str">
        <f t="shared" si="141"/>
        <v>2024-2025</v>
      </c>
      <c r="D3034" t="s">
        <v>147</v>
      </c>
      <c r="E3034" t="s">
        <v>145</v>
      </c>
      <c r="F3034" t="str">
        <f t="shared" si="142"/>
        <v>New South Wales</v>
      </c>
      <c r="G3034" t="s">
        <v>10</v>
      </c>
      <c r="H3034">
        <v>2101</v>
      </c>
      <c r="I3034" t="s">
        <v>11</v>
      </c>
      <c r="J3034" t="s">
        <v>27</v>
      </c>
      <c r="K3034" t="s">
        <v>154</v>
      </c>
      <c r="L3034" t="s">
        <v>14</v>
      </c>
      <c r="M3034" s="5">
        <v>467.03999999999996</v>
      </c>
    </row>
    <row r="3035" spans="1:13" x14ac:dyDescent="0.15">
      <c r="A3035" s="2">
        <v>45515</v>
      </c>
      <c r="B3035" s="3">
        <f t="shared" si="143"/>
        <v>2025</v>
      </c>
      <c r="C3035" t="str">
        <f t="shared" si="141"/>
        <v>2024-2025</v>
      </c>
      <c r="D3035" t="s">
        <v>148</v>
      </c>
      <c r="E3035" t="s">
        <v>112</v>
      </c>
      <c r="F3035" t="str">
        <f t="shared" si="142"/>
        <v>Victoria</v>
      </c>
      <c r="G3035" t="s">
        <v>45</v>
      </c>
      <c r="H3035">
        <v>3076</v>
      </c>
      <c r="I3035" t="s">
        <v>11</v>
      </c>
      <c r="J3035" t="s">
        <v>46</v>
      </c>
      <c r="K3035" t="s">
        <v>152</v>
      </c>
      <c r="L3035" t="s">
        <v>13</v>
      </c>
      <c r="M3035" s="5">
        <v>467.08000000000004</v>
      </c>
    </row>
    <row r="3036" spans="1:13" x14ac:dyDescent="0.15">
      <c r="A3036" s="2">
        <v>45336</v>
      </c>
      <c r="B3036" s="3">
        <f t="shared" si="143"/>
        <v>2024</v>
      </c>
      <c r="C3036" t="str">
        <f t="shared" si="141"/>
        <v>2023-2024</v>
      </c>
      <c r="D3036" t="s">
        <v>147</v>
      </c>
      <c r="E3036" t="s">
        <v>44</v>
      </c>
      <c r="F3036" t="str">
        <f t="shared" si="142"/>
        <v>Victoria</v>
      </c>
      <c r="G3036" t="s">
        <v>45</v>
      </c>
      <c r="H3036">
        <v>3066</v>
      </c>
      <c r="I3036" t="s">
        <v>11</v>
      </c>
      <c r="J3036" t="s">
        <v>46</v>
      </c>
      <c r="K3036" t="s">
        <v>149</v>
      </c>
      <c r="L3036" t="s">
        <v>15</v>
      </c>
      <c r="M3036" s="5">
        <v>467.8</v>
      </c>
    </row>
    <row r="3037" spans="1:13" x14ac:dyDescent="0.15">
      <c r="A3037" s="2">
        <v>44934</v>
      </c>
      <c r="B3037" s="3">
        <f t="shared" si="143"/>
        <v>2023</v>
      </c>
      <c r="C3037" t="str">
        <f t="shared" si="141"/>
        <v>2022-2023</v>
      </c>
      <c r="D3037" t="s">
        <v>147</v>
      </c>
      <c r="E3037" t="s">
        <v>142</v>
      </c>
      <c r="F3037" t="str">
        <f t="shared" si="142"/>
        <v>Australian Capital Territory</v>
      </c>
      <c r="G3037" t="s">
        <v>80</v>
      </c>
      <c r="H3037">
        <v>2609</v>
      </c>
      <c r="I3037" t="s">
        <v>11</v>
      </c>
      <c r="J3037" t="s">
        <v>58</v>
      </c>
      <c r="K3037" t="s">
        <v>149</v>
      </c>
      <c r="L3037" t="s">
        <v>15</v>
      </c>
      <c r="M3037" s="5">
        <v>468.84000000000003</v>
      </c>
    </row>
    <row r="3038" spans="1:13" x14ac:dyDescent="0.15">
      <c r="A3038" s="2">
        <v>44954</v>
      </c>
      <c r="B3038" s="3">
        <f t="shared" si="143"/>
        <v>2023</v>
      </c>
      <c r="C3038" t="str">
        <f t="shared" si="141"/>
        <v>2022-2023</v>
      </c>
      <c r="D3038" t="s">
        <v>147</v>
      </c>
      <c r="E3038" t="s">
        <v>40</v>
      </c>
      <c r="F3038" t="str">
        <f t="shared" si="142"/>
        <v>New South Wales</v>
      </c>
      <c r="G3038" t="s">
        <v>10</v>
      </c>
      <c r="H3038">
        <v>2116</v>
      </c>
      <c r="I3038" t="s">
        <v>11</v>
      </c>
      <c r="J3038" t="s">
        <v>27</v>
      </c>
      <c r="K3038" t="s">
        <v>19</v>
      </c>
      <c r="L3038" t="s">
        <v>23</v>
      </c>
      <c r="M3038" s="5">
        <v>469.28000000000003</v>
      </c>
    </row>
    <row r="3039" spans="1:13" x14ac:dyDescent="0.15">
      <c r="A3039" s="2">
        <v>45232</v>
      </c>
      <c r="B3039" s="3">
        <f t="shared" si="143"/>
        <v>2024</v>
      </c>
      <c r="C3039" t="str">
        <f t="shared" si="141"/>
        <v>2023-2024</v>
      </c>
      <c r="D3039" t="s">
        <v>147</v>
      </c>
      <c r="E3039" t="s">
        <v>41</v>
      </c>
      <c r="F3039" t="str">
        <f t="shared" si="142"/>
        <v>New South Wales</v>
      </c>
      <c r="G3039" t="s">
        <v>10</v>
      </c>
      <c r="H3039">
        <v>2830</v>
      </c>
      <c r="I3039" t="s">
        <v>11</v>
      </c>
      <c r="J3039" t="s">
        <v>25</v>
      </c>
      <c r="K3039" t="s">
        <v>19</v>
      </c>
      <c r="L3039" t="s">
        <v>23</v>
      </c>
      <c r="M3039" s="5">
        <v>469.70000000000005</v>
      </c>
    </row>
    <row r="3040" spans="1:13" x14ac:dyDescent="0.15">
      <c r="A3040" s="2">
        <v>45183</v>
      </c>
      <c r="B3040" s="3">
        <f t="shared" si="143"/>
        <v>2024</v>
      </c>
      <c r="C3040" t="str">
        <f t="shared" si="141"/>
        <v>2023-2024</v>
      </c>
      <c r="D3040" t="s">
        <v>147</v>
      </c>
      <c r="E3040" t="s">
        <v>114</v>
      </c>
      <c r="F3040" t="str">
        <f t="shared" si="142"/>
        <v>Victoria</v>
      </c>
      <c r="G3040" t="s">
        <v>45</v>
      </c>
      <c r="H3040">
        <v>3551</v>
      </c>
      <c r="I3040" t="s">
        <v>11</v>
      </c>
      <c r="J3040" t="s">
        <v>60</v>
      </c>
      <c r="K3040" t="s">
        <v>152</v>
      </c>
      <c r="L3040" t="s">
        <v>13</v>
      </c>
      <c r="M3040" s="5">
        <v>470.18</v>
      </c>
    </row>
    <row r="3041" spans="1:13" x14ac:dyDescent="0.15">
      <c r="A3041" s="2">
        <v>45065</v>
      </c>
      <c r="B3041" s="3">
        <f t="shared" si="143"/>
        <v>2023</v>
      </c>
      <c r="C3041" t="str">
        <f t="shared" si="141"/>
        <v>2022-2023</v>
      </c>
      <c r="D3041" t="s">
        <v>147</v>
      </c>
      <c r="E3041" t="s">
        <v>144</v>
      </c>
      <c r="F3041" t="str">
        <f t="shared" si="142"/>
        <v>Queensland</v>
      </c>
      <c r="G3041" t="s">
        <v>35</v>
      </c>
      <c r="H3041">
        <v>4566</v>
      </c>
      <c r="I3041" t="s">
        <v>11</v>
      </c>
      <c r="J3041" t="s">
        <v>120</v>
      </c>
      <c r="K3041" t="s">
        <v>151</v>
      </c>
      <c r="L3041" t="s">
        <v>21</v>
      </c>
      <c r="M3041" s="5">
        <v>470.95</v>
      </c>
    </row>
    <row r="3042" spans="1:13" x14ac:dyDescent="0.15">
      <c r="A3042" s="2">
        <v>45183</v>
      </c>
      <c r="B3042" s="3">
        <f t="shared" si="143"/>
        <v>2024</v>
      </c>
      <c r="C3042" t="str">
        <f t="shared" si="141"/>
        <v>2023-2024</v>
      </c>
      <c r="D3042" t="s">
        <v>147</v>
      </c>
      <c r="E3042" t="s">
        <v>44</v>
      </c>
      <c r="F3042" t="str">
        <f t="shared" si="142"/>
        <v>Victoria</v>
      </c>
      <c r="G3042" t="s">
        <v>45</v>
      </c>
      <c r="H3042">
        <v>3066</v>
      </c>
      <c r="I3042" t="s">
        <v>11</v>
      </c>
      <c r="J3042" t="s">
        <v>46</v>
      </c>
      <c r="K3042" t="s">
        <v>151</v>
      </c>
      <c r="L3042" t="s">
        <v>21</v>
      </c>
      <c r="M3042" s="5">
        <v>471.09999999999997</v>
      </c>
    </row>
    <row r="3043" spans="1:13" x14ac:dyDescent="0.15">
      <c r="A3043" s="2">
        <v>45481</v>
      </c>
      <c r="B3043" s="3">
        <f t="shared" si="143"/>
        <v>2025</v>
      </c>
      <c r="C3043" t="str">
        <f t="shared" si="141"/>
        <v>2024-2025</v>
      </c>
      <c r="D3043" t="s">
        <v>148</v>
      </c>
      <c r="E3043" t="s">
        <v>118</v>
      </c>
      <c r="F3043" t="str">
        <f t="shared" si="142"/>
        <v>New South Wales</v>
      </c>
      <c r="G3043" t="s">
        <v>10</v>
      </c>
      <c r="H3043">
        <v>2158</v>
      </c>
      <c r="I3043" t="s">
        <v>11</v>
      </c>
      <c r="J3043" t="s">
        <v>27</v>
      </c>
      <c r="K3043" t="s">
        <v>19</v>
      </c>
      <c r="L3043" t="s">
        <v>23</v>
      </c>
      <c r="M3043" s="5">
        <v>471.15</v>
      </c>
    </row>
    <row r="3044" spans="1:13" x14ac:dyDescent="0.15">
      <c r="A3044" s="2">
        <v>45004</v>
      </c>
      <c r="B3044" s="3">
        <f t="shared" si="143"/>
        <v>2023</v>
      </c>
      <c r="C3044" t="str">
        <f t="shared" si="141"/>
        <v>2022-2023</v>
      </c>
      <c r="D3044" t="s">
        <v>147</v>
      </c>
      <c r="E3044" t="s">
        <v>41</v>
      </c>
      <c r="F3044" t="str">
        <f t="shared" si="142"/>
        <v>New South Wales</v>
      </c>
      <c r="G3044" t="s">
        <v>10</v>
      </c>
      <c r="H3044">
        <v>2830</v>
      </c>
      <c r="I3044" t="s">
        <v>11</v>
      </c>
      <c r="J3044" t="s">
        <v>25</v>
      </c>
      <c r="K3044" t="s">
        <v>149</v>
      </c>
      <c r="L3044" t="s">
        <v>15</v>
      </c>
      <c r="M3044" s="5">
        <v>471.98999999999995</v>
      </c>
    </row>
    <row r="3045" spans="1:13" x14ac:dyDescent="0.15">
      <c r="A3045" s="2">
        <v>45004</v>
      </c>
      <c r="B3045" s="3">
        <f t="shared" si="143"/>
        <v>2023</v>
      </c>
      <c r="C3045" t="str">
        <f t="shared" si="141"/>
        <v>2022-2023</v>
      </c>
      <c r="D3045" t="s">
        <v>147</v>
      </c>
      <c r="E3045" t="s">
        <v>64</v>
      </c>
      <c r="F3045" t="str">
        <f t="shared" si="142"/>
        <v>Victoria</v>
      </c>
      <c r="G3045" t="s">
        <v>45</v>
      </c>
      <c r="H3045">
        <v>3199</v>
      </c>
      <c r="I3045" t="s">
        <v>11</v>
      </c>
      <c r="J3045" t="s">
        <v>63</v>
      </c>
      <c r="K3045" t="s">
        <v>151</v>
      </c>
      <c r="L3045" t="s">
        <v>21</v>
      </c>
      <c r="M3045" s="5">
        <v>472</v>
      </c>
    </row>
    <row r="3046" spans="1:13" x14ac:dyDescent="0.15">
      <c r="A3046" s="2">
        <v>45125</v>
      </c>
      <c r="B3046" s="3">
        <f t="shared" si="143"/>
        <v>2024</v>
      </c>
      <c r="C3046" t="str">
        <f t="shared" si="141"/>
        <v>2023-2024</v>
      </c>
      <c r="D3046" t="s">
        <v>147</v>
      </c>
      <c r="E3046" t="s">
        <v>9</v>
      </c>
      <c r="F3046" t="str">
        <f t="shared" si="142"/>
        <v>New South Wales</v>
      </c>
      <c r="G3046" t="s">
        <v>10</v>
      </c>
      <c r="H3046">
        <v>2067</v>
      </c>
      <c r="I3046" t="s">
        <v>11</v>
      </c>
      <c r="J3046" t="s">
        <v>12</v>
      </c>
      <c r="K3046" t="s">
        <v>156</v>
      </c>
      <c r="L3046" t="s">
        <v>17</v>
      </c>
      <c r="M3046" s="5">
        <v>472.71999999999997</v>
      </c>
    </row>
    <row r="3047" spans="1:13" x14ac:dyDescent="0.15">
      <c r="A3047" s="2">
        <v>45469</v>
      </c>
      <c r="B3047" s="3">
        <f t="shared" si="143"/>
        <v>2024</v>
      </c>
      <c r="C3047" t="str">
        <f t="shared" si="141"/>
        <v>2023-2024</v>
      </c>
      <c r="D3047" t="s">
        <v>148</v>
      </c>
      <c r="E3047" t="s">
        <v>61</v>
      </c>
      <c r="F3047" t="str">
        <f t="shared" si="142"/>
        <v>New South Wales</v>
      </c>
      <c r="G3047" t="s">
        <v>10</v>
      </c>
      <c r="H3047">
        <v>2539</v>
      </c>
      <c r="I3047" t="s">
        <v>11</v>
      </c>
      <c r="J3047" t="s">
        <v>58</v>
      </c>
      <c r="K3047" t="s">
        <v>152</v>
      </c>
      <c r="L3047" t="s">
        <v>13</v>
      </c>
      <c r="M3047" s="5">
        <v>472.74</v>
      </c>
    </row>
    <row r="3048" spans="1:13" x14ac:dyDescent="0.15">
      <c r="A3048" s="2">
        <v>45412</v>
      </c>
      <c r="B3048" s="3">
        <f t="shared" si="143"/>
        <v>2024</v>
      </c>
      <c r="C3048" t="str">
        <f t="shared" si="141"/>
        <v>2023-2024</v>
      </c>
      <c r="D3048" t="s">
        <v>147</v>
      </c>
      <c r="E3048" t="s">
        <v>125</v>
      </c>
      <c r="F3048" t="str">
        <f t="shared" si="142"/>
        <v>Victoria</v>
      </c>
      <c r="G3048" t="s">
        <v>45</v>
      </c>
      <c r="H3048">
        <v>3400</v>
      </c>
      <c r="I3048" t="s">
        <v>11</v>
      </c>
      <c r="J3048" t="s">
        <v>60</v>
      </c>
      <c r="K3048" t="s">
        <v>153</v>
      </c>
      <c r="L3048" t="s">
        <v>16</v>
      </c>
      <c r="M3048" s="5">
        <v>474.06999999999994</v>
      </c>
    </row>
    <row r="3049" spans="1:13" x14ac:dyDescent="0.15">
      <c r="A3049" s="2">
        <v>45375</v>
      </c>
      <c r="B3049" s="3">
        <f t="shared" si="143"/>
        <v>2024</v>
      </c>
      <c r="C3049" t="str">
        <f t="shared" si="141"/>
        <v>2023-2024</v>
      </c>
      <c r="D3049" t="s">
        <v>147</v>
      </c>
      <c r="E3049" t="s">
        <v>124</v>
      </c>
      <c r="F3049" t="str">
        <f t="shared" si="142"/>
        <v>New South Wales</v>
      </c>
      <c r="G3049" t="s">
        <v>10</v>
      </c>
      <c r="H3049">
        <v>2015</v>
      </c>
      <c r="I3049" t="s">
        <v>11</v>
      </c>
      <c r="J3049" t="s">
        <v>12</v>
      </c>
      <c r="K3049" t="s">
        <v>19</v>
      </c>
      <c r="L3049" t="s">
        <v>23</v>
      </c>
      <c r="M3049" s="5">
        <v>475.81000000000006</v>
      </c>
    </row>
    <row r="3050" spans="1:13" x14ac:dyDescent="0.15">
      <c r="A3050" s="2">
        <v>45115</v>
      </c>
      <c r="B3050" s="3">
        <f t="shared" si="143"/>
        <v>2024</v>
      </c>
      <c r="C3050" t="str">
        <f t="shared" si="141"/>
        <v>2023-2024</v>
      </c>
      <c r="D3050" t="s">
        <v>147</v>
      </c>
      <c r="E3050" t="s">
        <v>102</v>
      </c>
      <c r="F3050" t="str">
        <f t="shared" si="142"/>
        <v>Queensland</v>
      </c>
      <c r="G3050" t="s">
        <v>35</v>
      </c>
      <c r="H3050">
        <v>4870</v>
      </c>
      <c r="I3050" t="s">
        <v>11</v>
      </c>
      <c r="J3050" t="s">
        <v>36</v>
      </c>
      <c r="K3050" t="s">
        <v>152</v>
      </c>
      <c r="L3050" t="s">
        <v>13</v>
      </c>
      <c r="M3050" s="5">
        <v>476.36999999999995</v>
      </c>
    </row>
    <row r="3051" spans="1:13" x14ac:dyDescent="0.15">
      <c r="A3051" s="2">
        <v>45125</v>
      </c>
      <c r="B3051" s="3">
        <f t="shared" si="143"/>
        <v>2024</v>
      </c>
      <c r="C3051" t="str">
        <f t="shared" si="141"/>
        <v>2023-2024</v>
      </c>
      <c r="D3051" t="s">
        <v>147</v>
      </c>
      <c r="E3051" t="s">
        <v>136</v>
      </c>
      <c r="F3051" t="str">
        <f t="shared" si="142"/>
        <v>Victoria</v>
      </c>
      <c r="G3051" t="s">
        <v>45</v>
      </c>
      <c r="H3051">
        <v>3175</v>
      </c>
      <c r="I3051" t="s">
        <v>11</v>
      </c>
      <c r="J3051" t="s">
        <v>63</v>
      </c>
      <c r="K3051" t="s">
        <v>19</v>
      </c>
      <c r="L3051" t="s">
        <v>23</v>
      </c>
      <c r="M3051" s="5">
        <v>477.81</v>
      </c>
    </row>
    <row r="3052" spans="1:13" x14ac:dyDescent="0.15">
      <c r="A3052" s="2">
        <v>44990</v>
      </c>
      <c r="B3052" s="3">
        <f t="shared" si="143"/>
        <v>2023</v>
      </c>
      <c r="C3052" t="str">
        <f t="shared" si="141"/>
        <v>2022-2023</v>
      </c>
      <c r="D3052" t="s">
        <v>147</v>
      </c>
      <c r="E3052" t="s">
        <v>41</v>
      </c>
      <c r="F3052" t="str">
        <f t="shared" si="142"/>
        <v>New South Wales</v>
      </c>
      <c r="G3052" t="s">
        <v>10</v>
      </c>
      <c r="H3052">
        <v>2830</v>
      </c>
      <c r="I3052" t="s">
        <v>11</v>
      </c>
      <c r="J3052" t="s">
        <v>25</v>
      </c>
      <c r="K3052" t="s">
        <v>151</v>
      </c>
      <c r="L3052" t="s">
        <v>21</v>
      </c>
      <c r="M3052" s="5">
        <v>479.32</v>
      </c>
    </row>
    <row r="3053" spans="1:13" x14ac:dyDescent="0.15">
      <c r="A3053" s="2">
        <v>45519</v>
      </c>
      <c r="B3053" s="3">
        <f t="shared" si="143"/>
        <v>2025</v>
      </c>
      <c r="C3053" t="str">
        <f t="shared" si="141"/>
        <v>2024-2025</v>
      </c>
      <c r="D3053" t="s">
        <v>148</v>
      </c>
      <c r="E3053" t="s">
        <v>106</v>
      </c>
      <c r="F3053" t="str">
        <f t="shared" si="142"/>
        <v>Victoria</v>
      </c>
      <c r="G3053" t="s">
        <v>45</v>
      </c>
      <c r="H3053">
        <v>3915</v>
      </c>
      <c r="I3053" t="s">
        <v>11</v>
      </c>
      <c r="J3053" t="s">
        <v>55</v>
      </c>
      <c r="K3053" t="s">
        <v>153</v>
      </c>
      <c r="L3053" t="s">
        <v>16</v>
      </c>
      <c r="M3053" s="5">
        <v>479.47</v>
      </c>
    </row>
    <row r="3054" spans="1:13" x14ac:dyDescent="0.15">
      <c r="A3054" s="2">
        <v>45142</v>
      </c>
      <c r="B3054" s="3">
        <f t="shared" si="143"/>
        <v>2024</v>
      </c>
      <c r="C3054" t="str">
        <f t="shared" si="141"/>
        <v>2023-2024</v>
      </c>
      <c r="D3054" t="s">
        <v>147</v>
      </c>
      <c r="E3054" t="s">
        <v>124</v>
      </c>
      <c r="F3054" t="str">
        <f t="shared" si="142"/>
        <v>New South Wales</v>
      </c>
      <c r="G3054" t="s">
        <v>10</v>
      </c>
      <c r="H3054">
        <v>2015</v>
      </c>
      <c r="I3054" t="s">
        <v>11</v>
      </c>
      <c r="J3054" t="s">
        <v>12</v>
      </c>
      <c r="K3054" t="s">
        <v>149</v>
      </c>
      <c r="L3054" t="s">
        <v>15</v>
      </c>
      <c r="M3054" s="5">
        <v>480.2</v>
      </c>
    </row>
    <row r="3055" spans="1:13" x14ac:dyDescent="0.15">
      <c r="A3055" s="2">
        <v>45077</v>
      </c>
      <c r="B3055" s="3">
        <f t="shared" si="143"/>
        <v>2023</v>
      </c>
      <c r="C3055" t="str">
        <f t="shared" si="141"/>
        <v>2022-2023</v>
      </c>
      <c r="D3055" t="s">
        <v>147</v>
      </c>
      <c r="E3055" t="s">
        <v>85</v>
      </c>
      <c r="F3055" t="str">
        <f t="shared" si="142"/>
        <v>Queensland</v>
      </c>
      <c r="G3055" t="s">
        <v>35</v>
      </c>
      <c r="H3055">
        <v>4883</v>
      </c>
      <c r="I3055" t="s">
        <v>11</v>
      </c>
      <c r="J3055" t="s">
        <v>36</v>
      </c>
      <c r="K3055" t="s">
        <v>150</v>
      </c>
      <c r="L3055" t="s">
        <v>18</v>
      </c>
      <c r="M3055" s="5">
        <v>481.2</v>
      </c>
    </row>
    <row r="3056" spans="1:13" x14ac:dyDescent="0.15">
      <c r="A3056" s="2">
        <v>45518</v>
      </c>
      <c r="B3056" s="3">
        <f t="shared" si="143"/>
        <v>2025</v>
      </c>
      <c r="C3056" t="str">
        <f t="shared" si="141"/>
        <v>2024-2025</v>
      </c>
      <c r="D3056" t="s">
        <v>147</v>
      </c>
      <c r="E3056" t="s">
        <v>83</v>
      </c>
      <c r="F3056" t="str">
        <f t="shared" si="142"/>
        <v>New South Wales</v>
      </c>
      <c r="G3056" t="s">
        <v>10</v>
      </c>
      <c r="H3056">
        <v>2750</v>
      </c>
      <c r="I3056" t="s">
        <v>11</v>
      </c>
      <c r="J3056" t="s">
        <v>25</v>
      </c>
      <c r="K3056" t="s">
        <v>150</v>
      </c>
      <c r="L3056" t="s">
        <v>18</v>
      </c>
      <c r="M3056" s="5">
        <v>481.61</v>
      </c>
    </row>
    <row r="3057" spans="1:13" x14ac:dyDescent="0.15">
      <c r="A3057" s="2">
        <v>45037</v>
      </c>
      <c r="B3057" s="3">
        <f t="shared" si="143"/>
        <v>2023</v>
      </c>
      <c r="C3057" t="str">
        <f t="shared" si="141"/>
        <v>2022-2023</v>
      </c>
      <c r="D3057" t="s">
        <v>147</v>
      </c>
      <c r="E3057" t="s">
        <v>54</v>
      </c>
      <c r="F3057" t="str">
        <f t="shared" si="142"/>
        <v>Victoria</v>
      </c>
      <c r="G3057" t="s">
        <v>45</v>
      </c>
      <c r="H3057">
        <v>3977</v>
      </c>
      <c r="I3057" t="s">
        <v>11</v>
      </c>
      <c r="J3057" t="s">
        <v>55</v>
      </c>
      <c r="K3057" t="s">
        <v>151</v>
      </c>
      <c r="L3057" t="s">
        <v>21</v>
      </c>
      <c r="M3057" s="5">
        <v>481.89</v>
      </c>
    </row>
    <row r="3058" spans="1:13" x14ac:dyDescent="0.15">
      <c r="A3058" s="2">
        <v>45100</v>
      </c>
      <c r="B3058" s="3">
        <f t="shared" si="143"/>
        <v>2023</v>
      </c>
      <c r="C3058" t="str">
        <f t="shared" si="141"/>
        <v>2022-2023</v>
      </c>
      <c r="D3058" t="s">
        <v>147</v>
      </c>
      <c r="E3058" t="s">
        <v>66</v>
      </c>
      <c r="F3058" t="str">
        <f t="shared" si="142"/>
        <v>South Australia</v>
      </c>
      <c r="G3058" t="s">
        <v>32</v>
      </c>
      <c r="H3058">
        <v>5169</v>
      </c>
      <c r="I3058" t="s">
        <v>11</v>
      </c>
      <c r="J3058" t="s">
        <v>33</v>
      </c>
      <c r="K3058" t="s">
        <v>155</v>
      </c>
      <c r="L3058" t="s">
        <v>20</v>
      </c>
      <c r="M3058" s="5">
        <v>483.34</v>
      </c>
    </row>
    <row r="3059" spans="1:13" x14ac:dyDescent="0.15">
      <c r="A3059" s="2">
        <v>45606</v>
      </c>
      <c r="B3059" s="3">
        <f t="shared" si="143"/>
        <v>2025</v>
      </c>
      <c r="C3059" t="str">
        <f t="shared" si="141"/>
        <v>2024-2025</v>
      </c>
      <c r="D3059" t="s">
        <v>147</v>
      </c>
      <c r="E3059" t="s">
        <v>42</v>
      </c>
      <c r="F3059" t="str">
        <f t="shared" si="142"/>
        <v>Queensland</v>
      </c>
      <c r="G3059" t="s">
        <v>35</v>
      </c>
      <c r="H3059">
        <v>4053</v>
      </c>
      <c r="I3059" t="s">
        <v>11</v>
      </c>
      <c r="J3059" t="s">
        <v>43</v>
      </c>
      <c r="K3059" t="s">
        <v>150</v>
      </c>
      <c r="L3059" t="s">
        <v>18</v>
      </c>
      <c r="M3059" s="5">
        <v>484.14</v>
      </c>
    </row>
    <row r="3060" spans="1:13" x14ac:dyDescent="0.15">
      <c r="A3060" s="2">
        <v>44971</v>
      </c>
      <c r="B3060" s="3">
        <f t="shared" si="143"/>
        <v>2023</v>
      </c>
      <c r="C3060" t="str">
        <f t="shared" si="141"/>
        <v>2022-2023</v>
      </c>
      <c r="D3060" t="s">
        <v>148</v>
      </c>
      <c r="E3060" t="s">
        <v>28</v>
      </c>
      <c r="F3060" t="str">
        <f t="shared" si="142"/>
        <v>Northern Territory</v>
      </c>
      <c r="G3060" t="s">
        <v>29</v>
      </c>
      <c r="H3060">
        <v>800</v>
      </c>
      <c r="I3060" t="s">
        <v>11</v>
      </c>
      <c r="J3060" t="s">
        <v>30</v>
      </c>
      <c r="K3060" t="s">
        <v>154</v>
      </c>
      <c r="L3060" t="s">
        <v>14</v>
      </c>
      <c r="M3060" s="5">
        <v>484.4</v>
      </c>
    </row>
    <row r="3061" spans="1:13" x14ac:dyDescent="0.15">
      <c r="A3061" s="2">
        <v>45447</v>
      </c>
      <c r="B3061" s="3">
        <f t="shared" si="143"/>
        <v>2024</v>
      </c>
      <c r="C3061" t="str">
        <f t="shared" si="141"/>
        <v>2023-2024</v>
      </c>
      <c r="D3061" t="s">
        <v>148</v>
      </c>
      <c r="E3061" t="s">
        <v>106</v>
      </c>
      <c r="F3061" t="str">
        <f t="shared" si="142"/>
        <v>Victoria</v>
      </c>
      <c r="G3061" t="s">
        <v>45</v>
      </c>
      <c r="H3061">
        <v>3915</v>
      </c>
      <c r="I3061" t="s">
        <v>11</v>
      </c>
      <c r="J3061" t="s">
        <v>55</v>
      </c>
      <c r="K3061" t="s">
        <v>151</v>
      </c>
      <c r="L3061" t="s">
        <v>21</v>
      </c>
      <c r="M3061" s="5">
        <v>484.84</v>
      </c>
    </row>
    <row r="3062" spans="1:13" x14ac:dyDescent="0.15">
      <c r="A3062" s="2">
        <v>44951</v>
      </c>
      <c r="B3062" s="3">
        <f t="shared" si="143"/>
        <v>2023</v>
      </c>
      <c r="C3062" t="str">
        <f t="shared" si="141"/>
        <v>2022-2023</v>
      </c>
      <c r="D3062" t="s">
        <v>148</v>
      </c>
      <c r="E3062" t="s">
        <v>131</v>
      </c>
      <c r="F3062" t="str">
        <f t="shared" si="142"/>
        <v>Western Australia</v>
      </c>
      <c r="G3062" t="s">
        <v>48</v>
      </c>
      <c r="H3062">
        <v>6530</v>
      </c>
      <c r="I3062" t="s">
        <v>11</v>
      </c>
      <c r="J3062" t="s">
        <v>77</v>
      </c>
      <c r="K3062" t="s">
        <v>150</v>
      </c>
      <c r="L3062" t="s">
        <v>18</v>
      </c>
      <c r="M3062" s="5">
        <v>485.51</v>
      </c>
    </row>
    <row r="3063" spans="1:13" x14ac:dyDescent="0.15">
      <c r="A3063" s="2">
        <v>45271</v>
      </c>
      <c r="B3063" s="3">
        <f t="shared" si="143"/>
        <v>2024</v>
      </c>
      <c r="C3063" t="str">
        <f t="shared" si="141"/>
        <v>2023-2024</v>
      </c>
      <c r="D3063" t="s">
        <v>148</v>
      </c>
      <c r="E3063" t="s">
        <v>143</v>
      </c>
      <c r="F3063" t="str">
        <f t="shared" si="142"/>
        <v>New South Wales</v>
      </c>
      <c r="G3063" t="s">
        <v>10</v>
      </c>
      <c r="H3063">
        <v>2154</v>
      </c>
      <c r="I3063" t="s">
        <v>11</v>
      </c>
      <c r="J3063" t="s">
        <v>27</v>
      </c>
      <c r="K3063" t="s">
        <v>149</v>
      </c>
      <c r="L3063" t="s">
        <v>15</v>
      </c>
      <c r="M3063" s="5">
        <v>485.62</v>
      </c>
    </row>
    <row r="3064" spans="1:13" x14ac:dyDescent="0.15">
      <c r="A3064" s="2">
        <v>45373</v>
      </c>
      <c r="B3064" s="3">
        <f t="shared" si="143"/>
        <v>2024</v>
      </c>
      <c r="C3064" t="str">
        <f t="shared" si="141"/>
        <v>2023-2024</v>
      </c>
      <c r="D3064" t="s">
        <v>148</v>
      </c>
      <c r="E3064" t="s">
        <v>28</v>
      </c>
      <c r="F3064" t="str">
        <f t="shared" si="142"/>
        <v>Northern Territory</v>
      </c>
      <c r="G3064" t="s">
        <v>29</v>
      </c>
      <c r="H3064">
        <v>800</v>
      </c>
      <c r="I3064" t="s">
        <v>11</v>
      </c>
      <c r="J3064" t="s">
        <v>30</v>
      </c>
      <c r="K3064" t="s">
        <v>152</v>
      </c>
      <c r="L3064" t="s">
        <v>13</v>
      </c>
      <c r="M3064" s="5">
        <v>485.74</v>
      </c>
    </row>
    <row r="3065" spans="1:13" x14ac:dyDescent="0.15">
      <c r="A3065" s="2">
        <v>45592</v>
      </c>
      <c r="B3065" s="3">
        <f t="shared" si="143"/>
        <v>2025</v>
      </c>
      <c r="C3065" t="str">
        <f t="shared" si="141"/>
        <v>2024-2025</v>
      </c>
      <c r="D3065" t="s">
        <v>148</v>
      </c>
      <c r="E3065" t="s">
        <v>84</v>
      </c>
      <c r="F3065" t="str">
        <f t="shared" si="142"/>
        <v>Queensland</v>
      </c>
      <c r="G3065" t="s">
        <v>35</v>
      </c>
      <c r="H3065">
        <v>4740</v>
      </c>
      <c r="I3065" t="s">
        <v>11</v>
      </c>
      <c r="J3065" t="s">
        <v>51</v>
      </c>
      <c r="K3065" t="s">
        <v>153</v>
      </c>
      <c r="L3065" t="s">
        <v>16</v>
      </c>
      <c r="M3065" s="5">
        <v>486.94</v>
      </c>
    </row>
    <row r="3066" spans="1:13" x14ac:dyDescent="0.15">
      <c r="A3066" s="2">
        <v>45610</v>
      </c>
      <c r="B3066" s="3">
        <f t="shared" si="143"/>
        <v>2025</v>
      </c>
      <c r="C3066" t="str">
        <f t="shared" si="141"/>
        <v>2024-2025</v>
      </c>
      <c r="D3066" t="s">
        <v>148</v>
      </c>
      <c r="E3066" t="s">
        <v>105</v>
      </c>
      <c r="F3066" t="str">
        <f t="shared" si="142"/>
        <v>Victoria</v>
      </c>
      <c r="G3066" t="s">
        <v>45</v>
      </c>
      <c r="H3066">
        <v>3500</v>
      </c>
      <c r="I3066" t="s">
        <v>11</v>
      </c>
      <c r="J3066" t="s">
        <v>60</v>
      </c>
      <c r="K3066" t="s">
        <v>150</v>
      </c>
      <c r="L3066" t="s">
        <v>18</v>
      </c>
      <c r="M3066" s="5">
        <v>487.04000000000008</v>
      </c>
    </row>
    <row r="3067" spans="1:13" x14ac:dyDescent="0.15">
      <c r="A3067" s="2">
        <v>45575</v>
      </c>
      <c r="B3067" s="3">
        <f t="shared" si="143"/>
        <v>2025</v>
      </c>
      <c r="C3067" t="str">
        <f t="shared" si="141"/>
        <v>2024-2025</v>
      </c>
      <c r="D3067" t="s">
        <v>147</v>
      </c>
      <c r="E3067" t="s">
        <v>54</v>
      </c>
      <c r="F3067" t="str">
        <f t="shared" si="142"/>
        <v>Victoria</v>
      </c>
      <c r="G3067" t="s">
        <v>45</v>
      </c>
      <c r="H3067">
        <v>3977</v>
      </c>
      <c r="I3067" t="s">
        <v>11</v>
      </c>
      <c r="J3067" t="s">
        <v>55</v>
      </c>
      <c r="K3067" t="s">
        <v>149</v>
      </c>
      <c r="L3067" t="s">
        <v>15</v>
      </c>
      <c r="M3067" s="5">
        <v>487.23</v>
      </c>
    </row>
    <row r="3068" spans="1:13" x14ac:dyDescent="0.15">
      <c r="A3068" s="2">
        <v>45089</v>
      </c>
      <c r="B3068" s="3">
        <f t="shared" si="143"/>
        <v>2023</v>
      </c>
      <c r="C3068" t="str">
        <f t="shared" si="141"/>
        <v>2022-2023</v>
      </c>
      <c r="D3068" t="s">
        <v>148</v>
      </c>
      <c r="E3068" t="s">
        <v>28</v>
      </c>
      <c r="F3068" t="str">
        <f t="shared" si="142"/>
        <v>Northern Territory</v>
      </c>
      <c r="G3068" t="s">
        <v>29</v>
      </c>
      <c r="H3068">
        <v>800</v>
      </c>
      <c r="I3068" t="s">
        <v>11</v>
      </c>
      <c r="J3068" t="s">
        <v>30</v>
      </c>
      <c r="K3068" t="s">
        <v>153</v>
      </c>
      <c r="L3068" t="s">
        <v>16</v>
      </c>
      <c r="M3068" s="5">
        <v>487.56</v>
      </c>
    </row>
    <row r="3069" spans="1:13" x14ac:dyDescent="0.15">
      <c r="A3069" s="2">
        <v>45337</v>
      </c>
      <c r="B3069" s="3">
        <f t="shared" si="143"/>
        <v>2024</v>
      </c>
      <c r="C3069" t="str">
        <f t="shared" si="141"/>
        <v>2023-2024</v>
      </c>
      <c r="D3069" t="s">
        <v>147</v>
      </c>
      <c r="E3069" t="s">
        <v>102</v>
      </c>
      <c r="F3069" t="str">
        <f t="shared" si="142"/>
        <v>Queensland</v>
      </c>
      <c r="G3069" t="s">
        <v>35</v>
      </c>
      <c r="H3069">
        <v>4870</v>
      </c>
      <c r="I3069" t="s">
        <v>11</v>
      </c>
      <c r="J3069" t="s">
        <v>36</v>
      </c>
      <c r="K3069" t="s">
        <v>155</v>
      </c>
      <c r="L3069" t="s">
        <v>20</v>
      </c>
      <c r="M3069" s="5">
        <v>487.58</v>
      </c>
    </row>
    <row r="3070" spans="1:13" x14ac:dyDescent="0.15">
      <c r="A3070" s="2">
        <v>45164</v>
      </c>
      <c r="B3070" s="3">
        <f t="shared" si="143"/>
        <v>2024</v>
      </c>
      <c r="C3070" t="str">
        <f t="shared" si="141"/>
        <v>2023-2024</v>
      </c>
      <c r="D3070" t="s">
        <v>147</v>
      </c>
      <c r="E3070" t="s">
        <v>76</v>
      </c>
      <c r="F3070" t="str">
        <f t="shared" si="142"/>
        <v>Western Australia</v>
      </c>
      <c r="G3070" t="s">
        <v>48</v>
      </c>
      <c r="H3070">
        <v>6450</v>
      </c>
      <c r="I3070" t="s">
        <v>11</v>
      </c>
      <c r="J3070" t="s">
        <v>77</v>
      </c>
      <c r="K3070" t="s">
        <v>150</v>
      </c>
      <c r="L3070" t="s">
        <v>18</v>
      </c>
      <c r="M3070" s="5">
        <v>487.65999999999997</v>
      </c>
    </row>
    <row r="3071" spans="1:13" x14ac:dyDescent="0.15">
      <c r="A3071" s="2">
        <v>44986</v>
      </c>
      <c r="B3071" s="3">
        <f t="shared" si="143"/>
        <v>2023</v>
      </c>
      <c r="C3071" t="str">
        <f t="shared" si="141"/>
        <v>2022-2023</v>
      </c>
      <c r="D3071" t="s">
        <v>147</v>
      </c>
      <c r="E3071" t="s">
        <v>96</v>
      </c>
      <c r="F3071" t="str">
        <f t="shared" si="142"/>
        <v>Western Australia</v>
      </c>
      <c r="G3071" t="s">
        <v>48</v>
      </c>
      <c r="H3071">
        <v>6330</v>
      </c>
      <c r="I3071" t="s">
        <v>11</v>
      </c>
      <c r="J3071" t="s">
        <v>94</v>
      </c>
      <c r="K3071" t="s">
        <v>155</v>
      </c>
      <c r="L3071" t="s">
        <v>20</v>
      </c>
      <c r="M3071" s="5">
        <v>488.77</v>
      </c>
    </row>
    <row r="3072" spans="1:13" x14ac:dyDescent="0.15">
      <c r="A3072" s="2">
        <v>45436</v>
      </c>
      <c r="B3072" s="3">
        <f t="shared" si="143"/>
        <v>2024</v>
      </c>
      <c r="C3072" t="str">
        <f t="shared" si="141"/>
        <v>2023-2024</v>
      </c>
      <c r="D3072" t="s">
        <v>148</v>
      </c>
      <c r="E3072" t="s">
        <v>106</v>
      </c>
      <c r="F3072" t="str">
        <f t="shared" si="142"/>
        <v>Victoria</v>
      </c>
      <c r="G3072" t="s">
        <v>45</v>
      </c>
      <c r="H3072">
        <v>3915</v>
      </c>
      <c r="I3072" t="s">
        <v>11</v>
      </c>
      <c r="J3072" t="s">
        <v>55</v>
      </c>
      <c r="K3072" t="s">
        <v>151</v>
      </c>
      <c r="L3072" t="s">
        <v>21</v>
      </c>
      <c r="M3072" s="5">
        <v>489.06000000000006</v>
      </c>
    </row>
    <row r="3073" spans="1:13" x14ac:dyDescent="0.15">
      <c r="A3073" s="2">
        <v>45479</v>
      </c>
      <c r="B3073" s="3">
        <f t="shared" si="143"/>
        <v>2025</v>
      </c>
      <c r="C3073" t="str">
        <f t="shared" si="141"/>
        <v>2024-2025</v>
      </c>
      <c r="D3073" t="s">
        <v>147</v>
      </c>
      <c r="E3073" t="s">
        <v>132</v>
      </c>
      <c r="F3073" t="str">
        <f t="shared" si="142"/>
        <v>New South Wales</v>
      </c>
      <c r="G3073" t="s">
        <v>10</v>
      </c>
      <c r="H3073">
        <v>2800</v>
      </c>
      <c r="I3073" t="s">
        <v>11</v>
      </c>
      <c r="J3073" t="s">
        <v>25</v>
      </c>
      <c r="K3073" t="s">
        <v>154</v>
      </c>
      <c r="L3073" t="s">
        <v>14</v>
      </c>
      <c r="M3073" s="5">
        <v>489.69</v>
      </c>
    </row>
    <row r="3074" spans="1:13" x14ac:dyDescent="0.15">
      <c r="A3074" s="2">
        <v>45643</v>
      </c>
      <c r="B3074" s="3">
        <f t="shared" si="143"/>
        <v>2025</v>
      </c>
      <c r="C3074" t="str">
        <f t="shared" ref="C3074:C3137" si="144">IF(MONTH(A3074) &gt;= 7, YEAR(A3074) &amp; "-" &amp; YEAR(A3074) + 1, YEAR(A3074) - 1 &amp; "-" &amp; YEAR(A3074))</f>
        <v>2024-2025</v>
      </c>
      <c r="D3074" t="s">
        <v>147</v>
      </c>
      <c r="E3074" t="s">
        <v>125</v>
      </c>
      <c r="F3074" t="str">
        <f t="shared" ref="F3074:F3137" si="145">IF(G3074="WA","Western Australia",
IF(G3074="NSW","New South Wales",
IF(G3074="QLD","Queensland",
IF(G3074="VIC","Victoria",
IF(G3074="TAS","Tasmania",
IF(G3074="SA","South Australia",
IF(G3074="NT","Northern Territory",
IF(G3074="ACT","Australian Capital Territory",G3074))))))))</f>
        <v>Victoria</v>
      </c>
      <c r="G3074" t="s">
        <v>45</v>
      </c>
      <c r="H3074">
        <v>3400</v>
      </c>
      <c r="I3074" t="s">
        <v>11</v>
      </c>
      <c r="J3074" t="s">
        <v>60</v>
      </c>
      <c r="K3074" t="s">
        <v>150</v>
      </c>
      <c r="L3074" t="s">
        <v>18</v>
      </c>
      <c r="M3074" s="5">
        <v>491.17999999999995</v>
      </c>
    </row>
    <row r="3075" spans="1:13" x14ac:dyDescent="0.15">
      <c r="A3075" s="2">
        <v>45580</v>
      </c>
      <c r="B3075" s="3">
        <f t="shared" ref="B3075:B3138" si="146">IF(MONTH(A3075)&gt;=7,YEAR(A3075)+1,YEAR(A3075))</f>
        <v>2025</v>
      </c>
      <c r="C3075" t="str">
        <f t="shared" si="144"/>
        <v>2024-2025</v>
      </c>
      <c r="D3075" t="s">
        <v>147</v>
      </c>
      <c r="E3075" t="s">
        <v>132</v>
      </c>
      <c r="F3075" t="str">
        <f t="shared" si="145"/>
        <v>New South Wales</v>
      </c>
      <c r="G3075" t="s">
        <v>10</v>
      </c>
      <c r="H3075">
        <v>2800</v>
      </c>
      <c r="I3075" t="s">
        <v>11</v>
      </c>
      <c r="J3075" t="s">
        <v>25</v>
      </c>
      <c r="K3075" t="s">
        <v>19</v>
      </c>
      <c r="L3075" t="s">
        <v>23</v>
      </c>
      <c r="M3075" s="5">
        <v>491.43</v>
      </c>
    </row>
    <row r="3076" spans="1:13" x14ac:dyDescent="0.15">
      <c r="A3076" s="2">
        <v>45258</v>
      </c>
      <c r="B3076" s="3">
        <f t="shared" si="146"/>
        <v>2024</v>
      </c>
      <c r="C3076" t="str">
        <f t="shared" si="144"/>
        <v>2023-2024</v>
      </c>
      <c r="D3076" t="s">
        <v>147</v>
      </c>
      <c r="E3076" t="s">
        <v>56</v>
      </c>
      <c r="F3076" t="str">
        <f t="shared" si="145"/>
        <v>Northern Territory</v>
      </c>
      <c r="G3076" t="s">
        <v>29</v>
      </c>
      <c r="H3076">
        <v>870</v>
      </c>
      <c r="I3076" t="s">
        <v>11</v>
      </c>
      <c r="J3076" t="s">
        <v>30</v>
      </c>
      <c r="K3076" t="s">
        <v>149</v>
      </c>
      <c r="L3076" t="s">
        <v>15</v>
      </c>
      <c r="M3076" s="5">
        <v>493.06</v>
      </c>
    </row>
    <row r="3077" spans="1:13" x14ac:dyDescent="0.15">
      <c r="A3077" s="2">
        <v>45377</v>
      </c>
      <c r="B3077" s="3">
        <f t="shared" si="146"/>
        <v>2024</v>
      </c>
      <c r="C3077" t="str">
        <f t="shared" si="144"/>
        <v>2023-2024</v>
      </c>
      <c r="D3077" t="s">
        <v>147</v>
      </c>
      <c r="E3077" t="s">
        <v>52</v>
      </c>
      <c r="F3077" t="str">
        <f t="shared" si="145"/>
        <v>Victoria</v>
      </c>
      <c r="G3077" t="s">
        <v>45</v>
      </c>
      <c r="H3077">
        <v>3030</v>
      </c>
      <c r="I3077" t="s">
        <v>11</v>
      </c>
      <c r="J3077" t="s">
        <v>46</v>
      </c>
      <c r="K3077" t="s">
        <v>155</v>
      </c>
      <c r="L3077" t="s">
        <v>20</v>
      </c>
      <c r="M3077" s="5">
        <v>493.6</v>
      </c>
    </row>
    <row r="3078" spans="1:13" x14ac:dyDescent="0.15">
      <c r="A3078" s="2">
        <v>45566</v>
      </c>
      <c r="B3078" s="3">
        <f t="shared" si="146"/>
        <v>2025</v>
      </c>
      <c r="C3078" t="str">
        <f t="shared" si="144"/>
        <v>2024-2025</v>
      </c>
      <c r="D3078" t="s">
        <v>147</v>
      </c>
      <c r="E3078" t="s">
        <v>119</v>
      </c>
      <c r="F3078" t="str">
        <f t="shared" si="145"/>
        <v>Queensland</v>
      </c>
      <c r="G3078" t="s">
        <v>35</v>
      </c>
      <c r="H3078">
        <v>4570</v>
      </c>
      <c r="I3078" t="s">
        <v>11</v>
      </c>
      <c r="J3078" t="s">
        <v>120</v>
      </c>
      <c r="K3078" t="s">
        <v>150</v>
      </c>
      <c r="L3078" t="s">
        <v>18</v>
      </c>
      <c r="M3078" s="5">
        <v>494.04</v>
      </c>
    </row>
    <row r="3079" spans="1:13" x14ac:dyDescent="0.15">
      <c r="A3079" s="2">
        <v>45167</v>
      </c>
      <c r="B3079" s="3">
        <f t="shared" si="146"/>
        <v>2024</v>
      </c>
      <c r="C3079" t="str">
        <f t="shared" si="144"/>
        <v>2023-2024</v>
      </c>
      <c r="D3079" t="s">
        <v>148</v>
      </c>
      <c r="E3079" t="s">
        <v>143</v>
      </c>
      <c r="F3079" t="str">
        <f t="shared" si="145"/>
        <v>New South Wales</v>
      </c>
      <c r="G3079" t="s">
        <v>10</v>
      </c>
      <c r="H3079">
        <v>2154</v>
      </c>
      <c r="I3079" t="s">
        <v>11</v>
      </c>
      <c r="J3079" t="s">
        <v>27</v>
      </c>
      <c r="K3079" t="s">
        <v>154</v>
      </c>
      <c r="L3079" t="s">
        <v>14</v>
      </c>
      <c r="M3079" s="5">
        <v>494.34</v>
      </c>
    </row>
    <row r="3080" spans="1:13" x14ac:dyDescent="0.15">
      <c r="A3080" s="2">
        <v>45152</v>
      </c>
      <c r="B3080" s="3">
        <f t="shared" si="146"/>
        <v>2024</v>
      </c>
      <c r="C3080" t="str">
        <f t="shared" si="144"/>
        <v>2023-2024</v>
      </c>
      <c r="D3080" t="s">
        <v>147</v>
      </c>
      <c r="E3080" t="s">
        <v>52</v>
      </c>
      <c r="F3080" t="str">
        <f t="shared" si="145"/>
        <v>Victoria</v>
      </c>
      <c r="G3080" t="s">
        <v>45</v>
      </c>
      <c r="H3080">
        <v>3030</v>
      </c>
      <c r="I3080" t="s">
        <v>11</v>
      </c>
      <c r="J3080" t="s">
        <v>46</v>
      </c>
      <c r="K3080" t="s">
        <v>153</v>
      </c>
      <c r="L3080" t="s">
        <v>16</v>
      </c>
      <c r="M3080" s="5">
        <v>495.12</v>
      </c>
    </row>
    <row r="3081" spans="1:13" x14ac:dyDescent="0.15">
      <c r="A3081" s="2">
        <v>45107</v>
      </c>
      <c r="B3081" s="3">
        <f t="shared" si="146"/>
        <v>2023</v>
      </c>
      <c r="C3081" t="str">
        <f t="shared" si="144"/>
        <v>2022-2023</v>
      </c>
      <c r="D3081" t="s">
        <v>147</v>
      </c>
      <c r="E3081" t="s">
        <v>42</v>
      </c>
      <c r="F3081" t="str">
        <f t="shared" si="145"/>
        <v>Queensland</v>
      </c>
      <c r="G3081" t="s">
        <v>35</v>
      </c>
      <c r="H3081">
        <v>4053</v>
      </c>
      <c r="I3081" t="s">
        <v>11</v>
      </c>
      <c r="J3081" t="s">
        <v>43</v>
      </c>
      <c r="K3081" t="s">
        <v>156</v>
      </c>
      <c r="L3081" t="s">
        <v>17</v>
      </c>
      <c r="M3081" s="5">
        <v>495.85</v>
      </c>
    </row>
    <row r="3082" spans="1:13" x14ac:dyDescent="0.15">
      <c r="A3082" s="2">
        <v>45060</v>
      </c>
      <c r="B3082" s="3">
        <f t="shared" si="146"/>
        <v>2023</v>
      </c>
      <c r="C3082" t="str">
        <f t="shared" si="144"/>
        <v>2022-2023</v>
      </c>
      <c r="D3082" t="s">
        <v>147</v>
      </c>
      <c r="E3082" t="s">
        <v>122</v>
      </c>
      <c r="F3082" t="str">
        <f t="shared" si="145"/>
        <v>New South Wales</v>
      </c>
      <c r="G3082" t="s">
        <v>10</v>
      </c>
      <c r="H3082">
        <v>2650</v>
      </c>
      <c r="I3082" t="s">
        <v>11</v>
      </c>
      <c r="J3082" t="s">
        <v>25</v>
      </c>
      <c r="K3082" t="s">
        <v>154</v>
      </c>
      <c r="L3082" t="s">
        <v>14</v>
      </c>
      <c r="M3082" s="5">
        <v>496.84000000000003</v>
      </c>
    </row>
    <row r="3083" spans="1:13" x14ac:dyDescent="0.15">
      <c r="A3083" s="2">
        <v>45441</v>
      </c>
      <c r="B3083" s="3">
        <f t="shared" si="146"/>
        <v>2024</v>
      </c>
      <c r="C3083" t="str">
        <f t="shared" si="144"/>
        <v>2023-2024</v>
      </c>
      <c r="D3083" t="s">
        <v>147</v>
      </c>
      <c r="E3083" t="s">
        <v>56</v>
      </c>
      <c r="F3083" t="str">
        <f t="shared" si="145"/>
        <v>Northern Territory</v>
      </c>
      <c r="G3083" t="s">
        <v>29</v>
      </c>
      <c r="H3083">
        <v>870</v>
      </c>
      <c r="I3083" t="s">
        <v>11</v>
      </c>
      <c r="J3083" t="s">
        <v>30</v>
      </c>
      <c r="K3083" t="s">
        <v>150</v>
      </c>
      <c r="L3083" t="s">
        <v>18</v>
      </c>
      <c r="M3083" s="5">
        <v>497.17999999999995</v>
      </c>
    </row>
    <row r="3084" spans="1:13" x14ac:dyDescent="0.15">
      <c r="A3084" s="2">
        <v>45024</v>
      </c>
      <c r="B3084" s="3">
        <f t="shared" si="146"/>
        <v>2023</v>
      </c>
      <c r="C3084" t="str">
        <f t="shared" si="144"/>
        <v>2022-2023</v>
      </c>
      <c r="D3084" t="s">
        <v>148</v>
      </c>
      <c r="E3084" t="s">
        <v>118</v>
      </c>
      <c r="F3084" t="str">
        <f t="shared" si="145"/>
        <v>New South Wales</v>
      </c>
      <c r="G3084" t="s">
        <v>10</v>
      </c>
      <c r="H3084">
        <v>2158</v>
      </c>
      <c r="I3084" t="s">
        <v>11</v>
      </c>
      <c r="J3084" t="s">
        <v>27</v>
      </c>
      <c r="K3084" t="s">
        <v>155</v>
      </c>
      <c r="L3084" t="s">
        <v>20</v>
      </c>
      <c r="M3084" s="5">
        <v>498.38</v>
      </c>
    </row>
    <row r="3085" spans="1:13" x14ac:dyDescent="0.15">
      <c r="A3085" s="2">
        <v>45574</v>
      </c>
      <c r="B3085" s="3">
        <f t="shared" si="146"/>
        <v>2025</v>
      </c>
      <c r="C3085" t="str">
        <f t="shared" si="144"/>
        <v>2024-2025</v>
      </c>
      <c r="D3085" t="s">
        <v>147</v>
      </c>
      <c r="E3085" t="s">
        <v>37</v>
      </c>
      <c r="F3085" t="str">
        <f t="shared" si="145"/>
        <v>South Australia</v>
      </c>
      <c r="G3085" t="s">
        <v>32</v>
      </c>
      <c r="H3085">
        <v>5607</v>
      </c>
      <c r="I3085" t="s">
        <v>11</v>
      </c>
      <c r="J3085" t="s">
        <v>38</v>
      </c>
      <c r="K3085" t="s">
        <v>155</v>
      </c>
      <c r="L3085" t="s">
        <v>20</v>
      </c>
      <c r="M3085" s="5">
        <v>498.46000000000004</v>
      </c>
    </row>
    <row r="3086" spans="1:13" x14ac:dyDescent="0.15">
      <c r="A3086" s="2">
        <v>45427</v>
      </c>
      <c r="B3086" s="3">
        <f t="shared" si="146"/>
        <v>2024</v>
      </c>
      <c r="C3086" t="str">
        <f t="shared" si="144"/>
        <v>2023-2024</v>
      </c>
      <c r="D3086" t="s">
        <v>147</v>
      </c>
      <c r="E3086" t="s">
        <v>89</v>
      </c>
      <c r="F3086" t="str">
        <f t="shared" si="145"/>
        <v>Queensland</v>
      </c>
      <c r="G3086" t="s">
        <v>35</v>
      </c>
      <c r="H3086">
        <v>4655</v>
      </c>
      <c r="I3086" t="s">
        <v>11</v>
      </c>
      <c r="J3086" t="s">
        <v>51</v>
      </c>
      <c r="K3086" t="s">
        <v>150</v>
      </c>
      <c r="L3086" t="s">
        <v>18</v>
      </c>
      <c r="M3086" s="5">
        <v>498.64</v>
      </c>
    </row>
    <row r="3087" spans="1:13" x14ac:dyDescent="0.15">
      <c r="A3087" s="2">
        <v>45173</v>
      </c>
      <c r="B3087" s="3">
        <f t="shared" si="146"/>
        <v>2024</v>
      </c>
      <c r="C3087" t="str">
        <f t="shared" si="144"/>
        <v>2023-2024</v>
      </c>
      <c r="D3087" t="s">
        <v>147</v>
      </c>
      <c r="E3087" t="s">
        <v>74</v>
      </c>
      <c r="F3087" t="str">
        <f t="shared" si="145"/>
        <v>South Australia</v>
      </c>
      <c r="G3087" t="s">
        <v>32</v>
      </c>
      <c r="H3087">
        <v>5043</v>
      </c>
      <c r="I3087" t="s">
        <v>11</v>
      </c>
      <c r="J3087" t="s">
        <v>33</v>
      </c>
      <c r="K3087" t="s">
        <v>153</v>
      </c>
      <c r="L3087" t="s">
        <v>16</v>
      </c>
      <c r="M3087" s="5">
        <v>498.73999999999995</v>
      </c>
    </row>
    <row r="3088" spans="1:13" x14ac:dyDescent="0.15">
      <c r="A3088" s="2">
        <v>45304</v>
      </c>
      <c r="B3088" s="3">
        <f t="shared" si="146"/>
        <v>2024</v>
      </c>
      <c r="C3088" t="str">
        <f t="shared" si="144"/>
        <v>2023-2024</v>
      </c>
      <c r="D3088" t="s">
        <v>147</v>
      </c>
      <c r="E3088" t="s">
        <v>132</v>
      </c>
      <c r="F3088" t="str">
        <f t="shared" si="145"/>
        <v>New South Wales</v>
      </c>
      <c r="G3088" t="s">
        <v>10</v>
      </c>
      <c r="H3088">
        <v>2800</v>
      </c>
      <c r="I3088" t="s">
        <v>11</v>
      </c>
      <c r="J3088" t="s">
        <v>25</v>
      </c>
      <c r="K3088" t="s">
        <v>152</v>
      </c>
      <c r="L3088" t="s">
        <v>13</v>
      </c>
      <c r="M3088" s="5">
        <v>499.73000000000008</v>
      </c>
    </row>
    <row r="3089" spans="1:13" x14ac:dyDescent="0.15">
      <c r="A3089" s="2">
        <v>45341</v>
      </c>
      <c r="B3089" s="3">
        <f t="shared" si="146"/>
        <v>2024</v>
      </c>
      <c r="C3089" t="str">
        <f t="shared" si="144"/>
        <v>2023-2024</v>
      </c>
      <c r="D3089" t="s">
        <v>147</v>
      </c>
      <c r="E3089" t="s">
        <v>141</v>
      </c>
      <c r="F3089" t="str">
        <f t="shared" si="145"/>
        <v>Western Australia</v>
      </c>
      <c r="G3089" t="s">
        <v>48</v>
      </c>
      <c r="H3089">
        <v>6052</v>
      </c>
      <c r="I3089" t="s">
        <v>11</v>
      </c>
      <c r="J3089" t="s">
        <v>49</v>
      </c>
      <c r="K3089" t="s">
        <v>150</v>
      </c>
      <c r="L3089" t="s">
        <v>18</v>
      </c>
      <c r="M3089" s="5">
        <v>500.48</v>
      </c>
    </row>
    <row r="3090" spans="1:13" x14ac:dyDescent="0.15">
      <c r="A3090" s="2">
        <v>45568</v>
      </c>
      <c r="B3090" s="3">
        <f t="shared" si="146"/>
        <v>2025</v>
      </c>
      <c r="C3090" t="str">
        <f t="shared" si="144"/>
        <v>2024-2025</v>
      </c>
      <c r="D3090" t="s">
        <v>147</v>
      </c>
      <c r="E3090" t="s">
        <v>124</v>
      </c>
      <c r="F3090" t="str">
        <f t="shared" si="145"/>
        <v>New South Wales</v>
      </c>
      <c r="G3090" t="s">
        <v>10</v>
      </c>
      <c r="H3090">
        <v>2015</v>
      </c>
      <c r="I3090" t="s">
        <v>11</v>
      </c>
      <c r="J3090" t="s">
        <v>12</v>
      </c>
      <c r="K3090" t="s">
        <v>154</v>
      </c>
      <c r="L3090" t="s">
        <v>14</v>
      </c>
      <c r="M3090" s="5">
        <v>500.63</v>
      </c>
    </row>
    <row r="3091" spans="1:13" x14ac:dyDescent="0.15">
      <c r="A3091" s="2">
        <v>45361</v>
      </c>
      <c r="B3091" s="3">
        <f t="shared" si="146"/>
        <v>2024</v>
      </c>
      <c r="C3091" t="str">
        <f t="shared" si="144"/>
        <v>2023-2024</v>
      </c>
      <c r="D3091" t="s">
        <v>147</v>
      </c>
      <c r="E3091" t="s">
        <v>54</v>
      </c>
      <c r="F3091" t="str">
        <f t="shared" si="145"/>
        <v>Victoria</v>
      </c>
      <c r="G3091" t="s">
        <v>45</v>
      </c>
      <c r="H3091">
        <v>3977</v>
      </c>
      <c r="I3091" t="s">
        <v>11</v>
      </c>
      <c r="J3091" t="s">
        <v>55</v>
      </c>
      <c r="K3091" t="s">
        <v>150</v>
      </c>
      <c r="L3091" t="s">
        <v>18</v>
      </c>
      <c r="M3091" s="5">
        <v>501.01</v>
      </c>
    </row>
    <row r="3092" spans="1:13" x14ac:dyDescent="0.15">
      <c r="A3092" s="2">
        <v>45323</v>
      </c>
      <c r="B3092" s="3">
        <f t="shared" si="146"/>
        <v>2024</v>
      </c>
      <c r="C3092" t="str">
        <f t="shared" si="144"/>
        <v>2023-2024</v>
      </c>
      <c r="D3092" t="s">
        <v>147</v>
      </c>
      <c r="E3092" t="s">
        <v>75</v>
      </c>
      <c r="F3092" t="str">
        <f t="shared" si="145"/>
        <v>Victoria</v>
      </c>
      <c r="G3092" t="s">
        <v>45</v>
      </c>
      <c r="H3092">
        <v>3630</v>
      </c>
      <c r="I3092" t="s">
        <v>11</v>
      </c>
      <c r="J3092" t="s">
        <v>55</v>
      </c>
      <c r="K3092" t="s">
        <v>150</v>
      </c>
      <c r="L3092" t="s">
        <v>18</v>
      </c>
      <c r="M3092" s="5">
        <v>501.53000000000003</v>
      </c>
    </row>
    <row r="3093" spans="1:13" x14ac:dyDescent="0.15">
      <c r="A3093" s="2">
        <v>45350</v>
      </c>
      <c r="B3093" s="3">
        <f t="shared" si="146"/>
        <v>2024</v>
      </c>
      <c r="C3093" t="str">
        <f t="shared" si="144"/>
        <v>2023-2024</v>
      </c>
      <c r="D3093" t="s">
        <v>147</v>
      </c>
      <c r="E3093" t="s">
        <v>117</v>
      </c>
      <c r="F3093" t="str">
        <f t="shared" si="145"/>
        <v>Queensland</v>
      </c>
      <c r="G3093" t="s">
        <v>35</v>
      </c>
      <c r="H3093">
        <v>4119</v>
      </c>
      <c r="I3093" t="s">
        <v>11</v>
      </c>
      <c r="J3093" t="s">
        <v>43</v>
      </c>
      <c r="K3093" t="s">
        <v>155</v>
      </c>
      <c r="L3093" t="s">
        <v>20</v>
      </c>
      <c r="M3093" s="5">
        <v>503.37000000000006</v>
      </c>
    </row>
    <row r="3094" spans="1:13" x14ac:dyDescent="0.15">
      <c r="A3094" s="2">
        <v>45106</v>
      </c>
      <c r="B3094" s="3">
        <f t="shared" si="146"/>
        <v>2023</v>
      </c>
      <c r="C3094" t="str">
        <f t="shared" si="144"/>
        <v>2022-2023</v>
      </c>
      <c r="D3094" t="s">
        <v>147</v>
      </c>
      <c r="E3094" t="s">
        <v>79</v>
      </c>
      <c r="F3094" t="str">
        <f t="shared" si="145"/>
        <v>Australian Capital Territory</v>
      </c>
      <c r="G3094" t="s">
        <v>80</v>
      </c>
      <c r="H3094">
        <v>2617</v>
      </c>
      <c r="I3094" t="s">
        <v>11</v>
      </c>
      <c r="J3094" t="s">
        <v>58</v>
      </c>
      <c r="K3094" t="s">
        <v>153</v>
      </c>
      <c r="L3094" t="s">
        <v>16</v>
      </c>
      <c r="M3094" s="5">
        <v>503.57</v>
      </c>
    </row>
    <row r="3095" spans="1:13" x14ac:dyDescent="0.15">
      <c r="A3095" s="2">
        <v>45381</v>
      </c>
      <c r="B3095" s="3">
        <f t="shared" si="146"/>
        <v>2024</v>
      </c>
      <c r="C3095" t="str">
        <f t="shared" si="144"/>
        <v>2023-2024</v>
      </c>
      <c r="D3095" t="s">
        <v>147</v>
      </c>
      <c r="E3095" t="s">
        <v>59</v>
      </c>
      <c r="F3095" t="str">
        <f t="shared" si="145"/>
        <v>Victoria</v>
      </c>
      <c r="G3095" t="s">
        <v>45</v>
      </c>
      <c r="H3095">
        <v>3280</v>
      </c>
      <c r="I3095" t="s">
        <v>11</v>
      </c>
      <c r="J3095" t="s">
        <v>60</v>
      </c>
      <c r="K3095" t="s">
        <v>150</v>
      </c>
      <c r="L3095" t="s">
        <v>18</v>
      </c>
      <c r="M3095" s="5">
        <v>504.09</v>
      </c>
    </row>
    <row r="3096" spans="1:13" x14ac:dyDescent="0.15">
      <c r="A3096" s="2">
        <v>45041</v>
      </c>
      <c r="B3096" s="3">
        <f t="shared" si="146"/>
        <v>2023</v>
      </c>
      <c r="C3096" t="str">
        <f t="shared" si="144"/>
        <v>2022-2023</v>
      </c>
      <c r="D3096" t="s">
        <v>147</v>
      </c>
      <c r="E3096" t="s">
        <v>143</v>
      </c>
      <c r="F3096" t="str">
        <f t="shared" si="145"/>
        <v>New South Wales</v>
      </c>
      <c r="G3096" t="s">
        <v>10</v>
      </c>
      <c r="H3096">
        <v>2154</v>
      </c>
      <c r="I3096" t="s">
        <v>11</v>
      </c>
      <c r="J3096" t="s">
        <v>27</v>
      </c>
      <c r="K3096" t="s">
        <v>149</v>
      </c>
      <c r="L3096" t="s">
        <v>15</v>
      </c>
      <c r="M3096" s="5">
        <v>504.9</v>
      </c>
    </row>
    <row r="3097" spans="1:13" x14ac:dyDescent="0.15">
      <c r="A3097" s="2">
        <v>44981</v>
      </c>
      <c r="B3097" s="3">
        <f t="shared" si="146"/>
        <v>2023</v>
      </c>
      <c r="C3097" t="str">
        <f t="shared" si="144"/>
        <v>2022-2023</v>
      </c>
      <c r="D3097" t="s">
        <v>147</v>
      </c>
      <c r="E3097" t="s">
        <v>98</v>
      </c>
      <c r="F3097" t="str">
        <f t="shared" si="145"/>
        <v>Victoria</v>
      </c>
      <c r="G3097" t="s">
        <v>45</v>
      </c>
      <c r="H3097">
        <v>3429</v>
      </c>
      <c r="I3097" t="s">
        <v>11</v>
      </c>
      <c r="J3097" t="s">
        <v>60</v>
      </c>
      <c r="K3097" t="s">
        <v>153</v>
      </c>
      <c r="L3097" t="s">
        <v>16</v>
      </c>
      <c r="M3097" s="5">
        <v>504.95000000000005</v>
      </c>
    </row>
    <row r="3098" spans="1:13" x14ac:dyDescent="0.15">
      <c r="A3098" s="2">
        <v>45054</v>
      </c>
      <c r="B3098" s="3">
        <f t="shared" si="146"/>
        <v>2023</v>
      </c>
      <c r="C3098" t="str">
        <f t="shared" si="144"/>
        <v>2022-2023</v>
      </c>
      <c r="D3098" t="s">
        <v>147</v>
      </c>
      <c r="E3098" t="s">
        <v>109</v>
      </c>
      <c r="F3098" t="str">
        <f t="shared" si="145"/>
        <v>New South Wales</v>
      </c>
      <c r="G3098" t="s">
        <v>10</v>
      </c>
      <c r="H3098">
        <v>2480</v>
      </c>
      <c r="I3098" t="s">
        <v>11</v>
      </c>
      <c r="J3098" t="s">
        <v>68</v>
      </c>
      <c r="K3098" t="s">
        <v>154</v>
      </c>
      <c r="L3098" t="s">
        <v>14</v>
      </c>
      <c r="M3098" s="5">
        <v>506.49000000000007</v>
      </c>
    </row>
    <row r="3099" spans="1:13" x14ac:dyDescent="0.15">
      <c r="A3099" s="2">
        <v>45232</v>
      </c>
      <c r="B3099" s="3">
        <f t="shared" si="146"/>
        <v>2024</v>
      </c>
      <c r="C3099" t="str">
        <f t="shared" si="144"/>
        <v>2023-2024</v>
      </c>
      <c r="D3099" t="s">
        <v>147</v>
      </c>
      <c r="E3099" t="s">
        <v>92</v>
      </c>
      <c r="F3099" t="str">
        <f t="shared" si="145"/>
        <v>Queensland</v>
      </c>
      <c r="G3099" t="s">
        <v>35</v>
      </c>
      <c r="H3099">
        <v>4068</v>
      </c>
      <c r="I3099" t="s">
        <v>11</v>
      </c>
      <c r="J3099" t="s">
        <v>43</v>
      </c>
      <c r="K3099" t="s">
        <v>150</v>
      </c>
      <c r="L3099" t="s">
        <v>18</v>
      </c>
      <c r="M3099" s="5">
        <v>506.61</v>
      </c>
    </row>
    <row r="3100" spans="1:13" x14ac:dyDescent="0.15">
      <c r="A3100" s="2">
        <v>45492</v>
      </c>
      <c r="B3100" s="3">
        <f t="shared" si="146"/>
        <v>2025</v>
      </c>
      <c r="C3100" t="str">
        <f t="shared" si="144"/>
        <v>2024-2025</v>
      </c>
      <c r="D3100" t="s">
        <v>147</v>
      </c>
      <c r="E3100" t="s">
        <v>125</v>
      </c>
      <c r="F3100" t="str">
        <f t="shared" si="145"/>
        <v>Victoria</v>
      </c>
      <c r="G3100" t="s">
        <v>45</v>
      </c>
      <c r="H3100">
        <v>3400</v>
      </c>
      <c r="I3100" t="s">
        <v>11</v>
      </c>
      <c r="J3100" t="s">
        <v>60</v>
      </c>
      <c r="K3100" t="s">
        <v>155</v>
      </c>
      <c r="L3100" t="s">
        <v>20</v>
      </c>
      <c r="M3100" s="5">
        <v>507.3</v>
      </c>
    </row>
    <row r="3101" spans="1:13" x14ac:dyDescent="0.15">
      <c r="A3101" s="2">
        <v>45013</v>
      </c>
      <c r="B3101" s="3">
        <f t="shared" si="146"/>
        <v>2023</v>
      </c>
      <c r="C3101" t="str">
        <f t="shared" si="144"/>
        <v>2022-2023</v>
      </c>
      <c r="D3101" t="s">
        <v>147</v>
      </c>
      <c r="E3101" t="s">
        <v>59</v>
      </c>
      <c r="F3101" t="str">
        <f t="shared" si="145"/>
        <v>Victoria</v>
      </c>
      <c r="G3101" t="s">
        <v>45</v>
      </c>
      <c r="H3101">
        <v>3280</v>
      </c>
      <c r="I3101" t="s">
        <v>11</v>
      </c>
      <c r="J3101" t="s">
        <v>60</v>
      </c>
      <c r="K3101" t="s">
        <v>19</v>
      </c>
      <c r="L3101" t="s">
        <v>23</v>
      </c>
      <c r="M3101" s="5">
        <v>507.41999999999996</v>
      </c>
    </row>
    <row r="3102" spans="1:13" x14ac:dyDescent="0.15">
      <c r="A3102" s="2">
        <v>45461</v>
      </c>
      <c r="B3102" s="3">
        <f t="shared" si="146"/>
        <v>2024</v>
      </c>
      <c r="C3102" t="str">
        <f t="shared" si="144"/>
        <v>2023-2024</v>
      </c>
      <c r="D3102" t="s">
        <v>147</v>
      </c>
      <c r="E3102" t="s">
        <v>116</v>
      </c>
      <c r="F3102" t="str">
        <f t="shared" si="145"/>
        <v>Western Australia</v>
      </c>
      <c r="G3102" t="s">
        <v>48</v>
      </c>
      <c r="H3102">
        <v>6725</v>
      </c>
      <c r="I3102" t="s">
        <v>11</v>
      </c>
      <c r="J3102" t="s">
        <v>77</v>
      </c>
      <c r="K3102" t="s">
        <v>150</v>
      </c>
      <c r="L3102" t="s">
        <v>18</v>
      </c>
      <c r="M3102" s="5">
        <v>507.79</v>
      </c>
    </row>
    <row r="3103" spans="1:13" x14ac:dyDescent="0.15">
      <c r="A3103" s="2">
        <v>45092</v>
      </c>
      <c r="B3103" s="3">
        <f t="shared" si="146"/>
        <v>2023</v>
      </c>
      <c r="C3103" t="str">
        <f t="shared" si="144"/>
        <v>2022-2023</v>
      </c>
      <c r="D3103" t="s">
        <v>147</v>
      </c>
      <c r="E3103" t="s">
        <v>47</v>
      </c>
      <c r="F3103" t="str">
        <f t="shared" si="145"/>
        <v>Western Australia</v>
      </c>
      <c r="G3103" t="s">
        <v>48</v>
      </c>
      <c r="H3103">
        <v>6030</v>
      </c>
      <c r="I3103" t="s">
        <v>11</v>
      </c>
      <c r="J3103" t="s">
        <v>49</v>
      </c>
      <c r="K3103" t="s">
        <v>152</v>
      </c>
      <c r="L3103" t="s">
        <v>13</v>
      </c>
      <c r="M3103" s="5">
        <v>508.53000000000003</v>
      </c>
    </row>
    <row r="3104" spans="1:13" x14ac:dyDescent="0.15">
      <c r="A3104" s="2">
        <v>44933</v>
      </c>
      <c r="B3104" s="3">
        <f t="shared" si="146"/>
        <v>2023</v>
      </c>
      <c r="C3104" t="str">
        <f t="shared" si="144"/>
        <v>2022-2023</v>
      </c>
      <c r="D3104" t="s">
        <v>147</v>
      </c>
      <c r="E3104" t="s">
        <v>95</v>
      </c>
      <c r="F3104" t="str">
        <f t="shared" si="145"/>
        <v>Victoria</v>
      </c>
      <c r="G3104" t="s">
        <v>45</v>
      </c>
      <c r="H3104">
        <v>3931</v>
      </c>
      <c r="I3104" t="s">
        <v>11</v>
      </c>
      <c r="J3104" t="s">
        <v>55</v>
      </c>
      <c r="K3104" t="s">
        <v>155</v>
      </c>
      <c r="L3104" t="s">
        <v>20</v>
      </c>
      <c r="M3104" s="5">
        <v>510.02000000000004</v>
      </c>
    </row>
    <row r="3105" spans="1:13" x14ac:dyDescent="0.15">
      <c r="A3105" s="2">
        <v>45175</v>
      </c>
      <c r="B3105" s="3">
        <f t="shared" si="146"/>
        <v>2024</v>
      </c>
      <c r="C3105" t="str">
        <f t="shared" si="144"/>
        <v>2023-2024</v>
      </c>
      <c r="D3105" t="s">
        <v>148</v>
      </c>
      <c r="E3105" t="s">
        <v>146</v>
      </c>
      <c r="F3105" t="str">
        <f t="shared" si="145"/>
        <v>Victoria</v>
      </c>
      <c r="G3105" t="s">
        <v>45</v>
      </c>
      <c r="H3105">
        <v>3353</v>
      </c>
      <c r="I3105" t="s">
        <v>11</v>
      </c>
      <c r="J3105" t="s">
        <v>60</v>
      </c>
      <c r="K3105" t="s">
        <v>151</v>
      </c>
      <c r="L3105" t="s">
        <v>21</v>
      </c>
      <c r="M3105" s="5">
        <v>510.05</v>
      </c>
    </row>
    <row r="3106" spans="1:13" x14ac:dyDescent="0.15">
      <c r="A3106" s="2">
        <v>45521</v>
      </c>
      <c r="B3106" s="3">
        <f t="shared" si="146"/>
        <v>2025</v>
      </c>
      <c r="C3106" t="str">
        <f t="shared" si="144"/>
        <v>2024-2025</v>
      </c>
      <c r="D3106" t="s">
        <v>148</v>
      </c>
      <c r="E3106" t="s">
        <v>106</v>
      </c>
      <c r="F3106" t="str">
        <f t="shared" si="145"/>
        <v>Victoria</v>
      </c>
      <c r="G3106" t="s">
        <v>45</v>
      </c>
      <c r="H3106">
        <v>3915</v>
      </c>
      <c r="I3106" t="s">
        <v>11</v>
      </c>
      <c r="J3106" t="s">
        <v>55</v>
      </c>
      <c r="K3106" t="s">
        <v>152</v>
      </c>
      <c r="L3106" t="s">
        <v>13</v>
      </c>
      <c r="M3106" s="5">
        <v>510.09</v>
      </c>
    </row>
    <row r="3107" spans="1:13" x14ac:dyDescent="0.15">
      <c r="A3107" s="2">
        <v>45570</v>
      </c>
      <c r="B3107" s="3">
        <f t="shared" si="146"/>
        <v>2025</v>
      </c>
      <c r="C3107" t="str">
        <f t="shared" si="144"/>
        <v>2024-2025</v>
      </c>
      <c r="D3107" t="s">
        <v>147</v>
      </c>
      <c r="E3107" t="s">
        <v>122</v>
      </c>
      <c r="F3107" t="str">
        <f t="shared" si="145"/>
        <v>New South Wales</v>
      </c>
      <c r="G3107" t="s">
        <v>10</v>
      </c>
      <c r="H3107">
        <v>2650</v>
      </c>
      <c r="I3107" t="s">
        <v>11</v>
      </c>
      <c r="J3107" t="s">
        <v>25</v>
      </c>
      <c r="K3107" t="s">
        <v>154</v>
      </c>
      <c r="L3107" t="s">
        <v>14</v>
      </c>
      <c r="M3107" s="5">
        <v>510.34</v>
      </c>
    </row>
    <row r="3108" spans="1:13" x14ac:dyDescent="0.15">
      <c r="A3108" s="2">
        <v>44994</v>
      </c>
      <c r="B3108" s="3">
        <f t="shared" si="146"/>
        <v>2023</v>
      </c>
      <c r="C3108" t="str">
        <f t="shared" si="144"/>
        <v>2022-2023</v>
      </c>
      <c r="D3108" t="s">
        <v>148</v>
      </c>
      <c r="E3108" t="s">
        <v>129</v>
      </c>
      <c r="F3108" t="str">
        <f t="shared" si="145"/>
        <v>Tasmania</v>
      </c>
      <c r="G3108" t="s">
        <v>70</v>
      </c>
      <c r="H3108">
        <v>7010</v>
      </c>
      <c r="I3108" t="s">
        <v>11</v>
      </c>
      <c r="J3108" t="s">
        <v>71</v>
      </c>
      <c r="K3108" t="s">
        <v>150</v>
      </c>
      <c r="L3108" t="s">
        <v>18</v>
      </c>
      <c r="M3108" s="5">
        <v>510.4</v>
      </c>
    </row>
    <row r="3109" spans="1:13" x14ac:dyDescent="0.15">
      <c r="A3109" s="2">
        <v>45639</v>
      </c>
      <c r="B3109" s="3">
        <f t="shared" si="146"/>
        <v>2025</v>
      </c>
      <c r="C3109" t="str">
        <f t="shared" si="144"/>
        <v>2024-2025</v>
      </c>
      <c r="D3109" t="s">
        <v>147</v>
      </c>
      <c r="E3109" t="s">
        <v>142</v>
      </c>
      <c r="F3109" t="str">
        <f t="shared" si="145"/>
        <v>Australian Capital Territory</v>
      </c>
      <c r="G3109" t="s">
        <v>80</v>
      </c>
      <c r="H3109">
        <v>2609</v>
      </c>
      <c r="I3109" t="s">
        <v>11</v>
      </c>
      <c r="J3109" t="s">
        <v>58</v>
      </c>
      <c r="K3109" t="s">
        <v>151</v>
      </c>
      <c r="L3109" t="s">
        <v>21</v>
      </c>
      <c r="M3109" s="5">
        <v>510.53</v>
      </c>
    </row>
    <row r="3110" spans="1:13" x14ac:dyDescent="0.15">
      <c r="A3110" s="2">
        <v>45288</v>
      </c>
      <c r="B3110" s="3">
        <f t="shared" si="146"/>
        <v>2024</v>
      </c>
      <c r="C3110" t="str">
        <f t="shared" si="144"/>
        <v>2023-2024</v>
      </c>
      <c r="D3110" t="s">
        <v>147</v>
      </c>
      <c r="E3110" t="s">
        <v>52</v>
      </c>
      <c r="F3110" t="str">
        <f t="shared" si="145"/>
        <v>Victoria</v>
      </c>
      <c r="G3110" t="s">
        <v>45</v>
      </c>
      <c r="H3110">
        <v>3030</v>
      </c>
      <c r="I3110" t="s">
        <v>11</v>
      </c>
      <c r="J3110" t="s">
        <v>46</v>
      </c>
      <c r="K3110" t="s">
        <v>151</v>
      </c>
      <c r="L3110" t="s">
        <v>21</v>
      </c>
      <c r="M3110" s="5">
        <v>510.80000000000007</v>
      </c>
    </row>
    <row r="3111" spans="1:13" x14ac:dyDescent="0.15">
      <c r="A3111" s="2">
        <v>45327</v>
      </c>
      <c r="B3111" s="3">
        <f t="shared" si="146"/>
        <v>2024</v>
      </c>
      <c r="C3111" t="str">
        <f t="shared" si="144"/>
        <v>2023-2024</v>
      </c>
      <c r="D3111" t="s">
        <v>147</v>
      </c>
      <c r="E3111" t="s">
        <v>145</v>
      </c>
      <c r="F3111" t="str">
        <f t="shared" si="145"/>
        <v>New South Wales</v>
      </c>
      <c r="G3111" t="s">
        <v>10</v>
      </c>
      <c r="H3111">
        <v>2101</v>
      </c>
      <c r="I3111" t="s">
        <v>11</v>
      </c>
      <c r="J3111" t="s">
        <v>27</v>
      </c>
      <c r="K3111" t="s">
        <v>19</v>
      </c>
      <c r="L3111" t="s">
        <v>23</v>
      </c>
      <c r="M3111" s="5">
        <v>511.24</v>
      </c>
    </row>
    <row r="3112" spans="1:13" x14ac:dyDescent="0.15">
      <c r="A3112" s="2">
        <v>45115</v>
      </c>
      <c r="B3112" s="3">
        <f t="shared" si="146"/>
        <v>2024</v>
      </c>
      <c r="C3112" t="str">
        <f t="shared" si="144"/>
        <v>2023-2024</v>
      </c>
      <c r="D3112" t="s">
        <v>147</v>
      </c>
      <c r="E3112" t="s">
        <v>39</v>
      </c>
      <c r="F3112" t="str">
        <f t="shared" si="145"/>
        <v>South Australia</v>
      </c>
      <c r="G3112" t="s">
        <v>32</v>
      </c>
      <c r="H3112">
        <v>5343</v>
      </c>
      <c r="I3112" t="s">
        <v>11</v>
      </c>
      <c r="J3112" t="s">
        <v>38</v>
      </c>
      <c r="K3112" t="s">
        <v>153</v>
      </c>
      <c r="L3112" t="s">
        <v>16</v>
      </c>
      <c r="M3112" s="5">
        <v>511.34000000000003</v>
      </c>
    </row>
    <row r="3113" spans="1:13" x14ac:dyDescent="0.15">
      <c r="A3113" s="2">
        <v>45128</v>
      </c>
      <c r="B3113" s="3">
        <f t="shared" si="146"/>
        <v>2024</v>
      </c>
      <c r="C3113" t="str">
        <f t="shared" si="144"/>
        <v>2023-2024</v>
      </c>
      <c r="D3113" t="s">
        <v>147</v>
      </c>
      <c r="E3113" t="s">
        <v>117</v>
      </c>
      <c r="F3113" t="str">
        <f t="shared" si="145"/>
        <v>Queensland</v>
      </c>
      <c r="G3113" t="s">
        <v>35</v>
      </c>
      <c r="H3113">
        <v>4119</v>
      </c>
      <c r="I3113" t="s">
        <v>11</v>
      </c>
      <c r="J3113" t="s">
        <v>43</v>
      </c>
      <c r="K3113" t="s">
        <v>154</v>
      </c>
      <c r="L3113" t="s">
        <v>14</v>
      </c>
      <c r="M3113" s="5">
        <v>512.78</v>
      </c>
    </row>
    <row r="3114" spans="1:13" x14ac:dyDescent="0.15">
      <c r="A3114" s="2">
        <v>45394</v>
      </c>
      <c r="B3114" s="3">
        <f t="shared" si="146"/>
        <v>2024</v>
      </c>
      <c r="C3114" t="str">
        <f t="shared" si="144"/>
        <v>2023-2024</v>
      </c>
      <c r="D3114" t="s">
        <v>147</v>
      </c>
      <c r="E3114" t="s">
        <v>122</v>
      </c>
      <c r="F3114" t="str">
        <f t="shared" si="145"/>
        <v>New South Wales</v>
      </c>
      <c r="G3114" t="s">
        <v>10</v>
      </c>
      <c r="H3114">
        <v>2650</v>
      </c>
      <c r="I3114" t="s">
        <v>11</v>
      </c>
      <c r="J3114" t="s">
        <v>25</v>
      </c>
      <c r="K3114" t="s">
        <v>156</v>
      </c>
      <c r="L3114" t="s">
        <v>17</v>
      </c>
      <c r="M3114" s="5">
        <v>514.15</v>
      </c>
    </row>
    <row r="3115" spans="1:13" x14ac:dyDescent="0.15">
      <c r="A3115" s="2">
        <v>45040</v>
      </c>
      <c r="B3115" s="3">
        <f t="shared" si="146"/>
        <v>2023</v>
      </c>
      <c r="C3115" t="str">
        <f t="shared" si="144"/>
        <v>2022-2023</v>
      </c>
      <c r="D3115" t="s">
        <v>147</v>
      </c>
      <c r="E3115" t="s">
        <v>37</v>
      </c>
      <c r="F3115" t="str">
        <f t="shared" si="145"/>
        <v>South Australia</v>
      </c>
      <c r="G3115" t="s">
        <v>32</v>
      </c>
      <c r="H3115">
        <v>5607</v>
      </c>
      <c r="I3115" t="s">
        <v>11</v>
      </c>
      <c r="J3115" t="s">
        <v>38</v>
      </c>
      <c r="K3115" t="s">
        <v>152</v>
      </c>
      <c r="L3115" t="s">
        <v>13</v>
      </c>
      <c r="M3115" s="5">
        <v>514.5</v>
      </c>
    </row>
    <row r="3116" spans="1:13" x14ac:dyDescent="0.15">
      <c r="A3116" s="2">
        <v>44961</v>
      </c>
      <c r="B3116" s="3">
        <f t="shared" si="146"/>
        <v>2023</v>
      </c>
      <c r="C3116" t="str">
        <f t="shared" si="144"/>
        <v>2022-2023</v>
      </c>
      <c r="D3116" t="s">
        <v>147</v>
      </c>
      <c r="E3116" t="s">
        <v>97</v>
      </c>
      <c r="F3116" t="str">
        <f t="shared" si="145"/>
        <v>Tasmania</v>
      </c>
      <c r="G3116" t="s">
        <v>70</v>
      </c>
      <c r="H3116">
        <v>7250</v>
      </c>
      <c r="I3116" t="s">
        <v>11</v>
      </c>
      <c r="J3116" t="s">
        <v>71</v>
      </c>
      <c r="K3116" t="s">
        <v>155</v>
      </c>
      <c r="L3116" t="s">
        <v>20</v>
      </c>
      <c r="M3116" s="5">
        <v>514.98</v>
      </c>
    </row>
    <row r="3117" spans="1:13" x14ac:dyDescent="0.15">
      <c r="A3117" s="2">
        <v>45586</v>
      </c>
      <c r="B3117" s="3">
        <f t="shared" si="146"/>
        <v>2025</v>
      </c>
      <c r="C3117" t="str">
        <f t="shared" si="144"/>
        <v>2024-2025</v>
      </c>
      <c r="D3117" t="s">
        <v>147</v>
      </c>
      <c r="E3117" t="s">
        <v>99</v>
      </c>
      <c r="F3117" t="str">
        <f t="shared" si="145"/>
        <v>Victoria</v>
      </c>
      <c r="G3117" t="s">
        <v>45</v>
      </c>
      <c r="H3117">
        <v>3148</v>
      </c>
      <c r="I3117" t="s">
        <v>11</v>
      </c>
      <c r="J3117" t="s">
        <v>63</v>
      </c>
      <c r="K3117" t="s">
        <v>152</v>
      </c>
      <c r="L3117" t="s">
        <v>13</v>
      </c>
      <c r="M3117" s="5">
        <v>515.17000000000007</v>
      </c>
    </row>
    <row r="3118" spans="1:13" x14ac:dyDescent="0.15">
      <c r="A3118" s="2">
        <v>45026</v>
      </c>
      <c r="B3118" s="3">
        <f t="shared" si="146"/>
        <v>2023</v>
      </c>
      <c r="C3118" t="str">
        <f t="shared" si="144"/>
        <v>2022-2023</v>
      </c>
      <c r="D3118" t="s">
        <v>148</v>
      </c>
      <c r="E3118" t="s">
        <v>54</v>
      </c>
      <c r="F3118" t="str">
        <f t="shared" si="145"/>
        <v>Victoria</v>
      </c>
      <c r="G3118" t="s">
        <v>45</v>
      </c>
      <c r="H3118">
        <v>3977</v>
      </c>
      <c r="I3118" t="s">
        <v>11</v>
      </c>
      <c r="J3118" t="s">
        <v>55</v>
      </c>
      <c r="K3118" t="s">
        <v>154</v>
      </c>
      <c r="L3118" t="s">
        <v>14</v>
      </c>
      <c r="M3118" s="5">
        <v>516.29999999999995</v>
      </c>
    </row>
    <row r="3119" spans="1:13" x14ac:dyDescent="0.15">
      <c r="A3119" s="2">
        <v>45408</v>
      </c>
      <c r="B3119" s="3">
        <f t="shared" si="146"/>
        <v>2024</v>
      </c>
      <c r="C3119" t="str">
        <f t="shared" si="144"/>
        <v>2023-2024</v>
      </c>
      <c r="D3119" t="s">
        <v>147</v>
      </c>
      <c r="E3119" t="s">
        <v>108</v>
      </c>
      <c r="F3119" t="str">
        <f t="shared" si="145"/>
        <v>Victoria</v>
      </c>
      <c r="G3119" t="s">
        <v>45</v>
      </c>
      <c r="H3119">
        <v>3018</v>
      </c>
      <c r="I3119" t="s">
        <v>11</v>
      </c>
      <c r="J3119" t="s">
        <v>46</v>
      </c>
      <c r="K3119" t="s">
        <v>19</v>
      </c>
      <c r="L3119" t="s">
        <v>23</v>
      </c>
      <c r="M3119" s="5">
        <v>517.26</v>
      </c>
    </row>
    <row r="3120" spans="1:13" x14ac:dyDescent="0.15">
      <c r="A3120" s="2">
        <v>45057</v>
      </c>
      <c r="B3120" s="3">
        <f t="shared" si="146"/>
        <v>2023</v>
      </c>
      <c r="C3120" t="str">
        <f t="shared" si="144"/>
        <v>2022-2023</v>
      </c>
      <c r="D3120" t="s">
        <v>147</v>
      </c>
      <c r="E3120" t="s">
        <v>132</v>
      </c>
      <c r="F3120" t="str">
        <f t="shared" si="145"/>
        <v>New South Wales</v>
      </c>
      <c r="G3120" t="s">
        <v>10</v>
      </c>
      <c r="H3120">
        <v>2800</v>
      </c>
      <c r="I3120" t="s">
        <v>11</v>
      </c>
      <c r="J3120" t="s">
        <v>25</v>
      </c>
      <c r="K3120" t="s">
        <v>154</v>
      </c>
      <c r="L3120" t="s">
        <v>14</v>
      </c>
      <c r="M3120" s="5">
        <v>518.5</v>
      </c>
    </row>
    <row r="3121" spans="1:13" x14ac:dyDescent="0.15">
      <c r="A3121" s="2">
        <v>45432</v>
      </c>
      <c r="B3121" s="3">
        <f t="shared" si="146"/>
        <v>2024</v>
      </c>
      <c r="C3121" t="str">
        <f t="shared" si="144"/>
        <v>2023-2024</v>
      </c>
      <c r="D3121" t="s">
        <v>148</v>
      </c>
      <c r="E3121" t="s">
        <v>88</v>
      </c>
      <c r="F3121" t="str">
        <f t="shared" si="145"/>
        <v>South Australia</v>
      </c>
      <c r="G3121" t="s">
        <v>32</v>
      </c>
      <c r="H3121">
        <v>5011</v>
      </c>
      <c r="I3121" t="s">
        <v>11</v>
      </c>
      <c r="J3121" t="s">
        <v>33</v>
      </c>
      <c r="K3121" t="s">
        <v>152</v>
      </c>
      <c r="L3121" t="s">
        <v>13</v>
      </c>
      <c r="M3121" s="5">
        <v>519.22</v>
      </c>
    </row>
    <row r="3122" spans="1:13" x14ac:dyDescent="0.15">
      <c r="A3122" s="2">
        <v>45158</v>
      </c>
      <c r="B3122" s="3">
        <f t="shared" si="146"/>
        <v>2024</v>
      </c>
      <c r="C3122" t="str">
        <f t="shared" si="144"/>
        <v>2023-2024</v>
      </c>
      <c r="D3122" t="s">
        <v>147</v>
      </c>
      <c r="E3122" t="s">
        <v>44</v>
      </c>
      <c r="F3122" t="str">
        <f t="shared" si="145"/>
        <v>Victoria</v>
      </c>
      <c r="G3122" t="s">
        <v>45</v>
      </c>
      <c r="H3122">
        <v>3066</v>
      </c>
      <c r="I3122" t="s">
        <v>11</v>
      </c>
      <c r="J3122" t="s">
        <v>46</v>
      </c>
      <c r="K3122" t="s">
        <v>153</v>
      </c>
      <c r="L3122" t="s">
        <v>16</v>
      </c>
      <c r="M3122" s="5">
        <v>519.43000000000006</v>
      </c>
    </row>
    <row r="3123" spans="1:13" x14ac:dyDescent="0.15">
      <c r="A3123" s="2">
        <v>44954</v>
      </c>
      <c r="B3123" s="3">
        <f t="shared" si="146"/>
        <v>2023</v>
      </c>
      <c r="C3123" t="str">
        <f t="shared" si="144"/>
        <v>2022-2023</v>
      </c>
      <c r="D3123" t="s">
        <v>148</v>
      </c>
      <c r="E3123" t="s">
        <v>106</v>
      </c>
      <c r="F3123" t="str">
        <f t="shared" si="145"/>
        <v>Victoria</v>
      </c>
      <c r="G3123" t="s">
        <v>45</v>
      </c>
      <c r="H3123">
        <v>3915</v>
      </c>
      <c r="I3123" t="s">
        <v>11</v>
      </c>
      <c r="J3123" t="s">
        <v>55</v>
      </c>
      <c r="K3123" t="s">
        <v>149</v>
      </c>
      <c r="L3123" t="s">
        <v>15</v>
      </c>
      <c r="M3123" s="5">
        <v>520.21999999999991</v>
      </c>
    </row>
    <row r="3124" spans="1:13" x14ac:dyDescent="0.15">
      <c r="A3124" s="2">
        <v>45489</v>
      </c>
      <c r="B3124" s="3">
        <f t="shared" si="146"/>
        <v>2025</v>
      </c>
      <c r="C3124" t="str">
        <f t="shared" si="144"/>
        <v>2024-2025</v>
      </c>
      <c r="D3124" t="s">
        <v>147</v>
      </c>
      <c r="E3124" t="s">
        <v>65</v>
      </c>
      <c r="F3124" t="str">
        <f t="shared" si="145"/>
        <v>New South Wales</v>
      </c>
      <c r="G3124" t="s">
        <v>10</v>
      </c>
      <c r="H3124">
        <v>2541</v>
      </c>
      <c r="I3124" t="s">
        <v>11</v>
      </c>
      <c r="J3124" t="s">
        <v>58</v>
      </c>
      <c r="K3124" t="s">
        <v>154</v>
      </c>
      <c r="L3124" t="s">
        <v>14</v>
      </c>
      <c r="M3124" s="5">
        <v>521.34999999999991</v>
      </c>
    </row>
    <row r="3125" spans="1:13" x14ac:dyDescent="0.15">
      <c r="A3125" s="2">
        <v>44977</v>
      </c>
      <c r="B3125" s="3">
        <f t="shared" si="146"/>
        <v>2023</v>
      </c>
      <c r="C3125" t="str">
        <f t="shared" si="144"/>
        <v>2022-2023</v>
      </c>
      <c r="D3125" t="s">
        <v>147</v>
      </c>
      <c r="E3125" t="s">
        <v>114</v>
      </c>
      <c r="F3125" t="str">
        <f t="shared" si="145"/>
        <v>Victoria</v>
      </c>
      <c r="G3125" t="s">
        <v>45</v>
      </c>
      <c r="H3125">
        <v>3551</v>
      </c>
      <c r="I3125" t="s">
        <v>11</v>
      </c>
      <c r="J3125" t="s">
        <v>60</v>
      </c>
      <c r="K3125" t="s">
        <v>154</v>
      </c>
      <c r="L3125" t="s">
        <v>14</v>
      </c>
      <c r="M3125" s="5">
        <v>521.3900000000001</v>
      </c>
    </row>
    <row r="3126" spans="1:13" x14ac:dyDescent="0.15">
      <c r="A3126" s="2">
        <v>45143</v>
      </c>
      <c r="B3126" s="3">
        <f t="shared" si="146"/>
        <v>2024</v>
      </c>
      <c r="C3126" t="str">
        <f t="shared" si="144"/>
        <v>2023-2024</v>
      </c>
      <c r="D3126" t="s">
        <v>147</v>
      </c>
      <c r="E3126" t="s">
        <v>139</v>
      </c>
      <c r="F3126" t="str">
        <f t="shared" si="145"/>
        <v>New South Wales</v>
      </c>
      <c r="G3126" t="s">
        <v>10</v>
      </c>
      <c r="H3126">
        <v>2020</v>
      </c>
      <c r="I3126" t="s">
        <v>11</v>
      </c>
      <c r="J3126" t="s">
        <v>12</v>
      </c>
      <c r="K3126" t="s">
        <v>149</v>
      </c>
      <c r="L3126" t="s">
        <v>15</v>
      </c>
      <c r="M3126" s="5">
        <v>521.62999999999988</v>
      </c>
    </row>
    <row r="3127" spans="1:13" x14ac:dyDescent="0.15">
      <c r="A3127" s="2">
        <v>45333</v>
      </c>
      <c r="B3127" s="3">
        <f t="shared" si="146"/>
        <v>2024</v>
      </c>
      <c r="C3127" t="str">
        <f t="shared" si="144"/>
        <v>2023-2024</v>
      </c>
      <c r="D3127" t="s">
        <v>147</v>
      </c>
      <c r="E3127" t="s">
        <v>143</v>
      </c>
      <c r="F3127" t="str">
        <f t="shared" si="145"/>
        <v>New South Wales</v>
      </c>
      <c r="G3127" t="s">
        <v>10</v>
      </c>
      <c r="H3127">
        <v>2154</v>
      </c>
      <c r="I3127" t="s">
        <v>11</v>
      </c>
      <c r="J3127" t="s">
        <v>27</v>
      </c>
      <c r="K3127" t="s">
        <v>150</v>
      </c>
      <c r="L3127" t="s">
        <v>18</v>
      </c>
      <c r="M3127" s="5">
        <v>521.81999999999994</v>
      </c>
    </row>
    <row r="3128" spans="1:13" x14ac:dyDescent="0.15">
      <c r="A3128" s="2">
        <v>45434</v>
      </c>
      <c r="B3128" s="3">
        <f t="shared" si="146"/>
        <v>2024</v>
      </c>
      <c r="C3128" t="str">
        <f t="shared" si="144"/>
        <v>2023-2024</v>
      </c>
      <c r="D3128" t="s">
        <v>148</v>
      </c>
      <c r="E3128" t="s">
        <v>135</v>
      </c>
      <c r="F3128" t="str">
        <f t="shared" si="145"/>
        <v>Victoria</v>
      </c>
      <c r="G3128" t="s">
        <v>45</v>
      </c>
      <c r="H3128">
        <v>3550</v>
      </c>
      <c r="I3128" t="s">
        <v>11</v>
      </c>
      <c r="J3128" t="s">
        <v>60</v>
      </c>
      <c r="K3128" t="s">
        <v>154</v>
      </c>
      <c r="L3128" t="s">
        <v>14</v>
      </c>
      <c r="M3128" s="5">
        <v>521.99</v>
      </c>
    </row>
    <row r="3129" spans="1:13" x14ac:dyDescent="0.15">
      <c r="A3129" s="2">
        <v>45250</v>
      </c>
      <c r="B3129" s="3">
        <f t="shared" si="146"/>
        <v>2024</v>
      </c>
      <c r="C3129" t="str">
        <f t="shared" si="144"/>
        <v>2023-2024</v>
      </c>
      <c r="D3129" t="s">
        <v>147</v>
      </c>
      <c r="E3129" t="s">
        <v>121</v>
      </c>
      <c r="F3129" t="str">
        <f t="shared" si="145"/>
        <v>Queensland</v>
      </c>
      <c r="G3129" t="s">
        <v>35</v>
      </c>
      <c r="H3129">
        <v>4700</v>
      </c>
      <c r="I3129" t="s">
        <v>11</v>
      </c>
      <c r="J3129" t="s">
        <v>51</v>
      </c>
      <c r="K3129" t="s">
        <v>150</v>
      </c>
      <c r="L3129" t="s">
        <v>18</v>
      </c>
      <c r="M3129" s="5">
        <v>522.95000000000005</v>
      </c>
    </row>
    <row r="3130" spans="1:13" x14ac:dyDescent="0.15">
      <c r="A3130" s="2">
        <v>45570</v>
      </c>
      <c r="B3130" s="3">
        <f t="shared" si="146"/>
        <v>2025</v>
      </c>
      <c r="C3130" t="str">
        <f t="shared" si="144"/>
        <v>2024-2025</v>
      </c>
      <c r="D3130" t="s">
        <v>147</v>
      </c>
      <c r="E3130" t="s">
        <v>69</v>
      </c>
      <c r="F3130" t="str">
        <f t="shared" si="145"/>
        <v>Tasmania</v>
      </c>
      <c r="G3130" t="s">
        <v>70</v>
      </c>
      <c r="H3130">
        <v>7018</v>
      </c>
      <c r="I3130" t="s">
        <v>11</v>
      </c>
      <c r="J3130" t="s">
        <v>71</v>
      </c>
      <c r="K3130" t="s">
        <v>149</v>
      </c>
      <c r="L3130" t="s">
        <v>15</v>
      </c>
      <c r="M3130" s="5">
        <v>523.21</v>
      </c>
    </row>
    <row r="3131" spans="1:13" x14ac:dyDescent="0.15">
      <c r="A3131" s="2">
        <v>45255</v>
      </c>
      <c r="B3131" s="3">
        <f t="shared" si="146"/>
        <v>2024</v>
      </c>
      <c r="C3131" t="str">
        <f t="shared" si="144"/>
        <v>2023-2024</v>
      </c>
      <c r="D3131" t="s">
        <v>147</v>
      </c>
      <c r="E3131" t="s">
        <v>113</v>
      </c>
      <c r="F3131" t="str">
        <f t="shared" si="145"/>
        <v>Queensland</v>
      </c>
      <c r="G3131" t="s">
        <v>35</v>
      </c>
      <c r="H3131">
        <v>4215</v>
      </c>
      <c r="I3131" t="s">
        <v>11</v>
      </c>
      <c r="J3131" t="s">
        <v>104</v>
      </c>
      <c r="K3131" t="s">
        <v>151</v>
      </c>
      <c r="L3131" t="s">
        <v>21</v>
      </c>
      <c r="M3131" s="5">
        <v>523.76</v>
      </c>
    </row>
    <row r="3132" spans="1:13" x14ac:dyDescent="0.15">
      <c r="A3132" s="2">
        <v>45599</v>
      </c>
      <c r="B3132" s="3">
        <f t="shared" si="146"/>
        <v>2025</v>
      </c>
      <c r="C3132" t="str">
        <f t="shared" si="144"/>
        <v>2024-2025</v>
      </c>
      <c r="D3132" t="s">
        <v>147</v>
      </c>
      <c r="E3132" t="s">
        <v>116</v>
      </c>
      <c r="F3132" t="str">
        <f t="shared" si="145"/>
        <v>Western Australia</v>
      </c>
      <c r="G3132" t="s">
        <v>48</v>
      </c>
      <c r="H3132">
        <v>6725</v>
      </c>
      <c r="I3132" t="s">
        <v>11</v>
      </c>
      <c r="J3132" t="s">
        <v>77</v>
      </c>
      <c r="K3132" t="s">
        <v>153</v>
      </c>
      <c r="L3132" t="s">
        <v>16</v>
      </c>
      <c r="M3132" s="5">
        <v>523.91000000000008</v>
      </c>
    </row>
    <row r="3133" spans="1:13" x14ac:dyDescent="0.15">
      <c r="A3133" s="2">
        <v>45089</v>
      </c>
      <c r="B3133" s="3">
        <f t="shared" si="146"/>
        <v>2023</v>
      </c>
      <c r="C3133" t="str">
        <f t="shared" si="144"/>
        <v>2022-2023</v>
      </c>
      <c r="D3133" t="s">
        <v>147</v>
      </c>
      <c r="E3133" t="s">
        <v>141</v>
      </c>
      <c r="F3133" t="str">
        <f t="shared" si="145"/>
        <v>Western Australia</v>
      </c>
      <c r="G3133" t="s">
        <v>48</v>
      </c>
      <c r="H3133">
        <v>6052</v>
      </c>
      <c r="I3133" t="s">
        <v>11</v>
      </c>
      <c r="J3133" t="s">
        <v>49</v>
      </c>
      <c r="K3133" t="s">
        <v>152</v>
      </c>
      <c r="L3133" t="s">
        <v>13</v>
      </c>
      <c r="M3133" s="5">
        <v>525.13</v>
      </c>
    </row>
    <row r="3134" spans="1:13" x14ac:dyDescent="0.15">
      <c r="A3134" s="2">
        <v>45054</v>
      </c>
      <c r="B3134" s="3">
        <f t="shared" si="146"/>
        <v>2023</v>
      </c>
      <c r="C3134" t="str">
        <f t="shared" si="144"/>
        <v>2022-2023</v>
      </c>
      <c r="D3134" t="s">
        <v>147</v>
      </c>
      <c r="E3134" t="s">
        <v>93</v>
      </c>
      <c r="F3134" t="str">
        <f t="shared" si="145"/>
        <v>Western Australia</v>
      </c>
      <c r="G3134" t="s">
        <v>48</v>
      </c>
      <c r="H3134">
        <v>6112</v>
      </c>
      <c r="I3134" t="s">
        <v>11</v>
      </c>
      <c r="J3134" t="s">
        <v>94</v>
      </c>
      <c r="K3134" t="s">
        <v>150</v>
      </c>
      <c r="L3134" t="s">
        <v>18</v>
      </c>
      <c r="M3134" s="5">
        <v>525.1400000000001</v>
      </c>
    </row>
    <row r="3135" spans="1:13" x14ac:dyDescent="0.15">
      <c r="A3135" s="2">
        <v>44982</v>
      </c>
      <c r="B3135" s="3">
        <f t="shared" si="146"/>
        <v>2023</v>
      </c>
      <c r="C3135" t="str">
        <f t="shared" si="144"/>
        <v>2022-2023</v>
      </c>
      <c r="D3135" t="s">
        <v>147</v>
      </c>
      <c r="E3135" t="s">
        <v>42</v>
      </c>
      <c r="F3135" t="str">
        <f t="shared" si="145"/>
        <v>Queensland</v>
      </c>
      <c r="G3135" t="s">
        <v>35</v>
      </c>
      <c r="H3135">
        <v>4053</v>
      </c>
      <c r="I3135" t="s">
        <v>11</v>
      </c>
      <c r="J3135" t="s">
        <v>43</v>
      </c>
      <c r="K3135" t="s">
        <v>151</v>
      </c>
      <c r="L3135" t="s">
        <v>21</v>
      </c>
      <c r="M3135" s="5">
        <v>525.38000000000011</v>
      </c>
    </row>
    <row r="3136" spans="1:13" x14ac:dyDescent="0.15">
      <c r="A3136" s="2">
        <v>45455</v>
      </c>
      <c r="B3136" s="3">
        <f t="shared" si="146"/>
        <v>2024</v>
      </c>
      <c r="C3136" t="str">
        <f t="shared" si="144"/>
        <v>2023-2024</v>
      </c>
      <c r="D3136" t="s">
        <v>147</v>
      </c>
      <c r="E3136" t="s">
        <v>86</v>
      </c>
      <c r="F3136" t="str">
        <f t="shared" si="145"/>
        <v>New South Wales</v>
      </c>
      <c r="G3136" t="s">
        <v>10</v>
      </c>
      <c r="H3136">
        <v>2064</v>
      </c>
      <c r="I3136" t="s">
        <v>11</v>
      </c>
      <c r="J3136" t="s">
        <v>12</v>
      </c>
      <c r="K3136" t="s">
        <v>150</v>
      </c>
      <c r="L3136" t="s">
        <v>18</v>
      </c>
      <c r="M3136" s="5">
        <v>525.5</v>
      </c>
    </row>
    <row r="3137" spans="1:13" x14ac:dyDescent="0.15">
      <c r="A3137" s="2">
        <v>45156</v>
      </c>
      <c r="B3137" s="3">
        <f t="shared" si="146"/>
        <v>2024</v>
      </c>
      <c r="C3137" t="str">
        <f t="shared" si="144"/>
        <v>2023-2024</v>
      </c>
      <c r="D3137" t="s">
        <v>147</v>
      </c>
      <c r="E3137" t="s">
        <v>93</v>
      </c>
      <c r="F3137" t="str">
        <f t="shared" si="145"/>
        <v>Western Australia</v>
      </c>
      <c r="G3137" t="s">
        <v>48</v>
      </c>
      <c r="H3137">
        <v>6112</v>
      </c>
      <c r="I3137" t="s">
        <v>11</v>
      </c>
      <c r="J3137" t="s">
        <v>94</v>
      </c>
      <c r="K3137" t="s">
        <v>149</v>
      </c>
      <c r="L3137" t="s">
        <v>15</v>
      </c>
      <c r="M3137" s="5">
        <v>525.99</v>
      </c>
    </row>
    <row r="3138" spans="1:13" x14ac:dyDescent="0.15">
      <c r="A3138" s="2">
        <v>44928</v>
      </c>
      <c r="B3138" s="3">
        <f t="shared" si="146"/>
        <v>2023</v>
      </c>
      <c r="C3138" t="str">
        <f t="shared" ref="C3138:C3201" si="147">IF(MONTH(A3138) &gt;= 7, YEAR(A3138) &amp; "-" &amp; YEAR(A3138) + 1, YEAR(A3138) - 1 &amp; "-" &amp; YEAR(A3138))</f>
        <v>2022-2023</v>
      </c>
      <c r="D3138" t="s">
        <v>147</v>
      </c>
      <c r="E3138" t="s">
        <v>67</v>
      </c>
      <c r="F3138" t="str">
        <f t="shared" ref="F3138:F3201" si="148">IF(G3138="WA","Western Australia",
IF(G3138="NSW","New South Wales",
IF(G3138="QLD","Queensland",
IF(G3138="VIC","Victoria",
IF(G3138="TAS","Tasmania",
IF(G3138="SA","South Australia",
IF(G3138="NT","Northern Territory",
IF(G3138="ACT","Australian Capital Territory",G3138))))))))</f>
        <v>New South Wales</v>
      </c>
      <c r="G3138" t="s">
        <v>10</v>
      </c>
      <c r="H3138">
        <v>2478</v>
      </c>
      <c r="I3138" t="s">
        <v>11</v>
      </c>
      <c r="J3138" t="s">
        <v>68</v>
      </c>
      <c r="K3138" t="s">
        <v>150</v>
      </c>
      <c r="L3138" t="s">
        <v>18</v>
      </c>
      <c r="M3138" s="5">
        <v>526.89</v>
      </c>
    </row>
    <row r="3139" spans="1:13" x14ac:dyDescent="0.15">
      <c r="A3139" s="2">
        <v>45463</v>
      </c>
      <c r="B3139" s="3">
        <f t="shared" ref="B3139:B3202" si="149">IF(MONTH(A3139)&gt;=7,YEAR(A3139)+1,YEAR(A3139))</f>
        <v>2024</v>
      </c>
      <c r="C3139" t="str">
        <f t="shared" si="147"/>
        <v>2023-2024</v>
      </c>
      <c r="D3139" t="s">
        <v>147</v>
      </c>
      <c r="E3139" t="s">
        <v>103</v>
      </c>
      <c r="F3139" t="str">
        <f t="shared" si="148"/>
        <v>Queensland</v>
      </c>
      <c r="G3139" t="s">
        <v>35</v>
      </c>
      <c r="H3139">
        <v>4509</v>
      </c>
      <c r="I3139" t="s">
        <v>11</v>
      </c>
      <c r="J3139" t="s">
        <v>104</v>
      </c>
      <c r="K3139" t="s">
        <v>154</v>
      </c>
      <c r="L3139" t="s">
        <v>14</v>
      </c>
      <c r="M3139" s="5">
        <v>528.55999999999995</v>
      </c>
    </row>
    <row r="3140" spans="1:13" x14ac:dyDescent="0.15">
      <c r="A3140" s="2">
        <v>45085</v>
      </c>
      <c r="B3140" s="3">
        <f t="shared" si="149"/>
        <v>2023</v>
      </c>
      <c r="C3140" t="str">
        <f t="shared" si="147"/>
        <v>2022-2023</v>
      </c>
      <c r="D3140" t="s">
        <v>147</v>
      </c>
      <c r="E3140" t="s">
        <v>42</v>
      </c>
      <c r="F3140" t="str">
        <f t="shared" si="148"/>
        <v>Queensland</v>
      </c>
      <c r="G3140" t="s">
        <v>35</v>
      </c>
      <c r="H3140">
        <v>4053</v>
      </c>
      <c r="I3140" t="s">
        <v>11</v>
      </c>
      <c r="J3140" t="s">
        <v>43</v>
      </c>
      <c r="K3140" t="s">
        <v>149</v>
      </c>
      <c r="L3140" t="s">
        <v>15</v>
      </c>
      <c r="M3140" s="5">
        <v>529.62</v>
      </c>
    </row>
    <row r="3141" spans="1:13" x14ac:dyDescent="0.15">
      <c r="A3141" s="2">
        <v>45187</v>
      </c>
      <c r="B3141" s="3">
        <f t="shared" si="149"/>
        <v>2024</v>
      </c>
      <c r="C3141" t="str">
        <f t="shared" si="147"/>
        <v>2023-2024</v>
      </c>
      <c r="D3141" t="s">
        <v>147</v>
      </c>
      <c r="E3141" t="s">
        <v>24</v>
      </c>
      <c r="F3141" t="str">
        <f t="shared" si="148"/>
        <v>New South Wales</v>
      </c>
      <c r="G3141" t="s">
        <v>10</v>
      </c>
      <c r="H3141">
        <v>2795</v>
      </c>
      <c r="I3141" t="s">
        <v>11</v>
      </c>
      <c r="J3141" t="s">
        <v>25</v>
      </c>
      <c r="K3141" t="s">
        <v>154</v>
      </c>
      <c r="L3141" t="s">
        <v>14</v>
      </c>
      <c r="M3141" s="5">
        <v>530.09</v>
      </c>
    </row>
    <row r="3142" spans="1:13" x14ac:dyDescent="0.15">
      <c r="A3142" s="2">
        <v>45049</v>
      </c>
      <c r="B3142" s="3">
        <f t="shared" si="149"/>
        <v>2023</v>
      </c>
      <c r="C3142" t="str">
        <f t="shared" si="147"/>
        <v>2022-2023</v>
      </c>
      <c r="D3142" t="s">
        <v>147</v>
      </c>
      <c r="E3142" t="s">
        <v>126</v>
      </c>
      <c r="F3142" t="str">
        <f t="shared" si="148"/>
        <v>Queensland</v>
      </c>
      <c r="G3142" t="s">
        <v>35</v>
      </c>
      <c r="H3142">
        <v>4551</v>
      </c>
      <c r="I3142" t="s">
        <v>11</v>
      </c>
      <c r="J3142" t="s">
        <v>120</v>
      </c>
      <c r="K3142" t="s">
        <v>154</v>
      </c>
      <c r="L3142" t="s">
        <v>14</v>
      </c>
      <c r="M3142" s="5">
        <v>530.36999999999989</v>
      </c>
    </row>
    <row r="3143" spans="1:13" x14ac:dyDescent="0.15">
      <c r="A3143" s="2">
        <v>45005</v>
      </c>
      <c r="B3143" s="3">
        <f t="shared" si="149"/>
        <v>2023</v>
      </c>
      <c r="C3143" t="str">
        <f t="shared" si="147"/>
        <v>2022-2023</v>
      </c>
      <c r="D3143" t="s">
        <v>147</v>
      </c>
      <c r="E3143" t="s">
        <v>53</v>
      </c>
      <c r="F3143" t="str">
        <f t="shared" si="148"/>
        <v>South Australia</v>
      </c>
      <c r="G3143" t="s">
        <v>32</v>
      </c>
      <c r="H3143">
        <v>5082</v>
      </c>
      <c r="I3143" t="s">
        <v>11</v>
      </c>
      <c r="J3143" t="s">
        <v>33</v>
      </c>
      <c r="K3143" t="s">
        <v>151</v>
      </c>
      <c r="L3143" t="s">
        <v>21</v>
      </c>
      <c r="M3143" s="5">
        <v>531.43000000000006</v>
      </c>
    </row>
    <row r="3144" spans="1:13" x14ac:dyDescent="0.15">
      <c r="A3144" s="2">
        <v>45031</v>
      </c>
      <c r="B3144" s="3">
        <f t="shared" si="149"/>
        <v>2023</v>
      </c>
      <c r="C3144" t="str">
        <f t="shared" si="147"/>
        <v>2022-2023</v>
      </c>
      <c r="D3144" t="s">
        <v>147</v>
      </c>
      <c r="E3144" t="s">
        <v>109</v>
      </c>
      <c r="F3144" t="str">
        <f t="shared" si="148"/>
        <v>New South Wales</v>
      </c>
      <c r="G3144" t="s">
        <v>10</v>
      </c>
      <c r="H3144">
        <v>2480</v>
      </c>
      <c r="I3144" t="s">
        <v>11</v>
      </c>
      <c r="J3144" t="s">
        <v>68</v>
      </c>
      <c r="K3144" t="s">
        <v>153</v>
      </c>
      <c r="L3144" t="s">
        <v>16</v>
      </c>
      <c r="M3144" s="5">
        <v>532.92000000000007</v>
      </c>
    </row>
    <row r="3145" spans="1:13" x14ac:dyDescent="0.15">
      <c r="A3145" s="2">
        <v>45162</v>
      </c>
      <c r="B3145" s="3">
        <f t="shared" si="149"/>
        <v>2024</v>
      </c>
      <c r="C3145" t="str">
        <f t="shared" si="147"/>
        <v>2023-2024</v>
      </c>
      <c r="D3145" t="s">
        <v>147</v>
      </c>
      <c r="E3145" t="s">
        <v>74</v>
      </c>
      <c r="F3145" t="str">
        <f t="shared" si="148"/>
        <v>South Australia</v>
      </c>
      <c r="G3145" t="s">
        <v>32</v>
      </c>
      <c r="H3145">
        <v>5043</v>
      </c>
      <c r="I3145" t="s">
        <v>11</v>
      </c>
      <c r="J3145" t="s">
        <v>33</v>
      </c>
      <c r="K3145" t="s">
        <v>152</v>
      </c>
      <c r="L3145" t="s">
        <v>13</v>
      </c>
      <c r="M3145" s="5">
        <v>533.44000000000005</v>
      </c>
    </row>
    <row r="3146" spans="1:13" x14ac:dyDescent="0.15">
      <c r="A3146" s="2">
        <v>45238</v>
      </c>
      <c r="B3146" s="3">
        <f t="shared" si="149"/>
        <v>2024</v>
      </c>
      <c r="C3146" t="str">
        <f t="shared" si="147"/>
        <v>2023-2024</v>
      </c>
      <c r="D3146" t="s">
        <v>147</v>
      </c>
      <c r="E3146" t="s">
        <v>99</v>
      </c>
      <c r="F3146" t="str">
        <f t="shared" si="148"/>
        <v>Victoria</v>
      </c>
      <c r="G3146" t="s">
        <v>45</v>
      </c>
      <c r="H3146">
        <v>3148</v>
      </c>
      <c r="I3146" t="s">
        <v>11</v>
      </c>
      <c r="J3146" t="s">
        <v>63</v>
      </c>
      <c r="K3146" t="s">
        <v>19</v>
      </c>
      <c r="L3146" t="s">
        <v>23</v>
      </c>
      <c r="M3146" s="5">
        <v>533.91</v>
      </c>
    </row>
    <row r="3147" spans="1:13" x14ac:dyDescent="0.15">
      <c r="A3147" s="2">
        <v>45159</v>
      </c>
      <c r="B3147" s="3">
        <f t="shared" si="149"/>
        <v>2024</v>
      </c>
      <c r="C3147" t="str">
        <f t="shared" si="147"/>
        <v>2023-2024</v>
      </c>
      <c r="D3147" t="s">
        <v>148</v>
      </c>
      <c r="E3147" t="s">
        <v>81</v>
      </c>
      <c r="F3147" t="str">
        <f t="shared" si="148"/>
        <v>New South Wales</v>
      </c>
      <c r="G3147" t="s">
        <v>10</v>
      </c>
      <c r="H3147">
        <v>2485</v>
      </c>
      <c r="I3147" t="s">
        <v>11</v>
      </c>
      <c r="J3147" t="s">
        <v>68</v>
      </c>
      <c r="K3147" t="s">
        <v>150</v>
      </c>
      <c r="L3147" t="s">
        <v>18</v>
      </c>
      <c r="M3147" s="5">
        <v>534.06999999999994</v>
      </c>
    </row>
    <row r="3148" spans="1:13" x14ac:dyDescent="0.15">
      <c r="A3148" s="2">
        <v>45214</v>
      </c>
      <c r="B3148" s="3">
        <f t="shared" si="149"/>
        <v>2024</v>
      </c>
      <c r="C3148" t="str">
        <f t="shared" si="147"/>
        <v>2023-2024</v>
      </c>
      <c r="D3148" t="s">
        <v>147</v>
      </c>
      <c r="E3148" t="s">
        <v>57</v>
      </c>
      <c r="F3148" t="str">
        <f t="shared" si="148"/>
        <v>New South Wales</v>
      </c>
      <c r="G3148" t="s">
        <v>10</v>
      </c>
      <c r="H3148">
        <v>2560</v>
      </c>
      <c r="I3148" t="s">
        <v>11</v>
      </c>
      <c r="J3148" t="s">
        <v>58</v>
      </c>
      <c r="K3148" t="s">
        <v>155</v>
      </c>
      <c r="L3148" t="s">
        <v>20</v>
      </c>
      <c r="M3148" s="5">
        <v>534.72</v>
      </c>
    </row>
    <row r="3149" spans="1:13" x14ac:dyDescent="0.15">
      <c r="A3149" s="2">
        <v>45171</v>
      </c>
      <c r="B3149" s="3">
        <f t="shared" si="149"/>
        <v>2024</v>
      </c>
      <c r="C3149" t="str">
        <f t="shared" si="147"/>
        <v>2023-2024</v>
      </c>
      <c r="D3149" t="s">
        <v>147</v>
      </c>
      <c r="E3149" t="s">
        <v>64</v>
      </c>
      <c r="F3149" t="str">
        <f t="shared" si="148"/>
        <v>Victoria</v>
      </c>
      <c r="G3149" t="s">
        <v>45</v>
      </c>
      <c r="H3149">
        <v>3199</v>
      </c>
      <c r="I3149" t="s">
        <v>11</v>
      </c>
      <c r="J3149" t="s">
        <v>63</v>
      </c>
      <c r="K3149" t="s">
        <v>149</v>
      </c>
      <c r="L3149" t="s">
        <v>15</v>
      </c>
      <c r="M3149" s="5">
        <v>534.94999999999993</v>
      </c>
    </row>
    <row r="3150" spans="1:13" x14ac:dyDescent="0.15">
      <c r="A3150" s="2">
        <v>45519</v>
      </c>
      <c r="B3150" s="3">
        <f t="shared" si="149"/>
        <v>2025</v>
      </c>
      <c r="C3150" t="str">
        <f t="shared" si="147"/>
        <v>2024-2025</v>
      </c>
      <c r="D3150" t="s">
        <v>147</v>
      </c>
      <c r="E3150" t="s">
        <v>119</v>
      </c>
      <c r="F3150" t="str">
        <f t="shared" si="148"/>
        <v>Queensland</v>
      </c>
      <c r="G3150" t="s">
        <v>35</v>
      </c>
      <c r="H3150">
        <v>4570</v>
      </c>
      <c r="I3150" t="s">
        <v>11</v>
      </c>
      <c r="J3150" t="s">
        <v>120</v>
      </c>
      <c r="K3150" t="s">
        <v>150</v>
      </c>
      <c r="L3150" t="s">
        <v>18</v>
      </c>
      <c r="M3150" s="5">
        <v>535.02</v>
      </c>
    </row>
    <row r="3151" spans="1:13" x14ac:dyDescent="0.15">
      <c r="A3151" s="2">
        <v>45086</v>
      </c>
      <c r="B3151" s="3">
        <f t="shared" si="149"/>
        <v>2023</v>
      </c>
      <c r="C3151" t="str">
        <f t="shared" si="147"/>
        <v>2022-2023</v>
      </c>
      <c r="D3151" t="s">
        <v>148</v>
      </c>
      <c r="E3151" t="s">
        <v>134</v>
      </c>
      <c r="F3151" t="str">
        <f t="shared" si="148"/>
        <v>Queensland</v>
      </c>
      <c r="G3151" t="s">
        <v>35</v>
      </c>
      <c r="H3151">
        <v>4825</v>
      </c>
      <c r="I3151" t="s">
        <v>11</v>
      </c>
      <c r="J3151" t="s">
        <v>36</v>
      </c>
      <c r="K3151" t="s">
        <v>150</v>
      </c>
      <c r="L3151" t="s">
        <v>18</v>
      </c>
      <c r="M3151" s="5">
        <v>535.56999999999994</v>
      </c>
    </row>
    <row r="3152" spans="1:13" x14ac:dyDescent="0.15">
      <c r="A3152" s="2">
        <v>45546</v>
      </c>
      <c r="B3152" s="3">
        <f t="shared" si="149"/>
        <v>2025</v>
      </c>
      <c r="C3152" t="str">
        <f t="shared" si="147"/>
        <v>2024-2025</v>
      </c>
      <c r="D3152" t="s">
        <v>147</v>
      </c>
      <c r="E3152" t="s">
        <v>78</v>
      </c>
      <c r="F3152" t="str">
        <f t="shared" si="148"/>
        <v>New South Wales</v>
      </c>
      <c r="G3152" t="s">
        <v>10</v>
      </c>
      <c r="H3152">
        <v>2350</v>
      </c>
      <c r="I3152" t="s">
        <v>11</v>
      </c>
      <c r="J3152" t="s">
        <v>68</v>
      </c>
      <c r="K3152" t="s">
        <v>19</v>
      </c>
      <c r="L3152" t="s">
        <v>23</v>
      </c>
      <c r="M3152" s="5">
        <v>535.75</v>
      </c>
    </row>
    <row r="3153" spans="1:13" x14ac:dyDescent="0.15">
      <c r="A3153" s="2">
        <v>45399</v>
      </c>
      <c r="B3153" s="3">
        <f t="shared" si="149"/>
        <v>2024</v>
      </c>
      <c r="C3153" t="str">
        <f t="shared" si="147"/>
        <v>2023-2024</v>
      </c>
      <c r="D3153" t="s">
        <v>147</v>
      </c>
      <c r="E3153" t="s">
        <v>84</v>
      </c>
      <c r="F3153" t="str">
        <f t="shared" si="148"/>
        <v>Queensland</v>
      </c>
      <c r="G3153" t="s">
        <v>35</v>
      </c>
      <c r="H3153">
        <v>4740</v>
      </c>
      <c r="I3153" t="s">
        <v>11</v>
      </c>
      <c r="J3153" t="s">
        <v>51</v>
      </c>
      <c r="K3153" t="s">
        <v>151</v>
      </c>
      <c r="L3153" t="s">
        <v>21</v>
      </c>
      <c r="M3153" s="5">
        <v>535.94000000000005</v>
      </c>
    </row>
    <row r="3154" spans="1:13" x14ac:dyDescent="0.15">
      <c r="A3154" s="2">
        <v>45579</v>
      </c>
      <c r="B3154" s="3">
        <f t="shared" si="149"/>
        <v>2025</v>
      </c>
      <c r="C3154" t="str">
        <f t="shared" si="147"/>
        <v>2024-2025</v>
      </c>
      <c r="D3154" t="s">
        <v>148</v>
      </c>
      <c r="E3154" t="s">
        <v>118</v>
      </c>
      <c r="F3154" t="str">
        <f t="shared" si="148"/>
        <v>New South Wales</v>
      </c>
      <c r="G3154" t="s">
        <v>10</v>
      </c>
      <c r="H3154">
        <v>2158</v>
      </c>
      <c r="I3154" t="s">
        <v>11</v>
      </c>
      <c r="J3154" t="s">
        <v>27</v>
      </c>
      <c r="K3154" t="s">
        <v>150</v>
      </c>
      <c r="L3154" t="s">
        <v>18</v>
      </c>
      <c r="M3154" s="5">
        <v>536.36</v>
      </c>
    </row>
    <row r="3155" spans="1:13" x14ac:dyDescent="0.15">
      <c r="A3155" s="2">
        <v>44983</v>
      </c>
      <c r="B3155" s="3">
        <f t="shared" si="149"/>
        <v>2023</v>
      </c>
      <c r="C3155" t="str">
        <f t="shared" si="147"/>
        <v>2022-2023</v>
      </c>
      <c r="D3155" t="s">
        <v>147</v>
      </c>
      <c r="E3155" t="s">
        <v>132</v>
      </c>
      <c r="F3155" t="str">
        <f t="shared" si="148"/>
        <v>New South Wales</v>
      </c>
      <c r="G3155" t="s">
        <v>10</v>
      </c>
      <c r="H3155">
        <v>2800</v>
      </c>
      <c r="I3155" t="s">
        <v>11</v>
      </c>
      <c r="J3155" t="s">
        <v>25</v>
      </c>
      <c r="K3155" t="s">
        <v>19</v>
      </c>
      <c r="L3155" t="s">
        <v>23</v>
      </c>
      <c r="M3155" s="5">
        <v>536.42000000000007</v>
      </c>
    </row>
    <row r="3156" spans="1:13" x14ac:dyDescent="0.15">
      <c r="A3156" s="2">
        <v>44970</v>
      </c>
      <c r="B3156" s="3">
        <f t="shared" si="149"/>
        <v>2023</v>
      </c>
      <c r="C3156" t="str">
        <f t="shared" si="147"/>
        <v>2022-2023</v>
      </c>
      <c r="D3156" t="s">
        <v>147</v>
      </c>
      <c r="E3156" t="s">
        <v>72</v>
      </c>
      <c r="F3156" t="str">
        <f t="shared" si="148"/>
        <v>Western Australia</v>
      </c>
      <c r="G3156" t="s">
        <v>48</v>
      </c>
      <c r="H3156">
        <v>6010</v>
      </c>
      <c r="I3156" t="s">
        <v>11</v>
      </c>
      <c r="J3156" t="s">
        <v>49</v>
      </c>
      <c r="K3156" t="s">
        <v>155</v>
      </c>
      <c r="L3156" t="s">
        <v>20</v>
      </c>
      <c r="M3156" s="5">
        <v>537.05000000000007</v>
      </c>
    </row>
    <row r="3157" spans="1:13" x14ac:dyDescent="0.15">
      <c r="A3157" s="2">
        <v>44962</v>
      </c>
      <c r="B3157" s="3">
        <f t="shared" si="149"/>
        <v>2023</v>
      </c>
      <c r="C3157" t="str">
        <f t="shared" si="147"/>
        <v>2022-2023</v>
      </c>
      <c r="D3157" t="s">
        <v>147</v>
      </c>
      <c r="E3157" t="s">
        <v>53</v>
      </c>
      <c r="F3157" t="str">
        <f t="shared" si="148"/>
        <v>South Australia</v>
      </c>
      <c r="G3157" t="s">
        <v>32</v>
      </c>
      <c r="H3157">
        <v>5082</v>
      </c>
      <c r="I3157" t="s">
        <v>11</v>
      </c>
      <c r="J3157" t="s">
        <v>33</v>
      </c>
      <c r="K3157" t="s">
        <v>153</v>
      </c>
      <c r="L3157" t="s">
        <v>16</v>
      </c>
      <c r="M3157" s="5">
        <v>537.24</v>
      </c>
    </row>
    <row r="3158" spans="1:13" x14ac:dyDescent="0.15">
      <c r="A3158" s="2">
        <v>45305</v>
      </c>
      <c r="B3158" s="3">
        <f t="shared" si="149"/>
        <v>2024</v>
      </c>
      <c r="C3158" t="str">
        <f t="shared" si="147"/>
        <v>2023-2024</v>
      </c>
      <c r="D3158" t="s">
        <v>147</v>
      </c>
      <c r="E3158" t="s">
        <v>130</v>
      </c>
      <c r="F3158" t="str">
        <f t="shared" si="148"/>
        <v>South Australia</v>
      </c>
      <c r="G3158" t="s">
        <v>32</v>
      </c>
      <c r="H3158">
        <v>5290</v>
      </c>
      <c r="I3158" t="s">
        <v>11</v>
      </c>
      <c r="J3158" t="s">
        <v>38</v>
      </c>
      <c r="K3158" t="s">
        <v>151</v>
      </c>
      <c r="L3158" t="s">
        <v>21</v>
      </c>
      <c r="M3158" s="5">
        <v>537.77</v>
      </c>
    </row>
    <row r="3159" spans="1:13" x14ac:dyDescent="0.15">
      <c r="A3159" s="2">
        <v>45222</v>
      </c>
      <c r="B3159" s="3">
        <f t="shared" si="149"/>
        <v>2024</v>
      </c>
      <c r="C3159" t="str">
        <f t="shared" si="147"/>
        <v>2023-2024</v>
      </c>
      <c r="D3159" t="s">
        <v>148</v>
      </c>
      <c r="E3159" t="s">
        <v>106</v>
      </c>
      <c r="F3159" t="str">
        <f t="shared" si="148"/>
        <v>Victoria</v>
      </c>
      <c r="G3159" t="s">
        <v>45</v>
      </c>
      <c r="H3159">
        <v>3915</v>
      </c>
      <c r="I3159" t="s">
        <v>11</v>
      </c>
      <c r="J3159" t="s">
        <v>55</v>
      </c>
      <c r="K3159" t="s">
        <v>155</v>
      </c>
      <c r="L3159" t="s">
        <v>20</v>
      </c>
      <c r="M3159" s="5">
        <v>538.76</v>
      </c>
    </row>
    <row r="3160" spans="1:13" x14ac:dyDescent="0.15">
      <c r="A3160" s="2">
        <v>45227</v>
      </c>
      <c r="B3160" s="3">
        <f t="shared" si="149"/>
        <v>2024</v>
      </c>
      <c r="C3160" t="str">
        <f t="shared" si="147"/>
        <v>2023-2024</v>
      </c>
      <c r="D3160" t="s">
        <v>147</v>
      </c>
      <c r="E3160" t="s">
        <v>66</v>
      </c>
      <c r="F3160" t="str">
        <f t="shared" si="148"/>
        <v>South Australia</v>
      </c>
      <c r="G3160" t="s">
        <v>32</v>
      </c>
      <c r="H3160">
        <v>5169</v>
      </c>
      <c r="I3160" t="s">
        <v>11</v>
      </c>
      <c r="J3160" t="s">
        <v>33</v>
      </c>
      <c r="K3160" t="s">
        <v>153</v>
      </c>
      <c r="L3160" t="s">
        <v>16</v>
      </c>
      <c r="M3160" s="5">
        <v>539.46</v>
      </c>
    </row>
    <row r="3161" spans="1:13" x14ac:dyDescent="0.15">
      <c r="A3161" s="2">
        <v>44993</v>
      </c>
      <c r="B3161" s="3">
        <f t="shared" si="149"/>
        <v>2023</v>
      </c>
      <c r="C3161" t="str">
        <f t="shared" si="147"/>
        <v>2022-2023</v>
      </c>
      <c r="D3161" t="s">
        <v>147</v>
      </c>
      <c r="E3161" t="s">
        <v>67</v>
      </c>
      <c r="F3161" t="str">
        <f t="shared" si="148"/>
        <v>New South Wales</v>
      </c>
      <c r="G3161" t="s">
        <v>10</v>
      </c>
      <c r="H3161">
        <v>2478</v>
      </c>
      <c r="I3161" t="s">
        <v>11</v>
      </c>
      <c r="J3161" t="s">
        <v>68</v>
      </c>
      <c r="K3161" t="s">
        <v>152</v>
      </c>
      <c r="L3161" t="s">
        <v>13</v>
      </c>
      <c r="M3161" s="5">
        <v>539.91000000000008</v>
      </c>
    </row>
    <row r="3162" spans="1:13" x14ac:dyDescent="0.15">
      <c r="A3162" s="2">
        <v>44997</v>
      </c>
      <c r="B3162" s="3">
        <f t="shared" si="149"/>
        <v>2023</v>
      </c>
      <c r="C3162" t="str">
        <f t="shared" si="147"/>
        <v>2022-2023</v>
      </c>
      <c r="D3162" t="s">
        <v>147</v>
      </c>
      <c r="E3162" t="s">
        <v>123</v>
      </c>
      <c r="F3162" t="str">
        <f t="shared" si="148"/>
        <v>Western Australia</v>
      </c>
      <c r="G3162" t="s">
        <v>48</v>
      </c>
      <c r="H3162">
        <v>6109</v>
      </c>
      <c r="I3162" t="s">
        <v>11</v>
      </c>
      <c r="J3162" t="s">
        <v>94</v>
      </c>
      <c r="K3162" t="s">
        <v>19</v>
      </c>
      <c r="L3162" t="s">
        <v>23</v>
      </c>
      <c r="M3162" s="5">
        <v>540.04</v>
      </c>
    </row>
    <row r="3163" spans="1:13" x14ac:dyDescent="0.15">
      <c r="A3163" s="2">
        <v>45502</v>
      </c>
      <c r="B3163" s="3">
        <f t="shared" si="149"/>
        <v>2025</v>
      </c>
      <c r="C3163" t="str">
        <f t="shared" si="147"/>
        <v>2024-2025</v>
      </c>
      <c r="D3163" t="s">
        <v>147</v>
      </c>
      <c r="E3163" t="s">
        <v>139</v>
      </c>
      <c r="F3163" t="str">
        <f t="shared" si="148"/>
        <v>New South Wales</v>
      </c>
      <c r="G3163" t="s">
        <v>10</v>
      </c>
      <c r="H3163">
        <v>2020</v>
      </c>
      <c r="I3163" t="s">
        <v>11</v>
      </c>
      <c r="J3163" t="s">
        <v>12</v>
      </c>
      <c r="K3163" t="s">
        <v>19</v>
      </c>
      <c r="L3163" t="s">
        <v>23</v>
      </c>
      <c r="M3163" s="5">
        <v>540.88</v>
      </c>
    </row>
    <row r="3164" spans="1:13" x14ac:dyDescent="0.15">
      <c r="A3164" s="2">
        <v>45326</v>
      </c>
      <c r="B3164" s="3">
        <f t="shared" si="149"/>
        <v>2024</v>
      </c>
      <c r="C3164" t="str">
        <f t="shared" si="147"/>
        <v>2023-2024</v>
      </c>
      <c r="D3164" t="s">
        <v>147</v>
      </c>
      <c r="E3164" t="s">
        <v>128</v>
      </c>
      <c r="F3164" t="str">
        <f t="shared" si="148"/>
        <v>Western Australia</v>
      </c>
      <c r="G3164" t="s">
        <v>48</v>
      </c>
      <c r="H3164">
        <v>6027</v>
      </c>
      <c r="I3164" t="s">
        <v>11</v>
      </c>
      <c r="J3164" t="s">
        <v>49</v>
      </c>
      <c r="K3164" t="s">
        <v>151</v>
      </c>
      <c r="L3164" t="s">
        <v>21</v>
      </c>
      <c r="M3164" s="5">
        <v>541.1400000000001</v>
      </c>
    </row>
    <row r="3165" spans="1:13" x14ac:dyDescent="0.15">
      <c r="A3165" s="2">
        <v>45097</v>
      </c>
      <c r="B3165" s="3">
        <f t="shared" si="149"/>
        <v>2023</v>
      </c>
      <c r="C3165" t="str">
        <f t="shared" si="147"/>
        <v>2022-2023</v>
      </c>
      <c r="D3165" t="s">
        <v>147</v>
      </c>
      <c r="E3165" t="s">
        <v>99</v>
      </c>
      <c r="F3165" t="str">
        <f t="shared" si="148"/>
        <v>Victoria</v>
      </c>
      <c r="G3165" t="s">
        <v>45</v>
      </c>
      <c r="H3165">
        <v>3148</v>
      </c>
      <c r="I3165" t="s">
        <v>11</v>
      </c>
      <c r="J3165" t="s">
        <v>63</v>
      </c>
      <c r="K3165" t="s">
        <v>154</v>
      </c>
      <c r="L3165" t="s">
        <v>14</v>
      </c>
      <c r="M3165" s="5">
        <v>541.25</v>
      </c>
    </row>
    <row r="3166" spans="1:13" x14ac:dyDescent="0.15">
      <c r="A3166" s="2">
        <v>45492</v>
      </c>
      <c r="B3166" s="3">
        <f t="shared" si="149"/>
        <v>2025</v>
      </c>
      <c r="C3166" t="str">
        <f t="shared" si="147"/>
        <v>2024-2025</v>
      </c>
      <c r="D3166" t="s">
        <v>147</v>
      </c>
      <c r="E3166" t="s">
        <v>128</v>
      </c>
      <c r="F3166" t="str">
        <f t="shared" si="148"/>
        <v>Western Australia</v>
      </c>
      <c r="G3166" t="s">
        <v>48</v>
      </c>
      <c r="H3166">
        <v>6027</v>
      </c>
      <c r="I3166" t="s">
        <v>11</v>
      </c>
      <c r="J3166" t="s">
        <v>49</v>
      </c>
      <c r="K3166" t="s">
        <v>155</v>
      </c>
      <c r="L3166" t="s">
        <v>20</v>
      </c>
      <c r="M3166" s="5">
        <v>541.59</v>
      </c>
    </row>
    <row r="3167" spans="1:13" x14ac:dyDescent="0.15">
      <c r="A3167" s="2">
        <v>45203</v>
      </c>
      <c r="B3167" s="3">
        <f t="shared" si="149"/>
        <v>2024</v>
      </c>
      <c r="C3167" t="str">
        <f t="shared" si="147"/>
        <v>2023-2024</v>
      </c>
      <c r="D3167" t="s">
        <v>147</v>
      </c>
      <c r="E3167" t="s">
        <v>24</v>
      </c>
      <c r="F3167" t="str">
        <f t="shared" si="148"/>
        <v>New South Wales</v>
      </c>
      <c r="G3167" t="s">
        <v>10</v>
      </c>
      <c r="H3167">
        <v>2795</v>
      </c>
      <c r="I3167" t="s">
        <v>11</v>
      </c>
      <c r="J3167" t="s">
        <v>25</v>
      </c>
      <c r="K3167" t="s">
        <v>19</v>
      </c>
      <c r="L3167" t="s">
        <v>23</v>
      </c>
      <c r="M3167" s="5">
        <v>541.61000000000013</v>
      </c>
    </row>
    <row r="3168" spans="1:13" x14ac:dyDescent="0.15">
      <c r="A3168" s="2">
        <v>45063</v>
      </c>
      <c r="B3168" s="3">
        <f t="shared" si="149"/>
        <v>2023</v>
      </c>
      <c r="C3168" t="str">
        <f t="shared" si="147"/>
        <v>2022-2023</v>
      </c>
      <c r="D3168" t="s">
        <v>148</v>
      </c>
      <c r="E3168" t="s">
        <v>111</v>
      </c>
      <c r="F3168" t="str">
        <f t="shared" si="148"/>
        <v>New South Wales</v>
      </c>
      <c r="G3168" t="s">
        <v>10</v>
      </c>
      <c r="H3168">
        <v>2120</v>
      </c>
      <c r="I3168" t="s">
        <v>11</v>
      </c>
      <c r="J3168" t="s">
        <v>27</v>
      </c>
      <c r="K3168" t="s">
        <v>149</v>
      </c>
      <c r="L3168" t="s">
        <v>15</v>
      </c>
      <c r="M3168" s="5">
        <v>541.79999999999995</v>
      </c>
    </row>
    <row r="3169" spans="1:13" x14ac:dyDescent="0.15">
      <c r="A3169" s="2">
        <v>45212</v>
      </c>
      <c r="B3169" s="3">
        <f t="shared" si="149"/>
        <v>2024</v>
      </c>
      <c r="C3169" t="str">
        <f t="shared" si="147"/>
        <v>2023-2024</v>
      </c>
      <c r="D3169" t="s">
        <v>148</v>
      </c>
      <c r="E3169" t="s">
        <v>105</v>
      </c>
      <c r="F3169" t="str">
        <f t="shared" si="148"/>
        <v>Victoria</v>
      </c>
      <c r="G3169" t="s">
        <v>45</v>
      </c>
      <c r="H3169">
        <v>3500</v>
      </c>
      <c r="I3169" t="s">
        <v>11</v>
      </c>
      <c r="J3169" t="s">
        <v>60</v>
      </c>
      <c r="K3169" t="s">
        <v>155</v>
      </c>
      <c r="L3169" t="s">
        <v>20</v>
      </c>
      <c r="M3169" s="5">
        <v>543.02</v>
      </c>
    </row>
    <row r="3170" spans="1:13" x14ac:dyDescent="0.15">
      <c r="A3170" s="2">
        <v>45068</v>
      </c>
      <c r="B3170" s="3">
        <f t="shared" si="149"/>
        <v>2023</v>
      </c>
      <c r="C3170" t="str">
        <f t="shared" si="147"/>
        <v>2022-2023</v>
      </c>
      <c r="D3170" t="s">
        <v>147</v>
      </c>
      <c r="E3170" t="s">
        <v>59</v>
      </c>
      <c r="F3170" t="str">
        <f t="shared" si="148"/>
        <v>Victoria</v>
      </c>
      <c r="G3170" t="s">
        <v>45</v>
      </c>
      <c r="H3170">
        <v>3280</v>
      </c>
      <c r="I3170" t="s">
        <v>11</v>
      </c>
      <c r="J3170" t="s">
        <v>60</v>
      </c>
      <c r="K3170" t="s">
        <v>153</v>
      </c>
      <c r="L3170" t="s">
        <v>16</v>
      </c>
      <c r="M3170" s="5">
        <v>544.09</v>
      </c>
    </row>
    <row r="3171" spans="1:13" x14ac:dyDescent="0.15">
      <c r="A3171" s="2">
        <v>44938</v>
      </c>
      <c r="B3171" s="3">
        <f t="shared" si="149"/>
        <v>2023</v>
      </c>
      <c r="C3171" t="str">
        <f t="shared" si="147"/>
        <v>2022-2023</v>
      </c>
      <c r="D3171" t="s">
        <v>147</v>
      </c>
      <c r="E3171" t="s">
        <v>9</v>
      </c>
      <c r="F3171" t="str">
        <f t="shared" si="148"/>
        <v>New South Wales</v>
      </c>
      <c r="G3171" t="s">
        <v>10</v>
      </c>
      <c r="H3171">
        <v>2067</v>
      </c>
      <c r="I3171" t="s">
        <v>11</v>
      </c>
      <c r="J3171" t="s">
        <v>12</v>
      </c>
      <c r="K3171" t="s">
        <v>19</v>
      </c>
      <c r="L3171" t="s">
        <v>23</v>
      </c>
      <c r="M3171" s="5">
        <v>544.26</v>
      </c>
    </row>
    <row r="3172" spans="1:13" x14ac:dyDescent="0.15">
      <c r="A3172" s="2">
        <v>45389</v>
      </c>
      <c r="B3172" s="3">
        <f t="shared" si="149"/>
        <v>2024</v>
      </c>
      <c r="C3172" t="str">
        <f t="shared" si="147"/>
        <v>2023-2024</v>
      </c>
      <c r="D3172" t="s">
        <v>147</v>
      </c>
      <c r="E3172" t="s">
        <v>53</v>
      </c>
      <c r="F3172" t="str">
        <f t="shared" si="148"/>
        <v>South Australia</v>
      </c>
      <c r="G3172" t="s">
        <v>32</v>
      </c>
      <c r="H3172">
        <v>5082</v>
      </c>
      <c r="I3172" t="s">
        <v>11</v>
      </c>
      <c r="J3172" t="s">
        <v>33</v>
      </c>
      <c r="K3172" t="s">
        <v>150</v>
      </c>
      <c r="L3172" t="s">
        <v>18</v>
      </c>
      <c r="M3172" s="5">
        <v>546.62</v>
      </c>
    </row>
    <row r="3173" spans="1:13" x14ac:dyDescent="0.15">
      <c r="A3173" s="2">
        <v>45395</v>
      </c>
      <c r="B3173" s="3">
        <f t="shared" si="149"/>
        <v>2024</v>
      </c>
      <c r="C3173" t="str">
        <f t="shared" si="147"/>
        <v>2023-2024</v>
      </c>
      <c r="D3173" t="s">
        <v>147</v>
      </c>
      <c r="E3173" t="s">
        <v>54</v>
      </c>
      <c r="F3173" t="str">
        <f t="shared" si="148"/>
        <v>Victoria</v>
      </c>
      <c r="G3173" t="s">
        <v>45</v>
      </c>
      <c r="H3173">
        <v>3977</v>
      </c>
      <c r="I3173" t="s">
        <v>11</v>
      </c>
      <c r="J3173" t="s">
        <v>55</v>
      </c>
      <c r="K3173" t="s">
        <v>149</v>
      </c>
      <c r="L3173" t="s">
        <v>15</v>
      </c>
      <c r="M3173" s="5">
        <v>547.33000000000004</v>
      </c>
    </row>
    <row r="3174" spans="1:13" x14ac:dyDescent="0.15">
      <c r="A3174" s="2">
        <v>45616</v>
      </c>
      <c r="B3174" s="3">
        <f t="shared" si="149"/>
        <v>2025</v>
      </c>
      <c r="C3174" t="str">
        <f t="shared" si="147"/>
        <v>2024-2025</v>
      </c>
      <c r="D3174" t="s">
        <v>147</v>
      </c>
      <c r="E3174" t="s">
        <v>53</v>
      </c>
      <c r="F3174" t="str">
        <f t="shared" si="148"/>
        <v>South Australia</v>
      </c>
      <c r="G3174" t="s">
        <v>32</v>
      </c>
      <c r="H3174">
        <v>5082</v>
      </c>
      <c r="I3174" t="s">
        <v>11</v>
      </c>
      <c r="J3174" t="s">
        <v>33</v>
      </c>
      <c r="K3174" t="s">
        <v>154</v>
      </c>
      <c r="L3174" t="s">
        <v>14</v>
      </c>
      <c r="M3174" s="5">
        <v>548.43000000000006</v>
      </c>
    </row>
    <row r="3175" spans="1:13" x14ac:dyDescent="0.15">
      <c r="A3175" s="2">
        <v>45551</v>
      </c>
      <c r="B3175" s="3">
        <f t="shared" si="149"/>
        <v>2025</v>
      </c>
      <c r="C3175" t="str">
        <f t="shared" si="147"/>
        <v>2024-2025</v>
      </c>
      <c r="D3175" t="s">
        <v>147</v>
      </c>
      <c r="E3175" t="s">
        <v>67</v>
      </c>
      <c r="F3175" t="str">
        <f t="shared" si="148"/>
        <v>New South Wales</v>
      </c>
      <c r="G3175" t="s">
        <v>10</v>
      </c>
      <c r="H3175">
        <v>2478</v>
      </c>
      <c r="I3175" t="s">
        <v>11</v>
      </c>
      <c r="J3175" t="s">
        <v>68</v>
      </c>
      <c r="K3175" t="s">
        <v>150</v>
      </c>
      <c r="L3175" t="s">
        <v>18</v>
      </c>
      <c r="M3175" s="5">
        <v>549.59</v>
      </c>
    </row>
    <row r="3176" spans="1:13" x14ac:dyDescent="0.15">
      <c r="A3176" s="2">
        <v>45634</v>
      </c>
      <c r="B3176" s="3">
        <f t="shared" si="149"/>
        <v>2025</v>
      </c>
      <c r="C3176" t="str">
        <f t="shared" si="147"/>
        <v>2024-2025</v>
      </c>
      <c r="D3176" t="s">
        <v>147</v>
      </c>
      <c r="E3176" t="s">
        <v>65</v>
      </c>
      <c r="F3176" t="str">
        <f t="shared" si="148"/>
        <v>New South Wales</v>
      </c>
      <c r="G3176" t="s">
        <v>10</v>
      </c>
      <c r="H3176">
        <v>2541</v>
      </c>
      <c r="I3176" t="s">
        <v>11</v>
      </c>
      <c r="J3176" t="s">
        <v>58</v>
      </c>
      <c r="K3176" t="s">
        <v>156</v>
      </c>
      <c r="L3176" t="s">
        <v>17</v>
      </c>
      <c r="M3176" s="5">
        <v>550.4</v>
      </c>
    </row>
    <row r="3177" spans="1:13" x14ac:dyDescent="0.15">
      <c r="A3177" s="2">
        <v>45654</v>
      </c>
      <c r="B3177" s="3">
        <f t="shared" si="149"/>
        <v>2025</v>
      </c>
      <c r="C3177" t="str">
        <f t="shared" si="147"/>
        <v>2024-2025</v>
      </c>
      <c r="D3177" t="s">
        <v>147</v>
      </c>
      <c r="E3177" t="s">
        <v>66</v>
      </c>
      <c r="F3177" t="str">
        <f t="shared" si="148"/>
        <v>South Australia</v>
      </c>
      <c r="G3177" t="s">
        <v>32</v>
      </c>
      <c r="H3177">
        <v>5169</v>
      </c>
      <c r="I3177" t="s">
        <v>11</v>
      </c>
      <c r="J3177" t="s">
        <v>33</v>
      </c>
      <c r="K3177" t="s">
        <v>150</v>
      </c>
      <c r="L3177" t="s">
        <v>18</v>
      </c>
      <c r="M3177" s="5">
        <v>550.46</v>
      </c>
    </row>
    <row r="3178" spans="1:13" x14ac:dyDescent="0.15">
      <c r="A3178" s="2">
        <v>45590</v>
      </c>
      <c r="B3178" s="3">
        <f t="shared" si="149"/>
        <v>2025</v>
      </c>
      <c r="C3178" t="str">
        <f t="shared" si="147"/>
        <v>2024-2025</v>
      </c>
      <c r="D3178" t="s">
        <v>147</v>
      </c>
      <c r="E3178" t="s">
        <v>117</v>
      </c>
      <c r="F3178" t="str">
        <f t="shared" si="148"/>
        <v>Queensland</v>
      </c>
      <c r="G3178" t="s">
        <v>35</v>
      </c>
      <c r="H3178">
        <v>4119</v>
      </c>
      <c r="I3178" t="s">
        <v>11</v>
      </c>
      <c r="J3178" t="s">
        <v>43</v>
      </c>
      <c r="K3178" t="s">
        <v>155</v>
      </c>
      <c r="L3178" t="s">
        <v>20</v>
      </c>
      <c r="M3178" s="5">
        <v>551.24</v>
      </c>
    </row>
    <row r="3179" spans="1:13" x14ac:dyDescent="0.15">
      <c r="A3179" s="2">
        <v>44928</v>
      </c>
      <c r="B3179" s="3">
        <f t="shared" si="149"/>
        <v>2023</v>
      </c>
      <c r="C3179" t="str">
        <f t="shared" si="147"/>
        <v>2022-2023</v>
      </c>
      <c r="D3179" t="s">
        <v>147</v>
      </c>
      <c r="E3179" t="s">
        <v>83</v>
      </c>
      <c r="F3179" t="str">
        <f t="shared" si="148"/>
        <v>New South Wales</v>
      </c>
      <c r="G3179" t="s">
        <v>10</v>
      </c>
      <c r="H3179">
        <v>2750</v>
      </c>
      <c r="I3179" t="s">
        <v>11</v>
      </c>
      <c r="J3179" t="s">
        <v>25</v>
      </c>
      <c r="K3179" t="s">
        <v>151</v>
      </c>
      <c r="L3179" t="s">
        <v>21</v>
      </c>
      <c r="M3179" s="5">
        <v>551.43000000000006</v>
      </c>
    </row>
    <row r="3180" spans="1:13" x14ac:dyDescent="0.15">
      <c r="A3180" s="2">
        <v>45302</v>
      </c>
      <c r="B3180" s="3">
        <f t="shared" si="149"/>
        <v>2024</v>
      </c>
      <c r="C3180" t="str">
        <f t="shared" si="147"/>
        <v>2023-2024</v>
      </c>
      <c r="D3180" t="s">
        <v>148</v>
      </c>
      <c r="E3180" t="s">
        <v>105</v>
      </c>
      <c r="F3180" t="str">
        <f t="shared" si="148"/>
        <v>Victoria</v>
      </c>
      <c r="G3180" t="s">
        <v>45</v>
      </c>
      <c r="H3180">
        <v>3500</v>
      </c>
      <c r="I3180" t="s">
        <v>11</v>
      </c>
      <c r="J3180" t="s">
        <v>60</v>
      </c>
      <c r="K3180" t="s">
        <v>154</v>
      </c>
      <c r="L3180" t="s">
        <v>14</v>
      </c>
      <c r="M3180" s="5">
        <v>551.44000000000005</v>
      </c>
    </row>
    <row r="3181" spans="1:13" x14ac:dyDescent="0.15">
      <c r="A3181" s="2">
        <v>45494</v>
      </c>
      <c r="B3181" s="3">
        <f t="shared" si="149"/>
        <v>2025</v>
      </c>
      <c r="C3181" t="str">
        <f t="shared" si="147"/>
        <v>2024-2025</v>
      </c>
      <c r="D3181" t="s">
        <v>147</v>
      </c>
      <c r="E3181" t="s">
        <v>115</v>
      </c>
      <c r="F3181" t="str">
        <f t="shared" si="148"/>
        <v>Western Australia</v>
      </c>
      <c r="G3181" t="s">
        <v>48</v>
      </c>
      <c r="H3181">
        <v>6280</v>
      </c>
      <c r="I3181" t="s">
        <v>11</v>
      </c>
      <c r="J3181" t="s">
        <v>94</v>
      </c>
      <c r="K3181" t="s">
        <v>154</v>
      </c>
      <c r="L3181" t="s">
        <v>14</v>
      </c>
      <c r="M3181" s="5">
        <v>551.75999999999988</v>
      </c>
    </row>
    <row r="3182" spans="1:13" x14ac:dyDescent="0.15">
      <c r="A3182" s="2">
        <v>45101</v>
      </c>
      <c r="B3182" s="3">
        <f t="shared" si="149"/>
        <v>2023</v>
      </c>
      <c r="C3182" t="str">
        <f t="shared" si="147"/>
        <v>2022-2023</v>
      </c>
      <c r="D3182" t="s">
        <v>147</v>
      </c>
      <c r="E3182" t="s">
        <v>74</v>
      </c>
      <c r="F3182" t="str">
        <f t="shared" si="148"/>
        <v>South Australia</v>
      </c>
      <c r="G3182" t="s">
        <v>32</v>
      </c>
      <c r="H3182">
        <v>5043</v>
      </c>
      <c r="I3182" t="s">
        <v>11</v>
      </c>
      <c r="J3182" t="s">
        <v>33</v>
      </c>
      <c r="K3182" t="s">
        <v>150</v>
      </c>
      <c r="L3182" t="s">
        <v>18</v>
      </c>
      <c r="M3182" s="5">
        <v>552.01</v>
      </c>
    </row>
    <row r="3183" spans="1:13" x14ac:dyDescent="0.15">
      <c r="A3183" s="2">
        <v>45649</v>
      </c>
      <c r="B3183" s="3">
        <f t="shared" si="149"/>
        <v>2025</v>
      </c>
      <c r="C3183" t="str">
        <f t="shared" si="147"/>
        <v>2024-2025</v>
      </c>
      <c r="D3183" t="s">
        <v>147</v>
      </c>
      <c r="E3183" t="s">
        <v>103</v>
      </c>
      <c r="F3183" t="str">
        <f t="shared" si="148"/>
        <v>Queensland</v>
      </c>
      <c r="G3183" t="s">
        <v>35</v>
      </c>
      <c r="H3183">
        <v>4509</v>
      </c>
      <c r="I3183" t="s">
        <v>11</v>
      </c>
      <c r="J3183" t="s">
        <v>104</v>
      </c>
      <c r="K3183" t="s">
        <v>154</v>
      </c>
      <c r="L3183" t="s">
        <v>14</v>
      </c>
      <c r="M3183" s="5">
        <v>552.23</v>
      </c>
    </row>
    <row r="3184" spans="1:13" x14ac:dyDescent="0.15">
      <c r="A3184" s="2">
        <v>45491</v>
      </c>
      <c r="B3184" s="3">
        <f t="shared" si="149"/>
        <v>2025</v>
      </c>
      <c r="C3184" t="str">
        <f t="shared" si="147"/>
        <v>2024-2025</v>
      </c>
      <c r="D3184" t="s">
        <v>147</v>
      </c>
      <c r="E3184" t="s">
        <v>79</v>
      </c>
      <c r="F3184" t="str">
        <f t="shared" si="148"/>
        <v>Australian Capital Territory</v>
      </c>
      <c r="G3184" t="s">
        <v>80</v>
      </c>
      <c r="H3184">
        <v>2617</v>
      </c>
      <c r="I3184" t="s">
        <v>11</v>
      </c>
      <c r="J3184" t="s">
        <v>58</v>
      </c>
      <c r="K3184" t="s">
        <v>150</v>
      </c>
      <c r="L3184" t="s">
        <v>18</v>
      </c>
      <c r="M3184" s="5">
        <v>552.62</v>
      </c>
    </row>
    <row r="3185" spans="1:13" x14ac:dyDescent="0.15">
      <c r="A3185" s="2">
        <v>45319</v>
      </c>
      <c r="B3185" s="3">
        <f t="shared" si="149"/>
        <v>2024</v>
      </c>
      <c r="C3185" t="str">
        <f t="shared" si="147"/>
        <v>2023-2024</v>
      </c>
      <c r="D3185" t="s">
        <v>147</v>
      </c>
      <c r="E3185" t="s">
        <v>78</v>
      </c>
      <c r="F3185" t="str">
        <f t="shared" si="148"/>
        <v>New South Wales</v>
      </c>
      <c r="G3185" t="s">
        <v>10</v>
      </c>
      <c r="H3185">
        <v>2350</v>
      </c>
      <c r="I3185" t="s">
        <v>11</v>
      </c>
      <c r="J3185" t="s">
        <v>68</v>
      </c>
      <c r="K3185" t="s">
        <v>19</v>
      </c>
      <c r="L3185" t="s">
        <v>23</v>
      </c>
      <c r="M3185" s="5">
        <v>555.23</v>
      </c>
    </row>
    <row r="3186" spans="1:13" x14ac:dyDescent="0.15">
      <c r="A3186" s="2">
        <v>45652</v>
      </c>
      <c r="B3186" s="3">
        <f t="shared" si="149"/>
        <v>2025</v>
      </c>
      <c r="C3186" t="str">
        <f t="shared" si="147"/>
        <v>2024-2025</v>
      </c>
      <c r="D3186" t="s">
        <v>147</v>
      </c>
      <c r="E3186" t="s">
        <v>44</v>
      </c>
      <c r="F3186" t="str">
        <f t="shared" si="148"/>
        <v>Victoria</v>
      </c>
      <c r="G3186" t="s">
        <v>45</v>
      </c>
      <c r="H3186">
        <v>3066</v>
      </c>
      <c r="I3186" t="s">
        <v>11</v>
      </c>
      <c r="J3186" t="s">
        <v>46</v>
      </c>
      <c r="K3186" t="s">
        <v>154</v>
      </c>
      <c r="L3186" t="s">
        <v>14</v>
      </c>
      <c r="M3186" s="5">
        <v>555.95000000000005</v>
      </c>
    </row>
    <row r="3187" spans="1:13" x14ac:dyDescent="0.15">
      <c r="A3187" s="2">
        <v>45494</v>
      </c>
      <c r="B3187" s="3">
        <f t="shared" si="149"/>
        <v>2025</v>
      </c>
      <c r="C3187" t="str">
        <f t="shared" si="147"/>
        <v>2024-2025</v>
      </c>
      <c r="D3187" t="s">
        <v>147</v>
      </c>
      <c r="E3187" t="s">
        <v>37</v>
      </c>
      <c r="F3187" t="str">
        <f t="shared" si="148"/>
        <v>South Australia</v>
      </c>
      <c r="G3187" t="s">
        <v>32</v>
      </c>
      <c r="H3187">
        <v>5607</v>
      </c>
      <c r="I3187" t="s">
        <v>11</v>
      </c>
      <c r="J3187" t="s">
        <v>38</v>
      </c>
      <c r="K3187" t="s">
        <v>149</v>
      </c>
      <c r="L3187" t="s">
        <v>15</v>
      </c>
      <c r="M3187" s="5">
        <v>559.35</v>
      </c>
    </row>
    <row r="3188" spans="1:13" x14ac:dyDescent="0.15">
      <c r="A3188" s="2">
        <v>45515</v>
      </c>
      <c r="B3188" s="3">
        <f t="shared" si="149"/>
        <v>2025</v>
      </c>
      <c r="C3188" t="str">
        <f t="shared" si="147"/>
        <v>2024-2025</v>
      </c>
      <c r="D3188" t="s">
        <v>147</v>
      </c>
      <c r="E3188" t="s">
        <v>93</v>
      </c>
      <c r="F3188" t="str">
        <f t="shared" si="148"/>
        <v>Western Australia</v>
      </c>
      <c r="G3188" t="s">
        <v>48</v>
      </c>
      <c r="H3188">
        <v>6112</v>
      </c>
      <c r="I3188" t="s">
        <v>11</v>
      </c>
      <c r="J3188" t="s">
        <v>94</v>
      </c>
      <c r="K3188" t="s">
        <v>150</v>
      </c>
      <c r="L3188" t="s">
        <v>18</v>
      </c>
      <c r="M3188" s="5">
        <v>560.37</v>
      </c>
    </row>
    <row r="3189" spans="1:13" x14ac:dyDescent="0.15">
      <c r="A3189" s="2">
        <v>45214</v>
      </c>
      <c r="B3189" s="3">
        <f t="shared" si="149"/>
        <v>2024</v>
      </c>
      <c r="C3189" t="str">
        <f t="shared" si="147"/>
        <v>2023-2024</v>
      </c>
      <c r="D3189" t="s">
        <v>147</v>
      </c>
      <c r="E3189" t="s">
        <v>9</v>
      </c>
      <c r="F3189" t="str">
        <f t="shared" si="148"/>
        <v>New South Wales</v>
      </c>
      <c r="G3189" t="s">
        <v>10</v>
      </c>
      <c r="H3189">
        <v>2067</v>
      </c>
      <c r="I3189" t="s">
        <v>11</v>
      </c>
      <c r="J3189" t="s">
        <v>12</v>
      </c>
      <c r="K3189" t="s">
        <v>152</v>
      </c>
      <c r="L3189" t="s">
        <v>13</v>
      </c>
      <c r="M3189" s="5">
        <v>561.29</v>
      </c>
    </row>
    <row r="3190" spans="1:13" x14ac:dyDescent="0.15">
      <c r="A3190" s="2">
        <v>45079</v>
      </c>
      <c r="B3190" s="3">
        <f t="shared" si="149"/>
        <v>2023</v>
      </c>
      <c r="C3190" t="str">
        <f t="shared" si="147"/>
        <v>2022-2023</v>
      </c>
      <c r="D3190" t="s">
        <v>147</v>
      </c>
      <c r="E3190" t="s">
        <v>119</v>
      </c>
      <c r="F3190" t="str">
        <f t="shared" si="148"/>
        <v>Queensland</v>
      </c>
      <c r="G3190" t="s">
        <v>35</v>
      </c>
      <c r="H3190">
        <v>4570</v>
      </c>
      <c r="I3190" t="s">
        <v>11</v>
      </c>
      <c r="J3190" t="s">
        <v>120</v>
      </c>
      <c r="K3190" t="s">
        <v>149</v>
      </c>
      <c r="L3190" t="s">
        <v>15</v>
      </c>
      <c r="M3190" s="5">
        <v>561.67000000000007</v>
      </c>
    </row>
    <row r="3191" spans="1:13" x14ac:dyDescent="0.15">
      <c r="A3191" s="2">
        <v>45235</v>
      </c>
      <c r="B3191" s="3">
        <f t="shared" si="149"/>
        <v>2024</v>
      </c>
      <c r="C3191" t="str">
        <f t="shared" si="147"/>
        <v>2023-2024</v>
      </c>
      <c r="D3191" t="s">
        <v>147</v>
      </c>
      <c r="E3191" t="s">
        <v>126</v>
      </c>
      <c r="F3191" t="str">
        <f t="shared" si="148"/>
        <v>Queensland</v>
      </c>
      <c r="G3191" t="s">
        <v>35</v>
      </c>
      <c r="H3191">
        <v>4551</v>
      </c>
      <c r="I3191" t="s">
        <v>11</v>
      </c>
      <c r="J3191" t="s">
        <v>120</v>
      </c>
      <c r="K3191" t="s">
        <v>19</v>
      </c>
      <c r="L3191" t="s">
        <v>23</v>
      </c>
      <c r="M3191" s="5">
        <v>562.51</v>
      </c>
    </row>
    <row r="3192" spans="1:13" x14ac:dyDescent="0.15">
      <c r="A3192" s="2">
        <v>45106</v>
      </c>
      <c r="B3192" s="3">
        <f t="shared" si="149"/>
        <v>2023</v>
      </c>
      <c r="C3192" t="str">
        <f t="shared" si="147"/>
        <v>2022-2023</v>
      </c>
      <c r="D3192" t="s">
        <v>147</v>
      </c>
      <c r="E3192" t="s">
        <v>122</v>
      </c>
      <c r="F3192" t="str">
        <f t="shared" si="148"/>
        <v>New South Wales</v>
      </c>
      <c r="G3192" t="s">
        <v>10</v>
      </c>
      <c r="H3192">
        <v>2650</v>
      </c>
      <c r="I3192" t="s">
        <v>11</v>
      </c>
      <c r="J3192" t="s">
        <v>25</v>
      </c>
      <c r="K3192" t="s">
        <v>19</v>
      </c>
      <c r="L3192" t="s">
        <v>23</v>
      </c>
      <c r="M3192" s="5">
        <v>563.32999999999993</v>
      </c>
    </row>
    <row r="3193" spans="1:13" x14ac:dyDescent="0.15">
      <c r="A3193" s="2">
        <v>45568</v>
      </c>
      <c r="B3193" s="3">
        <f t="shared" si="149"/>
        <v>2025</v>
      </c>
      <c r="C3193" t="str">
        <f t="shared" si="147"/>
        <v>2024-2025</v>
      </c>
      <c r="D3193" t="s">
        <v>147</v>
      </c>
      <c r="E3193" t="s">
        <v>107</v>
      </c>
      <c r="F3193" t="str">
        <f t="shared" si="148"/>
        <v>Queensland</v>
      </c>
      <c r="G3193" t="s">
        <v>35</v>
      </c>
      <c r="H3193">
        <v>4220</v>
      </c>
      <c r="I3193" t="s">
        <v>11</v>
      </c>
      <c r="J3193" t="s">
        <v>104</v>
      </c>
      <c r="K3193" t="s">
        <v>149</v>
      </c>
      <c r="L3193" t="s">
        <v>15</v>
      </c>
      <c r="M3193" s="5">
        <v>563.57999999999993</v>
      </c>
    </row>
    <row r="3194" spans="1:13" x14ac:dyDescent="0.15">
      <c r="A3194" s="2">
        <v>45342</v>
      </c>
      <c r="B3194" s="3">
        <f t="shared" si="149"/>
        <v>2024</v>
      </c>
      <c r="C3194" t="str">
        <f t="shared" si="147"/>
        <v>2023-2024</v>
      </c>
      <c r="D3194" t="s">
        <v>147</v>
      </c>
      <c r="E3194" t="s">
        <v>50</v>
      </c>
      <c r="F3194" t="str">
        <f t="shared" si="148"/>
        <v>Queensland</v>
      </c>
      <c r="G3194" t="s">
        <v>35</v>
      </c>
      <c r="H3194">
        <v>4703</v>
      </c>
      <c r="I3194" t="s">
        <v>11</v>
      </c>
      <c r="J3194" t="s">
        <v>51</v>
      </c>
      <c r="K3194" t="s">
        <v>155</v>
      </c>
      <c r="L3194" t="s">
        <v>20</v>
      </c>
      <c r="M3194" s="5">
        <v>565.22</v>
      </c>
    </row>
    <row r="3195" spans="1:13" x14ac:dyDescent="0.15">
      <c r="A3195" s="2">
        <v>45656</v>
      </c>
      <c r="B3195" s="3">
        <f t="shared" si="149"/>
        <v>2025</v>
      </c>
      <c r="C3195" t="str">
        <f t="shared" si="147"/>
        <v>2024-2025</v>
      </c>
      <c r="D3195" t="s">
        <v>147</v>
      </c>
      <c r="E3195" t="s">
        <v>42</v>
      </c>
      <c r="F3195" t="str">
        <f t="shared" si="148"/>
        <v>Queensland</v>
      </c>
      <c r="G3195" t="s">
        <v>35</v>
      </c>
      <c r="H3195">
        <v>4053</v>
      </c>
      <c r="I3195" t="s">
        <v>11</v>
      </c>
      <c r="J3195" t="s">
        <v>43</v>
      </c>
      <c r="K3195" t="s">
        <v>19</v>
      </c>
      <c r="L3195" t="s">
        <v>23</v>
      </c>
      <c r="M3195" s="5">
        <v>565.78</v>
      </c>
    </row>
    <row r="3196" spans="1:13" x14ac:dyDescent="0.15">
      <c r="A3196" s="2">
        <v>45119</v>
      </c>
      <c r="B3196" s="3">
        <f t="shared" si="149"/>
        <v>2024</v>
      </c>
      <c r="C3196" t="str">
        <f t="shared" si="147"/>
        <v>2023-2024</v>
      </c>
      <c r="D3196" t="s">
        <v>147</v>
      </c>
      <c r="E3196" t="s">
        <v>42</v>
      </c>
      <c r="F3196" t="str">
        <f t="shared" si="148"/>
        <v>Queensland</v>
      </c>
      <c r="G3196" t="s">
        <v>35</v>
      </c>
      <c r="H3196">
        <v>4053</v>
      </c>
      <c r="I3196" t="s">
        <v>11</v>
      </c>
      <c r="J3196" t="s">
        <v>43</v>
      </c>
      <c r="K3196" t="s">
        <v>152</v>
      </c>
      <c r="L3196" t="s">
        <v>13</v>
      </c>
      <c r="M3196" s="5">
        <v>566.33000000000015</v>
      </c>
    </row>
    <row r="3197" spans="1:13" x14ac:dyDescent="0.15">
      <c r="A3197" s="2">
        <v>45335</v>
      </c>
      <c r="B3197" s="3">
        <f t="shared" si="149"/>
        <v>2024</v>
      </c>
      <c r="C3197" t="str">
        <f t="shared" si="147"/>
        <v>2023-2024</v>
      </c>
      <c r="D3197" t="s">
        <v>148</v>
      </c>
      <c r="E3197" t="s">
        <v>81</v>
      </c>
      <c r="F3197" t="str">
        <f t="shared" si="148"/>
        <v>New South Wales</v>
      </c>
      <c r="G3197" t="s">
        <v>10</v>
      </c>
      <c r="H3197">
        <v>2485</v>
      </c>
      <c r="I3197" t="s">
        <v>11</v>
      </c>
      <c r="J3197" t="s">
        <v>68</v>
      </c>
      <c r="K3197" t="s">
        <v>155</v>
      </c>
      <c r="L3197" t="s">
        <v>20</v>
      </c>
      <c r="M3197" s="5">
        <v>566.74</v>
      </c>
    </row>
    <row r="3198" spans="1:13" x14ac:dyDescent="0.15">
      <c r="A3198" s="2">
        <v>45584</v>
      </c>
      <c r="B3198" s="3">
        <f t="shared" si="149"/>
        <v>2025</v>
      </c>
      <c r="C3198" t="str">
        <f t="shared" si="147"/>
        <v>2024-2025</v>
      </c>
      <c r="D3198" t="s">
        <v>147</v>
      </c>
      <c r="E3198" t="s">
        <v>83</v>
      </c>
      <c r="F3198" t="str">
        <f t="shared" si="148"/>
        <v>New South Wales</v>
      </c>
      <c r="G3198" t="s">
        <v>10</v>
      </c>
      <c r="H3198">
        <v>2750</v>
      </c>
      <c r="I3198" t="s">
        <v>11</v>
      </c>
      <c r="J3198" t="s">
        <v>25</v>
      </c>
      <c r="K3198" t="s">
        <v>149</v>
      </c>
      <c r="L3198" t="s">
        <v>15</v>
      </c>
      <c r="M3198" s="5">
        <v>568.37</v>
      </c>
    </row>
    <row r="3199" spans="1:13" x14ac:dyDescent="0.15">
      <c r="A3199" s="2">
        <v>45485</v>
      </c>
      <c r="B3199" s="3">
        <f t="shared" si="149"/>
        <v>2025</v>
      </c>
      <c r="C3199" t="str">
        <f t="shared" si="147"/>
        <v>2024-2025</v>
      </c>
      <c r="D3199" t="s">
        <v>147</v>
      </c>
      <c r="E3199" t="s">
        <v>125</v>
      </c>
      <c r="F3199" t="str">
        <f t="shared" si="148"/>
        <v>Victoria</v>
      </c>
      <c r="G3199" t="s">
        <v>45</v>
      </c>
      <c r="H3199">
        <v>3400</v>
      </c>
      <c r="I3199" t="s">
        <v>11</v>
      </c>
      <c r="J3199" t="s">
        <v>60</v>
      </c>
      <c r="K3199" t="s">
        <v>150</v>
      </c>
      <c r="L3199" t="s">
        <v>18</v>
      </c>
      <c r="M3199" s="5">
        <v>568.63000000000011</v>
      </c>
    </row>
    <row r="3200" spans="1:13" x14ac:dyDescent="0.15">
      <c r="A3200" s="2">
        <v>45203</v>
      </c>
      <c r="B3200" s="3">
        <f t="shared" si="149"/>
        <v>2024</v>
      </c>
      <c r="C3200" t="str">
        <f t="shared" si="147"/>
        <v>2023-2024</v>
      </c>
      <c r="D3200" t="s">
        <v>147</v>
      </c>
      <c r="E3200" t="s">
        <v>126</v>
      </c>
      <c r="F3200" t="str">
        <f t="shared" si="148"/>
        <v>Queensland</v>
      </c>
      <c r="G3200" t="s">
        <v>35</v>
      </c>
      <c r="H3200">
        <v>4551</v>
      </c>
      <c r="I3200" t="s">
        <v>11</v>
      </c>
      <c r="J3200" t="s">
        <v>120</v>
      </c>
      <c r="K3200" t="s">
        <v>19</v>
      </c>
      <c r="L3200" t="s">
        <v>23</v>
      </c>
      <c r="M3200" s="5">
        <v>568.81000000000006</v>
      </c>
    </row>
    <row r="3201" spans="1:13" x14ac:dyDescent="0.15">
      <c r="A3201" s="2">
        <v>45157</v>
      </c>
      <c r="B3201" s="3">
        <f t="shared" si="149"/>
        <v>2024</v>
      </c>
      <c r="C3201" t="str">
        <f t="shared" si="147"/>
        <v>2023-2024</v>
      </c>
      <c r="D3201" t="s">
        <v>147</v>
      </c>
      <c r="E3201" t="s">
        <v>95</v>
      </c>
      <c r="F3201" t="str">
        <f t="shared" si="148"/>
        <v>Victoria</v>
      </c>
      <c r="G3201" t="s">
        <v>45</v>
      </c>
      <c r="H3201">
        <v>3931</v>
      </c>
      <c r="I3201" t="s">
        <v>11</v>
      </c>
      <c r="J3201" t="s">
        <v>55</v>
      </c>
      <c r="K3201" t="s">
        <v>155</v>
      </c>
      <c r="L3201" t="s">
        <v>20</v>
      </c>
      <c r="M3201" s="5">
        <v>568.99</v>
      </c>
    </row>
    <row r="3202" spans="1:13" x14ac:dyDescent="0.15">
      <c r="A3202" s="2">
        <v>44971</v>
      </c>
      <c r="B3202" s="3">
        <f t="shared" si="149"/>
        <v>2023</v>
      </c>
      <c r="C3202" t="str">
        <f t="shared" ref="C3202:C3265" si="150">IF(MONTH(A3202) &gt;= 7, YEAR(A3202) &amp; "-" &amp; YEAR(A3202) + 1, YEAR(A3202) - 1 &amp; "-" &amp; YEAR(A3202))</f>
        <v>2022-2023</v>
      </c>
      <c r="D3202" t="s">
        <v>147</v>
      </c>
      <c r="E3202" t="s">
        <v>132</v>
      </c>
      <c r="F3202" t="str">
        <f t="shared" ref="F3202:F3265" si="151">IF(G3202="WA","Western Australia",
IF(G3202="NSW","New South Wales",
IF(G3202="QLD","Queensland",
IF(G3202="VIC","Victoria",
IF(G3202="TAS","Tasmania",
IF(G3202="SA","South Australia",
IF(G3202="NT","Northern Territory",
IF(G3202="ACT","Australian Capital Territory",G3202))))))))</f>
        <v>New South Wales</v>
      </c>
      <c r="G3202" t="s">
        <v>10</v>
      </c>
      <c r="H3202">
        <v>2800</v>
      </c>
      <c r="I3202" t="s">
        <v>11</v>
      </c>
      <c r="J3202" t="s">
        <v>25</v>
      </c>
      <c r="K3202" t="s">
        <v>153</v>
      </c>
      <c r="L3202" t="s">
        <v>16</v>
      </c>
      <c r="M3202" s="5">
        <v>569.67000000000007</v>
      </c>
    </row>
    <row r="3203" spans="1:13" x14ac:dyDescent="0.15">
      <c r="A3203" s="2">
        <v>45030</v>
      </c>
      <c r="B3203" s="3">
        <f t="shared" ref="B3203:B3266" si="152">IF(MONTH(A3203)&gt;=7,YEAR(A3203)+1,YEAR(A3203))</f>
        <v>2023</v>
      </c>
      <c r="C3203" t="str">
        <f t="shared" si="150"/>
        <v>2022-2023</v>
      </c>
      <c r="D3203" t="s">
        <v>147</v>
      </c>
      <c r="E3203" t="s">
        <v>52</v>
      </c>
      <c r="F3203" t="str">
        <f t="shared" si="151"/>
        <v>Victoria</v>
      </c>
      <c r="G3203" t="s">
        <v>45</v>
      </c>
      <c r="H3203">
        <v>3030</v>
      </c>
      <c r="I3203" t="s">
        <v>11</v>
      </c>
      <c r="J3203" t="s">
        <v>46</v>
      </c>
      <c r="K3203" t="s">
        <v>150</v>
      </c>
      <c r="L3203" t="s">
        <v>18</v>
      </c>
      <c r="M3203" s="5">
        <v>570.93000000000006</v>
      </c>
    </row>
    <row r="3204" spans="1:13" x14ac:dyDescent="0.15">
      <c r="A3204" s="2">
        <v>45404</v>
      </c>
      <c r="B3204" s="3">
        <f t="shared" si="152"/>
        <v>2024</v>
      </c>
      <c r="C3204" t="str">
        <f t="shared" si="150"/>
        <v>2023-2024</v>
      </c>
      <c r="D3204" t="s">
        <v>147</v>
      </c>
      <c r="E3204" t="s">
        <v>123</v>
      </c>
      <c r="F3204" t="str">
        <f t="shared" si="151"/>
        <v>Western Australia</v>
      </c>
      <c r="G3204" t="s">
        <v>48</v>
      </c>
      <c r="H3204">
        <v>6109</v>
      </c>
      <c r="I3204" t="s">
        <v>11</v>
      </c>
      <c r="J3204" t="s">
        <v>94</v>
      </c>
      <c r="K3204" t="s">
        <v>153</v>
      </c>
      <c r="L3204" t="s">
        <v>16</v>
      </c>
      <c r="M3204" s="5">
        <v>570.94999999999993</v>
      </c>
    </row>
    <row r="3205" spans="1:13" x14ac:dyDescent="0.15">
      <c r="A3205" s="2">
        <v>45128</v>
      </c>
      <c r="B3205" s="3">
        <f t="shared" si="152"/>
        <v>2024</v>
      </c>
      <c r="C3205" t="str">
        <f t="shared" si="150"/>
        <v>2023-2024</v>
      </c>
      <c r="D3205" t="s">
        <v>148</v>
      </c>
      <c r="E3205" t="s">
        <v>106</v>
      </c>
      <c r="F3205" t="str">
        <f t="shared" si="151"/>
        <v>Victoria</v>
      </c>
      <c r="G3205" t="s">
        <v>45</v>
      </c>
      <c r="H3205">
        <v>3915</v>
      </c>
      <c r="I3205" t="s">
        <v>11</v>
      </c>
      <c r="J3205" t="s">
        <v>55</v>
      </c>
      <c r="K3205" t="s">
        <v>150</v>
      </c>
      <c r="L3205" t="s">
        <v>18</v>
      </c>
      <c r="M3205" s="5">
        <v>571</v>
      </c>
    </row>
    <row r="3206" spans="1:13" x14ac:dyDescent="0.15">
      <c r="A3206" s="2">
        <v>44980</v>
      </c>
      <c r="B3206" s="3">
        <f t="shared" si="152"/>
        <v>2023</v>
      </c>
      <c r="C3206" t="str">
        <f t="shared" si="150"/>
        <v>2022-2023</v>
      </c>
      <c r="D3206" t="s">
        <v>147</v>
      </c>
      <c r="E3206" t="s">
        <v>114</v>
      </c>
      <c r="F3206" t="str">
        <f t="shared" si="151"/>
        <v>Victoria</v>
      </c>
      <c r="G3206" t="s">
        <v>45</v>
      </c>
      <c r="H3206">
        <v>3551</v>
      </c>
      <c r="I3206" t="s">
        <v>11</v>
      </c>
      <c r="J3206" t="s">
        <v>60</v>
      </c>
      <c r="K3206" t="s">
        <v>156</v>
      </c>
      <c r="L3206" t="s">
        <v>17</v>
      </c>
      <c r="M3206" s="5">
        <v>571.45999999999992</v>
      </c>
    </row>
    <row r="3207" spans="1:13" x14ac:dyDescent="0.15">
      <c r="A3207" s="2">
        <v>45583</v>
      </c>
      <c r="B3207" s="3">
        <f t="shared" si="152"/>
        <v>2025</v>
      </c>
      <c r="C3207" t="str">
        <f t="shared" si="150"/>
        <v>2024-2025</v>
      </c>
      <c r="D3207" t="s">
        <v>147</v>
      </c>
      <c r="E3207" t="s">
        <v>26</v>
      </c>
      <c r="F3207" t="str">
        <f t="shared" si="151"/>
        <v>New South Wales</v>
      </c>
      <c r="G3207" t="s">
        <v>10</v>
      </c>
      <c r="H3207">
        <v>2141</v>
      </c>
      <c r="I3207" t="s">
        <v>11</v>
      </c>
      <c r="J3207" t="s">
        <v>27</v>
      </c>
      <c r="K3207" t="s">
        <v>151</v>
      </c>
      <c r="L3207" t="s">
        <v>21</v>
      </c>
      <c r="M3207" s="5">
        <v>571.76</v>
      </c>
    </row>
    <row r="3208" spans="1:13" x14ac:dyDescent="0.15">
      <c r="A3208" s="2">
        <v>45412</v>
      </c>
      <c r="B3208" s="3">
        <f t="shared" si="152"/>
        <v>2024</v>
      </c>
      <c r="C3208" t="str">
        <f t="shared" si="150"/>
        <v>2023-2024</v>
      </c>
      <c r="D3208" t="s">
        <v>148</v>
      </c>
      <c r="E3208" t="s">
        <v>28</v>
      </c>
      <c r="F3208" t="str">
        <f t="shared" si="151"/>
        <v>Northern Territory</v>
      </c>
      <c r="G3208" t="s">
        <v>29</v>
      </c>
      <c r="H3208">
        <v>800</v>
      </c>
      <c r="I3208" t="s">
        <v>11</v>
      </c>
      <c r="J3208" t="s">
        <v>30</v>
      </c>
      <c r="K3208" t="s">
        <v>151</v>
      </c>
      <c r="L3208" t="s">
        <v>21</v>
      </c>
      <c r="M3208" s="5">
        <v>571.99</v>
      </c>
    </row>
    <row r="3209" spans="1:13" x14ac:dyDescent="0.15">
      <c r="A3209" s="2">
        <v>44980</v>
      </c>
      <c r="B3209" s="3">
        <f t="shared" si="152"/>
        <v>2023</v>
      </c>
      <c r="C3209" t="str">
        <f t="shared" si="150"/>
        <v>2022-2023</v>
      </c>
      <c r="D3209" t="s">
        <v>147</v>
      </c>
      <c r="E3209" t="s">
        <v>65</v>
      </c>
      <c r="F3209" t="str">
        <f t="shared" si="151"/>
        <v>New South Wales</v>
      </c>
      <c r="G3209" t="s">
        <v>10</v>
      </c>
      <c r="H3209">
        <v>2541</v>
      </c>
      <c r="I3209" t="s">
        <v>11</v>
      </c>
      <c r="J3209" t="s">
        <v>58</v>
      </c>
      <c r="K3209" t="s">
        <v>153</v>
      </c>
      <c r="L3209" t="s">
        <v>16</v>
      </c>
      <c r="M3209" s="5">
        <v>573.83000000000004</v>
      </c>
    </row>
    <row r="3210" spans="1:13" x14ac:dyDescent="0.15">
      <c r="A3210" s="2">
        <v>45600</v>
      </c>
      <c r="B3210" s="3">
        <f t="shared" si="152"/>
        <v>2025</v>
      </c>
      <c r="C3210" t="str">
        <f t="shared" si="150"/>
        <v>2024-2025</v>
      </c>
      <c r="D3210" t="s">
        <v>148</v>
      </c>
      <c r="E3210" t="s">
        <v>146</v>
      </c>
      <c r="F3210" t="str">
        <f t="shared" si="151"/>
        <v>Victoria</v>
      </c>
      <c r="G3210" t="s">
        <v>45</v>
      </c>
      <c r="H3210">
        <v>3353</v>
      </c>
      <c r="I3210" t="s">
        <v>11</v>
      </c>
      <c r="J3210" t="s">
        <v>60</v>
      </c>
      <c r="K3210" t="s">
        <v>19</v>
      </c>
      <c r="L3210" t="s">
        <v>23</v>
      </c>
      <c r="M3210" s="5">
        <v>574.99</v>
      </c>
    </row>
    <row r="3211" spans="1:13" x14ac:dyDescent="0.15">
      <c r="A3211" s="2">
        <v>45616</v>
      </c>
      <c r="B3211" s="3">
        <f t="shared" si="152"/>
        <v>2025</v>
      </c>
      <c r="C3211" t="str">
        <f t="shared" si="150"/>
        <v>2024-2025</v>
      </c>
      <c r="D3211" t="s">
        <v>147</v>
      </c>
      <c r="E3211" t="s">
        <v>95</v>
      </c>
      <c r="F3211" t="str">
        <f t="shared" si="151"/>
        <v>Victoria</v>
      </c>
      <c r="G3211" t="s">
        <v>45</v>
      </c>
      <c r="H3211">
        <v>3931</v>
      </c>
      <c r="I3211" t="s">
        <v>11</v>
      </c>
      <c r="J3211" t="s">
        <v>55</v>
      </c>
      <c r="K3211" t="s">
        <v>151</v>
      </c>
      <c r="L3211" t="s">
        <v>21</v>
      </c>
      <c r="M3211" s="5">
        <v>574.99</v>
      </c>
    </row>
    <row r="3212" spans="1:13" x14ac:dyDescent="0.15">
      <c r="A3212" s="2">
        <v>45618</v>
      </c>
      <c r="B3212" s="3">
        <f t="shared" si="152"/>
        <v>2025</v>
      </c>
      <c r="C3212" t="str">
        <f t="shared" si="150"/>
        <v>2024-2025</v>
      </c>
      <c r="D3212" t="s">
        <v>147</v>
      </c>
      <c r="E3212" t="s">
        <v>44</v>
      </c>
      <c r="F3212" t="str">
        <f t="shared" si="151"/>
        <v>Victoria</v>
      </c>
      <c r="G3212" t="s">
        <v>45</v>
      </c>
      <c r="H3212">
        <v>3066</v>
      </c>
      <c r="I3212" t="s">
        <v>11</v>
      </c>
      <c r="J3212" t="s">
        <v>46</v>
      </c>
      <c r="K3212" t="s">
        <v>19</v>
      </c>
      <c r="L3212" t="s">
        <v>23</v>
      </c>
      <c r="M3212" s="5">
        <v>575.21</v>
      </c>
    </row>
    <row r="3213" spans="1:13" x14ac:dyDescent="0.15">
      <c r="A3213" s="2">
        <v>44961</v>
      </c>
      <c r="B3213" s="3">
        <f t="shared" si="152"/>
        <v>2023</v>
      </c>
      <c r="C3213" t="str">
        <f t="shared" si="150"/>
        <v>2022-2023</v>
      </c>
      <c r="D3213" t="s">
        <v>147</v>
      </c>
      <c r="E3213" t="s">
        <v>124</v>
      </c>
      <c r="F3213" t="str">
        <f t="shared" si="151"/>
        <v>New South Wales</v>
      </c>
      <c r="G3213" t="s">
        <v>10</v>
      </c>
      <c r="H3213">
        <v>2015</v>
      </c>
      <c r="I3213" t="s">
        <v>11</v>
      </c>
      <c r="J3213" t="s">
        <v>12</v>
      </c>
      <c r="K3213" t="s">
        <v>154</v>
      </c>
      <c r="L3213" t="s">
        <v>14</v>
      </c>
      <c r="M3213" s="5">
        <v>575.43000000000006</v>
      </c>
    </row>
    <row r="3214" spans="1:13" x14ac:dyDescent="0.15">
      <c r="A3214" s="2">
        <v>45253</v>
      </c>
      <c r="B3214" s="3">
        <f t="shared" si="152"/>
        <v>2024</v>
      </c>
      <c r="C3214" t="str">
        <f t="shared" si="150"/>
        <v>2023-2024</v>
      </c>
      <c r="D3214" t="s">
        <v>148</v>
      </c>
      <c r="E3214" t="s">
        <v>76</v>
      </c>
      <c r="F3214" t="str">
        <f t="shared" si="151"/>
        <v>Western Australia</v>
      </c>
      <c r="G3214" t="s">
        <v>48</v>
      </c>
      <c r="H3214">
        <v>6450</v>
      </c>
      <c r="I3214" t="s">
        <v>11</v>
      </c>
      <c r="J3214" t="s">
        <v>77</v>
      </c>
      <c r="K3214" t="s">
        <v>155</v>
      </c>
      <c r="L3214" t="s">
        <v>20</v>
      </c>
      <c r="M3214" s="5">
        <v>575.44000000000005</v>
      </c>
    </row>
    <row r="3215" spans="1:13" x14ac:dyDescent="0.15">
      <c r="A3215" s="2">
        <v>45115</v>
      </c>
      <c r="B3215" s="3">
        <f t="shared" si="152"/>
        <v>2024</v>
      </c>
      <c r="C3215" t="str">
        <f t="shared" si="150"/>
        <v>2023-2024</v>
      </c>
      <c r="D3215" t="s">
        <v>147</v>
      </c>
      <c r="E3215" t="s">
        <v>67</v>
      </c>
      <c r="F3215" t="str">
        <f t="shared" si="151"/>
        <v>New South Wales</v>
      </c>
      <c r="G3215" t="s">
        <v>10</v>
      </c>
      <c r="H3215">
        <v>2478</v>
      </c>
      <c r="I3215" t="s">
        <v>11</v>
      </c>
      <c r="J3215" t="s">
        <v>68</v>
      </c>
      <c r="K3215" t="s">
        <v>153</v>
      </c>
      <c r="L3215" t="s">
        <v>16</v>
      </c>
      <c r="M3215" s="5">
        <v>576.19000000000005</v>
      </c>
    </row>
    <row r="3216" spans="1:13" x14ac:dyDescent="0.15">
      <c r="A3216" s="2">
        <v>45047</v>
      </c>
      <c r="B3216" s="3">
        <f t="shared" si="152"/>
        <v>2023</v>
      </c>
      <c r="C3216" t="str">
        <f t="shared" si="150"/>
        <v>2022-2023</v>
      </c>
      <c r="D3216" t="s">
        <v>147</v>
      </c>
      <c r="E3216" t="s">
        <v>125</v>
      </c>
      <c r="F3216" t="str">
        <f t="shared" si="151"/>
        <v>Victoria</v>
      </c>
      <c r="G3216" t="s">
        <v>45</v>
      </c>
      <c r="H3216">
        <v>3400</v>
      </c>
      <c r="I3216" t="s">
        <v>11</v>
      </c>
      <c r="J3216" t="s">
        <v>60</v>
      </c>
      <c r="K3216" t="s">
        <v>149</v>
      </c>
      <c r="L3216" t="s">
        <v>15</v>
      </c>
      <c r="M3216" s="5">
        <v>576.84</v>
      </c>
    </row>
    <row r="3217" spans="1:13" x14ac:dyDescent="0.15">
      <c r="A3217" s="2">
        <v>44974</v>
      </c>
      <c r="B3217" s="3">
        <f t="shared" si="152"/>
        <v>2023</v>
      </c>
      <c r="C3217" t="str">
        <f t="shared" si="150"/>
        <v>2022-2023</v>
      </c>
      <c r="D3217" t="s">
        <v>147</v>
      </c>
      <c r="E3217" t="s">
        <v>135</v>
      </c>
      <c r="F3217" t="str">
        <f t="shared" si="151"/>
        <v>Victoria</v>
      </c>
      <c r="G3217" t="s">
        <v>45</v>
      </c>
      <c r="H3217">
        <v>3550</v>
      </c>
      <c r="I3217" t="s">
        <v>11</v>
      </c>
      <c r="J3217" t="s">
        <v>60</v>
      </c>
      <c r="K3217" t="s">
        <v>149</v>
      </c>
      <c r="L3217" t="s">
        <v>15</v>
      </c>
      <c r="M3217" s="5">
        <v>577.16999999999996</v>
      </c>
    </row>
    <row r="3218" spans="1:13" x14ac:dyDescent="0.15">
      <c r="A3218" s="2">
        <v>45655</v>
      </c>
      <c r="B3218" s="3">
        <f t="shared" si="152"/>
        <v>2025</v>
      </c>
      <c r="C3218" t="str">
        <f t="shared" si="150"/>
        <v>2024-2025</v>
      </c>
      <c r="D3218" t="s">
        <v>147</v>
      </c>
      <c r="E3218" t="s">
        <v>39</v>
      </c>
      <c r="F3218" t="str">
        <f t="shared" si="151"/>
        <v>South Australia</v>
      </c>
      <c r="G3218" t="s">
        <v>32</v>
      </c>
      <c r="H3218">
        <v>5343</v>
      </c>
      <c r="I3218" t="s">
        <v>11</v>
      </c>
      <c r="J3218" t="s">
        <v>38</v>
      </c>
      <c r="K3218" t="s">
        <v>150</v>
      </c>
      <c r="L3218" t="s">
        <v>18</v>
      </c>
      <c r="M3218" s="5">
        <v>577.27</v>
      </c>
    </row>
    <row r="3219" spans="1:13" x14ac:dyDescent="0.15">
      <c r="A3219" s="2">
        <v>45231</v>
      </c>
      <c r="B3219" s="3">
        <f t="shared" si="152"/>
        <v>2024</v>
      </c>
      <c r="C3219" t="str">
        <f t="shared" si="150"/>
        <v>2023-2024</v>
      </c>
      <c r="D3219" t="s">
        <v>147</v>
      </c>
      <c r="E3219" t="s">
        <v>121</v>
      </c>
      <c r="F3219" t="str">
        <f t="shared" si="151"/>
        <v>Queensland</v>
      </c>
      <c r="G3219" t="s">
        <v>35</v>
      </c>
      <c r="H3219">
        <v>4700</v>
      </c>
      <c r="I3219" t="s">
        <v>11</v>
      </c>
      <c r="J3219" t="s">
        <v>51</v>
      </c>
      <c r="K3219" t="s">
        <v>150</v>
      </c>
      <c r="L3219" t="s">
        <v>18</v>
      </c>
      <c r="M3219" s="5">
        <v>578.91000000000008</v>
      </c>
    </row>
    <row r="3220" spans="1:13" x14ac:dyDescent="0.15">
      <c r="A3220" s="2">
        <v>45322</v>
      </c>
      <c r="B3220" s="3">
        <f t="shared" si="152"/>
        <v>2024</v>
      </c>
      <c r="C3220" t="str">
        <f t="shared" si="150"/>
        <v>2023-2024</v>
      </c>
      <c r="D3220" t="s">
        <v>147</v>
      </c>
      <c r="E3220" t="s">
        <v>98</v>
      </c>
      <c r="F3220" t="str">
        <f t="shared" si="151"/>
        <v>Victoria</v>
      </c>
      <c r="G3220" t="s">
        <v>45</v>
      </c>
      <c r="H3220">
        <v>3429</v>
      </c>
      <c r="I3220" t="s">
        <v>11</v>
      </c>
      <c r="J3220" t="s">
        <v>60</v>
      </c>
      <c r="K3220" t="s">
        <v>151</v>
      </c>
      <c r="L3220" t="s">
        <v>21</v>
      </c>
      <c r="M3220" s="5">
        <v>579.8900000000001</v>
      </c>
    </row>
    <row r="3221" spans="1:13" x14ac:dyDescent="0.15">
      <c r="A3221" s="2">
        <v>45034</v>
      </c>
      <c r="B3221" s="3">
        <f t="shared" si="152"/>
        <v>2023</v>
      </c>
      <c r="C3221" t="str">
        <f t="shared" si="150"/>
        <v>2022-2023</v>
      </c>
      <c r="D3221" t="s">
        <v>148</v>
      </c>
      <c r="E3221" t="s">
        <v>129</v>
      </c>
      <c r="F3221" t="str">
        <f t="shared" si="151"/>
        <v>Tasmania</v>
      </c>
      <c r="G3221" t="s">
        <v>70</v>
      </c>
      <c r="H3221">
        <v>7010</v>
      </c>
      <c r="I3221" t="s">
        <v>11</v>
      </c>
      <c r="J3221" t="s">
        <v>71</v>
      </c>
      <c r="K3221" t="s">
        <v>155</v>
      </c>
      <c r="L3221" t="s">
        <v>20</v>
      </c>
      <c r="M3221" s="5">
        <v>580.65</v>
      </c>
    </row>
    <row r="3222" spans="1:13" x14ac:dyDescent="0.15">
      <c r="A3222" s="2">
        <v>45587</v>
      </c>
      <c r="B3222" s="3">
        <f t="shared" si="152"/>
        <v>2025</v>
      </c>
      <c r="C3222" t="str">
        <f t="shared" si="150"/>
        <v>2024-2025</v>
      </c>
      <c r="D3222" t="s">
        <v>147</v>
      </c>
      <c r="E3222" t="s">
        <v>141</v>
      </c>
      <c r="F3222" t="str">
        <f t="shared" si="151"/>
        <v>Western Australia</v>
      </c>
      <c r="G3222" t="s">
        <v>48</v>
      </c>
      <c r="H3222">
        <v>6052</v>
      </c>
      <c r="I3222" t="s">
        <v>11</v>
      </c>
      <c r="J3222" t="s">
        <v>49</v>
      </c>
      <c r="K3222" t="s">
        <v>149</v>
      </c>
      <c r="L3222" t="s">
        <v>15</v>
      </c>
      <c r="M3222" s="5">
        <v>580.80000000000007</v>
      </c>
    </row>
    <row r="3223" spans="1:13" x14ac:dyDescent="0.15">
      <c r="A3223" s="2">
        <v>45103</v>
      </c>
      <c r="B3223" s="3">
        <f t="shared" si="152"/>
        <v>2023</v>
      </c>
      <c r="C3223" t="str">
        <f t="shared" si="150"/>
        <v>2022-2023</v>
      </c>
      <c r="D3223" t="s">
        <v>148</v>
      </c>
      <c r="E3223" t="s">
        <v>73</v>
      </c>
      <c r="F3223" t="str">
        <f t="shared" si="151"/>
        <v>Victoria</v>
      </c>
      <c r="G3223" t="s">
        <v>45</v>
      </c>
      <c r="H3223">
        <v>3136</v>
      </c>
      <c r="I3223" t="s">
        <v>11</v>
      </c>
      <c r="J3223" t="s">
        <v>63</v>
      </c>
      <c r="K3223" t="s">
        <v>153</v>
      </c>
      <c r="L3223" t="s">
        <v>16</v>
      </c>
      <c r="M3223" s="5">
        <v>581.9</v>
      </c>
    </row>
    <row r="3224" spans="1:13" x14ac:dyDescent="0.15">
      <c r="A3224" s="2">
        <v>45458</v>
      </c>
      <c r="B3224" s="3">
        <f t="shared" si="152"/>
        <v>2024</v>
      </c>
      <c r="C3224" t="str">
        <f t="shared" si="150"/>
        <v>2023-2024</v>
      </c>
      <c r="D3224" t="s">
        <v>148</v>
      </c>
      <c r="E3224" t="s">
        <v>135</v>
      </c>
      <c r="F3224" t="str">
        <f t="shared" si="151"/>
        <v>Victoria</v>
      </c>
      <c r="G3224" t="s">
        <v>45</v>
      </c>
      <c r="H3224">
        <v>3550</v>
      </c>
      <c r="I3224" t="s">
        <v>11</v>
      </c>
      <c r="J3224" t="s">
        <v>60</v>
      </c>
      <c r="K3224" t="s">
        <v>152</v>
      </c>
      <c r="L3224" t="s">
        <v>13</v>
      </c>
      <c r="M3224" s="5">
        <v>583.53</v>
      </c>
    </row>
    <row r="3225" spans="1:13" x14ac:dyDescent="0.15">
      <c r="A3225" s="2">
        <v>44966</v>
      </c>
      <c r="B3225" s="3">
        <f t="shared" si="152"/>
        <v>2023</v>
      </c>
      <c r="C3225" t="str">
        <f t="shared" si="150"/>
        <v>2022-2023</v>
      </c>
      <c r="D3225" t="s">
        <v>147</v>
      </c>
      <c r="E3225" t="s">
        <v>139</v>
      </c>
      <c r="F3225" t="str">
        <f t="shared" si="151"/>
        <v>New South Wales</v>
      </c>
      <c r="G3225" t="s">
        <v>10</v>
      </c>
      <c r="H3225">
        <v>2020</v>
      </c>
      <c r="I3225" t="s">
        <v>11</v>
      </c>
      <c r="J3225" t="s">
        <v>12</v>
      </c>
      <c r="K3225" t="s">
        <v>152</v>
      </c>
      <c r="L3225" t="s">
        <v>13</v>
      </c>
      <c r="M3225" s="5">
        <v>584.04</v>
      </c>
    </row>
    <row r="3226" spans="1:13" x14ac:dyDescent="0.15">
      <c r="A3226" s="2">
        <v>45204</v>
      </c>
      <c r="B3226" s="3">
        <f t="shared" si="152"/>
        <v>2024</v>
      </c>
      <c r="C3226" t="str">
        <f t="shared" si="150"/>
        <v>2023-2024</v>
      </c>
      <c r="D3226" t="s">
        <v>147</v>
      </c>
      <c r="E3226" t="s">
        <v>125</v>
      </c>
      <c r="F3226" t="str">
        <f t="shared" si="151"/>
        <v>Victoria</v>
      </c>
      <c r="G3226" t="s">
        <v>45</v>
      </c>
      <c r="H3226">
        <v>3400</v>
      </c>
      <c r="I3226" t="s">
        <v>11</v>
      </c>
      <c r="J3226" t="s">
        <v>60</v>
      </c>
      <c r="K3226" t="s">
        <v>153</v>
      </c>
      <c r="L3226" t="s">
        <v>16</v>
      </c>
      <c r="M3226" s="5">
        <v>584.13</v>
      </c>
    </row>
    <row r="3227" spans="1:13" x14ac:dyDescent="0.15">
      <c r="A3227" s="2">
        <v>45412</v>
      </c>
      <c r="B3227" s="3">
        <f t="shared" si="152"/>
        <v>2024</v>
      </c>
      <c r="C3227" t="str">
        <f t="shared" si="150"/>
        <v>2023-2024</v>
      </c>
      <c r="D3227" t="s">
        <v>148</v>
      </c>
      <c r="E3227" t="s">
        <v>108</v>
      </c>
      <c r="F3227" t="str">
        <f t="shared" si="151"/>
        <v>Victoria</v>
      </c>
      <c r="G3227" t="s">
        <v>45</v>
      </c>
      <c r="H3227">
        <v>3018</v>
      </c>
      <c r="I3227" t="s">
        <v>11</v>
      </c>
      <c r="J3227" t="s">
        <v>46</v>
      </c>
      <c r="K3227" t="s">
        <v>149</v>
      </c>
      <c r="L3227" t="s">
        <v>15</v>
      </c>
      <c r="M3227" s="5">
        <v>584.95999999999992</v>
      </c>
    </row>
    <row r="3228" spans="1:13" x14ac:dyDescent="0.15">
      <c r="A3228" s="2">
        <v>45110</v>
      </c>
      <c r="B3228" s="3">
        <f t="shared" si="152"/>
        <v>2024</v>
      </c>
      <c r="C3228" t="str">
        <f t="shared" si="150"/>
        <v>2023-2024</v>
      </c>
      <c r="D3228" t="s">
        <v>147</v>
      </c>
      <c r="E3228" t="s">
        <v>116</v>
      </c>
      <c r="F3228" t="str">
        <f t="shared" si="151"/>
        <v>Western Australia</v>
      </c>
      <c r="G3228" t="s">
        <v>48</v>
      </c>
      <c r="H3228">
        <v>6725</v>
      </c>
      <c r="I3228" t="s">
        <v>11</v>
      </c>
      <c r="J3228" t="s">
        <v>77</v>
      </c>
      <c r="K3228" t="s">
        <v>150</v>
      </c>
      <c r="L3228" t="s">
        <v>18</v>
      </c>
      <c r="M3228" s="5">
        <v>588</v>
      </c>
    </row>
    <row r="3229" spans="1:13" x14ac:dyDescent="0.15">
      <c r="A3229" s="2">
        <v>45401</v>
      </c>
      <c r="B3229" s="3">
        <f t="shared" si="152"/>
        <v>2024</v>
      </c>
      <c r="C3229" t="str">
        <f t="shared" si="150"/>
        <v>2023-2024</v>
      </c>
      <c r="D3229" t="s">
        <v>148</v>
      </c>
      <c r="E3229" t="s">
        <v>73</v>
      </c>
      <c r="F3229" t="str">
        <f t="shared" si="151"/>
        <v>Victoria</v>
      </c>
      <c r="G3229" t="s">
        <v>45</v>
      </c>
      <c r="H3229">
        <v>3136</v>
      </c>
      <c r="I3229" t="s">
        <v>11</v>
      </c>
      <c r="J3229" t="s">
        <v>63</v>
      </c>
      <c r="K3229" t="s">
        <v>151</v>
      </c>
      <c r="L3229" t="s">
        <v>21</v>
      </c>
      <c r="M3229" s="5">
        <v>589.81999999999994</v>
      </c>
    </row>
    <row r="3230" spans="1:13" x14ac:dyDescent="0.15">
      <c r="A3230" s="2">
        <v>45344</v>
      </c>
      <c r="B3230" s="3">
        <f t="shared" si="152"/>
        <v>2024</v>
      </c>
      <c r="C3230" t="str">
        <f t="shared" si="150"/>
        <v>2023-2024</v>
      </c>
      <c r="D3230" t="s">
        <v>147</v>
      </c>
      <c r="E3230" t="s">
        <v>96</v>
      </c>
      <c r="F3230" t="str">
        <f t="shared" si="151"/>
        <v>Western Australia</v>
      </c>
      <c r="G3230" t="s">
        <v>48</v>
      </c>
      <c r="H3230">
        <v>6330</v>
      </c>
      <c r="I3230" t="s">
        <v>11</v>
      </c>
      <c r="J3230" t="s">
        <v>94</v>
      </c>
      <c r="K3230" t="s">
        <v>157</v>
      </c>
      <c r="L3230" t="s">
        <v>22</v>
      </c>
      <c r="M3230" s="5">
        <v>591.76</v>
      </c>
    </row>
    <row r="3231" spans="1:13" x14ac:dyDescent="0.15">
      <c r="A3231" s="2">
        <v>45500</v>
      </c>
      <c r="B3231" s="3">
        <f t="shared" si="152"/>
        <v>2025</v>
      </c>
      <c r="C3231" t="str">
        <f t="shared" si="150"/>
        <v>2024-2025</v>
      </c>
      <c r="D3231" t="s">
        <v>147</v>
      </c>
      <c r="E3231" t="s">
        <v>40</v>
      </c>
      <c r="F3231" t="str">
        <f t="shared" si="151"/>
        <v>New South Wales</v>
      </c>
      <c r="G3231" t="s">
        <v>10</v>
      </c>
      <c r="H3231">
        <v>2116</v>
      </c>
      <c r="I3231" t="s">
        <v>11</v>
      </c>
      <c r="J3231" t="s">
        <v>27</v>
      </c>
      <c r="K3231" t="s">
        <v>152</v>
      </c>
      <c r="L3231" t="s">
        <v>13</v>
      </c>
      <c r="M3231" s="5">
        <v>592.05999999999995</v>
      </c>
    </row>
    <row r="3232" spans="1:13" x14ac:dyDescent="0.15">
      <c r="A3232" s="2">
        <v>45315</v>
      </c>
      <c r="B3232" s="3">
        <f t="shared" si="152"/>
        <v>2024</v>
      </c>
      <c r="C3232" t="str">
        <f t="shared" si="150"/>
        <v>2023-2024</v>
      </c>
      <c r="D3232" t="s">
        <v>147</v>
      </c>
      <c r="E3232" t="s">
        <v>140</v>
      </c>
      <c r="F3232" t="str">
        <f t="shared" si="151"/>
        <v>Tasmania</v>
      </c>
      <c r="G3232" t="s">
        <v>70</v>
      </c>
      <c r="H3232">
        <v>7320</v>
      </c>
      <c r="I3232" t="s">
        <v>11</v>
      </c>
      <c r="J3232" t="s">
        <v>71</v>
      </c>
      <c r="K3232" t="s">
        <v>155</v>
      </c>
      <c r="L3232" t="s">
        <v>20</v>
      </c>
      <c r="M3232" s="5">
        <v>592.30999999999995</v>
      </c>
    </row>
    <row r="3233" spans="1:13" x14ac:dyDescent="0.15">
      <c r="A3233" s="2">
        <v>45064</v>
      </c>
      <c r="B3233" s="3">
        <f t="shared" si="152"/>
        <v>2023</v>
      </c>
      <c r="C3233" t="str">
        <f t="shared" si="150"/>
        <v>2022-2023</v>
      </c>
      <c r="D3233" t="s">
        <v>147</v>
      </c>
      <c r="E3233" t="s">
        <v>117</v>
      </c>
      <c r="F3233" t="str">
        <f t="shared" si="151"/>
        <v>Queensland</v>
      </c>
      <c r="G3233" t="s">
        <v>35</v>
      </c>
      <c r="H3233">
        <v>4119</v>
      </c>
      <c r="I3233" t="s">
        <v>11</v>
      </c>
      <c r="J3233" t="s">
        <v>43</v>
      </c>
      <c r="K3233" t="s">
        <v>154</v>
      </c>
      <c r="L3233" t="s">
        <v>14</v>
      </c>
      <c r="M3233" s="5">
        <v>592.80999999999995</v>
      </c>
    </row>
    <row r="3234" spans="1:13" x14ac:dyDescent="0.15">
      <c r="A3234" s="2">
        <v>45018</v>
      </c>
      <c r="B3234" s="3">
        <f t="shared" si="152"/>
        <v>2023</v>
      </c>
      <c r="C3234" t="str">
        <f t="shared" si="150"/>
        <v>2022-2023</v>
      </c>
      <c r="D3234" t="s">
        <v>148</v>
      </c>
      <c r="E3234" t="s">
        <v>73</v>
      </c>
      <c r="F3234" t="str">
        <f t="shared" si="151"/>
        <v>Victoria</v>
      </c>
      <c r="G3234" t="s">
        <v>45</v>
      </c>
      <c r="H3234">
        <v>3136</v>
      </c>
      <c r="I3234" t="s">
        <v>11</v>
      </c>
      <c r="J3234" t="s">
        <v>63</v>
      </c>
      <c r="K3234" t="s">
        <v>154</v>
      </c>
      <c r="L3234" t="s">
        <v>14</v>
      </c>
      <c r="M3234" s="5">
        <v>593.6</v>
      </c>
    </row>
    <row r="3235" spans="1:13" x14ac:dyDescent="0.15">
      <c r="A3235" s="2">
        <v>45406</v>
      </c>
      <c r="B3235" s="3">
        <f t="shared" si="152"/>
        <v>2024</v>
      </c>
      <c r="C3235" t="str">
        <f t="shared" si="150"/>
        <v>2023-2024</v>
      </c>
      <c r="D3235" t="s">
        <v>147</v>
      </c>
      <c r="E3235" t="s">
        <v>136</v>
      </c>
      <c r="F3235" t="str">
        <f t="shared" si="151"/>
        <v>Victoria</v>
      </c>
      <c r="G3235" t="s">
        <v>45</v>
      </c>
      <c r="H3235">
        <v>3175</v>
      </c>
      <c r="I3235" t="s">
        <v>11</v>
      </c>
      <c r="J3235" t="s">
        <v>63</v>
      </c>
      <c r="K3235" t="s">
        <v>151</v>
      </c>
      <c r="L3235" t="s">
        <v>21</v>
      </c>
      <c r="M3235" s="5">
        <v>594.3900000000001</v>
      </c>
    </row>
    <row r="3236" spans="1:13" x14ac:dyDescent="0.15">
      <c r="A3236" s="2">
        <v>45570</v>
      </c>
      <c r="B3236" s="3">
        <f t="shared" si="152"/>
        <v>2025</v>
      </c>
      <c r="C3236" t="str">
        <f t="shared" si="150"/>
        <v>2024-2025</v>
      </c>
      <c r="D3236" t="s">
        <v>148</v>
      </c>
      <c r="E3236" t="s">
        <v>105</v>
      </c>
      <c r="F3236" t="str">
        <f t="shared" si="151"/>
        <v>Victoria</v>
      </c>
      <c r="G3236" t="s">
        <v>45</v>
      </c>
      <c r="H3236">
        <v>3500</v>
      </c>
      <c r="I3236" t="s">
        <v>11</v>
      </c>
      <c r="J3236" t="s">
        <v>60</v>
      </c>
      <c r="K3236" t="s">
        <v>153</v>
      </c>
      <c r="L3236" t="s">
        <v>16</v>
      </c>
      <c r="M3236" s="5">
        <v>594.49</v>
      </c>
    </row>
    <row r="3237" spans="1:13" x14ac:dyDescent="0.15">
      <c r="A3237" s="2">
        <v>45080</v>
      </c>
      <c r="B3237" s="3">
        <f t="shared" si="152"/>
        <v>2023</v>
      </c>
      <c r="C3237" t="str">
        <f t="shared" si="150"/>
        <v>2022-2023</v>
      </c>
      <c r="D3237" t="s">
        <v>147</v>
      </c>
      <c r="E3237" t="s">
        <v>112</v>
      </c>
      <c r="F3237" t="str">
        <f t="shared" si="151"/>
        <v>Victoria</v>
      </c>
      <c r="G3237" t="s">
        <v>45</v>
      </c>
      <c r="H3237">
        <v>3076</v>
      </c>
      <c r="I3237" t="s">
        <v>11</v>
      </c>
      <c r="J3237" t="s">
        <v>46</v>
      </c>
      <c r="K3237" t="s">
        <v>154</v>
      </c>
      <c r="L3237" t="s">
        <v>14</v>
      </c>
      <c r="M3237" s="5">
        <v>595.03</v>
      </c>
    </row>
    <row r="3238" spans="1:13" x14ac:dyDescent="0.15">
      <c r="A3238" s="2">
        <v>44952</v>
      </c>
      <c r="B3238" s="3">
        <f t="shared" si="152"/>
        <v>2023</v>
      </c>
      <c r="C3238" t="str">
        <f t="shared" si="150"/>
        <v>2022-2023</v>
      </c>
      <c r="D3238" t="s">
        <v>147</v>
      </c>
      <c r="E3238" t="s">
        <v>9</v>
      </c>
      <c r="F3238" t="str">
        <f t="shared" si="151"/>
        <v>New South Wales</v>
      </c>
      <c r="G3238" t="s">
        <v>10</v>
      </c>
      <c r="H3238">
        <v>2067</v>
      </c>
      <c r="I3238" t="s">
        <v>11</v>
      </c>
      <c r="J3238" t="s">
        <v>12</v>
      </c>
      <c r="K3238" t="s">
        <v>157</v>
      </c>
      <c r="L3238" t="s">
        <v>22</v>
      </c>
      <c r="M3238" s="5">
        <v>595.94000000000005</v>
      </c>
    </row>
    <row r="3239" spans="1:13" x14ac:dyDescent="0.15">
      <c r="A3239" s="2">
        <v>45193</v>
      </c>
      <c r="B3239" s="3">
        <f t="shared" si="152"/>
        <v>2024</v>
      </c>
      <c r="C3239" t="str">
        <f t="shared" si="150"/>
        <v>2023-2024</v>
      </c>
      <c r="D3239" t="s">
        <v>147</v>
      </c>
      <c r="E3239" t="s">
        <v>37</v>
      </c>
      <c r="F3239" t="str">
        <f t="shared" si="151"/>
        <v>South Australia</v>
      </c>
      <c r="G3239" t="s">
        <v>32</v>
      </c>
      <c r="H3239">
        <v>5607</v>
      </c>
      <c r="I3239" t="s">
        <v>11</v>
      </c>
      <c r="J3239" t="s">
        <v>38</v>
      </c>
      <c r="K3239" t="s">
        <v>150</v>
      </c>
      <c r="L3239" t="s">
        <v>18</v>
      </c>
      <c r="M3239" s="5">
        <v>596.99</v>
      </c>
    </row>
    <row r="3240" spans="1:13" x14ac:dyDescent="0.15">
      <c r="A3240" s="2">
        <v>44928</v>
      </c>
      <c r="B3240" s="3">
        <f t="shared" si="152"/>
        <v>2023</v>
      </c>
      <c r="C3240" t="str">
        <f t="shared" si="150"/>
        <v>2022-2023</v>
      </c>
      <c r="D3240" t="s">
        <v>147</v>
      </c>
      <c r="E3240" t="s">
        <v>85</v>
      </c>
      <c r="F3240" t="str">
        <f t="shared" si="151"/>
        <v>Queensland</v>
      </c>
      <c r="G3240" t="s">
        <v>35</v>
      </c>
      <c r="H3240">
        <v>4883</v>
      </c>
      <c r="I3240" t="s">
        <v>11</v>
      </c>
      <c r="J3240" t="s">
        <v>36</v>
      </c>
      <c r="K3240" t="s">
        <v>155</v>
      </c>
      <c r="L3240" t="s">
        <v>20</v>
      </c>
      <c r="M3240" s="5">
        <v>597.02</v>
      </c>
    </row>
    <row r="3241" spans="1:13" x14ac:dyDescent="0.15">
      <c r="A3241" s="2">
        <v>45486</v>
      </c>
      <c r="B3241" s="3">
        <f t="shared" si="152"/>
        <v>2025</v>
      </c>
      <c r="C3241" t="str">
        <f t="shared" si="150"/>
        <v>2024-2025</v>
      </c>
      <c r="D3241" t="s">
        <v>148</v>
      </c>
      <c r="E3241" t="s">
        <v>24</v>
      </c>
      <c r="F3241" t="str">
        <f t="shared" si="151"/>
        <v>New South Wales</v>
      </c>
      <c r="G3241" t="s">
        <v>10</v>
      </c>
      <c r="H3241">
        <v>2795</v>
      </c>
      <c r="I3241" t="s">
        <v>11</v>
      </c>
      <c r="J3241" t="s">
        <v>25</v>
      </c>
      <c r="K3241" t="s">
        <v>152</v>
      </c>
      <c r="L3241" t="s">
        <v>13</v>
      </c>
      <c r="M3241" s="5">
        <v>597.21</v>
      </c>
    </row>
    <row r="3242" spans="1:13" x14ac:dyDescent="0.15">
      <c r="A3242" s="2">
        <v>45062</v>
      </c>
      <c r="B3242" s="3">
        <f t="shared" si="152"/>
        <v>2023</v>
      </c>
      <c r="C3242" t="str">
        <f t="shared" si="150"/>
        <v>2022-2023</v>
      </c>
      <c r="D3242" t="s">
        <v>147</v>
      </c>
      <c r="E3242" t="s">
        <v>85</v>
      </c>
      <c r="F3242" t="str">
        <f t="shared" si="151"/>
        <v>Queensland</v>
      </c>
      <c r="G3242" t="s">
        <v>35</v>
      </c>
      <c r="H3242">
        <v>4883</v>
      </c>
      <c r="I3242" t="s">
        <v>11</v>
      </c>
      <c r="J3242" t="s">
        <v>36</v>
      </c>
      <c r="K3242" t="s">
        <v>150</v>
      </c>
      <c r="L3242" t="s">
        <v>18</v>
      </c>
      <c r="M3242" s="5">
        <v>597.24</v>
      </c>
    </row>
    <row r="3243" spans="1:13" x14ac:dyDescent="0.15">
      <c r="A3243" s="2">
        <v>45645</v>
      </c>
      <c r="B3243" s="3">
        <f t="shared" si="152"/>
        <v>2025</v>
      </c>
      <c r="C3243" t="str">
        <f t="shared" si="150"/>
        <v>2024-2025</v>
      </c>
      <c r="D3243" t="s">
        <v>147</v>
      </c>
      <c r="E3243" t="s">
        <v>72</v>
      </c>
      <c r="F3243" t="str">
        <f t="shared" si="151"/>
        <v>Western Australia</v>
      </c>
      <c r="G3243" t="s">
        <v>48</v>
      </c>
      <c r="H3243">
        <v>6010</v>
      </c>
      <c r="I3243" t="s">
        <v>11</v>
      </c>
      <c r="J3243" t="s">
        <v>49</v>
      </c>
      <c r="K3243" t="s">
        <v>151</v>
      </c>
      <c r="L3243" t="s">
        <v>21</v>
      </c>
      <c r="M3243" s="5">
        <v>598.03</v>
      </c>
    </row>
    <row r="3244" spans="1:13" x14ac:dyDescent="0.15">
      <c r="A3244" s="2">
        <v>44962</v>
      </c>
      <c r="B3244" s="3">
        <f t="shared" si="152"/>
        <v>2023</v>
      </c>
      <c r="C3244" t="str">
        <f t="shared" si="150"/>
        <v>2022-2023</v>
      </c>
      <c r="D3244" t="s">
        <v>147</v>
      </c>
      <c r="E3244" t="s">
        <v>57</v>
      </c>
      <c r="F3244" t="str">
        <f t="shared" si="151"/>
        <v>New South Wales</v>
      </c>
      <c r="G3244" t="s">
        <v>10</v>
      </c>
      <c r="H3244">
        <v>2560</v>
      </c>
      <c r="I3244" t="s">
        <v>11</v>
      </c>
      <c r="J3244" t="s">
        <v>58</v>
      </c>
      <c r="K3244" t="s">
        <v>152</v>
      </c>
      <c r="L3244" t="s">
        <v>13</v>
      </c>
      <c r="M3244" s="5">
        <v>598.1</v>
      </c>
    </row>
    <row r="3245" spans="1:13" x14ac:dyDescent="0.15">
      <c r="A3245" s="2">
        <v>45063</v>
      </c>
      <c r="B3245" s="3">
        <f t="shared" si="152"/>
        <v>2023</v>
      </c>
      <c r="C3245" t="str">
        <f t="shared" si="150"/>
        <v>2022-2023</v>
      </c>
      <c r="D3245" t="s">
        <v>147</v>
      </c>
      <c r="E3245" t="s">
        <v>132</v>
      </c>
      <c r="F3245" t="str">
        <f t="shared" si="151"/>
        <v>New South Wales</v>
      </c>
      <c r="G3245" t="s">
        <v>10</v>
      </c>
      <c r="H3245">
        <v>2800</v>
      </c>
      <c r="I3245" t="s">
        <v>11</v>
      </c>
      <c r="J3245" t="s">
        <v>25</v>
      </c>
      <c r="K3245" t="s">
        <v>152</v>
      </c>
      <c r="L3245" t="s">
        <v>13</v>
      </c>
      <c r="M3245" s="5">
        <v>598.52</v>
      </c>
    </row>
    <row r="3246" spans="1:13" x14ac:dyDescent="0.15">
      <c r="A3246" s="2">
        <v>44965</v>
      </c>
      <c r="B3246" s="3">
        <f t="shared" si="152"/>
        <v>2023</v>
      </c>
      <c r="C3246" t="str">
        <f t="shared" si="150"/>
        <v>2022-2023</v>
      </c>
      <c r="D3246" t="s">
        <v>147</v>
      </c>
      <c r="E3246" t="s">
        <v>83</v>
      </c>
      <c r="F3246" t="str">
        <f t="shared" si="151"/>
        <v>New South Wales</v>
      </c>
      <c r="G3246" t="s">
        <v>10</v>
      </c>
      <c r="H3246">
        <v>2750</v>
      </c>
      <c r="I3246" t="s">
        <v>11</v>
      </c>
      <c r="J3246" t="s">
        <v>25</v>
      </c>
      <c r="K3246" t="s">
        <v>151</v>
      </c>
      <c r="L3246" t="s">
        <v>21</v>
      </c>
      <c r="M3246" s="5">
        <v>598.92999999999995</v>
      </c>
    </row>
    <row r="3247" spans="1:13" x14ac:dyDescent="0.15">
      <c r="A3247" s="2">
        <v>45453</v>
      </c>
      <c r="B3247" s="3">
        <f t="shared" si="152"/>
        <v>2024</v>
      </c>
      <c r="C3247" t="str">
        <f t="shared" si="150"/>
        <v>2023-2024</v>
      </c>
      <c r="D3247" t="s">
        <v>147</v>
      </c>
      <c r="E3247" t="s">
        <v>96</v>
      </c>
      <c r="F3247" t="str">
        <f t="shared" si="151"/>
        <v>Western Australia</v>
      </c>
      <c r="G3247" t="s">
        <v>48</v>
      </c>
      <c r="H3247">
        <v>6330</v>
      </c>
      <c r="I3247" t="s">
        <v>11</v>
      </c>
      <c r="J3247" t="s">
        <v>94</v>
      </c>
      <c r="K3247" t="s">
        <v>154</v>
      </c>
      <c r="L3247" t="s">
        <v>14</v>
      </c>
      <c r="M3247" s="5">
        <v>599.03</v>
      </c>
    </row>
    <row r="3248" spans="1:13" x14ac:dyDescent="0.15">
      <c r="A3248" s="2">
        <v>44992</v>
      </c>
      <c r="B3248" s="3">
        <f t="shared" si="152"/>
        <v>2023</v>
      </c>
      <c r="C3248" t="str">
        <f t="shared" si="150"/>
        <v>2022-2023</v>
      </c>
      <c r="D3248" t="s">
        <v>147</v>
      </c>
      <c r="E3248" t="s">
        <v>24</v>
      </c>
      <c r="F3248" t="str">
        <f t="shared" si="151"/>
        <v>New South Wales</v>
      </c>
      <c r="G3248" t="s">
        <v>10</v>
      </c>
      <c r="H3248">
        <v>2795</v>
      </c>
      <c r="I3248" t="s">
        <v>11</v>
      </c>
      <c r="J3248" t="s">
        <v>25</v>
      </c>
      <c r="K3248" t="s">
        <v>150</v>
      </c>
      <c r="L3248" t="s">
        <v>18</v>
      </c>
      <c r="M3248" s="5">
        <v>600.72</v>
      </c>
    </row>
    <row r="3249" spans="1:13" x14ac:dyDescent="0.15">
      <c r="A3249" s="2">
        <v>45654</v>
      </c>
      <c r="B3249" s="3">
        <f t="shared" si="152"/>
        <v>2025</v>
      </c>
      <c r="C3249" t="str">
        <f t="shared" si="150"/>
        <v>2024-2025</v>
      </c>
      <c r="D3249" t="s">
        <v>147</v>
      </c>
      <c r="E3249" t="s">
        <v>136</v>
      </c>
      <c r="F3249" t="str">
        <f t="shared" si="151"/>
        <v>Victoria</v>
      </c>
      <c r="G3249" t="s">
        <v>45</v>
      </c>
      <c r="H3249">
        <v>3175</v>
      </c>
      <c r="I3249" t="s">
        <v>11</v>
      </c>
      <c r="J3249" t="s">
        <v>63</v>
      </c>
      <c r="K3249" t="s">
        <v>19</v>
      </c>
      <c r="L3249" t="s">
        <v>23</v>
      </c>
      <c r="M3249" s="5">
        <v>600.96</v>
      </c>
    </row>
    <row r="3250" spans="1:13" x14ac:dyDescent="0.15">
      <c r="A3250" s="2">
        <v>45589</v>
      </c>
      <c r="B3250" s="3">
        <f t="shared" si="152"/>
        <v>2025</v>
      </c>
      <c r="C3250" t="str">
        <f t="shared" si="150"/>
        <v>2024-2025</v>
      </c>
      <c r="D3250" t="s">
        <v>147</v>
      </c>
      <c r="E3250" t="s">
        <v>79</v>
      </c>
      <c r="F3250" t="str">
        <f t="shared" si="151"/>
        <v>Australian Capital Territory</v>
      </c>
      <c r="G3250" t="s">
        <v>80</v>
      </c>
      <c r="H3250">
        <v>2617</v>
      </c>
      <c r="I3250" t="s">
        <v>11</v>
      </c>
      <c r="J3250" t="s">
        <v>58</v>
      </c>
      <c r="K3250" t="s">
        <v>155</v>
      </c>
      <c r="L3250" t="s">
        <v>20</v>
      </c>
      <c r="M3250" s="5">
        <v>601.51</v>
      </c>
    </row>
    <row r="3251" spans="1:13" x14ac:dyDescent="0.15">
      <c r="A3251" s="2">
        <v>45078</v>
      </c>
      <c r="B3251" s="3">
        <f t="shared" si="152"/>
        <v>2023</v>
      </c>
      <c r="C3251" t="str">
        <f t="shared" si="150"/>
        <v>2022-2023</v>
      </c>
      <c r="D3251" t="s">
        <v>147</v>
      </c>
      <c r="E3251" t="s">
        <v>106</v>
      </c>
      <c r="F3251" t="str">
        <f t="shared" si="151"/>
        <v>Victoria</v>
      </c>
      <c r="G3251" t="s">
        <v>45</v>
      </c>
      <c r="H3251">
        <v>3915</v>
      </c>
      <c r="I3251" t="s">
        <v>11</v>
      </c>
      <c r="J3251" t="s">
        <v>55</v>
      </c>
      <c r="K3251" t="s">
        <v>152</v>
      </c>
      <c r="L3251" t="s">
        <v>13</v>
      </c>
      <c r="M3251" s="5">
        <v>602.69999999999993</v>
      </c>
    </row>
    <row r="3252" spans="1:13" x14ac:dyDescent="0.15">
      <c r="A3252" s="2">
        <v>45296</v>
      </c>
      <c r="B3252" s="3">
        <f t="shared" si="152"/>
        <v>2024</v>
      </c>
      <c r="C3252" t="str">
        <f t="shared" si="150"/>
        <v>2023-2024</v>
      </c>
      <c r="D3252" t="s">
        <v>147</v>
      </c>
      <c r="E3252" t="s">
        <v>98</v>
      </c>
      <c r="F3252" t="str">
        <f t="shared" si="151"/>
        <v>Victoria</v>
      </c>
      <c r="G3252" t="s">
        <v>45</v>
      </c>
      <c r="H3252">
        <v>3429</v>
      </c>
      <c r="I3252" t="s">
        <v>11</v>
      </c>
      <c r="J3252" t="s">
        <v>60</v>
      </c>
      <c r="K3252" t="s">
        <v>154</v>
      </c>
      <c r="L3252" t="s">
        <v>14</v>
      </c>
      <c r="M3252" s="5">
        <v>603.43000000000006</v>
      </c>
    </row>
    <row r="3253" spans="1:13" x14ac:dyDescent="0.15">
      <c r="A3253" s="2">
        <v>45423</v>
      </c>
      <c r="B3253" s="3">
        <f t="shared" si="152"/>
        <v>2024</v>
      </c>
      <c r="C3253" t="str">
        <f t="shared" si="150"/>
        <v>2023-2024</v>
      </c>
      <c r="D3253" t="s">
        <v>147</v>
      </c>
      <c r="E3253" t="s">
        <v>128</v>
      </c>
      <c r="F3253" t="str">
        <f t="shared" si="151"/>
        <v>Western Australia</v>
      </c>
      <c r="G3253" t="s">
        <v>48</v>
      </c>
      <c r="H3253">
        <v>6027</v>
      </c>
      <c r="I3253" t="s">
        <v>11</v>
      </c>
      <c r="J3253" t="s">
        <v>49</v>
      </c>
      <c r="K3253" t="s">
        <v>149</v>
      </c>
      <c r="L3253" t="s">
        <v>15</v>
      </c>
      <c r="M3253" s="5">
        <v>604.06000000000006</v>
      </c>
    </row>
    <row r="3254" spans="1:13" x14ac:dyDescent="0.15">
      <c r="A3254" s="2">
        <v>45178</v>
      </c>
      <c r="B3254" s="3">
        <f t="shared" si="152"/>
        <v>2024</v>
      </c>
      <c r="C3254" t="str">
        <f t="shared" si="150"/>
        <v>2023-2024</v>
      </c>
      <c r="D3254" t="s">
        <v>148</v>
      </c>
      <c r="E3254" t="s">
        <v>100</v>
      </c>
      <c r="F3254" t="str">
        <f t="shared" si="151"/>
        <v>Western Australia</v>
      </c>
      <c r="G3254" t="s">
        <v>48</v>
      </c>
      <c r="H3254">
        <v>6021</v>
      </c>
      <c r="I3254" t="s">
        <v>11</v>
      </c>
      <c r="J3254" t="s">
        <v>49</v>
      </c>
      <c r="K3254" t="s">
        <v>149</v>
      </c>
      <c r="L3254" t="s">
        <v>15</v>
      </c>
      <c r="M3254" s="5">
        <v>604.12</v>
      </c>
    </row>
    <row r="3255" spans="1:13" x14ac:dyDescent="0.15">
      <c r="A3255" s="2">
        <v>45103</v>
      </c>
      <c r="B3255" s="3">
        <f t="shared" si="152"/>
        <v>2023</v>
      </c>
      <c r="C3255" t="str">
        <f t="shared" si="150"/>
        <v>2022-2023</v>
      </c>
      <c r="D3255" t="s">
        <v>147</v>
      </c>
      <c r="E3255" t="s">
        <v>40</v>
      </c>
      <c r="F3255" t="str">
        <f t="shared" si="151"/>
        <v>New South Wales</v>
      </c>
      <c r="G3255" t="s">
        <v>10</v>
      </c>
      <c r="H3255">
        <v>2116</v>
      </c>
      <c r="I3255" t="s">
        <v>11</v>
      </c>
      <c r="J3255" t="s">
        <v>27</v>
      </c>
      <c r="K3255" t="s">
        <v>156</v>
      </c>
      <c r="L3255" t="s">
        <v>17</v>
      </c>
      <c r="M3255" s="5">
        <v>604.28</v>
      </c>
    </row>
    <row r="3256" spans="1:13" x14ac:dyDescent="0.15">
      <c r="A3256" s="2">
        <v>45614</v>
      </c>
      <c r="B3256" s="3">
        <f t="shared" si="152"/>
        <v>2025</v>
      </c>
      <c r="C3256" t="str">
        <f t="shared" si="150"/>
        <v>2024-2025</v>
      </c>
      <c r="D3256" t="s">
        <v>147</v>
      </c>
      <c r="E3256" t="s">
        <v>39</v>
      </c>
      <c r="F3256" t="str">
        <f t="shared" si="151"/>
        <v>South Australia</v>
      </c>
      <c r="G3256" t="s">
        <v>32</v>
      </c>
      <c r="H3256">
        <v>5343</v>
      </c>
      <c r="I3256" t="s">
        <v>11</v>
      </c>
      <c r="J3256" t="s">
        <v>38</v>
      </c>
      <c r="K3256" t="s">
        <v>155</v>
      </c>
      <c r="L3256" t="s">
        <v>20</v>
      </c>
      <c r="M3256" s="5">
        <v>604.49000000000012</v>
      </c>
    </row>
    <row r="3257" spans="1:13" x14ac:dyDescent="0.15">
      <c r="A3257" s="2">
        <v>45486</v>
      </c>
      <c r="B3257" s="3">
        <f t="shared" si="152"/>
        <v>2025</v>
      </c>
      <c r="C3257" t="str">
        <f t="shared" si="150"/>
        <v>2024-2025</v>
      </c>
      <c r="D3257" t="s">
        <v>147</v>
      </c>
      <c r="E3257" t="s">
        <v>65</v>
      </c>
      <c r="F3257" t="str">
        <f t="shared" si="151"/>
        <v>New South Wales</v>
      </c>
      <c r="G3257" t="s">
        <v>10</v>
      </c>
      <c r="H3257">
        <v>2541</v>
      </c>
      <c r="I3257" t="s">
        <v>11</v>
      </c>
      <c r="J3257" t="s">
        <v>58</v>
      </c>
      <c r="K3257" t="s">
        <v>151</v>
      </c>
      <c r="L3257" t="s">
        <v>21</v>
      </c>
      <c r="M3257" s="5">
        <v>605.54000000000008</v>
      </c>
    </row>
    <row r="3258" spans="1:13" x14ac:dyDescent="0.15">
      <c r="A3258" s="2">
        <v>45272</v>
      </c>
      <c r="B3258" s="3">
        <f t="shared" si="152"/>
        <v>2024</v>
      </c>
      <c r="C3258" t="str">
        <f t="shared" si="150"/>
        <v>2023-2024</v>
      </c>
      <c r="D3258" t="s">
        <v>148</v>
      </c>
      <c r="E3258" t="s">
        <v>28</v>
      </c>
      <c r="F3258" t="str">
        <f t="shared" si="151"/>
        <v>Northern Territory</v>
      </c>
      <c r="G3258" t="s">
        <v>29</v>
      </c>
      <c r="H3258">
        <v>800</v>
      </c>
      <c r="I3258" t="s">
        <v>11</v>
      </c>
      <c r="J3258" t="s">
        <v>30</v>
      </c>
      <c r="K3258" t="s">
        <v>152</v>
      </c>
      <c r="L3258" t="s">
        <v>13</v>
      </c>
      <c r="M3258" s="5">
        <v>605.63000000000011</v>
      </c>
    </row>
    <row r="3259" spans="1:13" x14ac:dyDescent="0.15">
      <c r="A3259" s="2">
        <v>45602</v>
      </c>
      <c r="B3259" s="3">
        <f t="shared" si="152"/>
        <v>2025</v>
      </c>
      <c r="C3259" t="str">
        <f t="shared" si="150"/>
        <v>2024-2025</v>
      </c>
      <c r="D3259" t="s">
        <v>148</v>
      </c>
      <c r="E3259" t="s">
        <v>84</v>
      </c>
      <c r="F3259" t="str">
        <f t="shared" si="151"/>
        <v>Queensland</v>
      </c>
      <c r="G3259" t="s">
        <v>35</v>
      </c>
      <c r="H3259">
        <v>4740</v>
      </c>
      <c r="I3259" t="s">
        <v>11</v>
      </c>
      <c r="J3259" t="s">
        <v>51</v>
      </c>
      <c r="K3259" t="s">
        <v>151</v>
      </c>
      <c r="L3259" t="s">
        <v>21</v>
      </c>
      <c r="M3259" s="5">
        <v>605.91999999999996</v>
      </c>
    </row>
    <row r="3260" spans="1:13" x14ac:dyDescent="0.15">
      <c r="A3260" s="2">
        <v>45043</v>
      </c>
      <c r="B3260" s="3">
        <f t="shared" si="152"/>
        <v>2023</v>
      </c>
      <c r="C3260" t="str">
        <f t="shared" si="150"/>
        <v>2022-2023</v>
      </c>
      <c r="D3260" t="s">
        <v>147</v>
      </c>
      <c r="E3260" t="s">
        <v>40</v>
      </c>
      <c r="F3260" t="str">
        <f t="shared" si="151"/>
        <v>New South Wales</v>
      </c>
      <c r="G3260" t="s">
        <v>10</v>
      </c>
      <c r="H3260">
        <v>2116</v>
      </c>
      <c r="I3260" t="s">
        <v>11</v>
      </c>
      <c r="J3260" t="s">
        <v>27</v>
      </c>
      <c r="K3260" t="s">
        <v>154</v>
      </c>
      <c r="L3260" t="s">
        <v>14</v>
      </c>
      <c r="M3260" s="5">
        <v>606.07999999999993</v>
      </c>
    </row>
    <row r="3261" spans="1:13" x14ac:dyDescent="0.15">
      <c r="A3261" s="2">
        <v>45451</v>
      </c>
      <c r="B3261" s="3">
        <f t="shared" si="152"/>
        <v>2024</v>
      </c>
      <c r="C3261" t="str">
        <f t="shared" si="150"/>
        <v>2023-2024</v>
      </c>
      <c r="D3261" t="s">
        <v>147</v>
      </c>
      <c r="E3261" t="s">
        <v>41</v>
      </c>
      <c r="F3261" t="str">
        <f t="shared" si="151"/>
        <v>New South Wales</v>
      </c>
      <c r="G3261" t="s">
        <v>10</v>
      </c>
      <c r="H3261">
        <v>2830</v>
      </c>
      <c r="I3261" t="s">
        <v>11</v>
      </c>
      <c r="J3261" t="s">
        <v>25</v>
      </c>
      <c r="K3261" t="s">
        <v>154</v>
      </c>
      <c r="L3261" t="s">
        <v>14</v>
      </c>
      <c r="M3261" s="5">
        <v>606.91</v>
      </c>
    </row>
    <row r="3262" spans="1:13" x14ac:dyDescent="0.15">
      <c r="A3262" s="2">
        <v>45041</v>
      </c>
      <c r="B3262" s="3">
        <f t="shared" si="152"/>
        <v>2023</v>
      </c>
      <c r="C3262" t="str">
        <f t="shared" si="150"/>
        <v>2022-2023</v>
      </c>
      <c r="D3262" t="s">
        <v>147</v>
      </c>
      <c r="E3262" t="s">
        <v>112</v>
      </c>
      <c r="F3262" t="str">
        <f t="shared" si="151"/>
        <v>Victoria</v>
      </c>
      <c r="G3262" t="s">
        <v>45</v>
      </c>
      <c r="H3262">
        <v>3076</v>
      </c>
      <c r="I3262" t="s">
        <v>11</v>
      </c>
      <c r="J3262" t="s">
        <v>46</v>
      </c>
      <c r="K3262" t="s">
        <v>155</v>
      </c>
      <c r="L3262" t="s">
        <v>20</v>
      </c>
      <c r="M3262" s="5">
        <v>606.92999999999995</v>
      </c>
    </row>
    <row r="3263" spans="1:13" x14ac:dyDescent="0.15">
      <c r="A3263" s="2">
        <v>45258</v>
      </c>
      <c r="B3263" s="3">
        <f t="shared" si="152"/>
        <v>2024</v>
      </c>
      <c r="C3263" t="str">
        <f t="shared" si="150"/>
        <v>2023-2024</v>
      </c>
      <c r="D3263" t="s">
        <v>147</v>
      </c>
      <c r="E3263" t="s">
        <v>141</v>
      </c>
      <c r="F3263" t="str">
        <f t="shared" si="151"/>
        <v>Western Australia</v>
      </c>
      <c r="G3263" t="s">
        <v>48</v>
      </c>
      <c r="H3263">
        <v>6052</v>
      </c>
      <c r="I3263" t="s">
        <v>11</v>
      </c>
      <c r="J3263" t="s">
        <v>49</v>
      </c>
      <c r="K3263" t="s">
        <v>150</v>
      </c>
      <c r="L3263" t="s">
        <v>18</v>
      </c>
      <c r="M3263" s="5">
        <v>608.13</v>
      </c>
    </row>
    <row r="3264" spans="1:13" x14ac:dyDescent="0.15">
      <c r="A3264" s="2">
        <v>45264</v>
      </c>
      <c r="B3264" s="3">
        <f t="shared" si="152"/>
        <v>2024</v>
      </c>
      <c r="C3264" t="str">
        <f t="shared" si="150"/>
        <v>2023-2024</v>
      </c>
      <c r="D3264" t="s">
        <v>147</v>
      </c>
      <c r="E3264" t="s">
        <v>78</v>
      </c>
      <c r="F3264" t="str">
        <f t="shared" si="151"/>
        <v>New South Wales</v>
      </c>
      <c r="G3264" t="s">
        <v>10</v>
      </c>
      <c r="H3264">
        <v>2350</v>
      </c>
      <c r="I3264" t="s">
        <v>11</v>
      </c>
      <c r="J3264" t="s">
        <v>68</v>
      </c>
      <c r="K3264" t="s">
        <v>154</v>
      </c>
      <c r="L3264" t="s">
        <v>14</v>
      </c>
      <c r="M3264" s="5">
        <v>608.35</v>
      </c>
    </row>
    <row r="3265" spans="1:13" x14ac:dyDescent="0.15">
      <c r="A3265" s="2">
        <v>45628</v>
      </c>
      <c r="B3265" s="3">
        <f t="shared" si="152"/>
        <v>2025</v>
      </c>
      <c r="C3265" t="str">
        <f t="shared" si="150"/>
        <v>2024-2025</v>
      </c>
      <c r="D3265" t="s">
        <v>148</v>
      </c>
      <c r="E3265" t="s">
        <v>95</v>
      </c>
      <c r="F3265" t="str">
        <f t="shared" si="151"/>
        <v>Victoria</v>
      </c>
      <c r="G3265" t="s">
        <v>45</v>
      </c>
      <c r="H3265">
        <v>3931</v>
      </c>
      <c r="I3265" t="s">
        <v>11</v>
      </c>
      <c r="J3265" t="s">
        <v>55</v>
      </c>
      <c r="K3265" t="s">
        <v>150</v>
      </c>
      <c r="L3265" t="s">
        <v>18</v>
      </c>
      <c r="M3265" s="5">
        <v>609.24</v>
      </c>
    </row>
    <row r="3266" spans="1:13" x14ac:dyDescent="0.15">
      <c r="A3266" s="2">
        <v>45043</v>
      </c>
      <c r="B3266" s="3">
        <f t="shared" si="152"/>
        <v>2023</v>
      </c>
      <c r="C3266" t="str">
        <f t="shared" ref="C3266:C3329" si="153">IF(MONTH(A3266) &gt;= 7, YEAR(A3266) &amp; "-" &amp; YEAR(A3266) + 1, YEAR(A3266) - 1 &amp; "-" &amp; YEAR(A3266))</f>
        <v>2022-2023</v>
      </c>
      <c r="D3266" t="s">
        <v>147</v>
      </c>
      <c r="E3266" t="s">
        <v>74</v>
      </c>
      <c r="F3266" t="str">
        <f t="shared" ref="F3266:F3329" si="154">IF(G3266="WA","Western Australia",
IF(G3266="NSW","New South Wales",
IF(G3266="QLD","Queensland",
IF(G3266="VIC","Victoria",
IF(G3266="TAS","Tasmania",
IF(G3266="SA","South Australia",
IF(G3266="NT","Northern Territory",
IF(G3266="ACT","Australian Capital Territory",G3266))))))))</f>
        <v>South Australia</v>
      </c>
      <c r="G3266" t="s">
        <v>32</v>
      </c>
      <c r="H3266">
        <v>5043</v>
      </c>
      <c r="I3266" t="s">
        <v>11</v>
      </c>
      <c r="J3266" t="s">
        <v>33</v>
      </c>
      <c r="K3266" t="s">
        <v>149</v>
      </c>
      <c r="L3266" t="s">
        <v>15</v>
      </c>
      <c r="M3266" s="5">
        <v>609.69000000000005</v>
      </c>
    </row>
    <row r="3267" spans="1:13" x14ac:dyDescent="0.15">
      <c r="A3267" s="2">
        <v>45341</v>
      </c>
      <c r="B3267" s="3">
        <f t="shared" ref="B3267:B3330" si="155">IF(MONTH(A3267)&gt;=7,YEAR(A3267)+1,YEAR(A3267))</f>
        <v>2024</v>
      </c>
      <c r="C3267" t="str">
        <f t="shared" si="153"/>
        <v>2023-2024</v>
      </c>
      <c r="D3267" t="s">
        <v>147</v>
      </c>
      <c r="E3267" t="s">
        <v>122</v>
      </c>
      <c r="F3267" t="str">
        <f t="shared" si="154"/>
        <v>New South Wales</v>
      </c>
      <c r="G3267" t="s">
        <v>10</v>
      </c>
      <c r="H3267">
        <v>2650</v>
      </c>
      <c r="I3267" t="s">
        <v>11</v>
      </c>
      <c r="J3267" t="s">
        <v>25</v>
      </c>
      <c r="K3267" t="s">
        <v>154</v>
      </c>
      <c r="L3267" t="s">
        <v>14</v>
      </c>
      <c r="M3267" s="5">
        <v>610.64999999999986</v>
      </c>
    </row>
    <row r="3268" spans="1:13" x14ac:dyDescent="0.15">
      <c r="A3268" s="2">
        <v>45285</v>
      </c>
      <c r="B3268" s="3">
        <f t="shared" si="155"/>
        <v>2024</v>
      </c>
      <c r="C3268" t="str">
        <f t="shared" si="153"/>
        <v>2023-2024</v>
      </c>
      <c r="D3268" t="s">
        <v>147</v>
      </c>
      <c r="E3268" t="s">
        <v>79</v>
      </c>
      <c r="F3268" t="str">
        <f t="shared" si="154"/>
        <v>Australian Capital Territory</v>
      </c>
      <c r="G3268" t="s">
        <v>80</v>
      </c>
      <c r="H3268">
        <v>2617</v>
      </c>
      <c r="I3268" t="s">
        <v>11</v>
      </c>
      <c r="J3268" t="s">
        <v>58</v>
      </c>
      <c r="K3268" t="s">
        <v>154</v>
      </c>
      <c r="L3268" t="s">
        <v>14</v>
      </c>
      <c r="M3268" s="5">
        <v>611.34</v>
      </c>
    </row>
    <row r="3269" spans="1:13" x14ac:dyDescent="0.15">
      <c r="A3269" s="2">
        <v>45555</v>
      </c>
      <c r="B3269" s="3">
        <f t="shared" si="155"/>
        <v>2025</v>
      </c>
      <c r="C3269" t="str">
        <f t="shared" si="153"/>
        <v>2024-2025</v>
      </c>
      <c r="D3269" t="s">
        <v>148</v>
      </c>
      <c r="E3269" t="s">
        <v>82</v>
      </c>
      <c r="F3269" t="str">
        <f t="shared" si="154"/>
        <v>Queensland</v>
      </c>
      <c r="G3269" t="s">
        <v>35</v>
      </c>
      <c r="H3269">
        <v>4012</v>
      </c>
      <c r="I3269" t="s">
        <v>11</v>
      </c>
      <c r="J3269" t="s">
        <v>43</v>
      </c>
      <c r="K3269" t="s">
        <v>151</v>
      </c>
      <c r="L3269" t="s">
        <v>21</v>
      </c>
      <c r="M3269" s="5">
        <v>611.49999999999989</v>
      </c>
    </row>
    <row r="3270" spans="1:13" x14ac:dyDescent="0.15">
      <c r="A3270" s="2">
        <v>45476</v>
      </c>
      <c r="B3270" s="3">
        <f t="shared" si="155"/>
        <v>2025</v>
      </c>
      <c r="C3270" t="str">
        <f t="shared" si="153"/>
        <v>2024-2025</v>
      </c>
      <c r="D3270" t="s">
        <v>147</v>
      </c>
      <c r="E3270" t="s">
        <v>89</v>
      </c>
      <c r="F3270" t="str">
        <f t="shared" si="154"/>
        <v>Queensland</v>
      </c>
      <c r="G3270" t="s">
        <v>35</v>
      </c>
      <c r="H3270">
        <v>4655</v>
      </c>
      <c r="I3270" t="s">
        <v>11</v>
      </c>
      <c r="J3270" t="s">
        <v>51</v>
      </c>
      <c r="K3270" t="s">
        <v>150</v>
      </c>
      <c r="L3270" t="s">
        <v>18</v>
      </c>
      <c r="M3270" s="5">
        <v>611.59</v>
      </c>
    </row>
    <row r="3271" spans="1:13" x14ac:dyDescent="0.15">
      <c r="A3271" s="2">
        <v>45378</v>
      </c>
      <c r="B3271" s="3">
        <f t="shared" si="155"/>
        <v>2024</v>
      </c>
      <c r="C3271" t="str">
        <f t="shared" si="153"/>
        <v>2023-2024</v>
      </c>
      <c r="D3271" t="s">
        <v>147</v>
      </c>
      <c r="E3271" t="s">
        <v>42</v>
      </c>
      <c r="F3271" t="str">
        <f t="shared" si="154"/>
        <v>Queensland</v>
      </c>
      <c r="G3271" t="s">
        <v>35</v>
      </c>
      <c r="H3271">
        <v>4053</v>
      </c>
      <c r="I3271" t="s">
        <v>11</v>
      </c>
      <c r="J3271" t="s">
        <v>43</v>
      </c>
      <c r="K3271" t="s">
        <v>19</v>
      </c>
      <c r="L3271" t="s">
        <v>23</v>
      </c>
      <c r="M3271" s="5">
        <v>612.31999999999994</v>
      </c>
    </row>
    <row r="3272" spans="1:13" x14ac:dyDescent="0.15">
      <c r="A3272" s="2">
        <v>45311</v>
      </c>
      <c r="B3272" s="3">
        <f t="shared" si="155"/>
        <v>2024</v>
      </c>
      <c r="C3272" t="str">
        <f t="shared" si="153"/>
        <v>2023-2024</v>
      </c>
      <c r="D3272" t="s">
        <v>148</v>
      </c>
      <c r="E3272" t="s">
        <v>87</v>
      </c>
      <c r="F3272" t="str">
        <f t="shared" si="154"/>
        <v>New South Wales</v>
      </c>
      <c r="G3272" t="s">
        <v>10</v>
      </c>
      <c r="H3272">
        <v>2790</v>
      </c>
      <c r="I3272" t="s">
        <v>11</v>
      </c>
      <c r="J3272" t="s">
        <v>25</v>
      </c>
      <c r="K3272" t="s">
        <v>19</v>
      </c>
      <c r="L3272" t="s">
        <v>23</v>
      </c>
      <c r="M3272" s="5">
        <v>612.41999999999996</v>
      </c>
    </row>
    <row r="3273" spans="1:13" x14ac:dyDescent="0.15">
      <c r="A3273" s="2">
        <v>45167</v>
      </c>
      <c r="B3273" s="3">
        <f t="shared" si="155"/>
        <v>2024</v>
      </c>
      <c r="C3273" t="str">
        <f t="shared" si="153"/>
        <v>2023-2024</v>
      </c>
      <c r="D3273" t="s">
        <v>147</v>
      </c>
      <c r="E3273" t="s">
        <v>69</v>
      </c>
      <c r="F3273" t="str">
        <f t="shared" si="154"/>
        <v>Tasmania</v>
      </c>
      <c r="G3273" t="s">
        <v>70</v>
      </c>
      <c r="H3273">
        <v>7018</v>
      </c>
      <c r="I3273" t="s">
        <v>11</v>
      </c>
      <c r="J3273" t="s">
        <v>71</v>
      </c>
      <c r="K3273" t="s">
        <v>150</v>
      </c>
      <c r="L3273" t="s">
        <v>18</v>
      </c>
      <c r="M3273" s="5">
        <v>612.62</v>
      </c>
    </row>
    <row r="3274" spans="1:13" x14ac:dyDescent="0.15">
      <c r="A3274" s="2">
        <v>45600</v>
      </c>
      <c r="B3274" s="3">
        <f t="shared" si="155"/>
        <v>2025</v>
      </c>
      <c r="C3274" t="str">
        <f t="shared" si="153"/>
        <v>2024-2025</v>
      </c>
      <c r="D3274" t="s">
        <v>147</v>
      </c>
      <c r="E3274" t="s">
        <v>92</v>
      </c>
      <c r="F3274" t="str">
        <f t="shared" si="154"/>
        <v>Queensland</v>
      </c>
      <c r="G3274" t="s">
        <v>35</v>
      </c>
      <c r="H3274">
        <v>4068</v>
      </c>
      <c r="I3274" t="s">
        <v>11</v>
      </c>
      <c r="J3274" t="s">
        <v>43</v>
      </c>
      <c r="K3274" t="s">
        <v>19</v>
      </c>
      <c r="L3274" t="s">
        <v>23</v>
      </c>
      <c r="M3274" s="5">
        <v>615.93000000000006</v>
      </c>
    </row>
    <row r="3275" spans="1:13" x14ac:dyDescent="0.15">
      <c r="A3275" s="2">
        <v>45149</v>
      </c>
      <c r="B3275" s="3">
        <f t="shared" si="155"/>
        <v>2024</v>
      </c>
      <c r="C3275" t="str">
        <f t="shared" si="153"/>
        <v>2023-2024</v>
      </c>
      <c r="D3275" t="s">
        <v>148</v>
      </c>
      <c r="E3275" t="s">
        <v>88</v>
      </c>
      <c r="F3275" t="str">
        <f t="shared" si="154"/>
        <v>South Australia</v>
      </c>
      <c r="G3275" t="s">
        <v>32</v>
      </c>
      <c r="H3275">
        <v>5011</v>
      </c>
      <c r="I3275" t="s">
        <v>11</v>
      </c>
      <c r="J3275" t="s">
        <v>33</v>
      </c>
      <c r="K3275" t="s">
        <v>155</v>
      </c>
      <c r="L3275" t="s">
        <v>20</v>
      </c>
      <c r="M3275" s="5">
        <v>616.6400000000001</v>
      </c>
    </row>
    <row r="3276" spans="1:13" x14ac:dyDescent="0.15">
      <c r="A3276" s="2">
        <v>45191</v>
      </c>
      <c r="B3276" s="3">
        <f t="shared" si="155"/>
        <v>2024</v>
      </c>
      <c r="C3276" t="str">
        <f t="shared" si="153"/>
        <v>2023-2024</v>
      </c>
      <c r="D3276" t="s">
        <v>148</v>
      </c>
      <c r="E3276" t="s">
        <v>110</v>
      </c>
      <c r="F3276" t="str">
        <f t="shared" si="154"/>
        <v>Queensland</v>
      </c>
      <c r="G3276" t="s">
        <v>35</v>
      </c>
      <c r="H3276">
        <v>4680</v>
      </c>
      <c r="I3276" t="s">
        <v>11</v>
      </c>
      <c r="J3276" t="s">
        <v>51</v>
      </c>
      <c r="K3276" t="s">
        <v>151</v>
      </c>
      <c r="L3276" t="s">
        <v>21</v>
      </c>
      <c r="M3276" s="5">
        <v>616.92000000000007</v>
      </c>
    </row>
    <row r="3277" spans="1:13" x14ac:dyDescent="0.15">
      <c r="A3277" s="2">
        <v>45558</v>
      </c>
      <c r="B3277" s="3">
        <f t="shared" si="155"/>
        <v>2025</v>
      </c>
      <c r="C3277" t="str">
        <f t="shared" si="153"/>
        <v>2024-2025</v>
      </c>
      <c r="D3277" t="s">
        <v>147</v>
      </c>
      <c r="E3277" t="s">
        <v>62</v>
      </c>
      <c r="F3277" t="str">
        <f t="shared" si="154"/>
        <v>Victoria</v>
      </c>
      <c r="G3277" t="s">
        <v>45</v>
      </c>
      <c r="H3277">
        <v>3134</v>
      </c>
      <c r="I3277" t="s">
        <v>11</v>
      </c>
      <c r="J3277" t="s">
        <v>63</v>
      </c>
      <c r="K3277" t="s">
        <v>151</v>
      </c>
      <c r="L3277" t="s">
        <v>21</v>
      </c>
      <c r="M3277" s="5">
        <v>617.74</v>
      </c>
    </row>
    <row r="3278" spans="1:13" x14ac:dyDescent="0.15">
      <c r="A3278" s="2">
        <v>45625</v>
      </c>
      <c r="B3278" s="3">
        <f t="shared" si="155"/>
        <v>2025</v>
      </c>
      <c r="C3278" t="str">
        <f t="shared" si="153"/>
        <v>2024-2025</v>
      </c>
      <c r="D3278" t="s">
        <v>148</v>
      </c>
      <c r="E3278" t="s">
        <v>28</v>
      </c>
      <c r="F3278" t="str">
        <f t="shared" si="154"/>
        <v>Northern Territory</v>
      </c>
      <c r="G3278" t="s">
        <v>29</v>
      </c>
      <c r="H3278">
        <v>800</v>
      </c>
      <c r="I3278" t="s">
        <v>11</v>
      </c>
      <c r="J3278" t="s">
        <v>30</v>
      </c>
      <c r="K3278" t="s">
        <v>156</v>
      </c>
      <c r="L3278" t="s">
        <v>17</v>
      </c>
      <c r="M3278" s="5">
        <v>617.93000000000006</v>
      </c>
    </row>
    <row r="3279" spans="1:13" x14ac:dyDescent="0.15">
      <c r="A3279" s="2">
        <v>45482</v>
      </c>
      <c r="B3279" s="3">
        <f t="shared" si="155"/>
        <v>2025</v>
      </c>
      <c r="C3279" t="str">
        <f t="shared" si="153"/>
        <v>2024-2025</v>
      </c>
      <c r="D3279" t="s">
        <v>148</v>
      </c>
      <c r="E3279" t="s">
        <v>34</v>
      </c>
      <c r="F3279" t="str">
        <f t="shared" si="154"/>
        <v>Queensland</v>
      </c>
      <c r="G3279" t="s">
        <v>35</v>
      </c>
      <c r="H3279">
        <v>4802</v>
      </c>
      <c r="I3279" t="s">
        <v>11</v>
      </c>
      <c r="J3279" t="s">
        <v>36</v>
      </c>
      <c r="K3279" t="s">
        <v>150</v>
      </c>
      <c r="L3279" t="s">
        <v>18</v>
      </c>
      <c r="M3279" s="5">
        <v>618.4</v>
      </c>
    </row>
    <row r="3280" spans="1:13" x14ac:dyDescent="0.15">
      <c r="A3280" s="2">
        <v>45645</v>
      </c>
      <c r="B3280" s="3">
        <f t="shared" si="155"/>
        <v>2025</v>
      </c>
      <c r="C3280" t="str">
        <f t="shared" si="153"/>
        <v>2024-2025</v>
      </c>
      <c r="D3280" t="s">
        <v>147</v>
      </c>
      <c r="E3280" t="s">
        <v>86</v>
      </c>
      <c r="F3280" t="str">
        <f t="shared" si="154"/>
        <v>New South Wales</v>
      </c>
      <c r="G3280" t="s">
        <v>10</v>
      </c>
      <c r="H3280">
        <v>2064</v>
      </c>
      <c r="I3280" t="s">
        <v>11</v>
      </c>
      <c r="J3280" t="s">
        <v>12</v>
      </c>
      <c r="K3280" t="s">
        <v>150</v>
      </c>
      <c r="L3280" t="s">
        <v>18</v>
      </c>
      <c r="M3280" s="5">
        <v>621.74</v>
      </c>
    </row>
    <row r="3281" spans="1:13" x14ac:dyDescent="0.15">
      <c r="A3281" s="2">
        <v>45315</v>
      </c>
      <c r="B3281" s="3">
        <f t="shared" si="155"/>
        <v>2024</v>
      </c>
      <c r="C3281" t="str">
        <f t="shared" si="153"/>
        <v>2023-2024</v>
      </c>
      <c r="D3281" t="s">
        <v>147</v>
      </c>
      <c r="E3281" t="s">
        <v>126</v>
      </c>
      <c r="F3281" t="str">
        <f t="shared" si="154"/>
        <v>Queensland</v>
      </c>
      <c r="G3281" t="s">
        <v>35</v>
      </c>
      <c r="H3281">
        <v>4551</v>
      </c>
      <c r="I3281" t="s">
        <v>11</v>
      </c>
      <c r="J3281" t="s">
        <v>120</v>
      </c>
      <c r="K3281" t="s">
        <v>149</v>
      </c>
      <c r="L3281" t="s">
        <v>15</v>
      </c>
      <c r="M3281" s="5">
        <v>623.13</v>
      </c>
    </row>
    <row r="3282" spans="1:13" x14ac:dyDescent="0.15">
      <c r="A3282" s="2">
        <v>45231</v>
      </c>
      <c r="B3282" s="3">
        <f t="shared" si="155"/>
        <v>2024</v>
      </c>
      <c r="C3282" t="str">
        <f t="shared" si="153"/>
        <v>2023-2024</v>
      </c>
      <c r="D3282" t="s">
        <v>147</v>
      </c>
      <c r="E3282" t="s">
        <v>96</v>
      </c>
      <c r="F3282" t="str">
        <f t="shared" si="154"/>
        <v>Western Australia</v>
      </c>
      <c r="G3282" t="s">
        <v>48</v>
      </c>
      <c r="H3282">
        <v>6330</v>
      </c>
      <c r="I3282" t="s">
        <v>11</v>
      </c>
      <c r="J3282" t="s">
        <v>94</v>
      </c>
      <c r="K3282" t="s">
        <v>155</v>
      </c>
      <c r="L3282" t="s">
        <v>20</v>
      </c>
      <c r="M3282" s="5">
        <v>623.51</v>
      </c>
    </row>
    <row r="3283" spans="1:13" x14ac:dyDescent="0.15">
      <c r="A3283" s="2">
        <v>45502</v>
      </c>
      <c r="B3283" s="3">
        <f t="shared" si="155"/>
        <v>2025</v>
      </c>
      <c r="C3283" t="str">
        <f t="shared" si="153"/>
        <v>2024-2025</v>
      </c>
      <c r="D3283" t="s">
        <v>147</v>
      </c>
      <c r="E3283" t="s">
        <v>47</v>
      </c>
      <c r="F3283" t="str">
        <f t="shared" si="154"/>
        <v>Western Australia</v>
      </c>
      <c r="G3283" t="s">
        <v>48</v>
      </c>
      <c r="H3283">
        <v>6030</v>
      </c>
      <c r="I3283" t="s">
        <v>11</v>
      </c>
      <c r="J3283" t="s">
        <v>49</v>
      </c>
      <c r="K3283" t="s">
        <v>154</v>
      </c>
      <c r="L3283" t="s">
        <v>14</v>
      </c>
      <c r="M3283" s="5">
        <v>623.54999999999995</v>
      </c>
    </row>
    <row r="3284" spans="1:13" x14ac:dyDescent="0.15">
      <c r="A3284" s="2">
        <v>45094</v>
      </c>
      <c r="B3284" s="3">
        <f t="shared" si="155"/>
        <v>2023</v>
      </c>
      <c r="C3284" t="str">
        <f t="shared" si="153"/>
        <v>2022-2023</v>
      </c>
      <c r="D3284" t="s">
        <v>147</v>
      </c>
      <c r="E3284" t="s">
        <v>47</v>
      </c>
      <c r="F3284" t="str">
        <f t="shared" si="154"/>
        <v>Western Australia</v>
      </c>
      <c r="G3284" t="s">
        <v>48</v>
      </c>
      <c r="H3284">
        <v>6030</v>
      </c>
      <c r="I3284" t="s">
        <v>11</v>
      </c>
      <c r="J3284" t="s">
        <v>49</v>
      </c>
      <c r="K3284" t="s">
        <v>153</v>
      </c>
      <c r="L3284" t="s">
        <v>16</v>
      </c>
      <c r="M3284" s="5">
        <v>624.29</v>
      </c>
    </row>
    <row r="3285" spans="1:13" x14ac:dyDescent="0.15">
      <c r="A3285" s="2">
        <v>45296</v>
      </c>
      <c r="B3285" s="3">
        <f t="shared" si="155"/>
        <v>2024</v>
      </c>
      <c r="C3285" t="str">
        <f t="shared" si="153"/>
        <v>2023-2024</v>
      </c>
      <c r="D3285" t="s">
        <v>147</v>
      </c>
      <c r="E3285" t="s">
        <v>138</v>
      </c>
      <c r="F3285" t="str">
        <f t="shared" si="154"/>
        <v>Queensland</v>
      </c>
      <c r="G3285" t="s">
        <v>35</v>
      </c>
      <c r="H3285">
        <v>4558</v>
      </c>
      <c r="I3285" t="s">
        <v>11</v>
      </c>
      <c r="J3285" t="s">
        <v>120</v>
      </c>
      <c r="K3285" t="s">
        <v>155</v>
      </c>
      <c r="L3285" t="s">
        <v>20</v>
      </c>
      <c r="M3285" s="5">
        <v>624.81000000000006</v>
      </c>
    </row>
    <row r="3286" spans="1:13" x14ac:dyDescent="0.15">
      <c r="A3286" s="2">
        <v>45272</v>
      </c>
      <c r="B3286" s="3">
        <f t="shared" si="155"/>
        <v>2024</v>
      </c>
      <c r="C3286" t="str">
        <f t="shared" si="153"/>
        <v>2023-2024</v>
      </c>
      <c r="D3286" t="s">
        <v>147</v>
      </c>
      <c r="E3286" t="s">
        <v>69</v>
      </c>
      <c r="F3286" t="str">
        <f t="shared" si="154"/>
        <v>Tasmania</v>
      </c>
      <c r="G3286" t="s">
        <v>70</v>
      </c>
      <c r="H3286">
        <v>7018</v>
      </c>
      <c r="I3286" t="s">
        <v>11</v>
      </c>
      <c r="J3286" t="s">
        <v>71</v>
      </c>
      <c r="K3286" t="s">
        <v>149</v>
      </c>
      <c r="L3286" t="s">
        <v>15</v>
      </c>
      <c r="M3286" s="5">
        <v>625.03</v>
      </c>
    </row>
    <row r="3287" spans="1:13" x14ac:dyDescent="0.15">
      <c r="A3287" s="2">
        <v>45114</v>
      </c>
      <c r="B3287" s="3">
        <f t="shared" si="155"/>
        <v>2024</v>
      </c>
      <c r="C3287" t="str">
        <f t="shared" si="153"/>
        <v>2023-2024</v>
      </c>
      <c r="D3287" t="s">
        <v>147</v>
      </c>
      <c r="E3287" t="s">
        <v>85</v>
      </c>
      <c r="F3287" t="str">
        <f t="shared" si="154"/>
        <v>Queensland</v>
      </c>
      <c r="G3287" t="s">
        <v>35</v>
      </c>
      <c r="H3287">
        <v>4883</v>
      </c>
      <c r="I3287" t="s">
        <v>11</v>
      </c>
      <c r="J3287" t="s">
        <v>36</v>
      </c>
      <c r="K3287" t="s">
        <v>153</v>
      </c>
      <c r="L3287" t="s">
        <v>16</v>
      </c>
      <c r="M3287" s="5">
        <v>625.29</v>
      </c>
    </row>
    <row r="3288" spans="1:13" x14ac:dyDescent="0.15">
      <c r="A3288" s="2">
        <v>45009</v>
      </c>
      <c r="B3288" s="3">
        <f t="shared" si="155"/>
        <v>2023</v>
      </c>
      <c r="C3288" t="str">
        <f t="shared" si="153"/>
        <v>2022-2023</v>
      </c>
      <c r="D3288" t="s">
        <v>147</v>
      </c>
      <c r="E3288" t="s">
        <v>107</v>
      </c>
      <c r="F3288" t="str">
        <f t="shared" si="154"/>
        <v>Queensland</v>
      </c>
      <c r="G3288" t="s">
        <v>35</v>
      </c>
      <c r="H3288">
        <v>4220</v>
      </c>
      <c r="I3288" t="s">
        <v>11</v>
      </c>
      <c r="J3288" t="s">
        <v>104</v>
      </c>
      <c r="K3288" t="s">
        <v>152</v>
      </c>
      <c r="L3288" t="s">
        <v>13</v>
      </c>
      <c r="M3288" s="5">
        <v>625.7700000000001</v>
      </c>
    </row>
    <row r="3289" spans="1:13" x14ac:dyDescent="0.15">
      <c r="A3289" s="2">
        <v>45086</v>
      </c>
      <c r="B3289" s="3">
        <f t="shared" si="155"/>
        <v>2023</v>
      </c>
      <c r="C3289" t="str">
        <f t="shared" si="153"/>
        <v>2022-2023</v>
      </c>
      <c r="D3289" t="s">
        <v>148</v>
      </c>
      <c r="E3289" t="s">
        <v>88</v>
      </c>
      <c r="F3289" t="str">
        <f t="shared" si="154"/>
        <v>South Australia</v>
      </c>
      <c r="G3289" t="s">
        <v>32</v>
      </c>
      <c r="H3289">
        <v>5011</v>
      </c>
      <c r="I3289" t="s">
        <v>11</v>
      </c>
      <c r="J3289" t="s">
        <v>33</v>
      </c>
      <c r="K3289" t="s">
        <v>149</v>
      </c>
      <c r="L3289" t="s">
        <v>15</v>
      </c>
      <c r="M3289" s="5">
        <v>626.12</v>
      </c>
    </row>
    <row r="3290" spans="1:13" x14ac:dyDescent="0.15">
      <c r="A3290" s="2">
        <v>45104</v>
      </c>
      <c r="B3290" s="3">
        <f t="shared" si="155"/>
        <v>2023</v>
      </c>
      <c r="C3290" t="str">
        <f t="shared" si="153"/>
        <v>2022-2023</v>
      </c>
      <c r="D3290" t="s">
        <v>147</v>
      </c>
      <c r="E3290" t="s">
        <v>103</v>
      </c>
      <c r="F3290" t="str">
        <f t="shared" si="154"/>
        <v>Queensland</v>
      </c>
      <c r="G3290" t="s">
        <v>35</v>
      </c>
      <c r="H3290">
        <v>4509</v>
      </c>
      <c r="I3290" t="s">
        <v>11</v>
      </c>
      <c r="J3290" t="s">
        <v>104</v>
      </c>
      <c r="K3290" t="s">
        <v>19</v>
      </c>
      <c r="L3290" t="s">
        <v>23</v>
      </c>
      <c r="M3290" s="5">
        <v>627.13000000000011</v>
      </c>
    </row>
    <row r="3291" spans="1:13" x14ac:dyDescent="0.15">
      <c r="A3291" s="2">
        <v>45005</v>
      </c>
      <c r="B3291" s="3">
        <f t="shared" si="155"/>
        <v>2023</v>
      </c>
      <c r="C3291" t="str">
        <f t="shared" si="153"/>
        <v>2022-2023</v>
      </c>
      <c r="D3291" t="s">
        <v>147</v>
      </c>
      <c r="E3291" t="s">
        <v>119</v>
      </c>
      <c r="F3291" t="str">
        <f t="shared" si="154"/>
        <v>Queensland</v>
      </c>
      <c r="G3291" t="s">
        <v>35</v>
      </c>
      <c r="H3291">
        <v>4570</v>
      </c>
      <c r="I3291" t="s">
        <v>11</v>
      </c>
      <c r="J3291" t="s">
        <v>120</v>
      </c>
      <c r="K3291" t="s">
        <v>151</v>
      </c>
      <c r="L3291" t="s">
        <v>21</v>
      </c>
      <c r="M3291" s="5">
        <v>627.5100000000001</v>
      </c>
    </row>
    <row r="3292" spans="1:13" x14ac:dyDescent="0.15">
      <c r="A3292" s="2">
        <v>45165</v>
      </c>
      <c r="B3292" s="3">
        <f t="shared" si="155"/>
        <v>2024</v>
      </c>
      <c r="C3292" t="str">
        <f t="shared" si="153"/>
        <v>2023-2024</v>
      </c>
      <c r="D3292" t="s">
        <v>147</v>
      </c>
      <c r="E3292" t="s">
        <v>102</v>
      </c>
      <c r="F3292" t="str">
        <f t="shared" si="154"/>
        <v>Queensland</v>
      </c>
      <c r="G3292" t="s">
        <v>35</v>
      </c>
      <c r="H3292">
        <v>4870</v>
      </c>
      <c r="I3292" t="s">
        <v>11</v>
      </c>
      <c r="J3292" t="s">
        <v>36</v>
      </c>
      <c r="K3292" t="s">
        <v>153</v>
      </c>
      <c r="L3292" t="s">
        <v>16</v>
      </c>
      <c r="M3292" s="5">
        <v>627.57999999999993</v>
      </c>
    </row>
    <row r="3293" spans="1:13" x14ac:dyDescent="0.15">
      <c r="A3293" s="2">
        <v>45024</v>
      </c>
      <c r="B3293" s="3">
        <f t="shared" si="155"/>
        <v>2023</v>
      </c>
      <c r="C3293" t="str">
        <f t="shared" si="153"/>
        <v>2022-2023</v>
      </c>
      <c r="D3293" t="s">
        <v>147</v>
      </c>
      <c r="E3293" t="s">
        <v>108</v>
      </c>
      <c r="F3293" t="str">
        <f t="shared" si="154"/>
        <v>Victoria</v>
      </c>
      <c r="G3293" t="s">
        <v>45</v>
      </c>
      <c r="H3293">
        <v>3018</v>
      </c>
      <c r="I3293" t="s">
        <v>11</v>
      </c>
      <c r="J3293" t="s">
        <v>46</v>
      </c>
      <c r="K3293" t="s">
        <v>155</v>
      </c>
      <c r="L3293" t="s">
        <v>20</v>
      </c>
      <c r="M3293" s="5">
        <v>628.27</v>
      </c>
    </row>
    <row r="3294" spans="1:13" x14ac:dyDescent="0.15">
      <c r="A3294" s="2">
        <v>45288</v>
      </c>
      <c r="B3294" s="3">
        <f t="shared" si="155"/>
        <v>2024</v>
      </c>
      <c r="C3294" t="str">
        <f t="shared" si="153"/>
        <v>2023-2024</v>
      </c>
      <c r="D3294" t="s">
        <v>147</v>
      </c>
      <c r="E3294" t="s">
        <v>53</v>
      </c>
      <c r="F3294" t="str">
        <f t="shared" si="154"/>
        <v>South Australia</v>
      </c>
      <c r="G3294" t="s">
        <v>32</v>
      </c>
      <c r="H3294">
        <v>5082</v>
      </c>
      <c r="I3294" t="s">
        <v>11</v>
      </c>
      <c r="J3294" t="s">
        <v>33</v>
      </c>
      <c r="K3294" t="s">
        <v>155</v>
      </c>
      <c r="L3294" t="s">
        <v>20</v>
      </c>
      <c r="M3294" s="5">
        <v>628.34</v>
      </c>
    </row>
    <row r="3295" spans="1:13" x14ac:dyDescent="0.15">
      <c r="A3295" s="2">
        <v>45078</v>
      </c>
      <c r="B3295" s="3">
        <f t="shared" si="155"/>
        <v>2023</v>
      </c>
      <c r="C3295" t="str">
        <f t="shared" si="153"/>
        <v>2022-2023</v>
      </c>
      <c r="D3295" t="s">
        <v>147</v>
      </c>
      <c r="E3295" t="s">
        <v>107</v>
      </c>
      <c r="F3295" t="str">
        <f t="shared" si="154"/>
        <v>Queensland</v>
      </c>
      <c r="G3295" t="s">
        <v>35</v>
      </c>
      <c r="H3295">
        <v>4220</v>
      </c>
      <c r="I3295" t="s">
        <v>11</v>
      </c>
      <c r="J3295" t="s">
        <v>104</v>
      </c>
      <c r="K3295" t="s">
        <v>151</v>
      </c>
      <c r="L3295" t="s">
        <v>21</v>
      </c>
      <c r="M3295" s="5">
        <v>630.22</v>
      </c>
    </row>
    <row r="3296" spans="1:13" x14ac:dyDescent="0.15">
      <c r="A3296" s="2">
        <v>45103</v>
      </c>
      <c r="B3296" s="3">
        <f t="shared" si="155"/>
        <v>2023</v>
      </c>
      <c r="C3296" t="str">
        <f t="shared" si="153"/>
        <v>2022-2023</v>
      </c>
      <c r="D3296" t="s">
        <v>147</v>
      </c>
      <c r="E3296" t="s">
        <v>86</v>
      </c>
      <c r="F3296" t="str">
        <f t="shared" si="154"/>
        <v>New South Wales</v>
      </c>
      <c r="G3296" t="s">
        <v>10</v>
      </c>
      <c r="H3296">
        <v>2064</v>
      </c>
      <c r="I3296" t="s">
        <v>11</v>
      </c>
      <c r="J3296" t="s">
        <v>12</v>
      </c>
      <c r="K3296" t="s">
        <v>149</v>
      </c>
      <c r="L3296" t="s">
        <v>15</v>
      </c>
      <c r="M3296" s="5">
        <v>631.07000000000005</v>
      </c>
    </row>
    <row r="3297" spans="1:13" x14ac:dyDescent="0.15">
      <c r="A3297" s="2">
        <v>45051</v>
      </c>
      <c r="B3297" s="3">
        <f t="shared" si="155"/>
        <v>2023</v>
      </c>
      <c r="C3297" t="str">
        <f t="shared" si="153"/>
        <v>2022-2023</v>
      </c>
      <c r="D3297" t="s">
        <v>147</v>
      </c>
      <c r="E3297" t="s">
        <v>143</v>
      </c>
      <c r="F3297" t="str">
        <f t="shared" si="154"/>
        <v>New South Wales</v>
      </c>
      <c r="G3297" t="s">
        <v>10</v>
      </c>
      <c r="H3297">
        <v>2154</v>
      </c>
      <c r="I3297" t="s">
        <v>11</v>
      </c>
      <c r="J3297" t="s">
        <v>27</v>
      </c>
      <c r="K3297" t="s">
        <v>19</v>
      </c>
      <c r="L3297" t="s">
        <v>23</v>
      </c>
      <c r="M3297" s="5">
        <v>631.58000000000004</v>
      </c>
    </row>
    <row r="3298" spans="1:13" x14ac:dyDescent="0.15">
      <c r="A3298" s="2">
        <v>45090</v>
      </c>
      <c r="B3298" s="3">
        <f t="shared" si="155"/>
        <v>2023</v>
      </c>
      <c r="C3298" t="str">
        <f t="shared" si="153"/>
        <v>2022-2023</v>
      </c>
      <c r="D3298" t="s">
        <v>148</v>
      </c>
      <c r="E3298" t="s">
        <v>82</v>
      </c>
      <c r="F3298" t="str">
        <f t="shared" si="154"/>
        <v>Queensland</v>
      </c>
      <c r="G3298" t="s">
        <v>35</v>
      </c>
      <c r="H3298">
        <v>4012</v>
      </c>
      <c r="I3298" t="s">
        <v>11</v>
      </c>
      <c r="J3298" t="s">
        <v>43</v>
      </c>
      <c r="K3298" t="s">
        <v>153</v>
      </c>
      <c r="L3298" t="s">
        <v>16</v>
      </c>
      <c r="M3298" s="5">
        <v>632.49</v>
      </c>
    </row>
    <row r="3299" spans="1:13" x14ac:dyDescent="0.15">
      <c r="A3299" s="2">
        <v>45296</v>
      </c>
      <c r="B3299" s="3">
        <f t="shared" si="155"/>
        <v>2024</v>
      </c>
      <c r="C3299" t="str">
        <f t="shared" si="153"/>
        <v>2023-2024</v>
      </c>
      <c r="D3299" t="s">
        <v>148</v>
      </c>
      <c r="E3299" t="s">
        <v>28</v>
      </c>
      <c r="F3299" t="str">
        <f t="shared" si="154"/>
        <v>Northern Territory</v>
      </c>
      <c r="G3299" t="s">
        <v>29</v>
      </c>
      <c r="H3299">
        <v>800</v>
      </c>
      <c r="I3299" t="s">
        <v>11</v>
      </c>
      <c r="J3299" t="s">
        <v>30</v>
      </c>
      <c r="K3299" t="s">
        <v>154</v>
      </c>
      <c r="L3299" t="s">
        <v>14</v>
      </c>
      <c r="M3299" s="5">
        <v>632.67000000000007</v>
      </c>
    </row>
    <row r="3300" spans="1:13" x14ac:dyDescent="0.15">
      <c r="A3300" s="2">
        <v>44993</v>
      </c>
      <c r="B3300" s="3">
        <f t="shared" si="155"/>
        <v>2023</v>
      </c>
      <c r="C3300" t="str">
        <f t="shared" si="153"/>
        <v>2022-2023</v>
      </c>
      <c r="D3300" t="s">
        <v>147</v>
      </c>
      <c r="E3300" t="s">
        <v>144</v>
      </c>
      <c r="F3300" t="str">
        <f t="shared" si="154"/>
        <v>Queensland</v>
      </c>
      <c r="G3300" t="s">
        <v>35</v>
      </c>
      <c r="H3300">
        <v>4566</v>
      </c>
      <c r="I3300" t="s">
        <v>11</v>
      </c>
      <c r="J3300" t="s">
        <v>120</v>
      </c>
      <c r="K3300" t="s">
        <v>153</v>
      </c>
      <c r="L3300" t="s">
        <v>16</v>
      </c>
      <c r="M3300" s="5">
        <v>632.79</v>
      </c>
    </row>
    <row r="3301" spans="1:13" x14ac:dyDescent="0.15">
      <c r="A3301" s="2">
        <v>45228</v>
      </c>
      <c r="B3301" s="3">
        <f t="shared" si="155"/>
        <v>2024</v>
      </c>
      <c r="C3301" t="str">
        <f t="shared" si="153"/>
        <v>2023-2024</v>
      </c>
      <c r="D3301" t="s">
        <v>148</v>
      </c>
      <c r="E3301" t="s">
        <v>28</v>
      </c>
      <c r="F3301" t="str">
        <f t="shared" si="154"/>
        <v>Northern Territory</v>
      </c>
      <c r="G3301" t="s">
        <v>29</v>
      </c>
      <c r="H3301">
        <v>800</v>
      </c>
      <c r="I3301" t="s">
        <v>11</v>
      </c>
      <c r="J3301" t="s">
        <v>30</v>
      </c>
      <c r="K3301" t="s">
        <v>155</v>
      </c>
      <c r="L3301" t="s">
        <v>20</v>
      </c>
      <c r="M3301" s="5">
        <v>633.75</v>
      </c>
    </row>
    <row r="3302" spans="1:13" x14ac:dyDescent="0.15">
      <c r="A3302" s="2">
        <v>45350</v>
      </c>
      <c r="B3302" s="3">
        <f t="shared" si="155"/>
        <v>2024</v>
      </c>
      <c r="C3302" t="str">
        <f t="shared" si="153"/>
        <v>2023-2024</v>
      </c>
      <c r="D3302" t="s">
        <v>147</v>
      </c>
      <c r="E3302" t="s">
        <v>66</v>
      </c>
      <c r="F3302" t="str">
        <f t="shared" si="154"/>
        <v>South Australia</v>
      </c>
      <c r="G3302" t="s">
        <v>32</v>
      </c>
      <c r="H3302">
        <v>5169</v>
      </c>
      <c r="I3302" t="s">
        <v>11</v>
      </c>
      <c r="J3302" t="s">
        <v>33</v>
      </c>
      <c r="K3302" t="s">
        <v>149</v>
      </c>
      <c r="L3302" t="s">
        <v>15</v>
      </c>
      <c r="M3302" s="5">
        <v>634</v>
      </c>
    </row>
    <row r="3303" spans="1:13" x14ac:dyDescent="0.15">
      <c r="A3303" s="2">
        <v>44927</v>
      </c>
      <c r="B3303" s="3">
        <f t="shared" si="155"/>
        <v>2023</v>
      </c>
      <c r="C3303" t="str">
        <f t="shared" si="153"/>
        <v>2022-2023</v>
      </c>
      <c r="D3303" t="s">
        <v>147</v>
      </c>
      <c r="E3303" t="s">
        <v>116</v>
      </c>
      <c r="F3303" t="str">
        <f t="shared" si="154"/>
        <v>Western Australia</v>
      </c>
      <c r="G3303" t="s">
        <v>48</v>
      </c>
      <c r="H3303">
        <v>6725</v>
      </c>
      <c r="I3303" t="s">
        <v>11</v>
      </c>
      <c r="J3303" t="s">
        <v>77</v>
      </c>
      <c r="K3303" t="s">
        <v>155</v>
      </c>
      <c r="L3303" t="s">
        <v>20</v>
      </c>
      <c r="M3303" s="5">
        <v>635.04</v>
      </c>
    </row>
    <row r="3304" spans="1:13" x14ac:dyDescent="0.15">
      <c r="A3304" s="2">
        <v>45218</v>
      </c>
      <c r="B3304" s="3">
        <f t="shared" si="155"/>
        <v>2024</v>
      </c>
      <c r="C3304" t="str">
        <f t="shared" si="153"/>
        <v>2023-2024</v>
      </c>
      <c r="D3304" t="s">
        <v>147</v>
      </c>
      <c r="E3304" t="s">
        <v>109</v>
      </c>
      <c r="F3304" t="str">
        <f t="shared" si="154"/>
        <v>New South Wales</v>
      </c>
      <c r="G3304" t="s">
        <v>10</v>
      </c>
      <c r="H3304">
        <v>2480</v>
      </c>
      <c r="I3304" t="s">
        <v>11</v>
      </c>
      <c r="J3304" t="s">
        <v>68</v>
      </c>
      <c r="K3304" t="s">
        <v>154</v>
      </c>
      <c r="L3304" t="s">
        <v>14</v>
      </c>
      <c r="M3304" s="5">
        <v>635.62</v>
      </c>
    </row>
    <row r="3305" spans="1:13" x14ac:dyDescent="0.15">
      <c r="A3305" s="2">
        <v>45214</v>
      </c>
      <c r="B3305" s="3">
        <f t="shared" si="155"/>
        <v>2024</v>
      </c>
      <c r="C3305" t="str">
        <f t="shared" si="153"/>
        <v>2023-2024</v>
      </c>
      <c r="D3305" t="s">
        <v>147</v>
      </c>
      <c r="E3305" t="s">
        <v>137</v>
      </c>
      <c r="F3305" t="str">
        <f t="shared" si="154"/>
        <v>New South Wales</v>
      </c>
      <c r="G3305" t="s">
        <v>10</v>
      </c>
      <c r="H3305">
        <v>2031</v>
      </c>
      <c r="I3305" t="s">
        <v>11</v>
      </c>
      <c r="J3305" t="s">
        <v>12</v>
      </c>
      <c r="K3305" t="s">
        <v>150</v>
      </c>
      <c r="L3305" t="s">
        <v>18</v>
      </c>
      <c r="M3305" s="5">
        <v>636.04</v>
      </c>
    </row>
    <row r="3306" spans="1:13" x14ac:dyDescent="0.15">
      <c r="A3306" s="2">
        <v>45547</v>
      </c>
      <c r="B3306" s="3">
        <f t="shared" si="155"/>
        <v>2025</v>
      </c>
      <c r="C3306" t="str">
        <f t="shared" si="153"/>
        <v>2024-2025</v>
      </c>
      <c r="D3306" t="s">
        <v>148</v>
      </c>
      <c r="E3306" t="s">
        <v>87</v>
      </c>
      <c r="F3306" t="str">
        <f t="shared" si="154"/>
        <v>New South Wales</v>
      </c>
      <c r="G3306" t="s">
        <v>10</v>
      </c>
      <c r="H3306">
        <v>2790</v>
      </c>
      <c r="I3306" t="s">
        <v>11</v>
      </c>
      <c r="J3306" t="s">
        <v>25</v>
      </c>
      <c r="K3306" t="s">
        <v>152</v>
      </c>
      <c r="L3306" t="s">
        <v>13</v>
      </c>
      <c r="M3306" s="5">
        <v>636.20000000000005</v>
      </c>
    </row>
    <row r="3307" spans="1:13" x14ac:dyDescent="0.15">
      <c r="A3307" s="2">
        <v>45043</v>
      </c>
      <c r="B3307" s="3">
        <f t="shared" si="155"/>
        <v>2023</v>
      </c>
      <c r="C3307" t="str">
        <f t="shared" si="153"/>
        <v>2022-2023</v>
      </c>
      <c r="D3307" t="s">
        <v>148</v>
      </c>
      <c r="E3307" t="s">
        <v>112</v>
      </c>
      <c r="F3307" t="str">
        <f t="shared" si="154"/>
        <v>Victoria</v>
      </c>
      <c r="G3307" t="s">
        <v>45</v>
      </c>
      <c r="H3307">
        <v>3076</v>
      </c>
      <c r="I3307" t="s">
        <v>11</v>
      </c>
      <c r="J3307" t="s">
        <v>46</v>
      </c>
      <c r="K3307" t="s">
        <v>152</v>
      </c>
      <c r="L3307" t="s">
        <v>13</v>
      </c>
      <c r="M3307" s="5">
        <v>638.16999999999996</v>
      </c>
    </row>
    <row r="3308" spans="1:13" x14ac:dyDescent="0.15">
      <c r="A3308" s="2">
        <v>45206</v>
      </c>
      <c r="B3308" s="3">
        <f t="shared" si="155"/>
        <v>2024</v>
      </c>
      <c r="C3308" t="str">
        <f t="shared" si="153"/>
        <v>2023-2024</v>
      </c>
      <c r="D3308" t="s">
        <v>147</v>
      </c>
      <c r="E3308" t="s">
        <v>139</v>
      </c>
      <c r="F3308" t="str">
        <f t="shared" si="154"/>
        <v>New South Wales</v>
      </c>
      <c r="G3308" t="s">
        <v>10</v>
      </c>
      <c r="H3308">
        <v>2020</v>
      </c>
      <c r="I3308" t="s">
        <v>11</v>
      </c>
      <c r="J3308" t="s">
        <v>12</v>
      </c>
      <c r="K3308" t="s">
        <v>157</v>
      </c>
      <c r="L3308" t="s">
        <v>22</v>
      </c>
      <c r="M3308" s="5">
        <v>639.1400000000001</v>
      </c>
    </row>
    <row r="3309" spans="1:13" x14ac:dyDescent="0.15">
      <c r="A3309" s="2">
        <v>45225</v>
      </c>
      <c r="B3309" s="3">
        <f t="shared" si="155"/>
        <v>2024</v>
      </c>
      <c r="C3309" t="str">
        <f t="shared" si="153"/>
        <v>2023-2024</v>
      </c>
      <c r="D3309" t="s">
        <v>147</v>
      </c>
      <c r="E3309" t="s">
        <v>83</v>
      </c>
      <c r="F3309" t="str">
        <f t="shared" si="154"/>
        <v>New South Wales</v>
      </c>
      <c r="G3309" t="s">
        <v>10</v>
      </c>
      <c r="H3309">
        <v>2750</v>
      </c>
      <c r="I3309" t="s">
        <v>11</v>
      </c>
      <c r="J3309" t="s">
        <v>25</v>
      </c>
      <c r="K3309" t="s">
        <v>149</v>
      </c>
      <c r="L3309" t="s">
        <v>15</v>
      </c>
      <c r="M3309" s="5">
        <v>639.43000000000006</v>
      </c>
    </row>
    <row r="3310" spans="1:13" x14ac:dyDescent="0.15">
      <c r="A3310" s="2">
        <v>45186</v>
      </c>
      <c r="B3310" s="3">
        <f t="shared" si="155"/>
        <v>2024</v>
      </c>
      <c r="C3310" t="str">
        <f t="shared" si="153"/>
        <v>2023-2024</v>
      </c>
      <c r="D3310" t="s">
        <v>147</v>
      </c>
      <c r="E3310" t="s">
        <v>74</v>
      </c>
      <c r="F3310" t="str">
        <f t="shared" si="154"/>
        <v>South Australia</v>
      </c>
      <c r="G3310" t="s">
        <v>32</v>
      </c>
      <c r="H3310">
        <v>5043</v>
      </c>
      <c r="I3310" t="s">
        <v>11</v>
      </c>
      <c r="J3310" t="s">
        <v>33</v>
      </c>
      <c r="K3310" t="s">
        <v>151</v>
      </c>
      <c r="L3310" t="s">
        <v>21</v>
      </c>
      <c r="M3310" s="5">
        <v>639.89</v>
      </c>
    </row>
    <row r="3311" spans="1:13" x14ac:dyDescent="0.15">
      <c r="A3311" s="2">
        <v>45056</v>
      </c>
      <c r="B3311" s="3">
        <f t="shared" si="155"/>
        <v>2023</v>
      </c>
      <c r="C3311" t="str">
        <f t="shared" si="153"/>
        <v>2022-2023</v>
      </c>
      <c r="D3311" t="s">
        <v>147</v>
      </c>
      <c r="E3311" t="s">
        <v>112</v>
      </c>
      <c r="F3311" t="str">
        <f t="shared" si="154"/>
        <v>Victoria</v>
      </c>
      <c r="G3311" t="s">
        <v>45</v>
      </c>
      <c r="H3311">
        <v>3076</v>
      </c>
      <c r="I3311" t="s">
        <v>11</v>
      </c>
      <c r="J3311" t="s">
        <v>46</v>
      </c>
      <c r="K3311" t="s">
        <v>149</v>
      </c>
      <c r="L3311" t="s">
        <v>15</v>
      </c>
      <c r="M3311" s="5">
        <v>640.40000000000009</v>
      </c>
    </row>
    <row r="3312" spans="1:13" x14ac:dyDescent="0.15">
      <c r="A3312" s="2">
        <v>45101</v>
      </c>
      <c r="B3312" s="3">
        <f t="shared" si="155"/>
        <v>2023</v>
      </c>
      <c r="C3312" t="str">
        <f t="shared" si="153"/>
        <v>2022-2023</v>
      </c>
      <c r="D3312" t="s">
        <v>147</v>
      </c>
      <c r="E3312" t="s">
        <v>41</v>
      </c>
      <c r="F3312" t="str">
        <f t="shared" si="154"/>
        <v>New South Wales</v>
      </c>
      <c r="G3312" t="s">
        <v>10</v>
      </c>
      <c r="H3312">
        <v>2830</v>
      </c>
      <c r="I3312" t="s">
        <v>11</v>
      </c>
      <c r="J3312" t="s">
        <v>25</v>
      </c>
      <c r="K3312" t="s">
        <v>152</v>
      </c>
      <c r="L3312" t="s">
        <v>13</v>
      </c>
      <c r="M3312" s="5">
        <v>640.53</v>
      </c>
    </row>
    <row r="3313" spans="1:13" x14ac:dyDescent="0.15">
      <c r="A3313" s="2">
        <v>45248</v>
      </c>
      <c r="B3313" s="3">
        <f t="shared" si="155"/>
        <v>2024</v>
      </c>
      <c r="C3313" t="str">
        <f t="shared" si="153"/>
        <v>2023-2024</v>
      </c>
      <c r="D3313" t="s">
        <v>147</v>
      </c>
      <c r="E3313" t="s">
        <v>99</v>
      </c>
      <c r="F3313" t="str">
        <f t="shared" si="154"/>
        <v>Victoria</v>
      </c>
      <c r="G3313" t="s">
        <v>45</v>
      </c>
      <c r="H3313">
        <v>3148</v>
      </c>
      <c r="I3313" t="s">
        <v>11</v>
      </c>
      <c r="J3313" t="s">
        <v>63</v>
      </c>
      <c r="K3313" t="s">
        <v>154</v>
      </c>
      <c r="L3313" t="s">
        <v>14</v>
      </c>
      <c r="M3313" s="5">
        <v>641.57999999999993</v>
      </c>
    </row>
    <row r="3314" spans="1:13" x14ac:dyDescent="0.15">
      <c r="A3314" s="2">
        <v>45333</v>
      </c>
      <c r="B3314" s="3">
        <f t="shared" si="155"/>
        <v>2024</v>
      </c>
      <c r="C3314" t="str">
        <f t="shared" si="153"/>
        <v>2023-2024</v>
      </c>
      <c r="D3314" t="s">
        <v>147</v>
      </c>
      <c r="E3314" t="s">
        <v>113</v>
      </c>
      <c r="F3314" t="str">
        <f t="shared" si="154"/>
        <v>Queensland</v>
      </c>
      <c r="G3314" t="s">
        <v>35</v>
      </c>
      <c r="H3314">
        <v>4215</v>
      </c>
      <c r="I3314" t="s">
        <v>11</v>
      </c>
      <c r="J3314" t="s">
        <v>104</v>
      </c>
      <c r="K3314" t="s">
        <v>154</v>
      </c>
      <c r="L3314" t="s">
        <v>14</v>
      </c>
      <c r="M3314" s="5">
        <v>641.61</v>
      </c>
    </row>
    <row r="3315" spans="1:13" x14ac:dyDescent="0.15">
      <c r="A3315" s="2">
        <v>45253</v>
      </c>
      <c r="B3315" s="3">
        <f t="shared" si="155"/>
        <v>2024</v>
      </c>
      <c r="C3315" t="str">
        <f t="shared" si="153"/>
        <v>2023-2024</v>
      </c>
      <c r="D3315" t="s">
        <v>147</v>
      </c>
      <c r="E3315" t="s">
        <v>143</v>
      </c>
      <c r="F3315" t="str">
        <f t="shared" si="154"/>
        <v>New South Wales</v>
      </c>
      <c r="G3315" t="s">
        <v>10</v>
      </c>
      <c r="H3315">
        <v>2154</v>
      </c>
      <c r="I3315" t="s">
        <v>11</v>
      </c>
      <c r="J3315" t="s">
        <v>27</v>
      </c>
      <c r="K3315" t="s">
        <v>154</v>
      </c>
      <c r="L3315" t="s">
        <v>14</v>
      </c>
      <c r="M3315" s="5">
        <v>641.63</v>
      </c>
    </row>
    <row r="3316" spans="1:13" x14ac:dyDescent="0.15">
      <c r="A3316" s="2">
        <v>45633</v>
      </c>
      <c r="B3316" s="3">
        <f t="shared" si="155"/>
        <v>2025</v>
      </c>
      <c r="C3316" t="str">
        <f t="shared" si="153"/>
        <v>2024-2025</v>
      </c>
      <c r="D3316" t="s">
        <v>148</v>
      </c>
      <c r="E3316" t="s">
        <v>108</v>
      </c>
      <c r="F3316" t="str">
        <f t="shared" si="154"/>
        <v>Victoria</v>
      </c>
      <c r="G3316" t="s">
        <v>45</v>
      </c>
      <c r="H3316">
        <v>3018</v>
      </c>
      <c r="I3316" t="s">
        <v>11</v>
      </c>
      <c r="J3316" t="s">
        <v>46</v>
      </c>
      <c r="K3316" t="s">
        <v>19</v>
      </c>
      <c r="L3316" t="s">
        <v>23</v>
      </c>
      <c r="M3316" s="5">
        <v>642.30000000000007</v>
      </c>
    </row>
    <row r="3317" spans="1:13" x14ac:dyDescent="0.15">
      <c r="A3317" s="2">
        <v>45078</v>
      </c>
      <c r="B3317" s="3">
        <f t="shared" si="155"/>
        <v>2023</v>
      </c>
      <c r="C3317" t="str">
        <f t="shared" si="153"/>
        <v>2022-2023</v>
      </c>
      <c r="D3317" t="s">
        <v>147</v>
      </c>
      <c r="E3317" t="s">
        <v>95</v>
      </c>
      <c r="F3317" t="str">
        <f t="shared" si="154"/>
        <v>Victoria</v>
      </c>
      <c r="G3317" t="s">
        <v>45</v>
      </c>
      <c r="H3317">
        <v>3931</v>
      </c>
      <c r="I3317" t="s">
        <v>11</v>
      </c>
      <c r="J3317" t="s">
        <v>55</v>
      </c>
      <c r="K3317" t="s">
        <v>149</v>
      </c>
      <c r="L3317" t="s">
        <v>15</v>
      </c>
      <c r="M3317" s="5">
        <v>643.35</v>
      </c>
    </row>
    <row r="3318" spans="1:13" x14ac:dyDescent="0.15">
      <c r="A3318" s="2">
        <v>45023</v>
      </c>
      <c r="B3318" s="3">
        <f t="shared" si="155"/>
        <v>2023</v>
      </c>
      <c r="C3318" t="str">
        <f t="shared" si="153"/>
        <v>2022-2023</v>
      </c>
      <c r="D3318" t="s">
        <v>147</v>
      </c>
      <c r="E3318" t="s">
        <v>85</v>
      </c>
      <c r="F3318" t="str">
        <f t="shared" si="154"/>
        <v>Queensland</v>
      </c>
      <c r="G3318" t="s">
        <v>35</v>
      </c>
      <c r="H3318">
        <v>4883</v>
      </c>
      <c r="I3318" t="s">
        <v>11</v>
      </c>
      <c r="J3318" t="s">
        <v>36</v>
      </c>
      <c r="K3318" t="s">
        <v>153</v>
      </c>
      <c r="L3318" t="s">
        <v>16</v>
      </c>
      <c r="M3318" s="5">
        <v>643.77</v>
      </c>
    </row>
    <row r="3319" spans="1:13" x14ac:dyDescent="0.15">
      <c r="A3319" s="2">
        <v>45565</v>
      </c>
      <c r="B3319" s="3">
        <f t="shared" si="155"/>
        <v>2025</v>
      </c>
      <c r="C3319" t="str">
        <f t="shared" si="153"/>
        <v>2024-2025</v>
      </c>
      <c r="D3319" t="s">
        <v>148</v>
      </c>
      <c r="E3319" t="s">
        <v>100</v>
      </c>
      <c r="F3319" t="str">
        <f t="shared" si="154"/>
        <v>Western Australia</v>
      </c>
      <c r="G3319" t="s">
        <v>48</v>
      </c>
      <c r="H3319">
        <v>6021</v>
      </c>
      <c r="I3319" t="s">
        <v>11</v>
      </c>
      <c r="J3319" t="s">
        <v>49</v>
      </c>
      <c r="K3319" t="s">
        <v>150</v>
      </c>
      <c r="L3319" t="s">
        <v>18</v>
      </c>
      <c r="M3319" s="5">
        <v>646.71999999999991</v>
      </c>
    </row>
    <row r="3320" spans="1:13" x14ac:dyDescent="0.15">
      <c r="A3320" s="2">
        <v>45090</v>
      </c>
      <c r="B3320" s="3">
        <f t="shared" si="155"/>
        <v>2023</v>
      </c>
      <c r="C3320" t="str">
        <f t="shared" si="153"/>
        <v>2022-2023</v>
      </c>
      <c r="D3320" t="s">
        <v>147</v>
      </c>
      <c r="E3320" t="s">
        <v>125</v>
      </c>
      <c r="F3320" t="str">
        <f t="shared" si="154"/>
        <v>Victoria</v>
      </c>
      <c r="G3320" t="s">
        <v>45</v>
      </c>
      <c r="H3320">
        <v>3400</v>
      </c>
      <c r="I3320" t="s">
        <v>11</v>
      </c>
      <c r="J3320" t="s">
        <v>60</v>
      </c>
      <c r="K3320" t="s">
        <v>151</v>
      </c>
      <c r="L3320" t="s">
        <v>21</v>
      </c>
      <c r="M3320" s="5">
        <v>646.91000000000008</v>
      </c>
    </row>
    <row r="3321" spans="1:13" x14ac:dyDescent="0.15">
      <c r="A3321" s="2">
        <v>45062</v>
      </c>
      <c r="B3321" s="3">
        <f t="shared" si="155"/>
        <v>2023</v>
      </c>
      <c r="C3321" t="str">
        <f t="shared" si="153"/>
        <v>2022-2023</v>
      </c>
      <c r="D3321" t="s">
        <v>148</v>
      </c>
      <c r="E3321" t="s">
        <v>56</v>
      </c>
      <c r="F3321" t="str">
        <f t="shared" si="154"/>
        <v>Northern Territory</v>
      </c>
      <c r="G3321" t="s">
        <v>29</v>
      </c>
      <c r="H3321">
        <v>870</v>
      </c>
      <c r="I3321" t="s">
        <v>11</v>
      </c>
      <c r="J3321" t="s">
        <v>30</v>
      </c>
      <c r="K3321" t="s">
        <v>153</v>
      </c>
      <c r="L3321" t="s">
        <v>16</v>
      </c>
      <c r="M3321" s="5">
        <v>647.31000000000017</v>
      </c>
    </row>
    <row r="3322" spans="1:13" x14ac:dyDescent="0.15">
      <c r="A3322" s="2">
        <v>45529</v>
      </c>
      <c r="B3322" s="3">
        <f t="shared" si="155"/>
        <v>2025</v>
      </c>
      <c r="C3322" t="str">
        <f t="shared" si="153"/>
        <v>2024-2025</v>
      </c>
      <c r="D3322" t="s">
        <v>148</v>
      </c>
      <c r="E3322" t="s">
        <v>131</v>
      </c>
      <c r="F3322" t="str">
        <f t="shared" si="154"/>
        <v>Western Australia</v>
      </c>
      <c r="G3322" t="s">
        <v>48</v>
      </c>
      <c r="H3322">
        <v>6530</v>
      </c>
      <c r="I3322" t="s">
        <v>11</v>
      </c>
      <c r="J3322" t="s">
        <v>77</v>
      </c>
      <c r="K3322" t="s">
        <v>154</v>
      </c>
      <c r="L3322" t="s">
        <v>14</v>
      </c>
      <c r="M3322" s="5">
        <v>648.24</v>
      </c>
    </row>
    <row r="3323" spans="1:13" x14ac:dyDescent="0.15">
      <c r="A3323" s="2">
        <v>45534</v>
      </c>
      <c r="B3323" s="3">
        <f t="shared" si="155"/>
        <v>2025</v>
      </c>
      <c r="C3323" t="str">
        <f t="shared" si="153"/>
        <v>2024-2025</v>
      </c>
      <c r="D3323" t="s">
        <v>148</v>
      </c>
      <c r="E3323" t="s">
        <v>127</v>
      </c>
      <c r="F3323" t="str">
        <f t="shared" si="154"/>
        <v>New South Wales</v>
      </c>
      <c r="G3323" t="s">
        <v>10</v>
      </c>
      <c r="H3323">
        <v>2131</v>
      </c>
      <c r="I3323" t="s">
        <v>11</v>
      </c>
      <c r="J3323" t="s">
        <v>27</v>
      </c>
      <c r="K3323" t="s">
        <v>155</v>
      </c>
      <c r="L3323" t="s">
        <v>20</v>
      </c>
      <c r="M3323" s="5">
        <v>649.99</v>
      </c>
    </row>
    <row r="3324" spans="1:13" x14ac:dyDescent="0.15">
      <c r="A3324" s="2">
        <v>45054</v>
      </c>
      <c r="B3324" s="3">
        <f t="shared" si="155"/>
        <v>2023</v>
      </c>
      <c r="C3324" t="str">
        <f t="shared" si="153"/>
        <v>2022-2023</v>
      </c>
      <c r="D3324" t="s">
        <v>148</v>
      </c>
      <c r="E3324" t="s">
        <v>28</v>
      </c>
      <c r="F3324" t="str">
        <f t="shared" si="154"/>
        <v>Northern Territory</v>
      </c>
      <c r="G3324" t="s">
        <v>29</v>
      </c>
      <c r="H3324">
        <v>800</v>
      </c>
      <c r="I3324" t="s">
        <v>11</v>
      </c>
      <c r="J3324" t="s">
        <v>30</v>
      </c>
      <c r="K3324" t="s">
        <v>19</v>
      </c>
      <c r="L3324" t="s">
        <v>23</v>
      </c>
      <c r="M3324" s="5">
        <v>650.32000000000005</v>
      </c>
    </row>
    <row r="3325" spans="1:13" x14ac:dyDescent="0.15">
      <c r="A3325" s="2">
        <v>45115</v>
      </c>
      <c r="B3325" s="3">
        <f t="shared" si="155"/>
        <v>2024</v>
      </c>
      <c r="C3325" t="str">
        <f t="shared" si="153"/>
        <v>2023-2024</v>
      </c>
      <c r="D3325" t="s">
        <v>148</v>
      </c>
      <c r="E3325" t="s">
        <v>138</v>
      </c>
      <c r="F3325" t="str">
        <f t="shared" si="154"/>
        <v>Queensland</v>
      </c>
      <c r="G3325" t="s">
        <v>35</v>
      </c>
      <c r="H3325">
        <v>4558</v>
      </c>
      <c r="I3325" t="s">
        <v>11</v>
      </c>
      <c r="J3325" t="s">
        <v>120</v>
      </c>
      <c r="K3325" t="s">
        <v>150</v>
      </c>
      <c r="L3325" t="s">
        <v>18</v>
      </c>
      <c r="M3325" s="5">
        <v>650.62</v>
      </c>
    </row>
    <row r="3326" spans="1:13" x14ac:dyDescent="0.15">
      <c r="A3326" s="2">
        <v>45361</v>
      </c>
      <c r="B3326" s="3">
        <f t="shared" si="155"/>
        <v>2024</v>
      </c>
      <c r="C3326" t="str">
        <f t="shared" si="153"/>
        <v>2023-2024</v>
      </c>
      <c r="D3326" t="s">
        <v>147</v>
      </c>
      <c r="E3326" t="s">
        <v>75</v>
      </c>
      <c r="F3326" t="str">
        <f t="shared" si="154"/>
        <v>Victoria</v>
      </c>
      <c r="G3326" t="s">
        <v>45</v>
      </c>
      <c r="H3326">
        <v>3630</v>
      </c>
      <c r="I3326" t="s">
        <v>11</v>
      </c>
      <c r="J3326" t="s">
        <v>55</v>
      </c>
      <c r="K3326" t="s">
        <v>153</v>
      </c>
      <c r="L3326" t="s">
        <v>16</v>
      </c>
      <c r="M3326" s="5">
        <v>651.20000000000005</v>
      </c>
    </row>
    <row r="3327" spans="1:13" x14ac:dyDescent="0.15">
      <c r="A3327" s="2">
        <v>44965</v>
      </c>
      <c r="B3327" s="3">
        <f t="shared" si="155"/>
        <v>2023</v>
      </c>
      <c r="C3327" t="str">
        <f t="shared" si="153"/>
        <v>2022-2023</v>
      </c>
      <c r="D3327" t="s">
        <v>147</v>
      </c>
      <c r="E3327" t="s">
        <v>116</v>
      </c>
      <c r="F3327" t="str">
        <f t="shared" si="154"/>
        <v>Western Australia</v>
      </c>
      <c r="G3327" t="s">
        <v>48</v>
      </c>
      <c r="H3327">
        <v>6725</v>
      </c>
      <c r="I3327" t="s">
        <v>11</v>
      </c>
      <c r="J3327" t="s">
        <v>77</v>
      </c>
      <c r="K3327" t="s">
        <v>149</v>
      </c>
      <c r="L3327" t="s">
        <v>15</v>
      </c>
      <c r="M3327" s="5">
        <v>652.07000000000016</v>
      </c>
    </row>
    <row r="3328" spans="1:13" x14ac:dyDescent="0.15">
      <c r="A3328" s="2">
        <v>45506</v>
      </c>
      <c r="B3328" s="3">
        <f t="shared" si="155"/>
        <v>2025</v>
      </c>
      <c r="C3328" t="str">
        <f t="shared" si="153"/>
        <v>2024-2025</v>
      </c>
      <c r="D3328" t="s">
        <v>147</v>
      </c>
      <c r="E3328" t="s">
        <v>31</v>
      </c>
      <c r="F3328" t="str">
        <f t="shared" si="154"/>
        <v>South Australia</v>
      </c>
      <c r="G3328" t="s">
        <v>32</v>
      </c>
      <c r="H3328">
        <v>5168</v>
      </c>
      <c r="I3328" t="s">
        <v>11</v>
      </c>
      <c r="J3328" t="s">
        <v>33</v>
      </c>
      <c r="K3328" t="s">
        <v>150</v>
      </c>
      <c r="L3328" t="s">
        <v>18</v>
      </c>
      <c r="M3328" s="5">
        <v>652.14</v>
      </c>
    </row>
    <row r="3329" spans="1:13" x14ac:dyDescent="0.15">
      <c r="A3329" s="2">
        <v>45194</v>
      </c>
      <c r="B3329" s="3">
        <f t="shared" si="155"/>
        <v>2024</v>
      </c>
      <c r="C3329" t="str">
        <f t="shared" si="153"/>
        <v>2023-2024</v>
      </c>
      <c r="D3329" t="s">
        <v>147</v>
      </c>
      <c r="E3329" t="s">
        <v>136</v>
      </c>
      <c r="F3329" t="str">
        <f t="shared" si="154"/>
        <v>Victoria</v>
      </c>
      <c r="G3329" t="s">
        <v>45</v>
      </c>
      <c r="H3329">
        <v>3175</v>
      </c>
      <c r="I3329" t="s">
        <v>11</v>
      </c>
      <c r="J3329" t="s">
        <v>63</v>
      </c>
      <c r="K3329" t="s">
        <v>154</v>
      </c>
      <c r="L3329" t="s">
        <v>14</v>
      </c>
      <c r="M3329" s="5">
        <v>653.29999999999995</v>
      </c>
    </row>
    <row r="3330" spans="1:13" x14ac:dyDescent="0.15">
      <c r="A3330" s="2">
        <v>45003</v>
      </c>
      <c r="B3330" s="3">
        <f t="shared" si="155"/>
        <v>2023</v>
      </c>
      <c r="C3330" t="str">
        <f t="shared" ref="C3330:C3393" si="156">IF(MONTH(A3330) &gt;= 7, YEAR(A3330) &amp; "-" &amp; YEAR(A3330) + 1, YEAR(A3330) - 1 &amp; "-" &amp; YEAR(A3330))</f>
        <v>2022-2023</v>
      </c>
      <c r="D3330" t="s">
        <v>148</v>
      </c>
      <c r="E3330" t="s">
        <v>91</v>
      </c>
      <c r="F3330" t="str">
        <f t="shared" ref="F3330:F3393" si="157">IF(G3330="WA","Western Australia",
IF(G3330="NSW","New South Wales",
IF(G3330="QLD","Queensland",
IF(G3330="VIC","Victoria",
IF(G3330="TAS","Tasmania",
IF(G3330="SA","South Australia",
IF(G3330="NT","Northern Territory",
IF(G3330="ACT","Australian Capital Territory",G3330))))))))</f>
        <v>Victoria</v>
      </c>
      <c r="G3330" t="s">
        <v>45</v>
      </c>
      <c r="H3330">
        <v>3690</v>
      </c>
      <c r="I3330" t="s">
        <v>11</v>
      </c>
      <c r="J3330" t="s">
        <v>55</v>
      </c>
      <c r="K3330" t="s">
        <v>152</v>
      </c>
      <c r="L3330" t="s">
        <v>13</v>
      </c>
      <c r="M3330" s="5">
        <v>653.29999999999995</v>
      </c>
    </row>
    <row r="3331" spans="1:13" x14ac:dyDescent="0.15">
      <c r="A3331" s="2">
        <v>45056</v>
      </c>
      <c r="B3331" s="3">
        <f t="shared" ref="B3331:B3394" si="158">IF(MONTH(A3331)&gt;=7,YEAR(A3331)+1,YEAR(A3331))</f>
        <v>2023</v>
      </c>
      <c r="C3331" t="str">
        <f t="shared" si="156"/>
        <v>2022-2023</v>
      </c>
      <c r="D3331" t="s">
        <v>147</v>
      </c>
      <c r="E3331" t="s">
        <v>95</v>
      </c>
      <c r="F3331" t="str">
        <f t="shared" si="157"/>
        <v>Victoria</v>
      </c>
      <c r="G3331" t="s">
        <v>45</v>
      </c>
      <c r="H3331">
        <v>3931</v>
      </c>
      <c r="I3331" t="s">
        <v>11</v>
      </c>
      <c r="J3331" t="s">
        <v>55</v>
      </c>
      <c r="K3331" t="s">
        <v>151</v>
      </c>
      <c r="L3331" t="s">
        <v>21</v>
      </c>
      <c r="M3331" s="5">
        <v>653.88</v>
      </c>
    </row>
    <row r="3332" spans="1:13" x14ac:dyDescent="0.15">
      <c r="A3332" s="2">
        <v>45488</v>
      </c>
      <c r="B3332" s="3">
        <f t="shared" si="158"/>
        <v>2025</v>
      </c>
      <c r="C3332" t="str">
        <f t="shared" si="156"/>
        <v>2024-2025</v>
      </c>
      <c r="D3332" t="s">
        <v>148</v>
      </c>
      <c r="E3332" t="s">
        <v>85</v>
      </c>
      <c r="F3332" t="str">
        <f t="shared" si="157"/>
        <v>Queensland</v>
      </c>
      <c r="G3332" t="s">
        <v>35</v>
      </c>
      <c r="H3332">
        <v>4883</v>
      </c>
      <c r="I3332" t="s">
        <v>11</v>
      </c>
      <c r="J3332" t="s">
        <v>36</v>
      </c>
      <c r="K3332" t="s">
        <v>151</v>
      </c>
      <c r="L3332" t="s">
        <v>21</v>
      </c>
      <c r="M3332" s="5">
        <v>654.07000000000005</v>
      </c>
    </row>
    <row r="3333" spans="1:13" x14ac:dyDescent="0.15">
      <c r="A3333" s="2">
        <v>45403</v>
      </c>
      <c r="B3333" s="3">
        <f t="shared" si="158"/>
        <v>2024</v>
      </c>
      <c r="C3333" t="str">
        <f t="shared" si="156"/>
        <v>2023-2024</v>
      </c>
      <c r="D3333" t="s">
        <v>147</v>
      </c>
      <c r="E3333" t="s">
        <v>86</v>
      </c>
      <c r="F3333" t="str">
        <f t="shared" si="157"/>
        <v>New South Wales</v>
      </c>
      <c r="G3333" t="s">
        <v>10</v>
      </c>
      <c r="H3333">
        <v>2064</v>
      </c>
      <c r="I3333" t="s">
        <v>11</v>
      </c>
      <c r="J3333" t="s">
        <v>12</v>
      </c>
      <c r="K3333" t="s">
        <v>151</v>
      </c>
      <c r="L3333" t="s">
        <v>21</v>
      </c>
      <c r="M3333" s="5">
        <v>654.53</v>
      </c>
    </row>
    <row r="3334" spans="1:13" x14ac:dyDescent="0.15">
      <c r="A3334" s="2">
        <v>45110</v>
      </c>
      <c r="B3334" s="3">
        <f t="shared" si="158"/>
        <v>2024</v>
      </c>
      <c r="C3334" t="str">
        <f t="shared" si="156"/>
        <v>2023-2024</v>
      </c>
      <c r="D3334" t="s">
        <v>147</v>
      </c>
      <c r="E3334" t="s">
        <v>89</v>
      </c>
      <c r="F3334" t="str">
        <f t="shared" si="157"/>
        <v>Queensland</v>
      </c>
      <c r="G3334" t="s">
        <v>35</v>
      </c>
      <c r="H3334">
        <v>4655</v>
      </c>
      <c r="I3334" t="s">
        <v>11</v>
      </c>
      <c r="J3334" t="s">
        <v>51</v>
      </c>
      <c r="K3334" t="s">
        <v>155</v>
      </c>
      <c r="L3334" t="s">
        <v>20</v>
      </c>
      <c r="M3334" s="5">
        <v>655.29999999999995</v>
      </c>
    </row>
    <row r="3335" spans="1:13" x14ac:dyDescent="0.15">
      <c r="A3335" s="2">
        <v>45559</v>
      </c>
      <c r="B3335" s="3">
        <f t="shared" si="158"/>
        <v>2025</v>
      </c>
      <c r="C3335" t="str">
        <f t="shared" si="156"/>
        <v>2024-2025</v>
      </c>
      <c r="D3335" t="s">
        <v>148</v>
      </c>
      <c r="E3335" t="s">
        <v>138</v>
      </c>
      <c r="F3335" t="str">
        <f t="shared" si="157"/>
        <v>Queensland</v>
      </c>
      <c r="G3335" t="s">
        <v>35</v>
      </c>
      <c r="H3335">
        <v>4558</v>
      </c>
      <c r="I3335" t="s">
        <v>11</v>
      </c>
      <c r="J3335" t="s">
        <v>120</v>
      </c>
      <c r="K3335" t="s">
        <v>154</v>
      </c>
      <c r="L3335" t="s">
        <v>14</v>
      </c>
      <c r="M3335" s="5">
        <v>655.54</v>
      </c>
    </row>
    <row r="3336" spans="1:13" x14ac:dyDescent="0.15">
      <c r="A3336" s="2">
        <v>45031</v>
      </c>
      <c r="B3336" s="3">
        <f t="shared" si="158"/>
        <v>2023</v>
      </c>
      <c r="C3336" t="str">
        <f t="shared" si="156"/>
        <v>2022-2023</v>
      </c>
      <c r="D3336" t="s">
        <v>147</v>
      </c>
      <c r="E3336" t="s">
        <v>54</v>
      </c>
      <c r="F3336" t="str">
        <f t="shared" si="157"/>
        <v>Victoria</v>
      </c>
      <c r="G3336" t="s">
        <v>45</v>
      </c>
      <c r="H3336">
        <v>3977</v>
      </c>
      <c r="I3336" t="s">
        <v>11</v>
      </c>
      <c r="J3336" t="s">
        <v>55</v>
      </c>
      <c r="K3336" t="s">
        <v>151</v>
      </c>
      <c r="L3336" t="s">
        <v>21</v>
      </c>
      <c r="M3336" s="5">
        <v>655.78</v>
      </c>
    </row>
    <row r="3337" spans="1:13" x14ac:dyDescent="0.15">
      <c r="A3337" s="2">
        <v>45650</v>
      </c>
      <c r="B3337" s="3">
        <f t="shared" si="158"/>
        <v>2025</v>
      </c>
      <c r="C3337" t="str">
        <f t="shared" si="156"/>
        <v>2024-2025</v>
      </c>
      <c r="D3337" t="s">
        <v>147</v>
      </c>
      <c r="E3337" t="s">
        <v>121</v>
      </c>
      <c r="F3337" t="str">
        <f t="shared" si="157"/>
        <v>Queensland</v>
      </c>
      <c r="G3337" t="s">
        <v>35</v>
      </c>
      <c r="H3337">
        <v>4700</v>
      </c>
      <c r="I3337" t="s">
        <v>11</v>
      </c>
      <c r="J3337" t="s">
        <v>51</v>
      </c>
      <c r="K3337" t="s">
        <v>151</v>
      </c>
      <c r="L3337" t="s">
        <v>21</v>
      </c>
      <c r="M3337" s="5">
        <v>655.81</v>
      </c>
    </row>
    <row r="3338" spans="1:13" x14ac:dyDescent="0.15">
      <c r="A3338" s="2">
        <v>45402</v>
      </c>
      <c r="B3338" s="3">
        <f t="shared" si="158"/>
        <v>2024</v>
      </c>
      <c r="C3338" t="str">
        <f t="shared" si="156"/>
        <v>2023-2024</v>
      </c>
      <c r="D3338" t="s">
        <v>147</v>
      </c>
      <c r="E3338" t="s">
        <v>52</v>
      </c>
      <c r="F3338" t="str">
        <f t="shared" si="157"/>
        <v>Victoria</v>
      </c>
      <c r="G3338" t="s">
        <v>45</v>
      </c>
      <c r="H3338">
        <v>3030</v>
      </c>
      <c r="I3338" t="s">
        <v>11</v>
      </c>
      <c r="J3338" t="s">
        <v>46</v>
      </c>
      <c r="K3338" t="s">
        <v>151</v>
      </c>
      <c r="L3338" t="s">
        <v>21</v>
      </c>
      <c r="M3338" s="5">
        <v>658.26</v>
      </c>
    </row>
    <row r="3339" spans="1:13" x14ac:dyDescent="0.15">
      <c r="A3339" s="2">
        <v>45443</v>
      </c>
      <c r="B3339" s="3">
        <f t="shared" si="158"/>
        <v>2024</v>
      </c>
      <c r="C3339" t="str">
        <f t="shared" si="156"/>
        <v>2023-2024</v>
      </c>
      <c r="D3339" t="s">
        <v>147</v>
      </c>
      <c r="E3339" t="s">
        <v>132</v>
      </c>
      <c r="F3339" t="str">
        <f t="shared" si="157"/>
        <v>New South Wales</v>
      </c>
      <c r="G3339" t="s">
        <v>10</v>
      </c>
      <c r="H3339">
        <v>2800</v>
      </c>
      <c r="I3339" t="s">
        <v>11</v>
      </c>
      <c r="J3339" t="s">
        <v>25</v>
      </c>
      <c r="K3339" t="s">
        <v>151</v>
      </c>
      <c r="L3339" t="s">
        <v>21</v>
      </c>
      <c r="M3339" s="5">
        <v>658.82999999999993</v>
      </c>
    </row>
    <row r="3340" spans="1:13" x14ac:dyDescent="0.15">
      <c r="A3340" s="2">
        <v>45523</v>
      </c>
      <c r="B3340" s="3">
        <f t="shared" si="158"/>
        <v>2025</v>
      </c>
      <c r="C3340" t="str">
        <f t="shared" si="156"/>
        <v>2024-2025</v>
      </c>
      <c r="D3340" t="s">
        <v>147</v>
      </c>
      <c r="E3340" t="s">
        <v>53</v>
      </c>
      <c r="F3340" t="str">
        <f t="shared" si="157"/>
        <v>South Australia</v>
      </c>
      <c r="G3340" t="s">
        <v>32</v>
      </c>
      <c r="H3340">
        <v>5082</v>
      </c>
      <c r="I3340" t="s">
        <v>11</v>
      </c>
      <c r="J3340" t="s">
        <v>33</v>
      </c>
      <c r="K3340" t="s">
        <v>150</v>
      </c>
      <c r="L3340" t="s">
        <v>18</v>
      </c>
      <c r="M3340" s="5">
        <v>659.45</v>
      </c>
    </row>
    <row r="3341" spans="1:13" x14ac:dyDescent="0.15">
      <c r="A3341" s="2">
        <v>45015</v>
      </c>
      <c r="B3341" s="3">
        <f t="shared" si="158"/>
        <v>2023</v>
      </c>
      <c r="C3341" t="str">
        <f t="shared" si="156"/>
        <v>2022-2023</v>
      </c>
      <c r="D3341" t="s">
        <v>147</v>
      </c>
      <c r="E3341" t="s">
        <v>42</v>
      </c>
      <c r="F3341" t="str">
        <f t="shared" si="157"/>
        <v>Queensland</v>
      </c>
      <c r="G3341" t="s">
        <v>35</v>
      </c>
      <c r="H3341">
        <v>4053</v>
      </c>
      <c r="I3341" t="s">
        <v>11</v>
      </c>
      <c r="J3341" t="s">
        <v>43</v>
      </c>
      <c r="K3341" t="s">
        <v>156</v>
      </c>
      <c r="L3341" t="s">
        <v>17</v>
      </c>
      <c r="M3341" s="5">
        <v>659.70999999999992</v>
      </c>
    </row>
    <row r="3342" spans="1:13" x14ac:dyDescent="0.15">
      <c r="A3342" s="2">
        <v>45034</v>
      </c>
      <c r="B3342" s="3">
        <f t="shared" si="158"/>
        <v>2023</v>
      </c>
      <c r="C3342" t="str">
        <f t="shared" si="156"/>
        <v>2022-2023</v>
      </c>
      <c r="D3342" t="s">
        <v>147</v>
      </c>
      <c r="E3342" t="s">
        <v>118</v>
      </c>
      <c r="F3342" t="str">
        <f t="shared" si="157"/>
        <v>New South Wales</v>
      </c>
      <c r="G3342" t="s">
        <v>10</v>
      </c>
      <c r="H3342">
        <v>2158</v>
      </c>
      <c r="I3342" t="s">
        <v>11</v>
      </c>
      <c r="J3342" t="s">
        <v>27</v>
      </c>
      <c r="K3342" t="s">
        <v>154</v>
      </c>
      <c r="L3342" t="s">
        <v>14</v>
      </c>
      <c r="M3342" s="5">
        <v>660.34</v>
      </c>
    </row>
    <row r="3343" spans="1:13" x14ac:dyDescent="0.15">
      <c r="A3343" s="2">
        <v>45637</v>
      </c>
      <c r="B3343" s="3">
        <f t="shared" si="158"/>
        <v>2025</v>
      </c>
      <c r="C3343" t="str">
        <f t="shared" si="156"/>
        <v>2024-2025</v>
      </c>
      <c r="D3343" t="s">
        <v>147</v>
      </c>
      <c r="E3343" t="s">
        <v>101</v>
      </c>
      <c r="F3343" t="str">
        <f t="shared" si="157"/>
        <v>Victoria</v>
      </c>
      <c r="G3343" t="s">
        <v>45</v>
      </c>
      <c r="H3343">
        <v>3131</v>
      </c>
      <c r="I3343" t="s">
        <v>11</v>
      </c>
      <c r="J3343" t="s">
        <v>63</v>
      </c>
      <c r="K3343" t="s">
        <v>151</v>
      </c>
      <c r="L3343" t="s">
        <v>21</v>
      </c>
      <c r="M3343" s="5">
        <v>660.66000000000008</v>
      </c>
    </row>
    <row r="3344" spans="1:13" x14ac:dyDescent="0.15">
      <c r="A3344" s="2">
        <v>45094</v>
      </c>
      <c r="B3344" s="3">
        <f t="shared" si="158"/>
        <v>2023</v>
      </c>
      <c r="C3344" t="str">
        <f t="shared" si="156"/>
        <v>2022-2023</v>
      </c>
      <c r="D3344" t="s">
        <v>147</v>
      </c>
      <c r="E3344" t="s">
        <v>137</v>
      </c>
      <c r="F3344" t="str">
        <f t="shared" si="157"/>
        <v>New South Wales</v>
      </c>
      <c r="G3344" t="s">
        <v>10</v>
      </c>
      <c r="H3344">
        <v>2031</v>
      </c>
      <c r="I3344" t="s">
        <v>11</v>
      </c>
      <c r="J3344" t="s">
        <v>12</v>
      </c>
      <c r="K3344" t="s">
        <v>154</v>
      </c>
      <c r="L3344" t="s">
        <v>14</v>
      </c>
      <c r="M3344" s="5">
        <v>661.56000000000006</v>
      </c>
    </row>
    <row r="3345" spans="1:13" x14ac:dyDescent="0.15">
      <c r="A3345" s="2">
        <v>45291</v>
      </c>
      <c r="B3345" s="3">
        <f t="shared" si="158"/>
        <v>2024</v>
      </c>
      <c r="C3345" t="str">
        <f t="shared" si="156"/>
        <v>2023-2024</v>
      </c>
      <c r="D3345" t="s">
        <v>147</v>
      </c>
      <c r="E3345" t="s">
        <v>96</v>
      </c>
      <c r="F3345" t="str">
        <f t="shared" si="157"/>
        <v>Western Australia</v>
      </c>
      <c r="G3345" t="s">
        <v>48</v>
      </c>
      <c r="H3345">
        <v>6330</v>
      </c>
      <c r="I3345" t="s">
        <v>11</v>
      </c>
      <c r="J3345" t="s">
        <v>94</v>
      </c>
      <c r="K3345" t="s">
        <v>154</v>
      </c>
      <c r="L3345" t="s">
        <v>14</v>
      </c>
      <c r="M3345" s="5">
        <v>661.89</v>
      </c>
    </row>
    <row r="3346" spans="1:13" x14ac:dyDescent="0.15">
      <c r="A3346" s="2">
        <v>45257</v>
      </c>
      <c r="B3346" s="3">
        <f t="shared" si="158"/>
        <v>2024</v>
      </c>
      <c r="C3346" t="str">
        <f t="shared" si="156"/>
        <v>2023-2024</v>
      </c>
      <c r="D3346" t="s">
        <v>148</v>
      </c>
      <c r="E3346" t="s">
        <v>135</v>
      </c>
      <c r="F3346" t="str">
        <f t="shared" si="157"/>
        <v>Victoria</v>
      </c>
      <c r="G3346" t="s">
        <v>45</v>
      </c>
      <c r="H3346">
        <v>3550</v>
      </c>
      <c r="I3346" t="s">
        <v>11</v>
      </c>
      <c r="J3346" t="s">
        <v>60</v>
      </c>
      <c r="K3346" t="s">
        <v>154</v>
      </c>
      <c r="L3346" t="s">
        <v>14</v>
      </c>
      <c r="M3346" s="5">
        <v>662.09999999999991</v>
      </c>
    </row>
    <row r="3347" spans="1:13" x14ac:dyDescent="0.15">
      <c r="A3347" s="2">
        <v>44984</v>
      </c>
      <c r="B3347" s="3">
        <f t="shared" si="158"/>
        <v>2023</v>
      </c>
      <c r="C3347" t="str">
        <f t="shared" si="156"/>
        <v>2022-2023</v>
      </c>
      <c r="D3347" t="s">
        <v>148</v>
      </c>
      <c r="E3347" t="s">
        <v>85</v>
      </c>
      <c r="F3347" t="str">
        <f t="shared" si="157"/>
        <v>Queensland</v>
      </c>
      <c r="G3347" t="s">
        <v>35</v>
      </c>
      <c r="H3347">
        <v>4883</v>
      </c>
      <c r="I3347" t="s">
        <v>11</v>
      </c>
      <c r="J3347" t="s">
        <v>36</v>
      </c>
      <c r="K3347" t="s">
        <v>154</v>
      </c>
      <c r="L3347" t="s">
        <v>14</v>
      </c>
      <c r="M3347" s="5">
        <v>664.64</v>
      </c>
    </row>
    <row r="3348" spans="1:13" x14ac:dyDescent="0.15">
      <c r="A3348" s="2">
        <v>45574</v>
      </c>
      <c r="B3348" s="3">
        <f t="shared" si="158"/>
        <v>2025</v>
      </c>
      <c r="C3348" t="str">
        <f t="shared" si="156"/>
        <v>2024-2025</v>
      </c>
      <c r="D3348" t="s">
        <v>147</v>
      </c>
      <c r="E3348" t="s">
        <v>93</v>
      </c>
      <c r="F3348" t="str">
        <f t="shared" si="157"/>
        <v>Western Australia</v>
      </c>
      <c r="G3348" t="s">
        <v>48</v>
      </c>
      <c r="H3348">
        <v>6112</v>
      </c>
      <c r="I3348" t="s">
        <v>11</v>
      </c>
      <c r="J3348" t="s">
        <v>94</v>
      </c>
      <c r="K3348" t="s">
        <v>153</v>
      </c>
      <c r="L3348" t="s">
        <v>16</v>
      </c>
      <c r="M3348" s="5">
        <v>665.11000000000013</v>
      </c>
    </row>
    <row r="3349" spans="1:13" x14ac:dyDescent="0.15">
      <c r="A3349" s="2">
        <v>45045</v>
      </c>
      <c r="B3349" s="3">
        <f t="shared" si="158"/>
        <v>2023</v>
      </c>
      <c r="C3349" t="str">
        <f t="shared" si="156"/>
        <v>2022-2023</v>
      </c>
      <c r="D3349" t="s">
        <v>147</v>
      </c>
      <c r="E3349" t="s">
        <v>95</v>
      </c>
      <c r="F3349" t="str">
        <f t="shared" si="157"/>
        <v>Victoria</v>
      </c>
      <c r="G3349" t="s">
        <v>45</v>
      </c>
      <c r="H3349">
        <v>3931</v>
      </c>
      <c r="I3349" t="s">
        <v>11</v>
      </c>
      <c r="J3349" t="s">
        <v>55</v>
      </c>
      <c r="K3349" t="s">
        <v>153</v>
      </c>
      <c r="L3349" t="s">
        <v>16</v>
      </c>
      <c r="M3349" s="5">
        <v>665.34</v>
      </c>
    </row>
    <row r="3350" spans="1:13" x14ac:dyDescent="0.15">
      <c r="A3350" s="2">
        <v>45071</v>
      </c>
      <c r="B3350" s="3">
        <f t="shared" si="158"/>
        <v>2023</v>
      </c>
      <c r="C3350" t="str">
        <f t="shared" si="156"/>
        <v>2022-2023</v>
      </c>
      <c r="D3350" t="s">
        <v>147</v>
      </c>
      <c r="E3350" t="s">
        <v>102</v>
      </c>
      <c r="F3350" t="str">
        <f t="shared" si="157"/>
        <v>Queensland</v>
      </c>
      <c r="G3350" t="s">
        <v>35</v>
      </c>
      <c r="H3350">
        <v>4870</v>
      </c>
      <c r="I3350" t="s">
        <v>11</v>
      </c>
      <c r="J3350" t="s">
        <v>36</v>
      </c>
      <c r="K3350" t="s">
        <v>150</v>
      </c>
      <c r="L3350" t="s">
        <v>18</v>
      </c>
      <c r="M3350" s="5">
        <v>665.93000000000006</v>
      </c>
    </row>
    <row r="3351" spans="1:13" x14ac:dyDescent="0.15">
      <c r="A3351" s="2">
        <v>45295</v>
      </c>
      <c r="B3351" s="3">
        <f t="shared" si="158"/>
        <v>2024</v>
      </c>
      <c r="C3351" t="str">
        <f t="shared" si="156"/>
        <v>2023-2024</v>
      </c>
      <c r="D3351" t="s">
        <v>148</v>
      </c>
      <c r="E3351" t="s">
        <v>91</v>
      </c>
      <c r="F3351" t="str">
        <f t="shared" si="157"/>
        <v>Victoria</v>
      </c>
      <c r="G3351" t="s">
        <v>45</v>
      </c>
      <c r="H3351">
        <v>3690</v>
      </c>
      <c r="I3351" t="s">
        <v>11</v>
      </c>
      <c r="J3351" t="s">
        <v>55</v>
      </c>
      <c r="K3351" t="s">
        <v>155</v>
      </c>
      <c r="L3351" t="s">
        <v>20</v>
      </c>
      <c r="M3351" s="5">
        <v>667.46</v>
      </c>
    </row>
    <row r="3352" spans="1:13" x14ac:dyDescent="0.15">
      <c r="A3352" s="2">
        <v>45076</v>
      </c>
      <c r="B3352" s="3">
        <f t="shared" si="158"/>
        <v>2023</v>
      </c>
      <c r="C3352" t="str">
        <f t="shared" si="156"/>
        <v>2022-2023</v>
      </c>
      <c r="D3352" t="s">
        <v>147</v>
      </c>
      <c r="E3352" t="s">
        <v>86</v>
      </c>
      <c r="F3352" t="str">
        <f t="shared" si="157"/>
        <v>New South Wales</v>
      </c>
      <c r="G3352" t="s">
        <v>10</v>
      </c>
      <c r="H3352">
        <v>2064</v>
      </c>
      <c r="I3352" t="s">
        <v>11</v>
      </c>
      <c r="J3352" t="s">
        <v>12</v>
      </c>
      <c r="K3352" t="s">
        <v>150</v>
      </c>
      <c r="L3352" t="s">
        <v>18</v>
      </c>
      <c r="M3352" s="5">
        <v>671.42</v>
      </c>
    </row>
    <row r="3353" spans="1:13" x14ac:dyDescent="0.15">
      <c r="A3353" s="2">
        <v>45361</v>
      </c>
      <c r="B3353" s="3">
        <f t="shared" si="158"/>
        <v>2024</v>
      </c>
      <c r="C3353" t="str">
        <f t="shared" si="156"/>
        <v>2023-2024</v>
      </c>
      <c r="D3353" t="s">
        <v>147</v>
      </c>
      <c r="E3353" t="s">
        <v>65</v>
      </c>
      <c r="F3353" t="str">
        <f t="shared" si="157"/>
        <v>New South Wales</v>
      </c>
      <c r="G3353" t="s">
        <v>10</v>
      </c>
      <c r="H3353">
        <v>2541</v>
      </c>
      <c r="I3353" t="s">
        <v>11</v>
      </c>
      <c r="J3353" t="s">
        <v>58</v>
      </c>
      <c r="K3353" t="s">
        <v>154</v>
      </c>
      <c r="L3353" t="s">
        <v>14</v>
      </c>
      <c r="M3353" s="5">
        <v>671.75</v>
      </c>
    </row>
    <row r="3354" spans="1:13" x14ac:dyDescent="0.15">
      <c r="A3354" s="2">
        <v>45652</v>
      </c>
      <c r="B3354" s="3">
        <f t="shared" si="158"/>
        <v>2025</v>
      </c>
      <c r="C3354" t="str">
        <f t="shared" si="156"/>
        <v>2024-2025</v>
      </c>
      <c r="D3354" t="s">
        <v>148</v>
      </c>
      <c r="E3354" t="s">
        <v>28</v>
      </c>
      <c r="F3354" t="str">
        <f t="shared" si="157"/>
        <v>Northern Territory</v>
      </c>
      <c r="G3354" t="s">
        <v>29</v>
      </c>
      <c r="H3354">
        <v>800</v>
      </c>
      <c r="I3354" t="s">
        <v>11</v>
      </c>
      <c r="J3354" t="s">
        <v>30</v>
      </c>
      <c r="K3354" t="s">
        <v>150</v>
      </c>
      <c r="L3354" t="s">
        <v>18</v>
      </c>
      <c r="M3354" s="5">
        <v>672.34999999999991</v>
      </c>
    </row>
    <row r="3355" spans="1:13" x14ac:dyDescent="0.15">
      <c r="A3355" s="2">
        <v>44966</v>
      </c>
      <c r="B3355" s="3">
        <f t="shared" si="158"/>
        <v>2023</v>
      </c>
      <c r="C3355" t="str">
        <f t="shared" si="156"/>
        <v>2022-2023</v>
      </c>
      <c r="D3355" t="s">
        <v>147</v>
      </c>
      <c r="E3355" t="s">
        <v>54</v>
      </c>
      <c r="F3355" t="str">
        <f t="shared" si="157"/>
        <v>Victoria</v>
      </c>
      <c r="G3355" t="s">
        <v>45</v>
      </c>
      <c r="H3355">
        <v>3977</v>
      </c>
      <c r="I3355" t="s">
        <v>11</v>
      </c>
      <c r="J3355" t="s">
        <v>55</v>
      </c>
      <c r="K3355" t="s">
        <v>154</v>
      </c>
      <c r="L3355" t="s">
        <v>14</v>
      </c>
      <c r="M3355" s="5">
        <v>673.7299999999999</v>
      </c>
    </row>
    <row r="3356" spans="1:13" x14ac:dyDescent="0.15">
      <c r="A3356" s="2">
        <v>45524</v>
      </c>
      <c r="B3356" s="3">
        <f t="shared" si="158"/>
        <v>2025</v>
      </c>
      <c r="C3356" t="str">
        <f t="shared" si="156"/>
        <v>2024-2025</v>
      </c>
      <c r="D3356" t="s">
        <v>147</v>
      </c>
      <c r="E3356" t="s">
        <v>40</v>
      </c>
      <c r="F3356" t="str">
        <f t="shared" si="157"/>
        <v>New South Wales</v>
      </c>
      <c r="G3356" t="s">
        <v>10</v>
      </c>
      <c r="H3356">
        <v>2116</v>
      </c>
      <c r="I3356" t="s">
        <v>11</v>
      </c>
      <c r="J3356" t="s">
        <v>27</v>
      </c>
      <c r="K3356" t="s">
        <v>154</v>
      </c>
      <c r="L3356" t="s">
        <v>14</v>
      </c>
      <c r="M3356" s="5">
        <v>673.93</v>
      </c>
    </row>
    <row r="3357" spans="1:13" x14ac:dyDescent="0.15">
      <c r="A3357" s="2">
        <v>44974</v>
      </c>
      <c r="B3357" s="3">
        <f t="shared" si="158"/>
        <v>2023</v>
      </c>
      <c r="C3357" t="str">
        <f t="shared" si="156"/>
        <v>2022-2023</v>
      </c>
      <c r="D3357" t="s">
        <v>148</v>
      </c>
      <c r="E3357" t="s">
        <v>61</v>
      </c>
      <c r="F3357" t="str">
        <f t="shared" si="157"/>
        <v>New South Wales</v>
      </c>
      <c r="G3357" t="s">
        <v>10</v>
      </c>
      <c r="H3357">
        <v>2539</v>
      </c>
      <c r="I3357" t="s">
        <v>11</v>
      </c>
      <c r="J3357" t="s">
        <v>58</v>
      </c>
      <c r="K3357" t="s">
        <v>150</v>
      </c>
      <c r="L3357" t="s">
        <v>18</v>
      </c>
      <c r="M3357" s="5">
        <v>674.38</v>
      </c>
    </row>
    <row r="3358" spans="1:13" x14ac:dyDescent="0.15">
      <c r="A3358" s="2">
        <v>45311</v>
      </c>
      <c r="B3358" s="3">
        <f t="shared" si="158"/>
        <v>2024</v>
      </c>
      <c r="C3358" t="str">
        <f t="shared" si="156"/>
        <v>2023-2024</v>
      </c>
      <c r="D3358" t="s">
        <v>148</v>
      </c>
      <c r="E3358" t="s">
        <v>34</v>
      </c>
      <c r="F3358" t="str">
        <f t="shared" si="157"/>
        <v>Queensland</v>
      </c>
      <c r="G3358" t="s">
        <v>35</v>
      </c>
      <c r="H3358">
        <v>4802</v>
      </c>
      <c r="I3358" t="s">
        <v>11</v>
      </c>
      <c r="J3358" t="s">
        <v>36</v>
      </c>
      <c r="K3358" t="s">
        <v>151</v>
      </c>
      <c r="L3358" t="s">
        <v>21</v>
      </c>
      <c r="M3358" s="5">
        <v>674.89</v>
      </c>
    </row>
    <row r="3359" spans="1:13" x14ac:dyDescent="0.15">
      <c r="A3359" s="2">
        <v>45250</v>
      </c>
      <c r="B3359" s="3">
        <f t="shared" si="158"/>
        <v>2024</v>
      </c>
      <c r="C3359" t="str">
        <f t="shared" si="156"/>
        <v>2023-2024</v>
      </c>
      <c r="D3359" t="s">
        <v>147</v>
      </c>
      <c r="E3359" t="s">
        <v>50</v>
      </c>
      <c r="F3359" t="str">
        <f t="shared" si="157"/>
        <v>Queensland</v>
      </c>
      <c r="G3359" t="s">
        <v>35</v>
      </c>
      <c r="H3359">
        <v>4703</v>
      </c>
      <c r="I3359" t="s">
        <v>11</v>
      </c>
      <c r="J3359" t="s">
        <v>51</v>
      </c>
      <c r="K3359" t="s">
        <v>151</v>
      </c>
      <c r="L3359" t="s">
        <v>21</v>
      </c>
      <c r="M3359" s="5">
        <v>675.86</v>
      </c>
    </row>
    <row r="3360" spans="1:13" x14ac:dyDescent="0.15">
      <c r="A3360" s="2">
        <v>45365</v>
      </c>
      <c r="B3360" s="3">
        <f t="shared" si="158"/>
        <v>2024</v>
      </c>
      <c r="C3360" t="str">
        <f t="shared" si="156"/>
        <v>2023-2024</v>
      </c>
      <c r="D3360" t="s">
        <v>147</v>
      </c>
      <c r="E3360" t="s">
        <v>133</v>
      </c>
      <c r="F3360" t="str">
        <f t="shared" si="157"/>
        <v>Queensland</v>
      </c>
      <c r="G3360" t="s">
        <v>35</v>
      </c>
      <c r="H3360">
        <v>4305</v>
      </c>
      <c r="I3360" t="s">
        <v>11</v>
      </c>
      <c r="J3360" t="s">
        <v>104</v>
      </c>
      <c r="K3360" t="s">
        <v>151</v>
      </c>
      <c r="L3360" t="s">
        <v>21</v>
      </c>
      <c r="M3360" s="5">
        <v>678.63</v>
      </c>
    </row>
    <row r="3361" spans="1:13" x14ac:dyDescent="0.15">
      <c r="A3361" s="2">
        <v>45545</v>
      </c>
      <c r="B3361" s="3">
        <f t="shared" si="158"/>
        <v>2025</v>
      </c>
      <c r="C3361" t="str">
        <f t="shared" si="156"/>
        <v>2024-2025</v>
      </c>
      <c r="D3361" t="s">
        <v>148</v>
      </c>
      <c r="E3361" t="s">
        <v>135</v>
      </c>
      <c r="F3361" t="str">
        <f t="shared" si="157"/>
        <v>Victoria</v>
      </c>
      <c r="G3361" t="s">
        <v>45</v>
      </c>
      <c r="H3361">
        <v>3550</v>
      </c>
      <c r="I3361" t="s">
        <v>11</v>
      </c>
      <c r="J3361" t="s">
        <v>60</v>
      </c>
      <c r="K3361" t="s">
        <v>152</v>
      </c>
      <c r="L3361" t="s">
        <v>13</v>
      </c>
      <c r="M3361" s="5">
        <v>680.99000000000012</v>
      </c>
    </row>
    <row r="3362" spans="1:13" x14ac:dyDescent="0.15">
      <c r="A3362" s="2">
        <v>45109</v>
      </c>
      <c r="B3362" s="3">
        <f t="shared" si="158"/>
        <v>2024</v>
      </c>
      <c r="C3362" t="str">
        <f t="shared" si="156"/>
        <v>2023-2024</v>
      </c>
      <c r="D3362" t="s">
        <v>147</v>
      </c>
      <c r="E3362" t="s">
        <v>103</v>
      </c>
      <c r="F3362" t="str">
        <f t="shared" si="157"/>
        <v>Queensland</v>
      </c>
      <c r="G3362" t="s">
        <v>35</v>
      </c>
      <c r="H3362">
        <v>4509</v>
      </c>
      <c r="I3362" t="s">
        <v>11</v>
      </c>
      <c r="J3362" t="s">
        <v>104</v>
      </c>
      <c r="K3362" t="s">
        <v>154</v>
      </c>
      <c r="L3362" t="s">
        <v>14</v>
      </c>
      <c r="M3362" s="5">
        <v>682.06999999999994</v>
      </c>
    </row>
    <row r="3363" spans="1:13" x14ac:dyDescent="0.15">
      <c r="A3363" s="2">
        <v>45578</v>
      </c>
      <c r="B3363" s="3">
        <f t="shared" si="158"/>
        <v>2025</v>
      </c>
      <c r="C3363" t="str">
        <f t="shared" si="156"/>
        <v>2024-2025</v>
      </c>
      <c r="D3363" t="s">
        <v>147</v>
      </c>
      <c r="E3363" t="s">
        <v>99</v>
      </c>
      <c r="F3363" t="str">
        <f t="shared" si="157"/>
        <v>Victoria</v>
      </c>
      <c r="G3363" t="s">
        <v>45</v>
      </c>
      <c r="H3363">
        <v>3148</v>
      </c>
      <c r="I3363" t="s">
        <v>11</v>
      </c>
      <c r="J3363" t="s">
        <v>63</v>
      </c>
      <c r="K3363" t="s">
        <v>150</v>
      </c>
      <c r="L3363" t="s">
        <v>18</v>
      </c>
      <c r="M3363" s="5">
        <v>682.81</v>
      </c>
    </row>
    <row r="3364" spans="1:13" x14ac:dyDescent="0.15">
      <c r="A3364" s="2">
        <v>45462</v>
      </c>
      <c r="B3364" s="3">
        <f t="shared" si="158"/>
        <v>2024</v>
      </c>
      <c r="C3364" t="str">
        <f t="shared" si="156"/>
        <v>2023-2024</v>
      </c>
      <c r="D3364" t="s">
        <v>147</v>
      </c>
      <c r="E3364" t="s">
        <v>44</v>
      </c>
      <c r="F3364" t="str">
        <f t="shared" si="157"/>
        <v>Victoria</v>
      </c>
      <c r="G3364" t="s">
        <v>45</v>
      </c>
      <c r="H3364">
        <v>3066</v>
      </c>
      <c r="I3364" t="s">
        <v>11</v>
      </c>
      <c r="J3364" t="s">
        <v>46</v>
      </c>
      <c r="K3364" t="s">
        <v>152</v>
      </c>
      <c r="L3364" t="s">
        <v>13</v>
      </c>
      <c r="M3364" s="5">
        <v>684.44999999999993</v>
      </c>
    </row>
    <row r="3365" spans="1:13" x14ac:dyDescent="0.15">
      <c r="A3365" s="2">
        <v>45125</v>
      </c>
      <c r="B3365" s="3">
        <f t="shared" si="158"/>
        <v>2024</v>
      </c>
      <c r="C3365" t="str">
        <f t="shared" si="156"/>
        <v>2023-2024</v>
      </c>
      <c r="D3365" t="s">
        <v>147</v>
      </c>
      <c r="E3365" t="s">
        <v>89</v>
      </c>
      <c r="F3365" t="str">
        <f t="shared" si="157"/>
        <v>Queensland</v>
      </c>
      <c r="G3365" t="s">
        <v>35</v>
      </c>
      <c r="H3365">
        <v>4655</v>
      </c>
      <c r="I3365" t="s">
        <v>11</v>
      </c>
      <c r="J3365" t="s">
        <v>51</v>
      </c>
      <c r="K3365" t="s">
        <v>149</v>
      </c>
      <c r="L3365" t="s">
        <v>15</v>
      </c>
      <c r="M3365" s="5">
        <v>684.5</v>
      </c>
    </row>
    <row r="3366" spans="1:13" x14ac:dyDescent="0.15">
      <c r="A3366" s="2">
        <v>45030</v>
      </c>
      <c r="B3366" s="3">
        <f t="shared" si="158"/>
        <v>2023</v>
      </c>
      <c r="C3366" t="str">
        <f t="shared" si="156"/>
        <v>2022-2023</v>
      </c>
      <c r="D3366" t="s">
        <v>148</v>
      </c>
      <c r="E3366" t="s">
        <v>87</v>
      </c>
      <c r="F3366" t="str">
        <f t="shared" si="157"/>
        <v>New South Wales</v>
      </c>
      <c r="G3366" t="s">
        <v>10</v>
      </c>
      <c r="H3366">
        <v>2790</v>
      </c>
      <c r="I3366" t="s">
        <v>11</v>
      </c>
      <c r="J3366" t="s">
        <v>25</v>
      </c>
      <c r="K3366" t="s">
        <v>152</v>
      </c>
      <c r="L3366" t="s">
        <v>13</v>
      </c>
      <c r="M3366" s="5">
        <v>685.08</v>
      </c>
    </row>
    <row r="3367" spans="1:13" x14ac:dyDescent="0.15">
      <c r="A3367" s="2">
        <v>45031</v>
      </c>
      <c r="B3367" s="3">
        <f t="shared" si="158"/>
        <v>2023</v>
      </c>
      <c r="C3367" t="str">
        <f t="shared" si="156"/>
        <v>2022-2023</v>
      </c>
      <c r="D3367" t="s">
        <v>147</v>
      </c>
      <c r="E3367" t="s">
        <v>26</v>
      </c>
      <c r="F3367" t="str">
        <f t="shared" si="157"/>
        <v>New South Wales</v>
      </c>
      <c r="G3367" t="s">
        <v>10</v>
      </c>
      <c r="H3367">
        <v>2141</v>
      </c>
      <c r="I3367" t="s">
        <v>11</v>
      </c>
      <c r="J3367" t="s">
        <v>27</v>
      </c>
      <c r="K3367" t="s">
        <v>150</v>
      </c>
      <c r="L3367" t="s">
        <v>18</v>
      </c>
      <c r="M3367" s="5">
        <v>685.12</v>
      </c>
    </row>
    <row r="3368" spans="1:13" x14ac:dyDescent="0.15">
      <c r="A3368" s="2">
        <v>45395</v>
      </c>
      <c r="B3368" s="3">
        <f t="shared" si="158"/>
        <v>2024</v>
      </c>
      <c r="C3368" t="str">
        <f t="shared" si="156"/>
        <v>2023-2024</v>
      </c>
      <c r="D3368" t="s">
        <v>147</v>
      </c>
      <c r="E3368" t="s">
        <v>92</v>
      </c>
      <c r="F3368" t="str">
        <f t="shared" si="157"/>
        <v>Queensland</v>
      </c>
      <c r="G3368" t="s">
        <v>35</v>
      </c>
      <c r="H3368">
        <v>4068</v>
      </c>
      <c r="I3368" t="s">
        <v>11</v>
      </c>
      <c r="J3368" t="s">
        <v>43</v>
      </c>
      <c r="K3368" t="s">
        <v>152</v>
      </c>
      <c r="L3368" t="s">
        <v>13</v>
      </c>
      <c r="M3368" s="5">
        <v>686.7199999999998</v>
      </c>
    </row>
    <row r="3369" spans="1:13" x14ac:dyDescent="0.15">
      <c r="A3369" s="2">
        <v>45616</v>
      </c>
      <c r="B3369" s="3">
        <f t="shared" si="158"/>
        <v>2025</v>
      </c>
      <c r="C3369" t="str">
        <f t="shared" si="156"/>
        <v>2024-2025</v>
      </c>
      <c r="D3369" t="s">
        <v>147</v>
      </c>
      <c r="E3369" t="s">
        <v>115</v>
      </c>
      <c r="F3369" t="str">
        <f t="shared" si="157"/>
        <v>Western Australia</v>
      </c>
      <c r="G3369" t="s">
        <v>48</v>
      </c>
      <c r="H3369">
        <v>6280</v>
      </c>
      <c r="I3369" t="s">
        <v>11</v>
      </c>
      <c r="J3369" t="s">
        <v>94</v>
      </c>
      <c r="K3369" t="s">
        <v>152</v>
      </c>
      <c r="L3369" t="s">
        <v>13</v>
      </c>
      <c r="M3369" s="5">
        <v>686.93000000000006</v>
      </c>
    </row>
    <row r="3370" spans="1:13" x14ac:dyDescent="0.15">
      <c r="A3370" s="2">
        <v>45253</v>
      </c>
      <c r="B3370" s="3">
        <f t="shared" si="158"/>
        <v>2024</v>
      </c>
      <c r="C3370" t="str">
        <f t="shared" si="156"/>
        <v>2023-2024</v>
      </c>
      <c r="D3370" t="s">
        <v>148</v>
      </c>
      <c r="E3370" t="s">
        <v>96</v>
      </c>
      <c r="F3370" t="str">
        <f t="shared" si="157"/>
        <v>Western Australia</v>
      </c>
      <c r="G3370" t="s">
        <v>48</v>
      </c>
      <c r="H3370">
        <v>6330</v>
      </c>
      <c r="I3370" t="s">
        <v>11</v>
      </c>
      <c r="J3370" t="s">
        <v>94</v>
      </c>
      <c r="K3370" t="s">
        <v>149</v>
      </c>
      <c r="L3370" t="s">
        <v>15</v>
      </c>
      <c r="M3370" s="5">
        <v>687.45999999999992</v>
      </c>
    </row>
    <row r="3371" spans="1:13" x14ac:dyDescent="0.15">
      <c r="A3371" s="2">
        <v>45025</v>
      </c>
      <c r="B3371" s="3">
        <f t="shared" si="158"/>
        <v>2023</v>
      </c>
      <c r="C3371" t="str">
        <f t="shared" si="156"/>
        <v>2022-2023</v>
      </c>
      <c r="D3371" t="s">
        <v>147</v>
      </c>
      <c r="E3371" t="s">
        <v>40</v>
      </c>
      <c r="F3371" t="str">
        <f t="shared" si="157"/>
        <v>New South Wales</v>
      </c>
      <c r="G3371" t="s">
        <v>10</v>
      </c>
      <c r="H3371">
        <v>2116</v>
      </c>
      <c r="I3371" t="s">
        <v>11</v>
      </c>
      <c r="J3371" t="s">
        <v>27</v>
      </c>
      <c r="K3371" t="s">
        <v>154</v>
      </c>
      <c r="L3371" t="s">
        <v>14</v>
      </c>
      <c r="M3371" s="5">
        <v>688.07</v>
      </c>
    </row>
    <row r="3372" spans="1:13" x14ac:dyDescent="0.15">
      <c r="A3372" s="2">
        <v>45615</v>
      </c>
      <c r="B3372" s="3">
        <f t="shared" si="158"/>
        <v>2025</v>
      </c>
      <c r="C3372" t="str">
        <f t="shared" si="156"/>
        <v>2024-2025</v>
      </c>
      <c r="D3372" t="s">
        <v>147</v>
      </c>
      <c r="E3372" t="s">
        <v>42</v>
      </c>
      <c r="F3372" t="str">
        <f t="shared" si="157"/>
        <v>Queensland</v>
      </c>
      <c r="G3372" t="s">
        <v>35</v>
      </c>
      <c r="H3372">
        <v>4053</v>
      </c>
      <c r="I3372" t="s">
        <v>11</v>
      </c>
      <c r="J3372" t="s">
        <v>43</v>
      </c>
      <c r="K3372" t="s">
        <v>152</v>
      </c>
      <c r="L3372" t="s">
        <v>13</v>
      </c>
      <c r="M3372" s="5">
        <v>688.15000000000009</v>
      </c>
    </row>
    <row r="3373" spans="1:13" x14ac:dyDescent="0.15">
      <c r="A3373" s="2">
        <v>45082</v>
      </c>
      <c r="B3373" s="3">
        <f t="shared" si="158"/>
        <v>2023</v>
      </c>
      <c r="C3373" t="str">
        <f t="shared" si="156"/>
        <v>2022-2023</v>
      </c>
      <c r="D3373" t="s">
        <v>148</v>
      </c>
      <c r="E3373" t="s">
        <v>108</v>
      </c>
      <c r="F3373" t="str">
        <f t="shared" si="157"/>
        <v>Victoria</v>
      </c>
      <c r="G3373" t="s">
        <v>45</v>
      </c>
      <c r="H3373">
        <v>3018</v>
      </c>
      <c r="I3373" t="s">
        <v>11</v>
      </c>
      <c r="J3373" t="s">
        <v>46</v>
      </c>
      <c r="K3373" t="s">
        <v>156</v>
      </c>
      <c r="L3373" t="s">
        <v>17</v>
      </c>
      <c r="M3373" s="5">
        <v>690.15000000000009</v>
      </c>
    </row>
    <row r="3374" spans="1:13" x14ac:dyDescent="0.15">
      <c r="A3374" s="2">
        <v>45471</v>
      </c>
      <c r="B3374" s="3">
        <f t="shared" si="158"/>
        <v>2024</v>
      </c>
      <c r="C3374" t="str">
        <f t="shared" si="156"/>
        <v>2023-2024</v>
      </c>
      <c r="D3374" t="s">
        <v>147</v>
      </c>
      <c r="E3374" t="s">
        <v>37</v>
      </c>
      <c r="F3374" t="str">
        <f t="shared" si="157"/>
        <v>South Australia</v>
      </c>
      <c r="G3374" t="s">
        <v>32</v>
      </c>
      <c r="H3374">
        <v>5607</v>
      </c>
      <c r="I3374" t="s">
        <v>11</v>
      </c>
      <c r="J3374" t="s">
        <v>38</v>
      </c>
      <c r="K3374" t="s">
        <v>151</v>
      </c>
      <c r="L3374" t="s">
        <v>21</v>
      </c>
      <c r="M3374" s="5">
        <v>690.91</v>
      </c>
    </row>
    <row r="3375" spans="1:13" x14ac:dyDescent="0.15">
      <c r="A3375" s="2">
        <v>45333</v>
      </c>
      <c r="B3375" s="3">
        <f t="shared" si="158"/>
        <v>2024</v>
      </c>
      <c r="C3375" t="str">
        <f t="shared" si="156"/>
        <v>2023-2024</v>
      </c>
      <c r="D3375" t="s">
        <v>147</v>
      </c>
      <c r="E3375" t="s">
        <v>65</v>
      </c>
      <c r="F3375" t="str">
        <f t="shared" si="157"/>
        <v>New South Wales</v>
      </c>
      <c r="G3375" t="s">
        <v>10</v>
      </c>
      <c r="H3375">
        <v>2541</v>
      </c>
      <c r="I3375" t="s">
        <v>11</v>
      </c>
      <c r="J3375" t="s">
        <v>58</v>
      </c>
      <c r="K3375" t="s">
        <v>19</v>
      </c>
      <c r="L3375" t="s">
        <v>23</v>
      </c>
      <c r="M3375" s="5">
        <v>692.31</v>
      </c>
    </row>
    <row r="3376" spans="1:13" x14ac:dyDescent="0.15">
      <c r="A3376" s="2">
        <v>45551</v>
      </c>
      <c r="B3376" s="3">
        <f t="shared" si="158"/>
        <v>2025</v>
      </c>
      <c r="C3376" t="str">
        <f t="shared" si="156"/>
        <v>2024-2025</v>
      </c>
      <c r="D3376" t="s">
        <v>148</v>
      </c>
      <c r="E3376" t="s">
        <v>91</v>
      </c>
      <c r="F3376" t="str">
        <f t="shared" si="157"/>
        <v>Victoria</v>
      </c>
      <c r="G3376" t="s">
        <v>45</v>
      </c>
      <c r="H3376">
        <v>3690</v>
      </c>
      <c r="I3376" t="s">
        <v>11</v>
      </c>
      <c r="J3376" t="s">
        <v>55</v>
      </c>
      <c r="K3376" t="s">
        <v>150</v>
      </c>
      <c r="L3376" t="s">
        <v>18</v>
      </c>
      <c r="M3376" s="5">
        <v>693.95</v>
      </c>
    </row>
    <row r="3377" spans="1:13" x14ac:dyDescent="0.15">
      <c r="A3377" s="2">
        <v>45148</v>
      </c>
      <c r="B3377" s="3">
        <f t="shared" si="158"/>
        <v>2024</v>
      </c>
      <c r="C3377" t="str">
        <f t="shared" si="156"/>
        <v>2023-2024</v>
      </c>
      <c r="D3377" t="s">
        <v>147</v>
      </c>
      <c r="E3377" t="s">
        <v>122</v>
      </c>
      <c r="F3377" t="str">
        <f t="shared" si="157"/>
        <v>New South Wales</v>
      </c>
      <c r="G3377" t="s">
        <v>10</v>
      </c>
      <c r="H3377">
        <v>2650</v>
      </c>
      <c r="I3377" t="s">
        <v>11</v>
      </c>
      <c r="J3377" t="s">
        <v>25</v>
      </c>
      <c r="K3377" t="s">
        <v>19</v>
      </c>
      <c r="L3377" t="s">
        <v>23</v>
      </c>
      <c r="M3377" s="5">
        <v>694.9799999999999</v>
      </c>
    </row>
    <row r="3378" spans="1:13" x14ac:dyDescent="0.15">
      <c r="A3378" s="2">
        <v>45076</v>
      </c>
      <c r="B3378" s="3">
        <f t="shared" si="158"/>
        <v>2023</v>
      </c>
      <c r="C3378" t="str">
        <f t="shared" si="156"/>
        <v>2022-2023</v>
      </c>
      <c r="D3378" t="s">
        <v>147</v>
      </c>
      <c r="E3378" t="s">
        <v>64</v>
      </c>
      <c r="F3378" t="str">
        <f t="shared" si="157"/>
        <v>Victoria</v>
      </c>
      <c r="G3378" t="s">
        <v>45</v>
      </c>
      <c r="H3378">
        <v>3199</v>
      </c>
      <c r="I3378" t="s">
        <v>11</v>
      </c>
      <c r="J3378" t="s">
        <v>63</v>
      </c>
      <c r="K3378" t="s">
        <v>156</v>
      </c>
      <c r="L3378" t="s">
        <v>17</v>
      </c>
      <c r="M3378" s="5">
        <v>695.35</v>
      </c>
    </row>
    <row r="3379" spans="1:13" x14ac:dyDescent="0.15">
      <c r="A3379" s="2">
        <v>45187</v>
      </c>
      <c r="B3379" s="3">
        <f t="shared" si="158"/>
        <v>2024</v>
      </c>
      <c r="C3379" t="str">
        <f t="shared" si="156"/>
        <v>2023-2024</v>
      </c>
      <c r="D3379" t="s">
        <v>148</v>
      </c>
      <c r="E3379" t="s">
        <v>111</v>
      </c>
      <c r="F3379" t="str">
        <f t="shared" si="157"/>
        <v>New South Wales</v>
      </c>
      <c r="G3379" t="s">
        <v>10</v>
      </c>
      <c r="H3379">
        <v>2120</v>
      </c>
      <c r="I3379" t="s">
        <v>11</v>
      </c>
      <c r="J3379" t="s">
        <v>27</v>
      </c>
      <c r="K3379" t="s">
        <v>155</v>
      </c>
      <c r="L3379" t="s">
        <v>20</v>
      </c>
      <c r="M3379" s="5">
        <v>695.35</v>
      </c>
    </row>
    <row r="3380" spans="1:13" x14ac:dyDescent="0.15">
      <c r="A3380" s="2">
        <v>45525</v>
      </c>
      <c r="B3380" s="3">
        <f t="shared" si="158"/>
        <v>2025</v>
      </c>
      <c r="C3380" t="str">
        <f t="shared" si="156"/>
        <v>2024-2025</v>
      </c>
      <c r="D3380" t="s">
        <v>148</v>
      </c>
      <c r="E3380" t="s">
        <v>81</v>
      </c>
      <c r="F3380" t="str">
        <f t="shared" si="157"/>
        <v>New South Wales</v>
      </c>
      <c r="G3380" t="s">
        <v>10</v>
      </c>
      <c r="H3380">
        <v>2485</v>
      </c>
      <c r="I3380" t="s">
        <v>11</v>
      </c>
      <c r="J3380" t="s">
        <v>68</v>
      </c>
      <c r="K3380" t="s">
        <v>150</v>
      </c>
      <c r="L3380" t="s">
        <v>18</v>
      </c>
      <c r="M3380" s="5">
        <v>696.71</v>
      </c>
    </row>
    <row r="3381" spans="1:13" x14ac:dyDescent="0.15">
      <c r="A3381" s="2">
        <v>45491</v>
      </c>
      <c r="B3381" s="3">
        <f t="shared" si="158"/>
        <v>2025</v>
      </c>
      <c r="C3381" t="str">
        <f t="shared" si="156"/>
        <v>2024-2025</v>
      </c>
      <c r="D3381" t="s">
        <v>147</v>
      </c>
      <c r="E3381" t="s">
        <v>108</v>
      </c>
      <c r="F3381" t="str">
        <f t="shared" si="157"/>
        <v>Victoria</v>
      </c>
      <c r="G3381" t="s">
        <v>45</v>
      </c>
      <c r="H3381">
        <v>3018</v>
      </c>
      <c r="I3381" t="s">
        <v>11</v>
      </c>
      <c r="J3381" t="s">
        <v>46</v>
      </c>
      <c r="K3381" t="s">
        <v>154</v>
      </c>
      <c r="L3381" t="s">
        <v>14</v>
      </c>
      <c r="M3381" s="5">
        <v>698.61</v>
      </c>
    </row>
    <row r="3382" spans="1:13" x14ac:dyDescent="0.15">
      <c r="A3382" s="2">
        <v>45579</v>
      </c>
      <c r="B3382" s="3">
        <f t="shared" si="158"/>
        <v>2025</v>
      </c>
      <c r="C3382" t="str">
        <f t="shared" si="156"/>
        <v>2024-2025</v>
      </c>
      <c r="D3382" t="s">
        <v>147</v>
      </c>
      <c r="E3382" t="s">
        <v>114</v>
      </c>
      <c r="F3382" t="str">
        <f t="shared" si="157"/>
        <v>Victoria</v>
      </c>
      <c r="G3382" t="s">
        <v>45</v>
      </c>
      <c r="H3382">
        <v>3551</v>
      </c>
      <c r="I3382" t="s">
        <v>11</v>
      </c>
      <c r="J3382" t="s">
        <v>60</v>
      </c>
      <c r="K3382" t="s">
        <v>150</v>
      </c>
      <c r="L3382" t="s">
        <v>18</v>
      </c>
      <c r="M3382" s="5">
        <v>698.73</v>
      </c>
    </row>
    <row r="3383" spans="1:13" x14ac:dyDescent="0.15">
      <c r="A3383" s="2">
        <v>45421</v>
      </c>
      <c r="B3383" s="3">
        <f t="shared" si="158"/>
        <v>2024</v>
      </c>
      <c r="C3383" t="str">
        <f t="shared" si="156"/>
        <v>2023-2024</v>
      </c>
      <c r="D3383" t="s">
        <v>147</v>
      </c>
      <c r="E3383" t="s">
        <v>105</v>
      </c>
      <c r="F3383" t="str">
        <f t="shared" si="157"/>
        <v>Victoria</v>
      </c>
      <c r="G3383" t="s">
        <v>45</v>
      </c>
      <c r="H3383">
        <v>3500</v>
      </c>
      <c r="I3383" t="s">
        <v>11</v>
      </c>
      <c r="J3383" t="s">
        <v>60</v>
      </c>
      <c r="K3383" t="s">
        <v>151</v>
      </c>
      <c r="L3383" t="s">
        <v>21</v>
      </c>
      <c r="M3383" s="5">
        <v>698.73</v>
      </c>
    </row>
    <row r="3384" spans="1:13" x14ac:dyDescent="0.15">
      <c r="A3384" s="2">
        <v>45652</v>
      </c>
      <c r="B3384" s="3">
        <f t="shared" si="158"/>
        <v>2025</v>
      </c>
      <c r="C3384" t="str">
        <f t="shared" si="156"/>
        <v>2024-2025</v>
      </c>
      <c r="D3384" t="s">
        <v>147</v>
      </c>
      <c r="E3384" t="s">
        <v>102</v>
      </c>
      <c r="F3384" t="str">
        <f t="shared" si="157"/>
        <v>Queensland</v>
      </c>
      <c r="G3384" t="s">
        <v>35</v>
      </c>
      <c r="H3384">
        <v>4870</v>
      </c>
      <c r="I3384" t="s">
        <v>11</v>
      </c>
      <c r="J3384" t="s">
        <v>36</v>
      </c>
      <c r="K3384" t="s">
        <v>151</v>
      </c>
      <c r="L3384" t="s">
        <v>21</v>
      </c>
      <c r="M3384" s="5">
        <v>699.15000000000009</v>
      </c>
    </row>
    <row r="3385" spans="1:13" x14ac:dyDescent="0.15">
      <c r="A3385" s="2">
        <v>45231</v>
      </c>
      <c r="B3385" s="3">
        <f t="shared" si="158"/>
        <v>2024</v>
      </c>
      <c r="C3385" t="str">
        <f t="shared" si="156"/>
        <v>2023-2024</v>
      </c>
      <c r="D3385" t="s">
        <v>147</v>
      </c>
      <c r="E3385" t="s">
        <v>126</v>
      </c>
      <c r="F3385" t="str">
        <f t="shared" si="157"/>
        <v>Queensland</v>
      </c>
      <c r="G3385" t="s">
        <v>35</v>
      </c>
      <c r="H3385">
        <v>4551</v>
      </c>
      <c r="I3385" t="s">
        <v>11</v>
      </c>
      <c r="J3385" t="s">
        <v>120</v>
      </c>
      <c r="K3385" t="s">
        <v>154</v>
      </c>
      <c r="L3385" t="s">
        <v>14</v>
      </c>
      <c r="M3385" s="5">
        <v>699.94999999999993</v>
      </c>
    </row>
    <row r="3386" spans="1:13" x14ac:dyDescent="0.15">
      <c r="A3386" s="2">
        <v>45142</v>
      </c>
      <c r="B3386" s="3">
        <f t="shared" si="158"/>
        <v>2024</v>
      </c>
      <c r="C3386" t="str">
        <f t="shared" si="156"/>
        <v>2023-2024</v>
      </c>
      <c r="D3386" t="s">
        <v>147</v>
      </c>
      <c r="E3386" t="s">
        <v>74</v>
      </c>
      <c r="F3386" t="str">
        <f t="shared" si="157"/>
        <v>South Australia</v>
      </c>
      <c r="G3386" t="s">
        <v>32</v>
      </c>
      <c r="H3386">
        <v>5043</v>
      </c>
      <c r="I3386" t="s">
        <v>11</v>
      </c>
      <c r="J3386" t="s">
        <v>33</v>
      </c>
      <c r="K3386" t="s">
        <v>151</v>
      </c>
      <c r="L3386" t="s">
        <v>21</v>
      </c>
      <c r="M3386" s="5">
        <v>700.16</v>
      </c>
    </row>
    <row r="3387" spans="1:13" x14ac:dyDescent="0.15">
      <c r="A3387" s="2">
        <v>45345</v>
      </c>
      <c r="B3387" s="3">
        <f t="shared" si="158"/>
        <v>2024</v>
      </c>
      <c r="C3387" t="str">
        <f t="shared" si="156"/>
        <v>2023-2024</v>
      </c>
      <c r="D3387" t="s">
        <v>147</v>
      </c>
      <c r="E3387" t="s">
        <v>9</v>
      </c>
      <c r="F3387" t="str">
        <f t="shared" si="157"/>
        <v>New South Wales</v>
      </c>
      <c r="G3387" t="s">
        <v>10</v>
      </c>
      <c r="H3387">
        <v>2067</v>
      </c>
      <c r="I3387" t="s">
        <v>11</v>
      </c>
      <c r="J3387" t="s">
        <v>12</v>
      </c>
      <c r="K3387" t="s">
        <v>154</v>
      </c>
      <c r="L3387" t="s">
        <v>14</v>
      </c>
      <c r="M3387" s="5">
        <v>700.37999999999988</v>
      </c>
    </row>
    <row r="3388" spans="1:13" x14ac:dyDescent="0.15">
      <c r="A3388" s="2">
        <v>45122</v>
      </c>
      <c r="B3388" s="3">
        <f t="shared" si="158"/>
        <v>2024</v>
      </c>
      <c r="C3388" t="str">
        <f t="shared" si="156"/>
        <v>2023-2024</v>
      </c>
      <c r="D3388" t="s">
        <v>147</v>
      </c>
      <c r="E3388" t="s">
        <v>65</v>
      </c>
      <c r="F3388" t="str">
        <f t="shared" si="157"/>
        <v>New South Wales</v>
      </c>
      <c r="G3388" t="s">
        <v>10</v>
      </c>
      <c r="H3388">
        <v>2541</v>
      </c>
      <c r="I3388" t="s">
        <v>11</v>
      </c>
      <c r="J3388" t="s">
        <v>58</v>
      </c>
      <c r="K3388" t="s">
        <v>152</v>
      </c>
      <c r="L3388" t="s">
        <v>13</v>
      </c>
      <c r="M3388" s="5">
        <v>701.14999999999986</v>
      </c>
    </row>
    <row r="3389" spans="1:13" x14ac:dyDescent="0.15">
      <c r="A3389" s="2">
        <v>44968</v>
      </c>
      <c r="B3389" s="3">
        <f t="shared" si="158"/>
        <v>2023</v>
      </c>
      <c r="C3389" t="str">
        <f t="shared" si="156"/>
        <v>2022-2023</v>
      </c>
      <c r="D3389" t="s">
        <v>147</v>
      </c>
      <c r="E3389" t="s">
        <v>109</v>
      </c>
      <c r="F3389" t="str">
        <f t="shared" si="157"/>
        <v>New South Wales</v>
      </c>
      <c r="G3389" t="s">
        <v>10</v>
      </c>
      <c r="H3389">
        <v>2480</v>
      </c>
      <c r="I3389" t="s">
        <v>11</v>
      </c>
      <c r="J3389" t="s">
        <v>68</v>
      </c>
      <c r="K3389" t="s">
        <v>152</v>
      </c>
      <c r="L3389" t="s">
        <v>13</v>
      </c>
      <c r="M3389" s="5">
        <v>701.67000000000007</v>
      </c>
    </row>
    <row r="3390" spans="1:13" x14ac:dyDescent="0.15">
      <c r="A3390" s="2">
        <v>45152</v>
      </c>
      <c r="B3390" s="3">
        <f t="shared" si="158"/>
        <v>2024</v>
      </c>
      <c r="C3390" t="str">
        <f t="shared" si="156"/>
        <v>2023-2024</v>
      </c>
      <c r="D3390" t="s">
        <v>147</v>
      </c>
      <c r="E3390" t="s">
        <v>116</v>
      </c>
      <c r="F3390" t="str">
        <f t="shared" si="157"/>
        <v>Western Australia</v>
      </c>
      <c r="G3390" t="s">
        <v>48</v>
      </c>
      <c r="H3390">
        <v>6725</v>
      </c>
      <c r="I3390" t="s">
        <v>11</v>
      </c>
      <c r="J3390" t="s">
        <v>77</v>
      </c>
      <c r="K3390" t="s">
        <v>149</v>
      </c>
      <c r="L3390" t="s">
        <v>15</v>
      </c>
      <c r="M3390" s="5">
        <v>702.32999999999993</v>
      </c>
    </row>
    <row r="3391" spans="1:13" x14ac:dyDescent="0.15">
      <c r="A3391" s="2">
        <v>45615</v>
      </c>
      <c r="B3391" s="3">
        <f t="shared" si="158"/>
        <v>2025</v>
      </c>
      <c r="C3391" t="str">
        <f t="shared" si="156"/>
        <v>2024-2025</v>
      </c>
      <c r="D3391" t="s">
        <v>148</v>
      </c>
      <c r="E3391" t="s">
        <v>135</v>
      </c>
      <c r="F3391" t="str">
        <f t="shared" si="157"/>
        <v>Victoria</v>
      </c>
      <c r="G3391" t="s">
        <v>45</v>
      </c>
      <c r="H3391">
        <v>3550</v>
      </c>
      <c r="I3391" t="s">
        <v>11</v>
      </c>
      <c r="J3391" t="s">
        <v>60</v>
      </c>
      <c r="K3391" t="s">
        <v>154</v>
      </c>
      <c r="L3391" t="s">
        <v>14</v>
      </c>
      <c r="M3391" s="5">
        <v>702.54</v>
      </c>
    </row>
    <row r="3392" spans="1:13" x14ac:dyDescent="0.15">
      <c r="A3392" s="2">
        <v>44958</v>
      </c>
      <c r="B3392" s="3">
        <f t="shared" si="158"/>
        <v>2023</v>
      </c>
      <c r="C3392" t="str">
        <f t="shared" si="156"/>
        <v>2022-2023</v>
      </c>
      <c r="D3392" t="s">
        <v>147</v>
      </c>
      <c r="E3392" t="s">
        <v>123</v>
      </c>
      <c r="F3392" t="str">
        <f t="shared" si="157"/>
        <v>Western Australia</v>
      </c>
      <c r="G3392" t="s">
        <v>48</v>
      </c>
      <c r="H3392">
        <v>6109</v>
      </c>
      <c r="I3392" t="s">
        <v>11</v>
      </c>
      <c r="J3392" t="s">
        <v>94</v>
      </c>
      <c r="K3392" t="s">
        <v>149</v>
      </c>
      <c r="L3392" t="s">
        <v>15</v>
      </c>
      <c r="M3392" s="5">
        <v>703.34</v>
      </c>
    </row>
    <row r="3393" spans="1:13" x14ac:dyDescent="0.15">
      <c r="A3393" s="2">
        <v>45555</v>
      </c>
      <c r="B3393" s="3">
        <f t="shared" si="158"/>
        <v>2025</v>
      </c>
      <c r="C3393" t="str">
        <f t="shared" si="156"/>
        <v>2024-2025</v>
      </c>
      <c r="D3393" t="s">
        <v>147</v>
      </c>
      <c r="E3393" t="s">
        <v>84</v>
      </c>
      <c r="F3393" t="str">
        <f t="shared" si="157"/>
        <v>Queensland</v>
      </c>
      <c r="G3393" t="s">
        <v>35</v>
      </c>
      <c r="H3393">
        <v>4740</v>
      </c>
      <c r="I3393" t="s">
        <v>11</v>
      </c>
      <c r="J3393" t="s">
        <v>51</v>
      </c>
      <c r="K3393" t="s">
        <v>150</v>
      </c>
      <c r="L3393" t="s">
        <v>18</v>
      </c>
      <c r="M3393" s="5">
        <v>704.46</v>
      </c>
    </row>
    <row r="3394" spans="1:13" x14ac:dyDescent="0.15">
      <c r="A3394" s="2">
        <v>45437</v>
      </c>
      <c r="B3394" s="3">
        <f t="shared" si="158"/>
        <v>2024</v>
      </c>
      <c r="C3394" t="str">
        <f t="shared" ref="C3394:C3457" si="159">IF(MONTH(A3394) &gt;= 7, YEAR(A3394) &amp; "-" &amp; YEAR(A3394) + 1, YEAR(A3394) - 1 &amp; "-" &amp; YEAR(A3394))</f>
        <v>2023-2024</v>
      </c>
      <c r="D3394" t="s">
        <v>147</v>
      </c>
      <c r="E3394" t="s">
        <v>144</v>
      </c>
      <c r="F3394" t="str">
        <f t="shared" ref="F3394:F3457" si="160">IF(G3394="WA","Western Australia",
IF(G3394="NSW","New South Wales",
IF(G3394="QLD","Queensland",
IF(G3394="VIC","Victoria",
IF(G3394="TAS","Tasmania",
IF(G3394="SA","South Australia",
IF(G3394="NT","Northern Territory",
IF(G3394="ACT","Australian Capital Territory",G3394))))))))</f>
        <v>Queensland</v>
      </c>
      <c r="G3394" t="s">
        <v>35</v>
      </c>
      <c r="H3394">
        <v>4566</v>
      </c>
      <c r="I3394" t="s">
        <v>11</v>
      </c>
      <c r="J3394" t="s">
        <v>120</v>
      </c>
      <c r="K3394" t="s">
        <v>155</v>
      </c>
      <c r="L3394" t="s">
        <v>20</v>
      </c>
      <c r="M3394" s="5">
        <v>705.05</v>
      </c>
    </row>
    <row r="3395" spans="1:13" x14ac:dyDescent="0.15">
      <c r="A3395" s="2">
        <v>45455</v>
      </c>
      <c r="B3395" s="3">
        <f t="shared" ref="B3395:B3458" si="161">IF(MONTH(A3395)&gt;=7,YEAR(A3395)+1,YEAR(A3395))</f>
        <v>2024</v>
      </c>
      <c r="C3395" t="str">
        <f t="shared" si="159"/>
        <v>2023-2024</v>
      </c>
      <c r="D3395" t="s">
        <v>148</v>
      </c>
      <c r="E3395" t="s">
        <v>91</v>
      </c>
      <c r="F3395" t="str">
        <f t="shared" si="160"/>
        <v>Victoria</v>
      </c>
      <c r="G3395" t="s">
        <v>45</v>
      </c>
      <c r="H3395">
        <v>3690</v>
      </c>
      <c r="I3395" t="s">
        <v>11</v>
      </c>
      <c r="J3395" t="s">
        <v>55</v>
      </c>
      <c r="K3395" t="s">
        <v>150</v>
      </c>
      <c r="L3395" t="s">
        <v>18</v>
      </c>
      <c r="M3395" s="5">
        <v>706.39</v>
      </c>
    </row>
    <row r="3396" spans="1:13" x14ac:dyDescent="0.15">
      <c r="A3396" s="2">
        <v>45332</v>
      </c>
      <c r="B3396" s="3">
        <f t="shared" si="161"/>
        <v>2024</v>
      </c>
      <c r="C3396" t="str">
        <f t="shared" si="159"/>
        <v>2023-2024</v>
      </c>
      <c r="D3396" t="s">
        <v>148</v>
      </c>
      <c r="E3396" t="s">
        <v>108</v>
      </c>
      <c r="F3396" t="str">
        <f t="shared" si="160"/>
        <v>Victoria</v>
      </c>
      <c r="G3396" t="s">
        <v>45</v>
      </c>
      <c r="H3396">
        <v>3018</v>
      </c>
      <c r="I3396" t="s">
        <v>11</v>
      </c>
      <c r="J3396" t="s">
        <v>46</v>
      </c>
      <c r="K3396" t="s">
        <v>19</v>
      </c>
      <c r="L3396" t="s">
        <v>23</v>
      </c>
      <c r="M3396" s="5">
        <v>706.49</v>
      </c>
    </row>
    <row r="3397" spans="1:13" x14ac:dyDescent="0.15">
      <c r="A3397" s="2">
        <v>45066</v>
      </c>
      <c r="B3397" s="3">
        <f t="shared" si="161"/>
        <v>2023</v>
      </c>
      <c r="C3397" t="str">
        <f t="shared" si="159"/>
        <v>2022-2023</v>
      </c>
      <c r="D3397" t="s">
        <v>148</v>
      </c>
      <c r="E3397" t="s">
        <v>34</v>
      </c>
      <c r="F3397" t="str">
        <f t="shared" si="160"/>
        <v>Queensland</v>
      </c>
      <c r="G3397" t="s">
        <v>35</v>
      </c>
      <c r="H3397">
        <v>4802</v>
      </c>
      <c r="I3397" t="s">
        <v>11</v>
      </c>
      <c r="J3397" t="s">
        <v>36</v>
      </c>
      <c r="K3397" t="s">
        <v>149</v>
      </c>
      <c r="L3397" t="s">
        <v>15</v>
      </c>
      <c r="M3397" s="5">
        <v>710.89</v>
      </c>
    </row>
    <row r="3398" spans="1:13" x14ac:dyDescent="0.15">
      <c r="A3398" s="2">
        <v>45175</v>
      </c>
      <c r="B3398" s="3">
        <f t="shared" si="161"/>
        <v>2024</v>
      </c>
      <c r="C3398" t="str">
        <f t="shared" si="159"/>
        <v>2023-2024</v>
      </c>
      <c r="D3398" t="s">
        <v>147</v>
      </c>
      <c r="E3398" t="s">
        <v>131</v>
      </c>
      <c r="F3398" t="str">
        <f t="shared" si="160"/>
        <v>Western Australia</v>
      </c>
      <c r="G3398" t="s">
        <v>48</v>
      </c>
      <c r="H3398">
        <v>6530</v>
      </c>
      <c r="I3398" t="s">
        <v>11</v>
      </c>
      <c r="J3398" t="s">
        <v>77</v>
      </c>
      <c r="K3398" t="s">
        <v>19</v>
      </c>
      <c r="L3398" t="s">
        <v>23</v>
      </c>
      <c r="M3398" s="5">
        <v>715</v>
      </c>
    </row>
    <row r="3399" spans="1:13" x14ac:dyDescent="0.15">
      <c r="A3399" s="2">
        <v>45196</v>
      </c>
      <c r="B3399" s="3">
        <f t="shared" si="161"/>
        <v>2024</v>
      </c>
      <c r="C3399" t="str">
        <f t="shared" si="159"/>
        <v>2023-2024</v>
      </c>
      <c r="D3399" t="s">
        <v>147</v>
      </c>
      <c r="E3399" t="s">
        <v>62</v>
      </c>
      <c r="F3399" t="str">
        <f t="shared" si="160"/>
        <v>Victoria</v>
      </c>
      <c r="G3399" t="s">
        <v>45</v>
      </c>
      <c r="H3399">
        <v>3134</v>
      </c>
      <c r="I3399" t="s">
        <v>11</v>
      </c>
      <c r="J3399" t="s">
        <v>63</v>
      </c>
      <c r="K3399" t="s">
        <v>149</v>
      </c>
      <c r="L3399" t="s">
        <v>15</v>
      </c>
      <c r="M3399" s="5">
        <v>715.37</v>
      </c>
    </row>
    <row r="3400" spans="1:13" x14ac:dyDescent="0.15">
      <c r="A3400" s="2">
        <v>44981</v>
      </c>
      <c r="B3400" s="3">
        <f t="shared" si="161"/>
        <v>2023</v>
      </c>
      <c r="C3400" t="str">
        <f t="shared" si="159"/>
        <v>2022-2023</v>
      </c>
      <c r="D3400" t="s">
        <v>147</v>
      </c>
      <c r="E3400" t="s">
        <v>40</v>
      </c>
      <c r="F3400" t="str">
        <f t="shared" si="160"/>
        <v>New South Wales</v>
      </c>
      <c r="G3400" t="s">
        <v>10</v>
      </c>
      <c r="H3400">
        <v>2116</v>
      </c>
      <c r="I3400" t="s">
        <v>11</v>
      </c>
      <c r="J3400" t="s">
        <v>27</v>
      </c>
      <c r="K3400" t="s">
        <v>152</v>
      </c>
      <c r="L3400" t="s">
        <v>13</v>
      </c>
      <c r="M3400" s="5">
        <v>715.61999999999989</v>
      </c>
    </row>
    <row r="3401" spans="1:13" x14ac:dyDescent="0.15">
      <c r="A3401" s="2">
        <v>45540</v>
      </c>
      <c r="B3401" s="3">
        <f t="shared" si="161"/>
        <v>2025</v>
      </c>
      <c r="C3401" t="str">
        <f t="shared" si="159"/>
        <v>2024-2025</v>
      </c>
      <c r="D3401" t="s">
        <v>148</v>
      </c>
      <c r="E3401" t="s">
        <v>135</v>
      </c>
      <c r="F3401" t="str">
        <f t="shared" si="160"/>
        <v>Victoria</v>
      </c>
      <c r="G3401" t="s">
        <v>45</v>
      </c>
      <c r="H3401">
        <v>3550</v>
      </c>
      <c r="I3401" t="s">
        <v>11</v>
      </c>
      <c r="J3401" t="s">
        <v>60</v>
      </c>
      <c r="K3401" t="s">
        <v>151</v>
      </c>
      <c r="L3401" t="s">
        <v>21</v>
      </c>
      <c r="M3401" s="5">
        <v>715.88</v>
      </c>
    </row>
    <row r="3402" spans="1:13" x14ac:dyDescent="0.15">
      <c r="A3402" s="2">
        <v>44973</v>
      </c>
      <c r="B3402" s="3">
        <f t="shared" si="161"/>
        <v>2023</v>
      </c>
      <c r="C3402" t="str">
        <f t="shared" si="159"/>
        <v>2022-2023</v>
      </c>
      <c r="D3402" t="s">
        <v>147</v>
      </c>
      <c r="E3402" t="s">
        <v>50</v>
      </c>
      <c r="F3402" t="str">
        <f t="shared" si="160"/>
        <v>Queensland</v>
      </c>
      <c r="G3402" t="s">
        <v>35</v>
      </c>
      <c r="H3402">
        <v>4703</v>
      </c>
      <c r="I3402" t="s">
        <v>11</v>
      </c>
      <c r="J3402" t="s">
        <v>51</v>
      </c>
      <c r="K3402" t="s">
        <v>153</v>
      </c>
      <c r="L3402" t="s">
        <v>16</v>
      </c>
      <c r="M3402" s="5">
        <v>716.45</v>
      </c>
    </row>
    <row r="3403" spans="1:13" x14ac:dyDescent="0.15">
      <c r="A3403" s="2">
        <v>45213</v>
      </c>
      <c r="B3403" s="3">
        <f t="shared" si="161"/>
        <v>2024</v>
      </c>
      <c r="C3403" t="str">
        <f t="shared" si="159"/>
        <v>2023-2024</v>
      </c>
      <c r="D3403" t="s">
        <v>147</v>
      </c>
      <c r="E3403" t="s">
        <v>115</v>
      </c>
      <c r="F3403" t="str">
        <f t="shared" si="160"/>
        <v>Western Australia</v>
      </c>
      <c r="G3403" t="s">
        <v>48</v>
      </c>
      <c r="H3403">
        <v>6280</v>
      </c>
      <c r="I3403" t="s">
        <v>11</v>
      </c>
      <c r="J3403" t="s">
        <v>94</v>
      </c>
      <c r="K3403" t="s">
        <v>152</v>
      </c>
      <c r="L3403" t="s">
        <v>13</v>
      </c>
      <c r="M3403" s="5">
        <v>716.67000000000007</v>
      </c>
    </row>
    <row r="3404" spans="1:13" x14ac:dyDescent="0.15">
      <c r="A3404" s="2">
        <v>45464</v>
      </c>
      <c r="B3404" s="3">
        <f t="shared" si="161"/>
        <v>2024</v>
      </c>
      <c r="C3404" t="str">
        <f t="shared" si="159"/>
        <v>2023-2024</v>
      </c>
      <c r="D3404" t="s">
        <v>147</v>
      </c>
      <c r="E3404" t="s">
        <v>66</v>
      </c>
      <c r="F3404" t="str">
        <f t="shared" si="160"/>
        <v>South Australia</v>
      </c>
      <c r="G3404" t="s">
        <v>32</v>
      </c>
      <c r="H3404">
        <v>5169</v>
      </c>
      <c r="I3404" t="s">
        <v>11</v>
      </c>
      <c r="J3404" t="s">
        <v>33</v>
      </c>
      <c r="K3404" t="s">
        <v>150</v>
      </c>
      <c r="L3404" t="s">
        <v>18</v>
      </c>
      <c r="M3404" s="5">
        <v>717.45</v>
      </c>
    </row>
    <row r="3405" spans="1:13" x14ac:dyDescent="0.15">
      <c r="A3405" s="2">
        <v>45300</v>
      </c>
      <c r="B3405" s="3">
        <f t="shared" si="161"/>
        <v>2024</v>
      </c>
      <c r="C3405" t="str">
        <f t="shared" si="159"/>
        <v>2023-2024</v>
      </c>
      <c r="D3405" t="s">
        <v>147</v>
      </c>
      <c r="E3405" t="s">
        <v>74</v>
      </c>
      <c r="F3405" t="str">
        <f t="shared" si="160"/>
        <v>South Australia</v>
      </c>
      <c r="G3405" t="s">
        <v>32</v>
      </c>
      <c r="H3405">
        <v>5043</v>
      </c>
      <c r="I3405" t="s">
        <v>11</v>
      </c>
      <c r="J3405" t="s">
        <v>33</v>
      </c>
      <c r="K3405" t="s">
        <v>151</v>
      </c>
      <c r="L3405" t="s">
        <v>21</v>
      </c>
      <c r="M3405" s="5">
        <v>718.24</v>
      </c>
    </row>
    <row r="3406" spans="1:13" x14ac:dyDescent="0.15">
      <c r="A3406" s="2">
        <v>45260</v>
      </c>
      <c r="B3406" s="3">
        <f t="shared" si="161"/>
        <v>2024</v>
      </c>
      <c r="C3406" t="str">
        <f t="shared" si="159"/>
        <v>2023-2024</v>
      </c>
      <c r="D3406" t="s">
        <v>148</v>
      </c>
      <c r="E3406" t="s">
        <v>78</v>
      </c>
      <c r="F3406" t="str">
        <f t="shared" si="160"/>
        <v>New South Wales</v>
      </c>
      <c r="G3406" t="s">
        <v>10</v>
      </c>
      <c r="H3406">
        <v>2350</v>
      </c>
      <c r="I3406" t="s">
        <v>11</v>
      </c>
      <c r="J3406" t="s">
        <v>68</v>
      </c>
      <c r="K3406" t="s">
        <v>154</v>
      </c>
      <c r="L3406" t="s">
        <v>14</v>
      </c>
      <c r="M3406" s="5">
        <v>721.01999999999987</v>
      </c>
    </row>
    <row r="3407" spans="1:13" x14ac:dyDescent="0.15">
      <c r="A3407" s="2">
        <v>45148</v>
      </c>
      <c r="B3407" s="3">
        <f t="shared" si="161"/>
        <v>2024</v>
      </c>
      <c r="C3407" t="str">
        <f t="shared" si="159"/>
        <v>2023-2024</v>
      </c>
      <c r="D3407" t="s">
        <v>147</v>
      </c>
      <c r="E3407" t="s">
        <v>37</v>
      </c>
      <c r="F3407" t="str">
        <f t="shared" si="160"/>
        <v>South Australia</v>
      </c>
      <c r="G3407" t="s">
        <v>32</v>
      </c>
      <c r="H3407">
        <v>5607</v>
      </c>
      <c r="I3407" t="s">
        <v>11</v>
      </c>
      <c r="J3407" t="s">
        <v>38</v>
      </c>
      <c r="K3407" t="s">
        <v>149</v>
      </c>
      <c r="L3407" t="s">
        <v>15</v>
      </c>
      <c r="M3407" s="5">
        <v>721.04</v>
      </c>
    </row>
    <row r="3408" spans="1:13" x14ac:dyDescent="0.15">
      <c r="A3408" s="2">
        <v>45481</v>
      </c>
      <c r="B3408" s="3">
        <f t="shared" si="161"/>
        <v>2025</v>
      </c>
      <c r="C3408" t="str">
        <f t="shared" si="159"/>
        <v>2024-2025</v>
      </c>
      <c r="D3408" t="s">
        <v>147</v>
      </c>
      <c r="E3408" t="s">
        <v>143</v>
      </c>
      <c r="F3408" t="str">
        <f t="shared" si="160"/>
        <v>New South Wales</v>
      </c>
      <c r="G3408" t="s">
        <v>10</v>
      </c>
      <c r="H3408">
        <v>2154</v>
      </c>
      <c r="I3408" t="s">
        <v>11</v>
      </c>
      <c r="J3408" t="s">
        <v>27</v>
      </c>
      <c r="K3408" t="s">
        <v>154</v>
      </c>
      <c r="L3408" t="s">
        <v>14</v>
      </c>
      <c r="M3408" s="5">
        <v>721.23</v>
      </c>
    </row>
    <row r="3409" spans="1:13" x14ac:dyDescent="0.15">
      <c r="A3409" s="2">
        <v>45138</v>
      </c>
      <c r="B3409" s="3">
        <f t="shared" si="161"/>
        <v>2024</v>
      </c>
      <c r="C3409" t="str">
        <f t="shared" si="159"/>
        <v>2023-2024</v>
      </c>
      <c r="D3409" t="s">
        <v>147</v>
      </c>
      <c r="E3409" t="s">
        <v>132</v>
      </c>
      <c r="F3409" t="str">
        <f t="shared" si="160"/>
        <v>New South Wales</v>
      </c>
      <c r="G3409" t="s">
        <v>10</v>
      </c>
      <c r="H3409">
        <v>2800</v>
      </c>
      <c r="I3409" t="s">
        <v>11</v>
      </c>
      <c r="J3409" t="s">
        <v>25</v>
      </c>
      <c r="K3409" t="s">
        <v>150</v>
      </c>
      <c r="L3409" t="s">
        <v>18</v>
      </c>
      <c r="M3409" s="5">
        <v>721.40000000000009</v>
      </c>
    </row>
    <row r="3410" spans="1:13" x14ac:dyDescent="0.15">
      <c r="A3410" s="2">
        <v>45087</v>
      </c>
      <c r="B3410" s="3">
        <f t="shared" si="161"/>
        <v>2023</v>
      </c>
      <c r="C3410" t="str">
        <f t="shared" si="159"/>
        <v>2022-2023</v>
      </c>
      <c r="D3410" t="s">
        <v>147</v>
      </c>
      <c r="E3410" t="s">
        <v>65</v>
      </c>
      <c r="F3410" t="str">
        <f t="shared" si="160"/>
        <v>New South Wales</v>
      </c>
      <c r="G3410" t="s">
        <v>10</v>
      </c>
      <c r="H3410">
        <v>2541</v>
      </c>
      <c r="I3410" t="s">
        <v>11</v>
      </c>
      <c r="J3410" t="s">
        <v>58</v>
      </c>
      <c r="K3410" t="s">
        <v>154</v>
      </c>
      <c r="L3410" t="s">
        <v>14</v>
      </c>
      <c r="M3410" s="5">
        <v>721.7</v>
      </c>
    </row>
    <row r="3411" spans="1:13" x14ac:dyDescent="0.15">
      <c r="A3411" s="2">
        <v>45215</v>
      </c>
      <c r="B3411" s="3">
        <f t="shared" si="161"/>
        <v>2024</v>
      </c>
      <c r="C3411" t="str">
        <f t="shared" si="159"/>
        <v>2023-2024</v>
      </c>
      <c r="D3411" t="s">
        <v>147</v>
      </c>
      <c r="E3411" t="s">
        <v>105</v>
      </c>
      <c r="F3411" t="str">
        <f t="shared" si="160"/>
        <v>Victoria</v>
      </c>
      <c r="G3411" t="s">
        <v>45</v>
      </c>
      <c r="H3411">
        <v>3500</v>
      </c>
      <c r="I3411" t="s">
        <v>11</v>
      </c>
      <c r="J3411" t="s">
        <v>60</v>
      </c>
      <c r="K3411" t="s">
        <v>150</v>
      </c>
      <c r="L3411" t="s">
        <v>18</v>
      </c>
      <c r="M3411" s="5">
        <v>722.32999999999993</v>
      </c>
    </row>
    <row r="3412" spans="1:13" x14ac:dyDescent="0.15">
      <c r="A3412" s="2">
        <v>45342</v>
      </c>
      <c r="B3412" s="3">
        <f t="shared" si="161"/>
        <v>2024</v>
      </c>
      <c r="C3412" t="str">
        <f t="shared" si="159"/>
        <v>2023-2024</v>
      </c>
      <c r="D3412" t="s">
        <v>147</v>
      </c>
      <c r="E3412" t="s">
        <v>134</v>
      </c>
      <c r="F3412" t="str">
        <f t="shared" si="160"/>
        <v>Queensland</v>
      </c>
      <c r="G3412" t="s">
        <v>35</v>
      </c>
      <c r="H3412">
        <v>4825</v>
      </c>
      <c r="I3412" t="s">
        <v>11</v>
      </c>
      <c r="J3412" t="s">
        <v>36</v>
      </c>
      <c r="K3412" t="s">
        <v>151</v>
      </c>
      <c r="L3412" t="s">
        <v>21</v>
      </c>
      <c r="M3412" s="5">
        <v>723.53000000000009</v>
      </c>
    </row>
    <row r="3413" spans="1:13" x14ac:dyDescent="0.15">
      <c r="A3413" s="2">
        <v>45191</v>
      </c>
      <c r="B3413" s="3">
        <f t="shared" si="161"/>
        <v>2024</v>
      </c>
      <c r="C3413" t="str">
        <f t="shared" si="159"/>
        <v>2023-2024</v>
      </c>
      <c r="D3413" t="s">
        <v>147</v>
      </c>
      <c r="E3413" t="s">
        <v>31</v>
      </c>
      <c r="F3413" t="str">
        <f t="shared" si="160"/>
        <v>South Australia</v>
      </c>
      <c r="G3413" t="s">
        <v>32</v>
      </c>
      <c r="H3413">
        <v>5168</v>
      </c>
      <c r="I3413" t="s">
        <v>11</v>
      </c>
      <c r="J3413" t="s">
        <v>33</v>
      </c>
      <c r="K3413" t="s">
        <v>155</v>
      </c>
      <c r="L3413" t="s">
        <v>20</v>
      </c>
      <c r="M3413" s="5">
        <v>724.4</v>
      </c>
    </row>
    <row r="3414" spans="1:13" x14ac:dyDescent="0.15">
      <c r="A3414" s="2">
        <v>45363</v>
      </c>
      <c r="B3414" s="3">
        <f t="shared" si="161"/>
        <v>2024</v>
      </c>
      <c r="C3414" t="str">
        <f t="shared" si="159"/>
        <v>2023-2024</v>
      </c>
      <c r="D3414" t="s">
        <v>147</v>
      </c>
      <c r="E3414" t="s">
        <v>97</v>
      </c>
      <c r="F3414" t="str">
        <f t="shared" si="160"/>
        <v>Tasmania</v>
      </c>
      <c r="G3414" t="s">
        <v>70</v>
      </c>
      <c r="H3414">
        <v>7250</v>
      </c>
      <c r="I3414" t="s">
        <v>11</v>
      </c>
      <c r="J3414" t="s">
        <v>71</v>
      </c>
      <c r="K3414" t="s">
        <v>150</v>
      </c>
      <c r="L3414" t="s">
        <v>18</v>
      </c>
      <c r="M3414" s="5">
        <v>724.66000000000008</v>
      </c>
    </row>
    <row r="3415" spans="1:13" x14ac:dyDescent="0.15">
      <c r="A3415" s="2">
        <v>45567</v>
      </c>
      <c r="B3415" s="3">
        <f t="shared" si="161"/>
        <v>2025</v>
      </c>
      <c r="C3415" t="str">
        <f t="shared" si="159"/>
        <v>2024-2025</v>
      </c>
      <c r="D3415" t="s">
        <v>147</v>
      </c>
      <c r="E3415" t="s">
        <v>78</v>
      </c>
      <c r="F3415" t="str">
        <f t="shared" si="160"/>
        <v>New South Wales</v>
      </c>
      <c r="G3415" t="s">
        <v>10</v>
      </c>
      <c r="H3415">
        <v>2350</v>
      </c>
      <c r="I3415" t="s">
        <v>11</v>
      </c>
      <c r="J3415" t="s">
        <v>68</v>
      </c>
      <c r="K3415" t="s">
        <v>152</v>
      </c>
      <c r="L3415" t="s">
        <v>13</v>
      </c>
      <c r="M3415" s="5">
        <v>724.67999999999984</v>
      </c>
    </row>
    <row r="3416" spans="1:13" x14ac:dyDescent="0.15">
      <c r="A3416" s="2">
        <v>45585</v>
      </c>
      <c r="B3416" s="3">
        <f t="shared" si="161"/>
        <v>2025</v>
      </c>
      <c r="C3416" t="str">
        <f t="shared" si="159"/>
        <v>2024-2025</v>
      </c>
      <c r="D3416" t="s">
        <v>147</v>
      </c>
      <c r="E3416" t="s">
        <v>133</v>
      </c>
      <c r="F3416" t="str">
        <f t="shared" si="160"/>
        <v>Queensland</v>
      </c>
      <c r="G3416" t="s">
        <v>35</v>
      </c>
      <c r="H3416">
        <v>4305</v>
      </c>
      <c r="I3416" t="s">
        <v>11</v>
      </c>
      <c r="J3416" t="s">
        <v>104</v>
      </c>
      <c r="K3416" t="s">
        <v>151</v>
      </c>
      <c r="L3416" t="s">
        <v>21</v>
      </c>
      <c r="M3416" s="5">
        <v>724.75</v>
      </c>
    </row>
    <row r="3417" spans="1:13" x14ac:dyDescent="0.15">
      <c r="A3417" s="2">
        <v>45539</v>
      </c>
      <c r="B3417" s="3">
        <f t="shared" si="161"/>
        <v>2025</v>
      </c>
      <c r="C3417" t="str">
        <f t="shared" si="159"/>
        <v>2024-2025</v>
      </c>
      <c r="D3417" t="s">
        <v>148</v>
      </c>
      <c r="E3417" t="s">
        <v>61</v>
      </c>
      <c r="F3417" t="str">
        <f t="shared" si="160"/>
        <v>New South Wales</v>
      </c>
      <c r="G3417" t="s">
        <v>10</v>
      </c>
      <c r="H3417">
        <v>2539</v>
      </c>
      <c r="I3417" t="s">
        <v>11</v>
      </c>
      <c r="J3417" t="s">
        <v>58</v>
      </c>
      <c r="K3417" t="s">
        <v>149</v>
      </c>
      <c r="L3417" t="s">
        <v>15</v>
      </c>
      <c r="M3417" s="5">
        <v>726.35</v>
      </c>
    </row>
    <row r="3418" spans="1:13" x14ac:dyDescent="0.15">
      <c r="A3418" s="2">
        <v>44943</v>
      </c>
      <c r="B3418" s="3">
        <f t="shared" si="161"/>
        <v>2023</v>
      </c>
      <c r="C3418" t="str">
        <f t="shared" si="159"/>
        <v>2022-2023</v>
      </c>
      <c r="D3418" t="s">
        <v>147</v>
      </c>
      <c r="E3418" t="s">
        <v>64</v>
      </c>
      <c r="F3418" t="str">
        <f t="shared" si="160"/>
        <v>Victoria</v>
      </c>
      <c r="G3418" t="s">
        <v>45</v>
      </c>
      <c r="H3418">
        <v>3199</v>
      </c>
      <c r="I3418" t="s">
        <v>11</v>
      </c>
      <c r="J3418" t="s">
        <v>63</v>
      </c>
      <c r="K3418" t="s">
        <v>154</v>
      </c>
      <c r="L3418" t="s">
        <v>14</v>
      </c>
      <c r="M3418" s="5">
        <v>726.38</v>
      </c>
    </row>
    <row r="3419" spans="1:13" x14ac:dyDescent="0.15">
      <c r="A3419" s="2">
        <v>45333</v>
      </c>
      <c r="B3419" s="3">
        <f t="shared" si="161"/>
        <v>2024</v>
      </c>
      <c r="C3419" t="str">
        <f t="shared" si="159"/>
        <v>2023-2024</v>
      </c>
      <c r="D3419" t="s">
        <v>147</v>
      </c>
      <c r="E3419" t="s">
        <v>24</v>
      </c>
      <c r="F3419" t="str">
        <f t="shared" si="160"/>
        <v>New South Wales</v>
      </c>
      <c r="G3419" t="s">
        <v>10</v>
      </c>
      <c r="H3419">
        <v>2795</v>
      </c>
      <c r="I3419" t="s">
        <v>11</v>
      </c>
      <c r="J3419" t="s">
        <v>25</v>
      </c>
      <c r="K3419" t="s">
        <v>152</v>
      </c>
      <c r="L3419" t="s">
        <v>13</v>
      </c>
      <c r="M3419" s="5">
        <v>727.32999999999981</v>
      </c>
    </row>
    <row r="3420" spans="1:13" x14ac:dyDescent="0.15">
      <c r="A3420" s="2">
        <v>44989</v>
      </c>
      <c r="B3420" s="3">
        <f t="shared" si="161"/>
        <v>2023</v>
      </c>
      <c r="C3420" t="str">
        <f t="shared" si="159"/>
        <v>2022-2023</v>
      </c>
      <c r="D3420" t="s">
        <v>147</v>
      </c>
      <c r="E3420" t="s">
        <v>41</v>
      </c>
      <c r="F3420" t="str">
        <f t="shared" si="160"/>
        <v>New South Wales</v>
      </c>
      <c r="G3420" t="s">
        <v>10</v>
      </c>
      <c r="H3420">
        <v>2830</v>
      </c>
      <c r="I3420" t="s">
        <v>11</v>
      </c>
      <c r="J3420" t="s">
        <v>25</v>
      </c>
      <c r="K3420" t="s">
        <v>150</v>
      </c>
      <c r="L3420" t="s">
        <v>18</v>
      </c>
      <c r="M3420" s="5">
        <v>728.16000000000008</v>
      </c>
    </row>
    <row r="3421" spans="1:13" x14ac:dyDescent="0.15">
      <c r="A3421" s="2">
        <v>45019</v>
      </c>
      <c r="B3421" s="3">
        <f t="shared" si="161"/>
        <v>2023</v>
      </c>
      <c r="C3421" t="str">
        <f t="shared" si="159"/>
        <v>2022-2023</v>
      </c>
      <c r="D3421" t="s">
        <v>147</v>
      </c>
      <c r="E3421" t="s">
        <v>57</v>
      </c>
      <c r="F3421" t="str">
        <f t="shared" si="160"/>
        <v>New South Wales</v>
      </c>
      <c r="G3421" t="s">
        <v>10</v>
      </c>
      <c r="H3421">
        <v>2560</v>
      </c>
      <c r="I3421" t="s">
        <v>11</v>
      </c>
      <c r="J3421" t="s">
        <v>58</v>
      </c>
      <c r="K3421" t="s">
        <v>154</v>
      </c>
      <c r="L3421" t="s">
        <v>14</v>
      </c>
      <c r="M3421" s="5">
        <v>729.09</v>
      </c>
    </row>
    <row r="3422" spans="1:13" x14ac:dyDescent="0.15">
      <c r="A3422" s="2">
        <v>45108</v>
      </c>
      <c r="B3422" s="3">
        <f t="shared" si="161"/>
        <v>2024</v>
      </c>
      <c r="C3422" t="str">
        <f t="shared" si="159"/>
        <v>2023-2024</v>
      </c>
      <c r="D3422" t="s">
        <v>147</v>
      </c>
      <c r="E3422" t="s">
        <v>124</v>
      </c>
      <c r="F3422" t="str">
        <f t="shared" si="160"/>
        <v>New South Wales</v>
      </c>
      <c r="G3422" t="s">
        <v>10</v>
      </c>
      <c r="H3422">
        <v>2015</v>
      </c>
      <c r="I3422" t="s">
        <v>11</v>
      </c>
      <c r="J3422" t="s">
        <v>12</v>
      </c>
      <c r="K3422" t="s">
        <v>152</v>
      </c>
      <c r="L3422" t="s">
        <v>13</v>
      </c>
      <c r="M3422" s="5">
        <v>729.36</v>
      </c>
    </row>
    <row r="3423" spans="1:13" x14ac:dyDescent="0.15">
      <c r="A3423" s="2">
        <v>45405</v>
      </c>
      <c r="B3423" s="3">
        <f t="shared" si="161"/>
        <v>2024</v>
      </c>
      <c r="C3423" t="str">
        <f t="shared" si="159"/>
        <v>2023-2024</v>
      </c>
      <c r="D3423" t="s">
        <v>147</v>
      </c>
      <c r="E3423" t="s">
        <v>96</v>
      </c>
      <c r="F3423" t="str">
        <f t="shared" si="160"/>
        <v>Western Australia</v>
      </c>
      <c r="G3423" t="s">
        <v>48</v>
      </c>
      <c r="H3423">
        <v>6330</v>
      </c>
      <c r="I3423" t="s">
        <v>11</v>
      </c>
      <c r="J3423" t="s">
        <v>94</v>
      </c>
      <c r="K3423" t="s">
        <v>156</v>
      </c>
      <c r="L3423" t="s">
        <v>17</v>
      </c>
      <c r="M3423" s="5">
        <v>731.02</v>
      </c>
    </row>
    <row r="3424" spans="1:13" x14ac:dyDescent="0.15">
      <c r="A3424" s="2">
        <v>45557</v>
      </c>
      <c r="B3424" s="3">
        <f t="shared" si="161"/>
        <v>2025</v>
      </c>
      <c r="C3424" t="str">
        <f t="shared" si="159"/>
        <v>2024-2025</v>
      </c>
      <c r="D3424" t="s">
        <v>147</v>
      </c>
      <c r="E3424" t="s">
        <v>145</v>
      </c>
      <c r="F3424" t="str">
        <f t="shared" si="160"/>
        <v>New South Wales</v>
      </c>
      <c r="G3424" t="s">
        <v>10</v>
      </c>
      <c r="H3424">
        <v>2101</v>
      </c>
      <c r="I3424" t="s">
        <v>11</v>
      </c>
      <c r="J3424" t="s">
        <v>27</v>
      </c>
      <c r="K3424" t="s">
        <v>150</v>
      </c>
      <c r="L3424" t="s">
        <v>18</v>
      </c>
      <c r="M3424" s="5">
        <v>731.57999999999993</v>
      </c>
    </row>
    <row r="3425" spans="1:13" x14ac:dyDescent="0.15">
      <c r="A3425" s="2">
        <v>45034</v>
      </c>
      <c r="B3425" s="3">
        <f t="shared" si="161"/>
        <v>2023</v>
      </c>
      <c r="C3425" t="str">
        <f t="shared" si="159"/>
        <v>2022-2023</v>
      </c>
      <c r="D3425" t="s">
        <v>147</v>
      </c>
      <c r="E3425" t="s">
        <v>59</v>
      </c>
      <c r="F3425" t="str">
        <f t="shared" si="160"/>
        <v>Victoria</v>
      </c>
      <c r="G3425" t="s">
        <v>45</v>
      </c>
      <c r="H3425">
        <v>3280</v>
      </c>
      <c r="I3425" t="s">
        <v>11</v>
      </c>
      <c r="J3425" t="s">
        <v>60</v>
      </c>
      <c r="K3425" t="s">
        <v>153</v>
      </c>
      <c r="L3425" t="s">
        <v>16</v>
      </c>
      <c r="M3425" s="5">
        <v>733.47</v>
      </c>
    </row>
    <row r="3426" spans="1:13" x14ac:dyDescent="0.15">
      <c r="A3426" s="2">
        <v>45073</v>
      </c>
      <c r="B3426" s="3">
        <f t="shared" si="161"/>
        <v>2023</v>
      </c>
      <c r="C3426" t="str">
        <f t="shared" si="159"/>
        <v>2022-2023</v>
      </c>
      <c r="D3426" t="s">
        <v>148</v>
      </c>
      <c r="E3426" t="s">
        <v>138</v>
      </c>
      <c r="F3426" t="str">
        <f t="shared" si="160"/>
        <v>Queensland</v>
      </c>
      <c r="G3426" t="s">
        <v>35</v>
      </c>
      <c r="H3426">
        <v>4558</v>
      </c>
      <c r="I3426" t="s">
        <v>11</v>
      </c>
      <c r="J3426" t="s">
        <v>120</v>
      </c>
      <c r="K3426" t="s">
        <v>19</v>
      </c>
      <c r="L3426" t="s">
        <v>23</v>
      </c>
      <c r="M3426" s="5">
        <v>733.96</v>
      </c>
    </row>
    <row r="3427" spans="1:13" x14ac:dyDescent="0.15">
      <c r="A3427" s="2">
        <v>45577</v>
      </c>
      <c r="B3427" s="3">
        <f t="shared" si="161"/>
        <v>2025</v>
      </c>
      <c r="C3427" t="str">
        <f t="shared" si="159"/>
        <v>2024-2025</v>
      </c>
      <c r="D3427" t="s">
        <v>147</v>
      </c>
      <c r="E3427" t="s">
        <v>26</v>
      </c>
      <c r="F3427" t="str">
        <f t="shared" si="160"/>
        <v>New South Wales</v>
      </c>
      <c r="G3427" t="s">
        <v>10</v>
      </c>
      <c r="H3427">
        <v>2141</v>
      </c>
      <c r="I3427" t="s">
        <v>11</v>
      </c>
      <c r="J3427" t="s">
        <v>27</v>
      </c>
      <c r="K3427" t="s">
        <v>153</v>
      </c>
      <c r="L3427" t="s">
        <v>16</v>
      </c>
      <c r="M3427" s="5">
        <v>734.98</v>
      </c>
    </row>
    <row r="3428" spans="1:13" x14ac:dyDescent="0.15">
      <c r="A3428" s="2">
        <v>45177</v>
      </c>
      <c r="B3428" s="3">
        <f t="shared" si="161"/>
        <v>2024</v>
      </c>
      <c r="C3428" t="str">
        <f t="shared" si="159"/>
        <v>2023-2024</v>
      </c>
      <c r="D3428" t="s">
        <v>147</v>
      </c>
      <c r="E3428" t="s">
        <v>137</v>
      </c>
      <c r="F3428" t="str">
        <f t="shared" si="160"/>
        <v>New South Wales</v>
      </c>
      <c r="G3428" t="s">
        <v>10</v>
      </c>
      <c r="H3428">
        <v>2031</v>
      </c>
      <c r="I3428" t="s">
        <v>11</v>
      </c>
      <c r="J3428" t="s">
        <v>12</v>
      </c>
      <c r="K3428" t="s">
        <v>152</v>
      </c>
      <c r="L3428" t="s">
        <v>13</v>
      </c>
      <c r="M3428" s="5">
        <v>738.8599999999999</v>
      </c>
    </row>
    <row r="3429" spans="1:13" x14ac:dyDescent="0.15">
      <c r="A3429" s="2">
        <v>45616</v>
      </c>
      <c r="B3429" s="3">
        <f t="shared" si="161"/>
        <v>2025</v>
      </c>
      <c r="C3429" t="str">
        <f t="shared" si="159"/>
        <v>2024-2025</v>
      </c>
      <c r="D3429" t="s">
        <v>148</v>
      </c>
      <c r="E3429" t="s">
        <v>111</v>
      </c>
      <c r="F3429" t="str">
        <f t="shared" si="160"/>
        <v>New South Wales</v>
      </c>
      <c r="G3429" t="s">
        <v>10</v>
      </c>
      <c r="H3429">
        <v>2120</v>
      </c>
      <c r="I3429" t="s">
        <v>11</v>
      </c>
      <c r="J3429" t="s">
        <v>27</v>
      </c>
      <c r="K3429" t="s">
        <v>150</v>
      </c>
      <c r="L3429" t="s">
        <v>18</v>
      </c>
      <c r="M3429" s="5">
        <v>739.6099999999999</v>
      </c>
    </row>
    <row r="3430" spans="1:13" x14ac:dyDescent="0.15">
      <c r="A3430" s="2">
        <v>45339</v>
      </c>
      <c r="B3430" s="3">
        <f t="shared" si="161"/>
        <v>2024</v>
      </c>
      <c r="C3430" t="str">
        <f t="shared" si="159"/>
        <v>2023-2024</v>
      </c>
      <c r="D3430" t="s">
        <v>147</v>
      </c>
      <c r="E3430" t="s">
        <v>59</v>
      </c>
      <c r="F3430" t="str">
        <f t="shared" si="160"/>
        <v>Victoria</v>
      </c>
      <c r="G3430" t="s">
        <v>45</v>
      </c>
      <c r="H3430">
        <v>3280</v>
      </c>
      <c r="I3430" t="s">
        <v>11</v>
      </c>
      <c r="J3430" t="s">
        <v>60</v>
      </c>
      <c r="K3430" t="s">
        <v>152</v>
      </c>
      <c r="L3430" t="s">
        <v>13</v>
      </c>
      <c r="M3430" s="5">
        <v>739.65</v>
      </c>
    </row>
    <row r="3431" spans="1:13" x14ac:dyDescent="0.15">
      <c r="A3431" s="2">
        <v>44972</v>
      </c>
      <c r="B3431" s="3">
        <f t="shared" si="161"/>
        <v>2023</v>
      </c>
      <c r="C3431" t="str">
        <f t="shared" si="159"/>
        <v>2022-2023</v>
      </c>
      <c r="D3431" t="s">
        <v>147</v>
      </c>
      <c r="E3431" t="s">
        <v>114</v>
      </c>
      <c r="F3431" t="str">
        <f t="shared" si="160"/>
        <v>Victoria</v>
      </c>
      <c r="G3431" t="s">
        <v>45</v>
      </c>
      <c r="H3431">
        <v>3551</v>
      </c>
      <c r="I3431" t="s">
        <v>11</v>
      </c>
      <c r="J3431" t="s">
        <v>60</v>
      </c>
      <c r="K3431" t="s">
        <v>150</v>
      </c>
      <c r="L3431" t="s">
        <v>18</v>
      </c>
      <c r="M3431" s="5">
        <v>740.32</v>
      </c>
    </row>
    <row r="3432" spans="1:13" x14ac:dyDescent="0.15">
      <c r="A3432" s="2">
        <v>45291</v>
      </c>
      <c r="B3432" s="3">
        <f t="shared" si="161"/>
        <v>2024</v>
      </c>
      <c r="C3432" t="str">
        <f t="shared" si="159"/>
        <v>2023-2024</v>
      </c>
      <c r="D3432" t="s">
        <v>147</v>
      </c>
      <c r="E3432" t="s">
        <v>74</v>
      </c>
      <c r="F3432" t="str">
        <f t="shared" si="160"/>
        <v>South Australia</v>
      </c>
      <c r="G3432" t="s">
        <v>32</v>
      </c>
      <c r="H3432">
        <v>5043</v>
      </c>
      <c r="I3432" t="s">
        <v>11</v>
      </c>
      <c r="J3432" t="s">
        <v>33</v>
      </c>
      <c r="K3432" t="s">
        <v>149</v>
      </c>
      <c r="L3432" t="s">
        <v>15</v>
      </c>
      <c r="M3432" s="5">
        <v>741.28000000000009</v>
      </c>
    </row>
    <row r="3433" spans="1:13" x14ac:dyDescent="0.15">
      <c r="A3433" s="2">
        <v>45299</v>
      </c>
      <c r="B3433" s="3">
        <f t="shared" si="161"/>
        <v>2024</v>
      </c>
      <c r="C3433" t="str">
        <f t="shared" si="159"/>
        <v>2023-2024</v>
      </c>
      <c r="D3433" t="s">
        <v>148</v>
      </c>
      <c r="E3433" t="s">
        <v>142</v>
      </c>
      <c r="F3433" t="str">
        <f t="shared" si="160"/>
        <v>Australian Capital Territory</v>
      </c>
      <c r="G3433" t="s">
        <v>80</v>
      </c>
      <c r="H3433">
        <v>2609</v>
      </c>
      <c r="I3433" t="s">
        <v>11</v>
      </c>
      <c r="J3433" t="s">
        <v>58</v>
      </c>
      <c r="K3433" t="s">
        <v>151</v>
      </c>
      <c r="L3433" t="s">
        <v>21</v>
      </c>
      <c r="M3433" s="5">
        <v>741.83999999999992</v>
      </c>
    </row>
    <row r="3434" spans="1:13" x14ac:dyDescent="0.15">
      <c r="A3434" s="2">
        <v>45150</v>
      </c>
      <c r="B3434" s="3">
        <f t="shared" si="161"/>
        <v>2024</v>
      </c>
      <c r="C3434" t="str">
        <f t="shared" si="159"/>
        <v>2023-2024</v>
      </c>
      <c r="D3434" t="s">
        <v>148</v>
      </c>
      <c r="E3434" t="s">
        <v>28</v>
      </c>
      <c r="F3434" t="str">
        <f t="shared" si="160"/>
        <v>Northern Territory</v>
      </c>
      <c r="G3434" t="s">
        <v>29</v>
      </c>
      <c r="H3434">
        <v>800</v>
      </c>
      <c r="I3434" t="s">
        <v>11</v>
      </c>
      <c r="J3434" t="s">
        <v>30</v>
      </c>
      <c r="K3434" t="s">
        <v>154</v>
      </c>
      <c r="L3434" t="s">
        <v>14</v>
      </c>
      <c r="M3434" s="5">
        <v>742.08</v>
      </c>
    </row>
    <row r="3435" spans="1:13" x14ac:dyDescent="0.15">
      <c r="A3435" s="2">
        <v>45303</v>
      </c>
      <c r="B3435" s="3">
        <f t="shared" si="161"/>
        <v>2024</v>
      </c>
      <c r="C3435" t="str">
        <f t="shared" si="159"/>
        <v>2023-2024</v>
      </c>
      <c r="D3435" t="s">
        <v>147</v>
      </c>
      <c r="E3435" t="s">
        <v>83</v>
      </c>
      <c r="F3435" t="str">
        <f t="shared" si="160"/>
        <v>New South Wales</v>
      </c>
      <c r="G3435" t="s">
        <v>10</v>
      </c>
      <c r="H3435">
        <v>2750</v>
      </c>
      <c r="I3435" t="s">
        <v>11</v>
      </c>
      <c r="J3435" t="s">
        <v>25</v>
      </c>
      <c r="K3435" t="s">
        <v>150</v>
      </c>
      <c r="L3435" t="s">
        <v>18</v>
      </c>
      <c r="M3435" s="5">
        <v>742.91</v>
      </c>
    </row>
    <row r="3436" spans="1:13" x14ac:dyDescent="0.15">
      <c r="A3436" s="2">
        <v>45146</v>
      </c>
      <c r="B3436" s="3">
        <f t="shared" si="161"/>
        <v>2024</v>
      </c>
      <c r="C3436" t="str">
        <f t="shared" si="159"/>
        <v>2023-2024</v>
      </c>
      <c r="D3436" t="s">
        <v>147</v>
      </c>
      <c r="E3436" t="s">
        <v>112</v>
      </c>
      <c r="F3436" t="str">
        <f t="shared" si="160"/>
        <v>Victoria</v>
      </c>
      <c r="G3436" t="s">
        <v>45</v>
      </c>
      <c r="H3436">
        <v>3076</v>
      </c>
      <c r="I3436" t="s">
        <v>11</v>
      </c>
      <c r="J3436" t="s">
        <v>46</v>
      </c>
      <c r="K3436" t="s">
        <v>150</v>
      </c>
      <c r="L3436" t="s">
        <v>18</v>
      </c>
      <c r="M3436" s="5">
        <v>743.15</v>
      </c>
    </row>
    <row r="3437" spans="1:13" x14ac:dyDescent="0.15">
      <c r="A3437" s="2">
        <v>45186</v>
      </c>
      <c r="B3437" s="3">
        <f t="shared" si="161"/>
        <v>2024</v>
      </c>
      <c r="C3437" t="str">
        <f t="shared" si="159"/>
        <v>2023-2024</v>
      </c>
      <c r="D3437" t="s">
        <v>147</v>
      </c>
      <c r="E3437" t="s">
        <v>115</v>
      </c>
      <c r="F3437" t="str">
        <f t="shared" si="160"/>
        <v>Western Australia</v>
      </c>
      <c r="G3437" t="s">
        <v>48</v>
      </c>
      <c r="H3437">
        <v>6280</v>
      </c>
      <c r="I3437" t="s">
        <v>11</v>
      </c>
      <c r="J3437" t="s">
        <v>94</v>
      </c>
      <c r="K3437" t="s">
        <v>154</v>
      </c>
      <c r="L3437" t="s">
        <v>14</v>
      </c>
      <c r="M3437" s="5">
        <v>744.12</v>
      </c>
    </row>
    <row r="3438" spans="1:13" x14ac:dyDescent="0.15">
      <c r="A3438" s="2">
        <v>45172</v>
      </c>
      <c r="B3438" s="3">
        <f t="shared" si="161"/>
        <v>2024</v>
      </c>
      <c r="C3438" t="str">
        <f t="shared" si="159"/>
        <v>2023-2024</v>
      </c>
      <c r="D3438" t="s">
        <v>148</v>
      </c>
      <c r="E3438" t="s">
        <v>76</v>
      </c>
      <c r="F3438" t="str">
        <f t="shared" si="160"/>
        <v>Western Australia</v>
      </c>
      <c r="G3438" t="s">
        <v>48</v>
      </c>
      <c r="H3438">
        <v>6450</v>
      </c>
      <c r="I3438" t="s">
        <v>11</v>
      </c>
      <c r="J3438" t="s">
        <v>77</v>
      </c>
      <c r="K3438" t="s">
        <v>151</v>
      </c>
      <c r="L3438" t="s">
        <v>21</v>
      </c>
      <c r="M3438" s="5">
        <v>744.77</v>
      </c>
    </row>
    <row r="3439" spans="1:13" x14ac:dyDescent="0.15">
      <c r="A3439" s="2">
        <v>45451</v>
      </c>
      <c r="B3439" s="3">
        <f t="shared" si="161"/>
        <v>2024</v>
      </c>
      <c r="C3439" t="str">
        <f t="shared" si="159"/>
        <v>2023-2024</v>
      </c>
      <c r="D3439" t="s">
        <v>148</v>
      </c>
      <c r="E3439" t="s">
        <v>118</v>
      </c>
      <c r="F3439" t="str">
        <f t="shared" si="160"/>
        <v>New South Wales</v>
      </c>
      <c r="G3439" t="s">
        <v>10</v>
      </c>
      <c r="H3439">
        <v>2158</v>
      </c>
      <c r="I3439" t="s">
        <v>11</v>
      </c>
      <c r="J3439" t="s">
        <v>27</v>
      </c>
      <c r="K3439" t="s">
        <v>151</v>
      </c>
      <c r="L3439" t="s">
        <v>21</v>
      </c>
      <c r="M3439" s="5">
        <v>744.88</v>
      </c>
    </row>
    <row r="3440" spans="1:13" x14ac:dyDescent="0.15">
      <c r="A3440" s="2">
        <v>45176</v>
      </c>
      <c r="B3440" s="3">
        <f t="shared" si="161"/>
        <v>2024</v>
      </c>
      <c r="C3440" t="str">
        <f t="shared" si="159"/>
        <v>2023-2024</v>
      </c>
      <c r="D3440" t="s">
        <v>147</v>
      </c>
      <c r="E3440" t="s">
        <v>123</v>
      </c>
      <c r="F3440" t="str">
        <f t="shared" si="160"/>
        <v>Western Australia</v>
      </c>
      <c r="G3440" t="s">
        <v>48</v>
      </c>
      <c r="H3440">
        <v>6109</v>
      </c>
      <c r="I3440" t="s">
        <v>11</v>
      </c>
      <c r="J3440" t="s">
        <v>94</v>
      </c>
      <c r="K3440" t="s">
        <v>150</v>
      </c>
      <c r="L3440" t="s">
        <v>18</v>
      </c>
      <c r="M3440" s="5">
        <v>744.9899999999999</v>
      </c>
    </row>
    <row r="3441" spans="1:13" x14ac:dyDescent="0.15">
      <c r="A3441" s="2">
        <v>45211</v>
      </c>
      <c r="B3441" s="3">
        <f t="shared" si="161"/>
        <v>2024</v>
      </c>
      <c r="C3441" t="str">
        <f t="shared" si="159"/>
        <v>2023-2024</v>
      </c>
      <c r="D3441" t="s">
        <v>148</v>
      </c>
      <c r="E3441" t="s">
        <v>138</v>
      </c>
      <c r="F3441" t="str">
        <f t="shared" si="160"/>
        <v>Queensland</v>
      </c>
      <c r="G3441" t="s">
        <v>35</v>
      </c>
      <c r="H3441">
        <v>4558</v>
      </c>
      <c r="I3441" t="s">
        <v>11</v>
      </c>
      <c r="J3441" t="s">
        <v>120</v>
      </c>
      <c r="K3441" t="s">
        <v>19</v>
      </c>
      <c r="L3441" t="s">
        <v>23</v>
      </c>
      <c r="M3441" s="5">
        <v>745.32</v>
      </c>
    </row>
    <row r="3442" spans="1:13" x14ac:dyDescent="0.15">
      <c r="A3442" s="2">
        <v>45318</v>
      </c>
      <c r="B3442" s="3">
        <f t="shared" si="161"/>
        <v>2024</v>
      </c>
      <c r="C3442" t="str">
        <f t="shared" si="159"/>
        <v>2023-2024</v>
      </c>
      <c r="D3442" t="s">
        <v>148</v>
      </c>
      <c r="E3442" t="s">
        <v>118</v>
      </c>
      <c r="F3442" t="str">
        <f t="shared" si="160"/>
        <v>New South Wales</v>
      </c>
      <c r="G3442" t="s">
        <v>10</v>
      </c>
      <c r="H3442">
        <v>2158</v>
      </c>
      <c r="I3442" t="s">
        <v>11</v>
      </c>
      <c r="J3442" t="s">
        <v>27</v>
      </c>
      <c r="K3442" t="s">
        <v>151</v>
      </c>
      <c r="L3442" t="s">
        <v>21</v>
      </c>
      <c r="M3442" s="5">
        <v>746.06</v>
      </c>
    </row>
    <row r="3443" spans="1:13" x14ac:dyDescent="0.15">
      <c r="A3443" s="2">
        <v>44996</v>
      </c>
      <c r="B3443" s="3">
        <f t="shared" si="161"/>
        <v>2023</v>
      </c>
      <c r="C3443" t="str">
        <f t="shared" si="159"/>
        <v>2022-2023</v>
      </c>
      <c r="D3443" t="s">
        <v>147</v>
      </c>
      <c r="E3443" t="s">
        <v>113</v>
      </c>
      <c r="F3443" t="str">
        <f t="shared" si="160"/>
        <v>Queensland</v>
      </c>
      <c r="G3443" t="s">
        <v>35</v>
      </c>
      <c r="H3443">
        <v>4215</v>
      </c>
      <c r="I3443" t="s">
        <v>11</v>
      </c>
      <c r="J3443" t="s">
        <v>104</v>
      </c>
      <c r="K3443" t="s">
        <v>19</v>
      </c>
      <c r="L3443" t="s">
        <v>23</v>
      </c>
      <c r="M3443" s="5">
        <v>747.07</v>
      </c>
    </row>
    <row r="3444" spans="1:13" x14ac:dyDescent="0.15">
      <c r="A3444" s="2">
        <v>44981</v>
      </c>
      <c r="B3444" s="3">
        <f t="shared" si="161"/>
        <v>2023</v>
      </c>
      <c r="C3444" t="str">
        <f t="shared" si="159"/>
        <v>2022-2023</v>
      </c>
      <c r="D3444" t="s">
        <v>147</v>
      </c>
      <c r="E3444" t="s">
        <v>117</v>
      </c>
      <c r="F3444" t="str">
        <f t="shared" si="160"/>
        <v>Queensland</v>
      </c>
      <c r="G3444" t="s">
        <v>35</v>
      </c>
      <c r="H3444">
        <v>4119</v>
      </c>
      <c r="I3444" t="s">
        <v>11</v>
      </c>
      <c r="J3444" t="s">
        <v>43</v>
      </c>
      <c r="K3444" t="s">
        <v>151</v>
      </c>
      <c r="L3444" t="s">
        <v>21</v>
      </c>
      <c r="M3444" s="5">
        <v>747.11</v>
      </c>
    </row>
    <row r="3445" spans="1:13" x14ac:dyDescent="0.15">
      <c r="A3445" s="2">
        <v>45353</v>
      </c>
      <c r="B3445" s="3">
        <f t="shared" si="161"/>
        <v>2024</v>
      </c>
      <c r="C3445" t="str">
        <f t="shared" si="159"/>
        <v>2023-2024</v>
      </c>
      <c r="D3445" t="s">
        <v>147</v>
      </c>
      <c r="E3445" t="s">
        <v>93</v>
      </c>
      <c r="F3445" t="str">
        <f t="shared" si="160"/>
        <v>Western Australia</v>
      </c>
      <c r="G3445" t="s">
        <v>48</v>
      </c>
      <c r="H3445">
        <v>6112</v>
      </c>
      <c r="I3445" t="s">
        <v>11</v>
      </c>
      <c r="J3445" t="s">
        <v>94</v>
      </c>
      <c r="K3445" t="s">
        <v>152</v>
      </c>
      <c r="L3445" t="s">
        <v>13</v>
      </c>
      <c r="M3445" s="5">
        <v>747.30000000000007</v>
      </c>
    </row>
    <row r="3446" spans="1:13" x14ac:dyDescent="0.15">
      <c r="A3446" s="2">
        <v>45275</v>
      </c>
      <c r="B3446" s="3">
        <f t="shared" si="161"/>
        <v>2024</v>
      </c>
      <c r="C3446" t="str">
        <f t="shared" si="159"/>
        <v>2023-2024</v>
      </c>
      <c r="D3446" t="s">
        <v>147</v>
      </c>
      <c r="E3446" t="s">
        <v>79</v>
      </c>
      <c r="F3446" t="str">
        <f t="shared" si="160"/>
        <v>Australian Capital Territory</v>
      </c>
      <c r="G3446" t="s">
        <v>80</v>
      </c>
      <c r="H3446">
        <v>2617</v>
      </c>
      <c r="I3446" t="s">
        <v>11</v>
      </c>
      <c r="J3446" t="s">
        <v>58</v>
      </c>
      <c r="K3446" t="s">
        <v>153</v>
      </c>
      <c r="L3446" t="s">
        <v>16</v>
      </c>
      <c r="M3446" s="5">
        <v>747.34</v>
      </c>
    </row>
    <row r="3447" spans="1:13" x14ac:dyDescent="0.15">
      <c r="A3447" s="2">
        <v>45552</v>
      </c>
      <c r="B3447" s="3">
        <f t="shared" si="161"/>
        <v>2025</v>
      </c>
      <c r="C3447" t="str">
        <f t="shared" si="159"/>
        <v>2024-2025</v>
      </c>
      <c r="D3447" t="s">
        <v>147</v>
      </c>
      <c r="E3447" t="s">
        <v>53</v>
      </c>
      <c r="F3447" t="str">
        <f t="shared" si="160"/>
        <v>South Australia</v>
      </c>
      <c r="G3447" t="s">
        <v>32</v>
      </c>
      <c r="H3447">
        <v>5082</v>
      </c>
      <c r="I3447" t="s">
        <v>11</v>
      </c>
      <c r="J3447" t="s">
        <v>33</v>
      </c>
      <c r="K3447" t="s">
        <v>149</v>
      </c>
      <c r="L3447" t="s">
        <v>15</v>
      </c>
      <c r="M3447" s="5">
        <v>747.42000000000007</v>
      </c>
    </row>
    <row r="3448" spans="1:13" x14ac:dyDescent="0.15">
      <c r="A3448" s="2">
        <v>45386</v>
      </c>
      <c r="B3448" s="3">
        <f t="shared" si="161"/>
        <v>2024</v>
      </c>
      <c r="C3448" t="str">
        <f t="shared" si="159"/>
        <v>2023-2024</v>
      </c>
      <c r="D3448" t="s">
        <v>147</v>
      </c>
      <c r="E3448" t="s">
        <v>118</v>
      </c>
      <c r="F3448" t="str">
        <f t="shared" si="160"/>
        <v>New South Wales</v>
      </c>
      <c r="G3448" t="s">
        <v>10</v>
      </c>
      <c r="H3448">
        <v>2158</v>
      </c>
      <c r="I3448" t="s">
        <v>11</v>
      </c>
      <c r="J3448" t="s">
        <v>27</v>
      </c>
      <c r="K3448" t="s">
        <v>150</v>
      </c>
      <c r="L3448" t="s">
        <v>18</v>
      </c>
      <c r="M3448" s="5">
        <v>747.94</v>
      </c>
    </row>
    <row r="3449" spans="1:13" x14ac:dyDescent="0.15">
      <c r="A3449" s="2">
        <v>45317</v>
      </c>
      <c r="B3449" s="3">
        <f t="shared" si="161"/>
        <v>2024</v>
      </c>
      <c r="C3449" t="str">
        <f t="shared" si="159"/>
        <v>2023-2024</v>
      </c>
      <c r="D3449" t="s">
        <v>147</v>
      </c>
      <c r="E3449" t="s">
        <v>85</v>
      </c>
      <c r="F3449" t="str">
        <f t="shared" si="160"/>
        <v>Queensland</v>
      </c>
      <c r="G3449" t="s">
        <v>35</v>
      </c>
      <c r="H3449">
        <v>4883</v>
      </c>
      <c r="I3449" t="s">
        <v>11</v>
      </c>
      <c r="J3449" t="s">
        <v>36</v>
      </c>
      <c r="K3449" t="s">
        <v>149</v>
      </c>
      <c r="L3449" t="s">
        <v>15</v>
      </c>
      <c r="M3449" s="5">
        <v>748.43000000000006</v>
      </c>
    </row>
    <row r="3450" spans="1:13" x14ac:dyDescent="0.15">
      <c r="A3450" s="2">
        <v>45254</v>
      </c>
      <c r="B3450" s="3">
        <f t="shared" si="161"/>
        <v>2024</v>
      </c>
      <c r="C3450" t="str">
        <f t="shared" si="159"/>
        <v>2023-2024</v>
      </c>
      <c r="D3450" t="s">
        <v>147</v>
      </c>
      <c r="E3450" t="s">
        <v>121</v>
      </c>
      <c r="F3450" t="str">
        <f t="shared" si="160"/>
        <v>Queensland</v>
      </c>
      <c r="G3450" t="s">
        <v>35</v>
      </c>
      <c r="H3450">
        <v>4700</v>
      </c>
      <c r="I3450" t="s">
        <v>11</v>
      </c>
      <c r="J3450" t="s">
        <v>51</v>
      </c>
      <c r="K3450" t="s">
        <v>152</v>
      </c>
      <c r="L3450" t="s">
        <v>13</v>
      </c>
      <c r="M3450" s="5">
        <v>749.04</v>
      </c>
    </row>
    <row r="3451" spans="1:13" x14ac:dyDescent="0.15">
      <c r="A3451" s="2">
        <v>45464</v>
      </c>
      <c r="B3451" s="3">
        <f t="shared" si="161"/>
        <v>2024</v>
      </c>
      <c r="C3451" t="str">
        <f t="shared" si="159"/>
        <v>2023-2024</v>
      </c>
      <c r="D3451" t="s">
        <v>147</v>
      </c>
      <c r="E3451" t="s">
        <v>83</v>
      </c>
      <c r="F3451" t="str">
        <f t="shared" si="160"/>
        <v>New South Wales</v>
      </c>
      <c r="G3451" t="s">
        <v>10</v>
      </c>
      <c r="H3451">
        <v>2750</v>
      </c>
      <c r="I3451" t="s">
        <v>11</v>
      </c>
      <c r="J3451" t="s">
        <v>25</v>
      </c>
      <c r="K3451" t="s">
        <v>154</v>
      </c>
      <c r="L3451" t="s">
        <v>14</v>
      </c>
      <c r="M3451" s="5">
        <v>749.25</v>
      </c>
    </row>
    <row r="3452" spans="1:13" x14ac:dyDescent="0.15">
      <c r="A3452" s="2">
        <v>44963</v>
      </c>
      <c r="B3452" s="3">
        <f t="shared" si="161"/>
        <v>2023</v>
      </c>
      <c r="C3452" t="str">
        <f t="shared" si="159"/>
        <v>2022-2023</v>
      </c>
      <c r="D3452" t="s">
        <v>147</v>
      </c>
      <c r="E3452" t="s">
        <v>92</v>
      </c>
      <c r="F3452" t="str">
        <f t="shared" si="160"/>
        <v>Queensland</v>
      </c>
      <c r="G3452" t="s">
        <v>35</v>
      </c>
      <c r="H3452">
        <v>4068</v>
      </c>
      <c r="I3452" t="s">
        <v>11</v>
      </c>
      <c r="J3452" t="s">
        <v>43</v>
      </c>
      <c r="K3452" t="s">
        <v>154</v>
      </c>
      <c r="L3452" t="s">
        <v>14</v>
      </c>
      <c r="M3452" s="5">
        <v>749.56</v>
      </c>
    </row>
    <row r="3453" spans="1:13" x14ac:dyDescent="0.15">
      <c r="A3453" s="2">
        <v>44996</v>
      </c>
      <c r="B3453" s="3">
        <f t="shared" si="161"/>
        <v>2023</v>
      </c>
      <c r="C3453" t="str">
        <f t="shared" si="159"/>
        <v>2022-2023</v>
      </c>
      <c r="D3453" t="s">
        <v>147</v>
      </c>
      <c r="E3453" t="s">
        <v>84</v>
      </c>
      <c r="F3453" t="str">
        <f t="shared" si="160"/>
        <v>Queensland</v>
      </c>
      <c r="G3453" t="s">
        <v>35</v>
      </c>
      <c r="H3453">
        <v>4740</v>
      </c>
      <c r="I3453" t="s">
        <v>11</v>
      </c>
      <c r="J3453" t="s">
        <v>51</v>
      </c>
      <c r="K3453" t="s">
        <v>155</v>
      </c>
      <c r="L3453" t="s">
        <v>20</v>
      </c>
      <c r="M3453" s="5">
        <v>749.75</v>
      </c>
    </row>
    <row r="3454" spans="1:13" x14ac:dyDescent="0.15">
      <c r="A3454" s="2">
        <v>45087</v>
      </c>
      <c r="B3454" s="3">
        <f t="shared" si="161"/>
        <v>2023</v>
      </c>
      <c r="C3454" t="str">
        <f t="shared" si="159"/>
        <v>2022-2023</v>
      </c>
      <c r="D3454" t="s">
        <v>148</v>
      </c>
      <c r="E3454" t="s">
        <v>73</v>
      </c>
      <c r="F3454" t="str">
        <f t="shared" si="160"/>
        <v>Victoria</v>
      </c>
      <c r="G3454" t="s">
        <v>45</v>
      </c>
      <c r="H3454">
        <v>3136</v>
      </c>
      <c r="I3454" t="s">
        <v>11</v>
      </c>
      <c r="J3454" t="s">
        <v>63</v>
      </c>
      <c r="K3454" t="s">
        <v>155</v>
      </c>
      <c r="L3454" t="s">
        <v>20</v>
      </c>
      <c r="M3454" s="5">
        <v>750.6</v>
      </c>
    </row>
    <row r="3455" spans="1:13" x14ac:dyDescent="0.15">
      <c r="A3455" s="2">
        <v>45652</v>
      </c>
      <c r="B3455" s="3">
        <f t="shared" si="161"/>
        <v>2025</v>
      </c>
      <c r="C3455" t="str">
        <f t="shared" si="159"/>
        <v>2024-2025</v>
      </c>
      <c r="D3455" t="s">
        <v>147</v>
      </c>
      <c r="E3455" t="s">
        <v>146</v>
      </c>
      <c r="F3455" t="str">
        <f t="shared" si="160"/>
        <v>Victoria</v>
      </c>
      <c r="G3455" t="s">
        <v>45</v>
      </c>
      <c r="H3455">
        <v>3353</v>
      </c>
      <c r="I3455" t="s">
        <v>11</v>
      </c>
      <c r="J3455" t="s">
        <v>60</v>
      </c>
      <c r="K3455" t="s">
        <v>152</v>
      </c>
      <c r="L3455" t="s">
        <v>13</v>
      </c>
      <c r="M3455" s="5">
        <v>751.21</v>
      </c>
    </row>
    <row r="3456" spans="1:13" x14ac:dyDescent="0.15">
      <c r="A3456" s="2">
        <v>45542</v>
      </c>
      <c r="B3456" s="3">
        <f t="shared" si="161"/>
        <v>2025</v>
      </c>
      <c r="C3456" t="str">
        <f t="shared" si="159"/>
        <v>2024-2025</v>
      </c>
      <c r="D3456" t="s">
        <v>147</v>
      </c>
      <c r="E3456" t="s">
        <v>122</v>
      </c>
      <c r="F3456" t="str">
        <f t="shared" si="160"/>
        <v>New South Wales</v>
      </c>
      <c r="G3456" t="s">
        <v>10</v>
      </c>
      <c r="H3456">
        <v>2650</v>
      </c>
      <c r="I3456" t="s">
        <v>11</v>
      </c>
      <c r="J3456" t="s">
        <v>25</v>
      </c>
      <c r="K3456" t="s">
        <v>152</v>
      </c>
      <c r="L3456" t="s">
        <v>13</v>
      </c>
      <c r="M3456" s="5">
        <v>756.55000000000007</v>
      </c>
    </row>
    <row r="3457" spans="1:13" x14ac:dyDescent="0.15">
      <c r="A3457" s="2">
        <v>45409</v>
      </c>
      <c r="B3457" s="3">
        <f t="shared" si="161"/>
        <v>2024</v>
      </c>
      <c r="C3457" t="str">
        <f t="shared" si="159"/>
        <v>2023-2024</v>
      </c>
      <c r="D3457" t="s">
        <v>148</v>
      </c>
      <c r="E3457" t="s">
        <v>146</v>
      </c>
      <c r="F3457" t="str">
        <f t="shared" si="160"/>
        <v>Victoria</v>
      </c>
      <c r="G3457" t="s">
        <v>45</v>
      </c>
      <c r="H3457">
        <v>3353</v>
      </c>
      <c r="I3457" t="s">
        <v>11</v>
      </c>
      <c r="J3457" t="s">
        <v>60</v>
      </c>
      <c r="K3457" t="s">
        <v>19</v>
      </c>
      <c r="L3457" t="s">
        <v>23</v>
      </c>
      <c r="M3457" s="5">
        <v>756.94</v>
      </c>
    </row>
    <row r="3458" spans="1:13" x14ac:dyDescent="0.15">
      <c r="A3458" s="2">
        <v>45195</v>
      </c>
      <c r="B3458" s="3">
        <f t="shared" si="161"/>
        <v>2024</v>
      </c>
      <c r="C3458" t="str">
        <f t="shared" ref="C3458:C3521" si="162">IF(MONTH(A3458) &gt;= 7, YEAR(A3458) &amp; "-" &amp; YEAR(A3458) + 1, YEAR(A3458) - 1 &amp; "-" &amp; YEAR(A3458))</f>
        <v>2023-2024</v>
      </c>
      <c r="D3458" t="s">
        <v>147</v>
      </c>
      <c r="E3458" t="s">
        <v>109</v>
      </c>
      <c r="F3458" t="str">
        <f t="shared" ref="F3458:F3521" si="163">IF(G3458="WA","Western Australia",
IF(G3458="NSW","New South Wales",
IF(G3458="QLD","Queensland",
IF(G3458="VIC","Victoria",
IF(G3458="TAS","Tasmania",
IF(G3458="SA","South Australia",
IF(G3458="NT","Northern Territory",
IF(G3458="ACT","Australian Capital Territory",G3458))))))))</f>
        <v>New South Wales</v>
      </c>
      <c r="G3458" t="s">
        <v>10</v>
      </c>
      <c r="H3458">
        <v>2480</v>
      </c>
      <c r="I3458" t="s">
        <v>11</v>
      </c>
      <c r="J3458" t="s">
        <v>68</v>
      </c>
      <c r="K3458" t="s">
        <v>150</v>
      </c>
      <c r="L3458" t="s">
        <v>18</v>
      </c>
      <c r="M3458" s="5">
        <v>759.59</v>
      </c>
    </row>
    <row r="3459" spans="1:13" x14ac:dyDescent="0.15">
      <c r="A3459" s="2">
        <v>45177</v>
      </c>
      <c r="B3459" s="3">
        <f t="shared" ref="B3459:B3522" si="164">IF(MONTH(A3459)&gt;=7,YEAR(A3459)+1,YEAR(A3459))</f>
        <v>2024</v>
      </c>
      <c r="C3459" t="str">
        <f t="shared" si="162"/>
        <v>2023-2024</v>
      </c>
      <c r="D3459" t="s">
        <v>147</v>
      </c>
      <c r="E3459" t="s">
        <v>57</v>
      </c>
      <c r="F3459" t="str">
        <f t="shared" si="163"/>
        <v>New South Wales</v>
      </c>
      <c r="G3459" t="s">
        <v>10</v>
      </c>
      <c r="H3459">
        <v>2560</v>
      </c>
      <c r="I3459" t="s">
        <v>11</v>
      </c>
      <c r="J3459" t="s">
        <v>58</v>
      </c>
      <c r="K3459" t="s">
        <v>19</v>
      </c>
      <c r="L3459" t="s">
        <v>23</v>
      </c>
      <c r="M3459" s="5">
        <v>761.5200000000001</v>
      </c>
    </row>
    <row r="3460" spans="1:13" x14ac:dyDescent="0.15">
      <c r="A3460" s="2">
        <v>45121</v>
      </c>
      <c r="B3460" s="3">
        <f t="shared" si="164"/>
        <v>2024</v>
      </c>
      <c r="C3460" t="str">
        <f t="shared" si="162"/>
        <v>2023-2024</v>
      </c>
      <c r="D3460" t="s">
        <v>147</v>
      </c>
      <c r="E3460" t="s">
        <v>57</v>
      </c>
      <c r="F3460" t="str">
        <f t="shared" si="163"/>
        <v>New South Wales</v>
      </c>
      <c r="G3460" t="s">
        <v>10</v>
      </c>
      <c r="H3460">
        <v>2560</v>
      </c>
      <c r="I3460" t="s">
        <v>11</v>
      </c>
      <c r="J3460" t="s">
        <v>58</v>
      </c>
      <c r="K3460" t="s">
        <v>154</v>
      </c>
      <c r="L3460" t="s">
        <v>14</v>
      </c>
      <c r="M3460" s="5">
        <v>761.66000000000008</v>
      </c>
    </row>
    <row r="3461" spans="1:13" x14ac:dyDescent="0.15">
      <c r="A3461" s="2">
        <v>45188</v>
      </c>
      <c r="B3461" s="3">
        <f t="shared" si="164"/>
        <v>2024</v>
      </c>
      <c r="C3461" t="str">
        <f t="shared" si="162"/>
        <v>2023-2024</v>
      </c>
      <c r="D3461" t="s">
        <v>147</v>
      </c>
      <c r="E3461" t="s">
        <v>59</v>
      </c>
      <c r="F3461" t="str">
        <f t="shared" si="163"/>
        <v>Victoria</v>
      </c>
      <c r="G3461" t="s">
        <v>45</v>
      </c>
      <c r="H3461">
        <v>3280</v>
      </c>
      <c r="I3461" t="s">
        <v>11</v>
      </c>
      <c r="J3461" t="s">
        <v>60</v>
      </c>
      <c r="K3461" t="s">
        <v>150</v>
      </c>
      <c r="L3461" t="s">
        <v>18</v>
      </c>
      <c r="M3461" s="5">
        <v>762.15000000000009</v>
      </c>
    </row>
    <row r="3462" spans="1:13" x14ac:dyDescent="0.15">
      <c r="A3462" s="2">
        <v>45638</v>
      </c>
      <c r="B3462" s="3">
        <f t="shared" si="164"/>
        <v>2025</v>
      </c>
      <c r="C3462" t="str">
        <f t="shared" si="162"/>
        <v>2024-2025</v>
      </c>
      <c r="D3462" t="s">
        <v>147</v>
      </c>
      <c r="E3462" t="s">
        <v>83</v>
      </c>
      <c r="F3462" t="str">
        <f t="shared" si="163"/>
        <v>New South Wales</v>
      </c>
      <c r="G3462" t="s">
        <v>10</v>
      </c>
      <c r="H3462">
        <v>2750</v>
      </c>
      <c r="I3462" t="s">
        <v>11</v>
      </c>
      <c r="J3462" t="s">
        <v>25</v>
      </c>
      <c r="K3462" t="s">
        <v>150</v>
      </c>
      <c r="L3462" t="s">
        <v>18</v>
      </c>
      <c r="M3462" s="5">
        <v>763.2700000000001</v>
      </c>
    </row>
    <row r="3463" spans="1:13" x14ac:dyDescent="0.15">
      <c r="A3463" s="2">
        <v>45385</v>
      </c>
      <c r="B3463" s="3">
        <f t="shared" si="164"/>
        <v>2024</v>
      </c>
      <c r="C3463" t="str">
        <f t="shared" si="162"/>
        <v>2023-2024</v>
      </c>
      <c r="D3463" t="s">
        <v>147</v>
      </c>
      <c r="E3463" t="s">
        <v>67</v>
      </c>
      <c r="F3463" t="str">
        <f t="shared" si="163"/>
        <v>New South Wales</v>
      </c>
      <c r="G3463" t="s">
        <v>10</v>
      </c>
      <c r="H3463">
        <v>2478</v>
      </c>
      <c r="I3463" t="s">
        <v>11</v>
      </c>
      <c r="J3463" t="s">
        <v>68</v>
      </c>
      <c r="K3463" t="s">
        <v>151</v>
      </c>
      <c r="L3463" t="s">
        <v>21</v>
      </c>
      <c r="M3463" s="5">
        <v>764.81</v>
      </c>
    </row>
    <row r="3464" spans="1:13" x14ac:dyDescent="0.15">
      <c r="A3464" s="2">
        <v>45200</v>
      </c>
      <c r="B3464" s="3">
        <f t="shared" si="164"/>
        <v>2024</v>
      </c>
      <c r="C3464" t="str">
        <f t="shared" si="162"/>
        <v>2023-2024</v>
      </c>
      <c r="D3464" t="s">
        <v>147</v>
      </c>
      <c r="E3464" t="s">
        <v>75</v>
      </c>
      <c r="F3464" t="str">
        <f t="shared" si="163"/>
        <v>Victoria</v>
      </c>
      <c r="G3464" t="s">
        <v>45</v>
      </c>
      <c r="H3464">
        <v>3630</v>
      </c>
      <c r="I3464" t="s">
        <v>11</v>
      </c>
      <c r="J3464" t="s">
        <v>55</v>
      </c>
      <c r="K3464" t="s">
        <v>151</v>
      </c>
      <c r="L3464" t="s">
        <v>21</v>
      </c>
      <c r="M3464" s="5">
        <v>764.92</v>
      </c>
    </row>
    <row r="3465" spans="1:13" x14ac:dyDescent="0.15">
      <c r="A3465" s="2">
        <v>45100</v>
      </c>
      <c r="B3465" s="3">
        <f t="shared" si="164"/>
        <v>2023</v>
      </c>
      <c r="C3465" t="str">
        <f t="shared" si="162"/>
        <v>2022-2023</v>
      </c>
      <c r="D3465" t="s">
        <v>147</v>
      </c>
      <c r="E3465" t="s">
        <v>78</v>
      </c>
      <c r="F3465" t="str">
        <f t="shared" si="163"/>
        <v>New South Wales</v>
      </c>
      <c r="G3465" t="s">
        <v>10</v>
      </c>
      <c r="H3465">
        <v>2350</v>
      </c>
      <c r="I3465" t="s">
        <v>11</v>
      </c>
      <c r="J3465" t="s">
        <v>68</v>
      </c>
      <c r="K3465" t="s">
        <v>149</v>
      </c>
      <c r="L3465" t="s">
        <v>15</v>
      </c>
      <c r="M3465" s="5">
        <v>767.44999999999993</v>
      </c>
    </row>
    <row r="3466" spans="1:13" x14ac:dyDescent="0.15">
      <c r="A3466" s="2">
        <v>45035</v>
      </c>
      <c r="B3466" s="3">
        <f t="shared" si="164"/>
        <v>2023</v>
      </c>
      <c r="C3466" t="str">
        <f t="shared" si="162"/>
        <v>2022-2023</v>
      </c>
      <c r="D3466" t="s">
        <v>147</v>
      </c>
      <c r="E3466" t="s">
        <v>97</v>
      </c>
      <c r="F3466" t="str">
        <f t="shared" si="163"/>
        <v>Tasmania</v>
      </c>
      <c r="G3466" t="s">
        <v>70</v>
      </c>
      <c r="H3466">
        <v>7250</v>
      </c>
      <c r="I3466" t="s">
        <v>11</v>
      </c>
      <c r="J3466" t="s">
        <v>71</v>
      </c>
      <c r="K3466" t="s">
        <v>152</v>
      </c>
      <c r="L3466" t="s">
        <v>13</v>
      </c>
      <c r="M3466" s="5">
        <v>768.2</v>
      </c>
    </row>
    <row r="3467" spans="1:13" x14ac:dyDescent="0.15">
      <c r="A3467" s="2">
        <v>45581</v>
      </c>
      <c r="B3467" s="3">
        <f t="shared" si="164"/>
        <v>2025</v>
      </c>
      <c r="C3467" t="str">
        <f t="shared" si="162"/>
        <v>2024-2025</v>
      </c>
      <c r="D3467" t="s">
        <v>147</v>
      </c>
      <c r="E3467" t="s">
        <v>109</v>
      </c>
      <c r="F3467" t="str">
        <f t="shared" si="163"/>
        <v>New South Wales</v>
      </c>
      <c r="G3467" t="s">
        <v>10</v>
      </c>
      <c r="H3467">
        <v>2480</v>
      </c>
      <c r="I3467" t="s">
        <v>11</v>
      </c>
      <c r="J3467" t="s">
        <v>68</v>
      </c>
      <c r="K3467" t="s">
        <v>152</v>
      </c>
      <c r="L3467" t="s">
        <v>13</v>
      </c>
      <c r="M3467" s="5">
        <v>769.59</v>
      </c>
    </row>
    <row r="3468" spans="1:13" x14ac:dyDescent="0.15">
      <c r="A3468" s="2">
        <v>45131</v>
      </c>
      <c r="B3468" s="3">
        <f t="shared" si="164"/>
        <v>2024</v>
      </c>
      <c r="C3468" t="str">
        <f t="shared" si="162"/>
        <v>2023-2024</v>
      </c>
      <c r="D3468" t="s">
        <v>147</v>
      </c>
      <c r="E3468" t="s">
        <v>136</v>
      </c>
      <c r="F3468" t="str">
        <f t="shared" si="163"/>
        <v>Victoria</v>
      </c>
      <c r="G3468" t="s">
        <v>45</v>
      </c>
      <c r="H3468">
        <v>3175</v>
      </c>
      <c r="I3468" t="s">
        <v>11</v>
      </c>
      <c r="J3468" t="s">
        <v>63</v>
      </c>
      <c r="K3468" t="s">
        <v>154</v>
      </c>
      <c r="L3468" t="s">
        <v>14</v>
      </c>
      <c r="M3468" s="5">
        <v>769.93</v>
      </c>
    </row>
    <row r="3469" spans="1:13" x14ac:dyDescent="0.15">
      <c r="A3469" s="2">
        <v>45113</v>
      </c>
      <c r="B3469" s="3">
        <f t="shared" si="164"/>
        <v>2024</v>
      </c>
      <c r="C3469" t="str">
        <f t="shared" si="162"/>
        <v>2023-2024</v>
      </c>
      <c r="D3469" t="s">
        <v>147</v>
      </c>
      <c r="E3469" t="s">
        <v>64</v>
      </c>
      <c r="F3469" t="str">
        <f t="shared" si="163"/>
        <v>Victoria</v>
      </c>
      <c r="G3469" t="s">
        <v>45</v>
      </c>
      <c r="H3469">
        <v>3199</v>
      </c>
      <c r="I3469" t="s">
        <v>11</v>
      </c>
      <c r="J3469" t="s">
        <v>63</v>
      </c>
      <c r="K3469" t="s">
        <v>155</v>
      </c>
      <c r="L3469" t="s">
        <v>20</v>
      </c>
      <c r="M3469" s="5">
        <v>770.33999999999992</v>
      </c>
    </row>
    <row r="3470" spans="1:13" x14ac:dyDescent="0.15">
      <c r="A3470" s="2">
        <v>45588</v>
      </c>
      <c r="B3470" s="3">
        <f t="shared" si="164"/>
        <v>2025</v>
      </c>
      <c r="C3470" t="str">
        <f t="shared" si="162"/>
        <v>2024-2025</v>
      </c>
      <c r="D3470" t="s">
        <v>147</v>
      </c>
      <c r="E3470" t="s">
        <v>93</v>
      </c>
      <c r="F3470" t="str">
        <f t="shared" si="163"/>
        <v>Western Australia</v>
      </c>
      <c r="G3470" t="s">
        <v>48</v>
      </c>
      <c r="H3470">
        <v>6112</v>
      </c>
      <c r="I3470" t="s">
        <v>11</v>
      </c>
      <c r="J3470" t="s">
        <v>94</v>
      </c>
      <c r="K3470" t="s">
        <v>151</v>
      </c>
      <c r="L3470" t="s">
        <v>21</v>
      </c>
      <c r="M3470" s="5">
        <v>771.18999999999994</v>
      </c>
    </row>
    <row r="3471" spans="1:13" x14ac:dyDescent="0.15">
      <c r="A3471" s="2">
        <v>45446</v>
      </c>
      <c r="B3471" s="3">
        <f t="shared" si="164"/>
        <v>2024</v>
      </c>
      <c r="C3471" t="str">
        <f t="shared" si="162"/>
        <v>2023-2024</v>
      </c>
      <c r="D3471" t="s">
        <v>147</v>
      </c>
      <c r="E3471" t="s">
        <v>136</v>
      </c>
      <c r="F3471" t="str">
        <f t="shared" si="163"/>
        <v>Victoria</v>
      </c>
      <c r="G3471" t="s">
        <v>45</v>
      </c>
      <c r="H3471">
        <v>3175</v>
      </c>
      <c r="I3471" t="s">
        <v>11</v>
      </c>
      <c r="J3471" t="s">
        <v>63</v>
      </c>
      <c r="K3471" t="s">
        <v>19</v>
      </c>
      <c r="L3471" t="s">
        <v>23</v>
      </c>
      <c r="M3471" s="5">
        <v>771.22</v>
      </c>
    </row>
    <row r="3472" spans="1:13" x14ac:dyDescent="0.15">
      <c r="A3472" s="2">
        <v>45335</v>
      </c>
      <c r="B3472" s="3">
        <f t="shared" si="164"/>
        <v>2024</v>
      </c>
      <c r="C3472" t="str">
        <f t="shared" si="162"/>
        <v>2023-2024</v>
      </c>
      <c r="D3472" t="s">
        <v>147</v>
      </c>
      <c r="E3472" t="s">
        <v>142</v>
      </c>
      <c r="F3472" t="str">
        <f t="shared" si="163"/>
        <v>Australian Capital Territory</v>
      </c>
      <c r="G3472" t="s">
        <v>80</v>
      </c>
      <c r="H3472">
        <v>2609</v>
      </c>
      <c r="I3472" t="s">
        <v>11</v>
      </c>
      <c r="J3472" t="s">
        <v>58</v>
      </c>
      <c r="K3472" t="s">
        <v>155</v>
      </c>
      <c r="L3472" t="s">
        <v>20</v>
      </c>
      <c r="M3472" s="5">
        <v>771.81000000000006</v>
      </c>
    </row>
    <row r="3473" spans="1:13" x14ac:dyDescent="0.15">
      <c r="A3473" s="2">
        <v>45138</v>
      </c>
      <c r="B3473" s="3">
        <f t="shared" si="164"/>
        <v>2024</v>
      </c>
      <c r="C3473" t="str">
        <f t="shared" si="162"/>
        <v>2023-2024</v>
      </c>
      <c r="D3473" t="s">
        <v>148</v>
      </c>
      <c r="E3473" t="s">
        <v>61</v>
      </c>
      <c r="F3473" t="str">
        <f t="shared" si="163"/>
        <v>New South Wales</v>
      </c>
      <c r="G3473" t="s">
        <v>10</v>
      </c>
      <c r="H3473">
        <v>2539</v>
      </c>
      <c r="I3473" t="s">
        <v>11</v>
      </c>
      <c r="J3473" t="s">
        <v>58</v>
      </c>
      <c r="K3473" t="s">
        <v>149</v>
      </c>
      <c r="L3473" t="s">
        <v>15</v>
      </c>
      <c r="M3473" s="5">
        <v>773.53</v>
      </c>
    </row>
    <row r="3474" spans="1:13" x14ac:dyDescent="0.15">
      <c r="A3474" s="2">
        <v>45564</v>
      </c>
      <c r="B3474" s="3">
        <f t="shared" si="164"/>
        <v>2025</v>
      </c>
      <c r="C3474" t="str">
        <f t="shared" si="162"/>
        <v>2024-2025</v>
      </c>
      <c r="D3474" t="s">
        <v>147</v>
      </c>
      <c r="E3474" t="s">
        <v>26</v>
      </c>
      <c r="F3474" t="str">
        <f t="shared" si="163"/>
        <v>New South Wales</v>
      </c>
      <c r="G3474" t="s">
        <v>10</v>
      </c>
      <c r="H3474">
        <v>2141</v>
      </c>
      <c r="I3474" t="s">
        <v>11</v>
      </c>
      <c r="J3474" t="s">
        <v>27</v>
      </c>
      <c r="K3474" t="s">
        <v>149</v>
      </c>
      <c r="L3474" t="s">
        <v>15</v>
      </c>
      <c r="M3474" s="5">
        <v>776.77</v>
      </c>
    </row>
    <row r="3475" spans="1:13" x14ac:dyDescent="0.15">
      <c r="A3475" s="2">
        <v>45478</v>
      </c>
      <c r="B3475" s="3">
        <f t="shared" si="164"/>
        <v>2025</v>
      </c>
      <c r="C3475" t="str">
        <f t="shared" si="162"/>
        <v>2024-2025</v>
      </c>
      <c r="D3475" t="s">
        <v>148</v>
      </c>
      <c r="E3475" t="s">
        <v>127</v>
      </c>
      <c r="F3475" t="str">
        <f t="shared" si="163"/>
        <v>New South Wales</v>
      </c>
      <c r="G3475" t="s">
        <v>10</v>
      </c>
      <c r="H3475">
        <v>2131</v>
      </c>
      <c r="I3475" t="s">
        <v>11</v>
      </c>
      <c r="J3475" t="s">
        <v>27</v>
      </c>
      <c r="K3475" t="s">
        <v>154</v>
      </c>
      <c r="L3475" t="s">
        <v>14</v>
      </c>
      <c r="M3475" s="5">
        <v>777.14</v>
      </c>
    </row>
    <row r="3476" spans="1:13" x14ac:dyDescent="0.15">
      <c r="A3476" s="2">
        <v>45278</v>
      </c>
      <c r="B3476" s="3">
        <f t="shared" si="164"/>
        <v>2024</v>
      </c>
      <c r="C3476" t="str">
        <f t="shared" si="162"/>
        <v>2023-2024</v>
      </c>
      <c r="D3476" t="s">
        <v>147</v>
      </c>
      <c r="E3476" t="s">
        <v>37</v>
      </c>
      <c r="F3476" t="str">
        <f t="shared" si="163"/>
        <v>South Australia</v>
      </c>
      <c r="G3476" t="s">
        <v>32</v>
      </c>
      <c r="H3476">
        <v>5607</v>
      </c>
      <c r="I3476" t="s">
        <v>11</v>
      </c>
      <c r="J3476" t="s">
        <v>38</v>
      </c>
      <c r="K3476" t="s">
        <v>153</v>
      </c>
      <c r="L3476" t="s">
        <v>16</v>
      </c>
      <c r="M3476" s="5">
        <v>777.87</v>
      </c>
    </row>
    <row r="3477" spans="1:13" x14ac:dyDescent="0.15">
      <c r="A3477" s="2">
        <v>45135</v>
      </c>
      <c r="B3477" s="3">
        <f t="shared" si="164"/>
        <v>2024</v>
      </c>
      <c r="C3477" t="str">
        <f t="shared" si="162"/>
        <v>2023-2024</v>
      </c>
      <c r="D3477" t="s">
        <v>148</v>
      </c>
      <c r="E3477" t="s">
        <v>131</v>
      </c>
      <c r="F3477" t="str">
        <f t="shared" si="163"/>
        <v>Western Australia</v>
      </c>
      <c r="G3477" t="s">
        <v>48</v>
      </c>
      <c r="H3477">
        <v>6530</v>
      </c>
      <c r="I3477" t="s">
        <v>11</v>
      </c>
      <c r="J3477" t="s">
        <v>77</v>
      </c>
      <c r="K3477" t="s">
        <v>156</v>
      </c>
      <c r="L3477" t="s">
        <v>17</v>
      </c>
      <c r="M3477" s="5">
        <v>778.56000000000006</v>
      </c>
    </row>
    <row r="3478" spans="1:13" x14ac:dyDescent="0.15">
      <c r="A3478" s="2">
        <v>45167</v>
      </c>
      <c r="B3478" s="3">
        <f t="shared" si="164"/>
        <v>2024</v>
      </c>
      <c r="C3478" t="str">
        <f t="shared" si="162"/>
        <v>2023-2024</v>
      </c>
      <c r="D3478" t="s">
        <v>147</v>
      </c>
      <c r="E3478" t="s">
        <v>92</v>
      </c>
      <c r="F3478" t="str">
        <f t="shared" si="163"/>
        <v>Queensland</v>
      </c>
      <c r="G3478" t="s">
        <v>35</v>
      </c>
      <c r="H3478">
        <v>4068</v>
      </c>
      <c r="I3478" t="s">
        <v>11</v>
      </c>
      <c r="J3478" t="s">
        <v>43</v>
      </c>
      <c r="K3478" t="s">
        <v>151</v>
      </c>
      <c r="L3478" t="s">
        <v>21</v>
      </c>
      <c r="M3478" s="5">
        <v>779.41</v>
      </c>
    </row>
    <row r="3479" spans="1:13" x14ac:dyDescent="0.15">
      <c r="A3479" s="2">
        <v>45228</v>
      </c>
      <c r="B3479" s="3">
        <f t="shared" si="164"/>
        <v>2024</v>
      </c>
      <c r="C3479" t="str">
        <f t="shared" si="162"/>
        <v>2023-2024</v>
      </c>
      <c r="D3479" t="s">
        <v>147</v>
      </c>
      <c r="E3479" t="s">
        <v>82</v>
      </c>
      <c r="F3479" t="str">
        <f t="shared" si="163"/>
        <v>Queensland</v>
      </c>
      <c r="G3479" t="s">
        <v>35</v>
      </c>
      <c r="H3479">
        <v>4012</v>
      </c>
      <c r="I3479" t="s">
        <v>11</v>
      </c>
      <c r="J3479" t="s">
        <v>43</v>
      </c>
      <c r="K3479" t="s">
        <v>155</v>
      </c>
      <c r="L3479" t="s">
        <v>20</v>
      </c>
      <c r="M3479" s="5">
        <v>779.49</v>
      </c>
    </row>
    <row r="3480" spans="1:13" x14ac:dyDescent="0.15">
      <c r="A3480" s="2">
        <v>45287</v>
      </c>
      <c r="B3480" s="3">
        <f t="shared" si="164"/>
        <v>2024</v>
      </c>
      <c r="C3480" t="str">
        <f t="shared" si="162"/>
        <v>2023-2024</v>
      </c>
      <c r="D3480" t="s">
        <v>147</v>
      </c>
      <c r="E3480" t="s">
        <v>105</v>
      </c>
      <c r="F3480" t="str">
        <f t="shared" si="163"/>
        <v>Victoria</v>
      </c>
      <c r="G3480" t="s">
        <v>45</v>
      </c>
      <c r="H3480">
        <v>3500</v>
      </c>
      <c r="I3480" t="s">
        <v>11</v>
      </c>
      <c r="J3480" t="s">
        <v>60</v>
      </c>
      <c r="K3480" t="s">
        <v>152</v>
      </c>
      <c r="L3480" t="s">
        <v>13</v>
      </c>
      <c r="M3480" s="5">
        <v>780.21999999999991</v>
      </c>
    </row>
    <row r="3481" spans="1:13" x14ac:dyDescent="0.15">
      <c r="A3481" s="2">
        <v>45136</v>
      </c>
      <c r="B3481" s="3">
        <f t="shared" si="164"/>
        <v>2024</v>
      </c>
      <c r="C3481" t="str">
        <f t="shared" si="162"/>
        <v>2023-2024</v>
      </c>
      <c r="D3481" t="s">
        <v>148</v>
      </c>
      <c r="E3481" t="s">
        <v>76</v>
      </c>
      <c r="F3481" t="str">
        <f t="shared" si="163"/>
        <v>Western Australia</v>
      </c>
      <c r="G3481" t="s">
        <v>48</v>
      </c>
      <c r="H3481">
        <v>6450</v>
      </c>
      <c r="I3481" t="s">
        <v>11</v>
      </c>
      <c r="J3481" t="s">
        <v>77</v>
      </c>
      <c r="K3481" t="s">
        <v>153</v>
      </c>
      <c r="L3481" t="s">
        <v>16</v>
      </c>
      <c r="M3481" s="5">
        <v>780.56000000000006</v>
      </c>
    </row>
    <row r="3482" spans="1:13" x14ac:dyDescent="0.15">
      <c r="A3482" s="2">
        <v>44960</v>
      </c>
      <c r="B3482" s="3">
        <f t="shared" si="164"/>
        <v>2023</v>
      </c>
      <c r="C3482" t="str">
        <f t="shared" si="162"/>
        <v>2022-2023</v>
      </c>
      <c r="D3482" t="s">
        <v>147</v>
      </c>
      <c r="E3482" t="s">
        <v>52</v>
      </c>
      <c r="F3482" t="str">
        <f t="shared" si="163"/>
        <v>Victoria</v>
      </c>
      <c r="G3482" t="s">
        <v>45</v>
      </c>
      <c r="H3482">
        <v>3030</v>
      </c>
      <c r="I3482" t="s">
        <v>11</v>
      </c>
      <c r="J3482" t="s">
        <v>46</v>
      </c>
      <c r="K3482" t="s">
        <v>149</v>
      </c>
      <c r="L3482" t="s">
        <v>15</v>
      </c>
      <c r="M3482" s="5">
        <v>786.16000000000008</v>
      </c>
    </row>
    <row r="3483" spans="1:13" x14ac:dyDescent="0.15">
      <c r="A3483" s="2">
        <v>45182</v>
      </c>
      <c r="B3483" s="3">
        <f t="shared" si="164"/>
        <v>2024</v>
      </c>
      <c r="C3483" t="str">
        <f t="shared" si="162"/>
        <v>2023-2024</v>
      </c>
      <c r="D3483" t="s">
        <v>147</v>
      </c>
      <c r="E3483" t="s">
        <v>42</v>
      </c>
      <c r="F3483" t="str">
        <f t="shared" si="163"/>
        <v>Queensland</v>
      </c>
      <c r="G3483" t="s">
        <v>35</v>
      </c>
      <c r="H3483">
        <v>4053</v>
      </c>
      <c r="I3483" t="s">
        <v>11</v>
      </c>
      <c r="J3483" t="s">
        <v>43</v>
      </c>
      <c r="K3483" t="s">
        <v>154</v>
      </c>
      <c r="L3483" t="s">
        <v>14</v>
      </c>
      <c r="M3483" s="5">
        <v>786.38000000000011</v>
      </c>
    </row>
    <row r="3484" spans="1:13" x14ac:dyDescent="0.15">
      <c r="A3484" s="2">
        <v>44985</v>
      </c>
      <c r="B3484" s="3">
        <f t="shared" si="164"/>
        <v>2023</v>
      </c>
      <c r="C3484" t="str">
        <f t="shared" si="162"/>
        <v>2022-2023</v>
      </c>
      <c r="D3484" t="s">
        <v>147</v>
      </c>
      <c r="E3484" t="s">
        <v>31</v>
      </c>
      <c r="F3484" t="str">
        <f t="shared" si="163"/>
        <v>South Australia</v>
      </c>
      <c r="G3484" t="s">
        <v>32</v>
      </c>
      <c r="H3484">
        <v>5168</v>
      </c>
      <c r="I3484" t="s">
        <v>11</v>
      </c>
      <c r="J3484" t="s">
        <v>33</v>
      </c>
      <c r="K3484" t="s">
        <v>151</v>
      </c>
      <c r="L3484" t="s">
        <v>21</v>
      </c>
      <c r="M3484" s="5">
        <v>786.86</v>
      </c>
    </row>
    <row r="3485" spans="1:13" x14ac:dyDescent="0.15">
      <c r="A3485" s="2">
        <v>45100</v>
      </c>
      <c r="B3485" s="3">
        <f t="shared" si="164"/>
        <v>2023</v>
      </c>
      <c r="C3485" t="str">
        <f t="shared" si="162"/>
        <v>2022-2023</v>
      </c>
      <c r="D3485" t="s">
        <v>148</v>
      </c>
      <c r="E3485" t="s">
        <v>131</v>
      </c>
      <c r="F3485" t="str">
        <f t="shared" si="163"/>
        <v>Western Australia</v>
      </c>
      <c r="G3485" t="s">
        <v>48</v>
      </c>
      <c r="H3485">
        <v>6530</v>
      </c>
      <c r="I3485" t="s">
        <v>11</v>
      </c>
      <c r="J3485" t="s">
        <v>77</v>
      </c>
      <c r="K3485" t="s">
        <v>152</v>
      </c>
      <c r="L3485" t="s">
        <v>13</v>
      </c>
      <c r="M3485" s="5">
        <v>787.08000000000015</v>
      </c>
    </row>
    <row r="3486" spans="1:13" x14ac:dyDescent="0.15">
      <c r="A3486" s="2">
        <v>44937</v>
      </c>
      <c r="B3486" s="3">
        <f t="shared" si="164"/>
        <v>2023</v>
      </c>
      <c r="C3486" t="str">
        <f t="shared" si="162"/>
        <v>2022-2023</v>
      </c>
      <c r="D3486" t="s">
        <v>147</v>
      </c>
      <c r="E3486" t="s">
        <v>115</v>
      </c>
      <c r="F3486" t="str">
        <f t="shared" si="163"/>
        <v>Western Australia</v>
      </c>
      <c r="G3486" t="s">
        <v>48</v>
      </c>
      <c r="H3486">
        <v>6280</v>
      </c>
      <c r="I3486" t="s">
        <v>11</v>
      </c>
      <c r="J3486" t="s">
        <v>94</v>
      </c>
      <c r="K3486" t="s">
        <v>154</v>
      </c>
      <c r="L3486" t="s">
        <v>14</v>
      </c>
      <c r="M3486" s="5">
        <v>787.31999999999994</v>
      </c>
    </row>
    <row r="3487" spans="1:13" x14ac:dyDescent="0.15">
      <c r="A3487" s="2">
        <v>45230</v>
      </c>
      <c r="B3487" s="3">
        <f t="shared" si="164"/>
        <v>2024</v>
      </c>
      <c r="C3487" t="str">
        <f t="shared" si="162"/>
        <v>2023-2024</v>
      </c>
      <c r="D3487" t="s">
        <v>147</v>
      </c>
      <c r="E3487" t="s">
        <v>81</v>
      </c>
      <c r="F3487" t="str">
        <f t="shared" si="163"/>
        <v>New South Wales</v>
      </c>
      <c r="G3487" t="s">
        <v>10</v>
      </c>
      <c r="H3487">
        <v>2485</v>
      </c>
      <c r="I3487" t="s">
        <v>11</v>
      </c>
      <c r="J3487" t="s">
        <v>68</v>
      </c>
      <c r="K3487" t="s">
        <v>153</v>
      </c>
      <c r="L3487" t="s">
        <v>16</v>
      </c>
      <c r="M3487" s="5">
        <v>787.88</v>
      </c>
    </row>
    <row r="3488" spans="1:13" x14ac:dyDescent="0.15">
      <c r="A3488" s="2">
        <v>45622</v>
      </c>
      <c r="B3488" s="3">
        <f t="shared" si="164"/>
        <v>2025</v>
      </c>
      <c r="C3488" t="str">
        <f t="shared" si="162"/>
        <v>2024-2025</v>
      </c>
      <c r="D3488" t="s">
        <v>147</v>
      </c>
      <c r="E3488" t="s">
        <v>124</v>
      </c>
      <c r="F3488" t="str">
        <f t="shared" si="163"/>
        <v>New South Wales</v>
      </c>
      <c r="G3488" t="s">
        <v>10</v>
      </c>
      <c r="H3488">
        <v>2015</v>
      </c>
      <c r="I3488" t="s">
        <v>11</v>
      </c>
      <c r="J3488" t="s">
        <v>12</v>
      </c>
      <c r="K3488" t="s">
        <v>152</v>
      </c>
      <c r="L3488" t="s">
        <v>13</v>
      </c>
      <c r="M3488" s="5">
        <v>789.65</v>
      </c>
    </row>
    <row r="3489" spans="1:13" x14ac:dyDescent="0.15">
      <c r="A3489" s="2">
        <v>45048</v>
      </c>
      <c r="B3489" s="3">
        <f t="shared" si="164"/>
        <v>2023</v>
      </c>
      <c r="C3489" t="str">
        <f t="shared" si="162"/>
        <v>2022-2023</v>
      </c>
      <c r="D3489" t="s">
        <v>148</v>
      </c>
      <c r="E3489" t="s">
        <v>127</v>
      </c>
      <c r="F3489" t="str">
        <f t="shared" si="163"/>
        <v>New South Wales</v>
      </c>
      <c r="G3489" t="s">
        <v>10</v>
      </c>
      <c r="H3489">
        <v>2131</v>
      </c>
      <c r="I3489" t="s">
        <v>11</v>
      </c>
      <c r="J3489" t="s">
        <v>27</v>
      </c>
      <c r="K3489" t="s">
        <v>152</v>
      </c>
      <c r="L3489" t="s">
        <v>13</v>
      </c>
      <c r="M3489" s="5">
        <v>791.38999999999987</v>
      </c>
    </row>
    <row r="3490" spans="1:13" x14ac:dyDescent="0.15">
      <c r="A3490" s="2">
        <v>45196</v>
      </c>
      <c r="B3490" s="3">
        <f t="shared" si="164"/>
        <v>2024</v>
      </c>
      <c r="C3490" t="str">
        <f t="shared" si="162"/>
        <v>2023-2024</v>
      </c>
      <c r="D3490" t="s">
        <v>147</v>
      </c>
      <c r="E3490" t="s">
        <v>99</v>
      </c>
      <c r="F3490" t="str">
        <f t="shared" si="163"/>
        <v>Victoria</v>
      </c>
      <c r="G3490" t="s">
        <v>45</v>
      </c>
      <c r="H3490">
        <v>3148</v>
      </c>
      <c r="I3490" t="s">
        <v>11</v>
      </c>
      <c r="J3490" t="s">
        <v>63</v>
      </c>
      <c r="K3490" t="s">
        <v>152</v>
      </c>
      <c r="L3490" t="s">
        <v>13</v>
      </c>
      <c r="M3490" s="5">
        <v>791.57</v>
      </c>
    </row>
    <row r="3491" spans="1:13" x14ac:dyDescent="0.15">
      <c r="A3491" s="2">
        <v>45121</v>
      </c>
      <c r="B3491" s="3">
        <f t="shared" si="164"/>
        <v>2024</v>
      </c>
      <c r="C3491" t="str">
        <f t="shared" si="162"/>
        <v>2023-2024</v>
      </c>
      <c r="D3491" t="s">
        <v>147</v>
      </c>
      <c r="E3491" t="s">
        <v>114</v>
      </c>
      <c r="F3491" t="str">
        <f t="shared" si="163"/>
        <v>Victoria</v>
      </c>
      <c r="G3491" t="s">
        <v>45</v>
      </c>
      <c r="H3491">
        <v>3551</v>
      </c>
      <c r="I3491" t="s">
        <v>11</v>
      </c>
      <c r="J3491" t="s">
        <v>60</v>
      </c>
      <c r="K3491" t="s">
        <v>150</v>
      </c>
      <c r="L3491" t="s">
        <v>18</v>
      </c>
      <c r="M3491" s="5">
        <v>792.04999999999984</v>
      </c>
    </row>
    <row r="3492" spans="1:13" x14ac:dyDescent="0.15">
      <c r="A3492" s="2">
        <v>45453</v>
      </c>
      <c r="B3492" s="3">
        <f t="shared" si="164"/>
        <v>2024</v>
      </c>
      <c r="C3492" t="str">
        <f t="shared" si="162"/>
        <v>2023-2024</v>
      </c>
      <c r="D3492" t="s">
        <v>147</v>
      </c>
      <c r="E3492" t="s">
        <v>126</v>
      </c>
      <c r="F3492" t="str">
        <f t="shared" si="163"/>
        <v>Queensland</v>
      </c>
      <c r="G3492" t="s">
        <v>35</v>
      </c>
      <c r="H3492">
        <v>4551</v>
      </c>
      <c r="I3492" t="s">
        <v>11</v>
      </c>
      <c r="J3492" t="s">
        <v>120</v>
      </c>
      <c r="K3492" t="s">
        <v>152</v>
      </c>
      <c r="L3492" t="s">
        <v>13</v>
      </c>
      <c r="M3492" s="5">
        <v>795.31000000000006</v>
      </c>
    </row>
    <row r="3493" spans="1:13" x14ac:dyDescent="0.15">
      <c r="A3493" s="2">
        <v>45482</v>
      </c>
      <c r="B3493" s="3">
        <f t="shared" si="164"/>
        <v>2025</v>
      </c>
      <c r="C3493" t="str">
        <f t="shared" si="162"/>
        <v>2024-2025</v>
      </c>
      <c r="D3493" t="s">
        <v>147</v>
      </c>
      <c r="E3493" t="s">
        <v>31</v>
      </c>
      <c r="F3493" t="str">
        <f t="shared" si="163"/>
        <v>South Australia</v>
      </c>
      <c r="G3493" t="s">
        <v>32</v>
      </c>
      <c r="H3493">
        <v>5168</v>
      </c>
      <c r="I3493" t="s">
        <v>11</v>
      </c>
      <c r="J3493" t="s">
        <v>33</v>
      </c>
      <c r="K3493" t="s">
        <v>152</v>
      </c>
      <c r="L3493" t="s">
        <v>13</v>
      </c>
      <c r="M3493" s="5">
        <v>795.65</v>
      </c>
    </row>
    <row r="3494" spans="1:13" x14ac:dyDescent="0.15">
      <c r="A3494" s="2">
        <v>45126</v>
      </c>
      <c r="B3494" s="3">
        <f t="shared" si="164"/>
        <v>2024</v>
      </c>
      <c r="C3494" t="str">
        <f t="shared" si="162"/>
        <v>2023-2024</v>
      </c>
      <c r="D3494" t="s">
        <v>148</v>
      </c>
      <c r="E3494" t="s">
        <v>110</v>
      </c>
      <c r="F3494" t="str">
        <f t="shared" si="163"/>
        <v>Queensland</v>
      </c>
      <c r="G3494" t="s">
        <v>35</v>
      </c>
      <c r="H3494">
        <v>4680</v>
      </c>
      <c r="I3494" t="s">
        <v>11</v>
      </c>
      <c r="J3494" t="s">
        <v>51</v>
      </c>
      <c r="K3494" t="s">
        <v>150</v>
      </c>
      <c r="L3494" t="s">
        <v>18</v>
      </c>
      <c r="M3494" s="5">
        <v>796.52</v>
      </c>
    </row>
    <row r="3495" spans="1:13" x14ac:dyDescent="0.15">
      <c r="A3495" s="2">
        <v>45649</v>
      </c>
      <c r="B3495" s="3">
        <f t="shared" si="164"/>
        <v>2025</v>
      </c>
      <c r="C3495" t="str">
        <f t="shared" si="162"/>
        <v>2024-2025</v>
      </c>
      <c r="D3495" t="s">
        <v>147</v>
      </c>
      <c r="E3495" t="s">
        <v>122</v>
      </c>
      <c r="F3495" t="str">
        <f t="shared" si="163"/>
        <v>New South Wales</v>
      </c>
      <c r="G3495" t="s">
        <v>10</v>
      </c>
      <c r="H3495">
        <v>2650</v>
      </c>
      <c r="I3495" t="s">
        <v>11</v>
      </c>
      <c r="J3495" t="s">
        <v>25</v>
      </c>
      <c r="K3495" t="s">
        <v>152</v>
      </c>
      <c r="L3495" t="s">
        <v>13</v>
      </c>
      <c r="M3495" s="5">
        <v>796.76000000000033</v>
      </c>
    </row>
    <row r="3496" spans="1:13" x14ac:dyDescent="0.15">
      <c r="A3496" s="2">
        <v>45514</v>
      </c>
      <c r="B3496" s="3">
        <f t="shared" si="164"/>
        <v>2025</v>
      </c>
      <c r="C3496" t="str">
        <f t="shared" si="162"/>
        <v>2024-2025</v>
      </c>
      <c r="D3496" t="s">
        <v>147</v>
      </c>
      <c r="E3496" t="s">
        <v>103</v>
      </c>
      <c r="F3496" t="str">
        <f t="shared" si="163"/>
        <v>Queensland</v>
      </c>
      <c r="G3496" t="s">
        <v>35</v>
      </c>
      <c r="H3496">
        <v>4509</v>
      </c>
      <c r="I3496" t="s">
        <v>11</v>
      </c>
      <c r="J3496" t="s">
        <v>104</v>
      </c>
      <c r="K3496" t="s">
        <v>154</v>
      </c>
      <c r="L3496" t="s">
        <v>14</v>
      </c>
      <c r="M3496" s="5">
        <v>797.2</v>
      </c>
    </row>
    <row r="3497" spans="1:13" x14ac:dyDescent="0.15">
      <c r="A3497" s="2">
        <v>45389</v>
      </c>
      <c r="B3497" s="3">
        <f t="shared" si="164"/>
        <v>2024</v>
      </c>
      <c r="C3497" t="str">
        <f t="shared" si="162"/>
        <v>2023-2024</v>
      </c>
      <c r="D3497" t="s">
        <v>148</v>
      </c>
      <c r="E3497" t="s">
        <v>73</v>
      </c>
      <c r="F3497" t="str">
        <f t="shared" si="163"/>
        <v>Victoria</v>
      </c>
      <c r="G3497" t="s">
        <v>45</v>
      </c>
      <c r="H3497">
        <v>3136</v>
      </c>
      <c r="I3497" t="s">
        <v>11</v>
      </c>
      <c r="J3497" t="s">
        <v>63</v>
      </c>
      <c r="K3497" t="s">
        <v>150</v>
      </c>
      <c r="L3497" t="s">
        <v>18</v>
      </c>
      <c r="M3497" s="5">
        <v>797.62</v>
      </c>
    </row>
    <row r="3498" spans="1:13" x14ac:dyDescent="0.15">
      <c r="A3498" s="2">
        <v>45026</v>
      </c>
      <c r="B3498" s="3">
        <f t="shared" si="164"/>
        <v>2023</v>
      </c>
      <c r="C3498" t="str">
        <f t="shared" si="162"/>
        <v>2022-2023</v>
      </c>
      <c r="D3498" t="s">
        <v>147</v>
      </c>
      <c r="E3498" t="s">
        <v>9</v>
      </c>
      <c r="F3498" t="str">
        <f t="shared" si="163"/>
        <v>New South Wales</v>
      </c>
      <c r="G3498" t="s">
        <v>10</v>
      </c>
      <c r="H3498">
        <v>2067</v>
      </c>
      <c r="I3498" t="s">
        <v>11</v>
      </c>
      <c r="J3498" t="s">
        <v>12</v>
      </c>
      <c r="K3498" t="s">
        <v>156</v>
      </c>
      <c r="L3498" t="s">
        <v>17</v>
      </c>
      <c r="M3498" s="5">
        <v>797.75000000000011</v>
      </c>
    </row>
    <row r="3499" spans="1:13" x14ac:dyDescent="0.15">
      <c r="A3499" s="2">
        <v>45307</v>
      </c>
      <c r="B3499" s="3">
        <f t="shared" si="164"/>
        <v>2024</v>
      </c>
      <c r="C3499" t="str">
        <f t="shared" si="162"/>
        <v>2023-2024</v>
      </c>
      <c r="D3499" t="s">
        <v>147</v>
      </c>
      <c r="E3499" t="s">
        <v>145</v>
      </c>
      <c r="F3499" t="str">
        <f t="shared" si="163"/>
        <v>New South Wales</v>
      </c>
      <c r="G3499" t="s">
        <v>10</v>
      </c>
      <c r="H3499">
        <v>2101</v>
      </c>
      <c r="I3499" t="s">
        <v>11</v>
      </c>
      <c r="J3499" t="s">
        <v>27</v>
      </c>
      <c r="K3499" t="s">
        <v>19</v>
      </c>
      <c r="L3499" t="s">
        <v>23</v>
      </c>
      <c r="M3499" s="5">
        <v>798.23</v>
      </c>
    </row>
    <row r="3500" spans="1:13" x14ac:dyDescent="0.15">
      <c r="A3500" s="2">
        <v>45193</v>
      </c>
      <c r="B3500" s="3">
        <f t="shared" si="164"/>
        <v>2024</v>
      </c>
      <c r="C3500" t="str">
        <f t="shared" si="162"/>
        <v>2023-2024</v>
      </c>
      <c r="D3500" t="s">
        <v>147</v>
      </c>
      <c r="E3500" t="s">
        <v>132</v>
      </c>
      <c r="F3500" t="str">
        <f t="shared" si="163"/>
        <v>New South Wales</v>
      </c>
      <c r="G3500" t="s">
        <v>10</v>
      </c>
      <c r="H3500">
        <v>2800</v>
      </c>
      <c r="I3500" t="s">
        <v>11</v>
      </c>
      <c r="J3500" t="s">
        <v>25</v>
      </c>
      <c r="K3500" t="s">
        <v>155</v>
      </c>
      <c r="L3500" t="s">
        <v>20</v>
      </c>
      <c r="M3500" s="5">
        <v>798.24</v>
      </c>
    </row>
    <row r="3501" spans="1:13" x14ac:dyDescent="0.15">
      <c r="A3501" s="2">
        <v>45084</v>
      </c>
      <c r="B3501" s="3">
        <f t="shared" si="164"/>
        <v>2023</v>
      </c>
      <c r="C3501" t="str">
        <f t="shared" si="162"/>
        <v>2022-2023</v>
      </c>
      <c r="D3501" t="s">
        <v>147</v>
      </c>
      <c r="E3501" t="s">
        <v>133</v>
      </c>
      <c r="F3501" t="str">
        <f t="shared" si="163"/>
        <v>Queensland</v>
      </c>
      <c r="G3501" t="s">
        <v>35</v>
      </c>
      <c r="H3501">
        <v>4305</v>
      </c>
      <c r="I3501" t="s">
        <v>11</v>
      </c>
      <c r="J3501" t="s">
        <v>104</v>
      </c>
      <c r="K3501" t="s">
        <v>149</v>
      </c>
      <c r="L3501" t="s">
        <v>15</v>
      </c>
      <c r="M3501" s="5">
        <v>798.52</v>
      </c>
    </row>
    <row r="3502" spans="1:13" x14ac:dyDescent="0.15">
      <c r="A3502" s="2">
        <v>45142</v>
      </c>
      <c r="B3502" s="3">
        <f t="shared" si="164"/>
        <v>2024</v>
      </c>
      <c r="C3502" t="str">
        <f t="shared" si="162"/>
        <v>2023-2024</v>
      </c>
      <c r="D3502" t="s">
        <v>148</v>
      </c>
      <c r="E3502" t="s">
        <v>143</v>
      </c>
      <c r="F3502" t="str">
        <f t="shared" si="163"/>
        <v>New South Wales</v>
      </c>
      <c r="G3502" t="s">
        <v>10</v>
      </c>
      <c r="H3502">
        <v>2154</v>
      </c>
      <c r="I3502" t="s">
        <v>11</v>
      </c>
      <c r="J3502" t="s">
        <v>27</v>
      </c>
      <c r="K3502" t="s">
        <v>152</v>
      </c>
      <c r="L3502" t="s">
        <v>13</v>
      </c>
      <c r="M3502" s="5">
        <v>799.67</v>
      </c>
    </row>
    <row r="3503" spans="1:13" x14ac:dyDescent="0.15">
      <c r="A3503" s="2">
        <v>45215</v>
      </c>
      <c r="B3503" s="3">
        <f t="shared" si="164"/>
        <v>2024</v>
      </c>
      <c r="C3503" t="str">
        <f t="shared" si="162"/>
        <v>2023-2024</v>
      </c>
      <c r="D3503" t="s">
        <v>147</v>
      </c>
      <c r="E3503" t="s">
        <v>24</v>
      </c>
      <c r="F3503" t="str">
        <f t="shared" si="163"/>
        <v>New South Wales</v>
      </c>
      <c r="G3503" t="s">
        <v>10</v>
      </c>
      <c r="H3503">
        <v>2795</v>
      </c>
      <c r="I3503" t="s">
        <v>11</v>
      </c>
      <c r="J3503" t="s">
        <v>25</v>
      </c>
      <c r="K3503" t="s">
        <v>150</v>
      </c>
      <c r="L3503" t="s">
        <v>18</v>
      </c>
      <c r="M3503" s="5">
        <v>800.1</v>
      </c>
    </row>
    <row r="3504" spans="1:13" x14ac:dyDescent="0.15">
      <c r="A3504" s="2">
        <v>45282</v>
      </c>
      <c r="B3504" s="3">
        <f t="shared" si="164"/>
        <v>2024</v>
      </c>
      <c r="C3504" t="str">
        <f t="shared" si="162"/>
        <v>2023-2024</v>
      </c>
      <c r="D3504" t="s">
        <v>147</v>
      </c>
      <c r="E3504" t="s">
        <v>99</v>
      </c>
      <c r="F3504" t="str">
        <f t="shared" si="163"/>
        <v>Victoria</v>
      </c>
      <c r="G3504" t="s">
        <v>45</v>
      </c>
      <c r="H3504">
        <v>3148</v>
      </c>
      <c r="I3504" t="s">
        <v>11</v>
      </c>
      <c r="J3504" t="s">
        <v>63</v>
      </c>
      <c r="K3504" t="s">
        <v>156</v>
      </c>
      <c r="L3504" t="s">
        <v>17</v>
      </c>
      <c r="M3504" s="5">
        <v>800.23</v>
      </c>
    </row>
    <row r="3505" spans="1:13" x14ac:dyDescent="0.15">
      <c r="A3505" s="2">
        <v>45515</v>
      </c>
      <c r="B3505" s="3">
        <f t="shared" si="164"/>
        <v>2025</v>
      </c>
      <c r="C3505" t="str">
        <f t="shared" si="162"/>
        <v>2024-2025</v>
      </c>
      <c r="D3505" t="s">
        <v>147</v>
      </c>
      <c r="E3505" t="s">
        <v>106</v>
      </c>
      <c r="F3505" t="str">
        <f t="shared" si="163"/>
        <v>Victoria</v>
      </c>
      <c r="G3505" t="s">
        <v>45</v>
      </c>
      <c r="H3505">
        <v>3915</v>
      </c>
      <c r="I3505" t="s">
        <v>11</v>
      </c>
      <c r="J3505" t="s">
        <v>55</v>
      </c>
      <c r="K3505" t="s">
        <v>149</v>
      </c>
      <c r="L3505" t="s">
        <v>15</v>
      </c>
      <c r="M3505" s="5">
        <v>801.37</v>
      </c>
    </row>
    <row r="3506" spans="1:13" x14ac:dyDescent="0.15">
      <c r="A3506" s="2">
        <v>45409</v>
      </c>
      <c r="B3506" s="3">
        <f t="shared" si="164"/>
        <v>2024</v>
      </c>
      <c r="C3506" t="str">
        <f t="shared" si="162"/>
        <v>2023-2024</v>
      </c>
      <c r="D3506" t="s">
        <v>147</v>
      </c>
      <c r="E3506" t="s">
        <v>115</v>
      </c>
      <c r="F3506" t="str">
        <f t="shared" si="163"/>
        <v>Western Australia</v>
      </c>
      <c r="G3506" t="s">
        <v>48</v>
      </c>
      <c r="H3506">
        <v>6280</v>
      </c>
      <c r="I3506" t="s">
        <v>11</v>
      </c>
      <c r="J3506" t="s">
        <v>94</v>
      </c>
      <c r="K3506" t="s">
        <v>156</v>
      </c>
      <c r="L3506" t="s">
        <v>17</v>
      </c>
      <c r="M3506" s="5">
        <v>801.48000000000013</v>
      </c>
    </row>
    <row r="3507" spans="1:13" x14ac:dyDescent="0.15">
      <c r="A3507" s="2">
        <v>44991</v>
      </c>
      <c r="B3507" s="3">
        <f t="shared" si="164"/>
        <v>2023</v>
      </c>
      <c r="C3507" t="str">
        <f t="shared" si="162"/>
        <v>2022-2023</v>
      </c>
      <c r="D3507" t="s">
        <v>147</v>
      </c>
      <c r="E3507" t="s">
        <v>98</v>
      </c>
      <c r="F3507" t="str">
        <f t="shared" si="163"/>
        <v>Victoria</v>
      </c>
      <c r="G3507" t="s">
        <v>45</v>
      </c>
      <c r="H3507">
        <v>3429</v>
      </c>
      <c r="I3507" t="s">
        <v>11</v>
      </c>
      <c r="J3507" t="s">
        <v>60</v>
      </c>
      <c r="K3507" t="s">
        <v>155</v>
      </c>
      <c r="L3507" t="s">
        <v>20</v>
      </c>
      <c r="M3507" s="5">
        <v>801.68000000000006</v>
      </c>
    </row>
    <row r="3508" spans="1:13" x14ac:dyDescent="0.15">
      <c r="A3508" s="2">
        <v>45480</v>
      </c>
      <c r="B3508" s="3">
        <f t="shared" si="164"/>
        <v>2025</v>
      </c>
      <c r="C3508" t="str">
        <f t="shared" si="162"/>
        <v>2024-2025</v>
      </c>
      <c r="D3508" t="s">
        <v>147</v>
      </c>
      <c r="E3508" t="s">
        <v>108</v>
      </c>
      <c r="F3508" t="str">
        <f t="shared" si="163"/>
        <v>Victoria</v>
      </c>
      <c r="G3508" t="s">
        <v>45</v>
      </c>
      <c r="H3508">
        <v>3018</v>
      </c>
      <c r="I3508" t="s">
        <v>11</v>
      </c>
      <c r="J3508" t="s">
        <v>46</v>
      </c>
      <c r="K3508" t="s">
        <v>152</v>
      </c>
      <c r="L3508" t="s">
        <v>13</v>
      </c>
      <c r="M3508" s="5">
        <v>801.97</v>
      </c>
    </row>
    <row r="3509" spans="1:13" x14ac:dyDescent="0.15">
      <c r="A3509" s="2">
        <v>45406</v>
      </c>
      <c r="B3509" s="3">
        <f t="shared" si="164"/>
        <v>2024</v>
      </c>
      <c r="C3509" t="str">
        <f t="shared" si="162"/>
        <v>2023-2024</v>
      </c>
      <c r="D3509" t="s">
        <v>147</v>
      </c>
      <c r="E3509" t="s">
        <v>142</v>
      </c>
      <c r="F3509" t="str">
        <f t="shared" si="163"/>
        <v>Australian Capital Territory</v>
      </c>
      <c r="G3509" t="s">
        <v>80</v>
      </c>
      <c r="H3509">
        <v>2609</v>
      </c>
      <c r="I3509" t="s">
        <v>11</v>
      </c>
      <c r="J3509" t="s">
        <v>58</v>
      </c>
      <c r="K3509" t="s">
        <v>150</v>
      </c>
      <c r="L3509" t="s">
        <v>18</v>
      </c>
      <c r="M3509" s="5">
        <v>802.67</v>
      </c>
    </row>
    <row r="3510" spans="1:13" x14ac:dyDescent="0.15">
      <c r="A3510" s="2">
        <v>45042</v>
      </c>
      <c r="B3510" s="3">
        <f t="shared" si="164"/>
        <v>2023</v>
      </c>
      <c r="C3510" t="str">
        <f t="shared" si="162"/>
        <v>2022-2023</v>
      </c>
      <c r="D3510" t="s">
        <v>148</v>
      </c>
      <c r="E3510" t="s">
        <v>72</v>
      </c>
      <c r="F3510" t="str">
        <f t="shared" si="163"/>
        <v>Western Australia</v>
      </c>
      <c r="G3510" t="s">
        <v>48</v>
      </c>
      <c r="H3510">
        <v>6010</v>
      </c>
      <c r="I3510" t="s">
        <v>11</v>
      </c>
      <c r="J3510" t="s">
        <v>49</v>
      </c>
      <c r="K3510" t="s">
        <v>150</v>
      </c>
      <c r="L3510" t="s">
        <v>18</v>
      </c>
      <c r="M3510" s="5">
        <v>802.75000000000011</v>
      </c>
    </row>
    <row r="3511" spans="1:13" x14ac:dyDescent="0.15">
      <c r="A3511" s="2">
        <v>45284</v>
      </c>
      <c r="B3511" s="3">
        <f t="shared" si="164"/>
        <v>2024</v>
      </c>
      <c r="C3511" t="str">
        <f t="shared" si="162"/>
        <v>2023-2024</v>
      </c>
      <c r="D3511" t="s">
        <v>148</v>
      </c>
      <c r="E3511" t="s">
        <v>138</v>
      </c>
      <c r="F3511" t="str">
        <f t="shared" si="163"/>
        <v>Queensland</v>
      </c>
      <c r="G3511" t="s">
        <v>35</v>
      </c>
      <c r="H3511">
        <v>4558</v>
      </c>
      <c r="I3511" t="s">
        <v>11</v>
      </c>
      <c r="J3511" t="s">
        <v>120</v>
      </c>
      <c r="K3511" t="s">
        <v>154</v>
      </c>
      <c r="L3511" t="s">
        <v>14</v>
      </c>
      <c r="M3511" s="5">
        <v>803.27</v>
      </c>
    </row>
    <row r="3512" spans="1:13" x14ac:dyDescent="0.15">
      <c r="A3512" s="2">
        <v>45177</v>
      </c>
      <c r="B3512" s="3">
        <f t="shared" si="164"/>
        <v>2024</v>
      </c>
      <c r="C3512" t="str">
        <f t="shared" si="162"/>
        <v>2023-2024</v>
      </c>
      <c r="D3512" t="s">
        <v>148</v>
      </c>
      <c r="E3512" t="s">
        <v>91</v>
      </c>
      <c r="F3512" t="str">
        <f t="shared" si="163"/>
        <v>Victoria</v>
      </c>
      <c r="G3512" t="s">
        <v>45</v>
      </c>
      <c r="H3512">
        <v>3690</v>
      </c>
      <c r="I3512" t="s">
        <v>11</v>
      </c>
      <c r="J3512" t="s">
        <v>55</v>
      </c>
      <c r="K3512" t="s">
        <v>151</v>
      </c>
      <c r="L3512" t="s">
        <v>21</v>
      </c>
      <c r="M3512" s="5">
        <v>803.61999999999989</v>
      </c>
    </row>
    <row r="3513" spans="1:13" x14ac:dyDescent="0.15">
      <c r="A3513" s="2">
        <v>45358</v>
      </c>
      <c r="B3513" s="3">
        <f t="shared" si="164"/>
        <v>2024</v>
      </c>
      <c r="C3513" t="str">
        <f t="shared" si="162"/>
        <v>2023-2024</v>
      </c>
      <c r="D3513" t="s">
        <v>147</v>
      </c>
      <c r="E3513" t="s">
        <v>117</v>
      </c>
      <c r="F3513" t="str">
        <f t="shared" si="163"/>
        <v>Queensland</v>
      </c>
      <c r="G3513" t="s">
        <v>35</v>
      </c>
      <c r="H3513">
        <v>4119</v>
      </c>
      <c r="I3513" t="s">
        <v>11</v>
      </c>
      <c r="J3513" t="s">
        <v>43</v>
      </c>
      <c r="K3513" t="s">
        <v>154</v>
      </c>
      <c r="L3513" t="s">
        <v>14</v>
      </c>
      <c r="M3513" s="5">
        <v>803.81</v>
      </c>
    </row>
    <row r="3514" spans="1:13" x14ac:dyDescent="0.15">
      <c r="A3514" s="2">
        <v>44976</v>
      </c>
      <c r="B3514" s="3">
        <f t="shared" si="164"/>
        <v>2023</v>
      </c>
      <c r="C3514" t="str">
        <f t="shared" si="162"/>
        <v>2022-2023</v>
      </c>
      <c r="D3514" t="s">
        <v>147</v>
      </c>
      <c r="E3514" t="s">
        <v>117</v>
      </c>
      <c r="F3514" t="str">
        <f t="shared" si="163"/>
        <v>Queensland</v>
      </c>
      <c r="G3514" t="s">
        <v>35</v>
      </c>
      <c r="H3514">
        <v>4119</v>
      </c>
      <c r="I3514" t="s">
        <v>11</v>
      </c>
      <c r="J3514" t="s">
        <v>43</v>
      </c>
      <c r="K3514" t="s">
        <v>152</v>
      </c>
      <c r="L3514" t="s">
        <v>13</v>
      </c>
      <c r="M3514" s="5">
        <v>807.66999999999985</v>
      </c>
    </row>
    <row r="3515" spans="1:13" x14ac:dyDescent="0.15">
      <c r="A3515" s="2">
        <v>45411</v>
      </c>
      <c r="B3515" s="3">
        <f t="shared" si="164"/>
        <v>2024</v>
      </c>
      <c r="C3515" t="str">
        <f t="shared" si="162"/>
        <v>2023-2024</v>
      </c>
      <c r="D3515" t="s">
        <v>147</v>
      </c>
      <c r="E3515" t="s">
        <v>112</v>
      </c>
      <c r="F3515" t="str">
        <f t="shared" si="163"/>
        <v>Victoria</v>
      </c>
      <c r="G3515" t="s">
        <v>45</v>
      </c>
      <c r="H3515">
        <v>3076</v>
      </c>
      <c r="I3515" t="s">
        <v>11</v>
      </c>
      <c r="J3515" t="s">
        <v>46</v>
      </c>
      <c r="K3515" t="s">
        <v>151</v>
      </c>
      <c r="L3515" t="s">
        <v>21</v>
      </c>
      <c r="M3515" s="5">
        <v>808.07</v>
      </c>
    </row>
    <row r="3516" spans="1:13" x14ac:dyDescent="0.15">
      <c r="A3516" s="2">
        <v>45635</v>
      </c>
      <c r="B3516" s="3">
        <f t="shared" si="164"/>
        <v>2025</v>
      </c>
      <c r="C3516" t="str">
        <f t="shared" si="162"/>
        <v>2024-2025</v>
      </c>
      <c r="D3516" t="s">
        <v>147</v>
      </c>
      <c r="E3516" t="s">
        <v>59</v>
      </c>
      <c r="F3516" t="str">
        <f t="shared" si="163"/>
        <v>Victoria</v>
      </c>
      <c r="G3516" t="s">
        <v>45</v>
      </c>
      <c r="H3516">
        <v>3280</v>
      </c>
      <c r="I3516" t="s">
        <v>11</v>
      </c>
      <c r="J3516" t="s">
        <v>60</v>
      </c>
      <c r="K3516" t="s">
        <v>154</v>
      </c>
      <c r="L3516" t="s">
        <v>14</v>
      </c>
      <c r="M3516" s="5">
        <v>809.27</v>
      </c>
    </row>
    <row r="3517" spans="1:13" x14ac:dyDescent="0.15">
      <c r="A3517" s="2">
        <v>45161</v>
      </c>
      <c r="B3517" s="3">
        <f t="shared" si="164"/>
        <v>2024</v>
      </c>
      <c r="C3517" t="str">
        <f t="shared" si="162"/>
        <v>2023-2024</v>
      </c>
      <c r="D3517" t="s">
        <v>147</v>
      </c>
      <c r="E3517" t="s">
        <v>52</v>
      </c>
      <c r="F3517" t="str">
        <f t="shared" si="163"/>
        <v>Victoria</v>
      </c>
      <c r="G3517" t="s">
        <v>45</v>
      </c>
      <c r="H3517">
        <v>3030</v>
      </c>
      <c r="I3517" t="s">
        <v>11</v>
      </c>
      <c r="J3517" t="s">
        <v>46</v>
      </c>
      <c r="K3517" t="s">
        <v>149</v>
      </c>
      <c r="L3517" t="s">
        <v>15</v>
      </c>
      <c r="M3517" s="5">
        <v>809.31000000000006</v>
      </c>
    </row>
    <row r="3518" spans="1:13" x14ac:dyDescent="0.15">
      <c r="A3518" s="2">
        <v>45310</v>
      </c>
      <c r="B3518" s="3">
        <f t="shared" si="164"/>
        <v>2024</v>
      </c>
      <c r="C3518" t="str">
        <f t="shared" si="162"/>
        <v>2023-2024</v>
      </c>
      <c r="D3518" t="s">
        <v>148</v>
      </c>
      <c r="E3518" t="s">
        <v>146</v>
      </c>
      <c r="F3518" t="str">
        <f t="shared" si="163"/>
        <v>Victoria</v>
      </c>
      <c r="G3518" t="s">
        <v>45</v>
      </c>
      <c r="H3518">
        <v>3353</v>
      </c>
      <c r="I3518" t="s">
        <v>11</v>
      </c>
      <c r="J3518" t="s">
        <v>60</v>
      </c>
      <c r="K3518" t="s">
        <v>154</v>
      </c>
      <c r="L3518" t="s">
        <v>14</v>
      </c>
      <c r="M3518" s="5">
        <v>809.47</v>
      </c>
    </row>
    <row r="3519" spans="1:13" x14ac:dyDescent="0.15">
      <c r="A3519" s="2">
        <v>44971</v>
      </c>
      <c r="B3519" s="3">
        <f t="shared" si="164"/>
        <v>2023</v>
      </c>
      <c r="C3519" t="str">
        <f t="shared" si="162"/>
        <v>2022-2023</v>
      </c>
      <c r="D3519" t="s">
        <v>147</v>
      </c>
      <c r="E3519" t="s">
        <v>84</v>
      </c>
      <c r="F3519" t="str">
        <f t="shared" si="163"/>
        <v>Queensland</v>
      </c>
      <c r="G3519" t="s">
        <v>35</v>
      </c>
      <c r="H3519">
        <v>4740</v>
      </c>
      <c r="I3519" t="s">
        <v>11</v>
      </c>
      <c r="J3519" t="s">
        <v>51</v>
      </c>
      <c r="K3519" t="s">
        <v>154</v>
      </c>
      <c r="L3519" t="s">
        <v>14</v>
      </c>
      <c r="M3519" s="5">
        <v>811.31</v>
      </c>
    </row>
    <row r="3520" spans="1:13" x14ac:dyDescent="0.15">
      <c r="A3520" s="2">
        <v>45602</v>
      </c>
      <c r="B3520" s="3">
        <f t="shared" si="164"/>
        <v>2025</v>
      </c>
      <c r="C3520" t="str">
        <f t="shared" si="162"/>
        <v>2024-2025</v>
      </c>
      <c r="D3520" t="s">
        <v>148</v>
      </c>
      <c r="E3520" t="s">
        <v>129</v>
      </c>
      <c r="F3520" t="str">
        <f t="shared" si="163"/>
        <v>Tasmania</v>
      </c>
      <c r="G3520" t="s">
        <v>70</v>
      </c>
      <c r="H3520">
        <v>7010</v>
      </c>
      <c r="I3520" t="s">
        <v>11</v>
      </c>
      <c r="J3520" t="s">
        <v>71</v>
      </c>
      <c r="K3520" t="s">
        <v>150</v>
      </c>
      <c r="L3520" t="s">
        <v>18</v>
      </c>
      <c r="M3520" s="5">
        <v>812.18999999999994</v>
      </c>
    </row>
    <row r="3521" spans="1:13" x14ac:dyDescent="0.15">
      <c r="A3521" s="2">
        <v>45042</v>
      </c>
      <c r="B3521" s="3">
        <f t="shared" si="164"/>
        <v>2023</v>
      </c>
      <c r="C3521" t="str">
        <f t="shared" si="162"/>
        <v>2022-2023</v>
      </c>
      <c r="D3521" t="s">
        <v>147</v>
      </c>
      <c r="E3521" t="s">
        <v>103</v>
      </c>
      <c r="F3521" t="str">
        <f t="shared" si="163"/>
        <v>Queensland</v>
      </c>
      <c r="G3521" t="s">
        <v>35</v>
      </c>
      <c r="H3521">
        <v>4509</v>
      </c>
      <c r="I3521" t="s">
        <v>11</v>
      </c>
      <c r="J3521" t="s">
        <v>104</v>
      </c>
      <c r="K3521" t="s">
        <v>150</v>
      </c>
      <c r="L3521" t="s">
        <v>18</v>
      </c>
      <c r="M3521" s="5">
        <v>813.89</v>
      </c>
    </row>
    <row r="3522" spans="1:13" x14ac:dyDescent="0.15">
      <c r="A3522" s="2">
        <v>45073</v>
      </c>
      <c r="B3522" s="3">
        <f t="shared" si="164"/>
        <v>2023</v>
      </c>
      <c r="C3522" t="str">
        <f t="shared" ref="C3522:C3585" si="165">IF(MONTH(A3522) &gt;= 7, YEAR(A3522) &amp; "-" &amp; YEAR(A3522) + 1, YEAR(A3522) - 1 &amp; "-" &amp; YEAR(A3522))</f>
        <v>2022-2023</v>
      </c>
      <c r="D3522" t="s">
        <v>147</v>
      </c>
      <c r="E3522" t="s">
        <v>105</v>
      </c>
      <c r="F3522" t="str">
        <f t="shared" ref="F3522:F3585" si="166">IF(G3522="WA","Western Australia",
IF(G3522="NSW","New South Wales",
IF(G3522="QLD","Queensland",
IF(G3522="VIC","Victoria",
IF(G3522="TAS","Tasmania",
IF(G3522="SA","South Australia",
IF(G3522="NT","Northern Territory",
IF(G3522="ACT","Australian Capital Territory",G3522))))))))</f>
        <v>Victoria</v>
      </c>
      <c r="G3522" t="s">
        <v>45</v>
      </c>
      <c r="H3522">
        <v>3500</v>
      </c>
      <c r="I3522" t="s">
        <v>11</v>
      </c>
      <c r="J3522" t="s">
        <v>60</v>
      </c>
      <c r="K3522" t="s">
        <v>149</v>
      </c>
      <c r="L3522" t="s">
        <v>15</v>
      </c>
      <c r="M3522" s="5">
        <v>815.31</v>
      </c>
    </row>
    <row r="3523" spans="1:13" x14ac:dyDescent="0.15">
      <c r="A3523" s="2">
        <v>45430</v>
      </c>
      <c r="B3523" s="3">
        <f t="shared" ref="B3523:B3586" si="167">IF(MONTH(A3523)&gt;=7,YEAR(A3523)+1,YEAR(A3523))</f>
        <v>2024</v>
      </c>
      <c r="C3523" t="str">
        <f t="shared" si="165"/>
        <v>2023-2024</v>
      </c>
      <c r="D3523" t="s">
        <v>147</v>
      </c>
      <c r="E3523" t="s">
        <v>113</v>
      </c>
      <c r="F3523" t="str">
        <f t="shared" si="166"/>
        <v>Queensland</v>
      </c>
      <c r="G3523" t="s">
        <v>35</v>
      </c>
      <c r="H3523">
        <v>4215</v>
      </c>
      <c r="I3523" t="s">
        <v>11</v>
      </c>
      <c r="J3523" t="s">
        <v>104</v>
      </c>
      <c r="K3523" t="s">
        <v>152</v>
      </c>
      <c r="L3523" t="s">
        <v>13</v>
      </c>
      <c r="M3523" s="5">
        <v>815.60999999999979</v>
      </c>
    </row>
    <row r="3524" spans="1:13" x14ac:dyDescent="0.15">
      <c r="A3524" s="2">
        <v>45191</v>
      </c>
      <c r="B3524" s="3">
        <f t="shared" si="167"/>
        <v>2024</v>
      </c>
      <c r="C3524" t="str">
        <f t="shared" si="165"/>
        <v>2023-2024</v>
      </c>
      <c r="D3524" t="s">
        <v>148</v>
      </c>
      <c r="E3524" t="s">
        <v>34</v>
      </c>
      <c r="F3524" t="str">
        <f t="shared" si="166"/>
        <v>Queensland</v>
      </c>
      <c r="G3524" t="s">
        <v>35</v>
      </c>
      <c r="H3524">
        <v>4802</v>
      </c>
      <c r="I3524" t="s">
        <v>11</v>
      </c>
      <c r="J3524" t="s">
        <v>36</v>
      </c>
      <c r="K3524" t="s">
        <v>150</v>
      </c>
      <c r="L3524" t="s">
        <v>18</v>
      </c>
      <c r="M3524" s="5">
        <v>816.8900000000001</v>
      </c>
    </row>
    <row r="3525" spans="1:13" x14ac:dyDescent="0.15">
      <c r="A3525" s="2">
        <v>45597</v>
      </c>
      <c r="B3525" s="3">
        <f t="shared" si="167"/>
        <v>2025</v>
      </c>
      <c r="C3525" t="str">
        <f t="shared" si="165"/>
        <v>2024-2025</v>
      </c>
      <c r="D3525" t="s">
        <v>148</v>
      </c>
      <c r="E3525" t="s">
        <v>96</v>
      </c>
      <c r="F3525" t="str">
        <f t="shared" si="166"/>
        <v>Western Australia</v>
      </c>
      <c r="G3525" t="s">
        <v>48</v>
      </c>
      <c r="H3525">
        <v>6330</v>
      </c>
      <c r="I3525" t="s">
        <v>11</v>
      </c>
      <c r="J3525" t="s">
        <v>94</v>
      </c>
      <c r="K3525" t="s">
        <v>19</v>
      </c>
      <c r="L3525" t="s">
        <v>23</v>
      </c>
      <c r="M3525" s="5">
        <v>816.98000000000013</v>
      </c>
    </row>
    <row r="3526" spans="1:13" x14ac:dyDescent="0.15">
      <c r="A3526" s="2">
        <v>45628</v>
      </c>
      <c r="B3526" s="3">
        <f t="shared" si="167"/>
        <v>2025</v>
      </c>
      <c r="C3526" t="str">
        <f t="shared" si="165"/>
        <v>2024-2025</v>
      </c>
      <c r="D3526" t="s">
        <v>147</v>
      </c>
      <c r="E3526" t="s">
        <v>126</v>
      </c>
      <c r="F3526" t="str">
        <f t="shared" si="166"/>
        <v>Queensland</v>
      </c>
      <c r="G3526" t="s">
        <v>35</v>
      </c>
      <c r="H3526">
        <v>4551</v>
      </c>
      <c r="I3526" t="s">
        <v>11</v>
      </c>
      <c r="J3526" t="s">
        <v>120</v>
      </c>
      <c r="K3526" t="s">
        <v>152</v>
      </c>
      <c r="L3526" t="s">
        <v>13</v>
      </c>
      <c r="M3526" s="5">
        <v>817.61000000000013</v>
      </c>
    </row>
    <row r="3527" spans="1:13" x14ac:dyDescent="0.15">
      <c r="A3527" s="2">
        <v>44997</v>
      </c>
      <c r="B3527" s="3">
        <f t="shared" si="167"/>
        <v>2023</v>
      </c>
      <c r="C3527" t="str">
        <f t="shared" si="165"/>
        <v>2022-2023</v>
      </c>
      <c r="D3527" t="s">
        <v>148</v>
      </c>
      <c r="E3527" t="s">
        <v>108</v>
      </c>
      <c r="F3527" t="str">
        <f t="shared" si="166"/>
        <v>Victoria</v>
      </c>
      <c r="G3527" t="s">
        <v>45</v>
      </c>
      <c r="H3527">
        <v>3018</v>
      </c>
      <c r="I3527" t="s">
        <v>11</v>
      </c>
      <c r="J3527" t="s">
        <v>46</v>
      </c>
      <c r="K3527" t="s">
        <v>151</v>
      </c>
      <c r="L3527" t="s">
        <v>21</v>
      </c>
      <c r="M3527" s="5">
        <v>817.70000000000016</v>
      </c>
    </row>
    <row r="3528" spans="1:13" x14ac:dyDescent="0.15">
      <c r="A3528" s="2">
        <v>44991</v>
      </c>
      <c r="B3528" s="3">
        <f t="shared" si="167"/>
        <v>2023</v>
      </c>
      <c r="C3528" t="str">
        <f t="shared" si="165"/>
        <v>2022-2023</v>
      </c>
      <c r="D3528" t="s">
        <v>147</v>
      </c>
      <c r="E3528" t="s">
        <v>42</v>
      </c>
      <c r="F3528" t="str">
        <f t="shared" si="166"/>
        <v>Queensland</v>
      </c>
      <c r="G3528" t="s">
        <v>35</v>
      </c>
      <c r="H3528">
        <v>4053</v>
      </c>
      <c r="I3528" t="s">
        <v>11</v>
      </c>
      <c r="J3528" t="s">
        <v>43</v>
      </c>
      <c r="K3528" t="s">
        <v>154</v>
      </c>
      <c r="L3528" t="s">
        <v>14</v>
      </c>
      <c r="M3528" s="5">
        <v>818.34</v>
      </c>
    </row>
    <row r="3529" spans="1:13" x14ac:dyDescent="0.15">
      <c r="A3529" s="2">
        <v>45584</v>
      </c>
      <c r="B3529" s="3">
        <f t="shared" si="167"/>
        <v>2025</v>
      </c>
      <c r="C3529" t="str">
        <f t="shared" si="165"/>
        <v>2024-2025</v>
      </c>
      <c r="D3529" t="s">
        <v>147</v>
      </c>
      <c r="E3529" t="s">
        <v>69</v>
      </c>
      <c r="F3529" t="str">
        <f t="shared" si="166"/>
        <v>Tasmania</v>
      </c>
      <c r="G3529" t="s">
        <v>70</v>
      </c>
      <c r="H3529">
        <v>7018</v>
      </c>
      <c r="I3529" t="s">
        <v>11</v>
      </c>
      <c r="J3529" t="s">
        <v>71</v>
      </c>
      <c r="K3529" t="s">
        <v>152</v>
      </c>
      <c r="L3529" t="s">
        <v>13</v>
      </c>
      <c r="M3529" s="5">
        <v>819.13</v>
      </c>
    </row>
    <row r="3530" spans="1:13" x14ac:dyDescent="0.15">
      <c r="A3530" s="2">
        <v>45510</v>
      </c>
      <c r="B3530" s="3">
        <f t="shared" si="167"/>
        <v>2025</v>
      </c>
      <c r="C3530" t="str">
        <f t="shared" si="165"/>
        <v>2024-2025</v>
      </c>
      <c r="D3530" t="s">
        <v>147</v>
      </c>
      <c r="E3530" t="s">
        <v>9</v>
      </c>
      <c r="F3530" t="str">
        <f t="shared" si="166"/>
        <v>New South Wales</v>
      </c>
      <c r="G3530" t="s">
        <v>10</v>
      </c>
      <c r="H3530">
        <v>2067</v>
      </c>
      <c r="I3530" t="s">
        <v>11</v>
      </c>
      <c r="J3530" t="s">
        <v>12</v>
      </c>
      <c r="K3530" t="s">
        <v>149</v>
      </c>
      <c r="L3530" t="s">
        <v>15</v>
      </c>
      <c r="M3530" s="5">
        <v>819.1400000000001</v>
      </c>
    </row>
    <row r="3531" spans="1:13" x14ac:dyDescent="0.15">
      <c r="A3531" s="2">
        <v>45588</v>
      </c>
      <c r="B3531" s="3">
        <f t="shared" si="167"/>
        <v>2025</v>
      </c>
      <c r="C3531" t="str">
        <f t="shared" si="165"/>
        <v>2024-2025</v>
      </c>
      <c r="D3531" t="s">
        <v>147</v>
      </c>
      <c r="E3531" t="s">
        <v>74</v>
      </c>
      <c r="F3531" t="str">
        <f t="shared" si="166"/>
        <v>South Australia</v>
      </c>
      <c r="G3531" t="s">
        <v>32</v>
      </c>
      <c r="H3531">
        <v>5043</v>
      </c>
      <c r="I3531" t="s">
        <v>11</v>
      </c>
      <c r="J3531" t="s">
        <v>33</v>
      </c>
      <c r="K3531" t="s">
        <v>150</v>
      </c>
      <c r="L3531" t="s">
        <v>18</v>
      </c>
      <c r="M3531" s="5">
        <v>819.16</v>
      </c>
    </row>
    <row r="3532" spans="1:13" x14ac:dyDescent="0.15">
      <c r="A3532" s="2">
        <v>45431</v>
      </c>
      <c r="B3532" s="3">
        <f t="shared" si="167"/>
        <v>2024</v>
      </c>
      <c r="C3532" t="str">
        <f t="shared" si="165"/>
        <v>2023-2024</v>
      </c>
      <c r="D3532" t="s">
        <v>147</v>
      </c>
      <c r="E3532" t="s">
        <v>115</v>
      </c>
      <c r="F3532" t="str">
        <f t="shared" si="166"/>
        <v>Western Australia</v>
      </c>
      <c r="G3532" t="s">
        <v>48</v>
      </c>
      <c r="H3532">
        <v>6280</v>
      </c>
      <c r="I3532" t="s">
        <v>11</v>
      </c>
      <c r="J3532" t="s">
        <v>94</v>
      </c>
      <c r="K3532" t="s">
        <v>157</v>
      </c>
      <c r="L3532" t="s">
        <v>22</v>
      </c>
      <c r="M3532" s="5">
        <v>821.3599999999999</v>
      </c>
    </row>
    <row r="3533" spans="1:13" x14ac:dyDescent="0.15">
      <c r="A3533" s="2">
        <v>44945</v>
      </c>
      <c r="B3533" s="3">
        <f t="shared" si="167"/>
        <v>2023</v>
      </c>
      <c r="C3533" t="str">
        <f t="shared" si="165"/>
        <v>2022-2023</v>
      </c>
      <c r="D3533" t="s">
        <v>147</v>
      </c>
      <c r="E3533" t="s">
        <v>121</v>
      </c>
      <c r="F3533" t="str">
        <f t="shared" si="166"/>
        <v>Queensland</v>
      </c>
      <c r="G3533" t="s">
        <v>35</v>
      </c>
      <c r="H3533">
        <v>4700</v>
      </c>
      <c r="I3533" t="s">
        <v>11</v>
      </c>
      <c r="J3533" t="s">
        <v>51</v>
      </c>
      <c r="K3533" t="s">
        <v>151</v>
      </c>
      <c r="L3533" t="s">
        <v>21</v>
      </c>
      <c r="M3533" s="5">
        <v>827.26</v>
      </c>
    </row>
    <row r="3534" spans="1:13" x14ac:dyDescent="0.15">
      <c r="A3534" s="2">
        <v>45577</v>
      </c>
      <c r="B3534" s="3">
        <f t="shared" si="167"/>
        <v>2025</v>
      </c>
      <c r="C3534" t="str">
        <f t="shared" si="165"/>
        <v>2024-2025</v>
      </c>
      <c r="D3534" t="s">
        <v>147</v>
      </c>
      <c r="E3534" t="s">
        <v>39</v>
      </c>
      <c r="F3534" t="str">
        <f t="shared" si="166"/>
        <v>South Australia</v>
      </c>
      <c r="G3534" t="s">
        <v>32</v>
      </c>
      <c r="H3534">
        <v>5343</v>
      </c>
      <c r="I3534" t="s">
        <v>11</v>
      </c>
      <c r="J3534" t="s">
        <v>38</v>
      </c>
      <c r="K3534" t="s">
        <v>149</v>
      </c>
      <c r="L3534" t="s">
        <v>15</v>
      </c>
      <c r="M3534" s="5">
        <v>829.82</v>
      </c>
    </row>
    <row r="3535" spans="1:13" x14ac:dyDescent="0.15">
      <c r="A3535" s="2">
        <v>45548</v>
      </c>
      <c r="B3535" s="3">
        <f t="shared" si="167"/>
        <v>2025</v>
      </c>
      <c r="C3535" t="str">
        <f t="shared" si="165"/>
        <v>2024-2025</v>
      </c>
      <c r="D3535" t="s">
        <v>147</v>
      </c>
      <c r="E3535" t="s">
        <v>66</v>
      </c>
      <c r="F3535" t="str">
        <f t="shared" si="166"/>
        <v>South Australia</v>
      </c>
      <c r="G3535" t="s">
        <v>32</v>
      </c>
      <c r="H3535">
        <v>5169</v>
      </c>
      <c r="I3535" t="s">
        <v>11</v>
      </c>
      <c r="J3535" t="s">
        <v>33</v>
      </c>
      <c r="K3535" t="s">
        <v>151</v>
      </c>
      <c r="L3535" t="s">
        <v>21</v>
      </c>
      <c r="M3535" s="5">
        <v>833.69999999999993</v>
      </c>
    </row>
    <row r="3536" spans="1:13" x14ac:dyDescent="0.15">
      <c r="A3536" s="2">
        <v>45393</v>
      </c>
      <c r="B3536" s="3">
        <f t="shared" si="167"/>
        <v>2024</v>
      </c>
      <c r="C3536" t="str">
        <f t="shared" si="165"/>
        <v>2023-2024</v>
      </c>
      <c r="D3536" t="s">
        <v>147</v>
      </c>
      <c r="E3536" t="s">
        <v>126</v>
      </c>
      <c r="F3536" t="str">
        <f t="shared" si="166"/>
        <v>Queensland</v>
      </c>
      <c r="G3536" t="s">
        <v>35</v>
      </c>
      <c r="H3536">
        <v>4551</v>
      </c>
      <c r="I3536" t="s">
        <v>11</v>
      </c>
      <c r="J3536" t="s">
        <v>120</v>
      </c>
      <c r="K3536" t="s">
        <v>156</v>
      </c>
      <c r="L3536" t="s">
        <v>17</v>
      </c>
      <c r="M3536" s="5">
        <v>833.85</v>
      </c>
    </row>
    <row r="3537" spans="1:13" x14ac:dyDescent="0.15">
      <c r="A3537" s="2">
        <v>45027</v>
      </c>
      <c r="B3537" s="3">
        <f t="shared" si="167"/>
        <v>2023</v>
      </c>
      <c r="C3537" t="str">
        <f t="shared" si="165"/>
        <v>2022-2023</v>
      </c>
      <c r="D3537" t="s">
        <v>147</v>
      </c>
      <c r="E3537" t="s">
        <v>47</v>
      </c>
      <c r="F3537" t="str">
        <f t="shared" si="166"/>
        <v>Western Australia</v>
      </c>
      <c r="G3537" t="s">
        <v>48</v>
      </c>
      <c r="H3537">
        <v>6030</v>
      </c>
      <c r="I3537" t="s">
        <v>11</v>
      </c>
      <c r="J3537" t="s">
        <v>49</v>
      </c>
      <c r="K3537" t="s">
        <v>151</v>
      </c>
      <c r="L3537" t="s">
        <v>21</v>
      </c>
      <c r="M3537" s="5">
        <v>833.92</v>
      </c>
    </row>
    <row r="3538" spans="1:13" x14ac:dyDescent="0.15">
      <c r="A3538" s="2">
        <v>45029</v>
      </c>
      <c r="B3538" s="3">
        <f t="shared" si="167"/>
        <v>2023</v>
      </c>
      <c r="C3538" t="str">
        <f t="shared" si="165"/>
        <v>2022-2023</v>
      </c>
      <c r="D3538" t="s">
        <v>147</v>
      </c>
      <c r="E3538" t="s">
        <v>67</v>
      </c>
      <c r="F3538" t="str">
        <f t="shared" si="166"/>
        <v>New South Wales</v>
      </c>
      <c r="G3538" t="s">
        <v>10</v>
      </c>
      <c r="H3538">
        <v>2478</v>
      </c>
      <c r="I3538" t="s">
        <v>11</v>
      </c>
      <c r="J3538" t="s">
        <v>68</v>
      </c>
      <c r="K3538" t="s">
        <v>151</v>
      </c>
      <c r="L3538" t="s">
        <v>21</v>
      </c>
      <c r="M3538" s="5">
        <v>837.2700000000001</v>
      </c>
    </row>
    <row r="3539" spans="1:13" x14ac:dyDescent="0.15">
      <c r="A3539" s="2">
        <v>45399</v>
      </c>
      <c r="B3539" s="3">
        <f t="shared" si="167"/>
        <v>2024</v>
      </c>
      <c r="C3539" t="str">
        <f t="shared" si="165"/>
        <v>2023-2024</v>
      </c>
      <c r="D3539" t="s">
        <v>147</v>
      </c>
      <c r="E3539" t="s">
        <v>145</v>
      </c>
      <c r="F3539" t="str">
        <f t="shared" si="166"/>
        <v>New South Wales</v>
      </c>
      <c r="G3539" t="s">
        <v>10</v>
      </c>
      <c r="H3539">
        <v>2101</v>
      </c>
      <c r="I3539" t="s">
        <v>11</v>
      </c>
      <c r="J3539" t="s">
        <v>27</v>
      </c>
      <c r="K3539" t="s">
        <v>152</v>
      </c>
      <c r="L3539" t="s">
        <v>13</v>
      </c>
      <c r="M3539" s="5">
        <v>837.6400000000001</v>
      </c>
    </row>
    <row r="3540" spans="1:13" x14ac:dyDescent="0.15">
      <c r="A3540" s="2">
        <v>45112</v>
      </c>
      <c r="B3540" s="3">
        <f t="shared" si="167"/>
        <v>2024</v>
      </c>
      <c r="C3540" t="str">
        <f t="shared" si="165"/>
        <v>2023-2024</v>
      </c>
      <c r="D3540" t="s">
        <v>147</v>
      </c>
      <c r="E3540" t="s">
        <v>136</v>
      </c>
      <c r="F3540" t="str">
        <f t="shared" si="166"/>
        <v>Victoria</v>
      </c>
      <c r="G3540" t="s">
        <v>45</v>
      </c>
      <c r="H3540">
        <v>3175</v>
      </c>
      <c r="I3540" t="s">
        <v>11</v>
      </c>
      <c r="J3540" t="s">
        <v>63</v>
      </c>
      <c r="K3540" t="s">
        <v>154</v>
      </c>
      <c r="L3540" t="s">
        <v>14</v>
      </c>
      <c r="M3540" s="5">
        <v>842.62</v>
      </c>
    </row>
    <row r="3541" spans="1:13" x14ac:dyDescent="0.15">
      <c r="A3541" s="2">
        <v>45095</v>
      </c>
      <c r="B3541" s="3">
        <f t="shared" si="167"/>
        <v>2023</v>
      </c>
      <c r="C3541" t="str">
        <f t="shared" si="165"/>
        <v>2022-2023</v>
      </c>
      <c r="D3541" t="s">
        <v>148</v>
      </c>
      <c r="E3541" t="s">
        <v>135</v>
      </c>
      <c r="F3541" t="str">
        <f t="shared" si="166"/>
        <v>Victoria</v>
      </c>
      <c r="G3541" t="s">
        <v>45</v>
      </c>
      <c r="H3541">
        <v>3550</v>
      </c>
      <c r="I3541" t="s">
        <v>11</v>
      </c>
      <c r="J3541" t="s">
        <v>60</v>
      </c>
      <c r="K3541" t="s">
        <v>150</v>
      </c>
      <c r="L3541" t="s">
        <v>18</v>
      </c>
      <c r="M3541" s="5">
        <v>843.84</v>
      </c>
    </row>
    <row r="3542" spans="1:13" x14ac:dyDescent="0.15">
      <c r="A3542" s="2">
        <v>45639</v>
      </c>
      <c r="B3542" s="3">
        <f t="shared" si="167"/>
        <v>2025</v>
      </c>
      <c r="C3542" t="str">
        <f t="shared" si="165"/>
        <v>2024-2025</v>
      </c>
      <c r="D3542" t="s">
        <v>147</v>
      </c>
      <c r="E3542" t="s">
        <v>126</v>
      </c>
      <c r="F3542" t="str">
        <f t="shared" si="166"/>
        <v>Queensland</v>
      </c>
      <c r="G3542" t="s">
        <v>35</v>
      </c>
      <c r="H3542">
        <v>4551</v>
      </c>
      <c r="I3542" t="s">
        <v>11</v>
      </c>
      <c r="J3542" t="s">
        <v>120</v>
      </c>
      <c r="K3542" t="s">
        <v>150</v>
      </c>
      <c r="L3542" t="s">
        <v>18</v>
      </c>
      <c r="M3542" s="5">
        <v>844.2299999999999</v>
      </c>
    </row>
    <row r="3543" spans="1:13" x14ac:dyDescent="0.15">
      <c r="A3543" s="2">
        <v>45527</v>
      </c>
      <c r="B3543" s="3">
        <f t="shared" si="167"/>
        <v>2025</v>
      </c>
      <c r="C3543" t="str">
        <f t="shared" si="165"/>
        <v>2024-2025</v>
      </c>
      <c r="D3543" t="s">
        <v>148</v>
      </c>
      <c r="E3543" t="s">
        <v>24</v>
      </c>
      <c r="F3543" t="str">
        <f t="shared" si="166"/>
        <v>New South Wales</v>
      </c>
      <c r="G3543" t="s">
        <v>10</v>
      </c>
      <c r="H3543">
        <v>2795</v>
      </c>
      <c r="I3543" t="s">
        <v>11</v>
      </c>
      <c r="J3543" t="s">
        <v>25</v>
      </c>
      <c r="K3543" t="s">
        <v>149</v>
      </c>
      <c r="L3543" t="s">
        <v>15</v>
      </c>
      <c r="M3543" s="5">
        <v>844.36</v>
      </c>
    </row>
    <row r="3544" spans="1:13" x14ac:dyDescent="0.15">
      <c r="A3544" s="2">
        <v>45611</v>
      </c>
      <c r="B3544" s="3">
        <f t="shared" si="167"/>
        <v>2025</v>
      </c>
      <c r="C3544" t="str">
        <f t="shared" si="165"/>
        <v>2024-2025</v>
      </c>
      <c r="D3544" t="s">
        <v>147</v>
      </c>
      <c r="E3544" t="s">
        <v>117</v>
      </c>
      <c r="F3544" t="str">
        <f t="shared" si="166"/>
        <v>Queensland</v>
      </c>
      <c r="G3544" t="s">
        <v>35</v>
      </c>
      <c r="H3544">
        <v>4119</v>
      </c>
      <c r="I3544" t="s">
        <v>11</v>
      </c>
      <c r="J3544" t="s">
        <v>43</v>
      </c>
      <c r="K3544" t="s">
        <v>152</v>
      </c>
      <c r="L3544" t="s">
        <v>13</v>
      </c>
      <c r="M3544" s="5">
        <v>845.60000000000014</v>
      </c>
    </row>
    <row r="3545" spans="1:13" x14ac:dyDescent="0.15">
      <c r="A3545" s="2">
        <v>45469</v>
      </c>
      <c r="B3545" s="3">
        <f t="shared" si="167"/>
        <v>2024</v>
      </c>
      <c r="C3545" t="str">
        <f t="shared" si="165"/>
        <v>2023-2024</v>
      </c>
      <c r="D3545" t="s">
        <v>147</v>
      </c>
      <c r="E3545" t="s">
        <v>67</v>
      </c>
      <c r="F3545" t="str">
        <f t="shared" si="166"/>
        <v>New South Wales</v>
      </c>
      <c r="G3545" t="s">
        <v>10</v>
      </c>
      <c r="H3545">
        <v>2478</v>
      </c>
      <c r="I3545" t="s">
        <v>11</v>
      </c>
      <c r="J3545" t="s">
        <v>68</v>
      </c>
      <c r="K3545" t="s">
        <v>153</v>
      </c>
      <c r="L3545" t="s">
        <v>16</v>
      </c>
      <c r="M3545" s="5">
        <v>845.82999999999993</v>
      </c>
    </row>
    <row r="3546" spans="1:13" x14ac:dyDescent="0.15">
      <c r="A3546" s="2">
        <v>45161</v>
      </c>
      <c r="B3546" s="3">
        <f t="shared" si="167"/>
        <v>2024</v>
      </c>
      <c r="C3546" t="str">
        <f t="shared" si="165"/>
        <v>2023-2024</v>
      </c>
      <c r="D3546" t="s">
        <v>147</v>
      </c>
      <c r="E3546" t="s">
        <v>98</v>
      </c>
      <c r="F3546" t="str">
        <f t="shared" si="166"/>
        <v>Victoria</v>
      </c>
      <c r="G3546" t="s">
        <v>45</v>
      </c>
      <c r="H3546">
        <v>3429</v>
      </c>
      <c r="I3546" t="s">
        <v>11</v>
      </c>
      <c r="J3546" t="s">
        <v>60</v>
      </c>
      <c r="K3546" t="s">
        <v>150</v>
      </c>
      <c r="L3546" t="s">
        <v>18</v>
      </c>
      <c r="M3546" s="5">
        <v>846.90000000000009</v>
      </c>
    </row>
    <row r="3547" spans="1:13" x14ac:dyDescent="0.15">
      <c r="A3547" s="2">
        <v>45197</v>
      </c>
      <c r="B3547" s="3">
        <f t="shared" si="167"/>
        <v>2024</v>
      </c>
      <c r="C3547" t="str">
        <f t="shared" si="165"/>
        <v>2023-2024</v>
      </c>
      <c r="D3547" t="s">
        <v>147</v>
      </c>
      <c r="E3547" t="s">
        <v>122</v>
      </c>
      <c r="F3547" t="str">
        <f t="shared" si="166"/>
        <v>New South Wales</v>
      </c>
      <c r="G3547" t="s">
        <v>10</v>
      </c>
      <c r="H3547">
        <v>2650</v>
      </c>
      <c r="I3547" t="s">
        <v>11</v>
      </c>
      <c r="J3547" t="s">
        <v>25</v>
      </c>
      <c r="K3547" t="s">
        <v>155</v>
      </c>
      <c r="L3547" t="s">
        <v>20</v>
      </c>
      <c r="M3547" s="5">
        <v>847.17</v>
      </c>
    </row>
    <row r="3548" spans="1:13" x14ac:dyDescent="0.15">
      <c r="A3548" s="2">
        <v>45351</v>
      </c>
      <c r="B3548" s="3">
        <f t="shared" si="167"/>
        <v>2024</v>
      </c>
      <c r="C3548" t="str">
        <f t="shared" si="165"/>
        <v>2023-2024</v>
      </c>
      <c r="D3548" t="s">
        <v>147</v>
      </c>
      <c r="E3548" t="s">
        <v>135</v>
      </c>
      <c r="F3548" t="str">
        <f t="shared" si="166"/>
        <v>Victoria</v>
      </c>
      <c r="G3548" t="s">
        <v>45</v>
      </c>
      <c r="H3548">
        <v>3550</v>
      </c>
      <c r="I3548" t="s">
        <v>11</v>
      </c>
      <c r="J3548" t="s">
        <v>60</v>
      </c>
      <c r="K3548" t="s">
        <v>149</v>
      </c>
      <c r="L3548" t="s">
        <v>15</v>
      </c>
      <c r="M3548" s="5">
        <v>848.59</v>
      </c>
    </row>
    <row r="3549" spans="1:13" x14ac:dyDescent="0.15">
      <c r="A3549" s="2">
        <v>45508</v>
      </c>
      <c r="B3549" s="3">
        <f t="shared" si="167"/>
        <v>2025</v>
      </c>
      <c r="C3549" t="str">
        <f t="shared" si="165"/>
        <v>2024-2025</v>
      </c>
      <c r="D3549" t="s">
        <v>148</v>
      </c>
      <c r="E3549" t="s">
        <v>134</v>
      </c>
      <c r="F3549" t="str">
        <f t="shared" si="166"/>
        <v>Queensland</v>
      </c>
      <c r="G3549" t="s">
        <v>35</v>
      </c>
      <c r="H3549">
        <v>4825</v>
      </c>
      <c r="I3549" t="s">
        <v>11</v>
      </c>
      <c r="J3549" t="s">
        <v>36</v>
      </c>
      <c r="K3549" t="s">
        <v>151</v>
      </c>
      <c r="L3549" t="s">
        <v>21</v>
      </c>
      <c r="M3549" s="5">
        <v>848.81999999999994</v>
      </c>
    </row>
    <row r="3550" spans="1:13" x14ac:dyDescent="0.15">
      <c r="A3550" s="2">
        <v>45158</v>
      </c>
      <c r="B3550" s="3">
        <f t="shared" si="167"/>
        <v>2024</v>
      </c>
      <c r="C3550" t="str">
        <f t="shared" si="165"/>
        <v>2023-2024</v>
      </c>
      <c r="D3550" t="s">
        <v>147</v>
      </c>
      <c r="E3550" t="s">
        <v>117</v>
      </c>
      <c r="F3550" t="str">
        <f t="shared" si="166"/>
        <v>Queensland</v>
      </c>
      <c r="G3550" t="s">
        <v>35</v>
      </c>
      <c r="H3550">
        <v>4119</v>
      </c>
      <c r="I3550" t="s">
        <v>11</v>
      </c>
      <c r="J3550" t="s">
        <v>43</v>
      </c>
      <c r="K3550" t="s">
        <v>19</v>
      </c>
      <c r="L3550" t="s">
        <v>23</v>
      </c>
      <c r="M3550" s="5">
        <v>850.43000000000006</v>
      </c>
    </row>
    <row r="3551" spans="1:13" x14ac:dyDescent="0.15">
      <c r="A3551" s="2">
        <v>45137</v>
      </c>
      <c r="B3551" s="3">
        <f t="shared" si="167"/>
        <v>2024</v>
      </c>
      <c r="C3551" t="str">
        <f t="shared" si="165"/>
        <v>2023-2024</v>
      </c>
      <c r="D3551" t="s">
        <v>147</v>
      </c>
      <c r="E3551" t="s">
        <v>134</v>
      </c>
      <c r="F3551" t="str">
        <f t="shared" si="166"/>
        <v>Queensland</v>
      </c>
      <c r="G3551" t="s">
        <v>35</v>
      </c>
      <c r="H3551">
        <v>4825</v>
      </c>
      <c r="I3551" t="s">
        <v>11</v>
      </c>
      <c r="J3551" t="s">
        <v>36</v>
      </c>
      <c r="K3551" t="s">
        <v>149</v>
      </c>
      <c r="L3551" t="s">
        <v>15</v>
      </c>
      <c r="M3551" s="5">
        <v>850.7299999999999</v>
      </c>
    </row>
    <row r="3552" spans="1:13" x14ac:dyDescent="0.15">
      <c r="A3552" s="2">
        <v>45416</v>
      </c>
      <c r="B3552" s="3">
        <f t="shared" si="167"/>
        <v>2024</v>
      </c>
      <c r="C3552" t="str">
        <f t="shared" si="165"/>
        <v>2023-2024</v>
      </c>
      <c r="D3552" t="s">
        <v>148</v>
      </c>
      <c r="E3552" t="s">
        <v>82</v>
      </c>
      <c r="F3552" t="str">
        <f t="shared" si="166"/>
        <v>Queensland</v>
      </c>
      <c r="G3552" t="s">
        <v>35</v>
      </c>
      <c r="H3552">
        <v>4012</v>
      </c>
      <c r="I3552" t="s">
        <v>11</v>
      </c>
      <c r="J3552" t="s">
        <v>43</v>
      </c>
      <c r="K3552" t="s">
        <v>149</v>
      </c>
      <c r="L3552" t="s">
        <v>15</v>
      </c>
      <c r="M3552" s="5">
        <v>852.90000000000009</v>
      </c>
    </row>
    <row r="3553" spans="1:13" x14ac:dyDescent="0.15">
      <c r="A3553" s="2">
        <v>45157</v>
      </c>
      <c r="B3553" s="3">
        <f t="shared" si="167"/>
        <v>2024</v>
      </c>
      <c r="C3553" t="str">
        <f t="shared" si="165"/>
        <v>2023-2024</v>
      </c>
      <c r="D3553" t="s">
        <v>148</v>
      </c>
      <c r="E3553" t="s">
        <v>108</v>
      </c>
      <c r="F3553" t="str">
        <f t="shared" si="166"/>
        <v>Victoria</v>
      </c>
      <c r="G3553" t="s">
        <v>45</v>
      </c>
      <c r="H3553">
        <v>3018</v>
      </c>
      <c r="I3553" t="s">
        <v>11</v>
      </c>
      <c r="J3553" t="s">
        <v>46</v>
      </c>
      <c r="K3553" t="s">
        <v>153</v>
      </c>
      <c r="L3553" t="s">
        <v>16</v>
      </c>
      <c r="M3553" s="5">
        <v>853.53</v>
      </c>
    </row>
    <row r="3554" spans="1:13" x14ac:dyDescent="0.15">
      <c r="A3554" s="2">
        <v>44957</v>
      </c>
      <c r="B3554" s="3">
        <f t="shared" si="167"/>
        <v>2023</v>
      </c>
      <c r="C3554" t="str">
        <f t="shared" si="165"/>
        <v>2022-2023</v>
      </c>
      <c r="D3554" t="s">
        <v>147</v>
      </c>
      <c r="E3554" t="s">
        <v>41</v>
      </c>
      <c r="F3554" t="str">
        <f t="shared" si="166"/>
        <v>New South Wales</v>
      </c>
      <c r="G3554" t="s">
        <v>10</v>
      </c>
      <c r="H3554">
        <v>2830</v>
      </c>
      <c r="I3554" t="s">
        <v>11</v>
      </c>
      <c r="J3554" t="s">
        <v>25</v>
      </c>
      <c r="K3554" t="s">
        <v>156</v>
      </c>
      <c r="L3554" t="s">
        <v>17</v>
      </c>
      <c r="M3554" s="5">
        <v>855.37000000000012</v>
      </c>
    </row>
    <row r="3555" spans="1:13" x14ac:dyDescent="0.15">
      <c r="A3555" s="2">
        <v>45525</v>
      </c>
      <c r="B3555" s="3">
        <f t="shared" si="167"/>
        <v>2025</v>
      </c>
      <c r="C3555" t="str">
        <f t="shared" si="165"/>
        <v>2024-2025</v>
      </c>
      <c r="D3555" t="s">
        <v>147</v>
      </c>
      <c r="E3555" t="s">
        <v>101</v>
      </c>
      <c r="F3555" t="str">
        <f t="shared" si="166"/>
        <v>Victoria</v>
      </c>
      <c r="G3555" t="s">
        <v>45</v>
      </c>
      <c r="H3555">
        <v>3131</v>
      </c>
      <c r="I3555" t="s">
        <v>11</v>
      </c>
      <c r="J3555" t="s">
        <v>63</v>
      </c>
      <c r="K3555" t="s">
        <v>150</v>
      </c>
      <c r="L3555" t="s">
        <v>18</v>
      </c>
      <c r="M3555" s="5">
        <v>858.84</v>
      </c>
    </row>
    <row r="3556" spans="1:13" x14ac:dyDescent="0.15">
      <c r="A3556" s="2">
        <v>45379</v>
      </c>
      <c r="B3556" s="3">
        <f t="shared" si="167"/>
        <v>2024</v>
      </c>
      <c r="C3556" t="str">
        <f t="shared" si="165"/>
        <v>2023-2024</v>
      </c>
      <c r="D3556" t="s">
        <v>148</v>
      </c>
      <c r="E3556" t="s">
        <v>146</v>
      </c>
      <c r="F3556" t="str">
        <f t="shared" si="166"/>
        <v>Victoria</v>
      </c>
      <c r="G3556" t="s">
        <v>45</v>
      </c>
      <c r="H3556">
        <v>3353</v>
      </c>
      <c r="I3556" t="s">
        <v>11</v>
      </c>
      <c r="J3556" t="s">
        <v>60</v>
      </c>
      <c r="K3556" t="s">
        <v>152</v>
      </c>
      <c r="L3556" t="s">
        <v>13</v>
      </c>
      <c r="M3556" s="5">
        <v>858.88999999999987</v>
      </c>
    </row>
    <row r="3557" spans="1:13" x14ac:dyDescent="0.15">
      <c r="A3557" s="2">
        <v>45036</v>
      </c>
      <c r="B3557" s="3">
        <f t="shared" si="167"/>
        <v>2023</v>
      </c>
      <c r="C3557" t="str">
        <f t="shared" si="165"/>
        <v>2022-2023</v>
      </c>
      <c r="D3557" t="s">
        <v>148</v>
      </c>
      <c r="E3557" t="s">
        <v>56</v>
      </c>
      <c r="F3557" t="str">
        <f t="shared" si="166"/>
        <v>Northern Territory</v>
      </c>
      <c r="G3557" t="s">
        <v>29</v>
      </c>
      <c r="H3557">
        <v>870</v>
      </c>
      <c r="I3557" t="s">
        <v>11</v>
      </c>
      <c r="J3557" t="s">
        <v>30</v>
      </c>
      <c r="K3557" t="s">
        <v>151</v>
      </c>
      <c r="L3557" t="s">
        <v>21</v>
      </c>
      <c r="M3557" s="5">
        <v>858.9</v>
      </c>
    </row>
    <row r="3558" spans="1:13" x14ac:dyDescent="0.15">
      <c r="A3558" s="2">
        <v>44977</v>
      </c>
      <c r="B3558" s="3">
        <f t="shared" si="167"/>
        <v>2023</v>
      </c>
      <c r="C3558" t="str">
        <f t="shared" si="165"/>
        <v>2022-2023</v>
      </c>
      <c r="D3558" t="s">
        <v>147</v>
      </c>
      <c r="E3558" t="s">
        <v>121</v>
      </c>
      <c r="F3558" t="str">
        <f t="shared" si="166"/>
        <v>Queensland</v>
      </c>
      <c r="G3558" t="s">
        <v>35</v>
      </c>
      <c r="H3558">
        <v>4700</v>
      </c>
      <c r="I3558" t="s">
        <v>11</v>
      </c>
      <c r="J3558" t="s">
        <v>51</v>
      </c>
      <c r="K3558" t="s">
        <v>155</v>
      </c>
      <c r="L3558" t="s">
        <v>20</v>
      </c>
      <c r="M3558" s="5">
        <v>858.96</v>
      </c>
    </row>
    <row r="3559" spans="1:13" x14ac:dyDescent="0.15">
      <c r="A3559" s="2">
        <v>45164</v>
      </c>
      <c r="B3559" s="3">
        <f t="shared" si="167"/>
        <v>2024</v>
      </c>
      <c r="C3559" t="str">
        <f t="shared" si="165"/>
        <v>2023-2024</v>
      </c>
      <c r="D3559" t="s">
        <v>147</v>
      </c>
      <c r="E3559" t="s">
        <v>44</v>
      </c>
      <c r="F3559" t="str">
        <f t="shared" si="166"/>
        <v>Victoria</v>
      </c>
      <c r="G3559" t="s">
        <v>45</v>
      </c>
      <c r="H3559">
        <v>3066</v>
      </c>
      <c r="I3559" t="s">
        <v>11</v>
      </c>
      <c r="J3559" t="s">
        <v>46</v>
      </c>
      <c r="K3559" t="s">
        <v>154</v>
      </c>
      <c r="L3559" t="s">
        <v>14</v>
      </c>
      <c r="M3559" s="5">
        <v>860.88000000000011</v>
      </c>
    </row>
    <row r="3560" spans="1:13" x14ac:dyDescent="0.15">
      <c r="A3560" s="2">
        <v>45182</v>
      </c>
      <c r="B3560" s="3">
        <f t="shared" si="167"/>
        <v>2024</v>
      </c>
      <c r="C3560" t="str">
        <f t="shared" si="165"/>
        <v>2023-2024</v>
      </c>
      <c r="D3560" t="s">
        <v>147</v>
      </c>
      <c r="E3560" t="s">
        <v>37</v>
      </c>
      <c r="F3560" t="str">
        <f t="shared" si="166"/>
        <v>South Australia</v>
      </c>
      <c r="G3560" t="s">
        <v>32</v>
      </c>
      <c r="H3560">
        <v>5607</v>
      </c>
      <c r="I3560" t="s">
        <v>11</v>
      </c>
      <c r="J3560" t="s">
        <v>38</v>
      </c>
      <c r="K3560" t="s">
        <v>151</v>
      </c>
      <c r="L3560" t="s">
        <v>21</v>
      </c>
      <c r="M3560" s="5">
        <v>861.81999999999994</v>
      </c>
    </row>
    <row r="3561" spans="1:13" x14ac:dyDescent="0.15">
      <c r="A3561" s="2">
        <v>45411</v>
      </c>
      <c r="B3561" s="3">
        <f t="shared" si="167"/>
        <v>2024</v>
      </c>
      <c r="C3561" t="str">
        <f t="shared" si="165"/>
        <v>2023-2024</v>
      </c>
      <c r="D3561" t="s">
        <v>147</v>
      </c>
      <c r="E3561" t="s">
        <v>143</v>
      </c>
      <c r="F3561" t="str">
        <f t="shared" si="166"/>
        <v>New South Wales</v>
      </c>
      <c r="G3561" t="s">
        <v>10</v>
      </c>
      <c r="H3561">
        <v>2154</v>
      </c>
      <c r="I3561" t="s">
        <v>11</v>
      </c>
      <c r="J3561" t="s">
        <v>27</v>
      </c>
      <c r="K3561" t="s">
        <v>152</v>
      </c>
      <c r="L3561" t="s">
        <v>13</v>
      </c>
      <c r="M3561" s="5">
        <v>865.65999999999985</v>
      </c>
    </row>
    <row r="3562" spans="1:13" x14ac:dyDescent="0.15">
      <c r="A3562" s="2">
        <v>45073</v>
      </c>
      <c r="B3562" s="3">
        <f t="shared" si="167"/>
        <v>2023</v>
      </c>
      <c r="C3562" t="str">
        <f t="shared" si="165"/>
        <v>2022-2023</v>
      </c>
      <c r="D3562" t="s">
        <v>147</v>
      </c>
      <c r="E3562" t="s">
        <v>137</v>
      </c>
      <c r="F3562" t="str">
        <f t="shared" si="166"/>
        <v>New South Wales</v>
      </c>
      <c r="G3562" t="s">
        <v>10</v>
      </c>
      <c r="H3562">
        <v>2031</v>
      </c>
      <c r="I3562" t="s">
        <v>11</v>
      </c>
      <c r="J3562" t="s">
        <v>12</v>
      </c>
      <c r="K3562" t="s">
        <v>154</v>
      </c>
      <c r="L3562" t="s">
        <v>14</v>
      </c>
      <c r="M3562" s="5">
        <v>866.43000000000006</v>
      </c>
    </row>
    <row r="3563" spans="1:13" x14ac:dyDescent="0.15">
      <c r="A3563" s="2">
        <v>45530</v>
      </c>
      <c r="B3563" s="3">
        <f t="shared" si="167"/>
        <v>2025</v>
      </c>
      <c r="C3563" t="str">
        <f t="shared" si="165"/>
        <v>2024-2025</v>
      </c>
      <c r="D3563" t="s">
        <v>147</v>
      </c>
      <c r="E3563" t="s">
        <v>47</v>
      </c>
      <c r="F3563" t="str">
        <f t="shared" si="166"/>
        <v>Western Australia</v>
      </c>
      <c r="G3563" t="s">
        <v>48</v>
      </c>
      <c r="H3563">
        <v>6030</v>
      </c>
      <c r="I3563" t="s">
        <v>11</v>
      </c>
      <c r="J3563" t="s">
        <v>49</v>
      </c>
      <c r="K3563" t="s">
        <v>155</v>
      </c>
      <c r="L3563" t="s">
        <v>20</v>
      </c>
      <c r="M3563" s="5">
        <v>866.95</v>
      </c>
    </row>
    <row r="3564" spans="1:13" x14ac:dyDescent="0.15">
      <c r="A3564" s="2">
        <v>45525</v>
      </c>
      <c r="B3564" s="3">
        <f t="shared" si="167"/>
        <v>2025</v>
      </c>
      <c r="C3564" t="str">
        <f t="shared" si="165"/>
        <v>2024-2025</v>
      </c>
      <c r="D3564" t="s">
        <v>147</v>
      </c>
      <c r="E3564" t="s">
        <v>126</v>
      </c>
      <c r="F3564" t="str">
        <f t="shared" si="166"/>
        <v>Queensland</v>
      </c>
      <c r="G3564" t="s">
        <v>35</v>
      </c>
      <c r="H3564">
        <v>4551</v>
      </c>
      <c r="I3564" t="s">
        <v>11</v>
      </c>
      <c r="J3564" t="s">
        <v>120</v>
      </c>
      <c r="K3564" t="s">
        <v>154</v>
      </c>
      <c r="L3564" t="s">
        <v>14</v>
      </c>
      <c r="M3564" s="5">
        <v>869.43000000000006</v>
      </c>
    </row>
    <row r="3565" spans="1:13" x14ac:dyDescent="0.15">
      <c r="A3565" s="2">
        <v>45025</v>
      </c>
      <c r="B3565" s="3">
        <f t="shared" si="167"/>
        <v>2023</v>
      </c>
      <c r="C3565" t="str">
        <f t="shared" si="165"/>
        <v>2022-2023</v>
      </c>
      <c r="D3565" t="s">
        <v>148</v>
      </c>
      <c r="E3565" t="s">
        <v>34</v>
      </c>
      <c r="F3565" t="str">
        <f t="shared" si="166"/>
        <v>Queensland</v>
      </c>
      <c r="G3565" t="s">
        <v>35</v>
      </c>
      <c r="H3565">
        <v>4802</v>
      </c>
      <c r="I3565" t="s">
        <v>11</v>
      </c>
      <c r="J3565" t="s">
        <v>36</v>
      </c>
      <c r="K3565" t="s">
        <v>155</v>
      </c>
      <c r="L3565" t="s">
        <v>20</v>
      </c>
      <c r="M3565" s="5">
        <v>870.44999999999993</v>
      </c>
    </row>
    <row r="3566" spans="1:13" x14ac:dyDescent="0.15">
      <c r="A3566" s="2">
        <v>45323</v>
      </c>
      <c r="B3566" s="3">
        <f t="shared" si="167"/>
        <v>2024</v>
      </c>
      <c r="C3566" t="str">
        <f t="shared" si="165"/>
        <v>2023-2024</v>
      </c>
      <c r="D3566" t="s">
        <v>147</v>
      </c>
      <c r="E3566" t="s">
        <v>128</v>
      </c>
      <c r="F3566" t="str">
        <f t="shared" si="166"/>
        <v>Western Australia</v>
      </c>
      <c r="G3566" t="s">
        <v>48</v>
      </c>
      <c r="H3566">
        <v>6027</v>
      </c>
      <c r="I3566" t="s">
        <v>11</v>
      </c>
      <c r="J3566" t="s">
        <v>49</v>
      </c>
      <c r="K3566" t="s">
        <v>150</v>
      </c>
      <c r="L3566" t="s">
        <v>18</v>
      </c>
      <c r="M3566" s="5">
        <v>870.48</v>
      </c>
    </row>
    <row r="3567" spans="1:13" x14ac:dyDescent="0.15">
      <c r="A3567" s="2">
        <v>45570</v>
      </c>
      <c r="B3567" s="3">
        <f t="shared" si="167"/>
        <v>2025</v>
      </c>
      <c r="C3567" t="str">
        <f t="shared" si="165"/>
        <v>2024-2025</v>
      </c>
      <c r="D3567" t="s">
        <v>147</v>
      </c>
      <c r="E3567" t="s">
        <v>144</v>
      </c>
      <c r="F3567" t="str">
        <f t="shared" si="166"/>
        <v>Queensland</v>
      </c>
      <c r="G3567" t="s">
        <v>35</v>
      </c>
      <c r="H3567">
        <v>4566</v>
      </c>
      <c r="I3567" t="s">
        <v>11</v>
      </c>
      <c r="J3567" t="s">
        <v>120</v>
      </c>
      <c r="K3567" t="s">
        <v>153</v>
      </c>
      <c r="L3567" t="s">
        <v>16</v>
      </c>
      <c r="M3567" s="5">
        <v>872.49000000000012</v>
      </c>
    </row>
    <row r="3568" spans="1:13" x14ac:dyDescent="0.15">
      <c r="A3568" s="2">
        <v>45391</v>
      </c>
      <c r="B3568" s="3">
        <f t="shared" si="167"/>
        <v>2024</v>
      </c>
      <c r="C3568" t="str">
        <f t="shared" si="165"/>
        <v>2023-2024</v>
      </c>
      <c r="D3568" t="s">
        <v>147</v>
      </c>
      <c r="E3568" t="s">
        <v>113</v>
      </c>
      <c r="F3568" t="str">
        <f t="shared" si="166"/>
        <v>Queensland</v>
      </c>
      <c r="G3568" t="s">
        <v>35</v>
      </c>
      <c r="H3568">
        <v>4215</v>
      </c>
      <c r="I3568" t="s">
        <v>11</v>
      </c>
      <c r="J3568" t="s">
        <v>104</v>
      </c>
      <c r="K3568" t="s">
        <v>154</v>
      </c>
      <c r="L3568" t="s">
        <v>14</v>
      </c>
      <c r="M3568" s="5">
        <v>872.91000000000008</v>
      </c>
    </row>
    <row r="3569" spans="1:13" x14ac:dyDescent="0.15">
      <c r="A3569" s="2">
        <v>45400</v>
      </c>
      <c r="B3569" s="3">
        <f t="shared" si="167"/>
        <v>2024</v>
      </c>
      <c r="C3569" t="str">
        <f t="shared" si="165"/>
        <v>2023-2024</v>
      </c>
      <c r="D3569" t="s">
        <v>147</v>
      </c>
      <c r="E3569" t="s">
        <v>126</v>
      </c>
      <c r="F3569" t="str">
        <f t="shared" si="166"/>
        <v>Queensland</v>
      </c>
      <c r="G3569" t="s">
        <v>35</v>
      </c>
      <c r="H3569">
        <v>4551</v>
      </c>
      <c r="I3569" t="s">
        <v>11</v>
      </c>
      <c r="J3569" t="s">
        <v>120</v>
      </c>
      <c r="K3569" t="s">
        <v>151</v>
      </c>
      <c r="L3569" t="s">
        <v>21</v>
      </c>
      <c r="M3569" s="5">
        <v>873.34</v>
      </c>
    </row>
    <row r="3570" spans="1:13" x14ac:dyDescent="0.15">
      <c r="A3570" s="2">
        <v>45459</v>
      </c>
      <c r="B3570" s="3">
        <f t="shared" si="167"/>
        <v>2024</v>
      </c>
      <c r="C3570" t="str">
        <f t="shared" si="165"/>
        <v>2023-2024</v>
      </c>
      <c r="D3570" t="s">
        <v>148</v>
      </c>
      <c r="E3570" t="s">
        <v>138</v>
      </c>
      <c r="F3570" t="str">
        <f t="shared" si="166"/>
        <v>Queensland</v>
      </c>
      <c r="G3570" t="s">
        <v>35</v>
      </c>
      <c r="H3570">
        <v>4558</v>
      </c>
      <c r="I3570" t="s">
        <v>11</v>
      </c>
      <c r="J3570" t="s">
        <v>120</v>
      </c>
      <c r="K3570" t="s">
        <v>151</v>
      </c>
      <c r="L3570" t="s">
        <v>21</v>
      </c>
      <c r="M3570" s="5">
        <v>873.59</v>
      </c>
    </row>
    <row r="3571" spans="1:13" x14ac:dyDescent="0.15">
      <c r="A3571" s="2">
        <v>45520</v>
      </c>
      <c r="B3571" s="3">
        <f t="shared" si="167"/>
        <v>2025</v>
      </c>
      <c r="C3571" t="str">
        <f t="shared" si="165"/>
        <v>2024-2025</v>
      </c>
      <c r="D3571" t="s">
        <v>147</v>
      </c>
      <c r="E3571" t="s">
        <v>145</v>
      </c>
      <c r="F3571" t="str">
        <f t="shared" si="166"/>
        <v>New South Wales</v>
      </c>
      <c r="G3571" t="s">
        <v>10</v>
      </c>
      <c r="H3571">
        <v>2101</v>
      </c>
      <c r="I3571" t="s">
        <v>11</v>
      </c>
      <c r="J3571" t="s">
        <v>27</v>
      </c>
      <c r="K3571" t="s">
        <v>152</v>
      </c>
      <c r="L3571" t="s">
        <v>13</v>
      </c>
      <c r="M3571" s="5">
        <v>875</v>
      </c>
    </row>
    <row r="3572" spans="1:13" x14ac:dyDescent="0.15">
      <c r="A3572" s="2">
        <v>45090</v>
      </c>
      <c r="B3572" s="3">
        <f t="shared" si="167"/>
        <v>2023</v>
      </c>
      <c r="C3572" t="str">
        <f t="shared" si="165"/>
        <v>2022-2023</v>
      </c>
      <c r="D3572" t="s">
        <v>148</v>
      </c>
      <c r="E3572" t="s">
        <v>34</v>
      </c>
      <c r="F3572" t="str">
        <f t="shared" si="166"/>
        <v>Queensland</v>
      </c>
      <c r="G3572" t="s">
        <v>35</v>
      </c>
      <c r="H3572">
        <v>4802</v>
      </c>
      <c r="I3572" t="s">
        <v>11</v>
      </c>
      <c r="J3572" t="s">
        <v>36</v>
      </c>
      <c r="K3572" t="s">
        <v>150</v>
      </c>
      <c r="L3572" t="s">
        <v>18</v>
      </c>
      <c r="M3572" s="5">
        <v>876.85</v>
      </c>
    </row>
    <row r="3573" spans="1:13" x14ac:dyDescent="0.15">
      <c r="A3573" s="2">
        <v>45064</v>
      </c>
      <c r="B3573" s="3">
        <f t="shared" si="167"/>
        <v>2023</v>
      </c>
      <c r="C3573" t="str">
        <f t="shared" si="165"/>
        <v>2022-2023</v>
      </c>
      <c r="D3573" t="s">
        <v>147</v>
      </c>
      <c r="E3573" t="s">
        <v>123</v>
      </c>
      <c r="F3573" t="str">
        <f t="shared" si="166"/>
        <v>Western Australia</v>
      </c>
      <c r="G3573" t="s">
        <v>48</v>
      </c>
      <c r="H3573">
        <v>6109</v>
      </c>
      <c r="I3573" t="s">
        <v>11</v>
      </c>
      <c r="J3573" t="s">
        <v>94</v>
      </c>
      <c r="K3573" t="s">
        <v>151</v>
      </c>
      <c r="L3573" t="s">
        <v>21</v>
      </c>
      <c r="M3573" s="5">
        <v>877.06999999999994</v>
      </c>
    </row>
    <row r="3574" spans="1:13" x14ac:dyDescent="0.15">
      <c r="A3574" s="2">
        <v>45415</v>
      </c>
      <c r="B3574" s="3">
        <f t="shared" si="167"/>
        <v>2024</v>
      </c>
      <c r="C3574" t="str">
        <f t="shared" si="165"/>
        <v>2023-2024</v>
      </c>
      <c r="D3574" t="s">
        <v>147</v>
      </c>
      <c r="E3574" t="s">
        <v>137</v>
      </c>
      <c r="F3574" t="str">
        <f t="shared" si="166"/>
        <v>New South Wales</v>
      </c>
      <c r="G3574" t="s">
        <v>10</v>
      </c>
      <c r="H3574">
        <v>2031</v>
      </c>
      <c r="I3574" t="s">
        <v>11</v>
      </c>
      <c r="J3574" t="s">
        <v>12</v>
      </c>
      <c r="K3574" t="s">
        <v>19</v>
      </c>
      <c r="L3574" t="s">
        <v>23</v>
      </c>
      <c r="M3574" s="5">
        <v>878.53</v>
      </c>
    </row>
    <row r="3575" spans="1:13" x14ac:dyDescent="0.15">
      <c r="A3575" s="2">
        <v>45286</v>
      </c>
      <c r="B3575" s="3">
        <f t="shared" si="167"/>
        <v>2024</v>
      </c>
      <c r="C3575" t="str">
        <f t="shared" si="165"/>
        <v>2023-2024</v>
      </c>
      <c r="D3575" t="s">
        <v>147</v>
      </c>
      <c r="E3575" t="s">
        <v>89</v>
      </c>
      <c r="F3575" t="str">
        <f t="shared" si="166"/>
        <v>Queensland</v>
      </c>
      <c r="G3575" t="s">
        <v>35</v>
      </c>
      <c r="H3575">
        <v>4655</v>
      </c>
      <c r="I3575" t="s">
        <v>11</v>
      </c>
      <c r="J3575" t="s">
        <v>51</v>
      </c>
      <c r="K3575" t="s">
        <v>151</v>
      </c>
      <c r="L3575" t="s">
        <v>21</v>
      </c>
      <c r="M3575" s="5">
        <v>879.85</v>
      </c>
    </row>
    <row r="3576" spans="1:13" x14ac:dyDescent="0.15">
      <c r="A3576" s="2">
        <v>45174</v>
      </c>
      <c r="B3576" s="3">
        <f t="shared" si="167"/>
        <v>2024</v>
      </c>
      <c r="C3576" t="str">
        <f t="shared" si="165"/>
        <v>2023-2024</v>
      </c>
      <c r="D3576" t="s">
        <v>147</v>
      </c>
      <c r="E3576" t="s">
        <v>83</v>
      </c>
      <c r="F3576" t="str">
        <f t="shared" si="166"/>
        <v>New South Wales</v>
      </c>
      <c r="G3576" t="s">
        <v>10</v>
      </c>
      <c r="H3576">
        <v>2750</v>
      </c>
      <c r="I3576" t="s">
        <v>11</v>
      </c>
      <c r="J3576" t="s">
        <v>25</v>
      </c>
      <c r="K3576" t="s">
        <v>151</v>
      </c>
      <c r="L3576" t="s">
        <v>21</v>
      </c>
      <c r="M3576" s="5">
        <v>879.87</v>
      </c>
    </row>
    <row r="3577" spans="1:13" x14ac:dyDescent="0.15">
      <c r="A3577" s="2">
        <v>45274</v>
      </c>
      <c r="B3577" s="3">
        <f t="shared" si="167"/>
        <v>2024</v>
      </c>
      <c r="C3577" t="str">
        <f t="shared" si="165"/>
        <v>2023-2024</v>
      </c>
      <c r="D3577" t="s">
        <v>147</v>
      </c>
      <c r="E3577" t="s">
        <v>95</v>
      </c>
      <c r="F3577" t="str">
        <f t="shared" si="166"/>
        <v>Victoria</v>
      </c>
      <c r="G3577" t="s">
        <v>45</v>
      </c>
      <c r="H3577">
        <v>3931</v>
      </c>
      <c r="I3577" t="s">
        <v>11</v>
      </c>
      <c r="J3577" t="s">
        <v>55</v>
      </c>
      <c r="K3577" t="s">
        <v>149</v>
      </c>
      <c r="L3577" t="s">
        <v>15</v>
      </c>
      <c r="M3577" s="5">
        <v>882.53</v>
      </c>
    </row>
    <row r="3578" spans="1:13" x14ac:dyDescent="0.15">
      <c r="A3578" s="2">
        <v>45582</v>
      </c>
      <c r="B3578" s="3">
        <f t="shared" si="167"/>
        <v>2025</v>
      </c>
      <c r="C3578" t="str">
        <f t="shared" si="165"/>
        <v>2024-2025</v>
      </c>
      <c r="D3578" t="s">
        <v>147</v>
      </c>
      <c r="E3578" t="s">
        <v>138</v>
      </c>
      <c r="F3578" t="str">
        <f t="shared" si="166"/>
        <v>Queensland</v>
      </c>
      <c r="G3578" t="s">
        <v>35</v>
      </c>
      <c r="H3578">
        <v>4558</v>
      </c>
      <c r="I3578" t="s">
        <v>11</v>
      </c>
      <c r="J3578" t="s">
        <v>120</v>
      </c>
      <c r="K3578" t="s">
        <v>152</v>
      </c>
      <c r="L3578" t="s">
        <v>13</v>
      </c>
      <c r="M3578" s="5">
        <v>882.84</v>
      </c>
    </row>
    <row r="3579" spans="1:13" x14ac:dyDescent="0.15">
      <c r="A3579" s="2">
        <v>45065</v>
      </c>
      <c r="B3579" s="3">
        <f t="shared" si="167"/>
        <v>2023</v>
      </c>
      <c r="C3579" t="str">
        <f t="shared" si="165"/>
        <v>2022-2023</v>
      </c>
      <c r="D3579" t="s">
        <v>147</v>
      </c>
      <c r="E3579" t="s">
        <v>101</v>
      </c>
      <c r="F3579" t="str">
        <f t="shared" si="166"/>
        <v>Victoria</v>
      </c>
      <c r="G3579" t="s">
        <v>45</v>
      </c>
      <c r="H3579">
        <v>3131</v>
      </c>
      <c r="I3579" t="s">
        <v>11</v>
      </c>
      <c r="J3579" t="s">
        <v>63</v>
      </c>
      <c r="K3579" t="s">
        <v>150</v>
      </c>
      <c r="L3579" t="s">
        <v>18</v>
      </c>
      <c r="M3579" s="5">
        <v>884.31999999999994</v>
      </c>
    </row>
    <row r="3580" spans="1:13" x14ac:dyDescent="0.15">
      <c r="A3580" s="2">
        <v>45398</v>
      </c>
      <c r="B3580" s="3">
        <f t="shared" si="167"/>
        <v>2024</v>
      </c>
      <c r="C3580" t="str">
        <f t="shared" si="165"/>
        <v>2023-2024</v>
      </c>
      <c r="D3580" t="s">
        <v>147</v>
      </c>
      <c r="E3580" t="s">
        <v>103</v>
      </c>
      <c r="F3580" t="str">
        <f t="shared" si="166"/>
        <v>Queensland</v>
      </c>
      <c r="G3580" t="s">
        <v>35</v>
      </c>
      <c r="H3580">
        <v>4509</v>
      </c>
      <c r="I3580" t="s">
        <v>11</v>
      </c>
      <c r="J3580" t="s">
        <v>104</v>
      </c>
      <c r="K3580" t="s">
        <v>152</v>
      </c>
      <c r="L3580" t="s">
        <v>13</v>
      </c>
      <c r="M3580" s="5">
        <v>886.66999999999973</v>
      </c>
    </row>
    <row r="3581" spans="1:13" x14ac:dyDescent="0.15">
      <c r="A3581" s="2">
        <v>45315</v>
      </c>
      <c r="B3581" s="3">
        <f t="shared" si="167"/>
        <v>2024</v>
      </c>
      <c r="C3581" t="str">
        <f t="shared" si="165"/>
        <v>2023-2024</v>
      </c>
      <c r="D3581" t="s">
        <v>148</v>
      </c>
      <c r="E3581" t="s">
        <v>72</v>
      </c>
      <c r="F3581" t="str">
        <f t="shared" si="166"/>
        <v>Western Australia</v>
      </c>
      <c r="G3581" t="s">
        <v>48</v>
      </c>
      <c r="H3581">
        <v>6010</v>
      </c>
      <c r="I3581" t="s">
        <v>11</v>
      </c>
      <c r="J3581" t="s">
        <v>49</v>
      </c>
      <c r="K3581" t="s">
        <v>149</v>
      </c>
      <c r="L3581" t="s">
        <v>15</v>
      </c>
      <c r="M3581" s="5">
        <v>887.64</v>
      </c>
    </row>
    <row r="3582" spans="1:13" x14ac:dyDescent="0.15">
      <c r="A3582" s="2">
        <v>45607</v>
      </c>
      <c r="B3582" s="3">
        <f t="shared" si="167"/>
        <v>2025</v>
      </c>
      <c r="C3582" t="str">
        <f t="shared" si="165"/>
        <v>2024-2025</v>
      </c>
      <c r="D3582" t="s">
        <v>147</v>
      </c>
      <c r="E3582" t="s">
        <v>64</v>
      </c>
      <c r="F3582" t="str">
        <f t="shared" si="166"/>
        <v>Victoria</v>
      </c>
      <c r="G3582" t="s">
        <v>45</v>
      </c>
      <c r="H3582">
        <v>3199</v>
      </c>
      <c r="I3582" t="s">
        <v>11</v>
      </c>
      <c r="J3582" t="s">
        <v>63</v>
      </c>
      <c r="K3582" t="s">
        <v>154</v>
      </c>
      <c r="L3582" t="s">
        <v>14</v>
      </c>
      <c r="M3582" s="5">
        <v>887.92999999999984</v>
      </c>
    </row>
    <row r="3583" spans="1:13" x14ac:dyDescent="0.15">
      <c r="A3583" s="2">
        <v>45476</v>
      </c>
      <c r="B3583" s="3">
        <f t="shared" si="167"/>
        <v>2025</v>
      </c>
      <c r="C3583" t="str">
        <f t="shared" si="165"/>
        <v>2024-2025</v>
      </c>
      <c r="D3583" t="s">
        <v>147</v>
      </c>
      <c r="E3583" t="s">
        <v>39</v>
      </c>
      <c r="F3583" t="str">
        <f t="shared" si="166"/>
        <v>South Australia</v>
      </c>
      <c r="G3583" t="s">
        <v>32</v>
      </c>
      <c r="H3583">
        <v>5343</v>
      </c>
      <c r="I3583" t="s">
        <v>11</v>
      </c>
      <c r="J3583" t="s">
        <v>38</v>
      </c>
      <c r="K3583" t="s">
        <v>149</v>
      </c>
      <c r="L3583" t="s">
        <v>15</v>
      </c>
      <c r="M3583" s="5">
        <v>888.10000000000014</v>
      </c>
    </row>
    <row r="3584" spans="1:13" x14ac:dyDescent="0.15">
      <c r="A3584" s="2">
        <v>45364</v>
      </c>
      <c r="B3584" s="3">
        <f t="shared" si="167"/>
        <v>2024</v>
      </c>
      <c r="C3584" t="str">
        <f t="shared" si="165"/>
        <v>2023-2024</v>
      </c>
      <c r="D3584" t="s">
        <v>147</v>
      </c>
      <c r="E3584" t="s">
        <v>132</v>
      </c>
      <c r="F3584" t="str">
        <f t="shared" si="166"/>
        <v>New South Wales</v>
      </c>
      <c r="G3584" t="s">
        <v>10</v>
      </c>
      <c r="H3584">
        <v>2800</v>
      </c>
      <c r="I3584" t="s">
        <v>11</v>
      </c>
      <c r="J3584" t="s">
        <v>25</v>
      </c>
      <c r="K3584" t="s">
        <v>157</v>
      </c>
      <c r="L3584" t="s">
        <v>22</v>
      </c>
      <c r="M3584" s="5">
        <v>891.40000000000009</v>
      </c>
    </row>
    <row r="3585" spans="1:13" x14ac:dyDescent="0.15">
      <c r="A3585" s="2">
        <v>45180</v>
      </c>
      <c r="B3585" s="3">
        <f t="shared" si="167"/>
        <v>2024</v>
      </c>
      <c r="C3585" t="str">
        <f t="shared" si="165"/>
        <v>2023-2024</v>
      </c>
      <c r="D3585" t="s">
        <v>147</v>
      </c>
      <c r="E3585" t="s">
        <v>65</v>
      </c>
      <c r="F3585" t="str">
        <f t="shared" si="166"/>
        <v>New South Wales</v>
      </c>
      <c r="G3585" t="s">
        <v>10</v>
      </c>
      <c r="H3585">
        <v>2541</v>
      </c>
      <c r="I3585" t="s">
        <v>11</v>
      </c>
      <c r="J3585" t="s">
        <v>58</v>
      </c>
      <c r="K3585" t="s">
        <v>154</v>
      </c>
      <c r="L3585" t="s">
        <v>14</v>
      </c>
      <c r="M3585" s="5">
        <v>892.11000000000013</v>
      </c>
    </row>
    <row r="3586" spans="1:13" x14ac:dyDescent="0.15">
      <c r="A3586" s="2">
        <v>44927</v>
      </c>
      <c r="B3586" s="3">
        <f t="shared" si="167"/>
        <v>2023</v>
      </c>
      <c r="C3586" t="str">
        <f t="shared" ref="C3586:C3649" si="168">IF(MONTH(A3586) &gt;= 7, YEAR(A3586) &amp; "-" &amp; YEAR(A3586) + 1, YEAR(A3586) - 1 &amp; "-" &amp; YEAR(A3586))</f>
        <v>2022-2023</v>
      </c>
      <c r="D3586" t="s">
        <v>147</v>
      </c>
      <c r="E3586" t="s">
        <v>69</v>
      </c>
      <c r="F3586" t="str">
        <f t="shared" ref="F3586:F3649" si="169">IF(G3586="WA","Western Australia",
IF(G3586="NSW","New South Wales",
IF(G3586="QLD","Queensland",
IF(G3586="VIC","Victoria",
IF(G3586="TAS","Tasmania",
IF(G3586="SA","South Australia",
IF(G3586="NT","Northern Territory",
IF(G3586="ACT","Australian Capital Territory",G3586))))))))</f>
        <v>Tasmania</v>
      </c>
      <c r="G3586" t="s">
        <v>70</v>
      </c>
      <c r="H3586">
        <v>7018</v>
      </c>
      <c r="I3586" t="s">
        <v>11</v>
      </c>
      <c r="J3586" t="s">
        <v>71</v>
      </c>
      <c r="K3586" t="s">
        <v>153</v>
      </c>
      <c r="L3586" t="s">
        <v>16</v>
      </c>
      <c r="M3586" s="5">
        <v>893.23</v>
      </c>
    </row>
    <row r="3587" spans="1:13" x14ac:dyDescent="0.15">
      <c r="A3587" s="2">
        <v>45107</v>
      </c>
      <c r="B3587" s="3">
        <f t="shared" ref="B3587:B3650" si="170">IF(MONTH(A3587)&gt;=7,YEAR(A3587)+1,YEAR(A3587))</f>
        <v>2023</v>
      </c>
      <c r="C3587" t="str">
        <f t="shared" si="168"/>
        <v>2022-2023</v>
      </c>
      <c r="D3587" t="s">
        <v>147</v>
      </c>
      <c r="E3587" t="s">
        <v>85</v>
      </c>
      <c r="F3587" t="str">
        <f t="shared" si="169"/>
        <v>Queensland</v>
      </c>
      <c r="G3587" t="s">
        <v>35</v>
      </c>
      <c r="H3587">
        <v>4883</v>
      </c>
      <c r="I3587" t="s">
        <v>11</v>
      </c>
      <c r="J3587" t="s">
        <v>36</v>
      </c>
      <c r="K3587" t="s">
        <v>151</v>
      </c>
      <c r="L3587" t="s">
        <v>21</v>
      </c>
      <c r="M3587" s="5">
        <v>893.95</v>
      </c>
    </row>
    <row r="3588" spans="1:13" x14ac:dyDescent="0.15">
      <c r="A3588" s="2">
        <v>45495</v>
      </c>
      <c r="B3588" s="3">
        <f t="shared" si="170"/>
        <v>2025</v>
      </c>
      <c r="C3588" t="str">
        <f t="shared" si="168"/>
        <v>2024-2025</v>
      </c>
      <c r="D3588" t="s">
        <v>147</v>
      </c>
      <c r="E3588" t="s">
        <v>79</v>
      </c>
      <c r="F3588" t="str">
        <f t="shared" si="169"/>
        <v>Australian Capital Territory</v>
      </c>
      <c r="G3588" t="s">
        <v>80</v>
      </c>
      <c r="H3588">
        <v>2617</v>
      </c>
      <c r="I3588" t="s">
        <v>11</v>
      </c>
      <c r="J3588" t="s">
        <v>58</v>
      </c>
      <c r="K3588" t="s">
        <v>155</v>
      </c>
      <c r="L3588" t="s">
        <v>20</v>
      </c>
      <c r="M3588" s="5">
        <v>893.98999999999978</v>
      </c>
    </row>
    <row r="3589" spans="1:13" x14ac:dyDescent="0.15">
      <c r="A3589" s="2">
        <v>45158</v>
      </c>
      <c r="B3589" s="3">
        <f t="shared" si="170"/>
        <v>2024</v>
      </c>
      <c r="C3589" t="str">
        <f t="shared" si="168"/>
        <v>2023-2024</v>
      </c>
      <c r="D3589" t="s">
        <v>147</v>
      </c>
      <c r="E3589" t="s">
        <v>139</v>
      </c>
      <c r="F3589" t="str">
        <f t="shared" si="169"/>
        <v>New South Wales</v>
      </c>
      <c r="G3589" t="s">
        <v>10</v>
      </c>
      <c r="H3589">
        <v>2020</v>
      </c>
      <c r="I3589" t="s">
        <v>11</v>
      </c>
      <c r="J3589" t="s">
        <v>12</v>
      </c>
      <c r="K3589" t="s">
        <v>151</v>
      </c>
      <c r="L3589" t="s">
        <v>21</v>
      </c>
      <c r="M3589" s="5">
        <v>894.97</v>
      </c>
    </row>
    <row r="3590" spans="1:13" x14ac:dyDescent="0.15">
      <c r="A3590" s="2">
        <v>45034</v>
      </c>
      <c r="B3590" s="3">
        <f t="shared" si="170"/>
        <v>2023</v>
      </c>
      <c r="C3590" t="str">
        <f t="shared" si="168"/>
        <v>2022-2023</v>
      </c>
      <c r="D3590" t="s">
        <v>148</v>
      </c>
      <c r="E3590" t="s">
        <v>54</v>
      </c>
      <c r="F3590" t="str">
        <f t="shared" si="169"/>
        <v>Victoria</v>
      </c>
      <c r="G3590" t="s">
        <v>45</v>
      </c>
      <c r="H3590">
        <v>3977</v>
      </c>
      <c r="I3590" t="s">
        <v>11</v>
      </c>
      <c r="J3590" t="s">
        <v>55</v>
      </c>
      <c r="K3590" t="s">
        <v>150</v>
      </c>
      <c r="L3590" t="s">
        <v>18</v>
      </c>
      <c r="M3590" s="5">
        <v>895.24</v>
      </c>
    </row>
    <row r="3591" spans="1:13" x14ac:dyDescent="0.15">
      <c r="A3591" s="2">
        <v>45220</v>
      </c>
      <c r="B3591" s="3">
        <f t="shared" si="170"/>
        <v>2024</v>
      </c>
      <c r="C3591" t="str">
        <f t="shared" si="168"/>
        <v>2023-2024</v>
      </c>
      <c r="D3591" t="s">
        <v>147</v>
      </c>
      <c r="E3591" t="s">
        <v>131</v>
      </c>
      <c r="F3591" t="str">
        <f t="shared" si="169"/>
        <v>Western Australia</v>
      </c>
      <c r="G3591" t="s">
        <v>48</v>
      </c>
      <c r="H3591">
        <v>6530</v>
      </c>
      <c r="I3591" t="s">
        <v>11</v>
      </c>
      <c r="J3591" t="s">
        <v>77</v>
      </c>
      <c r="K3591" t="s">
        <v>154</v>
      </c>
      <c r="L3591" t="s">
        <v>14</v>
      </c>
      <c r="M3591" s="5">
        <v>895.92000000000007</v>
      </c>
    </row>
    <row r="3592" spans="1:13" x14ac:dyDescent="0.15">
      <c r="A3592" s="2">
        <v>45002</v>
      </c>
      <c r="B3592" s="3">
        <f t="shared" si="170"/>
        <v>2023</v>
      </c>
      <c r="C3592" t="str">
        <f t="shared" si="168"/>
        <v>2022-2023</v>
      </c>
      <c r="D3592" t="s">
        <v>147</v>
      </c>
      <c r="E3592" t="s">
        <v>114</v>
      </c>
      <c r="F3592" t="str">
        <f t="shared" si="169"/>
        <v>Victoria</v>
      </c>
      <c r="G3592" t="s">
        <v>45</v>
      </c>
      <c r="H3592">
        <v>3551</v>
      </c>
      <c r="I3592" t="s">
        <v>11</v>
      </c>
      <c r="J3592" t="s">
        <v>60</v>
      </c>
      <c r="K3592" t="s">
        <v>19</v>
      </c>
      <c r="L3592" t="s">
        <v>23</v>
      </c>
      <c r="M3592" s="5">
        <v>896.08</v>
      </c>
    </row>
    <row r="3593" spans="1:13" x14ac:dyDescent="0.15">
      <c r="A3593" s="2">
        <v>45069</v>
      </c>
      <c r="B3593" s="3">
        <f t="shared" si="170"/>
        <v>2023</v>
      </c>
      <c r="C3593" t="str">
        <f t="shared" si="168"/>
        <v>2022-2023</v>
      </c>
      <c r="D3593" t="s">
        <v>147</v>
      </c>
      <c r="E3593" t="s">
        <v>137</v>
      </c>
      <c r="F3593" t="str">
        <f t="shared" si="169"/>
        <v>New South Wales</v>
      </c>
      <c r="G3593" t="s">
        <v>10</v>
      </c>
      <c r="H3593">
        <v>2031</v>
      </c>
      <c r="I3593" t="s">
        <v>11</v>
      </c>
      <c r="J3593" t="s">
        <v>12</v>
      </c>
      <c r="K3593" t="s">
        <v>150</v>
      </c>
      <c r="L3593" t="s">
        <v>18</v>
      </c>
      <c r="M3593" s="5">
        <v>898.7</v>
      </c>
    </row>
    <row r="3594" spans="1:13" x14ac:dyDescent="0.15">
      <c r="A3594" s="2">
        <v>45038</v>
      </c>
      <c r="B3594" s="3">
        <f t="shared" si="170"/>
        <v>2023</v>
      </c>
      <c r="C3594" t="str">
        <f t="shared" si="168"/>
        <v>2022-2023</v>
      </c>
      <c r="D3594" t="s">
        <v>148</v>
      </c>
      <c r="E3594" t="s">
        <v>100</v>
      </c>
      <c r="F3594" t="str">
        <f t="shared" si="169"/>
        <v>Western Australia</v>
      </c>
      <c r="G3594" t="s">
        <v>48</v>
      </c>
      <c r="H3594">
        <v>6021</v>
      </c>
      <c r="I3594" t="s">
        <v>11</v>
      </c>
      <c r="J3594" t="s">
        <v>49</v>
      </c>
      <c r="K3594" t="s">
        <v>151</v>
      </c>
      <c r="L3594" t="s">
        <v>21</v>
      </c>
      <c r="M3594" s="5">
        <v>898.84</v>
      </c>
    </row>
    <row r="3595" spans="1:13" x14ac:dyDescent="0.15">
      <c r="A3595" s="2">
        <v>45544</v>
      </c>
      <c r="B3595" s="3">
        <f t="shared" si="170"/>
        <v>2025</v>
      </c>
      <c r="C3595" t="str">
        <f t="shared" si="168"/>
        <v>2024-2025</v>
      </c>
      <c r="D3595" t="s">
        <v>147</v>
      </c>
      <c r="E3595" t="s">
        <v>86</v>
      </c>
      <c r="F3595" t="str">
        <f t="shared" si="169"/>
        <v>New South Wales</v>
      </c>
      <c r="G3595" t="s">
        <v>10</v>
      </c>
      <c r="H3595">
        <v>2064</v>
      </c>
      <c r="I3595" t="s">
        <v>11</v>
      </c>
      <c r="J3595" t="s">
        <v>12</v>
      </c>
      <c r="K3595" t="s">
        <v>151</v>
      </c>
      <c r="L3595" t="s">
        <v>21</v>
      </c>
      <c r="M3595" s="5">
        <v>898.8599999999999</v>
      </c>
    </row>
    <row r="3596" spans="1:13" x14ac:dyDescent="0.15">
      <c r="A3596" s="2">
        <v>45169</v>
      </c>
      <c r="B3596" s="3">
        <f t="shared" si="170"/>
        <v>2024</v>
      </c>
      <c r="C3596" t="str">
        <f t="shared" si="168"/>
        <v>2023-2024</v>
      </c>
      <c r="D3596" t="s">
        <v>148</v>
      </c>
      <c r="E3596" t="s">
        <v>85</v>
      </c>
      <c r="F3596" t="str">
        <f t="shared" si="169"/>
        <v>Queensland</v>
      </c>
      <c r="G3596" t="s">
        <v>35</v>
      </c>
      <c r="H3596">
        <v>4883</v>
      </c>
      <c r="I3596" t="s">
        <v>11</v>
      </c>
      <c r="J3596" t="s">
        <v>36</v>
      </c>
      <c r="K3596" t="s">
        <v>151</v>
      </c>
      <c r="L3596" t="s">
        <v>21</v>
      </c>
      <c r="M3596" s="5">
        <v>899.55</v>
      </c>
    </row>
    <row r="3597" spans="1:13" x14ac:dyDescent="0.15">
      <c r="A3597" s="2">
        <v>45336</v>
      </c>
      <c r="B3597" s="3">
        <f t="shared" si="170"/>
        <v>2024</v>
      </c>
      <c r="C3597" t="str">
        <f t="shared" si="168"/>
        <v>2023-2024</v>
      </c>
      <c r="D3597" t="s">
        <v>148</v>
      </c>
      <c r="E3597" t="s">
        <v>135</v>
      </c>
      <c r="F3597" t="str">
        <f t="shared" si="169"/>
        <v>Victoria</v>
      </c>
      <c r="G3597" t="s">
        <v>45</v>
      </c>
      <c r="H3597">
        <v>3550</v>
      </c>
      <c r="I3597" t="s">
        <v>11</v>
      </c>
      <c r="J3597" t="s">
        <v>60</v>
      </c>
      <c r="K3597" t="s">
        <v>19</v>
      </c>
      <c r="L3597" t="s">
        <v>23</v>
      </c>
      <c r="M3597" s="5">
        <v>901.28999999999985</v>
      </c>
    </row>
    <row r="3598" spans="1:13" x14ac:dyDescent="0.15">
      <c r="A3598" s="2">
        <v>45533</v>
      </c>
      <c r="B3598" s="3">
        <f t="shared" si="170"/>
        <v>2025</v>
      </c>
      <c r="C3598" t="str">
        <f t="shared" si="168"/>
        <v>2024-2025</v>
      </c>
      <c r="D3598" t="s">
        <v>147</v>
      </c>
      <c r="E3598" t="s">
        <v>113</v>
      </c>
      <c r="F3598" t="str">
        <f t="shared" si="169"/>
        <v>Queensland</v>
      </c>
      <c r="G3598" t="s">
        <v>35</v>
      </c>
      <c r="H3598">
        <v>4215</v>
      </c>
      <c r="I3598" t="s">
        <v>11</v>
      </c>
      <c r="J3598" t="s">
        <v>104</v>
      </c>
      <c r="K3598" t="s">
        <v>156</v>
      </c>
      <c r="L3598" t="s">
        <v>17</v>
      </c>
      <c r="M3598" s="5">
        <v>902.49</v>
      </c>
    </row>
    <row r="3599" spans="1:13" x14ac:dyDescent="0.15">
      <c r="A3599" s="2">
        <v>45405</v>
      </c>
      <c r="B3599" s="3">
        <f t="shared" si="170"/>
        <v>2024</v>
      </c>
      <c r="C3599" t="str">
        <f t="shared" si="168"/>
        <v>2023-2024</v>
      </c>
      <c r="D3599" t="s">
        <v>147</v>
      </c>
      <c r="E3599" t="s">
        <v>136</v>
      </c>
      <c r="F3599" t="str">
        <f t="shared" si="169"/>
        <v>Victoria</v>
      </c>
      <c r="G3599" t="s">
        <v>45</v>
      </c>
      <c r="H3599">
        <v>3175</v>
      </c>
      <c r="I3599" t="s">
        <v>11</v>
      </c>
      <c r="J3599" t="s">
        <v>63</v>
      </c>
      <c r="K3599" t="s">
        <v>151</v>
      </c>
      <c r="L3599" t="s">
        <v>21</v>
      </c>
      <c r="M3599" s="5">
        <v>903.78</v>
      </c>
    </row>
    <row r="3600" spans="1:13" x14ac:dyDescent="0.15">
      <c r="A3600" s="2">
        <v>45599</v>
      </c>
      <c r="B3600" s="3">
        <f t="shared" si="170"/>
        <v>2025</v>
      </c>
      <c r="C3600" t="str">
        <f t="shared" si="168"/>
        <v>2024-2025</v>
      </c>
      <c r="D3600" t="s">
        <v>148</v>
      </c>
      <c r="E3600" t="s">
        <v>135</v>
      </c>
      <c r="F3600" t="str">
        <f t="shared" si="169"/>
        <v>Victoria</v>
      </c>
      <c r="G3600" t="s">
        <v>45</v>
      </c>
      <c r="H3600">
        <v>3550</v>
      </c>
      <c r="I3600" t="s">
        <v>11</v>
      </c>
      <c r="J3600" t="s">
        <v>60</v>
      </c>
      <c r="K3600" t="s">
        <v>157</v>
      </c>
      <c r="L3600" t="s">
        <v>22</v>
      </c>
      <c r="M3600" s="5">
        <v>903.89</v>
      </c>
    </row>
    <row r="3601" spans="1:13" x14ac:dyDescent="0.15">
      <c r="A3601" s="2">
        <v>45135</v>
      </c>
      <c r="B3601" s="3">
        <f t="shared" si="170"/>
        <v>2024</v>
      </c>
      <c r="C3601" t="str">
        <f t="shared" si="168"/>
        <v>2023-2024</v>
      </c>
      <c r="D3601" t="s">
        <v>147</v>
      </c>
      <c r="E3601" t="s">
        <v>57</v>
      </c>
      <c r="F3601" t="str">
        <f t="shared" si="169"/>
        <v>New South Wales</v>
      </c>
      <c r="G3601" t="s">
        <v>10</v>
      </c>
      <c r="H3601">
        <v>2560</v>
      </c>
      <c r="I3601" t="s">
        <v>11</v>
      </c>
      <c r="J3601" t="s">
        <v>58</v>
      </c>
      <c r="K3601" t="s">
        <v>19</v>
      </c>
      <c r="L3601" t="s">
        <v>23</v>
      </c>
      <c r="M3601" s="5">
        <v>903.99</v>
      </c>
    </row>
    <row r="3602" spans="1:13" x14ac:dyDescent="0.15">
      <c r="A3602" s="2">
        <v>45400</v>
      </c>
      <c r="B3602" s="3">
        <f t="shared" si="170"/>
        <v>2024</v>
      </c>
      <c r="C3602" t="str">
        <f t="shared" si="168"/>
        <v>2023-2024</v>
      </c>
      <c r="D3602" t="s">
        <v>148</v>
      </c>
      <c r="E3602" t="s">
        <v>54</v>
      </c>
      <c r="F3602" t="str">
        <f t="shared" si="169"/>
        <v>Victoria</v>
      </c>
      <c r="G3602" t="s">
        <v>45</v>
      </c>
      <c r="H3602">
        <v>3977</v>
      </c>
      <c r="I3602" t="s">
        <v>11</v>
      </c>
      <c r="J3602" t="s">
        <v>55</v>
      </c>
      <c r="K3602" t="s">
        <v>153</v>
      </c>
      <c r="L3602" t="s">
        <v>16</v>
      </c>
      <c r="M3602" s="5">
        <v>906.07999999999993</v>
      </c>
    </row>
    <row r="3603" spans="1:13" x14ac:dyDescent="0.15">
      <c r="A3603" s="2">
        <v>45390</v>
      </c>
      <c r="B3603" s="3">
        <f t="shared" si="170"/>
        <v>2024</v>
      </c>
      <c r="C3603" t="str">
        <f t="shared" si="168"/>
        <v>2023-2024</v>
      </c>
      <c r="D3603" t="s">
        <v>148</v>
      </c>
      <c r="E3603" t="s">
        <v>131</v>
      </c>
      <c r="F3603" t="str">
        <f t="shared" si="169"/>
        <v>Western Australia</v>
      </c>
      <c r="G3603" t="s">
        <v>48</v>
      </c>
      <c r="H3603">
        <v>6530</v>
      </c>
      <c r="I3603" t="s">
        <v>11</v>
      </c>
      <c r="J3603" t="s">
        <v>77</v>
      </c>
      <c r="K3603" t="s">
        <v>154</v>
      </c>
      <c r="L3603" t="s">
        <v>14</v>
      </c>
      <c r="M3603" s="5">
        <v>908.5100000000001</v>
      </c>
    </row>
    <row r="3604" spans="1:13" x14ac:dyDescent="0.15">
      <c r="A3604" s="2">
        <v>44951</v>
      </c>
      <c r="B3604" s="3">
        <f t="shared" si="170"/>
        <v>2023</v>
      </c>
      <c r="C3604" t="str">
        <f t="shared" si="168"/>
        <v>2022-2023</v>
      </c>
      <c r="D3604" t="s">
        <v>147</v>
      </c>
      <c r="E3604" t="s">
        <v>121</v>
      </c>
      <c r="F3604" t="str">
        <f t="shared" si="169"/>
        <v>Queensland</v>
      </c>
      <c r="G3604" t="s">
        <v>35</v>
      </c>
      <c r="H3604">
        <v>4700</v>
      </c>
      <c r="I3604" t="s">
        <v>11</v>
      </c>
      <c r="J3604" t="s">
        <v>51</v>
      </c>
      <c r="K3604" t="s">
        <v>153</v>
      </c>
      <c r="L3604" t="s">
        <v>16</v>
      </c>
      <c r="M3604" s="5">
        <v>912.27</v>
      </c>
    </row>
    <row r="3605" spans="1:13" x14ac:dyDescent="0.15">
      <c r="A3605" s="2">
        <v>44985</v>
      </c>
      <c r="B3605" s="3">
        <f t="shared" si="170"/>
        <v>2023</v>
      </c>
      <c r="C3605" t="str">
        <f t="shared" si="168"/>
        <v>2022-2023</v>
      </c>
      <c r="D3605" t="s">
        <v>147</v>
      </c>
      <c r="E3605" t="s">
        <v>107</v>
      </c>
      <c r="F3605" t="str">
        <f t="shared" si="169"/>
        <v>Queensland</v>
      </c>
      <c r="G3605" t="s">
        <v>35</v>
      </c>
      <c r="H3605">
        <v>4220</v>
      </c>
      <c r="I3605" t="s">
        <v>11</v>
      </c>
      <c r="J3605" t="s">
        <v>104</v>
      </c>
      <c r="K3605" t="s">
        <v>152</v>
      </c>
      <c r="L3605" t="s">
        <v>13</v>
      </c>
      <c r="M3605" s="5">
        <v>915.31999999999982</v>
      </c>
    </row>
    <row r="3606" spans="1:13" x14ac:dyDescent="0.15">
      <c r="A3606" s="2">
        <v>45426</v>
      </c>
      <c r="B3606" s="3">
        <f t="shared" si="170"/>
        <v>2024</v>
      </c>
      <c r="C3606" t="str">
        <f t="shared" si="168"/>
        <v>2023-2024</v>
      </c>
      <c r="D3606" t="s">
        <v>147</v>
      </c>
      <c r="E3606" t="s">
        <v>145</v>
      </c>
      <c r="F3606" t="str">
        <f t="shared" si="169"/>
        <v>New South Wales</v>
      </c>
      <c r="G3606" t="s">
        <v>10</v>
      </c>
      <c r="H3606">
        <v>2101</v>
      </c>
      <c r="I3606" t="s">
        <v>11</v>
      </c>
      <c r="J3606" t="s">
        <v>27</v>
      </c>
      <c r="K3606" t="s">
        <v>151</v>
      </c>
      <c r="L3606" t="s">
        <v>21</v>
      </c>
      <c r="M3606" s="5">
        <v>915.68</v>
      </c>
    </row>
    <row r="3607" spans="1:13" x14ac:dyDescent="0.15">
      <c r="A3607" s="2">
        <v>45557</v>
      </c>
      <c r="B3607" s="3">
        <f t="shared" si="170"/>
        <v>2025</v>
      </c>
      <c r="C3607" t="str">
        <f t="shared" si="168"/>
        <v>2024-2025</v>
      </c>
      <c r="D3607" t="s">
        <v>147</v>
      </c>
      <c r="E3607" t="s">
        <v>123</v>
      </c>
      <c r="F3607" t="str">
        <f t="shared" si="169"/>
        <v>Western Australia</v>
      </c>
      <c r="G3607" t="s">
        <v>48</v>
      </c>
      <c r="H3607">
        <v>6109</v>
      </c>
      <c r="I3607" t="s">
        <v>11</v>
      </c>
      <c r="J3607" t="s">
        <v>94</v>
      </c>
      <c r="K3607" t="s">
        <v>151</v>
      </c>
      <c r="L3607" t="s">
        <v>21</v>
      </c>
      <c r="M3607" s="5">
        <v>915.68000000000006</v>
      </c>
    </row>
    <row r="3608" spans="1:13" x14ac:dyDescent="0.15">
      <c r="A3608" s="2">
        <v>45322</v>
      </c>
      <c r="B3608" s="3">
        <f t="shared" si="170"/>
        <v>2024</v>
      </c>
      <c r="C3608" t="str">
        <f t="shared" si="168"/>
        <v>2023-2024</v>
      </c>
      <c r="D3608" t="s">
        <v>147</v>
      </c>
      <c r="E3608" t="s">
        <v>132</v>
      </c>
      <c r="F3608" t="str">
        <f t="shared" si="169"/>
        <v>New South Wales</v>
      </c>
      <c r="G3608" t="s">
        <v>10</v>
      </c>
      <c r="H3608">
        <v>2800</v>
      </c>
      <c r="I3608" t="s">
        <v>11</v>
      </c>
      <c r="J3608" t="s">
        <v>25</v>
      </c>
      <c r="K3608" t="s">
        <v>156</v>
      </c>
      <c r="L3608" t="s">
        <v>17</v>
      </c>
      <c r="M3608" s="5">
        <v>915.76</v>
      </c>
    </row>
    <row r="3609" spans="1:13" x14ac:dyDescent="0.15">
      <c r="A3609" s="2">
        <v>45220</v>
      </c>
      <c r="B3609" s="3">
        <f t="shared" si="170"/>
        <v>2024</v>
      </c>
      <c r="C3609" t="str">
        <f t="shared" si="168"/>
        <v>2023-2024</v>
      </c>
      <c r="D3609" t="s">
        <v>147</v>
      </c>
      <c r="E3609" t="s">
        <v>57</v>
      </c>
      <c r="F3609" t="str">
        <f t="shared" si="169"/>
        <v>New South Wales</v>
      </c>
      <c r="G3609" t="s">
        <v>10</v>
      </c>
      <c r="H3609">
        <v>2560</v>
      </c>
      <c r="I3609" t="s">
        <v>11</v>
      </c>
      <c r="J3609" t="s">
        <v>58</v>
      </c>
      <c r="K3609" t="s">
        <v>152</v>
      </c>
      <c r="L3609" t="s">
        <v>13</v>
      </c>
      <c r="M3609" s="5">
        <v>918.01999999999975</v>
      </c>
    </row>
    <row r="3610" spans="1:13" x14ac:dyDescent="0.15">
      <c r="A3610" s="2">
        <v>45143</v>
      </c>
      <c r="B3610" s="3">
        <f t="shared" si="170"/>
        <v>2024</v>
      </c>
      <c r="C3610" t="str">
        <f t="shared" si="168"/>
        <v>2023-2024</v>
      </c>
      <c r="D3610" t="s">
        <v>148</v>
      </c>
      <c r="E3610" t="s">
        <v>91</v>
      </c>
      <c r="F3610" t="str">
        <f t="shared" si="169"/>
        <v>Victoria</v>
      </c>
      <c r="G3610" t="s">
        <v>45</v>
      </c>
      <c r="H3610">
        <v>3690</v>
      </c>
      <c r="I3610" t="s">
        <v>11</v>
      </c>
      <c r="J3610" t="s">
        <v>55</v>
      </c>
      <c r="K3610" t="s">
        <v>151</v>
      </c>
      <c r="L3610" t="s">
        <v>21</v>
      </c>
      <c r="M3610" s="5">
        <v>918.2399999999999</v>
      </c>
    </row>
    <row r="3611" spans="1:13" x14ac:dyDescent="0.15">
      <c r="A3611" s="2">
        <v>45107</v>
      </c>
      <c r="B3611" s="3">
        <f t="shared" si="170"/>
        <v>2023</v>
      </c>
      <c r="C3611" t="str">
        <f t="shared" si="168"/>
        <v>2022-2023</v>
      </c>
      <c r="D3611" t="s">
        <v>148</v>
      </c>
      <c r="E3611" t="s">
        <v>86</v>
      </c>
      <c r="F3611" t="str">
        <f t="shared" si="169"/>
        <v>New South Wales</v>
      </c>
      <c r="G3611" t="s">
        <v>10</v>
      </c>
      <c r="H3611">
        <v>2064</v>
      </c>
      <c r="I3611" t="s">
        <v>11</v>
      </c>
      <c r="J3611" t="s">
        <v>12</v>
      </c>
      <c r="K3611" t="s">
        <v>149</v>
      </c>
      <c r="L3611" t="s">
        <v>15</v>
      </c>
      <c r="M3611" s="5">
        <v>918.24</v>
      </c>
    </row>
    <row r="3612" spans="1:13" x14ac:dyDescent="0.15">
      <c r="A3612" s="2">
        <v>45588</v>
      </c>
      <c r="B3612" s="3">
        <f t="shared" si="170"/>
        <v>2025</v>
      </c>
      <c r="C3612" t="str">
        <f t="shared" si="168"/>
        <v>2024-2025</v>
      </c>
      <c r="D3612" t="s">
        <v>147</v>
      </c>
      <c r="E3612" t="s">
        <v>99</v>
      </c>
      <c r="F3612" t="str">
        <f t="shared" si="169"/>
        <v>Victoria</v>
      </c>
      <c r="G3612" t="s">
        <v>45</v>
      </c>
      <c r="H3612">
        <v>3148</v>
      </c>
      <c r="I3612" t="s">
        <v>11</v>
      </c>
      <c r="J3612" t="s">
        <v>63</v>
      </c>
      <c r="K3612" t="s">
        <v>154</v>
      </c>
      <c r="L3612" t="s">
        <v>14</v>
      </c>
      <c r="M3612" s="5">
        <v>920.17000000000007</v>
      </c>
    </row>
    <row r="3613" spans="1:13" x14ac:dyDescent="0.15">
      <c r="A3613" s="2">
        <v>45280</v>
      </c>
      <c r="B3613" s="3">
        <f t="shared" si="170"/>
        <v>2024</v>
      </c>
      <c r="C3613" t="str">
        <f t="shared" si="168"/>
        <v>2023-2024</v>
      </c>
      <c r="D3613" t="s">
        <v>147</v>
      </c>
      <c r="E3613" t="s">
        <v>57</v>
      </c>
      <c r="F3613" t="str">
        <f t="shared" si="169"/>
        <v>New South Wales</v>
      </c>
      <c r="G3613" t="s">
        <v>10</v>
      </c>
      <c r="H3613">
        <v>2560</v>
      </c>
      <c r="I3613" t="s">
        <v>11</v>
      </c>
      <c r="J3613" t="s">
        <v>58</v>
      </c>
      <c r="K3613" t="s">
        <v>154</v>
      </c>
      <c r="L3613" t="s">
        <v>14</v>
      </c>
      <c r="M3613" s="5">
        <v>921.45999999999992</v>
      </c>
    </row>
    <row r="3614" spans="1:13" x14ac:dyDescent="0.15">
      <c r="A3614" s="2">
        <v>45473</v>
      </c>
      <c r="B3614" s="3">
        <f t="shared" si="170"/>
        <v>2024</v>
      </c>
      <c r="C3614" t="str">
        <f t="shared" si="168"/>
        <v>2023-2024</v>
      </c>
      <c r="D3614" t="s">
        <v>147</v>
      </c>
      <c r="E3614" t="s">
        <v>145</v>
      </c>
      <c r="F3614" t="str">
        <f t="shared" si="169"/>
        <v>New South Wales</v>
      </c>
      <c r="G3614" t="s">
        <v>10</v>
      </c>
      <c r="H3614">
        <v>2101</v>
      </c>
      <c r="I3614" t="s">
        <v>11</v>
      </c>
      <c r="J3614" t="s">
        <v>27</v>
      </c>
      <c r="K3614" t="s">
        <v>154</v>
      </c>
      <c r="L3614" t="s">
        <v>14</v>
      </c>
      <c r="M3614" s="5">
        <v>921.67</v>
      </c>
    </row>
    <row r="3615" spans="1:13" x14ac:dyDescent="0.15">
      <c r="A3615" s="2">
        <v>45578</v>
      </c>
      <c r="B3615" s="3">
        <f t="shared" si="170"/>
        <v>2025</v>
      </c>
      <c r="C3615" t="str">
        <f t="shared" si="168"/>
        <v>2024-2025</v>
      </c>
      <c r="D3615" t="s">
        <v>147</v>
      </c>
      <c r="E3615" t="s">
        <v>41</v>
      </c>
      <c r="F3615" t="str">
        <f t="shared" si="169"/>
        <v>New South Wales</v>
      </c>
      <c r="G3615" t="s">
        <v>10</v>
      </c>
      <c r="H3615">
        <v>2830</v>
      </c>
      <c r="I3615" t="s">
        <v>11</v>
      </c>
      <c r="J3615" t="s">
        <v>25</v>
      </c>
      <c r="K3615" t="s">
        <v>149</v>
      </c>
      <c r="L3615" t="s">
        <v>15</v>
      </c>
      <c r="M3615" s="5">
        <v>922.07</v>
      </c>
    </row>
    <row r="3616" spans="1:13" x14ac:dyDescent="0.15">
      <c r="A3616" s="2">
        <v>45170</v>
      </c>
      <c r="B3616" s="3">
        <f t="shared" si="170"/>
        <v>2024</v>
      </c>
      <c r="C3616" t="str">
        <f t="shared" si="168"/>
        <v>2023-2024</v>
      </c>
      <c r="D3616" t="s">
        <v>148</v>
      </c>
      <c r="E3616" t="s">
        <v>28</v>
      </c>
      <c r="F3616" t="str">
        <f t="shared" si="169"/>
        <v>Northern Territory</v>
      </c>
      <c r="G3616" t="s">
        <v>29</v>
      </c>
      <c r="H3616">
        <v>800</v>
      </c>
      <c r="I3616" t="s">
        <v>11</v>
      </c>
      <c r="J3616" t="s">
        <v>30</v>
      </c>
      <c r="K3616" t="s">
        <v>19</v>
      </c>
      <c r="L3616" t="s">
        <v>23</v>
      </c>
      <c r="M3616" s="5">
        <v>922.41</v>
      </c>
    </row>
    <row r="3617" spans="1:13" x14ac:dyDescent="0.15">
      <c r="A3617" s="2">
        <v>45558</v>
      </c>
      <c r="B3617" s="3">
        <f t="shared" si="170"/>
        <v>2025</v>
      </c>
      <c r="C3617" t="str">
        <f t="shared" si="168"/>
        <v>2024-2025</v>
      </c>
      <c r="D3617" t="s">
        <v>147</v>
      </c>
      <c r="E3617" t="s">
        <v>9</v>
      </c>
      <c r="F3617" t="str">
        <f t="shared" si="169"/>
        <v>New South Wales</v>
      </c>
      <c r="G3617" t="s">
        <v>10</v>
      </c>
      <c r="H3617">
        <v>2067</v>
      </c>
      <c r="I3617" t="s">
        <v>11</v>
      </c>
      <c r="J3617" t="s">
        <v>12</v>
      </c>
      <c r="K3617" t="s">
        <v>154</v>
      </c>
      <c r="L3617" t="s">
        <v>14</v>
      </c>
      <c r="M3617" s="5">
        <v>924.90000000000009</v>
      </c>
    </row>
    <row r="3618" spans="1:13" x14ac:dyDescent="0.15">
      <c r="A3618" s="2">
        <v>45435</v>
      </c>
      <c r="B3618" s="3">
        <f t="shared" si="170"/>
        <v>2024</v>
      </c>
      <c r="C3618" t="str">
        <f t="shared" si="168"/>
        <v>2023-2024</v>
      </c>
      <c r="D3618" t="s">
        <v>148</v>
      </c>
      <c r="E3618" t="s">
        <v>28</v>
      </c>
      <c r="F3618" t="str">
        <f t="shared" si="169"/>
        <v>Northern Territory</v>
      </c>
      <c r="G3618" t="s">
        <v>29</v>
      </c>
      <c r="H3618">
        <v>800</v>
      </c>
      <c r="I3618" t="s">
        <v>11</v>
      </c>
      <c r="J3618" t="s">
        <v>30</v>
      </c>
      <c r="K3618" t="s">
        <v>150</v>
      </c>
      <c r="L3618" t="s">
        <v>18</v>
      </c>
      <c r="M3618" s="5">
        <v>926.19999999999993</v>
      </c>
    </row>
    <row r="3619" spans="1:13" x14ac:dyDescent="0.15">
      <c r="A3619" s="2">
        <v>45656</v>
      </c>
      <c r="B3619" s="3">
        <f t="shared" si="170"/>
        <v>2025</v>
      </c>
      <c r="C3619" t="str">
        <f t="shared" si="168"/>
        <v>2024-2025</v>
      </c>
      <c r="D3619" t="s">
        <v>147</v>
      </c>
      <c r="E3619" t="s">
        <v>9</v>
      </c>
      <c r="F3619" t="str">
        <f t="shared" si="169"/>
        <v>New South Wales</v>
      </c>
      <c r="G3619" t="s">
        <v>10</v>
      </c>
      <c r="H3619">
        <v>2067</v>
      </c>
      <c r="I3619" t="s">
        <v>11</v>
      </c>
      <c r="J3619" t="s">
        <v>12</v>
      </c>
      <c r="K3619" t="s">
        <v>152</v>
      </c>
      <c r="L3619" t="s">
        <v>13</v>
      </c>
      <c r="M3619" s="5">
        <v>928.56000000000017</v>
      </c>
    </row>
    <row r="3620" spans="1:13" x14ac:dyDescent="0.15">
      <c r="A3620" s="2">
        <v>45165</v>
      </c>
      <c r="B3620" s="3">
        <f t="shared" si="170"/>
        <v>2024</v>
      </c>
      <c r="C3620" t="str">
        <f t="shared" si="168"/>
        <v>2023-2024</v>
      </c>
      <c r="D3620" t="s">
        <v>147</v>
      </c>
      <c r="E3620" t="s">
        <v>44</v>
      </c>
      <c r="F3620" t="str">
        <f t="shared" si="169"/>
        <v>Victoria</v>
      </c>
      <c r="G3620" t="s">
        <v>45</v>
      </c>
      <c r="H3620">
        <v>3066</v>
      </c>
      <c r="I3620" t="s">
        <v>11</v>
      </c>
      <c r="J3620" t="s">
        <v>46</v>
      </c>
      <c r="K3620" t="s">
        <v>152</v>
      </c>
      <c r="L3620" t="s">
        <v>13</v>
      </c>
      <c r="M3620" s="5">
        <v>928.68999999999983</v>
      </c>
    </row>
    <row r="3621" spans="1:13" x14ac:dyDescent="0.15">
      <c r="A3621" s="2">
        <v>45361</v>
      </c>
      <c r="B3621" s="3">
        <f t="shared" si="170"/>
        <v>2024</v>
      </c>
      <c r="C3621" t="str">
        <f t="shared" si="168"/>
        <v>2023-2024</v>
      </c>
      <c r="D3621" t="s">
        <v>147</v>
      </c>
      <c r="E3621" t="s">
        <v>53</v>
      </c>
      <c r="F3621" t="str">
        <f t="shared" si="169"/>
        <v>South Australia</v>
      </c>
      <c r="G3621" t="s">
        <v>32</v>
      </c>
      <c r="H3621">
        <v>5082</v>
      </c>
      <c r="I3621" t="s">
        <v>11</v>
      </c>
      <c r="J3621" t="s">
        <v>33</v>
      </c>
      <c r="K3621" t="s">
        <v>149</v>
      </c>
      <c r="L3621" t="s">
        <v>15</v>
      </c>
      <c r="M3621" s="5">
        <v>929.83</v>
      </c>
    </row>
    <row r="3622" spans="1:13" x14ac:dyDescent="0.15">
      <c r="A3622" s="2">
        <v>45488</v>
      </c>
      <c r="B3622" s="3">
        <f t="shared" si="170"/>
        <v>2025</v>
      </c>
      <c r="C3622" t="str">
        <f t="shared" si="168"/>
        <v>2024-2025</v>
      </c>
      <c r="D3622" t="s">
        <v>147</v>
      </c>
      <c r="E3622" t="s">
        <v>99</v>
      </c>
      <c r="F3622" t="str">
        <f t="shared" si="169"/>
        <v>Victoria</v>
      </c>
      <c r="G3622" t="s">
        <v>45</v>
      </c>
      <c r="H3622">
        <v>3148</v>
      </c>
      <c r="I3622" t="s">
        <v>11</v>
      </c>
      <c r="J3622" t="s">
        <v>63</v>
      </c>
      <c r="K3622" t="s">
        <v>151</v>
      </c>
      <c r="L3622" t="s">
        <v>21</v>
      </c>
      <c r="M3622" s="5">
        <v>931.80999999999972</v>
      </c>
    </row>
    <row r="3623" spans="1:13" x14ac:dyDescent="0.15">
      <c r="A3623" s="2">
        <v>45229</v>
      </c>
      <c r="B3623" s="3">
        <f t="shared" si="170"/>
        <v>2024</v>
      </c>
      <c r="C3623" t="str">
        <f t="shared" si="168"/>
        <v>2023-2024</v>
      </c>
      <c r="D3623" t="s">
        <v>147</v>
      </c>
      <c r="E3623" t="s">
        <v>135</v>
      </c>
      <c r="F3623" t="str">
        <f t="shared" si="169"/>
        <v>Victoria</v>
      </c>
      <c r="G3623" t="s">
        <v>45</v>
      </c>
      <c r="H3623">
        <v>3550</v>
      </c>
      <c r="I3623" t="s">
        <v>11</v>
      </c>
      <c r="J3623" t="s">
        <v>60</v>
      </c>
      <c r="K3623" t="s">
        <v>156</v>
      </c>
      <c r="L3623" t="s">
        <v>17</v>
      </c>
      <c r="M3623" s="5">
        <v>931.83999999999992</v>
      </c>
    </row>
    <row r="3624" spans="1:13" x14ac:dyDescent="0.15">
      <c r="A3624" s="2">
        <v>45099</v>
      </c>
      <c r="B3624" s="3">
        <f t="shared" si="170"/>
        <v>2023</v>
      </c>
      <c r="C3624" t="str">
        <f t="shared" si="168"/>
        <v>2022-2023</v>
      </c>
      <c r="D3624" t="s">
        <v>148</v>
      </c>
      <c r="E3624" t="s">
        <v>96</v>
      </c>
      <c r="F3624" t="str">
        <f t="shared" si="169"/>
        <v>Western Australia</v>
      </c>
      <c r="G3624" t="s">
        <v>48</v>
      </c>
      <c r="H3624">
        <v>6330</v>
      </c>
      <c r="I3624" t="s">
        <v>11</v>
      </c>
      <c r="J3624" t="s">
        <v>94</v>
      </c>
      <c r="K3624" t="s">
        <v>19</v>
      </c>
      <c r="L3624" t="s">
        <v>23</v>
      </c>
      <c r="M3624" s="5">
        <v>932.92000000000007</v>
      </c>
    </row>
    <row r="3625" spans="1:13" x14ac:dyDescent="0.15">
      <c r="A3625" s="2">
        <v>45613</v>
      </c>
      <c r="B3625" s="3">
        <f t="shared" si="170"/>
        <v>2025</v>
      </c>
      <c r="C3625" t="str">
        <f t="shared" si="168"/>
        <v>2024-2025</v>
      </c>
      <c r="D3625" t="s">
        <v>147</v>
      </c>
      <c r="E3625" t="s">
        <v>122</v>
      </c>
      <c r="F3625" t="str">
        <f t="shared" si="169"/>
        <v>New South Wales</v>
      </c>
      <c r="G3625" t="s">
        <v>10</v>
      </c>
      <c r="H3625">
        <v>2650</v>
      </c>
      <c r="I3625" t="s">
        <v>11</v>
      </c>
      <c r="J3625" t="s">
        <v>25</v>
      </c>
      <c r="K3625" t="s">
        <v>151</v>
      </c>
      <c r="L3625" t="s">
        <v>21</v>
      </c>
      <c r="M3625" s="5">
        <v>933.93999999999994</v>
      </c>
    </row>
    <row r="3626" spans="1:13" x14ac:dyDescent="0.15">
      <c r="A3626" s="2">
        <v>45089</v>
      </c>
      <c r="B3626" s="3">
        <f t="shared" si="170"/>
        <v>2023</v>
      </c>
      <c r="C3626" t="str">
        <f t="shared" si="168"/>
        <v>2022-2023</v>
      </c>
      <c r="D3626" t="s">
        <v>147</v>
      </c>
      <c r="E3626" t="s">
        <v>137</v>
      </c>
      <c r="F3626" t="str">
        <f t="shared" si="169"/>
        <v>New South Wales</v>
      </c>
      <c r="G3626" t="s">
        <v>10</v>
      </c>
      <c r="H3626">
        <v>2031</v>
      </c>
      <c r="I3626" t="s">
        <v>11</v>
      </c>
      <c r="J3626" t="s">
        <v>12</v>
      </c>
      <c r="K3626" t="s">
        <v>150</v>
      </c>
      <c r="L3626" t="s">
        <v>18</v>
      </c>
      <c r="M3626" s="5">
        <v>934.16</v>
      </c>
    </row>
    <row r="3627" spans="1:13" x14ac:dyDescent="0.15">
      <c r="A3627" s="2">
        <v>45091</v>
      </c>
      <c r="B3627" s="3">
        <f t="shared" si="170"/>
        <v>2023</v>
      </c>
      <c r="C3627" t="str">
        <f t="shared" si="168"/>
        <v>2022-2023</v>
      </c>
      <c r="D3627" t="s">
        <v>147</v>
      </c>
      <c r="E3627" t="s">
        <v>40</v>
      </c>
      <c r="F3627" t="str">
        <f t="shared" si="169"/>
        <v>New South Wales</v>
      </c>
      <c r="G3627" t="s">
        <v>10</v>
      </c>
      <c r="H3627">
        <v>2116</v>
      </c>
      <c r="I3627" t="s">
        <v>11</v>
      </c>
      <c r="J3627" t="s">
        <v>27</v>
      </c>
      <c r="K3627" t="s">
        <v>157</v>
      </c>
      <c r="L3627" t="s">
        <v>22</v>
      </c>
      <c r="M3627" s="5">
        <v>935.17</v>
      </c>
    </row>
    <row r="3628" spans="1:13" x14ac:dyDescent="0.15">
      <c r="A3628" s="2">
        <v>45438</v>
      </c>
      <c r="B3628" s="3">
        <f t="shared" si="170"/>
        <v>2024</v>
      </c>
      <c r="C3628" t="str">
        <f t="shared" si="168"/>
        <v>2023-2024</v>
      </c>
      <c r="D3628" t="s">
        <v>147</v>
      </c>
      <c r="E3628" t="s">
        <v>97</v>
      </c>
      <c r="F3628" t="str">
        <f t="shared" si="169"/>
        <v>Tasmania</v>
      </c>
      <c r="G3628" t="s">
        <v>70</v>
      </c>
      <c r="H3628">
        <v>7250</v>
      </c>
      <c r="I3628" t="s">
        <v>11</v>
      </c>
      <c r="J3628" t="s">
        <v>71</v>
      </c>
      <c r="K3628" t="s">
        <v>149</v>
      </c>
      <c r="L3628" t="s">
        <v>15</v>
      </c>
      <c r="M3628" s="5">
        <v>939.82999999999993</v>
      </c>
    </row>
    <row r="3629" spans="1:13" x14ac:dyDescent="0.15">
      <c r="A3629" s="2">
        <v>45346</v>
      </c>
      <c r="B3629" s="3">
        <f t="shared" si="170"/>
        <v>2024</v>
      </c>
      <c r="C3629" t="str">
        <f t="shared" si="168"/>
        <v>2023-2024</v>
      </c>
      <c r="D3629" t="s">
        <v>148</v>
      </c>
      <c r="E3629" t="s">
        <v>108</v>
      </c>
      <c r="F3629" t="str">
        <f t="shared" si="169"/>
        <v>Victoria</v>
      </c>
      <c r="G3629" t="s">
        <v>45</v>
      </c>
      <c r="H3629">
        <v>3018</v>
      </c>
      <c r="I3629" t="s">
        <v>11</v>
      </c>
      <c r="J3629" t="s">
        <v>46</v>
      </c>
      <c r="K3629" t="s">
        <v>154</v>
      </c>
      <c r="L3629" t="s">
        <v>14</v>
      </c>
      <c r="M3629" s="5">
        <v>940.20999999999992</v>
      </c>
    </row>
    <row r="3630" spans="1:13" x14ac:dyDescent="0.15">
      <c r="A3630" s="2">
        <v>45439</v>
      </c>
      <c r="B3630" s="3">
        <f t="shared" si="170"/>
        <v>2024</v>
      </c>
      <c r="C3630" t="str">
        <f t="shared" si="168"/>
        <v>2023-2024</v>
      </c>
      <c r="D3630" t="s">
        <v>147</v>
      </c>
      <c r="E3630" t="s">
        <v>143</v>
      </c>
      <c r="F3630" t="str">
        <f t="shared" si="169"/>
        <v>New South Wales</v>
      </c>
      <c r="G3630" t="s">
        <v>10</v>
      </c>
      <c r="H3630">
        <v>2154</v>
      </c>
      <c r="I3630" t="s">
        <v>11</v>
      </c>
      <c r="J3630" t="s">
        <v>27</v>
      </c>
      <c r="K3630" t="s">
        <v>157</v>
      </c>
      <c r="L3630" t="s">
        <v>22</v>
      </c>
      <c r="M3630" s="5">
        <v>940.69999999999993</v>
      </c>
    </row>
    <row r="3631" spans="1:13" x14ac:dyDescent="0.15">
      <c r="A3631" s="2">
        <v>45189</v>
      </c>
      <c r="B3631" s="3">
        <f t="shared" si="170"/>
        <v>2024</v>
      </c>
      <c r="C3631" t="str">
        <f t="shared" si="168"/>
        <v>2023-2024</v>
      </c>
      <c r="D3631" t="s">
        <v>147</v>
      </c>
      <c r="E3631" t="s">
        <v>134</v>
      </c>
      <c r="F3631" t="str">
        <f t="shared" si="169"/>
        <v>Queensland</v>
      </c>
      <c r="G3631" t="s">
        <v>35</v>
      </c>
      <c r="H3631">
        <v>4825</v>
      </c>
      <c r="I3631" t="s">
        <v>11</v>
      </c>
      <c r="J3631" t="s">
        <v>36</v>
      </c>
      <c r="K3631" t="s">
        <v>149</v>
      </c>
      <c r="L3631" t="s">
        <v>15</v>
      </c>
      <c r="M3631" s="5">
        <v>940.89</v>
      </c>
    </row>
    <row r="3632" spans="1:13" x14ac:dyDescent="0.15">
      <c r="A3632" s="2">
        <v>45226</v>
      </c>
      <c r="B3632" s="3">
        <f t="shared" si="170"/>
        <v>2024</v>
      </c>
      <c r="C3632" t="str">
        <f t="shared" si="168"/>
        <v>2023-2024</v>
      </c>
      <c r="D3632" t="s">
        <v>147</v>
      </c>
      <c r="E3632" t="s">
        <v>57</v>
      </c>
      <c r="F3632" t="str">
        <f t="shared" si="169"/>
        <v>New South Wales</v>
      </c>
      <c r="G3632" t="s">
        <v>10</v>
      </c>
      <c r="H3632">
        <v>2560</v>
      </c>
      <c r="I3632" t="s">
        <v>11</v>
      </c>
      <c r="J3632" t="s">
        <v>58</v>
      </c>
      <c r="K3632" t="s">
        <v>151</v>
      </c>
      <c r="L3632" t="s">
        <v>21</v>
      </c>
      <c r="M3632" s="5">
        <v>941.62</v>
      </c>
    </row>
    <row r="3633" spans="1:13" x14ac:dyDescent="0.15">
      <c r="A3633" s="2">
        <v>45418</v>
      </c>
      <c r="B3633" s="3">
        <f t="shared" si="170"/>
        <v>2024</v>
      </c>
      <c r="C3633" t="str">
        <f t="shared" si="168"/>
        <v>2023-2024</v>
      </c>
      <c r="D3633" t="s">
        <v>148</v>
      </c>
      <c r="E3633" t="s">
        <v>131</v>
      </c>
      <c r="F3633" t="str">
        <f t="shared" si="169"/>
        <v>Western Australia</v>
      </c>
      <c r="G3633" t="s">
        <v>48</v>
      </c>
      <c r="H3633">
        <v>6530</v>
      </c>
      <c r="I3633" t="s">
        <v>11</v>
      </c>
      <c r="J3633" t="s">
        <v>77</v>
      </c>
      <c r="K3633" t="s">
        <v>150</v>
      </c>
      <c r="L3633" t="s">
        <v>18</v>
      </c>
      <c r="M3633" s="5">
        <v>942.92</v>
      </c>
    </row>
    <row r="3634" spans="1:13" x14ac:dyDescent="0.15">
      <c r="A3634" s="2">
        <v>45362</v>
      </c>
      <c r="B3634" s="3">
        <f t="shared" si="170"/>
        <v>2024</v>
      </c>
      <c r="C3634" t="str">
        <f t="shared" si="168"/>
        <v>2023-2024</v>
      </c>
      <c r="D3634" t="s">
        <v>147</v>
      </c>
      <c r="E3634" t="s">
        <v>66</v>
      </c>
      <c r="F3634" t="str">
        <f t="shared" si="169"/>
        <v>South Australia</v>
      </c>
      <c r="G3634" t="s">
        <v>32</v>
      </c>
      <c r="H3634">
        <v>5169</v>
      </c>
      <c r="I3634" t="s">
        <v>11</v>
      </c>
      <c r="J3634" t="s">
        <v>33</v>
      </c>
      <c r="K3634" t="s">
        <v>149</v>
      </c>
      <c r="L3634" t="s">
        <v>15</v>
      </c>
      <c r="M3634" s="5">
        <v>942.95</v>
      </c>
    </row>
    <row r="3635" spans="1:13" x14ac:dyDescent="0.15">
      <c r="A3635" s="2">
        <v>45405</v>
      </c>
      <c r="B3635" s="3">
        <f t="shared" si="170"/>
        <v>2024</v>
      </c>
      <c r="C3635" t="str">
        <f t="shared" si="168"/>
        <v>2023-2024</v>
      </c>
      <c r="D3635" t="s">
        <v>148</v>
      </c>
      <c r="E3635" t="s">
        <v>111</v>
      </c>
      <c r="F3635" t="str">
        <f t="shared" si="169"/>
        <v>New South Wales</v>
      </c>
      <c r="G3635" t="s">
        <v>10</v>
      </c>
      <c r="H3635">
        <v>2120</v>
      </c>
      <c r="I3635" t="s">
        <v>11</v>
      </c>
      <c r="J3635" t="s">
        <v>27</v>
      </c>
      <c r="K3635" t="s">
        <v>149</v>
      </c>
      <c r="L3635" t="s">
        <v>15</v>
      </c>
      <c r="M3635" s="5">
        <v>943.72</v>
      </c>
    </row>
    <row r="3636" spans="1:13" x14ac:dyDescent="0.15">
      <c r="A3636" s="2">
        <v>45001</v>
      </c>
      <c r="B3636" s="3">
        <f t="shared" si="170"/>
        <v>2023</v>
      </c>
      <c r="C3636" t="str">
        <f t="shared" si="168"/>
        <v>2022-2023</v>
      </c>
      <c r="D3636" t="s">
        <v>147</v>
      </c>
      <c r="E3636" t="s">
        <v>112</v>
      </c>
      <c r="F3636" t="str">
        <f t="shared" si="169"/>
        <v>Victoria</v>
      </c>
      <c r="G3636" t="s">
        <v>45</v>
      </c>
      <c r="H3636">
        <v>3076</v>
      </c>
      <c r="I3636" t="s">
        <v>11</v>
      </c>
      <c r="J3636" t="s">
        <v>46</v>
      </c>
      <c r="K3636" t="s">
        <v>154</v>
      </c>
      <c r="L3636" t="s">
        <v>14</v>
      </c>
      <c r="M3636" s="5">
        <v>945.3</v>
      </c>
    </row>
    <row r="3637" spans="1:13" x14ac:dyDescent="0.15">
      <c r="A3637" s="2">
        <v>44971</v>
      </c>
      <c r="B3637" s="3">
        <f t="shared" si="170"/>
        <v>2023</v>
      </c>
      <c r="C3637" t="str">
        <f t="shared" si="168"/>
        <v>2022-2023</v>
      </c>
      <c r="D3637" t="s">
        <v>147</v>
      </c>
      <c r="E3637" t="s">
        <v>41</v>
      </c>
      <c r="F3637" t="str">
        <f t="shared" si="169"/>
        <v>New South Wales</v>
      </c>
      <c r="G3637" t="s">
        <v>10</v>
      </c>
      <c r="H3637">
        <v>2830</v>
      </c>
      <c r="I3637" t="s">
        <v>11</v>
      </c>
      <c r="J3637" t="s">
        <v>25</v>
      </c>
      <c r="K3637" t="s">
        <v>156</v>
      </c>
      <c r="L3637" t="s">
        <v>17</v>
      </c>
      <c r="M3637" s="5">
        <v>946.79000000000008</v>
      </c>
    </row>
    <row r="3638" spans="1:13" x14ac:dyDescent="0.15">
      <c r="A3638" s="2">
        <v>44978</v>
      </c>
      <c r="B3638" s="3">
        <f t="shared" si="170"/>
        <v>2023</v>
      </c>
      <c r="C3638" t="str">
        <f t="shared" si="168"/>
        <v>2022-2023</v>
      </c>
      <c r="D3638" t="s">
        <v>147</v>
      </c>
      <c r="E3638" t="s">
        <v>101</v>
      </c>
      <c r="F3638" t="str">
        <f t="shared" si="169"/>
        <v>Victoria</v>
      </c>
      <c r="G3638" t="s">
        <v>45</v>
      </c>
      <c r="H3638">
        <v>3131</v>
      </c>
      <c r="I3638" t="s">
        <v>11</v>
      </c>
      <c r="J3638" t="s">
        <v>63</v>
      </c>
      <c r="K3638" t="s">
        <v>155</v>
      </c>
      <c r="L3638" t="s">
        <v>20</v>
      </c>
      <c r="M3638" s="5">
        <v>948.54</v>
      </c>
    </row>
    <row r="3639" spans="1:13" x14ac:dyDescent="0.15">
      <c r="A3639" s="2">
        <v>45134</v>
      </c>
      <c r="B3639" s="3">
        <f t="shared" si="170"/>
        <v>2024</v>
      </c>
      <c r="C3639" t="str">
        <f t="shared" si="168"/>
        <v>2023-2024</v>
      </c>
      <c r="D3639" t="s">
        <v>147</v>
      </c>
      <c r="E3639" t="s">
        <v>127</v>
      </c>
      <c r="F3639" t="str">
        <f t="shared" si="169"/>
        <v>New South Wales</v>
      </c>
      <c r="G3639" t="s">
        <v>10</v>
      </c>
      <c r="H3639">
        <v>2131</v>
      </c>
      <c r="I3639" t="s">
        <v>11</v>
      </c>
      <c r="J3639" t="s">
        <v>27</v>
      </c>
      <c r="K3639" t="s">
        <v>151</v>
      </c>
      <c r="L3639" t="s">
        <v>21</v>
      </c>
      <c r="M3639" s="5">
        <v>948.81</v>
      </c>
    </row>
    <row r="3640" spans="1:13" x14ac:dyDescent="0.15">
      <c r="A3640" s="2">
        <v>45237</v>
      </c>
      <c r="B3640" s="3">
        <f t="shared" si="170"/>
        <v>2024</v>
      </c>
      <c r="C3640" t="str">
        <f t="shared" si="168"/>
        <v>2023-2024</v>
      </c>
      <c r="D3640" t="s">
        <v>147</v>
      </c>
      <c r="E3640" t="s">
        <v>24</v>
      </c>
      <c r="F3640" t="str">
        <f t="shared" si="169"/>
        <v>New South Wales</v>
      </c>
      <c r="G3640" t="s">
        <v>10</v>
      </c>
      <c r="H3640">
        <v>2795</v>
      </c>
      <c r="I3640" t="s">
        <v>11</v>
      </c>
      <c r="J3640" t="s">
        <v>25</v>
      </c>
      <c r="K3640" t="s">
        <v>157</v>
      </c>
      <c r="L3640" t="s">
        <v>22</v>
      </c>
      <c r="M3640" s="5">
        <v>951.57</v>
      </c>
    </row>
    <row r="3641" spans="1:13" x14ac:dyDescent="0.15">
      <c r="A3641" s="2">
        <v>45540</v>
      </c>
      <c r="B3641" s="3">
        <f t="shared" si="170"/>
        <v>2025</v>
      </c>
      <c r="C3641" t="str">
        <f t="shared" si="168"/>
        <v>2024-2025</v>
      </c>
      <c r="D3641" t="s">
        <v>147</v>
      </c>
      <c r="E3641" t="s">
        <v>96</v>
      </c>
      <c r="F3641" t="str">
        <f t="shared" si="169"/>
        <v>Western Australia</v>
      </c>
      <c r="G3641" t="s">
        <v>48</v>
      </c>
      <c r="H3641">
        <v>6330</v>
      </c>
      <c r="I3641" t="s">
        <v>11</v>
      </c>
      <c r="J3641" t="s">
        <v>94</v>
      </c>
      <c r="K3641" t="s">
        <v>152</v>
      </c>
      <c r="L3641" t="s">
        <v>13</v>
      </c>
      <c r="M3641" s="5">
        <v>951.83999999999958</v>
      </c>
    </row>
    <row r="3642" spans="1:13" x14ac:dyDescent="0.15">
      <c r="A3642" s="2">
        <v>44987</v>
      </c>
      <c r="B3642" s="3">
        <f t="shared" si="170"/>
        <v>2023</v>
      </c>
      <c r="C3642" t="str">
        <f t="shared" si="168"/>
        <v>2022-2023</v>
      </c>
      <c r="D3642" t="s">
        <v>147</v>
      </c>
      <c r="E3642" t="s">
        <v>42</v>
      </c>
      <c r="F3642" t="str">
        <f t="shared" si="169"/>
        <v>Queensland</v>
      </c>
      <c r="G3642" t="s">
        <v>35</v>
      </c>
      <c r="H3642">
        <v>4053</v>
      </c>
      <c r="I3642" t="s">
        <v>11</v>
      </c>
      <c r="J3642" t="s">
        <v>43</v>
      </c>
      <c r="K3642" t="s">
        <v>157</v>
      </c>
      <c r="L3642" t="s">
        <v>22</v>
      </c>
      <c r="M3642" s="5">
        <v>951.94</v>
      </c>
    </row>
    <row r="3643" spans="1:13" x14ac:dyDescent="0.15">
      <c r="A3643" s="2">
        <v>45633</v>
      </c>
      <c r="B3643" s="3">
        <f t="shared" si="170"/>
        <v>2025</v>
      </c>
      <c r="C3643" t="str">
        <f t="shared" si="168"/>
        <v>2024-2025</v>
      </c>
      <c r="D3643" t="s">
        <v>147</v>
      </c>
      <c r="E3643" t="s">
        <v>117</v>
      </c>
      <c r="F3643" t="str">
        <f t="shared" si="169"/>
        <v>Queensland</v>
      </c>
      <c r="G3643" t="s">
        <v>35</v>
      </c>
      <c r="H3643">
        <v>4119</v>
      </c>
      <c r="I3643" t="s">
        <v>11</v>
      </c>
      <c r="J3643" t="s">
        <v>43</v>
      </c>
      <c r="K3643" t="s">
        <v>154</v>
      </c>
      <c r="L3643" t="s">
        <v>14</v>
      </c>
      <c r="M3643" s="5">
        <v>954.63999999999987</v>
      </c>
    </row>
    <row r="3644" spans="1:13" x14ac:dyDescent="0.15">
      <c r="A3644" s="2">
        <v>45246</v>
      </c>
      <c r="B3644" s="3">
        <f t="shared" si="170"/>
        <v>2024</v>
      </c>
      <c r="C3644" t="str">
        <f t="shared" si="168"/>
        <v>2023-2024</v>
      </c>
      <c r="D3644" t="s">
        <v>147</v>
      </c>
      <c r="E3644" t="s">
        <v>62</v>
      </c>
      <c r="F3644" t="str">
        <f t="shared" si="169"/>
        <v>Victoria</v>
      </c>
      <c r="G3644" t="s">
        <v>45</v>
      </c>
      <c r="H3644">
        <v>3134</v>
      </c>
      <c r="I3644" t="s">
        <v>11</v>
      </c>
      <c r="J3644" t="s">
        <v>63</v>
      </c>
      <c r="K3644" t="s">
        <v>150</v>
      </c>
      <c r="L3644" t="s">
        <v>18</v>
      </c>
      <c r="M3644" s="5">
        <v>956.9</v>
      </c>
    </row>
    <row r="3645" spans="1:13" x14ac:dyDescent="0.15">
      <c r="A3645" s="2">
        <v>45513</v>
      </c>
      <c r="B3645" s="3">
        <f t="shared" si="170"/>
        <v>2025</v>
      </c>
      <c r="C3645" t="str">
        <f t="shared" si="168"/>
        <v>2024-2025</v>
      </c>
      <c r="D3645" t="s">
        <v>147</v>
      </c>
      <c r="E3645" t="s">
        <v>103</v>
      </c>
      <c r="F3645" t="str">
        <f t="shared" si="169"/>
        <v>Queensland</v>
      </c>
      <c r="G3645" t="s">
        <v>35</v>
      </c>
      <c r="H3645">
        <v>4509</v>
      </c>
      <c r="I3645" t="s">
        <v>11</v>
      </c>
      <c r="J3645" t="s">
        <v>104</v>
      </c>
      <c r="K3645" t="s">
        <v>152</v>
      </c>
      <c r="L3645" t="s">
        <v>13</v>
      </c>
      <c r="M3645" s="5">
        <v>963.69000000000028</v>
      </c>
    </row>
    <row r="3646" spans="1:13" x14ac:dyDescent="0.15">
      <c r="A3646" s="2">
        <v>45419</v>
      </c>
      <c r="B3646" s="3">
        <f t="shared" si="170"/>
        <v>2024</v>
      </c>
      <c r="C3646" t="str">
        <f t="shared" si="168"/>
        <v>2023-2024</v>
      </c>
      <c r="D3646" t="s">
        <v>147</v>
      </c>
      <c r="E3646" t="s">
        <v>110</v>
      </c>
      <c r="F3646" t="str">
        <f t="shared" si="169"/>
        <v>Queensland</v>
      </c>
      <c r="G3646" t="s">
        <v>35</v>
      </c>
      <c r="H3646">
        <v>4680</v>
      </c>
      <c r="I3646" t="s">
        <v>11</v>
      </c>
      <c r="J3646" t="s">
        <v>51</v>
      </c>
      <c r="K3646" t="s">
        <v>149</v>
      </c>
      <c r="L3646" t="s">
        <v>15</v>
      </c>
      <c r="M3646" s="5">
        <v>965.06</v>
      </c>
    </row>
    <row r="3647" spans="1:13" x14ac:dyDescent="0.15">
      <c r="A3647" s="2">
        <v>45487</v>
      </c>
      <c r="B3647" s="3">
        <f t="shared" si="170"/>
        <v>2025</v>
      </c>
      <c r="C3647" t="str">
        <f t="shared" si="168"/>
        <v>2024-2025</v>
      </c>
      <c r="D3647" t="s">
        <v>147</v>
      </c>
      <c r="E3647" t="s">
        <v>138</v>
      </c>
      <c r="F3647" t="str">
        <f t="shared" si="169"/>
        <v>Queensland</v>
      </c>
      <c r="G3647" t="s">
        <v>35</v>
      </c>
      <c r="H3647">
        <v>4558</v>
      </c>
      <c r="I3647" t="s">
        <v>11</v>
      </c>
      <c r="J3647" t="s">
        <v>120</v>
      </c>
      <c r="K3647" t="s">
        <v>152</v>
      </c>
      <c r="L3647" t="s">
        <v>13</v>
      </c>
      <c r="M3647" s="5">
        <v>965.93999999999971</v>
      </c>
    </row>
    <row r="3648" spans="1:13" x14ac:dyDescent="0.15">
      <c r="A3648" s="2">
        <v>45258</v>
      </c>
      <c r="B3648" s="3">
        <f t="shared" si="170"/>
        <v>2024</v>
      </c>
      <c r="C3648" t="str">
        <f t="shared" si="168"/>
        <v>2023-2024</v>
      </c>
      <c r="D3648" t="s">
        <v>147</v>
      </c>
      <c r="E3648" t="s">
        <v>99</v>
      </c>
      <c r="F3648" t="str">
        <f t="shared" si="169"/>
        <v>Victoria</v>
      </c>
      <c r="G3648" t="s">
        <v>45</v>
      </c>
      <c r="H3648">
        <v>3148</v>
      </c>
      <c r="I3648" t="s">
        <v>11</v>
      </c>
      <c r="J3648" t="s">
        <v>63</v>
      </c>
      <c r="K3648" t="s">
        <v>19</v>
      </c>
      <c r="L3648" t="s">
        <v>23</v>
      </c>
      <c r="M3648" s="5">
        <v>966.86000000000013</v>
      </c>
    </row>
    <row r="3649" spans="1:13" x14ac:dyDescent="0.15">
      <c r="A3649" s="2">
        <v>45483</v>
      </c>
      <c r="B3649" s="3">
        <f t="shared" si="170"/>
        <v>2025</v>
      </c>
      <c r="C3649" t="str">
        <f t="shared" si="168"/>
        <v>2024-2025</v>
      </c>
      <c r="D3649" t="s">
        <v>147</v>
      </c>
      <c r="E3649" t="s">
        <v>128</v>
      </c>
      <c r="F3649" t="str">
        <f t="shared" si="169"/>
        <v>Western Australia</v>
      </c>
      <c r="G3649" t="s">
        <v>48</v>
      </c>
      <c r="H3649">
        <v>6027</v>
      </c>
      <c r="I3649" t="s">
        <v>11</v>
      </c>
      <c r="J3649" t="s">
        <v>49</v>
      </c>
      <c r="K3649" t="s">
        <v>153</v>
      </c>
      <c r="L3649" t="s">
        <v>16</v>
      </c>
      <c r="M3649" s="5">
        <v>967.21</v>
      </c>
    </row>
    <row r="3650" spans="1:13" x14ac:dyDescent="0.15">
      <c r="A3650" s="2">
        <v>45053</v>
      </c>
      <c r="B3650" s="3">
        <f t="shared" si="170"/>
        <v>2023</v>
      </c>
      <c r="C3650" t="str">
        <f t="shared" ref="C3650:C3713" si="171">IF(MONTH(A3650) &gt;= 7, YEAR(A3650) &amp; "-" &amp; YEAR(A3650) + 1, YEAR(A3650) - 1 &amp; "-" &amp; YEAR(A3650))</f>
        <v>2022-2023</v>
      </c>
      <c r="D3650" t="s">
        <v>147</v>
      </c>
      <c r="E3650" t="s">
        <v>109</v>
      </c>
      <c r="F3650" t="str">
        <f t="shared" ref="F3650:F3713" si="172">IF(G3650="WA","Western Australia",
IF(G3650="NSW","New South Wales",
IF(G3650="QLD","Queensland",
IF(G3650="VIC","Victoria",
IF(G3650="TAS","Tasmania",
IF(G3650="SA","South Australia",
IF(G3650="NT","Northern Territory",
IF(G3650="ACT","Australian Capital Territory",G3650))))))))</f>
        <v>New South Wales</v>
      </c>
      <c r="G3650" t="s">
        <v>10</v>
      </c>
      <c r="H3650">
        <v>2480</v>
      </c>
      <c r="I3650" t="s">
        <v>11</v>
      </c>
      <c r="J3650" t="s">
        <v>68</v>
      </c>
      <c r="K3650" t="s">
        <v>19</v>
      </c>
      <c r="L3650" t="s">
        <v>23</v>
      </c>
      <c r="M3650" s="5">
        <v>972.04000000000008</v>
      </c>
    </row>
    <row r="3651" spans="1:13" x14ac:dyDescent="0.15">
      <c r="A3651" s="2">
        <v>45207</v>
      </c>
      <c r="B3651" s="3">
        <f t="shared" ref="B3651:B3714" si="173">IF(MONTH(A3651)&gt;=7,YEAR(A3651)+1,YEAR(A3651))</f>
        <v>2024</v>
      </c>
      <c r="C3651" t="str">
        <f t="shared" si="171"/>
        <v>2023-2024</v>
      </c>
      <c r="D3651" t="s">
        <v>147</v>
      </c>
      <c r="E3651" t="s">
        <v>75</v>
      </c>
      <c r="F3651" t="str">
        <f t="shared" si="172"/>
        <v>Victoria</v>
      </c>
      <c r="G3651" t="s">
        <v>45</v>
      </c>
      <c r="H3651">
        <v>3630</v>
      </c>
      <c r="I3651" t="s">
        <v>11</v>
      </c>
      <c r="J3651" t="s">
        <v>55</v>
      </c>
      <c r="K3651" t="s">
        <v>155</v>
      </c>
      <c r="L3651" t="s">
        <v>20</v>
      </c>
      <c r="M3651" s="5">
        <v>975.37000000000012</v>
      </c>
    </row>
    <row r="3652" spans="1:13" x14ac:dyDescent="0.15">
      <c r="A3652" s="2">
        <v>45084</v>
      </c>
      <c r="B3652" s="3">
        <f t="shared" si="173"/>
        <v>2023</v>
      </c>
      <c r="C3652" t="str">
        <f t="shared" si="171"/>
        <v>2022-2023</v>
      </c>
      <c r="D3652" t="s">
        <v>148</v>
      </c>
      <c r="E3652" t="s">
        <v>127</v>
      </c>
      <c r="F3652" t="str">
        <f t="shared" si="172"/>
        <v>New South Wales</v>
      </c>
      <c r="G3652" t="s">
        <v>10</v>
      </c>
      <c r="H3652">
        <v>2131</v>
      </c>
      <c r="I3652" t="s">
        <v>11</v>
      </c>
      <c r="J3652" t="s">
        <v>27</v>
      </c>
      <c r="K3652" t="s">
        <v>150</v>
      </c>
      <c r="L3652" t="s">
        <v>18</v>
      </c>
      <c r="M3652" s="5">
        <v>975.42000000000007</v>
      </c>
    </row>
    <row r="3653" spans="1:13" x14ac:dyDescent="0.15">
      <c r="A3653" s="2">
        <v>45236</v>
      </c>
      <c r="B3653" s="3">
        <f t="shared" si="173"/>
        <v>2024</v>
      </c>
      <c r="C3653" t="str">
        <f t="shared" si="171"/>
        <v>2023-2024</v>
      </c>
      <c r="D3653" t="s">
        <v>147</v>
      </c>
      <c r="E3653" t="s">
        <v>67</v>
      </c>
      <c r="F3653" t="str">
        <f t="shared" si="172"/>
        <v>New South Wales</v>
      </c>
      <c r="G3653" t="s">
        <v>10</v>
      </c>
      <c r="H3653">
        <v>2478</v>
      </c>
      <c r="I3653" t="s">
        <v>11</v>
      </c>
      <c r="J3653" t="s">
        <v>68</v>
      </c>
      <c r="K3653" t="s">
        <v>155</v>
      </c>
      <c r="L3653" t="s">
        <v>20</v>
      </c>
      <c r="M3653" s="5">
        <v>975.51999999999987</v>
      </c>
    </row>
    <row r="3654" spans="1:13" x14ac:dyDescent="0.15">
      <c r="A3654" s="2">
        <v>45413</v>
      </c>
      <c r="B3654" s="3">
        <f t="shared" si="173"/>
        <v>2024</v>
      </c>
      <c r="C3654" t="str">
        <f t="shared" si="171"/>
        <v>2023-2024</v>
      </c>
      <c r="D3654" t="s">
        <v>147</v>
      </c>
      <c r="E3654" t="s">
        <v>81</v>
      </c>
      <c r="F3654" t="str">
        <f t="shared" si="172"/>
        <v>New South Wales</v>
      </c>
      <c r="G3654" t="s">
        <v>10</v>
      </c>
      <c r="H3654">
        <v>2485</v>
      </c>
      <c r="I3654" t="s">
        <v>11</v>
      </c>
      <c r="J3654" t="s">
        <v>68</v>
      </c>
      <c r="K3654" t="s">
        <v>149</v>
      </c>
      <c r="L3654" t="s">
        <v>15</v>
      </c>
      <c r="M3654" s="5">
        <v>976.41</v>
      </c>
    </row>
    <row r="3655" spans="1:13" x14ac:dyDescent="0.15">
      <c r="A3655" s="2">
        <v>45026</v>
      </c>
      <c r="B3655" s="3">
        <f t="shared" si="173"/>
        <v>2023</v>
      </c>
      <c r="C3655" t="str">
        <f t="shared" si="171"/>
        <v>2022-2023</v>
      </c>
      <c r="D3655" t="s">
        <v>147</v>
      </c>
      <c r="E3655" t="s">
        <v>98</v>
      </c>
      <c r="F3655" t="str">
        <f t="shared" si="172"/>
        <v>Victoria</v>
      </c>
      <c r="G3655" t="s">
        <v>45</v>
      </c>
      <c r="H3655">
        <v>3429</v>
      </c>
      <c r="I3655" t="s">
        <v>11</v>
      </c>
      <c r="J3655" t="s">
        <v>60</v>
      </c>
      <c r="K3655" t="s">
        <v>149</v>
      </c>
      <c r="L3655" t="s">
        <v>15</v>
      </c>
      <c r="M3655" s="5">
        <v>977.03</v>
      </c>
    </row>
    <row r="3656" spans="1:13" x14ac:dyDescent="0.15">
      <c r="A3656" s="2">
        <v>45572</v>
      </c>
      <c r="B3656" s="3">
        <f t="shared" si="173"/>
        <v>2025</v>
      </c>
      <c r="C3656" t="str">
        <f t="shared" si="171"/>
        <v>2024-2025</v>
      </c>
      <c r="D3656" t="s">
        <v>148</v>
      </c>
      <c r="E3656" t="s">
        <v>136</v>
      </c>
      <c r="F3656" t="str">
        <f t="shared" si="172"/>
        <v>Victoria</v>
      </c>
      <c r="G3656" t="s">
        <v>45</v>
      </c>
      <c r="H3656">
        <v>3175</v>
      </c>
      <c r="I3656" t="s">
        <v>11</v>
      </c>
      <c r="J3656" t="s">
        <v>63</v>
      </c>
      <c r="K3656" t="s">
        <v>152</v>
      </c>
      <c r="L3656" t="s">
        <v>13</v>
      </c>
      <c r="M3656" s="5">
        <v>977.4899999999999</v>
      </c>
    </row>
    <row r="3657" spans="1:13" x14ac:dyDescent="0.15">
      <c r="A3657" s="2">
        <v>45243</v>
      </c>
      <c r="B3657" s="3">
        <f t="shared" si="173"/>
        <v>2024</v>
      </c>
      <c r="C3657" t="str">
        <f t="shared" si="171"/>
        <v>2023-2024</v>
      </c>
      <c r="D3657" t="s">
        <v>147</v>
      </c>
      <c r="E3657" t="s">
        <v>96</v>
      </c>
      <c r="F3657" t="str">
        <f t="shared" si="172"/>
        <v>Western Australia</v>
      </c>
      <c r="G3657" t="s">
        <v>48</v>
      </c>
      <c r="H3657">
        <v>6330</v>
      </c>
      <c r="I3657" t="s">
        <v>11</v>
      </c>
      <c r="J3657" t="s">
        <v>94</v>
      </c>
      <c r="K3657" t="s">
        <v>154</v>
      </c>
      <c r="L3657" t="s">
        <v>14</v>
      </c>
      <c r="M3657" s="5">
        <v>979.46</v>
      </c>
    </row>
    <row r="3658" spans="1:13" x14ac:dyDescent="0.15">
      <c r="A3658" s="2">
        <v>45413</v>
      </c>
      <c r="B3658" s="3">
        <f t="shared" si="173"/>
        <v>2024</v>
      </c>
      <c r="C3658" t="str">
        <f t="shared" si="171"/>
        <v>2023-2024</v>
      </c>
      <c r="D3658" t="s">
        <v>147</v>
      </c>
      <c r="E3658" t="s">
        <v>145</v>
      </c>
      <c r="F3658" t="str">
        <f t="shared" si="172"/>
        <v>New South Wales</v>
      </c>
      <c r="G3658" t="s">
        <v>10</v>
      </c>
      <c r="H3658">
        <v>2101</v>
      </c>
      <c r="I3658" t="s">
        <v>11</v>
      </c>
      <c r="J3658" t="s">
        <v>27</v>
      </c>
      <c r="K3658" t="s">
        <v>154</v>
      </c>
      <c r="L3658" t="s">
        <v>14</v>
      </c>
      <c r="M3658" s="5">
        <v>979.83999999999992</v>
      </c>
    </row>
    <row r="3659" spans="1:13" x14ac:dyDescent="0.15">
      <c r="A3659" s="2">
        <v>45140</v>
      </c>
      <c r="B3659" s="3">
        <f t="shared" si="173"/>
        <v>2024</v>
      </c>
      <c r="C3659" t="str">
        <f t="shared" si="171"/>
        <v>2023-2024</v>
      </c>
      <c r="D3659" t="s">
        <v>147</v>
      </c>
      <c r="E3659" t="s">
        <v>128</v>
      </c>
      <c r="F3659" t="str">
        <f t="shared" si="172"/>
        <v>Western Australia</v>
      </c>
      <c r="G3659" t="s">
        <v>48</v>
      </c>
      <c r="H3659">
        <v>6027</v>
      </c>
      <c r="I3659" t="s">
        <v>11</v>
      </c>
      <c r="J3659" t="s">
        <v>49</v>
      </c>
      <c r="K3659" t="s">
        <v>151</v>
      </c>
      <c r="L3659" t="s">
        <v>21</v>
      </c>
      <c r="M3659" s="5">
        <v>981.68000000000006</v>
      </c>
    </row>
    <row r="3660" spans="1:13" x14ac:dyDescent="0.15">
      <c r="A3660" s="2">
        <v>45007</v>
      </c>
      <c r="B3660" s="3">
        <f t="shared" si="173"/>
        <v>2023</v>
      </c>
      <c r="C3660" t="str">
        <f t="shared" si="171"/>
        <v>2022-2023</v>
      </c>
      <c r="D3660" t="s">
        <v>147</v>
      </c>
      <c r="E3660" t="s">
        <v>64</v>
      </c>
      <c r="F3660" t="str">
        <f t="shared" si="172"/>
        <v>Victoria</v>
      </c>
      <c r="G3660" t="s">
        <v>45</v>
      </c>
      <c r="H3660">
        <v>3199</v>
      </c>
      <c r="I3660" t="s">
        <v>11</v>
      </c>
      <c r="J3660" t="s">
        <v>63</v>
      </c>
      <c r="K3660" t="s">
        <v>154</v>
      </c>
      <c r="L3660" t="s">
        <v>14</v>
      </c>
      <c r="M3660" s="5">
        <v>981.79000000000008</v>
      </c>
    </row>
    <row r="3661" spans="1:13" x14ac:dyDescent="0.15">
      <c r="A3661" s="2">
        <v>45423</v>
      </c>
      <c r="B3661" s="3">
        <f t="shared" si="173"/>
        <v>2024</v>
      </c>
      <c r="C3661" t="str">
        <f t="shared" si="171"/>
        <v>2023-2024</v>
      </c>
      <c r="D3661" t="s">
        <v>147</v>
      </c>
      <c r="E3661" t="s">
        <v>64</v>
      </c>
      <c r="F3661" t="str">
        <f t="shared" si="172"/>
        <v>Victoria</v>
      </c>
      <c r="G3661" t="s">
        <v>45</v>
      </c>
      <c r="H3661">
        <v>3199</v>
      </c>
      <c r="I3661" t="s">
        <v>11</v>
      </c>
      <c r="J3661" t="s">
        <v>63</v>
      </c>
      <c r="K3661" t="s">
        <v>19</v>
      </c>
      <c r="L3661" t="s">
        <v>23</v>
      </c>
      <c r="M3661" s="5">
        <v>982.18999999999983</v>
      </c>
    </row>
    <row r="3662" spans="1:13" x14ac:dyDescent="0.15">
      <c r="A3662" s="2">
        <v>44947</v>
      </c>
      <c r="B3662" s="3">
        <f t="shared" si="173"/>
        <v>2023</v>
      </c>
      <c r="C3662" t="str">
        <f t="shared" si="171"/>
        <v>2022-2023</v>
      </c>
      <c r="D3662" t="s">
        <v>147</v>
      </c>
      <c r="E3662" t="s">
        <v>102</v>
      </c>
      <c r="F3662" t="str">
        <f t="shared" si="172"/>
        <v>Queensland</v>
      </c>
      <c r="G3662" t="s">
        <v>35</v>
      </c>
      <c r="H3662">
        <v>4870</v>
      </c>
      <c r="I3662" t="s">
        <v>11</v>
      </c>
      <c r="J3662" t="s">
        <v>36</v>
      </c>
      <c r="K3662" t="s">
        <v>149</v>
      </c>
      <c r="L3662" t="s">
        <v>15</v>
      </c>
      <c r="M3662" s="5">
        <v>983.55000000000007</v>
      </c>
    </row>
    <row r="3663" spans="1:13" x14ac:dyDescent="0.15">
      <c r="A3663" s="2">
        <v>45634</v>
      </c>
      <c r="B3663" s="3">
        <f t="shared" si="173"/>
        <v>2025</v>
      </c>
      <c r="C3663" t="str">
        <f t="shared" si="171"/>
        <v>2024-2025</v>
      </c>
      <c r="D3663" t="s">
        <v>148</v>
      </c>
      <c r="E3663" t="s">
        <v>40</v>
      </c>
      <c r="F3663" t="str">
        <f t="shared" si="172"/>
        <v>New South Wales</v>
      </c>
      <c r="G3663" t="s">
        <v>10</v>
      </c>
      <c r="H3663">
        <v>2116</v>
      </c>
      <c r="I3663" t="s">
        <v>11</v>
      </c>
      <c r="J3663" t="s">
        <v>27</v>
      </c>
      <c r="K3663" t="s">
        <v>151</v>
      </c>
      <c r="L3663" t="s">
        <v>21</v>
      </c>
      <c r="M3663" s="5">
        <v>983.78</v>
      </c>
    </row>
    <row r="3664" spans="1:13" x14ac:dyDescent="0.15">
      <c r="A3664" s="2">
        <v>44970</v>
      </c>
      <c r="B3664" s="3">
        <f t="shared" si="173"/>
        <v>2023</v>
      </c>
      <c r="C3664" t="str">
        <f t="shared" si="171"/>
        <v>2022-2023</v>
      </c>
      <c r="D3664" t="s">
        <v>147</v>
      </c>
      <c r="E3664" t="s">
        <v>89</v>
      </c>
      <c r="F3664" t="str">
        <f t="shared" si="172"/>
        <v>Queensland</v>
      </c>
      <c r="G3664" t="s">
        <v>35</v>
      </c>
      <c r="H3664">
        <v>4655</v>
      </c>
      <c r="I3664" t="s">
        <v>11</v>
      </c>
      <c r="J3664" t="s">
        <v>51</v>
      </c>
      <c r="K3664" t="s">
        <v>153</v>
      </c>
      <c r="L3664" t="s">
        <v>16</v>
      </c>
      <c r="M3664" s="5">
        <v>983.98</v>
      </c>
    </row>
    <row r="3665" spans="1:13" x14ac:dyDescent="0.15">
      <c r="A3665" s="2">
        <v>45573</v>
      </c>
      <c r="B3665" s="3">
        <f t="shared" si="173"/>
        <v>2025</v>
      </c>
      <c r="C3665" t="str">
        <f t="shared" si="171"/>
        <v>2024-2025</v>
      </c>
      <c r="D3665" t="s">
        <v>147</v>
      </c>
      <c r="E3665" t="s">
        <v>41</v>
      </c>
      <c r="F3665" t="str">
        <f t="shared" si="172"/>
        <v>New South Wales</v>
      </c>
      <c r="G3665" t="s">
        <v>10</v>
      </c>
      <c r="H3665">
        <v>2830</v>
      </c>
      <c r="I3665" t="s">
        <v>11</v>
      </c>
      <c r="J3665" t="s">
        <v>25</v>
      </c>
      <c r="K3665" t="s">
        <v>150</v>
      </c>
      <c r="L3665" t="s">
        <v>18</v>
      </c>
      <c r="M3665" s="5">
        <v>984.29</v>
      </c>
    </row>
    <row r="3666" spans="1:13" x14ac:dyDescent="0.15">
      <c r="A3666" s="2">
        <v>45017</v>
      </c>
      <c r="B3666" s="3">
        <f t="shared" si="173"/>
        <v>2023</v>
      </c>
      <c r="C3666" t="str">
        <f t="shared" si="171"/>
        <v>2022-2023</v>
      </c>
      <c r="D3666" t="s">
        <v>147</v>
      </c>
      <c r="E3666" t="s">
        <v>118</v>
      </c>
      <c r="F3666" t="str">
        <f t="shared" si="172"/>
        <v>New South Wales</v>
      </c>
      <c r="G3666" t="s">
        <v>10</v>
      </c>
      <c r="H3666">
        <v>2158</v>
      </c>
      <c r="I3666" t="s">
        <v>11</v>
      </c>
      <c r="J3666" t="s">
        <v>27</v>
      </c>
      <c r="K3666" t="s">
        <v>155</v>
      </c>
      <c r="L3666" t="s">
        <v>20</v>
      </c>
      <c r="M3666" s="5">
        <v>984.48</v>
      </c>
    </row>
    <row r="3667" spans="1:13" x14ac:dyDescent="0.15">
      <c r="A3667" s="2">
        <v>45408</v>
      </c>
      <c r="B3667" s="3">
        <f t="shared" si="173"/>
        <v>2024</v>
      </c>
      <c r="C3667" t="str">
        <f t="shared" si="171"/>
        <v>2023-2024</v>
      </c>
      <c r="D3667" t="s">
        <v>147</v>
      </c>
      <c r="E3667" t="s">
        <v>57</v>
      </c>
      <c r="F3667" t="str">
        <f t="shared" si="172"/>
        <v>New South Wales</v>
      </c>
      <c r="G3667" t="s">
        <v>10</v>
      </c>
      <c r="H3667">
        <v>2560</v>
      </c>
      <c r="I3667" t="s">
        <v>11</v>
      </c>
      <c r="J3667" t="s">
        <v>58</v>
      </c>
      <c r="K3667" t="s">
        <v>153</v>
      </c>
      <c r="L3667" t="s">
        <v>16</v>
      </c>
      <c r="M3667" s="5">
        <v>986.02</v>
      </c>
    </row>
    <row r="3668" spans="1:13" x14ac:dyDescent="0.15">
      <c r="A3668" s="2">
        <v>45498</v>
      </c>
      <c r="B3668" s="3">
        <f t="shared" si="173"/>
        <v>2025</v>
      </c>
      <c r="C3668" t="str">
        <f t="shared" si="171"/>
        <v>2024-2025</v>
      </c>
      <c r="D3668" t="s">
        <v>147</v>
      </c>
      <c r="E3668" t="s">
        <v>89</v>
      </c>
      <c r="F3668" t="str">
        <f t="shared" si="172"/>
        <v>Queensland</v>
      </c>
      <c r="G3668" t="s">
        <v>35</v>
      </c>
      <c r="H3668">
        <v>4655</v>
      </c>
      <c r="I3668" t="s">
        <v>11</v>
      </c>
      <c r="J3668" t="s">
        <v>51</v>
      </c>
      <c r="K3668" t="s">
        <v>151</v>
      </c>
      <c r="L3668" t="s">
        <v>21</v>
      </c>
      <c r="M3668" s="5">
        <v>988.03</v>
      </c>
    </row>
    <row r="3669" spans="1:13" x14ac:dyDescent="0.15">
      <c r="A3669" s="2">
        <v>45475</v>
      </c>
      <c r="B3669" s="3">
        <f t="shared" si="173"/>
        <v>2025</v>
      </c>
      <c r="C3669" t="str">
        <f t="shared" si="171"/>
        <v>2024-2025</v>
      </c>
      <c r="D3669" t="s">
        <v>147</v>
      </c>
      <c r="E3669" t="s">
        <v>114</v>
      </c>
      <c r="F3669" t="str">
        <f t="shared" si="172"/>
        <v>Victoria</v>
      </c>
      <c r="G3669" t="s">
        <v>45</v>
      </c>
      <c r="H3669">
        <v>3551</v>
      </c>
      <c r="I3669" t="s">
        <v>11</v>
      </c>
      <c r="J3669" t="s">
        <v>60</v>
      </c>
      <c r="K3669" t="s">
        <v>154</v>
      </c>
      <c r="L3669" t="s">
        <v>14</v>
      </c>
      <c r="M3669" s="5">
        <v>989.2</v>
      </c>
    </row>
    <row r="3670" spans="1:13" x14ac:dyDescent="0.15">
      <c r="A3670" s="2">
        <v>45261</v>
      </c>
      <c r="B3670" s="3">
        <f t="shared" si="173"/>
        <v>2024</v>
      </c>
      <c r="C3670" t="str">
        <f t="shared" si="171"/>
        <v>2023-2024</v>
      </c>
      <c r="D3670" t="s">
        <v>147</v>
      </c>
      <c r="E3670" t="s">
        <v>83</v>
      </c>
      <c r="F3670" t="str">
        <f t="shared" si="172"/>
        <v>New South Wales</v>
      </c>
      <c r="G3670" t="s">
        <v>10</v>
      </c>
      <c r="H3670">
        <v>2750</v>
      </c>
      <c r="I3670" t="s">
        <v>11</v>
      </c>
      <c r="J3670" t="s">
        <v>25</v>
      </c>
      <c r="K3670" t="s">
        <v>153</v>
      </c>
      <c r="L3670" t="s">
        <v>16</v>
      </c>
      <c r="M3670" s="5">
        <v>990.40000000000009</v>
      </c>
    </row>
    <row r="3671" spans="1:13" x14ac:dyDescent="0.15">
      <c r="A3671" s="2">
        <v>45464</v>
      </c>
      <c r="B3671" s="3">
        <f t="shared" si="173"/>
        <v>2024</v>
      </c>
      <c r="C3671" t="str">
        <f t="shared" si="171"/>
        <v>2023-2024</v>
      </c>
      <c r="D3671" t="s">
        <v>147</v>
      </c>
      <c r="E3671" t="s">
        <v>136</v>
      </c>
      <c r="F3671" t="str">
        <f t="shared" si="172"/>
        <v>Victoria</v>
      </c>
      <c r="G3671" t="s">
        <v>45</v>
      </c>
      <c r="H3671">
        <v>3175</v>
      </c>
      <c r="I3671" t="s">
        <v>11</v>
      </c>
      <c r="J3671" t="s">
        <v>63</v>
      </c>
      <c r="K3671" t="s">
        <v>152</v>
      </c>
      <c r="L3671" t="s">
        <v>13</v>
      </c>
      <c r="M3671" s="5">
        <v>991.14999999999975</v>
      </c>
    </row>
    <row r="3672" spans="1:13" x14ac:dyDescent="0.15">
      <c r="A3672" s="2">
        <v>45621</v>
      </c>
      <c r="B3672" s="3">
        <f t="shared" si="173"/>
        <v>2025</v>
      </c>
      <c r="C3672" t="str">
        <f t="shared" si="171"/>
        <v>2024-2025</v>
      </c>
      <c r="D3672" t="s">
        <v>148</v>
      </c>
      <c r="E3672" t="s">
        <v>34</v>
      </c>
      <c r="F3672" t="str">
        <f t="shared" si="172"/>
        <v>Queensland</v>
      </c>
      <c r="G3672" t="s">
        <v>35</v>
      </c>
      <c r="H3672">
        <v>4802</v>
      </c>
      <c r="I3672" t="s">
        <v>11</v>
      </c>
      <c r="J3672" t="s">
        <v>36</v>
      </c>
      <c r="K3672" t="s">
        <v>151</v>
      </c>
      <c r="L3672" t="s">
        <v>21</v>
      </c>
      <c r="M3672" s="5">
        <v>991.59</v>
      </c>
    </row>
    <row r="3673" spans="1:13" x14ac:dyDescent="0.15">
      <c r="A3673" s="2">
        <v>45288</v>
      </c>
      <c r="B3673" s="3">
        <f t="shared" si="173"/>
        <v>2024</v>
      </c>
      <c r="C3673" t="str">
        <f t="shared" si="171"/>
        <v>2023-2024</v>
      </c>
      <c r="D3673" t="s">
        <v>147</v>
      </c>
      <c r="E3673" t="s">
        <v>82</v>
      </c>
      <c r="F3673" t="str">
        <f t="shared" si="172"/>
        <v>Queensland</v>
      </c>
      <c r="G3673" t="s">
        <v>35</v>
      </c>
      <c r="H3673">
        <v>4012</v>
      </c>
      <c r="I3673" t="s">
        <v>11</v>
      </c>
      <c r="J3673" t="s">
        <v>43</v>
      </c>
      <c r="K3673" t="s">
        <v>150</v>
      </c>
      <c r="L3673" t="s">
        <v>18</v>
      </c>
      <c r="M3673" s="5">
        <v>995.30000000000007</v>
      </c>
    </row>
    <row r="3674" spans="1:13" x14ac:dyDescent="0.15">
      <c r="A3674" s="2">
        <v>45523</v>
      </c>
      <c r="B3674" s="3">
        <f t="shared" si="173"/>
        <v>2025</v>
      </c>
      <c r="C3674" t="str">
        <f t="shared" si="171"/>
        <v>2024-2025</v>
      </c>
      <c r="D3674" t="s">
        <v>148</v>
      </c>
      <c r="E3674" t="s">
        <v>108</v>
      </c>
      <c r="F3674" t="str">
        <f t="shared" si="172"/>
        <v>Victoria</v>
      </c>
      <c r="G3674" t="s">
        <v>45</v>
      </c>
      <c r="H3674">
        <v>3018</v>
      </c>
      <c r="I3674" t="s">
        <v>11</v>
      </c>
      <c r="J3674" t="s">
        <v>46</v>
      </c>
      <c r="K3674" t="s">
        <v>150</v>
      </c>
      <c r="L3674" t="s">
        <v>18</v>
      </c>
      <c r="M3674" s="5">
        <v>995.43</v>
      </c>
    </row>
    <row r="3675" spans="1:13" x14ac:dyDescent="0.15">
      <c r="A3675" s="2">
        <v>45491</v>
      </c>
      <c r="B3675" s="3">
        <f t="shared" si="173"/>
        <v>2025</v>
      </c>
      <c r="C3675" t="str">
        <f t="shared" si="171"/>
        <v>2024-2025</v>
      </c>
      <c r="D3675" t="s">
        <v>147</v>
      </c>
      <c r="E3675" t="s">
        <v>111</v>
      </c>
      <c r="F3675" t="str">
        <f t="shared" si="172"/>
        <v>New South Wales</v>
      </c>
      <c r="G3675" t="s">
        <v>10</v>
      </c>
      <c r="H3675">
        <v>2120</v>
      </c>
      <c r="I3675" t="s">
        <v>11</v>
      </c>
      <c r="J3675" t="s">
        <v>27</v>
      </c>
      <c r="K3675" t="s">
        <v>151</v>
      </c>
      <c r="L3675" t="s">
        <v>21</v>
      </c>
      <c r="M3675" s="5">
        <v>1002.6700000000001</v>
      </c>
    </row>
    <row r="3676" spans="1:13" x14ac:dyDescent="0.15">
      <c r="A3676" s="2">
        <v>45458</v>
      </c>
      <c r="B3676" s="3">
        <f t="shared" si="173"/>
        <v>2024</v>
      </c>
      <c r="C3676" t="str">
        <f t="shared" si="171"/>
        <v>2023-2024</v>
      </c>
      <c r="D3676" t="s">
        <v>147</v>
      </c>
      <c r="E3676" t="s">
        <v>140</v>
      </c>
      <c r="F3676" t="str">
        <f t="shared" si="172"/>
        <v>Tasmania</v>
      </c>
      <c r="G3676" t="s">
        <v>70</v>
      </c>
      <c r="H3676">
        <v>7320</v>
      </c>
      <c r="I3676" t="s">
        <v>11</v>
      </c>
      <c r="J3676" t="s">
        <v>71</v>
      </c>
      <c r="K3676" t="s">
        <v>151</v>
      </c>
      <c r="L3676" t="s">
        <v>21</v>
      </c>
      <c r="M3676" s="5">
        <v>1003.5</v>
      </c>
    </row>
    <row r="3677" spans="1:13" x14ac:dyDescent="0.15">
      <c r="A3677" s="2">
        <v>45336</v>
      </c>
      <c r="B3677" s="3">
        <f t="shared" si="173"/>
        <v>2024</v>
      </c>
      <c r="C3677" t="str">
        <f t="shared" si="171"/>
        <v>2023-2024</v>
      </c>
      <c r="D3677" t="s">
        <v>147</v>
      </c>
      <c r="E3677" t="s">
        <v>106</v>
      </c>
      <c r="F3677" t="str">
        <f t="shared" si="172"/>
        <v>Victoria</v>
      </c>
      <c r="G3677" t="s">
        <v>45</v>
      </c>
      <c r="H3677">
        <v>3915</v>
      </c>
      <c r="I3677" t="s">
        <v>11</v>
      </c>
      <c r="J3677" t="s">
        <v>55</v>
      </c>
      <c r="K3677" t="s">
        <v>150</v>
      </c>
      <c r="L3677" t="s">
        <v>18</v>
      </c>
      <c r="M3677" s="5">
        <v>1005.53</v>
      </c>
    </row>
    <row r="3678" spans="1:13" x14ac:dyDescent="0.15">
      <c r="A3678" s="2">
        <v>45104</v>
      </c>
      <c r="B3678" s="3">
        <f t="shared" si="173"/>
        <v>2023</v>
      </c>
      <c r="C3678" t="str">
        <f t="shared" si="171"/>
        <v>2022-2023</v>
      </c>
      <c r="D3678" t="s">
        <v>147</v>
      </c>
      <c r="E3678" t="s">
        <v>107</v>
      </c>
      <c r="F3678" t="str">
        <f t="shared" si="172"/>
        <v>Queensland</v>
      </c>
      <c r="G3678" t="s">
        <v>35</v>
      </c>
      <c r="H3678">
        <v>4220</v>
      </c>
      <c r="I3678" t="s">
        <v>11</v>
      </c>
      <c r="J3678" t="s">
        <v>104</v>
      </c>
      <c r="K3678" t="s">
        <v>153</v>
      </c>
      <c r="L3678" t="s">
        <v>16</v>
      </c>
      <c r="M3678" s="5">
        <v>1006.6500000000001</v>
      </c>
    </row>
    <row r="3679" spans="1:13" x14ac:dyDescent="0.15">
      <c r="A3679" s="2">
        <v>45369</v>
      </c>
      <c r="B3679" s="3">
        <f t="shared" si="173"/>
        <v>2024</v>
      </c>
      <c r="C3679" t="str">
        <f t="shared" si="171"/>
        <v>2023-2024</v>
      </c>
      <c r="D3679" t="s">
        <v>148</v>
      </c>
      <c r="E3679" t="s">
        <v>146</v>
      </c>
      <c r="F3679" t="str">
        <f t="shared" si="172"/>
        <v>Victoria</v>
      </c>
      <c r="G3679" t="s">
        <v>45</v>
      </c>
      <c r="H3679">
        <v>3353</v>
      </c>
      <c r="I3679" t="s">
        <v>11</v>
      </c>
      <c r="J3679" t="s">
        <v>60</v>
      </c>
      <c r="K3679" t="s">
        <v>151</v>
      </c>
      <c r="L3679" t="s">
        <v>21</v>
      </c>
      <c r="M3679" s="5">
        <v>1007.1499999999999</v>
      </c>
    </row>
    <row r="3680" spans="1:13" x14ac:dyDescent="0.15">
      <c r="A3680" s="2">
        <v>45464</v>
      </c>
      <c r="B3680" s="3">
        <f t="shared" si="173"/>
        <v>2024</v>
      </c>
      <c r="C3680" t="str">
        <f t="shared" si="171"/>
        <v>2023-2024</v>
      </c>
      <c r="D3680" t="s">
        <v>147</v>
      </c>
      <c r="E3680" t="s">
        <v>141</v>
      </c>
      <c r="F3680" t="str">
        <f t="shared" si="172"/>
        <v>Western Australia</v>
      </c>
      <c r="G3680" t="s">
        <v>48</v>
      </c>
      <c r="H3680">
        <v>6052</v>
      </c>
      <c r="I3680" t="s">
        <v>11</v>
      </c>
      <c r="J3680" t="s">
        <v>49</v>
      </c>
      <c r="K3680" t="s">
        <v>153</v>
      </c>
      <c r="L3680" t="s">
        <v>16</v>
      </c>
      <c r="M3680" s="5">
        <v>1007.7</v>
      </c>
    </row>
    <row r="3681" spans="1:13" x14ac:dyDescent="0.15">
      <c r="A3681" s="2">
        <v>45425</v>
      </c>
      <c r="B3681" s="3">
        <f t="shared" si="173"/>
        <v>2024</v>
      </c>
      <c r="C3681" t="str">
        <f t="shared" si="171"/>
        <v>2023-2024</v>
      </c>
      <c r="D3681" t="s">
        <v>148</v>
      </c>
      <c r="E3681" t="s">
        <v>72</v>
      </c>
      <c r="F3681" t="str">
        <f t="shared" si="172"/>
        <v>Western Australia</v>
      </c>
      <c r="G3681" t="s">
        <v>48</v>
      </c>
      <c r="H3681">
        <v>6010</v>
      </c>
      <c r="I3681" t="s">
        <v>11</v>
      </c>
      <c r="J3681" t="s">
        <v>49</v>
      </c>
      <c r="K3681" t="s">
        <v>153</v>
      </c>
      <c r="L3681" t="s">
        <v>16</v>
      </c>
      <c r="M3681" s="5">
        <v>1010.25</v>
      </c>
    </row>
    <row r="3682" spans="1:13" x14ac:dyDescent="0.15">
      <c r="A3682" s="2">
        <v>45483</v>
      </c>
      <c r="B3682" s="3">
        <f t="shared" si="173"/>
        <v>2025</v>
      </c>
      <c r="C3682" t="str">
        <f t="shared" si="171"/>
        <v>2024-2025</v>
      </c>
      <c r="D3682" t="s">
        <v>148</v>
      </c>
      <c r="E3682" t="s">
        <v>138</v>
      </c>
      <c r="F3682" t="str">
        <f t="shared" si="172"/>
        <v>Queensland</v>
      </c>
      <c r="G3682" t="s">
        <v>35</v>
      </c>
      <c r="H3682">
        <v>4558</v>
      </c>
      <c r="I3682" t="s">
        <v>11</v>
      </c>
      <c r="J3682" t="s">
        <v>120</v>
      </c>
      <c r="K3682" t="s">
        <v>150</v>
      </c>
      <c r="L3682" t="s">
        <v>18</v>
      </c>
      <c r="M3682" s="5">
        <v>1013.1399999999999</v>
      </c>
    </row>
    <row r="3683" spans="1:13" x14ac:dyDescent="0.15">
      <c r="A3683" s="2">
        <v>45553</v>
      </c>
      <c r="B3683" s="3">
        <f t="shared" si="173"/>
        <v>2025</v>
      </c>
      <c r="C3683" t="str">
        <f t="shared" si="171"/>
        <v>2024-2025</v>
      </c>
      <c r="D3683" t="s">
        <v>147</v>
      </c>
      <c r="E3683" t="s">
        <v>115</v>
      </c>
      <c r="F3683" t="str">
        <f t="shared" si="172"/>
        <v>Western Australia</v>
      </c>
      <c r="G3683" t="s">
        <v>48</v>
      </c>
      <c r="H3683">
        <v>6280</v>
      </c>
      <c r="I3683" t="s">
        <v>11</v>
      </c>
      <c r="J3683" t="s">
        <v>94</v>
      </c>
      <c r="K3683" t="s">
        <v>150</v>
      </c>
      <c r="L3683" t="s">
        <v>18</v>
      </c>
      <c r="M3683" s="5">
        <v>1013.6600000000001</v>
      </c>
    </row>
    <row r="3684" spans="1:13" x14ac:dyDescent="0.15">
      <c r="A3684" s="2">
        <v>44957</v>
      </c>
      <c r="B3684" s="3">
        <f t="shared" si="173"/>
        <v>2023</v>
      </c>
      <c r="C3684" t="str">
        <f t="shared" si="171"/>
        <v>2022-2023</v>
      </c>
      <c r="D3684" t="s">
        <v>147</v>
      </c>
      <c r="E3684" t="s">
        <v>64</v>
      </c>
      <c r="F3684" t="str">
        <f t="shared" si="172"/>
        <v>Victoria</v>
      </c>
      <c r="G3684" t="s">
        <v>45</v>
      </c>
      <c r="H3684">
        <v>3199</v>
      </c>
      <c r="I3684" t="s">
        <v>11</v>
      </c>
      <c r="J3684" t="s">
        <v>63</v>
      </c>
      <c r="K3684" t="s">
        <v>19</v>
      </c>
      <c r="L3684" t="s">
        <v>23</v>
      </c>
      <c r="M3684" s="5">
        <v>1014.3299999999999</v>
      </c>
    </row>
    <row r="3685" spans="1:13" x14ac:dyDescent="0.15">
      <c r="A3685" s="2">
        <v>45236</v>
      </c>
      <c r="B3685" s="3">
        <f t="shared" si="173"/>
        <v>2024</v>
      </c>
      <c r="C3685" t="str">
        <f t="shared" si="171"/>
        <v>2023-2024</v>
      </c>
      <c r="D3685" t="s">
        <v>147</v>
      </c>
      <c r="E3685" t="s">
        <v>74</v>
      </c>
      <c r="F3685" t="str">
        <f t="shared" si="172"/>
        <v>South Australia</v>
      </c>
      <c r="G3685" t="s">
        <v>32</v>
      </c>
      <c r="H3685">
        <v>5043</v>
      </c>
      <c r="I3685" t="s">
        <v>11</v>
      </c>
      <c r="J3685" t="s">
        <v>33</v>
      </c>
      <c r="K3685" t="s">
        <v>155</v>
      </c>
      <c r="L3685" t="s">
        <v>20</v>
      </c>
      <c r="M3685" s="5">
        <v>1017.76</v>
      </c>
    </row>
    <row r="3686" spans="1:13" x14ac:dyDescent="0.15">
      <c r="A3686" s="2">
        <v>45058</v>
      </c>
      <c r="B3686" s="3">
        <f t="shared" si="173"/>
        <v>2023</v>
      </c>
      <c r="C3686" t="str">
        <f t="shared" si="171"/>
        <v>2022-2023</v>
      </c>
      <c r="D3686" t="s">
        <v>147</v>
      </c>
      <c r="E3686" t="s">
        <v>139</v>
      </c>
      <c r="F3686" t="str">
        <f t="shared" si="172"/>
        <v>New South Wales</v>
      </c>
      <c r="G3686" t="s">
        <v>10</v>
      </c>
      <c r="H3686">
        <v>2020</v>
      </c>
      <c r="I3686" t="s">
        <v>11</v>
      </c>
      <c r="J3686" t="s">
        <v>12</v>
      </c>
      <c r="K3686" t="s">
        <v>153</v>
      </c>
      <c r="L3686" t="s">
        <v>16</v>
      </c>
      <c r="M3686" s="5">
        <v>1021.88</v>
      </c>
    </row>
    <row r="3687" spans="1:13" x14ac:dyDescent="0.15">
      <c r="A3687" s="2">
        <v>45164</v>
      </c>
      <c r="B3687" s="3">
        <f t="shared" si="173"/>
        <v>2024</v>
      </c>
      <c r="C3687" t="str">
        <f t="shared" si="171"/>
        <v>2023-2024</v>
      </c>
      <c r="D3687" t="s">
        <v>148</v>
      </c>
      <c r="E3687" t="s">
        <v>129</v>
      </c>
      <c r="F3687" t="str">
        <f t="shared" si="172"/>
        <v>Tasmania</v>
      </c>
      <c r="G3687" t="s">
        <v>70</v>
      </c>
      <c r="H3687">
        <v>7010</v>
      </c>
      <c r="I3687" t="s">
        <v>11</v>
      </c>
      <c r="J3687" t="s">
        <v>71</v>
      </c>
      <c r="K3687" t="s">
        <v>149</v>
      </c>
      <c r="L3687" t="s">
        <v>15</v>
      </c>
      <c r="M3687" s="5">
        <v>1024.46</v>
      </c>
    </row>
    <row r="3688" spans="1:13" x14ac:dyDescent="0.15">
      <c r="A3688" s="2">
        <v>45209</v>
      </c>
      <c r="B3688" s="3">
        <f t="shared" si="173"/>
        <v>2024</v>
      </c>
      <c r="C3688" t="str">
        <f t="shared" si="171"/>
        <v>2023-2024</v>
      </c>
      <c r="D3688" t="s">
        <v>147</v>
      </c>
      <c r="E3688" t="s">
        <v>90</v>
      </c>
      <c r="F3688" t="str">
        <f t="shared" si="172"/>
        <v>Victoria</v>
      </c>
      <c r="G3688" t="s">
        <v>45</v>
      </c>
      <c r="H3688">
        <v>3179</v>
      </c>
      <c r="I3688" t="s">
        <v>11</v>
      </c>
      <c r="J3688" t="s">
        <v>63</v>
      </c>
      <c r="K3688" t="s">
        <v>149</v>
      </c>
      <c r="L3688" t="s">
        <v>15</v>
      </c>
      <c r="M3688" s="5">
        <v>1024.8800000000001</v>
      </c>
    </row>
    <row r="3689" spans="1:13" x14ac:dyDescent="0.15">
      <c r="A3689" s="2">
        <v>45478</v>
      </c>
      <c r="B3689" s="3">
        <f t="shared" si="173"/>
        <v>2025</v>
      </c>
      <c r="C3689" t="str">
        <f t="shared" si="171"/>
        <v>2024-2025</v>
      </c>
      <c r="D3689" t="s">
        <v>147</v>
      </c>
      <c r="E3689" t="s">
        <v>79</v>
      </c>
      <c r="F3689" t="str">
        <f t="shared" si="172"/>
        <v>Australian Capital Territory</v>
      </c>
      <c r="G3689" t="s">
        <v>80</v>
      </c>
      <c r="H3689">
        <v>2617</v>
      </c>
      <c r="I3689" t="s">
        <v>11</v>
      </c>
      <c r="J3689" t="s">
        <v>58</v>
      </c>
      <c r="K3689" t="s">
        <v>150</v>
      </c>
      <c r="L3689" t="s">
        <v>18</v>
      </c>
      <c r="M3689" s="5">
        <v>1025.23</v>
      </c>
    </row>
    <row r="3690" spans="1:13" x14ac:dyDescent="0.15">
      <c r="A3690" s="2">
        <v>44957</v>
      </c>
      <c r="B3690" s="3">
        <f t="shared" si="173"/>
        <v>2023</v>
      </c>
      <c r="C3690" t="str">
        <f t="shared" si="171"/>
        <v>2022-2023</v>
      </c>
      <c r="D3690" t="s">
        <v>148</v>
      </c>
      <c r="E3690" t="s">
        <v>87</v>
      </c>
      <c r="F3690" t="str">
        <f t="shared" si="172"/>
        <v>New South Wales</v>
      </c>
      <c r="G3690" t="s">
        <v>10</v>
      </c>
      <c r="H3690">
        <v>2790</v>
      </c>
      <c r="I3690" t="s">
        <v>11</v>
      </c>
      <c r="J3690" t="s">
        <v>25</v>
      </c>
      <c r="K3690" t="s">
        <v>150</v>
      </c>
      <c r="L3690" t="s">
        <v>18</v>
      </c>
      <c r="M3690" s="5">
        <v>1028.55</v>
      </c>
    </row>
    <row r="3691" spans="1:13" x14ac:dyDescent="0.15">
      <c r="A3691" s="2">
        <v>45518</v>
      </c>
      <c r="B3691" s="3">
        <f t="shared" si="173"/>
        <v>2025</v>
      </c>
      <c r="C3691" t="str">
        <f t="shared" si="171"/>
        <v>2024-2025</v>
      </c>
      <c r="D3691" t="s">
        <v>147</v>
      </c>
      <c r="E3691" t="s">
        <v>26</v>
      </c>
      <c r="F3691" t="str">
        <f t="shared" si="172"/>
        <v>New South Wales</v>
      </c>
      <c r="G3691" t="s">
        <v>10</v>
      </c>
      <c r="H3691">
        <v>2141</v>
      </c>
      <c r="I3691" t="s">
        <v>11</v>
      </c>
      <c r="J3691" t="s">
        <v>27</v>
      </c>
      <c r="K3691" t="s">
        <v>150</v>
      </c>
      <c r="L3691" t="s">
        <v>18</v>
      </c>
      <c r="M3691" s="5">
        <v>1029.47</v>
      </c>
    </row>
    <row r="3692" spans="1:13" x14ac:dyDescent="0.15">
      <c r="A3692" s="2">
        <v>45465</v>
      </c>
      <c r="B3692" s="3">
        <f t="shared" si="173"/>
        <v>2024</v>
      </c>
      <c r="C3692" t="str">
        <f t="shared" si="171"/>
        <v>2023-2024</v>
      </c>
      <c r="D3692" t="s">
        <v>147</v>
      </c>
      <c r="E3692" t="s">
        <v>103</v>
      </c>
      <c r="F3692" t="str">
        <f t="shared" si="172"/>
        <v>Queensland</v>
      </c>
      <c r="G3692" t="s">
        <v>35</v>
      </c>
      <c r="H3692">
        <v>4509</v>
      </c>
      <c r="I3692" t="s">
        <v>11</v>
      </c>
      <c r="J3692" t="s">
        <v>104</v>
      </c>
      <c r="K3692" t="s">
        <v>19</v>
      </c>
      <c r="L3692" t="s">
        <v>23</v>
      </c>
      <c r="M3692" s="5">
        <v>1034.22</v>
      </c>
    </row>
    <row r="3693" spans="1:13" x14ac:dyDescent="0.15">
      <c r="A3693" s="2">
        <v>45618</v>
      </c>
      <c r="B3693" s="3">
        <f t="shared" si="173"/>
        <v>2025</v>
      </c>
      <c r="C3693" t="str">
        <f t="shared" si="171"/>
        <v>2024-2025</v>
      </c>
      <c r="D3693" t="s">
        <v>147</v>
      </c>
      <c r="E3693" t="s">
        <v>98</v>
      </c>
      <c r="F3693" t="str">
        <f t="shared" si="172"/>
        <v>Victoria</v>
      </c>
      <c r="G3693" t="s">
        <v>45</v>
      </c>
      <c r="H3693">
        <v>3429</v>
      </c>
      <c r="I3693" t="s">
        <v>11</v>
      </c>
      <c r="J3693" t="s">
        <v>60</v>
      </c>
      <c r="K3693" t="s">
        <v>149</v>
      </c>
      <c r="L3693" t="s">
        <v>15</v>
      </c>
      <c r="M3693" s="5">
        <v>1034.95</v>
      </c>
    </row>
    <row r="3694" spans="1:13" x14ac:dyDescent="0.15">
      <c r="A3694" s="2">
        <v>45107</v>
      </c>
      <c r="B3694" s="3">
        <f t="shared" si="173"/>
        <v>2023</v>
      </c>
      <c r="C3694" t="str">
        <f t="shared" si="171"/>
        <v>2022-2023</v>
      </c>
      <c r="D3694" t="s">
        <v>147</v>
      </c>
      <c r="E3694" t="s">
        <v>119</v>
      </c>
      <c r="F3694" t="str">
        <f t="shared" si="172"/>
        <v>Queensland</v>
      </c>
      <c r="G3694" t="s">
        <v>35</v>
      </c>
      <c r="H3694">
        <v>4570</v>
      </c>
      <c r="I3694" t="s">
        <v>11</v>
      </c>
      <c r="J3694" t="s">
        <v>120</v>
      </c>
      <c r="K3694" t="s">
        <v>153</v>
      </c>
      <c r="L3694" t="s">
        <v>16</v>
      </c>
      <c r="M3694" s="5">
        <v>1037.0300000000002</v>
      </c>
    </row>
    <row r="3695" spans="1:13" x14ac:dyDescent="0.15">
      <c r="A3695" s="2">
        <v>45399</v>
      </c>
      <c r="B3695" s="3">
        <f t="shared" si="173"/>
        <v>2024</v>
      </c>
      <c r="C3695" t="str">
        <f t="shared" si="171"/>
        <v>2023-2024</v>
      </c>
      <c r="D3695" t="s">
        <v>147</v>
      </c>
      <c r="E3695" t="s">
        <v>139</v>
      </c>
      <c r="F3695" t="str">
        <f t="shared" si="172"/>
        <v>New South Wales</v>
      </c>
      <c r="G3695" t="s">
        <v>10</v>
      </c>
      <c r="H3695">
        <v>2020</v>
      </c>
      <c r="I3695" t="s">
        <v>11</v>
      </c>
      <c r="J3695" t="s">
        <v>12</v>
      </c>
      <c r="K3695" t="s">
        <v>150</v>
      </c>
      <c r="L3695" t="s">
        <v>18</v>
      </c>
      <c r="M3695" s="5">
        <v>1040.9100000000001</v>
      </c>
    </row>
    <row r="3696" spans="1:13" x14ac:dyDescent="0.15">
      <c r="A3696" s="2">
        <v>45333</v>
      </c>
      <c r="B3696" s="3">
        <f t="shared" si="173"/>
        <v>2024</v>
      </c>
      <c r="C3696" t="str">
        <f t="shared" si="171"/>
        <v>2023-2024</v>
      </c>
      <c r="D3696" t="s">
        <v>147</v>
      </c>
      <c r="E3696" t="s">
        <v>113</v>
      </c>
      <c r="F3696" t="str">
        <f t="shared" si="172"/>
        <v>Queensland</v>
      </c>
      <c r="G3696" t="s">
        <v>35</v>
      </c>
      <c r="H3696">
        <v>4215</v>
      </c>
      <c r="I3696" t="s">
        <v>11</v>
      </c>
      <c r="J3696" t="s">
        <v>104</v>
      </c>
      <c r="K3696" t="s">
        <v>153</v>
      </c>
      <c r="L3696" t="s">
        <v>16</v>
      </c>
      <c r="M3696" s="5">
        <v>1043.78</v>
      </c>
    </row>
    <row r="3697" spans="1:13" x14ac:dyDescent="0.15">
      <c r="A3697" s="2">
        <v>45116</v>
      </c>
      <c r="B3697" s="3">
        <f t="shared" si="173"/>
        <v>2024</v>
      </c>
      <c r="C3697" t="str">
        <f t="shared" si="171"/>
        <v>2023-2024</v>
      </c>
      <c r="D3697" t="s">
        <v>147</v>
      </c>
      <c r="E3697" t="s">
        <v>131</v>
      </c>
      <c r="F3697" t="str">
        <f t="shared" si="172"/>
        <v>Western Australia</v>
      </c>
      <c r="G3697" t="s">
        <v>48</v>
      </c>
      <c r="H3697">
        <v>6530</v>
      </c>
      <c r="I3697" t="s">
        <v>11</v>
      </c>
      <c r="J3697" t="s">
        <v>77</v>
      </c>
      <c r="K3697" t="s">
        <v>153</v>
      </c>
      <c r="L3697" t="s">
        <v>16</v>
      </c>
      <c r="M3697" s="5">
        <v>1045.5699999999997</v>
      </c>
    </row>
    <row r="3698" spans="1:13" x14ac:dyDescent="0.15">
      <c r="A3698" s="2">
        <v>45278</v>
      </c>
      <c r="B3698" s="3">
        <f t="shared" si="173"/>
        <v>2024</v>
      </c>
      <c r="C3698" t="str">
        <f t="shared" si="171"/>
        <v>2023-2024</v>
      </c>
      <c r="D3698" t="s">
        <v>147</v>
      </c>
      <c r="E3698" t="s">
        <v>44</v>
      </c>
      <c r="F3698" t="str">
        <f t="shared" si="172"/>
        <v>Victoria</v>
      </c>
      <c r="G3698" t="s">
        <v>45</v>
      </c>
      <c r="H3698">
        <v>3066</v>
      </c>
      <c r="I3698" t="s">
        <v>11</v>
      </c>
      <c r="J3698" t="s">
        <v>46</v>
      </c>
      <c r="K3698" t="s">
        <v>19</v>
      </c>
      <c r="L3698" t="s">
        <v>23</v>
      </c>
      <c r="M3698" s="5">
        <v>1047.31</v>
      </c>
    </row>
    <row r="3699" spans="1:13" x14ac:dyDescent="0.15">
      <c r="A3699" s="2">
        <v>44986</v>
      </c>
      <c r="B3699" s="3">
        <f t="shared" si="173"/>
        <v>2023</v>
      </c>
      <c r="C3699" t="str">
        <f t="shared" si="171"/>
        <v>2022-2023</v>
      </c>
      <c r="D3699" t="s">
        <v>147</v>
      </c>
      <c r="E3699" t="s">
        <v>107</v>
      </c>
      <c r="F3699" t="str">
        <f t="shared" si="172"/>
        <v>Queensland</v>
      </c>
      <c r="G3699" t="s">
        <v>35</v>
      </c>
      <c r="H3699">
        <v>4220</v>
      </c>
      <c r="I3699" t="s">
        <v>11</v>
      </c>
      <c r="J3699" t="s">
        <v>104</v>
      </c>
      <c r="K3699" t="s">
        <v>150</v>
      </c>
      <c r="L3699" t="s">
        <v>18</v>
      </c>
      <c r="M3699" s="5">
        <v>1047.9899999999998</v>
      </c>
    </row>
    <row r="3700" spans="1:13" x14ac:dyDescent="0.15">
      <c r="A3700" s="2">
        <v>45312</v>
      </c>
      <c r="B3700" s="3">
        <f t="shared" si="173"/>
        <v>2024</v>
      </c>
      <c r="C3700" t="str">
        <f t="shared" si="171"/>
        <v>2023-2024</v>
      </c>
      <c r="D3700" t="s">
        <v>147</v>
      </c>
      <c r="E3700" t="s">
        <v>132</v>
      </c>
      <c r="F3700" t="str">
        <f t="shared" si="172"/>
        <v>New South Wales</v>
      </c>
      <c r="G3700" t="s">
        <v>10</v>
      </c>
      <c r="H3700">
        <v>2800</v>
      </c>
      <c r="I3700" t="s">
        <v>11</v>
      </c>
      <c r="J3700" t="s">
        <v>25</v>
      </c>
      <c r="K3700" t="s">
        <v>156</v>
      </c>
      <c r="L3700" t="s">
        <v>17</v>
      </c>
      <c r="M3700" s="5">
        <v>1048.3099999999997</v>
      </c>
    </row>
    <row r="3701" spans="1:13" x14ac:dyDescent="0.15">
      <c r="A3701" s="2">
        <v>45365</v>
      </c>
      <c r="B3701" s="3">
        <f t="shared" si="173"/>
        <v>2024</v>
      </c>
      <c r="C3701" t="str">
        <f t="shared" si="171"/>
        <v>2023-2024</v>
      </c>
      <c r="D3701" t="s">
        <v>147</v>
      </c>
      <c r="E3701" t="s">
        <v>59</v>
      </c>
      <c r="F3701" t="str">
        <f t="shared" si="172"/>
        <v>Victoria</v>
      </c>
      <c r="G3701" t="s">
        <v>45</v>
      </c>
      <c r="H3701">
        <v>3280</v>
      </c>
      <c r="I3701" t="s">
        <v>11</v>
      </c>
      <c r="J3701" t="s">
        <v>60</v>
      </c>
      <c r="K3701" t="s">
        <v>150</v>
      </c>
      <c r="L3701" t="s">
        <v>18</v>
      </c>
      <c r="M3701" s="5">
        <v>1049.07</v>
      </c>
    </row>
    <row r="3702" spans="1:13" x14ac:dyDescent="0.15">
      <c r="A3702" s="2">
        <v>45336</v>
      </c>
      <c r="B3702" s="3">
        <f t="shared" si="173"/>
        <v>2024</v>
      </c>
      <c r="C3702" t="str">
        <f t="shared" si="171"/>
        <v>2023-2024</v>
      </c>
      <c r="D3702" t="s">
        <v>147</v>
      </c>
      <c r="E3702" t="s">
        <v>136</v>
      </c>
      <c r="F3702" t="str">
        <f t="shared" si="172"/>
        <v>Victoria</v>
      </c>
      <c r="G3702" t="s">
        <v>45</v>
      </c>
      <c r="H3702">
        <v>3175</v>
      </c>
      <c r="I3702" t="s">
        <v>11</v>
      </c>
      <c r="J3702" t="s">
        <v>63</v>
      </c>
      <c r="K3702" t="s">
        <v>150</v>
      </c>
      <c r="L3702" t="s">
        <v>18</v>
      </c>
      <c r="M3702" s="5">
        <v>1050.08</v>
      </c>
    </row>
    <row r="3703" spans="1:13" x14ac:dyDescent="0.15">
      <c r="A3703" s="2">
        <v>45439</v>
      </c>
      <c r="B3703" s="3">
        <f t="shared" si="173"/>
        <v>2024</v>
      </c>
      <c r="C3703" t="str">
        <f t="shared" si="171"/>
        <v>2023-2024</v>
      </c>
      <c r="D3703" t="s">
        <v>148</v>
      </c>
      <c r="E3703" t="s">
        <v>127</v>
      </c>
      <c r="F3703" t="str">
        <f t="shared" si="172"/>
        <v>New South Wales</v>
      </c>
      <c r="G3703" t="s">
        <v>10</v>
      </c>
      <c r="H3703">
        <v>2131</v>
      </c>
      <c r="I3703" t="s">
        <v>11</v>
      </c>
      <c r="J3703" t="s">
        <v>27</v>
      </c>
      <c r="K3703" t="s">
        <v>149</v>
      </c>
      <c r="L3703" t="s">
        <v>15</v>
      </c>
      <c r="M3703" s="5">
        <v>1053.53</v>
      </c>
    </row>
    <row r="3704" spans="1:13" x14ac:dyDescent="0.15">
      <c r="A3704" s="2">
        <v>44964</v>
      </c>
      <c r="B3704" s="3">
        <f t="shared" si="173"/>
        <v>2023</v>
      </c>
      <c r="C3704" t="str">
        <f t="shared" si="171"/>
        <v>2022-2023</v>
      </c>
      <c r="D3704" t="s">
        <v>147</v>
      </c>
      <c r="E3704" t="s">
        <v>62</v>
      </c>
      <c r="F3704" t="str">
        <f t="shared" si="172"/>
        <v>Victoria</v>
      </c>
      <c r="G3704" t="s">
        <v>45</v>
      </c>
      <c r="H3704">
        <v>3134</v>
      </c>
      <c r="I3704" t="s">
        <v>11</v>
      </c>
      <c r="J3704" t="s">
        <v>63</v>
      </c>
      <c r="K3704" t="s">
        <v>153</v>
      </c>
      <c r="L3704" t="s">
        <v>16</v>
      </c>
      <c r="M3704" s="5">
        <v>1058.18</v>
      </c>
    </row>
    <row r="3705" spans="1:13" x14ac:dyDescent="0.15">
      <c r="A3705" s="2">
        <v>44961</v>
      </c>
      <c r="B3705" s="3">
        <f t="shared" si="173"/>
        <v>2023</v>
      </c>
      <c r="C3705" t="str">
        <f t="shared" si="171"/>
        <v>2022-2023</v>
      </c>
      <c r="D3705" t="s">
        <v>147</v>
      </c>
      <c r="E3705" t="s">
        <v>141</v>
      </c>
      <c r="F3705" t="str">
        <f t="shared" si="172"/>
        <v>Western Australia</v>
      </c>
      <c r="G3705" t="s">
        <v>48</v>
      </c>
      <c r="H3705">
        <v>6052</v>
      </c>
      <c r="I3705" t="s">
        <v>11</v>
      </c>
      <c r="J3705" t="s">
        <v>49</v>
      </c>
      <c r="K3705" t="s">
        <v>151</v>
      </c>
      <c r="L3705" t="s">
        <v>21</v>
      </c>
      <c r="M3705" s="5">
        <v>1059.79</v>
      </c>
    </row>
    <row r="3706" spans="1:13" x14ac:dyDescent="0.15">
      <c r="A3706" s="2">
        <v>45552</v>
      </c>
      <c r="B3706" s="3">
        <f t="shared" si="173"/>
        <v>2025</v>
      </c>
      <c r="C3706" t="str">
        <f t="shared" si="171"/>
        <v>2024-2025</v>
      </c>
      <c r="D3706" t="s">
        <v>148</v>
      </c>
      <c r="E3706" t="s">
        <v>81</v>
      </c>
      <c r="F3706" t="str">
        <f t="shared" si="172"/>
        <v>New South Wales</v>
      </c>
      <c r="G3706" t="s">
        <v>10</v>
      </c>
      <c r="H3706">
        <v>2485</v>
      </c>
      <c r="I3706" t="s">
        <v>11</v>
      </c>
      <c r="J3706" t="s">
        <v>68</v>
      </c>
      <c r="K3706" t="s">
        <v>151</v>
      </c>
      <c r="L3706" t="s">
        <v>21</v>
      </c>
      <c r="M3706" s="5">
        <v>1059.8399999999999</v>
      </c>
    </row>
    <row r="3707" spans="1:13" x14ac:dyDescent="0.15">
      <c r="A3707" s="2">
        <v>45027</v>
      </c>
      <c r="B3707" s="3">
        <f t="shared" si="173"/>
        <v>2023</v>
      </c>
      <c r="C3707" t="str">
        <f t="shared" si="171"/>
        <v>2022-2023</v>
      </c>
      <c r="D3707" t="s">
        <v>148</v>
      </c>
      <c r="E3707" t="s">
        <v>78</v>
      </c>
      <c r="F3707" t="str">
        <f t="shared" si="172"/>
        <v>New South Wales</v>
      </c>
      <c r="G3707" t="s">
        <v>10</v>
      </c>
      <c r="H3707">
        <v>2350</v>
      </c>
      <c r="I3707" t="s">
        <v>11</v>
      </c>
      <c r="J3707" t="s">
        <v>68</v>
      </c>
      <c r="K3707" t="s">
        <v>154</v>
      </c>
      <c r="L3707" t="s">
        <v>14</v>
      </c>
      <c r="M3707" s="5">
        <v>1063.3899999999999</v>
      </c>
    </row>
    <row r="3708" spans="1:13" x14ac:dyDescent="0.15">
      <c r="A3708" s="2">
        <v>45425</v>
      </c>
      <c r="B3708" s="3">
        <f t="shared" si="173"/>
        <v>2024</v>
      </c>
      <c r="C3708" t="str">
        <f t="shared" si="171"/>
        <v>2023-2024</v>
      </c>
      <c r="D3708" t="s">
        <v>147</v>
      </c>
      <c r="E3708" t="s">
        <v>103</v>
      </c>
      <c r="F3708" t="str">
        <f t="shared" si="172"/>
        <v>Queensland</v>
      </c>
      <c r="G3708" t="s">
        <v>35</v>
      </c>
      <c r="H3708">
        <v>4509</v>
      </c>
      <c r="I3708" t="s">
        <v>11</v>
      </c>
      <c r="J3708" t="s">
        <v>104</v>
      </c>
      <c r="K3708" t="s">
        <v>151</v>
      </c>
      <c r="L3708" t="s">
        <v>21</v>
      </c>
      <c r="M3708" s="5">
        <v>1065.18</v>
      </c>
    </row>
    <row r="3709" spans="1:13" x14ac:dyDescent="0.15">
      <c r="A3709" s="2">
        <v>45083</v>
      </c>
      <c r="B3709" s="3">
        <f t="shared" si="173"/>
        <v>2023</v>
      </c>
      <c r="C3709" t="str">
        <f t="shared" si="171"/>
        <v>2022-2023</v>
      </c>
      <c r="D3709" t="s">
        <v>147</v>
      </c>
      <c r="E3709" t="s">
        <v>113</v>
      </c>
      <c r="F3709" t="str">
        <f t="shared" si="172"/>
        <v>Queensland</v>
      </c>
      <c r="G3709" t="s">
        <v>35</v>
      </c>
      <c r="H3709">
        <v>4215</v>
      </c>
      <c r="I3709" t="s">
        <v>11</v>
      </c>
      <c r="J3709" t="s">
        <v>104</v>
      </c>
      <c r="K3709" t="s">
        <v>154</v>
      </c>
      <c r="L3709" t="s">
        <v>14</v>
      </c>
      <c r="M3709" s="5">
        <v>1065.98</v>
      </c>
    </row>
    <row r="3710" spans="1:13" x14ac:dyDescent="0.15">
      <c r="A3710" s="2">
        <v>45370</v>
      </c>
      <c r="B3710" s="3">
        <f t="shared" si="173"/>
        <v>2024</v>
      </c>
      <c r="C3710" t="str">
        <f t="shared" si="171"/>
        <v>2023-2024</v>
      </c>
      <c r="D3710" t="s">
        <v>147</v>
      </c>
      <c r="E3710" t="s">
        <v>96</v>
      </c>
      <c r="F3710" t="str">
        <f t="shared" si="172"/>
        <v>Western Australia</v>
      </c>
      <c r="G3710" t="s">
        <v>48</v>
      </c>
      <c r="H3710">
        <v>6330</v>
      </c>
      <c r="I3710" t="s">
        <v>11</v>
      </c>
      <c r="J3710" t="s">
        <v>94</v>
      </c>
      <c r="K3710" t="s">
        <v>149</v>
      </c>
      <c r="L3710" t="s">
        <v>15</v>
      </c>
      <c r="M3710" s="5">
        <v>1066.8999999999999</v>
      </c>
    </row>
    <row r="3711" spans="1:13" x14ac:dyDescent="0.15">
      <c r="A3711" s="2">
        <v>45623</v>
      </c>
      <c r="B3711" s="3">
        <f t="shared" si="173"/>
        <v>2025</v>
      </c>
      <c r="C3711" t="str">
        <f t="shared" si="171"/>
        <v>2024-2025</v>
      </c>
      <c r="D3711" t="s">
        <v>147</v>
      </c>
      <c r="E3711" t="s">
        <v>137</v>
      </c>
      <c r="F3711" t="str">
        <f t="shared" si="172"/>
        <v>New South Wales</v>
      </c>
      <c r="G3711" t="s">
        <v>10</v>
      </c>
      <c r="H3711">
        <v>2031</v>
      </c>
      <c r="I3711" t="s">
        <v>11</v>
      </c>
      <c r="J3711" t="s">
        <v>12</v>
      </c>
      <c r="K3711" t="s">
        <v>154</v>
      </c>
      <c r="L3711" t="s">
        <v>14</v>
      </c>
      <c r="M3711" s="5">
        <v>1067.18</v>
      </c>
    </row>
    <row r="3712" spans="1:13" x14ac:dyDescent="0.15">
      <c r="A3712" s="2">
        <v>45066</v>
      </c>
      <c r="B3712" s="3">
        <f t="shared" si="173"/>
        <v>2023</v>
      </c>
      <c r="C3712" t="str">
        <f t="shared" si="171"/>
        <v>2022-2023</v>
      </c>
      <c r="D3712" t="s">
        <v>147</v>
      </c>
      <c r="E3712" t="s">
        <v>109</v>
      </c>
      <c r="F3712" t="str">
        <f t="shared" si="172"/>
        <v>New South Wales</v>
      </c>
      <c r="G3712" t="s">
        <v>10</v>
      </c>
      <c r="H3712">
        <v>2480</v>
      </c>
      <c r="I3712" t="s">
        <v>11</v>
      </c>
      <c r="J3712" t="s">
        <v>68</v>
      </c>
      <c r="K3712" t="s">
        <v>151</v>
      </c>
      <c r="L3712" t="s">
        <v>21</v>
      </c>
      <c r="M3712" s="5">
        <v>1068.93</v>
      </c>
    </row>
    <row r="3713" spans="1:13" x14ac:dyDescent="0.15">
      <c r="A3713" s="2">
        <v>45654</v>
      </c>
      <c r="B3713" s="3">
        <f t="shared" si="173"/>
        <v>2025</v>
      </c>
      <c r="C3713" t="str">
        <f t="shared" si="171"/>
        <v>2024-2025</v>
      </c>
      <c r="D3713" t="s">
        <v>148</v>
      </c>
      <c r="E3713" t="s">
        <v>61</v>
      </c>
      <c r="F3713" t="str">
        <f t="shared" si="172"/>
        <v>New South Wales</v>
      </c>
      <c r="G3713" t="s">
        <v>10</v>
      </c>
      <c r="H3713">
        <v>2539</v>
      </c>
      <c r="I3713" t="s">
        <v>11</v>
      </c>
      <c r="J3713" t="s">
        <v>58</v>
      </c>
      <c r="K3713" t="s">
        <v>151</v>
      </c>
      <c r="L3713" t="s">
        <v>21</v>
      </c>
      <c r="M3713" s="5">
        <v>1070.0999999999999</v>
      </c>
    </row>
    <row r="3714" spans="1:13" x14ac:dyDescent="0.15">
      <c r="A3714" s="2">
        <v>45162</v>
      </c>
      <c r="B3714" s="3">
        <f t="shared" si="173"/>
        <v>2024</v>
      </c>
      <c r="C3714" t="str">
        <f t="shared" ref="C3714:C3777" si="174">IF(MONTH(A3714) &gt;= 7, YEAR(A3714) &amp; "-" &amp; YEAR(A3714) + 1, YEAR(A3714) - 1 &amp; "-" &amp; YEAR(A3714))</f>
        <v>2023-2024</v>
      </c>
      <c r="D3714" t="s">
        <v>147</v>
      </c>
      <c r="E3714" t="s">
        <v>102</v>
      </c>
      <c r="F3714" t="str">
        <f t="shared" ref="F3714:F3777" si="175">IF(G3714="WA","Western Australia",
IF(G3714="NSW","New South Wales",
IF(G3714="QLD","Queensland",
IF(G3714="VIC","Victoria",
IF(G3714="TAS","Tasmania",
IF(G3714="SA","South Australia",
IF(G3714="NT","Northern Territory",
IF(G3714="ACT","Australian Capital Territory",G3714))))))))</f>
        <v>Queensland</v>
      </c>
      <c r="G3714" t="s">
        <v>35</v>
      </c>
      <c r="H3714">
        <v>4870</v>
      </c>
      <c r="I3714" t="s">
        <v>11</v>
      </c>
      <c r="J3714" t="s">
        <v>36</v>
      </c>
      <c r="K3714" t="s">
        <v>150</v>
      </c>
      <c r="L3714" t="s">
        <v>18</v>
      </c>
      <c r="M3714" s="5">
        <v>1072.78</v>
      </c>
    </row>
    <row r="3715" spans="1:13" x14ac:dyDescent="0.15">
      <c r="A3715" s="2">
        <v>45282</v>
      </c>
      <c r="B3715" s="3">
        <f t="shared" ref="B3715:B3778" si="176">IF(MONTH(A3715)&gt;=7,YEAR(A3715)+1,YEAR(A3715))</f>
        <v>2024</v>
      </c>
      <c r="C3715" t="str">
        <f t="shared" si="174"/>
        <v>2023-2024</v>
      </c>
      <c r="D3715" t="s">
        <v>147</v>
      </c>
      <c r="E3715" t="s">
        <v>138</v>
      </c>
      <c r="F3715" t="str">
        <f t="shared" si="175"/>
        <v>Queensland</v>
      </c>
      <c r="G3715" t="s">
        <v>35</v>
      </c>
      <c r="H3715">
        <v>4558</v>
      </c>
      <c r="I3715" t="s">
        <v>11</v>
      </c>
      <c r="J3715" t="s">
        <v>120</v>
      </c>
      <c r="K3715" t="s">
        <v>157</v>
      </c>
      <c r="L3715" t="s">
        <v>22</v>
      </c>
      <c r="M3715" s="5">
        <v>1076.07</v>
      </c>
    </row>
    <row r="3716" spans="1:13" x14ac:dyDescent="0.15">
      <c r="A3716" s="2">
        <v>45188</v>
      </c>
      <c r="B3716" s="3">
        <f t="shared" si="176"/>
        <v>2024</v>
      </c>
      <c r="C3716" t="str">
        <f t="shared" si="174"/>
        <v>2023-2024</v>
      </c>
      <c r="D3716" t="s">
        <v>147</v>
      </c>
      <c r="E3716" t="s">
        <v>50</v>
      </c>
      <c r="F3716" t="str">
        <f t="shared" si="175"/>
        <v>Queensland</v>
      </c>
      <c r="G3716" t="s">
        <v>35</v>
      </c>
      <c r="H3716">
        <v>4703</v>
      </c>
      <c r="I3716" t="s">
        <v>11</v>
      </c>
      <c r="J3716" t="s">
        <v>51</v>
      </c>
      <c r="K3716" t="s">
        <v>150</v>
      </c>
      <c r="L3716" t="s">
        <v>18</v>
      </c>
      <c r="M3716" s="5">
        <v>1077.06</v>
      </c>
    </row>
    <row r="3717" spans="1:13" x14ac:dyDescent="0.15">
      <c r="A3717" s="2">
        <v>45340</v>
      </c>
      <c r="B3717" s="3">
        <f t="shared" si="176"/>
        <v>2024</v>
      </c>
      <c r="C3717" t="str">
        <f t="shared" si="174"/>
        <v>2023-2024</v>
      </c>
      <c r="D3717" t="s">
        <v>147</v>
      </c>
      <c r="E3717" t="s">
        <v>9</v>
      </c>
      <c r="F3717" t="str">
        <f t="shared" si="175"/>
        <v>New South Wales</v>
      </c>
      <c r="G3717" t="s">
        <v>10</v>
      </c>
      <c r="H3717">
        <v>2067</v>
      </c>
      <c r="I3717" t="s">
        <v>11</v>
      </c>
      <c r="J3717" t="s">
        <v>12</v>
      </c>
      <c r="K3717" t="s">
        <v>154</v>
      </c>
      <c r="L3717" t="s">
        <v>14</v>
      </c>
      <c r="M3717" s="5">
        <v>1077.3699999999999</v>
      </c>
    </row>
    <row r="3718" spans="1:13" x14ac:dyDescent="0.15">
      <c r="A3718" s="2">
        <v>45181</v>
      </c>
      <c r="B3718" s="3">
        <f t="shared" si="176"/>
        <v>2024</v>
      </c>
      <c r="C3718" t="str">
        <f t="shared" si="174"/>
        <v>2023-2024</v>
      </c>
      <c r="D3718" t="s">
        <v>147</v>
      </c>
      <c r="E3718" t="s">
        <v>93</v>
      </c>
      <c r="F3718" t="str">
        <f t="shared" si="175"/>
        <v>Western Australia</v>
      </c>
      <c r="G3718" t="s">
        <v>48</v>
      </c>
      <c r="H3718">
        <v>6112</v>
      </c>
      <c r="I3718" t="s">
        <v>11</v>
      </c>
      <c r="J3718" t="s">
        <v>94</v>
      </c>
      <c r="K3718" t="s">
        <v>151</v>
      </c>
      <c r="L3718" t="s">
        <v>21</v>
      </c>
      <c r="M3718" s="5">
        <v>1079.81</v>
      </c>
    </row>
    <row r="3719" spans="1:13" x14ac:dyDescent="0.15">
      <c r="A3719" s="2">
        <v>45162</v>
      </c>
      <c r="B3719" s="3">
        <f t="shared" si="176"/>
        <v>2024</v>
      </c>
      <c r="C3719" t="str">
        <f t="shared" si="174"/>
        <v>2023-2024</v>
      </c>
      <c r="D3719" t="s">
        <v>147</v>
      </c>
      <c r="E3719" t="s">
        <v>106</v>
      </c>
      <c r="F3719" t="str">
        <f t="shared" si="175"/>
        <v>Victoria</v>
      </c>
      <c r="G3719" t="s">
        <v>45</v>
      </c>
      <c r="H3719">
        <v>3915</v>
      </c>
      <c r="I3719" t="s">
        <v>11</v>
      </c>
      <c r="J3719" t="s">
        <v>55</v>
      </c>
      <c r="K3719" t="s">
        <v>153</v>
      </c>
      <c r="L3719" t="s">
        <v>16</v>
      </c>
      <c r="M3719" s="5">
        <v>1080.56</v>
      </c>
    </row>
    <row r="3720" spans="1:13" x14ac:dyDescent="0.15">
      <c r="A3720" s="2">
        <v>45374</v>
      </c>
      <c r="B3720" s="3">
        <f t="shared" si="176"/>
        <v>2024</v>
      </c>
      <c r="C3720" t="str">
        <f t="shared" si="174"/>
        <v>2023-2024</v>
      </c>
      <c r="D3720" t="s">
        <v>147</v>
      </c>
      <c r="E3720" t="s">
        <v>81</v>
      </c>
      <c r="F3720" t="str">
        <f t="shared" si="175"/>
        <v>New South Wales</v>
      </c>
      <c r="G3720" t="s">
        <v>10</v>
      </c>
      <c r="H3720">
        <v>2485</v>
      </c>
      <c r="I3720" t="s">
        <v>11</v>
      </c>
      <c r="J3720" t="s">
        <v>68</v>
      </c>
      <c r="K3720" t="s">
        <v>149</v>
      </c>
      <c r="L3720" t="s">
        <v>15</v>
      </c>
      <c r="M3720" s="5">
        <v>1084.98</v>
      </c>
    </row>
    <row r="3721" spans="1:13" x14ac:dyDescent="0.15">
      <c r="A3721" s="2">
        <v>45340</v>
      </c>
      <c r="B3721" s="3">
        <f t="shared" si="176"/>
        <v>2024</v>
      </c>
      <c r="C3721" t="str">
        <f t="shared" si="174"/>
        <v>2023-2024</v>
      </c>
      <c r="D3721" t="s">
        <v>147</v>
      </c>
      <c r="E3721" t="s">
        <v>135</v>
      </c>
      <c r="F3721" t="str">
        <f t="shared" si="175"/>
        <v>Victoria</v>
      </c>
      <c r="G3721" t="s">
        <v>45</v>
      </c>
      <c r="H3721">
        <v>3550</v>
      </c>
      <c r="I3721" t="s">
        <v>11</v>
      </c>
      <c r="J3721" t="s">
        <v>60</v>
      </c>
      <c r="K3721" t="s">
        <v>150</v>
      </c>
      <c r="L3721" t="s">
        <v>18</v>
      </c>
      <c r="M3721" s="5">
        <v>1085.72</v>
      </c>
    </row>
    <row r="3722" spans="1:13" x14ac:dyDescent="0.15">
      <c r="A3722" s="2">
        <v>45365</v>
      </c>
      <c r="B3722" s="3">
        <f t="shared" si="176"/>
        <v>2024</v>
      </c>
      <c r="C3722" t="str">
        <f t="shared" si="174"/>
        <v>2023-2024</v>
      </c>
      <c r="D3722" t="s">
        <v>147</v>
      </c>
      <c r="E3722" t="s">
        <v>111</v>
      </c>
      <c r="F3722" t="str">
        <f t="shared" si="175"/>
        <v>New South Wales</v>
      </c>
      <c r="G3722" t="s">
        <v>10</v>
      </c>
      <c r="H3722">
        <v>2120</v>
      </c>
      <c r="I3722" t="s">
        <v>11</v>
      </c>
      <c r="J3722" t="s">
        <v>27</v>
      </c>
      <c r="K3722" t="s">
        <v>153</v>
      </c>
      <c r="L3722" t="s">
        <v>16</v>
      </c>
      <c r="M3722" s="5">
        <v>1088.4699999999998</v>
      </c>
    </row>
    <row r="3723" spans="1:13" x14ac:dyDescent="0.15">
      <c r="A3723" s="2">
        <v>45390</v>
      </c>
      <c r="B3723" s="3">
        <f t="shared" si="176"/>
        <v>2024</v>
      </c>
      <c r="C3723" t="str">
        <f t="shared" si="174"/>
        <v>2023-2024</v>
      </c>
      <c r="D3723" t="s">
        <v>147</v>
      </c>
      <c r="E3723" t="s">
        <v>39</v>
      </c>
      <c r="F3723" t="str">
        <f t="shared" si="175"/>
        <v>South Australia</v>
      </c>
      <c r="G3723" t="s">
        <v>32</v>
      </c>
      <c r="H3723">
        <v>5343</v>
      </c>
      <c r="I3723" t="s">
        <v>11</v>
      </c>
      <c r="J3723" t="s">
        <v>38</v>
      </c>
      <c r="K3723" t="s">
        <v>151</v>
      </c>
      <c r="L3723" t="s">
        <v>21</v>
      </c>
      <c r="M3723" s="5">
        <v>1088.77</v>
      </c>
    </row>
    <row r="3724" spans="1:13" x14ac:dyDescent="0.15">
      <c r="A3724" s="2">
        <v>45135</v>
      </c>
      <c r="B3724" s="3">
        <f t="shared" si="176"/>
        <v>2024</v>
      </c>
      <c r="C3724" t="str">
        <f t="shared" si="174"/>
        <v>2023-2024</v>
      </c>
      <c r="D3724" t="s">
        <v>147</v>
      </c>
      <c r="E3724" t="s">
        <v>31</v>
      </c>
      <c r="F3724" t="str">
        <f t="shared" si="175"/>
        <v>South Australia</v>
      </c>
      <c r="G3724" t="s">
        <v>32</v>
      </c>
      <c r="H3724">
        <v>5168</v>
      </c>
      <c r="I3724" t="s">
        <v>11</v>
      </c>
      <c r="J3724" t="s">
        <v>33</v>
      </c>
      <c r="K3724" t="s">
        <v>149</v>
      </c>
      <c r="L3724" t="s">
        <v>15</v>
      </c>
      <c r="M3724" s="5">
        <v>1089.1500000000001</v>
      </c>
    </row>
    <row r="3725" spans="1:13" x14ac:dyDescent="0.15">
      <c r="A3725" s="2">
        <v>45446</v>
      </c>
      <c r="B3725" s="3">
        <f t="shared" si="176"/>
        <v>2024</v>
      </c>
      <c r="C3725" t="str">
        <f t="shared" si="174"/>
        <v>2023-2024</v>
      </c>
      <c r="D3725" t="s">
        <v>148</v>
      </c>
      <c r="E3725" t="s">
        <v>34</v>
      </c>
      <c r="F3725" t="str">
        <f t="shared" si="175"/>
        <v>Queensland</v>
      </c>
      <c r="G3725" t="s">
        <v>35</v>
      </c>
      <c r="H3725">
        <v>4802</v>
      </c>
      <c r="I3725" t="s">
        <v>11</v>
      </c>
      <c r="J3725" t="s">
        <v>36</v>
      </c>
      <c r="K3725" t="s">
        <v>150</v>
      </c>
      <c r="L3725" t="s">
        <v>18</v>
      </c>
      <c r="M3725" s="5">
        <v>1090.05</v>
      </c>
    </row>
    <row r="3726" spans="1:13" x14ac:dyDescent="0.15">
      <c r="A3726" s="2">
        <v>45632</v>
      </c>
      <c r="B3726" s="3">
        <f t="shared" si="176"/>
        <v>2025</v>
      </c>
      <c r="C3726" t="str">
        <f t="shared" si="174"/>
        <v>2024-2025</v>
      </c>
      <c r="D3726" t="s">
        <v>148</v>
      </c>
      <c r="E3726" t="s">
        <v>61</v>
      </c>
      <c r="F3726" t="str">
        <f t="shared" si="175"/>
        <v>New South Wales</v>
      </c>
      <c r="G3726" t="s">
        <v>10</v>
      </c>
      <c r="H3726">
        <v>2539</v>
      </c>
      <c r="I3726" t="s">
        <v>11</v>
      </c>
      <c r="J3726" t="s">
        <v>58</v>
      </c>
      <c r="K3726" t="s">
        <v>150</v>
      </c>
      <c r="L3726" t="s">
        <v>18</v>
      </c>
      <c r="M3726" s="5">
        <v>1091.2200000000003</v>
      </c>
    </row>
    <row r="3727" spans="1:13" x14ac:dyDescent="0.15">
      <c r="A3727" s="2">
        <v>45442</v>
      </c>
      <c r="B3727" s="3">
        <f t="shared" si="176"/>
        <v>2024</v>
      </c>
      <c r="C3727" t="str">
        <f t="shared" si="174"/>
        <v>2023-2024</v>
      </c>
      <c r="D3727" t="s">
        <v>148</v>
      </c>
      <c r="E3727" t="s">
        <v>87</v>
      </c>
      <c r="F3727" t="str">
        <f t="shared" si="175"/>
        <v>New South Wales</v>
      </c>
      <c r="G3727" t="s">
        <v>10</v>
      </c>
      <c r="H3727">
        <v>2790</v>
      </c>
      <c r="I3727" t="s">
        <v>11</v>
      </c>
      <c r="J3727" t="s">
        <v>25</v>
      </c>
      <c r="K3727" t="s">
        <v>155</v>
      </c>
      <c r="L3727" t="s">
        <v>20</v>
      </c>
      <c r="M3727" s="5">
        <v>1093.4399999999998</v>
      </c>
    </row>
    <row r="3728" spans="1:13" x14ac:dyDescent="0.15">
      <c r="A3728" s="2">
        <v>45076</v>
      </c>
      <c r="B3728" s="3">
        <f t="shared" si="176"/>
        <v>2023</v>
      </c>
      <c r="C3728" t="str">
        <f t="shared" si="174"/>
        <v>2022-2023</v>
      </c>
      <c r="D3728" t="s">
        <v>147</v>
      </c>
      <c r="E3728" t="s">
        <v>117</v>
      </c>
      <c r="F3728" t="str">
        <f t="shared" si="175"/>
        <v>Queensland</v>
      </c>
      <c r="G3728" t="s">
        <v>35</v>
      </c>
      <c r="H3728">
        <v>4119</v>
      </c>
      <c r="I3728" t="s">
        <v>11</v>
      </c>
      <c r="J3728" t="s">
        <v>43</v>
      </c>
      <c r="K3728" t="s">
        <v>157</v>
      </c>
      <c r="L3728" t="s">
        <v>22</v>
      </c>
      <c r="M3728" s="5">
        <v>1093.68</v>
      </c>
    </row>
    <row r="3729" spans="1:13" x14ac:dyDescent="0.15">
      <c r="A3729" s="2">
        <v>45424</v>
      </c>
      <c r="B3729" s="3">
        <f t="shared" si="176"/>
        <v>2024</v>
      </c>
      <c r="C3729" t="str">
        <f t="shared" si="174"/>
        <v>2023-2024</v>
      </c>
      <c r="D3729" t="s">
        <v>147</v>
      </c>
      <c r="E3729" t="s">
        <v>113</v>
      </c>
      <c r="F3729" t="str">
        <f t="shared" si="175"/>
        <v>Queensland</v>
      </c>
      <c r="G3729" t="s">
        <v>35</v>
      </c>
      <c r="H3729">
        <v>4215</v>
      </c>
      <c r="I3729" t="s">
        <v>11</v>
      </c>
      <c r="J3729" t="s">
        <v>104</v>
      </c>
      <c r="K3729" t="s">
        <v>154</v>
      </c>
      <c r="L3729" t="s">
        <v>14</v>
      </c>
      <c r="M3729" s="5">
        <v>1094.07</v>
      </c>
    </row>
    <row r="3730" spans="1:13" x14ac:dyDescent="0.15">
      <c r="A3730" s="2">
        <v>45550</v>
      </c>
      <c r="B3730" s="3">
        <f t="shared" si="176"/>
        <v>2025</v>
      </c>
      <c r="C3730" t="str">
        <f t="shared" si="174"/>
        <v>2024-2025</v>
      </c>
      <c r="D3730" t="s">
        <v>148</v>
      </c>
      <c r="E3730" t="s">
        <v>100</v>
      </c>
      <c r="F3730" t="str">
        <f t="shared" si="175"/>
        <v>Western Australia</v>
      </c>
      <c r="G3730" t="s">
        <v>48</v>
      </c>
      <c r="H3730">
        <v>6021</v>
      </c>
      <c r="I3730" t="s">
        <v>11</v>
      </c>
      <c r="J3730" t="s">
        <v>49</v>
      </c>
      <c r="K3730" t="s">
        <v>151</v>
      </c>
      <c r="L3730" t="s">
        <v>21</v>
      </c>
      <c r="M3730" s="5">
        <v>1095.78</v>
      </c>
    </row>
    <row r="3731" spans="1:13" x14ac:dyDescent="0.15">
      <c r="A3731" s="2">
        <v>45131</v>
      </c>
      <c r="B3731" s="3">
        <f t="shared" si="176"/>
        <v>2024</v>
      </c>
      <c r="C3731" t="str">
        <f t="shared" si="174"/>
        <v>2023-2024</v>
      </c>
      <c r="D3731" t="s">
        <v>147</v>
      </c>
      <c r="E3731" t="s">
        <v>99</v>
      </c>
      <c r="F3731" t="str">
        <f t="shared" si="175"/>
        <v>Victoria</v>
      </c>
      <c r="G3731" t="s">
        <v>45</v>
      </c>
      <c r="H3731">
        <v>3148</v>
      </c>
      <c r="I3731" t="s">
        <v>11</v>
      </c>
      <c r="J3731" t="s">
        <v>63</v>
      </c>
      <c r="K3731" t="s">
        <v>149</v>
      </c>
      <c r="L3731" t="s">
        <v>15</v>
      </c>
      <c r="M3731" s="5">
        <v>1096.19</v>
      </c>
    </row>
    <row r="3732" spans="1:13" x14ac:dyDescent="0.15">
      <c r="A3732" s="2">
        <v>45135</v>
      </c>
      <c r="B3732" s="3">
        <f t="shared" si="176"/>
        <v>2024</v>
      </c>
      <c r="C3732" t="str">
        <f t="shared" si="174"/>
        <v>2023-2024</v>
      </c>
      <c r="D3732" t="s">
        <v>147</v>
      </c>
      <c r="E3732" t="s">
        <v>64</v>
      </c>
      <c r="F3732" t="str">
        <f t="shared" si="175"/>
        <v>Victoria</v>
      </c>
      <c r="G3732" t="s">
        <v>45</v>
      </c>
      <c r="H3732">
        <v>3199</v>
      </c>
      <c r="I3732" t="s">
        <v>11</v>
      </c>
      <c r="J3732" t="s">
        <v>63</v>
      </c>
      <c r="K3732" t="s">
        <v>154</v>
      </c>
      <c r="L3732" t="s">
        <v>14</v>
      </c>
      <c r="M3732" s="5">
        <v>1099.27</v>
      </c>
    </row>
    <row r="3733" spans="1:13" x14ac:dyDescent="0.15">
      <c r="A3733" s="2">
        <v>45202</v>
      </c>
      <c r="B3733" s="3">
        <f t="shared" si="176"/>
        <v>2024</v>
      </c>
      <c r="C3733" t="str">
        <f t="shared" si="174"/>
        <v>2023-2024</v>
      </c>
      <c r="D3733" t="s">
        <v>147</v>
      </c>
      <c r="E3733" t="s">
        <v>88</v>
      </c>
      <c r="F3733" t="str">
        <f t="shared" si="175"/>
        <v>South Australia</v>
      </c>
      <c r="G3733" t="s">
        <v>32</v>
      </c>
      <c r="H3733">
        <v>5011</v>
      </c>
      <c r="I3733" t="s">
        <v>11</v>
      </c>
      <c r="J3733" t="s">
        <v>33</v>
      </c>
      <c r="K3733" t="s">
        <v>149</v>
      </c>
      <c r="L3733" t="s">
        <v>15</v>
      </c>
      <c r="M3733" s="5">
        <v>1100.4099999999999</v>
      </c>
    </row>
    <row r="3734" spans="1:13" x14ac:dyDescent="0.15">
      <c r="A3734" s="2">
        <v>45529</v>
      </c>
      <c r="B3734" s="3">
        <f t="shared" si="176"/>
        <v>2025</v>
      </c>
      <c r="C3734" t="str">
        <f t="shared" si="174"/>
        <v>2024-2025</v>
      </c>
      <c r="D3734" t="s">
        <v>147</v>
      </c>
      <c r="E3734" t="s">
        <v>52</v>
      </c>
      <c r="F3734" t="str">
        <f t="shared" si="175"/>
        <v>Victoria</v>
      </c>
      <c r="G3734" t="s">
        <v>45</v>
      </c>
      <c r="H3734">
        <v>3030</v>
      </c>
      <c r="I3734" t="s">
        <v>11</v>
      </c>
      <c r="J3734" t="s">
        <v>46</v>
      </c>
      <c r="K3734" t="s">
        <v>153</v>
      </c>
      <c r="L3734" t="s">
        <v>16</v>
      </c>
      <c r="M3734" s="5">
        <v>1101.0899999999999</v>
      </c>
    </row>
    <row r="3735" spans="1:13" x14ac:dyDescent="0.15">
      <c r="A3735" s="2">
        <v>45629</v>
      </c>
      <c r="B3735" s="3">
        <f t="shared" si="176"/>
        <v>2025</v>
      </c>
      <c r="C3735" t="str">
        <f t="shared" si="174"/>
        <v>2024-2025</v>
      </c>
      <c r="D3735" t="s">
        <v>147</v>
      </c>
      <c r="E3735" t="s">
        <v>141</v>
      </c>
      <c r="F3735" t="str">
        <f t="shared" si="175"/>
        <v>Western Australia</v>
      </c>
      <c r="G3735" t="s">
        <v>48</v>
      </c>
      <c r="H3735">
        <v>6052</v>
      </c>
      <c r="I3735" t="s">
        <v>11</v>
      </c>
      <c r="J3735" t="s">
        <v>49</v>
      </c>
      <c r="K3735" t="s">
        <v>151</v>
      </c>
      <c r="L3735" t="s">
        <v>21</v>
      </c>
      <c r="M3735" s="5">
        <v>1105.31</v>
      </c>
    </row>
    <row r="3736" spans="1:13" x14ac:dyDescent="0.15">
      <c r="A3736" s="2">
        <v>45037</v>
      </c>
      <c r="B3736" s="3">
        <f t="shared" si="176"/>
        <v>2023</v>
      </c>
      <c r="C3736" t="str">
        <f t="shared" si="174"/>
        <v>2022-2023</v>
      </c>
      <c r="D3736" t="s">
        <v>147</v>
      </c>
      <c r="E3736" t="s">
        <v>9</v>
      </c>
      <c r="F3736" t="str">
        <f t="shared" si="175"/>
        <v>New South Wales</v>
      </c>
      <c r="G3736" t="s">
        <v>10</v>
      </c>
      <c r="H3736">
        <v>2067</v>
      </c>
      <c r="I3736" t="s">
        <v>11</v>
      </c>
      <c r="J3736" t="s">
        <v>12</v>
      </c>
      <c r="K3736" t="s">
        <v>154</v>
      </c>
      <c r="L3736" t="s">
        <v>14</v>
      </c>
      <c r="M3736" s="5">
        <v>1105.97</v>
      </c>
    </row>
    <row r="3737" spans="1:13" x14ac:dyDescent="0.15">
      <c r="A3737" s="2">
        <v>45441</v>
      </c>
      <c r="B3737" s="3">
        <f t="shared" si="176"/>
        <v>2024</v>
      </c>
      <c r="C3737" t="str">
        <f t="shared" si="174"/>
        <v>2023-2024</v>
      </c>
      <c r="D3737" t="s">
        <v>147</v>
      </c>
      <c r="E3737" t="s">
        <v>113</v>
      </c>
      <c r="F3737" t="str">
        <f t="shared" si="175"/>
        <v>Queensland</v>
      </c>
      <c r="G3737" t="s">
        <v>35</v>
      </c>
      <c r="H3737">
        <v>4215</v>
      </c>
      <c r="I3737" t="s">
        <v>11</v>
      </c>
      <c r="J3737" t="s">
        <v>104</v>
      </c>
      <c r="K3737" t="s">
        <v>150</v>
      </c>
      <c r="L3737" t="s">
        <v>18</v>
      </c>
      <c r="M3737" s="5">
        <v>1106.07</v>
      </c>
    </row>
    <row r="3738" spans="1:13" x14ac:dyDescent="0.15">
      <c r="A3738" s="2">
        <v>44957</v>
      </c>
      <c r="B3738" s="3">
        <f t="shared" si="176"/>
        <v>2023</v>
      </c>
      <c r="C3738" t="str">
        <f t="shared" si="174"/>
        <v>2022-2023</v>
      </c>
      <c r="D3738" t="s">
        <v>147</v>
      </c>
      <c r="E3738" t="s">
        <v>101</v>
      </c>
      <c r="F3738" t="str">
        <f t="shared" si="175"/>
        <v>Victoria</v>
      </c>
      <c r="G3738" t="s">
        <v>45</v>
      </c>
      <c r="H3738">
        <v>3131</v>
      </c>
      <c r="I3738" t="s">
        <v>11</v>
      </c>
      <c r="J3738" t="s">
        <v>63</v>
      </c>
      <c r="K3738" t="s">
        <v>149</v>
      </c>
      <c r="L3738" t="s">
        <v>15</v>
      </c>
      <c r="M3738" s="5">
        <v>1107.77</v>
      </c>
    </row>
    <row r="3739" spans="1:13" x14ac:dyDescent="0.15">
      <c r="A3739" s="2">
        <v>44940</v>
      </c>
      <c r="B3739" s="3">
        <f t="shared" si="176"/>
        <v>2023</v>
      </c>
      <c r="C3739" t="str">
        <f t="shared" si="174"/>
        <v>2022-2023</v>
      </c>
      <c r="D3739" t="s">
        <v>148</v>
      </c>
      <c r="E3739" t="s">
        <v>96</v>
      </c>
      <c r="F3739" t="str">
        <f t="shared" si="175"/>
        <v>Western Australia</v>
      </c>
      <c r="G3739" t="s">
        <v>48</v>
      </c>
      <c r="H3739">
        <v>6330</v>
      </c>
      <c r="I3739" t="s">
        <v>11</v>
      </c>
      <c r="J3739" t="s">
        <v>94</v>
      </c>
      <c r="K3739" t="s">
        <v>154</v>
      </c>
      <c r="L3739" t="s">
        <v>14</v>
      </c>
      <c r="M3739" s="5">
        <v>1111.06</v>
      </c>
    </row>
    <row r="3740" spans="1:13" x14ac:dyDescent="0.15">
      <c r="A3740" s="2">
        <v>45179</v>
      </c>
      <c r="B3740" s="3">
        <f t="shared" si="176"/>
        <v>2024</v>
      </c>
      <c r="C3740" t="str">
        <f t="shared" si="174"/>
        <v>2023-2024</v>
      </c>
      <c r="D3740" t="s">
        <v>147</v>
      </c>
      <c r="E3740" t="s">
        <v>116</v>
      </c>
      <c r="F3740" t="str">
        <f t="shared" si="175"/>
        <v>Western Australia</v>
      </c>
      <c r="G3740" t="s">
        <v>48</v>
      </c>
      <c r="H3740">
        <v>6725</v>
      </c>
      <c r="I3740" t="s">
        <v>11</v>
      </c>
      <c r="J3740" t="s">
        <v>77</v>
      </c>
      <c r="K3740" t="s">
        <v>151</v>
      </c>
      <c r="L3740" t="s">
        <v>21</v>
      </c>
      <c r="M3740" s="5">
        <v>1115.3800000000001</v>
      </c>
    </row>
    <row r="3741" spans="1:13" x14ac:dyDescent="0.15">
      <c r="A3741" s="2">
        <v>45349</v>
      </c>
      <c r="B3741" s="3">
        <f t="shared" si="176"/>
        <v>2024</v>
      </c>
      <c r="C3741" t="str">
        <f t="shared" si="174"/>
        <v>2023-2024</v>
      </c>
      <c r="D3741" t="s">
        <v>147</v>
      </c>
      <c r="E3741" t="s">
        <v>41</v>
      </c>
      <c r="F3741" t="str">
        <f t="shared" si="175"/>
        <v>New South Wales</v>
      </c>
      <c r="G3741" t="s">
        <v>10</v>
      </c>
      <c r="H3741">
        <v>2830</v>
      </c>
      <c r="I3741" t="s">
        <v>11</v>
      </c>
      <c r="J3741" t="s">
        <v>25</v>
      </c>
      <c r="K3741" t="s">
        <v>157</v>
      </c>
      <c r="L3741" t="s">
        <v>22</v>
      </c>
      <c r="M3741" s="5">
        <v>1115.45</v>
      </c>
    </row>
    <row r="3742" spans="1:13" x14ac:dyDescent="0.15">
      <c r="A3742" s="2">
        <v>45062</v>
      </c>
      <c r="B3742" s="3">
        <f t="shared" si="176"/>
        <v>2023</v>
      </c>
      <c r="C3742" t="str">
        <f t="shared" si="174"/>
        <v>2022-2023</v>
      </c>
      <c r="D3742" t="s">
        <v>147</v>
      </c>
      <c r="E3742" t="s">
        <v>107</v>
      </c>
      <c r="F3742" t="str">
        <f t="shared" si="175"/>
        <v>Queensland</v>
      </c>
      <c r="G3742" t="s">
        <v>35</v>
      </c>
      <c r="H3742">
        <v>4220</v>
      </c>
      <c r="I3742" t="s">
        <v>11</v>
      </c>
      <c r="J3742" t="s">
        <v>104</v>
      </c>
      <c r="K3742" t="s">
        <v>155</v>
      </c>
      <c r="L3742" t="s">
        <v>20</v>
      </c>
      <c r="M3742" s="5">
        <v>1115.72</v>
      </c>
    </row>
    <row r="3743" spans="1:13" x14ac:dyDescent="0.15">
      <c r="A3743" s="2">
        <v>45053</v>
      </c>
      <c r="B3743" s="3">
        <f t="shared" si="176"/>
        <v>2023</v>
      </c>
      <c r="C3743" t="str">
        <f t="shared" si="174"/>
        <v>2022-2023</v>
      </c>
      <c r="D3743" t="s">
        <v>147</v>
      </c>
      <c r="E3743" t="s">
        <v>124</v>
      </c>
      <c r="F3743" t="str">
        <f t="shared" si="175"/>
        <v>New South Wales</v>
      </c>
      <c r="G3743" t="s">
        <v>10</v>
      </c>
      <c r="H3743">
        <v>2015</v>
      </c>
      <c r="I3743" t="s">
        <v>11</v>
      </c>
      <c r="J3743" t="s">
        <v>12</v>
      </c>
      <c r="K3743" t="s">
        <v>19</v>
      </c>
      <c r="L3743" t="s">
        <v>23</v>
      </c>
      <c r="M3743" s="5">
        <v>1115.99</v>
      </c>
    </row>
    <row r="3744" spans="1:13" x14ac:dyDescent="0.15">
      <c r="A3744" s="2">
        <v>45541</v>
      </c>
      <c r="B3744" s="3">
        <f t="shared" si="176"/>
        <v>2025</v>
      </c>
      <c r="C3744" t="str">
        <f t="shared" si="174"/>
        <v>2024-2025</v>
      </c>
      <c r="D3744" t="s">
        <v>147</v>
      </c>
      <c r="E3744" t="s">
        <v>134</v>
      </c>
      <c r="F3744" t="str">
        <f t="shared" si="175"/>
        <v>Queensland</v>
      </c>
      <c r="G3744" t="s">
        <v>35</v>
      </c>
      <c r="H3744">
        <v>4825</v>
      </c>
      <c r="I3744" t="s">
        <v>11</v>
      </c>
      <c r="J3744" t="s">
        <v>36</v>
      </c>
      <c r="K3744" t="s">
        <v>153</v>
      </c>
      <c r="L3744" t="s">
        <v>16</v>
      </c>
      <c r="M3744" s="5">
        <v>1119.6600000000001</v>
      </c>
    </row>
    <row r="3745" spans="1:13" x14ac:dyDescent="0.15">
      <c r="A3745" s="2">
        <v>45420</v>
      </c>
      <c r="B3745" s="3">
        <f t="shared" si="176"/>
        <v>2024</v>
      </c>
      <c r="C3745" t="str">
        <f t="shared" si="174"/>
        <v>2023-2024</v>
      </c>
      <c r="D3745" t="s">
        <v>148</v>
      </c>
      <c r="E3745" t="s">
        <v>76</v>
      </c>
      <c r="F3745" t="str">
        <f t="shared" si="175"/>
        <v>Western Australia</v>
      </c>
      <c r="G3745" t="s">
        <v>48</v>
      </c>
      <c r="H3745">
        <v>6450</v>
      </c>
      <c r="I3745" t="s">
        <v>11</v>
      </c>
      <c r="J3745" t="s">
        <v>77</v>
      </c>
      <c r="K3745" t="s">
        <v>150</v>
      </c>
      <c r="L3745" t="s">
        <v>18</v>
      </c>
      <c r="M3745" s="5">
        <v>1120.5</v>
      </c>
    </row>
    <row r="3746" spans="1:13" x14ac:dyDescent="0.15">
      <c r="A3746" s="2">
        <v>45465</v>
      </c>
      <c r="B3746" s="3">
        <f t="shared" si="176"/>
        <v>2024</v>
      </c>
      <c r="C3746" t="str">
        <f t="shared" si="174"/>
        <v>2023-2024</v>
      </c>
      <c r="D3746" t="s">
        <v>147</v>
      </c>
      <c r="E3746" t="s">
        <v>37</v>
      </c>
      <c r="F3746" t="str">
        <f t="shared" si="175"/>
        <v>South Australia</v>
      </c>
      <c r="G3746" t="s">
        <v>32</v>
      </c>
      <c r="H3746">
        <v>5607</v>
      </c>
      <c r="I3746" t="s">
        <v>11</v>
      </c>
      <c r="J3746" t="s">
        <v>38</v>
      </c>
      <c r="K3746" t="s">
        <v>150</v>
      </c>
      <c r="L3746" t="s">
        <v>18</v>
      </c>
      <c r="M3746" s="5">
        <v>1120.9100000000001</v>
      </c>
    </row>
    <row r="3747" spans="1:13" x14ac:dyDescent="0.15">
      <c r="A3747" s="2">
        <v>45172</v>
      </c>
      <c r="B3747" s="3">
        <f t="shared" si="176"/>
        <v>2024</v>
      </c>
      <c r="C3747" t="str">
        <f t="shared" si="174"/>
        <v>2023-2024</v>
      </c>
      <c r="D3747" t="s">
        <v>147</v>
      </c>
      <c r="E3747" t="s">
        <v>67</v>
      </c>
      <c r="F3747" t="str">
        <f t="shared" si="175"/>
        <v>New South Wales</v>
      </c>
      <c r="G3747" t="s">
        <v>10</v>
      </c>
      <c r="H3747">
        <v>2478</v>
      </c>
      <c r="I3747" t="s">
        <v>11</v>
      </c>
      <c r="J3747" t="s">
        <v>68</v>
      </c>
      <c r="K3747" t="s">
        <v>150</v>
      </c>
      <c r="L3747" t="s">
        <v>18</v>
      </c>
      <c r="M3747" s="5">
        <v>1123.33</v>
      </c>
    </row>
    <row r="3748" spans="1:13" x14ac:dyDescent="0.15">
      <c r="A3748" s="2">
        <v>45247</v>
      </c>
      <c r="B3748" s="3">
        <f t="shared" si="176"/>
        <v>2024</v>
      </c>
      <c r="C3748" t="str">
        <f t="shared" si="174"/>
        <v>2023-2024</v>
      </c>
      <c r="D3748" t="s">
        <v>148</v>
      </c>
      <c r="E3748" t="s">
        <v>56</v>
      </c>
      <c r="F3748" t="str">
        <f t="shared" si="175"/>
        <v>Northern Territory</v>
      </c>
      <c r="G3748" t="s">
        <v>29</v>
      </c>
      <c r="H3748">
        <v>870</v>
      </c>
      <c r="I3748" t="s">
        <v>11</v>
      </c>
      <c r="J3748" t="s">
        <v>30</v>
      </c>
      <c r="K3748" t="s">
        <v>150</v>
      </c>
      <c r="L3748" t="s">
        <v>18</v>
      </c>
      <c r="M3748" s="5">
        <v>1124.42</v>
      </c>
    </row>
    <row r="3749" spans="1:13" x14ac:dyDescent="0.15">
      <c r="A3749" s="2">
        <v>45429</v>
      </c>
      <c r="B3749" s="3">
        <f t="shared" si="176"/>
        <v>2024</v>
      </c>
      <c r="C3749" t="str">
        <f t="shared" si="174"/>
        <v>2023-2024</v>
      </c>
      <c r="D3749" t="s">
        <v>148</v>
      </c>
      <c r="E3749" t="s">
        <v>127</v>
      </c>
      <c r="F3749" t="str">
        <f t="shared" si="175"/>
        <v>New South Wales</v>
      </c>
      <c r="G3749" t="s">
        <v>10</v>
      </c>
      <c r="H3749">
        <v>2131</v>
      </c>
      <c r="I3749" t="s">
        <v>11</v>
      </c>
      <c r="J3749" t="s">
        <v>27</v>
      </c>
      <c r="K3749" t="s">
        <v>153</v>
      </c>
      <c r="L3749" t="s">
        <v>16</v>
      </c>
      <c r="M3749" s="5">
        <v>1126.3499999999999</v>
      </c>
    </row>
    <row r="3750" spans="1:13" x14ac:dyDescent="0.15">
      <c r="A3750" s="2">
        <v>45242</v>
      </c>
      <c r="B3750" s="3">
        <f t="shared" si="176"/>
        <v>2024</v>
      </c>
      <c r="C3750" t="str">
        <f t="shared" si="174"/>
        <v>2023-2024</v>
      </c>
      <c r="D3750" t="s">
        <v>147</v>
      </c>
      <c r="E3750" t="s">
        <v>89</v>
      </c>
      <c r="F3750" t="str">
        <f t="shared" si="175"/>
        <v>Queensland</v>
      </c>
      <c r="G3750" t="s">
        <v>35</v>
      </c>
      <c r="H3750">
        <v>4655</v>
      </c>
      <c r="I3750" t="s">
        <v>11</v>
      </c>
      <c r="J3750" t="s">
        <v>51</v>
      </c>
      <c r="K3750" t="s">
        <v>151</v>
      </c>
      <c r="L3750" t="s">
        <v>21</v>
      </c>
      <c r="M3750" s="5">
        <v>1127.54</v>
      </c>
    </row>
    <row r="3751" spans="1:13" x14ac:dyDescent="0.15">
      <c r="A3751" s="2">
        <v>45578</v>
      </c>
      <c r="B3751" s="3">
        <f t="shared" si="176"/>
        <v>2025</v>
      </c>
      <c r="C3751" t="str">
        <f t="shared" si="174"/>
        <v>2024-2025</v>
      </c>
      <c r="D3751" t="s">
        <v>147</v>
      </c>
      <c r="E3751" t="s">
        <v>66</v>
      </c>
      <c r="F3751" t="str">
        <f t="shared" si="175"/>
        <v>South Australia</v>
      </c>
      <c r="G3751" t="s">
        <v>32</v>
      </c>
      <c r="H3751">
        <v>5169</v>
      </c>
      <c r="I3751" t="s">
        <v>11</v>
      </c>
      <c r="J3751" t="s">
        <v>33</v>
      </c>
      <c r="K3751" t="s">
        <v>153</v>
      </c>
      <c r="L3751" t="s">
        <v>16</v>
      </c>
      <c r="M3751" s="5">
        <v>1130.8800000000001</v>
      </c>
    </row>
    <row r="3752" spans="1:13" x14ac:dyDescent="0.15">
      <c r="A3752" s="2">
        <v>45043</v>
      </c>
      <c r="B3752" s="3">
        <f t="shared" si="176"/>
        <v>2023</v>
      </c>
      <c r="C3752" t="str">
        <f t="shared" si="174"/>
        <v>2022-2023</v>
      </c>
      <c r="D3752" t="s">
        <v>147</v>
      </c>
      <c r="E3752" t="s">
        <v>130</v>
      </c>
      <c r="F3752" t="str">
        <f t="shared" si="175"/>
        <v>South Australia</v>
      </c>
      <c r="G3752" t="s">
        <v>32</v>
      </c>
      <c r="H3752">
        <v>5290</v>
      </c>
      <c r="I3752" t="s">
        <v>11</v>
      </c>
      <c r="J3752" t="s">
        <v>38</v>
      </c>
      <c r="K3752" t="s">
        <v>150</v>
      </c>
      <c r="L3752" t="s">
        <v>18</v>
      </c>
      <c r="M3752" s="5">
        <v>1131.2800000000002</v>
      </c>
    </row>
    <row r="3753" spans="1:13" x14ac:dyDescent="0.15">
      <c r="A3753" s="2">
        <v>44944</v>
      </c>
      <c r="B3753" s="3">
        <f t="shared" si="176"/>
        <v>2023</v>
      </c>
      <c r="C3753" t="str">
        <f t="shared" si="174"/>
        <v>2022-2023</v>
      </c>
      <c r="D3753" t="s">
        <v>147</v>
      </c>
      <c r="E3753" t="s">
        <v>64</v>
      </c>
      <c r="F3753" t="str">
        <f t="shared" si="175"/>
        <v>Victoria</v>
      </c>
      <c r="G3753" t="s">
        <v>45</v>
      </c>
      <c r="H3753">
        <v>3199</v>
      </c>
      <c r="I3753" t="s">
        <v>11</v>
      </c>
      <c r="J3753" t="s">
        <v>63</v>
      </c>
      <c r="K3753" t="s">
        <v>152</v>
      </c>
      <c r="L3753" t="s">
        <v>13</v>
      </c>
      <c r="M3753" s="5">
        <v>1131.7300000000002</v>
      </c>
    </row>
    <row r="3754" spans="1:13" x14ac:dyDescent="0.15">
      <c r="A3754" s="2">
        <v>45099</v>
      </c>
      <c r="B3754" s="3">
        <f t="shared" si="176"/>
        <v>2023</v>
      </c>
      <c r="C3754" t="str">
        <f t="shared" si="174"/>
        <v>2022-2023</v>
      </c>
      <c r="D3754" t="s">
        <v>147</v>
      </c>
      <c r="E3754" t="s">
        <v>139</v>
      </c>
      <c r="F3754" t="str">
        <f t="shared" si="175"/>
        <v>New South Wales</v>
      </c>
      <c r="G3754" t="s">
        <v>10</v>
      </c>
      <c r="H3754">
        <v>2020</v>
      </c>
      <c r="I3754" t="s">
        <v>11</v>
      </c>
      <c r="J3754" t="s">
        <v>12</v>
      </c>
      <c r="K3754" t="s">
        <v>156</v>
      </c>
      <c r="L3754" t="s">
        <v>17</v>
      </c>
      <c r="M3754" s="5">
        <v>1133.6300000000001</v>
      </c>
    </row>
    <row r="3755" spans="1:13" x14ac:dyDescent="0.15">
      <c r="A3755" s="2">
        <v>45259</v>
      </c>
      <c r="B3755" s="3">
        <f t="shared" si="176"/>
        <v>2024</v>
      </c>
      <c r="C3755" t="str">
        <f t="shared" si="174"/>
        <v>2023-2024</v>
      </c>
      <c r="D3755" t="s">
        <v>147</v>
      </c>
      <c r="E3755" t="s">
        <v>83</v>
      </c>
      <c r="F3755" t="str">
        <f t="shared" si="175"/>
        <v>New South Wales</v>
      </c>
      <c r="G3755" t="s">
        <v>10</v>
      </c>
      <c r="H3755">
        <v>2750</v>
      </c>
      <c r="I3755" t="s">
        <v>11</v>
      </c>
      <c r="J3755" t="s">
        <v>25</v>
      </c>
      <c r="K3755" t="s">
        <v>155</v>
      </c>
      <c r="L3755" t="s">
        <v>20</v>
      </c>
      <c r="M3755" s="5">
        <v>1135.1099999999999</v>
      </c>
    </row>
    <row r="3756" spans="1:13" x14ac:dyDescent="0.15">
      <c r="A3756" s="2">
        <v>45095</v>
      </c>
      <c r="B3756" s="3">
        <f t="shared" si="176"/>
        <v>2023</v>
      </c>
      <c r="C3756" t="str">
        <f t="shared" si="174"/>
        <v>2022-2023</v>
      </c>
      <c r="D3756" t="s">
        <v>148</v>
      </c>
      <c r="E3756" t="s">
        <v>61</v>
      </c>
      <c r="F3756" t="str">
        <f t="shared" si="175"/>
        <v>New South Wales</v>
      </c>
      <c r="G3756" t="s">
        <v>10</v>
      </c>
      <c r="H3756">
        <v>2539</v>
      </c>
      <c r="I3756" t="s">
        <v>11</v>
      </c>
      <c r="J3756" t="s">
        <v>58</v>
      </c>
      <c r="K3756" t="s">
        <v>155</v>
      </c>
      <c r="L3756" t="s">
        <v>20</v>
      </c>
      <c r="M3756" s="5">
        <v>1135.7600000000002</v>
      </c>
    </row>
    <row r="3757" spans="1:13" x14ac:dyDescent="0.15">
      <c r="A3757" s="2">
        <v>45054</v>
      </c>
      <c r="B3757" s="3">
        <f t="shared" si="176"/>
        <v>2023</v>
      </c>
      <c r="C3757" t="str">
        <f t="shared" si="174"/>
        <v>2022-2023</v>
      </c>
      <c r="D3757" t="s">
        <v>147</v>
      </c>
      <c r="E3757" t="s">
        <v>140</v>
      </c>
      <c r="F3757" t="str">
        <f t="shared" si="175"/>
        <v>Tasmania</v>
      </c>
      <c r="G3757" t="s">
        <v>70</v>
      </c>
      <c r="H3757">
        <v>7320</v>
      </c>
      <c r="I3757" t="s">
        <v>11</v>
      </c>
      <c r="J3757" t="s">
        <v>71</v>
      </c>
      <c r="K3757" t="s">
        <v>149</v>
      </c>
      <c r="L3757" t="s">
        <v>15</v>
      </c>
      <c r="M3757" s="5">
        <v>1136.53</v>
      </c>
    </row>
    <row r="3758" spans="1:13" x14ac:dyDescent="0.15">
      <c r="A3758" s="2">
        <v>45035</v>
      </c>
      <c r="B3758" s="3">
        <f t="shared" si="176"/>
        <v>2023</v>
      </c>
      <c r="C3758" t="str">
        <f t="shared" si="174"/>
        <v>2022-2023</v>
      </c>
      <c r="D3758" t="s">
        <v>147</v>
      </c>
      <c r="E3758" t="s">
        <v>145</v>
      </c>
      <c r="F3758" t="str">
        <f t="shared" si="175"/>
        <v>New South Wales</v>
      </c>
      <c r="G3758" t="s">
        <v>10</v>
      </c>
      <c r="H3758">
        <v>2101</v>
      </c>
      <c r="I3758" t="s">
        <v>11</v>
      </c>
      <c r="J3758" t="s">
        <v>27</v>
      </c>
      <c r="K3758" t="s">
        <v>154</v>
      </c>
      <c r="L3758" t="s">
        <v>14</v>
      </c>
      <c r="M3758" s="5">
        <v>1137.77</v>
      </c>
    </row>
    <row r="3759" spans="1:13" x14ac:dyDescent="0.15">
      <c r="A3759" s="2">
        <v>45626</v>
      </c>
      <c r="B3759" s="3">
        <f t="shared" si="176"/>
        <v>2025</v>
      </c>
      <c r="C3759" t="str">
        <f t="shared" si="174"/>
        <v>2024-2025</v>
      </c>
      <c r="D3759" t="s">
        <v>147</v>
      </c>
      <c r="E3759" t="s">
        <v>99</v>
      </c>
      <c r="F3759" t="str">
        <f t="shared" si="175"/>
        <v>Victoria</v>
      </c>
      <c r="G3759" t="s">
        <v>45</v>
      </c>
      <c r="H3759">
        <v>3148</v>
      </c>
      <c r="I3759" t="s">
        <v>11</v>
      </c>
      <c r="J3759" t="s">
        <v>63</v>
      </c>
      <c r="K3759" t="s">
        <v>149</v>
      </c>
      <c r="L3759" t="s">
        <v>15</v>
      </c>
      <c r="M3759" s="5">
        <v>1138.04</v>
      </c>
    </row>
    <row r="3760" spans="1:13" x14ac:dyDescent="0.15">
      <c r="A3760" s="2">
        <v>45507</v>
      </c>
      <c r="B3760" s="3">
        <f t="shared" si="176"/>
        <v>2025</v>
      </c>
      <c r="C3760" t="str">
        <f t="shared" si="174"/>
        <v>2024-2025</v>
      </c>
      <c r="D3760" t="s">
        <v>148</v>
      </c>
      <c r="E3760" t="s">
        <v>87</v>
      </c>
      <c r="F3760" t="str">
        <f t="shared" si="175"/>
        <v>New South Wales</v>
      </c>
      <c r="G3760" t="s">
        <v>10</v>
      </c>
      <c r="H3760">
        <v>2790</v>
      </c>
      <c r="I3760" t="s">
        <v>11</v>
      </c>
      <c r="J3760" t="s">
        <v>25</v>
      </c>
      <c r="K3760" t="s">
        <v>153</v>
      </c>
      <c r="L3760" t="s">
        <v>16</v>
      </c>
      <c r="M3760" s="5">
        <v>1138.8799999999999</v>
      </c>
    </row>
    <row r="3761" spans="1:13" x14ac:dyDescent="0.15">
      <c r="A3761" s="2">
        <v>45362</v>
      </c>
      <c r="B3761" s="3">
        <f t="shared" si="176"/>
        <v>2024</v>
      </c>
      <c r="C3761" t="str">
        <f t="shared" si="174"/>
        <v>2023-2024</v>
      </c>
      <c r="D3761" t="s">
        <v>147</v>
      </c>
      <c r="E3761" t="s">
        <v>90</v>
      </c>
      <c r="F3761" t="str">
        <f t="shared" si="175"/>
        <v>Victoria</v>
      </c>
      <c r="G3761" t="s">
        <v>45</v>
      </c>
      <c r="H3761">
        <v>3179</v>
      </c>
      <c r="I3761" t="s">
        <v>11</v>
      </c>
      <c r="J3761" t="s">
        <v>63</v>
      </c>
      <c r="K3761" t="s">
        <v>151</v>
      </c>
      <c r="L3761" t="s">
        <v>21</v>
      </c>
      <c r="M3761" s="5">
        <v>1139.74</v>
      </c>
    </row>
    <row r="3762" spans="1:13" x14ac:dyDescent="0.15">
      <c r="A3762" s="2">
        <v>45351</v>
      </c>
      <c r="B3762" s="3">
        <f t="shared" si="176"/>
        <v>2024</v>
      </c>
      <c r="C3762" t="str">
        <f t="shared" si="174"/>
        <v>2023-2024</v>
      </c>
      <c r="D3762" t="s">
        <v>147</v>
      </c>
      <c r="E3762" t="s">
        <v>69</v>
      </c>
      <c r="F3762" t="str">
        <f t="shared" si="175"/>
        <v>Tasmania</v>
      </c>
      <c r="G3762" t="s">
        <v>70</v>
      </c>
      <c r="H3762">
        <v>7018</v>
      </c>
      <c r="I3762" t="s">
        <v>11</v>
      </c>
      <c r="J3762" t="s">
        <v>71</v>
      </c>
      <c r="K3762" t="s">
        <v>150</v>
      </c>
      <c r="L3762" t="s">
        <v>18</v>
      </c>
      <c r="M3762" s="5">
        <v>1140.44</v>
      </c>
    </row>
    <row r="3763" spans="1:13" x14ac:dyDescent="0.15">
      <c r="A3763" s="2">
        <v>45040</v>
      </c>
      <c r="B3763" s="3">
        <f t="shared" si="176"/>
        <v>2023</v>
      </c>
      <c r="C3763" t="str">
        <f t="shared" si="174"/>
        <v>2022-2023</v>
      </c>
      <c r="D3763" t="s">
        <v>147</v>
      </c>
      <c r="E3763" t="s">
        <v>26</v>
      </c>
      <c r="F3763" t="str">
        <f t="shared" si="175"/>
        <v>New South Wales</v>
      </c>
      <c r="G3763" t="s">
        <v>10</v>
      </c>
      <c r="H3763">
        <v>2141</v>
      </c>
      <c r="I3763" t="s">
        <v>11</v>
      </c>
      <c r="J3763" t="s">
        <v>27</v>
      </c>
      <c r="K3763" t="s">
        <v>150</v>
      </c>
      <c r="L3763" t="s">
        <v>18</v>
      </c>
      <c r="M3763" s="5">
        <v>1141.2800000000002</v>
      </c>
    </row>
    <row r="3764" spans="1:13" x14ac:dyDescent="0.15">
      <c r="A3764" s="2">
        <v>45286</v>
      </c>
      <c r="B3764" s="3">
        <f t="shared" si="176"/>
        <v>2024</v>
      </c>
      <c r="C3764" t="str">
        <f t="shared" si="174"/>
        <v>2023-2024</v>
      </c>
      <c r="D3764" t="s">
        <v>147</v>
      </c>
      <c r="E3764" t="s">
        <v>65</v>
      </c>
      <c r="F3764" t="str">
        <f t="shared" si="175"/>
        <v>New South Wales</v>
      </c>
      <c r="G3764" t="s">
        <v>10</v>
      </c>
      <c r="H3764">
        <v>2541</v>
      </c>
      <c r="I3764" t="s">
        <v>11</v>
      </c>
      <c r="J3764" t="s">
        <v>58</v>
      </c>
      <c r="K3764" t="s">
        <v>19</v>
      </c>
      <c r="L3764" t="s">
        <v>23</v>
      </c>
      <c r="M3764" s="5">
        <v>1141.6099999999999</v>
      </c>
    </row>
    <row r="3765" spans="1:13" x14ac:dyDescent="0.15">
      <c r="A3765" s="2">
        <v>45463</v>
      </c>
      <c r="B3765" s="3">
        <f t="shared" si="176"/>
        <v>2024</v>
      </c>
      <c r="C3765" t="str">
        <f t="shared" si="174"/>
        <v>2023-2024</v>
      </c>
      <c r="D3765" t="s">
        <v>147</v>
      </c>
      <c r="E3765" t="s">
        <v>39</v>
      </c>
      <c r="F3765" t="str">
        <f t="shared" si="175"/>
        <v>South Australia</v>
      </c>
      <c r="G3765" t="s">
        <v>32</v>
      </c>
      <c r="H3765">
        <v>5343</v>
      </c>
      <c r="I3765" t="s">
        <v>11</v>
      </c>
      <c r="J3765" t="s">
        <v>38</v>
      </c>
      <c r="K3765" t="s">
        <v>153</v>
      </c>
      <c r="L3765" t="s">
        <v>16</v>
      </c>
      <c r="M3765" s="5">
        <v>1150.03</v>
      </c>
    </row>
    <row r="3766" spans="1:13" x14ac:dyDescent="0.15">
      <c r="A3766" s="2">
        <v>45103</v>
      </c>
      <c r="B3766" s="3">
        <f t="shared" si="176"/>
        <v>2023</v>
      </c>
      <c r="C3766" t="str">
        <f t="shared" si="174"/>
        <v>2022-2023</v>
      </c>
      <c r="D3766" t="s">
        <v>147</v>
      </c>
      <c r="E3766" t="s">
        <v>142</v>
      </c>
      <c r="F3766" t="str">
        <f t="shared" si="175"/>
        <v>Australian Capital Territory</v>
      </c>
      <c r="G3766" t="s">
        <v>80</v>
      </c>
      <c r="H3766">
        <v>2609</v>
      </c>
      <c r="I3766" t="s">
        <v>11</v>
      </c>
      <c r="J3766" t="s">
        <v>58</v>
      </c>
      <c r="K3766" t="s">
        <v>153</v>
      </c>
      <c r="L3766" t="s">
        <v>16</v>
      </c>
      <c r="M3766" s="5">
        <v>1150.03</v>
      </c>
    </row>
    <row r="3767" spans="1:13" x14ac:dyDescent="0.15">
      <c r="A3767" s="2">
        <v>45087</v>
      </c>
      <c r="B3767" s="3">
        <f t="shared" si="176"/>
        <v>2023</v>
      </c>
      <c r="C3767" t="str">
        <f t="shared" si="174"/>
        <v>2022-2023</v>
      </c>
      <c r="D3767" t="s">
        <v>147</v>
      </c>
      <c r="E3767" t="s">
        <v>26</v>
      </c>
      <c r="F3767" t="str">
        <f t="shared" si="175"/>
        <v>New South Wales</v>
      </c>
      <c r="G3767" t="s">
        <v>10</v>
      </c>
      <c r="H3767">
        <v>2141</v>
      </c>
      <c r="I3767" t="s">
        <v>11</v>
      </c>
      <c r="J3767" t="s">
        <v>27</v>
      </c>
      <c r="K3767" t="s">
        <v>155</v>
      </c>
      <c r="L3767" t="s">
        <v>20</v>
      </c>
      <c r="M3767" s="5">
        <v>1151.5899999999999</v>
      </c>
    </row>
    <row r="3768" spans="1:13" x14ac:dyDescent="0.15">
      <c r="A3768" s="2">
        <v>45154</v>
      </c>
      <c r="B3768" s="3">
        <f t="shared" si="176"/>
        <v>2024</v>
      </c>
      <c r="C3768" t="str">
        <f t="shared" si="174"/>
        <v>2023-2024</v>
      </c>
      <c r="D3768" t="s">
        <v>148</v>
      </c>
      <c r="E3768" t="s">
        <v>108</v>
      </c>
      <c r="F3768" t="str">
        <f t="shared" si="175"/>
        <v>Victoria</v>
      </c>
      <c r="G3768" t="s">
        <v>45</v>
      </c>
      <c r="H3768">
        <v>3018</v>
      </c>
      <c r="I3768" t="s">
        <v>11</v>
      </c>
      <c r="J3768" t="s">
        <v>46</v>
      </c>
      <c r="K3768" t="s">
        <v>149</v>
      </c>
      <c r="L3768" t="s">
        <v>15</v>
      </c>
      <c r="M3768" s="5">
        <v>1152.6500000000001</v>
      </c>
    </row>
    <row r="3769" spans="1:13" x14ac:dyDescent="0.15">
      <c r="A3769" s="2">
        <v>45519</v>
      </c>
      <c r="B3769" s="3">
        <f t="shared" si="176"/>
        <v>2025</v>
      </c>
      <c r="C3769" t="str">
        <f t="shared" si="174"/>
        <v>2024-2025</v>
      </c>
      <c r="D3769" t="s">
        <v>147</v>
      </c>
      <c r="E3769" t="s">
        <v>113</v>
      </c>
      <c r="F3769" t="str">
        <f t="shared" si="175"/>
        <v>Queensland</v>
      </c>
      <c r="G3769" t="s">
        <v>35</v>
      </c>
      <c r="H3769">
        <v>4215</v>
      </c>
      <c r="I3769" t="s">
        <v>11</v>
      </c>
      <c r="J3769" t="s">
        <v>104</v>
      </c>
      <c r="K3769" t="s">
        <v>150</v>
      </c>
      <c r="L3769" t="s">
        <v>18</v>
      </c>
      <c r="M3769" s="5">
        <v>1158.8400000000001</v>
      </c>
    </row>
    <row r="3770" spans="1:13" x14ac:dyDescent="0.15">
      <c r="A3770" s="2">
        <v>44976</v>
      </c>
      <c r="B3770" s="3">
        <f t="shared" si="176"/>
        <v>2023</v>
      </c>
      <c r="C3770" t="str">
        <f t="shared" si="174"/>
        <v>2022-2023</v>
      </c>
      <c r="D3770" t="s">
        <v>147</v>
      </c>
      <c r="E3770" t="s">
        <v>64</v>
      </c>
      <c r="F3770" t="str">
        <f t="shared" si="175"/>
        <v>Victoria</v>
      </c>
      <c r="G3770" t="s">
        <v>45</v>
      </c>
      <c r="H3770">
        <v>3199</v>
      </c>
      <c r="I3770" t="s">
        <v>11</v>
      </c>
      <c r="J3770" t="s">
        <v>63</v>
      </c>
      <c r="K3770" t="s">
        <v>156</v>
      </c>
      <c r="L3770" t="s">
        <v>17</v>
      </c>
      <c r="M3770" s="5">
        <v>1159.49</v>
      </c>
    </row>
    <row r="3771" spans="1:13" x14ac:dyDescent="0.15">
      <c r="A3771" s="2">
        <v>45177</v>
      </c>
      <c r="B3771" s="3">
        <f t="shared" si="176"/>
        <v>2024</v>
      </c>
      <c r="C3771" t="str">
        <f t="shared" si="174"/>
        <v>2023-2024</v>
      </c>
      <c r="D3771" t="s">
        <v>147</v>
      </c>
      <c r="E3771" t="s">
        <v>133</v>
      </c>
      <c r="F3771" t="str">
        <f t="shared" si="175"/>
        <v>Queensland</v>
      </c>
      <c r="G3771" t="s">
        <v>35</v>
      </c>
      <c r="H3771">
        <v>4305</v>
      </c>
      <c r="I3771" t="s">
        <v>11</v>
      </c>
      <c r="J3771" t="s">
        <v>104</v>
      </c>
      <c r="K3771" t="s">
        <v>153</v>
      </c>
      <c r="L3771" t="s">
        <v>16</v>
      </c>
      <c r="M3771" s="5">
        <v>1163.9799999999998</v>
      </c>
    </row>
    <row r="3772" spans="1:13" x14ac:dyDescent="0.15">
      <c r="A3772" s="2">
        <v>45336</v>
      </c>
      <c r="B3772" s="3">
        <f t="shared" si="176"/>
        <v>2024</v>
      </c>
      <c r="C3772" t="str">
        <f t="shared" si="174"/>
        <v>2023-2024</v>
      </c>
      <c r="D3772" t="s">
        <v>147</v>
      </c>
      <c r="E3772" t="s">
        <v>44</v>
      </c>
      <c r="F3772" t="str">
        <f t="shared" si="175"/>
        <v>Victoria</v>
      </c>
      <c r="G3772" t="s">
        <v>45</v>
      </c>
      <c r="H3772">
        <v>3066</v>
      </c>
      <c r="I3772" t="s">
        <v>11</v>
      </c>
      <c r="J3772" t="s">
        <v>46</v>
      </c>
      <c r="K3772" t="s">
        <v>150</v>
      </c>
      <c r="L3772" t="s">
        <v>18</v>
      </c>
      <c r="M3772" s="5">
        <v>1167.53</v>
      </c>
    </row>
    <row r="3773" spans="1:13" x14ac:dyDescent="0.15">
      <c r="A3773" s="2">
        <v>45531</v>
      </c>
      <c r="B3773" s="3">
        <f t="shared" si="176"/>
        <v>2025</v>
      </c>
      <c r="C3773" t="str">
        <f t="shared" si="174"/>
        <v>2024-2025</v>
      </c>
      <c r="D3773" t="s">
        <v>147</v>
      </c>
      <c r="E3773" t="s">
        <v>112</v>
      </c>
      <c r="F3773" t="str">
        <f t="shared" si="175"/>
        <v>Victoria</v>
      </c>
      <c r="G3773" t="s">
        <v>45</v>
      </c>
      <c r="H3773">
        <v>3076</v>
      </c>
      <c r="I3773" t="s">
        <v>11</v>
      </c>
      <c r="J3773" t="s">
        <v>46</v>
      </c>
      <c r="K3773" t="s">
        <v>156</v>
      </c>
      <c r="L3773" t="s">
        <v>17</v>
      </c>
      <c r="M3773" s="5">
        <v>1167.8700000000003</v>
      </c>
    </row>
    <row r="3774" spans="1:13" x14ac:dyDescent="0.15">
      <c r="A3774" s="2">
        <v>45463</v>
      </c>
      <c r="B3774" s="3">
        <f t="shared" si="176"/>
        <v>2024</v>
      </c>
      <c r="C3774" t="str">
        <f t="shared" si="174"/>
        <v>2023-2024</v>
      </c>
      <c r="D3774" t="s">
        <v>147</v>
      </c>
      <c r="E3774" t="s">
        <v>92</v>
      </c>
      <c r="F3774" t="str">
        <f t="shared" si="175"/>
        <v>Queensland</v>
      </c>
      <c r="G3774" t="s">
        <v>35</v>
      </c>
      <c r="H3774">
        <v>4068</v>
      </c>
      <c r="I3774" t="s">
        <v>11</v>
      </c>
      <c r="J3774" t="s">
        <v>43</v>
      </c>
      <c r="K3774" t="s">
        <v>154</v>
      </c>
      <c r="L3774" t="s">
        <v>14</v>
      </c>
      <c r="M3774" s="5">
        <v>1171.06</v>
      </c>
    </row>
    <row r="3775" spans="1:13" x14ac:dyDescent="0.15">
      <c r="A3775" s="2">
        <v>45560</v>
      </c>
      <c r="B3775" s="3">
        <f t="shared" si="176"/>
        <v>2025</v>
      </c>
      <c r="C3775" t="str">
        <f t="shared" si="174"/>
        <v>2024-2025</v>
      </c>
      <c r="D3775" t="s">
        <v>147</v>
      </c>
      <c r="E3775" t="s">
        <v>110</v>
      </c>
      <c r="F3775" t="str">
        <f t="shared" si="175"/>
        <v>Queensland</v>
      </c>
      <c r="G3775" t="s">
        <v>35</v>
      </c>
      <c r="H3775">
        <v>4680</v>
      </c>
      <c r="I3775" t="s">
        <v>11</v>
      </c>
      <c r="J3775" t="s">
        <v>51</v>
      </c>
      <c r="K3775" t="s">
        <v>151</v>
      </c>
      <c r="L3775" t="s">
        <v>21</v>
      </c>
      <c r="M3775" s="5">
        <v>1173.55</v>
      </c>
    </row>
    <row r="3776" spans="1:13" x14ac:dyDescent="0.15">
      <c r="A3776" s="2">
        <v>45115</v>
      </c>
      <c r="B3776" s="3">
        <f t="shared" si="176"/>
        <v>2024</v>
      </c>
      <c r="C3776" t="str">
        <f t="shared" si="174"/>
        <v>2023-2024</v>
      </c>
      <c r="D3776" t="s">
        <v>147</v>
      </c>
      <c r="E3776" t="s">
        <v>117</v>
      </c>
      <c r="F3776" t="str">
        <f t="shared" si="175"/>
        <v>Queensland</v>
      </c>
      <c r="G3776" t="s">
        <v>35</v>
      </c>
      <c r="H3776">
        <v>4119</v>
      </c>
      <c r="I3776" t="s">
        <v>11</v>
      </c>
      <c r="J3776" t="s">
        <v>43</v>
      </c>
      <c r="K3776" t="s">
        <v>150</v>
      </c>
      <c r="L3776" t="s">
        <v>18</v>
      </c>
      <c r="M3776" s="5">
        <v>1174.28</v>
      </c>
    </row>
    <row r="3777" spans="1:13" x14ac:dyDescent="0.15">
      <c r="A3777" s="2">
        <v>45389</v>
      </c>
      <c r="B3777" s="3">
        <f t="shared" si="176"/>
        <v>2024</v>
      </c>
      <c r="C3777" t="str">
        <f t="shared" si="174"/>
        <v>2023-2024</v>
      </c>
      <c r="D3777" t="s">
        <v>147</v>
      </c>
      <c r="E3777" t="s">
        <v>31</v>
      </c>
      <c r="F3777" t="str">
        <f t="shared" si="175"/>
        <v>South Australia</v>
      </c>
      <c r="G3777" t="s">
        <v>32</v>
      </c>
      <c r="H3777">
        <v>5168</v>
      </c>
      <c r="I3777" t="s">
        <v>11</v>
      </c>
      <c r="J3777" t="s">
        <v>33</v>
      </c>
      <c r="K3777" t="s">
        <v>151</v>
      </c>
      <c r="L3777" t="s">
        <v>21</v>
      </c>
      <c r="M3777" s="5">
        <v>1174.5700000000002</v>
      </c>
    </row>
    <row r="3778" spans="1:13" x14ac:dyDescent="0.15">
      <c r="A3778" s="2">
        <v>44974</v>
      </c>
      <c r="B3778" s="3">
        <f t="shared" si="176"/>
        <v>2023</v>
      </c>
      <c r="C3778" t="str">
        <f t="shared" ref="C3778:C3841" si="177">IF(MONTH(A3778) &gt;= 7, YEAR(A3778) &amp; "-" &amp; YEAR(A3778) + 1, YEAR(A3778) - 1 &amp; "-" &amp; YEAR(A3778))</f>
        <v>2022-2023</v>
      </c>
      <c r="D3778" t="s">
        <v>147</v>
      </c>
      <c r="E3778" t="s">
        <v>59</v>
      </c>
      <c r="F3778" t="str">
        <f t="shared" ref="F3778:F3841" si="178">IF(G3778="WA","Western Australia",
IF(G3778="NSW","New South Wales",
IF(G3778="QLD","Queensland",
IF(G3778="VIC","Victoria",
IF(G3778="TAS","Tasmania",
IF(G3778="SA","South Australia",
IF(G3778="NT","Northern Territory",
IF(G3778="ACT","Australian Capital Territory",G3778))))))))</f>
        <v>Victoria</v>
      </c>
      <c r="G3778" t="s">
        <v>45</v>
      </c>
      <c r="H3778">
        <v>3280</v>
      </c>
      <c r="I3778" t="s">
        <v>11</v>
      </c>
      <c r="J3778" t="s">
        <v>60</v>
      </c>
      <c r="K3778" t="s">
        <v>155</v>
      </c>
      <c r="L3778" t="s">
        <v>20</v>
      </c>
      <c r="M3778" s="5">
        <v>1175.0899999999999</v>
      </c>
    </row>
    <row r="3779" spans="1:13" x14ac:dyDescent="0.15">
      <c r="A3779" s="2">
        <v>45452</v>
      </c>
      <c r="B3779" s="3">
        <f t="shared" ref="B3779:B3842" si="179">IF(MONTH(A3779)&gt;=7,YEAR(A3779)+1,YEAR(A3779))</f>
        <v>2024</v>
      </c>
      <c r="C3779" t="str">
        <f t="shared" si="177"/>
        <v>2023-2024</v>
      </c>
      <c r="D3779" t="s">
        <v>147</v>
      </c>
      <c r="E3779" t="s">
        <v>103</v>
      </c>
      <c r="F3779" t="str">
        <f t="shared" si="178"/>
        <v>Queensland</v>
      </c>
      <c r="G3779" t="s">
        <v>35</v>
      </c>
      <c r="H3779">
        <v>4509</v>
      </c>
      <c r="I3779" t="s">
        <v>11</v>
      </c>
      <c r="J3779" t="s">
        <v>104</v>
      </c>
      <c r="K3779" t="s">
        <v>150</v>
      </c>
      <c r="L3779" t="s">
        <v>18</v>
      </c>
      <c r="M3779" s="5">
        <v>1175.1600000000001</v>
      </c>
    </row>
    <row r="3780" spans="1:13" x14ac:dyDescent="0.15">
      <c r="A3780" s="2">
        <v>45526</v>
      </c>
      <c r="B3780" s="3">
        <f t="shared" si="179"/>
        <v>2025</v>
      </c>
      <c r="C3780" t="str">
        <f t="shared" si="177"/>
        <v>2024-2025</v>
      </c>
      <c r="D3780" t="s">
        <v>147</v>
      </c>
      <c r="E3780" t="s">
        <v>95</v>
      </c>
      <c r="F3780" t="str">
        <f t="shared" si="178"/>
        <v>Victoria</v>
      </c>
      <c r="G3780" t="s">
        <v>45</v>
      </c>
      <c r="H3780">
        <v>3931</v>
      </c>
      <c r="I3780" t="s">
        <v>11</v>
      </c>
      <c r="J3780" t="s">
        <v>55</v>
      </c>
      <c r="K3780" t="s">
        <v>151</v>
      </c>
      <c r="L3780" t="s">
        <v>21</v>
      </c>
      <c r="M3780" s="5">
        <v>1178.76</v>
      </c>
    </row>
    <row r="3781" spans="1:13" x14ac:dyDescent="0.15">
      <c r="A3781" s="2">
        <v>45358</v>
      </c>
      <c r="B3781" s="3">
        <f t="shared" si="179"/>
        <v>2024</v>
      </c>
      <c r="C3781" t="str">
        <f t="shared" si="177"/>
        <v>2023-2024</v>
      </c>
      <c r="D3781" t="s">
        <v>147</v>
      </c>
      <c r="E3781" t="s">
        <v>41</v>
      </c>
      <c r="F3781" t="str">
        <f t="shared" si="178"/>
        <v>New South Wales</v>
      </c>
      <c r="G3781" t="s">
        <v>10</v>
      </c>
      <c r="H3781">
        <v>2830</v>
      </c>
      <c r="I3781" t="s">
        <v>11</v>
      </c>
      <c r="J3781" t="s">
        <v>25</v>
      </c>
      <c r="K3781" t="s">
        <v>153</v>
      </c>
      <c r="L3781" t="s">
        <v>16</v>
      </c>
      <c r="M3781" s="5">
        <v>1180.1300000000001</v>
      </c>
    </row>
    <row r="3782" spans="1:13" x14ac:dyDescent="0.15">
      <c r="A3782" s="2">
        <v>44927</v>
      </c>
      <c r="B3782" s="3">
        <f t="shared" si="179"/>
        <v>2023</v>
      </c>
      <c r="C3782" t="str">
        <f t="shared" si="177"/>
        <v>2022-2023</v>
      </c>
      <c r="D3782" t="s">
        <v>148</v>
      </c>
      <c r="E3782" t="s">
        <v>82</v>
      </c>
      <c r="F3782" t="str">
        <f t="shared" si="178"/>
        <v>Queensland</v>
      </c>
      <c r="G3782" t="s">
        <v>35</v>
      </c>
      <c r="H3782">
        <v>4012</v>
      </c>
      <c r="I3782" t="s">
        <v>11</v>
      </c>
      <c r="J3782" t="s">
        <v>43</v>
      </c>
      <c r="K3782" t="s">
        <v>151</v>
      </c>
      <c r="L3782" t="s">
        <v>21</v>
      </c>
      <c r="M3782" s="5">
        <v>1180.27</v>
      </c>
    </row>
    <row r="3783" spans="1:13" x14ac:dyDescent="0.15">
      <c r="A3783" s="2">
        <v>45126</v>
      </c>
      <c r="B3783" s="3">
        <f t="shared" si="179"/>
        <v>2024</v>
      </c>
      <c r="C3783" t="str">
        <f t="shared" si="177"/>
        <v>2023-2024</v>
      </c>
      <c r="D3783" t="s">
        <v>147</v>
      </c>
      <c r="E3783" t="s">
        <v>114</v>
      </c>
      <c r="F3783" t="str">
        <f t="shared" si="178"/>
        <v>Victoria</v>
      </c>
      <c r="G3783" t="s">
        <v>45</v>
      </c>
      <c r="H3783">
        <v>3551</v>
      </c>
      <c r="I3783" t="s">
        <v>11</v>
      </c>
      <c r="J3783" t="s">
        <v>60</v>
      </c>
      <c r="K3783" t="s">
        <v>157</v>
      </c>
      <c r="L3783" t="s">
        <v>22</v>
      </c>
      <c r="M3783" s="5">
        <v>1184.68</v>
      </c>
    </row>
    <row r="3784" spans="1:13" x14ac:dyDescent="0.15">
      <c r="A3784" s="2">
        <v>44940</v>
      </c>
      <c r="B3784" s="3">
        <f t="shared" si="179"/>
        <v>2023</v>
      </c>
      <c r="C3784" t="str">
        <f t="shared" si="177"/>
        <v>2022-2023</v>
      </c>
      <c r="D3784" t="s">
        <v>147</v>
      </c>
      <c r="E3784" t="s">
        <v>131</v>
      </c>
      <c r="F3784" t="str">
        <f t="shared" si="178"/>
        <v>Western Australia</v>
      </c>
      <c r="G3784" t="s">
        <v>48</v>
      </c>
      <c r="H3784">
        <v>6530</v>
      </c>
      <c r="I3784" t="s">
        <v>11</v>
      </c>
      <c r="J3784" t="s">
        <v>77</v>
      </c>
      <c r="K3784" t="s">
        <v>150</v>
      </c>
      <c r="L3784" t="s">
        <v>18</v>
      </c>
      <c r="M3784" s="5">
        <v>1188.6799999999998</v>
      </c>
    </row>
    <row r="3785" spans="1:13" x14ac:dyDescent="0.15">
      <c r="A3785" s="2">
        <v>45526</v>
      </c>
      <c r="B3785" s="3">
        <f t="shared" si="179"/>
        <v>2025</v>
      </c>
      <c r="C3785" t="str">
        <f t="shared" si="177"/>
        <v>2024-2025</v>
      </c>
      <c r="D3785" t="s">
        <v>148</v>
      </c>
      <c r="E3785" t="s">
        <v>146</v>
      </c>
      <c r="F3785" t="str">
        <f t="shared" si="178"/>
        <v>Victoria</v>
      </c>
      <c r="G3785" t="s">
        <v>45</v>
      </c>
      <c r="H3785">
        <v>3353</v>
      </c>
      <c r="I3785" t="s">
        <v>11</v>
      </c>
      <c r="J3785" t="s">
        <v>60</v>
      </c>
      <c r="K3785" t="s">
        <v>154</v>
      </c>
      <c r="L3785" t="s">
        <v>14</v>
      </c>
      <c r="M3785" s="5">
        <v>1189.83</v>
      </c>
    </row>
    <row r="3786" spans="1:13" x14ac:dyDescent="0.15">
      <c r="A3786" s="2">
        <v>45428</v>
      </c>
      <c r="B3786" s="3">
        <f t="shared" si="179"/>
        <v>2024</v>
      </c>
      <c r="C3786" t="str">
        <f t="shared" si="177"/>
        <v>2023-2024</v>
      </c>
      <c r="D3786" t="s">
        <v>147</v>
      </c>
      <c r="E3786" t="s">
        <v>47</v>
      </c>
      <c r="F3786" t="str">
        <f t="shared" si="178"/>
        <v>Western Australia</v>
      </c>
      <c r="G3786" t="s">
        <v>48</v>
      </c>
      <c r="H3786">
        <v>6030</v>
      </c>
      <c r="I3786" t="s">
        <v>11</v>
      </c>
      <c r="J3786" t="s">
        <v>49</v>
      </c>
      <c r="K3786" t="s">
        <v>150</v>
      </c>
      <c r="L3786" t="s">
        <v>18</v>
      </c>
      <c r="M3786" s="5">
        <v>1190.6799999999998</v>
      </c>
    </row>
    <row r="3787" spans="1:13" x14ac:dyDescent="0.15">
      <c r="A3787" s="2">
        <v>44988</v>
      </c>
      <c r="B3787" s="3">
        <f t="shared" si="179"/>
        <v>2023</v>
      </c>
      <c r="C3787" t="str">
        <f t="shared" si="177"/>
        <v>2022-2023</v>
      </c>
      <c r="D3787" t="s">
        <v>147</v>
      </c>
      <c r="E3787" t="s">
        <v>24</v>
      </c>
      <c r="F3787" t="str">
        <f t="shared" si="178"/>
        <v>New South Wales</v>
      </c>
      <c r="G3787" t="s">
        <v>10</v>
      </c>
      <c r="H3787">
        <v>2795</v>
      </c>
      <c r="I3787" t="s">
        <v>11</v>
      </c>
      <c r="J3787" t="s">
        <v>25</v>
      </c>
      <c r="K3787" t="s">
        <v>154</v>
      </c>
      <c r="L3787" t="s">
        <v>14</v>
      </c>
      <c r="M3787" s="5">
        <v>1191.03</v>
      </c>
    </row>
    <row r="3788" spans="1:13" x14ac:dyDescent="0.15">
      <c r="A3788" s="2">
        <v>44976</v>
      </c>
      <c r="B3788" s="3">
        <f t="shared" si="179"/>
        <v>2023</v>
      </c>
      <c r="C3788" t="str">
        <f t="shared" si="177"/>
        <v>2022-2023</v>
      </c>
      <c r="D3788" t="s">
        <v>148</v>
      </c>
      <c r="E3788" t="s">
        <v>34</v>
      </c>
      <c r="F3788" t="str">
        <f t="shared" si="178"/>
        <v>Queensland</v>
      </c>
      <c r="G3788" t="s">
        <v>35</v>
      </c>
      <c r="H3788">
        <v>4802</v>
      </c>
      <c r="I3788" t="s">
        <v>11</v>
      </c>
      <c r="J3788" t="s">
        <v>36</v>
      </c>
      <c r="K3788" t="s">
        <v>149</v>
      </c>
      <c r="L3788" t="s">
        <v>15</v>
      </c>
      <c r="M3788" s="5">
        <v>1191.32</v>
      </c>
    </row>
    <row r="3789" spans="1:13" x14ac:dyDescent="0.15">
      <c r="A3789" s="2">
        <v>45479</v>
      </c>
      <c r="B3789" s="3">
        <f t="shared" si="179"/>
        <v>2025</v>
      </c>
      <c r="C3789" t="str">
        <f t="shared" si="177"/>
        <v>2024-2025</v>
      </c>
      <c r="D3789" t="s">
        <v>147</v>
      </c>
      <c r="E3789" t="s">
        <v>122</v>
      </c>
      <c r="F3789" t="str">
        <f t="shared" si="178"/>
        <v>New South Wales</v>
      </c>
      <c r="G3789" t="s">
        <v>10</v>
      </c>
      <c r="H3789">
        <v>2650</v>
      </c>
      <c r="I3789" t="s">
        <v>11</v>
      </c>
      <c r="J3789" t="s">
        <v>25</v>
      </c>
      <c r="K3789" t="s">
        <v>157</v>
      </c>
      <c r="L3789" t="s">
        <v>22</v>
      </c>
      <c r="M3789" s="5">
        <v>1191.7600000000002</v>
      </c>
    </row>
    <row r="3790" spans="1:13" x14ac:dyDescent="0.15">
      <c r="A3790" s="2">
        <v>45396</v>
      </c>
      <c r="B3790" s="3">
        <f t="shared" si="179"/>
        <v>2024</v>
      </c>
      <c r="C3790" t="str">
        <f t="shared" si="177"/>
        <v>2023-2024</v>
      </c>
      <c r="D3790" t="s">
        <v>147</v>
      </c>
      <c r="E3790" t="s">
        <v>109</v>
      </c>
      <c r="F3790" t="str">
        <f t="shared" si="178"/>
        <v>New South Wales</v>
      </c>
      <c r="G3790" t="s">
        <v>10</v>
      </c>
      <c r="H3790">
        <v>2480</v>
      </c>
      <c r="I3790" t="s">
        <v>11</v>
      </c>
      <c r="J3790" t="s">
        <v>68</v>
      </c>
      <c r="K3790" t="s">
        <v>154</v>
      </c>
      <c r="L3790" t="s">
        <v>14</v>
      </c>
      <c r="M3790" s="5">
        <v>1194.6299999999999</v>
      </c>
    </row>
    <row r="3791" spans="1:13" x14ac:dyDescent="0.15">
      <c r="A3791" s="2">
        <v>44945</v>
      </c>
      <c r="B3791" s="3">
        <f t="shared" si="179"/>
        <v>2023</v>
      </c>
      <c r="C3791" t="str">
        <f t="shared" si="177"/>
        <v>2022-2023</v>
      </c>
      <c r="D3791" t="s">
        <v>148</v>
      </c>
      <c r="E3791" t="s">
        <v>127</v>
      </c>
      <c r="F3791" t="str">
        <f t="shared" si="178"/>
        <v>New South Wales</v>
      </c>
      <c r="G3791" t="s">
        <v>10</v>
      </c>
      <c r="H3791">
        <v>2131</v>
      </c>
      <c r="I3791" t="s">
        <v>11</v>
      </c>
      <c r="J3791" t="s">
        <v>27</v>
      </c>
      <c r="K3791" t="s">
        <v>149</v>
      </c>
      <c r="L3791" t="s">
        <v>15</v>
      </c>
      <c r="M3791" s="5">
        <v>1198.1999999999998</v>
      </c>
    </row>
    <row r="3792" spans="1:13" x14ac:dyDescent="0.15">
      <c r="A3792" s="2">
        <v>45298</v>
      </c>
      <c r="B3792" s="3">
        <f t="shared" si="179"/>
        <v>2024</v>
      </c>
      <c r="C3792" t="str">
        <f t="shared" si="177"/>
        <v>2023-2024</v>
      </c>
      <c r="D3792" t="s">
        <v>147</v>
      </c>
      <c r="E3792" t="s">
        <v>99</v>
      </c>
      <c r="F3792" t="str">
        <f t="shared" si="178"/>
        <v>Victoria</v>
      </c>
      <c r="G3792" t="s">
        <v>45</v>
      </c>
      <c r="H3792">
        <v>3148</v>
      </c>
      <c r="I3792" t="s">
        <v>11</v>
      </c>
      <c r="J3792" t="s">
        <v>63</v>
      </c>
      <c r="K3792" t="s">
        <v>156</v>
      </c>
      <c r="L3792" t="s">
        <v>17</v>
      </c>
      <c r="M3792" s="5">
        <v>1198.24</v>
      </c>
    </row>
    <row r="3793" spans="1:13" x14ac:dyDescent="0.15">
      <c r="A3793" s="2">
        <v>45478</v>
      </c>
      <c r="B3793" s="3">
        <f t="shared" si="179"/>
        <v>2025</v>
      </c>
      <c r="C3793" t="str">
        <f t="shared" si="177"/>
        <v>2024-2025</v>
      </c>
      <c r="D3793" t="s">
        <v>147</v>
      </c>
      <c r="E3793" t="s">
        <v>92</v>
      </c>
      <c r="F3793" t="str">
        <f t="shared" si="178"/>
        <v>Queensland</v>
      </c>
      <c r="G3793" t="s">
        <v>35</v>
      </c>
      <c r="H3793">
        <v>4068</v>
      </c>
      <c r="I3793" t="s">
        <v>11</v>
      </c>
      <c r="J3793" t="s">
        <v>43</v>
      </c>
      <c r="K3793" t="s">
        <v>157</v>
      </c>
      <c r="L3793" t="s">
        <v>22</v>
      </c>
      <c r="M3793" s="5">
        <v>1199.75</v>
      </c>
    </row>
    <row r="3794" spans="1:13" x14ac:dyDescent="0.15">
      <c r="A3794" s="2">
        <v>45595</v>
      </c>
      <c r="B3794" s="3">
        <f t="shared" si="179"/>
        <v>2025</v>
      </c>
      <c r="C3794" t="str">
        <f t="shared" si="177"/>
        <v>2024-2025</v>
      </c>
      <c r="D3794" t="s">
        <v>147</v>
      </c>
      <c r="E3794" t="s">
        <v>99</v>
      </c>
      <c r="F3794" t="str">
        <f t="shared" si="178"/>
        <v>Victoria</v>
      </c>
      <c r="G3794" t="s">
        <v>45</v>
      </c>
      <c r="H3794">
        <v>3148</v>
      </c>
      <c r="I3794" t="s">
        <v>11</v>
      </c>
      <c r="J3794" t="s">
        <v>63</v>
      </c>
      <c r="K3794" t="s">
        <v>154</v>
      </c>
      <c r="L3794" t="s">
        <v>14</v>
      </c>
      <c r="M3794" s="5">
        <v>1203.6600000000001</v>
      </c>
    </row>
    <row r="3795" spans="1:13" x14ac:dyDescent="0.15">
      <c r="A3795" s="2">
        <v>45610</v>
      </c>
      <c r="B3795" s="3">
        <f t="shared" si="179"/>
        <v>2025</v>
      </c>
      <c r="C3795" t="str">
        <f t="shared" si="177"/>
        <v>2024-2025</v>
      </c>
      <c r="D3795" t="s">
        <v>147</v>
      </c>
      <c r="E3795" t="s">
        <v>50</v>
      </c>
      <c r="F3795" t="str">
        <f t="shared" si="178"/>
        <v>Queensland</v>
      </c>
      <c r="G3795" t="s">
        <v>35</v>
      </c>
      <c r="H3795">
        <v>4703</v>
      </c>
      <c r="I3795" t="s">
        <v>11</v>
      </c>
      <c r="J3795" t="s">
        <v>51</v>
      </c>
      <c r="K3795" t="s">
        <v>153</v>
      </c>
      <c r="L3795" t="s">
        <v>16</v>
      </c>
      <c r="M3795" s="5">
        <v>1207.02</v>
      </c>
    </row>
    <row r="3796" spans="1:13" x14ac:dyDescent="0.15">
      <c r="A3796" s="2">
        <v>44997</v>
      </c>
      <c r="B3796" s="3">
        <f t="shared" si="179"/>
        <v>2023</v>
      </c>
      <c r="C3796" t="str">
        <f t="shared" si="177"/>
        <v>2022-2023</v>
      </c>
      <c r="D3796" t="s">
        <v>147</v>
      </c>
      <c r="E3796" t="s">
        <v>92</v>
      </c>
      <c r="F3796" t="str">
        <f t="shared" si="178"/>
        <v>Queensland</v>
      </c>
      <c r="G3796" t="s">
        <v>35</v>
      </c>
      <c r="H3796">
        <v>4068</v>
      </c>
      <c r="I3796" t="s">
        <v>11</v>
      </c>
      <c r="J3796" t="s">
        <v>43</v>
      </c>
      <c r="K3796" t="s">
        <v>154</v>
      </c>
      <c r="L3796" t="s">
        <v>14</v>
      </c>
      <c r="M3796" s="5">
        <v>1207.94</v>
      </c>
    </row>
    <row r="3797" spans="1:13" x14ac:dyDescent="0.15">
      <c r="A3797" s="2">
        <v>45480</v>
      </c>
      <c r="B3797" s="3">
        <f t="shared" si="179"/>
        <v>2025</v>
      </c>
      <c r="C3797" t="str">
        <f t="shared" si="177"/>
        <v>2024-2025</v>
      </c>
      <c r="D3797" t="s">
        <v>147</v>
      </c>
      <c r="E3797" t="s">
        <v>92</v>
      </c>
      <c r="F3797" t="str">
        <f t="shared" si="178"/>
        <v>Queensland</v>
      </c>
      <c r="G3797" t="s">
        <v>35</v>
      </c>
      <c r="H3797">
        <v>4068</v>
      </c>
      <c r="I3797" t="s">
        <v>11</v>
      </c>
      <c r="J3797" t="s">
        <v>43</v>
      </c>
      <c r="K3797" t="s">
        <v>156</v>
      </c>
      <c r="L3797" t="s">
        <v>17</v>
      </c>
      <c r="M3797" s="5">
        <v>1209.1500000000001</v>
      </c>
    </row>
    <row r="3798" spans="1:13" x14ac:dyDescent="0.15">
      <c r="A3798" s="2">
        <v>45446</v>
      </c>
      <c r="B3798" s="3">
        <f t="shared" si="179"/>
        <v>2024</v>
      </c>
      <c r="C3798" t="str">
        <f t="shared" si="177"/>
        <v>2023-2024</v>
      </c>
      <c r="D3798" t="s">
        <v>148</v>
      </c>
      <c r="E3798" t="s">
        <v>61</v>
      </c>
      <c r="F3798" t="str">
        <f t="shared" si="178"/>
        <v>New South Wales</v>
      </c>
      <c r="G3798" t="s">
        <v>10</v>
      </c>
      <c r="H3798">
        <v>2539</v>
      </c>
      <c r="I3798" t="s">
        <v>11</v>
      </c>
      <c r="J3798" t="s">
        <v>58</v>
      </c>
      <c r="K3798" t="s">
        <v>153</v>
      </c>
      <c r="L3798" t="s">
        <v>16</v>
      </c>
      <c r="M3798" s="5">
        <v>1211.1400000000001</v>
      </c>
    </row>
    <row r="3799" spans="1:13" x14ac:dyDescent="0.15">
      <c r="A3799" s="2">
        <v>45513</v>
      </c>
      <c r="B3799" s="3">
        <f t="shared" si="179"/>
        <v>2025</v>
      </c>
      <c r="C3799" t="str">
        <f t="shared" si="177"/>
        <v>2024-2025</v>
      </c>
      <c r="D3799" t="s">
        <v>147</v>
      </c>
      <c r="E3799" t="s">
        <v>99</v>
      </c>
      <c r="F3799" t="str">
        <f t="shared" si="178"/>
        <v>Victoria</v>
      </c>
      <c r="G3799" t="s">
        <v>45</v>
      </c>
      <c r="H3799">
        <v>3148</v>
      </c>
      <c r="I3799" t="s">
        <v>11</v>
      </c>
      <c r="J3799" t="s">
        <v>63</v>
      </c>
      <c r="K3799" t="s">
        <v>154</v>
      </c>
      <c r="L3799" t="s">
        <v>14</v>
      </c>
      <c r="M3799" s="5">
        <v>1211.68</v>
      </c>
    </row>
    <row r="3800" spans="1:13" x14ac:dyDescent="0.15">
      <c r="A3800" s="2">
        <v>45290</v>
      </c>
      <c r="B3800" s="3">
        <f t="shared" si="179"/>
        <v>2024</v>
      </c>
      <c r="C3800" t="str">
        <f t="shared" si="177"/>
        <v>2023-2024</v>
      </c>
      <c r="D3800" t="s">
        <v>147</v>
      </c>
      <c r="E3800" t="s">
        <v>115</v>
      </c>
      <c r="F3800" t="str">
        <f t="shared" si="178"/>
        <v>Western Australia</v>
      </c>
      <c r="G3800" t="s">
        <v>48</v>
      </c>
      <c r="H3800">
        <v>6280</v>
      </c>
      <c r="I3800" t="s">
        <v>11</v>
      </c>
      <c r="J3800" t="s">
        <v>94</v>
      </c>
      <c r="K3800" t="s">
        <v>19</v>
      </c>
      <c r="L3800" t="s">
        <v>23</v>
      </c>
      <c r="M3800" s="5">
        <v>1212.0899999999999</v>
      </c>
    </row>
    <row r="3801" spans="1:13" x14ac:dyDescent="0.15">
      <c r="A3801" s="2">
        <v>45396</v>
      </c>
      <c r="B3801" s="3">
        <f t="shared" si="179"/>
        <v>2024</v>
      </c>
      <c r="C3801" t="str">
        <f t="shared" si="177"/>
        <v>2023-2024</v>
      </c>
      <c r="D3801" t="s">
        <v>147</v>
      </c>
      <c r="E3801" t="s">
        <v>57</v>
      </c>
      <c r="F3801" t="str">
        <f t="shared" si="178"/>
        <v>New South Wales</v>
      </c>
      <c r="G3801" t="s">
        <v>10</v>
      </c>
      <c r="H3801">
        <v>2560</v>
      </c>
      <c r="I3801" t="s">
        <v>11</v>
      </c>
      <c r="J3801" t="s">
        <v>58</v>
      </c>
      <c r="K3801" t="s">
        <v>149</v>
      </c>
      <c r="L3801" t="s">
        <v>15</v>
      </c>
      <c r="M3801" s="5">
        <v>1212.42</v>
      </c>
    </row>
    <row r="3802" spans="1:13" x14ac:dyDescent="0.15">
      <c r="A3802" s="2">
        <v>45088</v>
      </c>
      <c r="B3802" s="3">
        <f t="shared" si="179"/>
        <v>2023</v>
      </c>
      <c r="C3802" t="str">
        <f t="shared" si="177"/>
        <v>2022-2023</v>
      </c>
      <c r="D3802" t="s">
        <v>147</v>
      </c>
      <c r="E3802" t="s">
        <v>47</v>
      </c>
      <c r="F3802" t="str">
        <f t="shared" si="178"/>
        <v>Western Australia</v>
      </c>
      <c r="G3802" t="s">
        <v>48</v>
      </c>
      <c r="H3802">
        <v>6030</v>
      </c>
      <c r="I3802" t="s">
        <v>11</v>
      </c>
      <c r="J3802" t="s">
        <v>49</v>
      </c>
      <c r="K3802" t="s">
        <v>151</v>
      </c>
      <c r="L3802" t="s">
        <v>21</v>
      </c>
      <c r="M3802" s="5">
        <v>1213.28</v>
      </c>
    </row>
    <row r="3803" spans="1:13" x14ac:dyDescent="0.15">
      <c r="A3803" s="2">
        <v>45412</v>
      </c>
      <c r="B3803" s="3">
        <f t="shared" si="179"/>
        <v>2024</v>
      </c>
      <c r="C3803" t="str">
        <f t="shared" si="177"/>
        <v>2023-2024</v>
      </c>
      <c r="D3803" t="s">
        <v>148</v>
      </c>
      <c r="E3803" t="s">
        <v>87</v>
      </c>
      <c r="F3803" t="str">
        <f t="shared" si="178"/>
        <v>New South Wales</v>
      </c>
      <c r="G3803" t="s">
        <v>10</v>
      </c>
      <c r="H3803">
        <v>2790</v>
      </c>
      <c r="I3803" t="s">
        <v>11</v>
      </c>
      <c r="J3803" t="s">
        <v>25</v>
      </c>
      <c r="K3803" t="s">
        <v>151</v>
      </c>
      <c r="L3803" t="s">
        <v>21</v>
      </c>
      <c r="M3803" s="5">
        <v>1214.6100000000001</v>
      </c>
    </row>
    <row r="3804" spans="1:13" x14ac:dyDescent="0.15">
      <c r="A3804" s="2">
        <v>45406</v>
      </c>
      <c r="B3804" s="3">
        <f t="shared" si="179"/>
        <v>2024</v>
      </c>
      <c r="C3804" t="str">
        <f t="shared" si="177"/>
        <v>2023-2024</v>
      </c>
      <c r="D3804" t="s">
        <v>147</v>
      </c>
      <c r="E3804" t="s">
        <v>107</v>
      </c>
      <c r="F3804" t="str">
        <f t="shared" si="178"/>
        <v>Queensland</v>
      </c>
      <c r="G3804" t="s">
        <v>35</v>
      </c>
      <c r="H3804">
        <v>4220</v>
      </c>
      <c r="I3804" t="s">
        <v>11</v>
      </c>
      <c r="J3804" t="s">
        <v>104</v>
      </c>
      <c r="K3804" t="s">
        <v>151</v>
      </c>
      <c r="L3804" t="s">
        <v>21</v>
      </c>
      <c r="M3804" s="5">
        <v>1215.47</v>
      </c>
    </row>
    <row r="3805" spans="1:13" x14ac:dyDescent="0.15">
      <c r="A3805" s="2">
        <v>45318</v>
      </c>
      <c r="B3805" s="3">
        <f t="shared" si="179"/>
        <v>2024</v>
      </c>
      <c r="C3805" t="str">
        <f t="shared" si="177"/>
        <v>2023-2024</v>
      </c>
      <c r="D3805" t="s">
        <v>148</v>
      </c>
      <c r="E3805" t="s">
        <v>108</v>
      </c>
      <c r="F3805" t="str">
        <f t="shared" si="178"/>
        <v>Victoria</v>
      </c>
      <c r="G3805" t="s">
        <v>45</v>
      </c>
      <c r="H3805">
        <v>3018</v>
      </c>
      <c r="I3805" t="s">
        <v>11</v>
      </c>
      <c r="J3805" t="s">
        <v>46</v>
      </c>
      <c r="K3805" t="s">
        <v>154</v>
      </c>
      <c r="L3805" t="s">
        <v>14</v>
      </c>
      <c r="M3805" s="5">
        <v>1217.6699999999998</v>
      </c>
    </row>
    <row r="3806" spans="1:13" x14ac:dyDescent="0.15">
      <c r="A3806" s="2">
        <v>45554</v>
      </c>
      <c r="B3806" s="3">
        <f t="shared" si="179"/>
        <v>2025</v>
      </c>
      <c r="C3806" t="str">
        <f t="shared" si="177"/>
        <v>2024-2025</v>
      </c>
      <c r="D3806" t="s">
        <v>147</v>
      </c>
      <c r="E3806" t="s">
        <v>115</v>
      </c>
      <c r="F3806" t="str">
        <f t="shared" si="178"/>
        <v>Western Australia</v>
      </c>
      <c r="G3806" t="s">
        <v>48</v>
      </c>
      <c r="H3806">
        <v>6280</v>
      </c>
      <c r="I3806" t="s">
        <v>11</v>
      </c>
      <c r="J3806" t="s">
        <v>94</v>
      </c>
      <c r="K3806" t="s">
        <v>150</v>
      </c>
      <c r="L3806" t="s">
        <v>18</v>
      </c>
      <c r="M3806" s="5">
        <v>1219.3799999999999</v>
      </c>
    </row>
    <row r="3807" spans="1:13" x14ac:dyDescent="0.15">
      <c r="A3807" s="2">
        <v>45479</v>
      </c>
      <c r="B3807" s="3">
        <f t="shared" si="179"/>
        <v>2025</v>
      </c>
      <c r="C3807" t="str">
        <f t="shared" si="177"/>
        <v>2024-2025</v>
      </c>
      <c r="D3807" t="s">
        <v>147</v>
      </c>
      <c r="E3807" t="s">
        <v>115</v>
      </c>
      <c r="F3807" t="str">
        <f t="shared" si="178"/>
        <v>Western Australia</v>
      </c>
      <c r="G3807" t="s">
        <v>48</v>
      </c>
      <c r="H3807">
        <v>6280</v>
      </c>
      <c r="I3807" t="s">
        <v>11</v>
      </c>
      <c r="J3807" t="s">
        <v>94</v>
      </c>
      <c r="K3807" t="s">
        <v>153</v>
      </c>
      <c r="L3807" t="s">
        <v>16</v>
      </c>
      <c r="M3807" s="5">
        <v>1224.49</v>
      </c>
    </row>
    <row r="3808" spans="1:13" x14ac:dyDescent="0.15">
      <c r="A3808" s="2">
        <v>45423</v>
      </c>
      <c r="B3808" s="3">
        <f t="shared" si="179"/>
        <v>2024</v>
      </c>
      <c r="C3808" t="str">
        <f t="shared" si="177"/>
        <v>2023-2024</v>
      </c>
      <c r="D3808" t="s">
        <v>147</v>
      </c>
      <c r="E3808" t="s">
        <v>102</v>
      </c>
      <c r="F3808" t="str">
        <f t="shared" si="178"/>
        <v>Queensland</v>
      </c>
      <c r="G3808" t="s">
        <v>35</v>
      </c>
      <c r="H3808">
        <v>4870</v>
      </c>
      <c r="I3808" t="s">
        <v>11</v>
      </c>
      <c r="J3808" t="s">
        <v>36</v>
      </c>
      <c r="K3808" t="s">
        <v>153</v>
      </c>
      <c r="L3808" t="s">
        <v>16</v>
      </c>
      <c r="M3808" s="5">
        <v>1233.97</v>
      </c>
    </row>
    <row r="3809" spans="1:13" x14ac:dyDescent="0.15">
      <c r="A3809" s="2">
        <v>45237</v>
      </c>
      <c r="B3809" s="3">
        <f t="shared" si="179"/>
        <v>2024</v>
      </c>
      <c r="C3809" t="str">
        <f t="shared" si="177"/>
        <v>2023-2024</v>
      </c>
      <c r="D3809" t="s">
        <v>147</v>
      </c>
      <c r="E3809" t="s">
        <v>110</v>
      </c>
      <c r="F3809" t="str">
        <f t="shared" si="178"/>
        <v>Queensland</v>
      </c>
      <c r="G3809" t="s">
        <v>35</v>
      </c>
      <c r="H3809">
        <v>4680</v>
      </c>
      <c r="I3809" t="s">
        <v>11</v>
      </c>
      <c r="J3809" t="s">
        <v>51</v>
      </c>
      <c r="K3809" t="s">
        <v>149</v>
      </c>
      <c r="L3809" t="s">
        <v>15</v>
      </c>
      <c r="M3809" s="5">
        <v>1235.45</v>
      </c>
    </row>
    <row r="3810" spans="1:13" x14ac:dyDescent="0.15">
      <c r="A3810" s="2">
        <v>45382</v>
      </c>
      <c r="B3810" s="3">
        <f t="shared" si="179"/>
        <v>2024</v>
      </c>
      <c r="C3810" t="str">
        <f t="shared" si="177"/>
        <v>2023-2024</v>
      </c>
      <c r="D3810" t="s">
        <v>147</v>
      </c>
      <c r="E3810" t="s">
        <v>65</v>
      </c>
      <c r="F3810" t="str">
        <f t="shared" si="178"/>
        <v>New South Wales</v>
      </c>
      <c r="G3810" t="s">
        <v>10</v>
      </c>
      <c r="H3810">
        <v>2541</v>
      </c>
      <c r="I3810" t="s">
        <v>11</v>
      </c>
      <c r="J3810" t="s">
        <v>58</v>
      </c>
      <c r="K3810" t="s">
        <v>156</v>
      </c>
      <c r="L3810" t="s">
        <v>17</v>
      </c>
      <c r="M3810" s="5">
        <v>1238.4000000000001</v>
      </c>
    </row>
    <row r="3811" spans="1:13" x14ac:dyDescent="0.15">
      <c r="A3811" s="2">
        <v>45046</v>
      </c>
      <c r="B3811" s="3">
        <f t="shared" si="179"/>
        <v>2023</v>
      </c>
      <c r="C3811" t="str">
        <f t="shared" si="177"/>
        <v>2022-2023</v>
      </c>
      <c r="D3811" t="s">
        <v>147</v>
      </c>
      <c r="E3811" t="s">
        <v>143</v>
      </c>
      <c r="F3811" t="str">
        <f t="shared" si="178"/>
        <v>New South Wales</v>
      </c>
      <c r="G3811" t="s">
        <v>10</v>
      </c>
      <c r="H3811">
        <v>2154</v>
      </c>
      <c r="I3811" t="s">
        <v>11</v>
      </c>
      <c r="J3811" t="s">
        <v>27</v>
      </c>
      <c r="K3811" t="s">
        <v>156</v>
      </c>
      <c r="L3811" t="s">
        <v>17</v>
      </c>
      <c r="M3811" s="5">
        <v>1239.77</v>
      </c>
    </row>
    <row r="3812" spans="1:13" x14ac:dyDescent="0.15">
      <c r="A3812" s="2">
        <v>45280</v>
      </c>
      <c r="B3812" s="3">
        <f t="shared" si="179"/>
        <v>2024</v>
      </c>
      <c r="C3812" t="str">
        <f t="shared" si="177"/>
        <v>2023-2024</v>
      </c>
      <c r="D3812" t="s">
        <v>147</v>
      </c>
      <c r="E3812" t="s">
        <v>88</v>
      </c>
      <c r="F3812" t="str">
        <f t="shared" si="178"/>
        <v>South Australia</v>
      </c>
      <c r="G3812" t="s">
        <v>32</v>
      </c>
      <c r="H3812">
        <v>5011</v>
      </c>
      <c r="I3812" t="s">
        <v>11</v>
      </c>
      <c r="J3812" t="s">
        <v>33</v>
      </c>
      <c r="K3812" t="s">
        <v>150</v>
      </c>
      <c r="L3812" t="s">
        <v>18</v>
      </c>
      <c r="M3812" s="5">
        <v>1242.19</v>
      </c>
    </row>
    <row r="3813" spans="1:13" x14ac:dyDescent="0.15">
      <c r="A3813" s="2">
        <v>45081</v>
      </c>
      <c r="B3813" s="3">
        <f t="shared" si="179"/>
        <v>2023</v>
      </c>
      <c r="C3813" t="str">
        <f t="shared" si="177"/>
        <v>2022-2023</v>
      </c>
      <c r="D3813" t="s">
        <v>147</v>
      </c>
      <c r="E3813" t="s">
        <v>140</v>
      </c>
      <c r="F3813" t="str">
        <f t="shared" si="178"/>
        <v>Tasmania</v>
      </c>
      <c r="G3813" t="s">
        <v>70</v>
      </c>
      <c r="H3813">
        <v>7320</v>
      </c>
      <c r="I3813" t="s">
        <v>11</v>
      </c>
      <c r="J3813" t="s">
        <v>71</v>
      </c>
      <c r="K3813" t="s">
        <v>151</v>
      </c>
      <c r="L3813" t="s">
        <v>21</v>
      </c>
      <c r="M3813" s="5">
        <v>1243.44</v>
      </c>
    </row>
    <row r="3814" spans="1:13" x14ac:dyDescent="0.15">
      <c r="A3814" s="2">
        <v>45144</v>
      </c>
      <c r="B3814" s="3">
        <f t="shared" si="179"/>
        <v>2024</v>
      </c>
      <c r="C3814" t="str">
        <f t="shared" si="177"/>
        <v>2023-2024</v>
      </c>
      <c r="D3814" t="s">
        <v>147</v>
      </c>
      <c r="E3814" t="s">
        <v>117</v>
      </c>
      <c r="F3814" t="str">
        <f t="shared" si="178"/>
        <v>Queensland</v>
      </c>
      <c r="G3814" t="s">
        <v>35</v>
      </c>
      <c r="H3814">
        <v>4119</v>
      </c>
      <c r="I3814" t="s">
        <v>11</v>
      </c>
      <c r="J3814" t="s">
        <v>43</v>
      </c>
      <c r="K3814" t="s">
        <v>156</v>
      </c>
      <c r="L3814" t="s">
        <v>17</v>
      </c>
      <c r="M3814" s="5">
        <v>1245.8799999999999</v>
      </c>
    </row>
    <row r="3815" spans="1:13" x14ac:dyDescent="0.15">
      <c r="A3815" s="2">
        <v>45135</v>
      </c>
      <c r="B3815" s="3">
        <f t="shared" si="179"/>
        <v>2024</v>
      </c>
      <c r="C3815" t="str">
        <f t="shared" si="177"/>
        <v>2023-2024</v>
      </c>
      <c r="D3815" t="s">
        <v>148</v>
      </c>
      <c r="E3815" t="s">
        <v>28</v>
      </c>
      <c r="F3815" t="str">
        <f t="shared" si="178"/>
        <v>Northern Territory</v>
      </c>
      <c r="G3815" t="s">
        <v>29</v>
      </c>
      <c r="H3815">
        <v>800</v>
      </c>
      <c r="I3815" t="s">
        <v>11</v>
      </c>
      <c r="J3815" t="s">
        <v>30</v>
      </c>
      <c r="K3815" t="s">
        <v>153</v>
      </c>
      <c r="L3815" t="s">
        <v>16</v>
      </c>
      <c r="M3815" s="5">
        <v>1248.6600000000001</v>
      </c>
    </row>
    <row r="3816" spans="1:13" x14ac:dyDescent="0.15">
      <c r="A3816" s="2">
        <v>45468</v>
      </c>
      <c r="B3816" s="3">
        <f t="shared" si="179"/>
        <v>2024</v>
      </c>
      <c r="C3816" t="str">
        <f t="shared" si="177"/>
        <v>2023-2024</v>
      </c>
      <c r="D3816" t="s">
        <v>147</v>
      </c>
      <c r="E3816" t="s">
        <v>117</v>
      </c>
      <c r="F3816" t="str">
        <f t="shared" si="178"/>
        <v>Queensland</v>
      </c>
      <c r="G3816" t="s">
        <v>35</v>
      </c>
      <c r="H3816">
        <v>4119</v>
      </c>
      <c r="I3816" t="s">
        <v>11</v>
      </c>
      <c r="J3816" t="s">
        <v>43</v>
      </c>
      <c r="K3816" t="s">
        <v>156</v>
      </c>
      <c r="L3816" t="s">
        <v>17</v>
      </c>
      <c r="M3816" s="5">
        <v>1249.0400000000002</v>
      </c>
    </row>
    <row r="3817" spans="1:13" x14ac:dyDescent="0.15">
      <c r="A3817" s="2">
        <v>45607</v>
      </c>
      <c r="B3817" s="3">
        <f t="shared" si="179"/>
        <v>2025</v>
      </c>
      <c r="C3817" t="str">
        <f t="shared" si="177"/>
        <v>2024-2025</v>
      </c>
      <c r="D3817" t="s">
        <v>148</v>
      </c>
      <c r="E3817" t="s">
        <v>87</v>
      </c>
      <c r="F3817" t="str">
        <f t="shared" si="178"/>
        <v>New South Wales</v>
      </c>
      <c r="G3817" t="s">
        <v>10</v>
      </c>
      <c r="H3817">
        <v>2790</v>
      </c>
      <c r="I3817" t="s">
        <v>11</v>
      </c>
      <c r="J3817" t="s">
        <v>25</v>
      </c>
      <c r="K3817" t="s">
        <v>149</v>
      </c>
      <c r="L3817" t="s">
        <v>15</v>
      </c>
      <c r="M3817" s="5">
        <v>1250.54</v>
      </c>
    </row>
    <row r="3818" spans="1:13" x14ac:dyDescent="0.15">
      <c r="A3818" s="2">
        <v>45267</v>
      </c>
      <c r="B3818" s="3">
        <f t="shared" si="179"/>
        <v>2024</v>
      </c>
      <c r="C3818" t="str">
        <f t="shared" si="177"/>
        <v>2023-2024</v>
      </c>
      <c r="D3818" t="s">
        <v>147</v>
      </c>
      <c r="E3818" t="s">
        <v>139</v>
      </c>
      <c r="F3818" t="str">
        <f t="shared" si="178"/>
        <v>New South Wales</v>
      </c>
      <c r="G3818" t="s">
        <v>10</v>
      </c>
      <c r="H3818">
        <v>2020</v>
      </c>
      <c r="I3818" t="s">
        <v>11</v>
      </c>
      <c r="J3818" t="s">
        <v>12</v>
      </c>
      <c r="K3818" t="s">
        <v>150</v>
      </c>
      <c r="L3818" t="s">
        <v>18</v>
      </c>
      <c r="M3818" s="5">
        <v>1252.6200000000001</v>
      </c>
    </row>
    <row r="3819" spans="1:13" x14ac:dyDescent="0.15">
      <c r="A3819" s="2">
        <v>45097</v>
      </c>
      <c r="B3819" s="3">
        <f t="shared" si="179"/>
        <v>2023</v>
      </c>
      <c r="C3819" t="str">
        <f t="shared" si="177"/>
        <v>2022-2023</v>
      </c>
      <c r="D3819" t="s">
        <v>148</v>
      </c>
      <c r="E3819" t="s">
        <v>40</v>
      </c>
      <c r="F3819" t="str">
        <f t="shared" si="178"/>
        <v>New South Wales</v>
      </c>
      <c r="G3819" t="s">
        <v>10</v>
      </c>
      <c r="H3819">
        <v>2116</v>
      </c>
      <c r="I3819" t="s">
        <v>11</v>
      </c>
      <c r="J3819" t="s">
        <v>27</v>
      </c>
      <c r="K3819" t="s">
        <v>150</v>
      </c>
      <c r="L3819" t="s">
        <v>18</v>
      </c>
      <c r="M3819" s="5">
        <v>1253.29</v>
      </c>
    </row>
    <row r="3820" spans="1:13" x14ac:dyDescent="0.15">
      <c r="A3820" s="2">
        <v>45260</v>
      </c>
      <c r="B3820" s="3">
        <f t="shared" si="179"/>
        <v>2024</v>
      </c>
      <c r="C3820" t="str">
        <f t="shared" si="177"/>
        <v>2023-2024</v>
      </c>
      <c r="D3820" t="s">
        <v>148</v>
      </c>
      <c r="E3820" t="s">
        <v>124</v>
      </c>
      <c r="F3820" t="str">
        <f t="shared" si="178"/>
        <v>New South Wales</v>
      </c>
      <c r="G3820" t="s">
        <v>10</v>
      </c>
      <c r="H3820">
        <v>2015</v>
      </c>
      <c r="I3820" t="s">
        <v>11</v>
      </c>
      <c r="J3820" t="s">
        <v>12</v>
      </c>
      <c r="K3820" t="s">
        <v>150</v>
      </c>
      <c r="L3820" t="s">
        <v>18</v>
      </c>
      <c r="M3820" s="5">
        <v>1254.3599999999999</v>
      </c>
    </row>
    <row r="3821" spans="1:13" x14ac:dyDescent="0.15">
      <c r="A3821" s="2">
        <v>44977</v>
      </c>
      <c r="B3821" s="3">
        <f t="shared" si="179"/>
        <v>2023</v>
      </c>
      <c r="C3821" t="str">
        <f t="shared" si="177"/>
        <v>2022-2023</v>
      </c>
      <c r="D3821" t="s">
        <v>148</v>
      </c>
      <c r="E3821" t="s">
        <v>111</v>
      </c>
      <c r="F3821" t="str">
        <f t="shared" si="178"/>
        <v>New South Wales</v>
      </c>
      <c r="G3821" t="s">
        <v>10</v>
      </c>
      <c r="H3821">
        <v>2120</v>
      </c>
      <c r="I3821" t="s">
        <v>11</v>
      </c>
      <c r="J3821" t="s">
        <v>27</v>
      </c>
      <c r="K3821" t="s">
        <v>151</v>
      </c>
      <c r="L3821" t="s">
        <v>21</v>
      </c>
      <c r="M3821" s="5">
        <v>1254.73</v>
      </c>
    </row>
    <row r="3822" spans="1:13" x14ac:dyDescent="0.15">
      <c r="A3822" s="2">
        <v>45296</v>
      </c>
      <c r="B3822" s="3">
        <f t="shared" si="179"/>
        <v>2024</v>
      </c>
      <c r="C3822" t="str">
        <f t="shared" si="177"/>
        <v>2023-2024</v>
      </c>
      <c r="D3822" t="s">
        <v>147</v>
      </c>
      <c r="E3822" t="s">
        <v>62</v>
      </c>
      <c r="F3822" t="str">
        <f t="shared" si="178"/>
        <v>Victoria</v>
      </c>
      <c r="G3822" t="s">
        <v>45</v>
      </c>
      <c r="H3822">
        <v>3134</v>
      </c>
      <c r="I3822" t="s">
        <v>11</v>
      </c>
      <c r="J3822" t="s">
        <v>63</v>
      </c>
      <c r="K3822" t="s">
        <v>151</v>
      </c>
      <c r="L3822" t="s">
        <v>21</v>
      </c>
      <c r="M3822" s="5">
        <v>1254.78</v>
      </c>
    </row>
    <row r="3823" spans="1:13" x14ac:dyDescent="0.15">
      <c r="A3823" s="2">
        <v>45513</v>
      </c>
      <c r="B3823" s="3">
        <f t="shared" si="179"/>
        <v>2025</v>
      </c>
      <c r="C3823" t="str">
        <f t="shared" si="177"/>
        <v>2024-2025</v>
      </c>
      <c r="D3823" t="s">
        <v>147</v>
      </c>
      <c r="E3823" t="s">
        <v>57</v>
      </c>
      <c r="F3823" t="str">
        <f t="shared" si="178"/>
        <v>New South Wales</v>
      </c>
      <c r="G3823" t="s">
        <v>10</v>
      </c>
      <c r="H3823">
        <v>2560</v>
      </c>
      <c r="I3823" t="s">
        <v>11</v>
      </c>
      <c r="J3823" t="s">
        <v>58</v>
      </c>
      <c r="K3823" t="s">
        <v>154</v>
      </c>
      <c r="L3823" t="s">
        <v>14</v>
      </c>
      <c r="M3823" s="5">
        <v>1257.97</v>
      </c>
    </row>
    <row r="3824" spans="1:13" x14ac:dyDescent="0.15">
      <c r="A3824" s="2">
        <v>45028</v>
      </c>
      <c r="B3824" s="3">
        <f t="shared" si="179"/>
        <v>2023</v>
      </c>
      <c r="C3824" t="str">
        <f t="shared" si="177"/>
        <v>2022-2023</v>
      </c>
      <c r="D3824" t="s">
        <v>148</v>
      </c>
      <c r="E3824" t="s">
        <v>64</v>
      </c>
      <c r="F3824" t="str">
        <f t="shared" si="178"/>
        <v>Victoria</v>
      </c>
      <c r="G3824" t="s">
        <v>45</v>
      </c>
      <c r="H3824">
        <v>3199</v>
      </c>
      <c r="I3824" t="s">
        <v>11</v>
      </c>
      <c r="J3824" t="s">
        <v>63</v>
      </c>
      <c r="K3824" t="s">
        <v>152</v>
      </c>
      <c r="L3824" t="s">
        <v>13</v>
      </c>
      <c r="M3824" s="5">
        <v>1261.9399999999996</v>
      </c>
    </row>
    <row r="3825" spans="1:13" x14ac:dyDescent="0.15">
      <c r="A3825" s="2">
        <v>45449</v>
      </c>
      <c r="B3825" s="3">
        <f t="shared" si="179"/>
        <v>2024</v>
      </c>
      <c r="C3825" t="str">
        <f t="shared" si="177"/>
        <v>2023-2024</v>
      </c>
      <c r="D3825" t="s">
        <v>148</v>
      </c>
      <c r="E3825" t="s">
        <v>87</v>
      </c>
      <c r="F3825" t="str">
        <f t="shared" si="178"/>
        <v>New South Wales</v>
      </c>
      <c r="G3825" t="s">
        <v>10</v>
      </c>
      <c r="H3825">
        <v>2790</v>
      </c>
      <c r="I3825" t="s">
        <v>11</v>
      </c>
      <c r="J3825" t="s">
        <v>25</v>
      </c>
      <c r="K3825" t="s">
        <v>151</v>
      </c>
      <c r="L3825" t="s">
        <v>21</v>
      </c>
      <c r="M3825" s="5">
        <v>1266.28</v>
      </c>
    </row>
    <row r="3826" spans="1:13" x14ac:dyDescent="0.15">
      <c r="A3826" s="2">
        <v>45518</v>
      </c>
      <c r="B3826" s="3">
        <f t="shared" si="179"/>
        <v>2025</v>
      </c>
      <c r="C3826" t="str">
        <f t="shared" si="177"/>
        <v>2024-2025</v>
      </c>
      <c r="D3826" t="s">
        <v>147</v>
      </c>
      <c r="E3826" t="s">
        <v>92</v>
      </c>
      <c r="F3826" t="str">
        <f t="shared" si="178"/>
        <v>Queensland</v>
      </c>
      <c r="G3826" t="s">
        <v>35</v>
      </c>
      <c r="H3826">
        <v>4068</v>
      </c>
      <c r="I3826" t="s">
        <v>11</v>
      </c>
      <c r="J3826" t="s">
        <v>43</v>
      </c>
      <c r="K3826" t="s">
        <v>150</v>
      </c>
      <c r="L3826" t="s">
        <v>18</v>
      </c>
      <c r="M3826" s="5">
        <v>1267.02</v>
      </c>
    </row>
    <row r="3827" spans="1:13" x14ac:dyDescent="0.15">
      <c r="A3827" s="2">
        <v>45105</v>
      </c>
      <c r="B3827" s="3">
        <f t="shared" si="179"/>
        <v>2023</v>
      </c>
      <c r="C3827" t="str">
        <f t="shared" si="177"/>
        <v>2022-2023</v>
      </c>
      <c r="D3827" t="s">
        <v>147</v>
      </c>
      <c r="E3827" t="s">
        <v>141</v>
      </c>
      <c r="F3827" t="str">
        <f t="shared" si="178"/>
        <v>Western Australia</v>
      </c>
      <c r="G3827" t="s">
        <v>48</v>
      </c>
      <c r="H3827">
        <v>6052</v>
      </c>
      <c r="I3827" t="s">
        <v>11</v>
      </c>
      <c r="J3827" t="s">
        <v>49</v>
      </c>
      <c r="K3827" t="s">
        <v>151</v>
      </c>
      <c r="L3827" t="s">
        <v>21</v>
      </c>
      <c r="M3827" s="5">
        <v>1267.2700000000002</v>
      </c>
    </row>
    <row r="3828" spans="1:13" x14ac:dyDescent="0.15">
      <c r="A3828" s="2">
        <v>45225</v>
      </c>
      <c r="B3828" s="3">
        <f t="shared" si="179"/>
        <v>2024</v>
      </c>
      <c r="C3828" t="str">
        <f t="shared" si="177"/>
        <v>2023-2024</v>
      </c>
      <c r="D3828" t="s">
        <v>147</v>
      </c>
      <c r="E3828" t="s">
        <v>142</v>
      </c>
      <c r="F3828" t="str">
        <f t="shared" si="178"/>
        <v>Australian Capital Territory</v>
      </c>
      <c r="G3828" t="s">
        <v>80</v>
      </c>
      <c r="H3828">
        <v>2609</v>
      </c>
      <c r="I3828" t="s">
        <v>11</v>
      </c>
      <c r="J3828" t="s">
        <v>58</v>
      </c>
      <c r="K3828" t="s">
        <v>151</v>
      </c>
      <c r="L3828" t="s">
        <v>21</v>
      </c>
      <c r="M3828" s="5">
        <v>1268.5500000000002</v>
      </c>
    </row>
    <row r="3829" spans="1:13" x14ac:dyDescent="0.15">
      <c r="A3829" s="2">
        <v>45205</v>
      </c>
      <c r="B3829" s="3">
        <f t="shared" si="179"/>
        <v>2024</v>
      </c>
      <c r="C3829" t="str">
        <f t="shared" si="177"/>
        <v>2023-2024</v>
      </c>
      <c r="D3829" t="s">
        <v>147</v>
      </c>
      <c r="E3829" t="s">
        <v>81</v>
      </c>
      <c r="F3829" t="str">
        <f t="shared" si="178"/>
        <v>New South Wales</v>
      </c>
      <c r="G3829" t="s">
        <v>10</v>
      </c>
      <c r="H3829">
        <v>2485</v>
      </c>
      <c r="I3829" t="s">
        <v>11</v>
      </c>
      <c r="J3829" t="s">
        <v>68</v>
      </c>
      <c r="K3829" t="s">
        <v>151</v>
      </c>
      <c r="L3829" t="s">
        <v>21</v>
      </c>
      <c r="M3829" s="5">
        <v>1268.6399999999999</v>
      </c>
    </row>
    <row r="3830" spans="1:13" x14ac:dyDescent="0.15">
      <c r="A3830" s="2">
        <v>45185</v>
      </c>
      <c r="B3830" s="3">
        <f t="shared" si="179"/>
        <v>2024</v>
      </c>
      <c r="C3830" t="str">
        <f t="shared" si="177"/>
        <v>2023-2024</v>
      </c>
      <c r="D3830" t="s">
        <v>147</v>
      </c>
      <c r="E3830" t="s">
        <v>102</v>
      </c>
      <c r="F3830" t="str">
        <f t="shared" si="178"/>
        <v>Queensland</v>
      </c>
      <c r="G3830" t="s">
        <v>35</v>
      </c>
      <c r="H3830">
        <v>4870</v>
      </c>
      <c r="I3830" t="s">
        <v>11</v>
      </c>
      <c r="J3830" t="s">
        <v>36</v>
      </c>
      <c r="K3830" t="s">
        <v>151</v>
      </c>
      <c r="L3830" t="s">
        <v>21</v>
      </c>
      <c r="M3830" s="5">
        <v>1269.76</v>
      </c>
    </row>
    <row r="3831" spans="1:13" x14ac:dyDescent="0.15">
      <c r="A3831" s="2">
        <v>45082</v>
      </c>
      <c r="B3831" s="3">
        <f t="shared" si="179"/>
        <v>2023</v>
      </c>
      <c r="C3831" t="str">
        <f t="shared" si="177"/>
        <v>2022-2023</v>
      </c>
      <c r="D3831" t="s">
        <v>147</v>
      </c>
      <c r="E3831" t="s">
        <v>64</v>
      </c>
      <c r="F3831" t="str">
        <f t="shared" si="178"/>
        <v>Victoria</v>
      </c>
      <c r="G3831" t="s">
        <v>45</v>
      </c>
      <c r="H3831">
        <v>3199</v>
      </c>
      <c r="I3831" t="s">
        <v>11</v>
      </c>
      <c r="J3831" t="s">
        <v>63</v>
      </c>
      <c r="K3831" t="s">
        <v>151</v>
      </c>
      <c r="L3831" t="s">
        <v>21</v>
      </c>
      <c r="M3831" s="5">
        <v>1270.9699999999998</v>
      </c>
    </row>
    <row r="3832" spans="1:13" x14ac:dyDescent="0.15">
      <c r="A3832" s="2">
        <v>45461</v>
      </c>
      <c r="B3832" s="3">
        <f t="shared" si="179"/>
        <v>2024</v>
      </c>
      <c r="C3832" t="str">
        <f t="shared" si="177"/>
        <v>2023-2024</v>
      </c>
      <c r="D3832" t="s">
        <v>147</v>
      </c>
      <c r="E3832" t="s">
        <v>57</v>
      </c>
      <c r="F3832" t="str">
        <f t="shared" si="178"/>
        <v>New South Wales</v>
      </c>
      <c r="G3832" t="s">
        <v>10</v>
      </c>
      <c r="H3832">
        <v>2560</v>
      </c>
      <c r="I3832" t="s">
        <v>11</v>
      </c>
      <c r="J3832" t="s">
        <v>58</v>
      </c>
      <c r="K3832" t="s">
        <v>156</v>
      </c>
      <c r="L3832" t="s">
        <v>17</v>
      </c>
      <c r="M3832" s="5">
        <v>1271.2</v>
      </c>
    </row>
    <row r="3833" spans="1:13" x14ac:dyDescent="0.15">
      <c r="A3833" s="2">
        <v>45254</v>
      </c>
      <c r="B3833" s="3">
        <f t="shared" si="179"/>
        <v>2024</v>
      </c>
      <c r="C3833" t="str">
        <f t="shared" si="177"/>
        <v>2023-2024</v>
      </c>
      <c r="D3833" t="s">
        <v>148</v>
      </c>
      <c r="E3833" t="s">
        <v>105</v>
      </c>
      <c r="F3833" t="str">
        <f t="shared" si="178"/>
        <v>Victoria</v>
      </c>
      <c r="G3833" t="s">
        <v>45</v>
      </c>
      <c r="H3833">
        <v>3500</v>
      </c>
      <c r="I3833" t="s">
        <v>11</v>
      </c>
      <c r="J3833" t="s">
        <v>60</v>
      </c>
      <c r="K3833" t="s">
        <v>151</v>
      </c>
      <c r="L3833" t="s">
        <v>21</v>
      </c>
      <c r="M3833" s="5">
        <v>1271.7399999999998</v>
      </c>
    </row>
    <row r="3834" spans="1:13" x14ac:dyDescent="0.15">
      <c r="A3834" s="2">
        <v>45319</v>
      </c>
      <c r="B3834" s="3">
        <f t="shared" si="179"/>
        <v>2024</v>
      </c>
      <c r="C3834" t="str">
        <f t="shared" si="177"/>
        <v>2023-2024</v>
      </c>
      <c r="D3834" t="s">
        <v>147</v>
      </c>
      <c r="E3834" t="s">
        <v>91</v>
      </c>
      <c r="F3834" t="str">
        <f t="shared" si="178"/>
        <v>Victoria</v>
      </c>
      <c r="G3834" t="s">
        <v>45</v>
      </c>
      <c r="H3834">
        <v>3690</v>
      </c>
      <c r="I3834" t="s">
        <v>11</v>
      </c>
      <c r="J3834" t="s">
        <v>55</v>
      </c>
      <c r="K3834" t="s">
        <v>149</v>
      </c>
      <c r="L3834" t="s">
        <v>15</v>
      </c>
      <c r="M3834" s="5">
        <v>1274.1300000000001</v>
      </c>
    </row>
    <row r="3835" spans="1:13" x14ac:dyDescent="0.15">
      <c r="A3835" s="2">
        <v>45056</v>
      </c>
      <c r="B3835" s="3">
        <f t="shared" si="179"/>
        <v>2023</v>
      </c>
      <c r="C3835" t="str">
        <f t="shared" si="177"/>
        <v>2022-2023</v>
      </c>
      <c r="D3835" t="s">
        <v>147</v>
      </c>
      <c r="E3835" t="s">
        <v>41</v>
      </c>
      <c r="F3835" t="str">
        <f t="shared" si="178"/>
        <v>New South Wales</v>
      </c>
      <c r="G3835" t="s">
        <v>10</v>
      </c>
      <c r="H3835">
        <v>2830</v>
      </c>
      <c r="I3835" t="s">
        <v>11</v>
      </c>
      <c r="J3835" t="s">
        <v>25</v>
      </c>
      <c r="K3835" t="s">
        <v>19</v>
      </c>
      <c r="L3835" t="s">
        <v>23</v>
      </c>
      <c r="M3835" s="5">
        <v>1276.3699999999999</v>
      </c>
    </row>
    <row r="3836" spans="1:13" x14ac:dyDescent="0.15">
      <c r="A3836" s="2">
        <v>45049</v>
      </c>
      <c r="B3836" s="3">
        <f t="shared" si="179"/>
        <v>2023</v>
      </c>
      <c r="C3836" t="str">
        <f t="shared" si="177"/>
        <v>2022-2023</v>
      </c>
      <c r="D3836" t="s">
        <v>147</v>
      </c>
      <c r="E3836" t="s">
        <v>44</v>
      </c>
      <c r="F3836" t="str">
        <f t="shared" si="178"/>
        <v>Victoria</v>
      </c>
      <c r="G3836" t="s">
        <v>45</v>
      </c>
      <c r="H3836">
        <v>3066</v>
      </c>
      <c r="I3836" t="s">
        <v>11</v>
      </c>
      <c r="J3836" t="s">
        <v>46</v>
      </c>
      <c r="K3836" t="s">
        <v>19</v>
      </c>
      <c r="L3836" t="s">
        <v>23</v>
      </c>
      <c r="M3836" s="5">
        <v>1281.54</v>
      </c>
    </row>
    <row r="3837" spans="1:13" x14ac:dyDescent="0.15">
      <c r="A3837" s="2">
        <v>44999</v>
      </c>
      <c r="B3837" s="3">
        <f t="shared" si="179"/>
        <v>2023</v>
      </c>
      <c r="C3837" t="str">
        <f t="shared" si="177"/>
        <v>2022-2023</v>
      </c>
      <c r="D3837" t="s">
        <v>147</v>
      </c>
      <c r="E3837" t="s">
        <v>98</v>
      </c>
      <c r="F3837" t="str">
        <f t="shared" si="178"/>
        <v>Victoria</v>
      </c>
      <c r="G3837" t="s">
        <v>45</v>
      </c>
      <c r="H3837">
        <v>3429</v>
      </c>
      <c r="I3837" t="s">
        <v>11</v>
      </c>
      <c r="J3837" t="s">
        <v>60</v>
      </c>
      <c r="K3837" t="s">
        <v>151</v>
      </c>
      <c r="L3837" t="s">
        <v>21</v>
      </c>
      <c r="M3837" s="5">
        <v>1285.48</v>
      </c>
    </row>
    <row r="3838" spans="1:13" x14ac:dyDescent="0.15">
      <c r="A3838" s="2">
        <v>45185</v>
      </c>
      <c r="B3838" s="3">
        <f t="shared" si="179"/>
        <v>2024</v>
      </c>
      <c r="C3838" t="str">
        <f t="shared" si="177"/>
        <v>2023-2024</v>
      </c>
      <c r="D3838" t="s">
        <v>147</v>
      </c>
      <c r="E3838" t="s">
        <v>24</v>
      </c>
      <c r="F3838" t="str">
        <f t="shared" si="178"/>
        <v>New South Wales</v>
      </c>
      <c r="G3838" t="s">
        <v>10</v>
      </c>
      <c r="H3838">
        <v>2795</v>
      </c>
      <c r="I3838" t="s">
        <v>11</v>
      </c>
      <c r="J3838" t="s">
        <v>25</v>
      </c>
      <c r="K3838" t="s">
        <v>150</v>
      </c>
      <c r="L3838" t="s">
        <v>18</v>
      </c>
      <c r="M3838" s="5">
        <v>1290.23</v>
      </c>
    </row>
    <row r="3839" spans="1:13" x14ac:dyDescent="0.15">
      <c r="A3839" s="2">
        <v>45614</v>
      </c>
      <c r="B3839" s="3">
        <f t="shared" si="179"/>
        <v>2025</v>
      </c>
      <c r="C3839" t="str">
        <f t="shared" si="177"/>
        <v>2024-2025</v>
      </c>
      <c r="D3839" t="s">
        <v>147</v>
      </c>
      <c r="E3839" t="s">
        <v>114</v>
      </c>
      <c r="F3839" t="str">
        <f t="shared" si="178"/>
        <v>Victoria</v>
      </c>
      <c r="G3839" t="s">
        <v>45</v>
      </c>
      <c r="H3839">
        <v>3551</v>
      </c>
      <c r="I3839" t="s">
        <v>11</v>
      </c>
      <c r="J3839" t="s">
        <v>60</v>
      </c>
      <c r="K3839" t="s">
        <v>150</v>
      </c>
      <c r="L3839" t="s">
        <v>18</v>
      </c>
      <c r="M3839" s="5">
        <v>1291.3399999999999</v>
      </c>
    </row>
    <row r="3840" spans="1:13" x14ac:dyDescent="0.15">
      <c r="A3840" s="2">
        <v>45386</v>
      </c>
      <c r="B3840" s="3">
        <f t="shared" si="179"/>
        <v>2024</v>
      </c>
      <c r="C3840" t="str">
        <f t="shared" si="177"/>
        <v>2023-2024</v>
      </c>
      <c r="D3840" t="s">
        <v>148</v>
      </c>
      <c r="E3840" t="s">
        <v>28</v>
      </c>
      <c r="F3840" t="str">
        <f t="shared" si="178"/>
        <v>Northern Territory</v>
      </c>
      <c r="G3840" t="s">
        <v>29</v>
      </c>
      <c r="H3840">
        <v>800</v>
      </c>
      <c r="I3840" t="s">
        <v>11</v>
      </c>
      <c r="J3840" t="s">
        <v>30</v>
      </c>
      <c r="K3840" t="s">
        <v>19</v>
      </c>
      <c r="L3840" t="s">
        <v>23</v>
      </c>
      <c r="M3840" s="5">
        <v>1292.26</v>
      </c>
    </row>
    <row r="3841" spans="1:13" x14ac:dyDescent="0.15">
      <c r="A3841" s="2">
        <v>45521</v>
      </c>
      <c r="B3841" s="3">
        <f t="shared" si="179"/>
        <v>2025</v>
      </c>
      <c r="C3841" t="str">
        <f t="shared" si="177"/>
        <v>2024-2025</v>
      </c>
      <c r="D3841" t="s">
        <v>147</v>
      </c>
      <c r="E3841" t="s">
        <v>124</v>
      </c>
      <c r="F3841" t="str">
        <f t="shared" si="178"/>
        <v>New South Wales</v>
      </c>
      <c r="G3841" t="s">
        <v>10</v>
      </c>
      <c r="H3841">
        <v>2015</v>
      </c>
      <c r="I3841" t="s">
        <v>11</v>
      </c>
      <c r="J3841" t="s">
        <v>12</v>
      </c>
      <c r="K3841" t="s">
        <v>156</v>
      </c>
      <c r="L3841" t="s">
        <v>17</v>
      </c>
      <c r="M3841" s="5">
        <v>1294.3400000000001</v>
      </c>
    </row>
    <row r="3842" spans="1:13" x14ac:dyDescent="0.15">
      <c r="A3842" s="2">
        <v>45360</v>
      </c>
      <c r="B3842" s="3">
        <f t="shared" si="179"/>
        <v>2024</v>
      </c>
      <c r="C3842" t="str">
        <f t="shared" ref="C3842:C3905" si="180">IF(MONTH(A3842) &gt;= 7, YEAR(A3842) &amp; "-" &amp; YEAR(A3842) + 1, YEAR(A3842) - 1 &amp; "-" &amp; YEAR(A3842))</f>
        <v>2023-2024</v>
      </c>
      <c r="D3842" t="s">
        <v>147</v>
      </c>
      <c r="E3842" t="s">
        <v>97</v>
      </c>
      <c r="F3842" t="str">
        <f t="shared" ref="F3842:F3905" si="181">IF(G3842="WA","Western Australia",
IF(G3842="NSW","New South Wales",
IF(G3842="QLD","Queensland",
IF(G3842="VIC","Victoria",
IF(G3842="TAS","Tasmania",
IF(G3842="SA","South Australia",
IF(G3842="NT","Northern Territory",
IF(G3842="ACT","Australian Capital Territory",G3842))))))))</f>
        <v>Tasmania</v>
      </c>
      <c r="G3842" t="s">
        <v>70</v>
      </c>
      <c r="H3842">
        <v>7250</v>
      </c>
      <c r="I3842" t="s">
        <v>11</v>
      </c>
      <c r="J3842" t="s">
        <v>71</v>
      </c>
      <c r="K3842" t="s">
        <v>149</v>
      </c>
      <c r="L3842" t="s">
        <v>15</v>
      </c>
      <c r="M3842" s="5">
        <v>1294.73</v>
      </c>
    </row>
    <row r="3843" spans="1:13" x14ac:dyDescent="0.15">
      <c r="A3843" s="2">
        <v>45112</v>
      </c>
      <c r="B3843" s="3">
        <f t="shared" ref="B3843:B3906" si="182">IF(MONTH(A3843)&gt;=7,YEAR(A3843)+1,YEAR(A3843))</f>
        <v>2024</v>
      </c>
      <c r="C3843" t="str">
        <f t="shared" si="180"/>
        <v>2023-2024</v>
      </c>
      <c r="D3843" t="s">
        <v>147</v>
      </c>
      <c r="E3843" t="s">
        <v>96</v>
      </c>
      <c r="F3843" t="str">
        <f t="shared" si="181"/>
        <v>Western Australia</v>
      </c>
      <c r="G3843" t="s">
        <v>48</v>
      </c>
      <c r="H3843">
        <v>6330</v>
      </c>
      <c r="I3843" t="s">
        <v>11</v>
      </c>
      <c r="J3843" t="s">
        <v>94</v>
      </c>
      <c r="K3843" t="s">
        <v>157</v>
      </c>
      <c r="L3843" t="s">
        <v>22</v>
      </c>
      <c r="M3843" s="5">
        <v>1298.8799999999999</v>
      </c>
    </row>
    <row r="3844" spans="1:13" x14ac:dyDescent="0.15">
      <c r="A3844" s="2">
        <v>45202</v>
      </c>
      <c r="B3844" s="3">
        <f t="shared" si="182"/>
        <v>2024</v>
      </c>
      <c r="C3844" t="str">
        <f t="shared" si="180"/>
        <v>2023-2024</v>
      </c>
      <c r="D3844" t="s">
        <v>147</v>
      </c>
      <c r="E3844" t="s">
        <v>114</v>
      </c>
      <c r="F3844" t="str">
        <f t="shared" si="181"/>
        <v>Victoria</v>
      </c>
      <c r="G3844" t="s">
        <v>45</v>
      </c>
      <c r="H3844">
        <v>3551</v>
      </c>
      <c r="I3844" t="s">
        <v>11</v>
      </c>
      <c r="J3844" t="s">
        <v>60</v>
      </c>
      <c r="K3844" t="s">
        <v>153</v>
      </c>
      <c r="L3844" t="s">
        <v>16</v>
      </c>
      <c r="M3844" s="5">
        <v>1298.9299999999998</v>
      </c>
    </row>
    <row r="3845" spans="1:13" x14ac:dyDescent="0.15">
      <c r="A3845" s="2">
        <v>45525</v>
      </c>
      <c r="B3845" s="3">
        <f t="shared" si="182"/>
        <v>2025</v>
      </c>
      <c r="C3845" t="str">
        <f t="shared" si="180"/>
        <v>2024-2025</v>
      </c>
      <c r="D3845" t="s">
        <v>147</v>
      </c>
      <c r="E3845" t="s">
        <v>92</v>
      </c>
      <c r="F3845" t="str">
        <f t="shared" si="181"/>
        <v>Queensland</v>
      </c>
      <c r="G3845" t="s">
        <v>35</v>
      </c>
      <c r="H3845">
        <v>4068</v>
      </c>
      <c r="I3845" t="s">
        <v>11</v>
      </c>
      <c r="J3845" t="s">
        <v>43</v>
      </c>
      <c r="K3845" t="s">
        <v>150</v>
      </c>
      <c r="L3845" t="s">
        <v>18</v>
      </c>
      <c r="M3845" s="5">
        <v>1301.8</v>
      </c>
    </row>
    <row r="3846" spans="1:13" x14ac:dyDescent="0.15">
      <c r="A3846" s="2">
        <v>45608</v>
      </c>
      <c r="B3846" s="3">
        <f t="shared" si="182"/>
        <v>2025</v>
      </c>
      <c r="C3846" t="str">
        <f t="shared" si="180"/>
        <v>2024-2025</v>
      </c>
      <c r="D3846" t="s">
        <v>147</v>
      </c>
      <c r="E3846" t="s">
        <v>122</v>
      </c>
      <c r="F3846" t="str">
        <f t="shared" si="181"/>
        <v>New South Wales</v>
      </c>
      <c r="G3846" t="s">
        <v>10</v>
      </c>
      <c r="H3846">
        <v>2650</v>
      </c>
      <c r="I3846" t="s">
        <v>11</v>
      </c>
      <c r="J3846" t="s">
        <v>25</v>
      </c>
      <c r="K3846" t="s">
        <v>154</v>
      </c>
      <c r="L3846" t="s">
        <v>14</v>
      </c>
      <c r="M3846" s="5">
        <v>1306.3</v>
      </c>
    </row>
    <row r="3847" spans="1:13" x14ac:dyDescent="0.15">
      <c r="A3847" s="2">
        <v>44991</v>
      </c>
      <c r="B3847" s="3">
        <f t="shared" si="182"/>
        <v>2023</v>
      </c>
      <c r="C3847" t="str">
        <f t="shared" si="180"/>
        <v>2022-2023</v>
      </c>
      <c r="D3847" t="s">
        <v>147</v>
      </c>
      <c r="E3847" t="s">
        <v>137</v>
      </c>
      <c r="F3847" t="str">
        <f t="shared" si="181"/>
        <v>New South Wales</v>
      </c>
      <c r="G3847" t="s">
        <v>10</v>
      </c>
      <c r="H3847">
        <v>2031</v>
      </c>
      <c r="I3847" t="s">
        <v>11</v>
      </c>
      <c r="J3847" t="s">
        <v>12</v>
      </c>
      <c r="K3847" t="s">
        <v>156</v>
      </c>
      <c r="L3847" t="s">
        <v>17</v>
      </c>
      <c r="M3847" s="5">
        <v>1308.1899999999998</v>
      </c>
    </row>
    <row r="3848" spans="1:13" x14ac:dyDescent="0.15">
      <c r="A3848" s="2">
        <v>45114</v>
      </c>
      <c r="B3848" s="3">
        <f t="shared" si="182"/>
        <v>2024</v>
      </c>
      <c r="C3848" t="str">
        <f t="shared" si="180"/>
        <v>2023-2024</v>
      </c>
      <c r="D3848" t="s">
        <v>147</v>
      </c>
      <c r="E3848" t="s">
        <v>42</v>
      </c>
      <c r="F3848" t="str">
        <f t="shared" si="181"/>
        <v>Queensland</v>
      </c>
      <c r="G3848" t="s">
        <v>35</v>
      </c>
      <c r="H3848">
        <v>4053</v>
      </c>
      <c r="I3848" t="s">
        <v>11</v>
      </c>
      <c r="J3848" t="s">
        <v>43</v>
      </c>
      <c r="K3848" t="s">
        <v>153</v>
      </c>
      <c r="L3848" t="s">
        <v>16</v>
      </c>
      <c r="M3848" s="5">
        <v>1314.9799999999998</v>
      </c>
    </row>
    <row r="3849" spans="1:13" x14ac:dyDescent="0.15">
      <c r="A3849" s="2">
        <v>45039</v>
      </c>
      <c r="B3849" s="3">
        <f t="shared" si="182"/>
        <v>2023</v>
      </c>
      <c r="C3849" t="str">
        <f t="shared" si="180"/>
        <v>2022-2023</v>
      </c>
      <c r="D3849" t="s">
        <v>147</v>
      </c>
      <c r="E3849" t="s">
        <v>64</v>
      </c>
      <c r="F3849" t="str">
        <f t="shared" si="181"/>
        <v>Victoria</v>
      </c>
      <c r="G3849" t="s">
        <v>45</v>
      </c>
      <c r="H3849">
        <v>3199</v>
      </c>
      <c r="I3849" t="s">
        <v>11</v>
      </c>
      <c r="J3849" t="s">
        <v>63</v>
      </c>
      <c r="K3849" t="s">
        <v>154</v>
      </c>
      <c r="L3849" t="s">
        <v>14</v>
      </c>
      <c r="M3849" s="5">
        <v>1315.8399999999997</v>
      </c>
    </row>
    <row r="3850" spans="1:13" x14ac:dyDescent="0.15">
      <c r="A3850" s="2">
        <v>45028</v>
      </c>
      <c r="B3850" s="3">
        <f t="shared" si="182"/>
        <v>2023</v>
      </c>
      <c r="C3850" t="str">
        <f t="shared" si="180"/>
        <v>2022-2023</v>
      </c>
      <c r="D3850" t="s">
        <v>147</v>
      </c>
      <c r="E3850" t="s">
        <v>118</v>
      </c>
      <c r="F3850" t="str">
        <f t="shared" si="181"/>
        <v>New South Wales</v>
      </c>
      <c r="G3850" t="s">
        <v>10</v>
      </c>
      <c r="H3850">
        <v>2158</v>
      </c>
      <c r="I3850" t="s">
        <v>11</v>
      </c>
      <c r="J3850" t="s">
        <v>27</v>
      </c>
      <c r="K3850" t="s">
        <v>149</v>
      </c>
      <c r="L3850" t="s">
        <v>15</v>
      </c>
      <c r="M3850" s="5">
        <v>1316.53</v>
      </c>
    </row>
    <row r="3851" spans="1:13" x14ac:dyDescent="0.15">
      <c r="A3851" s="2">
        <v>44957</v>
      </c>
      <c r="B3851" s="3">
        <f t="shared" si="182"/>
        <v>2023</v>
      </c>
      <c r="C3851" t="str">
        <f t="shared" si="180"/>
        <v>2022-2023</v>
      </c>
      <c r="D3851" t="s">
        <v>147</v>
      </c>
      <c r="E3851" t="s">
        <v>143</v>
      </c>
      <c r="F3851" t="str">
        <f t="shared" si="181"/>
        <v>New South Wales</v>
      </c>
      <c r="G3851" t="s">
        <v>10</v>
      </c>
      <c r="H3851">
        <v>2154</v>
      </c>
      <c r="I3851" t="s">
        <v>11</v>
      </c>
      <c r="J3851" t="s">
        <v>27</v>
      </c>
      <c r="K3851" t="s">
        <v>150</v>
      </c>
      <c r="L3851" t="s">
        <v>18</v>
      </c>
      <c r="M3851" s="5">
        <v>1316.56</v>
      </c>
    </row>
    <row r="3852" spans="1:13" x14ac:dyDescent="0.15">
      <c r="A3852" s="2">
        <v>45031</v>
      </c>
      <c r="B3852" s="3">
        <f t="shared" si="182"/>
        <v>2023</v>
      </c>
      <c r="C3852" t="str">
        <f t="shared" si="180"/>
        <v>2022-2023</v>
      </c>
      <c r="D3852" t="s">
        <v>147</v>
      </c>
      <c r="E3852" t="s">
        <v>103</v>
      </c>
      <c r="F3852" t="str">
        <f t="shared" si="181"/>
        <v>Queensland</v>
      </c>
      <c r="G3852" t="s">
        <v>35</v>
      </c>
      <c r="H3852">
        <v>4509</v>
      </c>
      <c r="I3852" t="s">
        <v>11</v>
      </c>
      <c r="J3852" t="s">
        <v>104</v>
      </c>
      <c r="K3852" t="s">
        <v>150</v>
      </c>
      <c r="L3852" t="s">
        <v>18</v>
      </c>
      <c r="M3852" s="5">
        <v>1316.6</v>
      </c>
    </row>
    <row r="3853" spans="1:13" x14ac:dyDescent="0.15">
      <c r="A3853" s="2">
        <v>45290</v>
      </c>
      <c r="B3853" s="3">
        <f t="shared" si="182"/>
        <v>2024</v>
      </c>
      <c r="C3853" t="str">
        <f t="shared" si="180"/>
        <v>2023-2024</v>
      </c>
      <c r="D3853" t="s">
        <v>147</v>
      </c>
      <c r="E3853" t="s">
        <v>114</v>
      </c>
      <c r="F3853" t="str">
        <f t="shared" si="181"/>
        <v>Victoria</v>
      </c>
      <c r="G3853" t="s">
        <v>45</v>
      </c>
      <c r="H3853">
        <v>3551</v>
      </c>
      <c r="I3853" t="s">
        <v>11</v>
      </c>
      <c r="J3853" t="s">
        <v>60</v>
      </c>
      <c r="K3853" t="s">
        <v>154</v>
      </c>
      <c r="L3853" t="s">
        <v>14</v>
      </c>
      <c r="M3853" s="5">
        <v>1317.65</v>
      </c>
    </row>
    <row r="3854" spans="1:13" x14ac:dyDescent="0.15">
      <c r="A3854" s="2">
        <v>45001</v>
      </c>
      <c r="B3854" s="3">
        <f t="shared" si="182"/>
        <v>2023</v>
      </c>
      <c r="C3854" t="str">
        <f t="shared" si="180"/>
        <v>2022-2023</v>
      </c>
      <c r="D3854" t="s">
        <v>147</v>
      </c>
      <c r="E3854" t="s">
        <v>98</v>
      </c>
      <c r="F3854" t="str">
        <f t="shared" si="181"/>
        <v>Victoria</v>
      </c>
      <c r="G3854" t="s">
        <v>45</v>
      </c>
      <c r="H3854">
        <v>3429</v>
      </c>
      <c r="I3854" t="s">
        <v>11</v>
      </c>
      <c r="J3854" t="s">
        <v>60</v>
      </c>
      <c r="K3854" t="s">
        <v>153</v>
      </c>
      <c r="L3854" t="s">
        <v>16</v>
      </c>
      <c r="M3854" s="5">
        <v>1318.03</v>
      </c>
    </row>
    <row r="3855" spans="1:13" x14ac:dyDescent="0.15">
      <c r="A3855" s="2">
        <v>45200</v>
      </c>
      <c r="B3855" s="3">
        <f t="shared" si="182"/>
        <v>2024</v>
      </c>
      <c r="C3855" t="str">
        <f t="shared" si="180"/>
        <v>2023-2024</v>
      </c>
      <c r="D3855" t="s">
        <v>147</v>
      </c>
      <c r="E3855" t="s">
        <v>139</v>
      </c>
      <c r="F3855" t="str">
        <f t="shared" si="181"/>
        <v>New South Wales</v>
      </c>
      <c r="G3855" t="s">
        <v>10</v>
      </c>
      <c r="H3855">
        <v>2020</v>
      </c>
      <c r="I3855" t="s">
        <v>11</v>
      </c>
      <c r="J3855" t="s">
        <v>12</v>
      </c>
      <c r="K3855" t="s">
        <v>150</v>
      </c>
      <c r="L3855" t="s">
        <v>18</v>
      </c>
      <c r="M3855" s="5">
        <v>1322.81</v>
      </c>
    </row>
    <row r="3856" spans="1:13" x14ac:dyDescent="0.15">
      <c r="A3856" s="2">
        <v>45216</v>
      </c>
      <c r="B3856" s="3">
        <f t="shared" si="182"/>
        <v>2024</v>
      </c>
      <c r="C3856" t="str">
        <f t="shared" si="180"/>
        <v>2023-2024</v>
      </c>
      <c r="D3856" t="s">
        <v>147</v>
      </c>
      <c r="E3856" t="s">
        <v>135</v>
      </c>
      <c r="F3856" t="str">
        <f t="shared" si="181"/>
        <v>Victoria</v>
      </c>
      <c r="G3856" t="s">
        <v>45</v>
      </c>
      <c r="H3856">
        <v>3550</v>
      </c>
      <c r="I3856" t="s">
        <v>11</v>
      </c>
      <c r="J3856" t="s">
        <v>60</v>
      </c>
      <c r="K3856" t="s">
        <v>19</v>
      </c>
      <c r="L3856" t="s">
        <v>23</v>
      </c>
      <c r="M3856" s="5">
        <v>1322.8999999999999</v>
      </c>
    </row>
    <row r="3857" spans="1:13" x14ac:dyDescent="0.15">
      <c r="A3857" s="2">
        <v>45087</v>
      </c>
      <c r="B3857" s="3">
        <f t="shared" si="182"/>
        <v>2023</v>
      </c>
      <c r="C3857" t="str">
        <f t="shared" si="180"/>
        <v>2022-2023</v>
      </c>
      <c r="D3857" t="s">
        <v>147</v>
      </c>
      <c r="E3857" t="s">
        <v>119</v>
      </c>
      <c r="F3857" t="str">
        <f t="shared" si="181"/>
        <v>Queensland</v>
      </c>
      <c r="G3857" t="s">
        <v>35</v>
      </c>
      <c r="H3857">
        <v>4570</v>
      </c>
      <c r="I3857" t="s">
        <v>11</v>
      </c>
      <c r="J3857" t="s">
        <v>120</v>
      </c>
      <c r="K3857" t="s">
        <v>151</v>
      </c>
      <c r="L3857" t="s">
        <v>21</v>
      </c>
      <c r="M3857" s="5">
        <v>1324.48</v>
      </c>
    </row>
    <row r="3858" spans="1:13" x14ac:dyDescent="0.15">
      <c r="A3858" s="2">
        <v>45337</v>
      </c>
      <c r="B3858" s="3">
        <f t="shared" si="182"/>
        <v>2024</v>
      </c>
      <c r="C3858" t="str">
        <f t="shared" si="180"/>
        <v>2023-2024</v>
      </c>
      <c r="D3858" t="s">
        <v>147</v>
      </c>
      <c r="E3858" t="s">
        <v>66</v>
      </c>
      <c r="F3858" t="str">
        <f t="shared" si="181"/>
        <v>South Australia</v>
      </c>
      <c r="G3858" t="s">
        <v>32</v>
      </c>
      <c r="H3858">
        <v>5169</v>
      </c>
      <c r="I3858" t="s">
        <v>11</v>
      </c>
      <c r="J3858" t="s">
        <v>33</v>
      </c>
      <c r="K3858" t="s">
        <v>151</v>
      </c>
      <c r="L3858" t="s">
        <v>21</v>
      </c>
      <c r="M3858" s="5">
        <v>1325.69</v>
      </c>
    </row>
    <row r="3859" spans="1:13" x14ac:dyDescent="0.15">
      <c r="A3859" s="2">
        <v>45120</v>
      </c>
      <c r="B3859" s="3">
        <f t="shared" si="182"/>
        <v>2024</v>
      </c>
      <c r="C3859" t="str">
        <f t="shared" si="180"/>
        <v>2023-2024</v>
      </c>
      <c r="D3859" t="s">
        <v>147</v>
      </c>
      <c r="E3859" t="s">
        <v>24</v>
      </c>
      <c r="F3859" t="str">
        <f t="shared" si="181"/>
        <v>New South Wales</v>
      </c>
      <c r="G3859" t="s">
        <v>10</v>
      </c>
      <c r="H3859">
        <v>2795</v>
      </c>
      <c r="I3859" t="s">
        <v>11</v>
      </c>
      <c r="J3859" t="s">
        <v>25</v>
      </c>
      <c r="K3859" t="s">
        <v>156</v>
      </c>
      <c r="L3859" t="s">
        <v>17</v>
      </c>
      <c r="M3859" s="5">
        <v>1327.69</v>
      </c>
    </row>
    <row r="3860" spans="1:13" x14ac:dyDescent="0.15">
      <c r="A3860" s="2">
        <v>45103</v>
      </c>
      <c r="B3860" s="3">
        <f t="shared" si="182"/>
        <v>2023</v>
      </c>
      <c r="C3860" t="str">
        <f t="shared" si="180"/>
        <v>2022-2023</v>
      </c>
      <c r="D3860" t="s">
        <v>147</v>
      </c>
      <c r="E3860" t="s">
        <v>126</v>
      </c>
      <c r="F3860" t="str">
        <f t="shared" si="181"/>
        <v>Queensland</v>
      </c>
      <c r="G3860" t="s">
        <v>35</v>
      </c>
      <c r="H3860">
        <v>4551</v>
      </c>
      <c r="I3860" t="s">
        <v>11</v>
      </c>
      <c r="J3860" t="s">
        <v>120</v>
      </c>
      <c r="K3860" t="s">
        <v>150</v>
      </c>
      <c r="L3860" t="s">
        <v>18</v>
      </c>
      <c r="M3860" s="5">
        <v>1331.67</v>
      </c>
    </row>
    <row r="3861" spans="1:13" x14ac:dyDescent="0.15">
      <c r="A3861" s="2">
        <v>45364</v>
      </c>
      <c r="B3861" s="3">
        <f t="shared" si="182"/>
        <v>2024</v>
      </c>
      <c r="C3861" t="str">
        <f t="shared" si="180"/>
        <v>2023-2024</v>
      </c>
      <c r="D3861" t="s">
        <v>147</v>
      </c>
      <c r="E3861" t="s">
        <v>24</v>
      </c>
      <c r="F3861" t="str">
        <f t="shared" si="181"/>
        <v>New South Wales</v>
      </c>
      <c r="G3861" t="s">
        <v>10</v>
      </c>
      <c r="H3861">
        <v>2795</v>
      </c>
      <c r="I3861" t="s">
        <v>11</v>
      </c>
      <c r="J3861" t="s">
        <v>25</v>
      </c>
      <c r="K3861" t="s">
        <v>154</v>
      </c>
      <c r="L3861" t="s">
        <v>14</v>
      </c>
      <c r="M3861" s="5">
        <v>1331.9500000000003</v>
      </c>
    </row>
    <row r="3862" spans="1:13" x14ac:dyDescent="0.15">
      <c r="A3862" s="2">
        <v>45279</v>
      </c>
      <c r="B3862" s="3">
        <f t="shared" si="182"/>
        <v>2024</v>
      </c>
      <c r="C3862" t="str">
        <f t="shared" si="180"/>
        <v>2023-2024</v>
      </c>
      <c r="D3862" t="s">
        <v>147</v>
      </c>
      <c r="E3862" t="s">
        <v>126</v>
      </c>
      <c r="F3862" t="str">
        <f t="shared" si="181"/>
        <v>Queensland</v>
      </c>
      <c r="G3862" t="s">
        <v>35</v>
      </c>
      <c r="H3862">
        <v>4551</v>
      </c>
      <c r="I3862" t="s">
        <v>11</v>
      </c>
      <c r="J3862" t="s">
        <v>120</v>
      </c>
      <c r="K3862" t="s">
        <v>150</v>
      </c>
      <c r="L3862" t="s">
        <v>18</v>
      </c>
      <c r="M3862" s="5">
        <v>1334.1699999999998</v>
      </c>
    </row>
    <row r="3863" spans="1:13" x14ac:dyDescent="0.15">
      <c r="A3863" s="2">
        <v>45585</v>
      </c>
      <c r="B3863" s="3">
        <f t="shared" si="182"/>
        <v>2025</v>
      </c>
      <c r="C3863" t="str">
        <f t="shared" si="180"/>
        <v>2024-2025</v>
      </c>
      <c r="D3863" t="s">
        <v>147</v>
      </c>
      <c r="E3863" t="s">
        <v>90</v>
      </c>
      <c r="F3863" t="str">
        <f t="shared" si="181"/>
        <v>Victoria</v>
      </c>
      <c r="G3863" t="s">
        <v>45</v>
      </c>
      <c r="H3863">
        <v>3179</v>
      </c>
      <c r="I3863" t="s">
        <v>11</v>
      </c>
      <c r="J3863" t="s">
        <v>63</v>
      </c>
      <c r="K3863" t="s">
        <v>151</v>
      </c>
      <c r="L3863" t="s">
        <v>21</v>
      </c>
      <c r="M3863" s="5">
        <v>1335.4099999999999</v>
      </c>
    </row>
    <row r="3864" spans="1:13" x14ac:dyDescent="0.15">
      <c r="A3864" s="2">
        <v>45372</v>
      </c>
      <c r="B3864" s="3">
        <f t="shared" si="182"/>
        <v>2024</v>
      </c>
      <c r="C3864" t="str">
        <f t="shared" si="180"/>
        <v>2023-2024</v>
      </c>
      <c r="D3864" t="s">
        <v>147</v>
      </c>
      <c r="E3864" t="s">
        <v>131</v>
      </c>
      <c r="F3864" t="str">
        <f t="shared" si="181"/>
        <v>Western Australia</v>
      </c>
      <c r="G3864" t="s">
        <v>48</v>
      </c>
      <c r="H3864">
        <v>6530</v>
      </c>
      <c r="I3864" t="s">
        <v>11</v>
      </c>
      <c r="J3864" t="s">
        <v>77</v>
      </c>
      <c r="K3864" t="s">
        <v>154</v>
      </c>
      <c r="L3864" t="s">
        <v>14</v>
      </c>
      <c r="M3864" s="5">
        <v>1335.7900000000002</v>
      </c>
    </row>
    <row r="3865" spans="1:13" x14ac:dyDescent="0.15">
      <c r="A3865" s="2">
        <v>44946</v>
      </c>
      <c r="B3865" s="3">
        <f t="shared" si="182"/>
        <v>2023</v>
      </c>
      <c r="C3865" t="str">
        <f t="shared" si="180"/>
        <v>2022-2023</v>
      </c>
      <c r="D3865" t="s">
        <v>147</v>
      </c>
      <c r="E3865" t="s">
        <v>79</v>
      </c>
      <c r="F3865" t="str">
        <f t="shared" si="181"/>
        <v>Australian Capital Territory</v>
      </c>
      <c r="G3865" t="s">
        <v>80</v>
      </c>
      <c r="H3865">
        <v>2617</v>
      </c>
      <c r="I3865" t="s">
        <v>11</v>
      </c>
      <c r="J3865" t="s">
        <v>58</v>
      </c>
      <c r="K3865" t="s">
        <v>152</v>
      </c>
      <c r="L3865" t="s">
        <v>13</v>
      </c>
      <c r="M3865" s="5">
        <v>1340.7800000000002</v>
      </c>
    </row>
    <row r="3866" spans="1:13" x14ac:dyDescent="0.15">
      <c r="A3866" s="2">
        <v>45057</v>
      </c>
      <c r="B3866" s="3">
        <f t="shared" si="182"/>
        <v>2023</v>
      </c>
      <c r="C3866" t="str">
        <f t="shared" si="180"/>
        <v>2022-2023</v>
      </c>
      <c r="D3866" t="s">
        <v>148</v>
      </c>
      <c r="E3866" t="s">
        <v>86</v>
      </c>
      <c r="F3866" t="str">
        <f t="shared" si="181"/>
        <v>New South Wales</v>
      </c>
      <c r="G3866" t="s">
        <v>10</v>
      </c>
      <c r="H3866">
        <v>2064</v>
      </c>
      <c r="I3866" t="s">
        <v>11</v>
      </c>
      <c r="J3866" t="s">
        <v>12</v>
      </c>
      <c r="K3866" t="s">
        <v>151</v>
      </c>
      <c r="L3866" t="s">
        <v>21</v>
      </c>
      <c r="M3866" s="5">
        <v>1340.9499999999998</v>
      </c>
    </row>
    <row r="3867" spans="1:13" x14ac:dyDescent="0.15">
      <c r="A3867" s="2">
        <v>45371</v>
      </c>
      <c r="B3867" s="3">
        <f t="shared" si="182"/>
        <v>2024</v>
      </c>
      <c r="C3867" t="str">
        <f t="shared" si="180"/>
        <v>2023-2024</v>
      </c>
      <c r="D3867" t="s">
        <v>147</v>
      </c>
      <c r="E3867" t="s">
        <v>129</v>
      </c>
      <c r="F3867" t="str">
        <f t="shared" si="181"/>
        <v>Tasmania</v>
      </c>
      <c r="G3867" t="s">
        <v>70</v>
      </c>
      <c r="H3867">
        <v>7010</v>
      </c>
      <c r="I3867" t="s">
        <v>11</v>
      </c>
      <c r="J3867" t="s">
        <v>71</v>
      </c>
      <c r="K3867" t="s">
        <v>153</v>
      </c>
      <c r="L3867" t="s">
        <v>16</v>
      </c>
      <c r="M3867" s="5">
        <v>1343.96</v>
      </c>
    </row>
    <row r="3868" spans="1:13" x14ac:dyDescent="0.15">
      <c r="A3868" s="2">
        <v>45401</v>
      </c>
      <c r="B3868" s="3">
        <f t="shared" si="182"/>
        <v>2024</v>
      </c>
      <c r="C3868" t="str">
        <f t="shared" si="180"/>
        <v>2023-2024</v>
      </c>
      <c r="D3868" t="s">
        <v>147</v>
      </c>
      <c r="E3868" t="s">
        <v>47</v>
      </c>
      <c r="F3868" t="str">
        <f t="shared" si="181"/>
        <v>Western Australia</v>
      </c>
      <c r="G3868" t="s">
        <v>48</v>
      </c>
      <c r="H3868">
        <v>6030</v>
      </c>
      <c r="I3868" t="s">
        <v>11</v>
      </c>
      <c r="J3868" t="s">
        <v>49</v>
      </c>
      <c r="K3868" t="s">
        <v>151</v>
      </c>
      <c r="L3868" t="s">
        <v>21</v>
      </c>
      <c r="M3868" s="5">
        <v>1344.5700000000002</v>
      </c>
    </row>
    <row r="3869" spans="1:13" x14ac:dyDescent="0.15">
      <c r="A3869" s="2">
        <v>44939</v>
      </c>
      <c r="B3869" s="3">
        <f t="shared" si="182"/>
        <v>2023</v>
      </c>
      <c r="C3869" t="str">
        <f t="shared" si="180"/>
        <v>2022-2023</v>
      </c>
      <c r="D3869" t="s">
        <v>147</v>
      </c>
      <c r="E3869" t="s">
        <v>88</v>
      </c>
      <c r="F3869" t="str">
        <f t="shared" si="181"/>
        <v>South Australia</v>
      </c>
      <c r="G3869" t="s">
        <v>32</v>
      </c>
      <c r="H3869">
        <v>5011</v>
      </c>
      <c r="I3869" t="s">
        <v>11</v>
      </c>
      <c r="J3869" t="s">
        <v>33</v>
      </c>
      <c r="K3869" t="s">
        <v>153</v>
      </c>
      <c r="L3869" t="s">
        <v>16</v>
      </c>
      <c r="M3869" s="5">
        <v>1347.3</v>
      </c>
    </row>
    <row r="3870" spans="1:13" x14ac:dyDescent="0.15">
      <c r="A3870" s="2">
        <v>45169</v>
      </c>
      <c r="B3870" s="3">
        <f t="shared" si="182"/>
        <v>2024</v>
      </c>
      <c r="C3870" t="str">
        <f t="shared" si="180"/>
        <v>2023-2024</v>
      </c>
      <c r="D3870" t="s">
        <v>147</v>
      </c>
      <c r="E3870" t="s">
        <v>53</v>
      </c>
      <c r="F3870" t="str">
        <f t="shared" si="181"/>
        <v>South Australia</v>
      </c>
      <c r="G3870" t="s">
        <v>32</v>
      </c>
      <c r="H3870">
        <v>5082</v>
      </c>
      <c r="I3870" t="s">
        <v>11</v>
      </c>
      <c r="J3870" t="s">
        <v>33</v>
      </c>
      <c r="K3870" t="s">
        <v>151</v>
      </c>
      <c r="L3870" t="s">
        <v>21</v>
      </c>
      <c r="M3870" s="5">
        <v>1348.18</v>
      </c>
    </row>
    <row r="3871" spans="1:13" x14ac:dyDescent="0.15">
      <c r="A3871" s="2">
        <v>45444</v>
      </c>
      <c r="B3871" s="3">
        <f t="shared" si="182"/>
        <v>2024</v>
      </c>
      <c r="C3871" t="str">
        <f t="shared" si="180"/>
        <v>2023-2024</v>
      </c>
      <c r="D3871" t="s">
        <v>147</v>
      </c>
      <c r="E3871" t="s">
        <v>129</v>
      </c>
      <c r="F3871" t="str">
        <f t="shared" si="181"/>
        <v>Tasmania</v>
      </c>
      <c r="G3871" t="s">
        <v>70</v>
      </c>
      <c r="H3871">
        <v>7010</v>
      </c>
      <c r="I3871" t="s">
        <v>11</v>
      </c>
      <c r="J3871" t="s">
        <v>71</v>
      </c>
      <c r="K3871" t="s">
        <v>149</v>
      </c>
      <c r="L3871" t="s">
        <v>15</v>
      </c>
      <c r="M3871" s="5">
        <v>1349.51</v>
      </c>
    </row>
    <row r="3872" spans="1:13" x14ac:dyDescent="0.15">
      <c r="A3872" s="2">
        <v>45259</v>
      </c>
      <c r="B3872" s="3">
        <f t="shared" si="182"/>
        <v>2024</v>
      </c>
      <c r="C3872" t="str">
        <f t="shared" si="180"/>
        <v>2023-2024</v>
      </c>
      <c r="D3872" t="s">
        <v>147</v>
      </c>
      <c r="E3872" t="s">
        <v>91</v>
      </c>
      <c r="F3872" t="str">
        <f t="shared" si="181"/>
        <v>Victoria</v>
      </c>
      <c r="G3872" t="s">
        <v>45</v>
      </c>
      <c r="H3872">
        <v>3690</v>
      </c>
      <c r="I3872" t="s">
        <v>11</v>
      </c>
      <c r="J3872" t="s">
        <v>55</v>
      </c>
      <c r="K3872" t="s">
        <v>149</v>
      </c>
      <c r="L3872" t="s">
        <v>15</v>
      </c>
      <c r="M3872" s="5">
        <v>1352.06</v>
      </c>
    </row>
    <row r="3873" spans="1:13" x14ac:dyDescent="0.15">
      <c r="A3873" s="2">
        <v>44927</v>
      </c>
      <c r="B3873" s="3">
        <f t="shared" si="182"/>
        <v>2023</v>
      </c>
      <c r="C3873" t="str">
        <f t="shared" si="180"/>
        <v>2022-2023</v>
      </c>
      <c r="D3873" t="s">
        <v>147</v>
      </c>
      <c r="E3873" t="s">
        <v>103</v>
      </c>
      <c r="F3873" t="str">
        <f t="shared" si="181"/>
        <v>Queensland</v>
      </c>
      <c r="G3873" t="s">
        <v>35</v>
      </c>
      <c r="H3873">
        <v>4509</v>
      </c>
      <c r="I3873" t="s">
        <v>11</v>
      </c>
      <c r="J3873" t="s">
        <v>104</v>
      </c>
      <c r="K3873" t="s">
        <v>154</v>
      </c>
      <c r="L3873" t="s">
        <v>14</v>
      </c>
      <c r="M3873" s="5">
        <v>1354.21</v>
      </c>
    </row>
    <row r="3874" spans="1:13" x14ac:dyDescent="0.15">
      <c r="A3874" s="2">
        <v>45082</v>
      </c>
      <c r="B3874" s="3">
        <f t="shared" si="182"/>
        <v>2023</v>
      </c>
      <c r="C3874" t="str">
        <f t="shared" si="180"/>
        <v>2022-2023</v>
      </c>
      <c r="D3874" t="s">
        <v>148</v>
      </c>
      <c r="E3874" t="s">
        <v>78</v>
      </c>
      <c r="F3874" t="str">
        <f t="shared" si="181"/>
        <v>New South Wales</v>
      </c>
      <c r="G3874" t="s">
        <v>10</v>
      </c>
      <c r="H3874">
        <v>2350</v>
      </c>
      <c r="I3874" t="s">
        <v>11</v>
      </c>
      <c r="J3874" t="s">
        <v>68</v>
      </c>
      <c r="K3874" t="s">
        <v>150</v>
      </c>
      <c r="L3874" t="s">
        <v>18</v>
      </c>
      <c r="M3874" s="5">
        <v>1354.81</v>
      </c>
    </row>
    <row r="3875" spans="1:13" x14ac:dyDescent="0.15">
      <c r="A3875" s="2">
        <v>45226</v>
      </c>
      <c r="B3875" s="3">
        <f t="shared" si="182"/>
        <v>2024</v>
      </c>
      <c r="C3875" t="str">
        <f t="shared" si="180"/>
        <v>2023-2024</v>
      </c>
      <c r="D3875" t="s">
        <v>147</v>
      </c>
      <c r="E3875" t="s">
        <v>139</v>
      </c>
      <c r="F3875" t="str">
        <f t="shared" si="181"/>
        <v>New South Wales</v>
      </c>
      <c r="G3875" t="s">
        <v>10</v>
      </c>
      <c r="H3875">
        <v>2020</v>
      </c>
      <c r="I3875" t="s">
        <v>11</v>
      </c>
      <c r="J3875" t="s">
        <v>12</v>
      </c>
      <c r="K3875" t="s">
        <v>150</v>
      </c>
      <c r="L3875" t="s">
        <v>18</v>
      </c>
      <c r="M3875" s="5">
        <v>1357.43</v>
      </c>
    </row>
    <row r="3876" spans="1:13" x14ac:dyDescent="0.15">
      <c r="A3876" s="2">
        <v>45450</v>
      </c>
      <c r="B3876" s="3">
        <f t="shared" si="182"/>
        <v>2024</v>
      </c>
      <c r="C3876" t="str">
        <f t="shared" si="180"/>
        <v>2023-2024</v>
      </c>
      <c r="D3876" t="s">
        <v>147</v>
      </c>
      <c r="E3876" t="s">
        <v>113</v>
      </c>
      <c r="F3876" t="str">
        <f t="shared" si="181"/>
        <v>Queensland</v>
      </c>
      <c r="G3876" t="s">
        <v>35</v>
      </c>
      <c r="H3876">
        <v>4215</v>
      </c>
      <c r="I3876" t="s">
        <v>11</v>
      </c>
      <c r="J3876" t="s">
        <v>104</v>
      </c>
      <c r="K3876" t="s">
        <v>150</v>
      </c>
      <c r="L3876" t="s">
        <v>18</v>
      </c>
      <c r="M3876" s="5">
        <v>1361.63</v>
      </c>
    </row>
    <row r="3877" spans="1:13" x14ac:dyDescent="0.15">
      <c r="A3877" s="2">
        <v>45424</v>
      </c>
      <c r="B3877" s="3">
        <f t="shared" si="182"/>
        <v>2024</v>
      </c>
      <c r="C3877" t="str">
        <f t="shared" si="180"/>
        <v>2023-2024</v>
      </c>
      <c r="D3877" t="s">
        <v>147</v>
      </c>
      <c r="E3877" t="s">
        <v>122</v>
      </c>
      <c r="F3877" t="str">
        <f t="shared" si="181"/>
        <v>New South Wales</v>
      </c>
      <c r="G3877" t="s">
        <v>10</v>
      </c>
      <c r="H3877">
        <v>2650</v>
      </c>
      <c r="I3877" t="s">
        <v>11</v>
      </c>
      <c r="J3877" t="s">
        <v>25</v>
      </c>
      <c r="K3877" t="s">
        <v>150</v>
      </c>
      <c r="L3877" t="s">
        <v>18</v>
      </c>
      <c r="M3877" s="5">
        <v>1364.0400000000002</v>
      </c>
    </row>
    <row r="3878" spans="1:13" x14ac:dyDescent="0.15">
      <c r="A3878" s="2">
        <v>45655</v>
      </c>
      <c r="B3878" s="3">
        <f t="shared" si="182"/>
        <v>2025</v>
      </c>
      <c r="C3878" t="str">
        <f t="shared" si="180"/>
        <v>2024-2025</v>
      </c>
      <c r="D3878" t="s">
        <v>147</v>
      </c>
      <c r="E3878" t="s">
        <v>131</v>
      </c>
      <c r="F3878" t="str">
        <f t="shared" si="181"/>
        <v>Western Australia</v>
      </c>
      <c r="G3878" t="s">
        <v>48</v>
      </c>
      <c r="H3878">
        <v>6530</v>
      </c>
      <c r="I3878" t="s">
        <v>11</v>
      </c>
      <c r="J3878" t="s">
        <v>77</v>
      </c>
      <c r="K3878" t="s">
        <v>150</v>
      </c>
      <c r="L3878" t="s">
        <v>18</v>
      </c>
      <c r="M3878" s="5">
        <v>1369.14</v>
      </c>
    </row>
    <row r="3879" spans="1:13" x14ac:dyDescent="0.15">
      <c r="A3879" s="2">
        <v>44971</v>
      </c>
      <c r="B3879" s="3">
        <f t="shared" si="182"/>
        <v>2023</v>
      </c>
      <c r="C3879" t="str">
        <f t="shared" si="180"/>
        <v>2022-2023</v>
      </c>
      <c r="D3879" t="s">
        <v>147</v>
      </c>
      <c r="E3879" t="s">
        <v>81</v>
      </c>
      <c r="F3879" t="str">
        <f t="shared" si="181"/>
        <v>New South Wales</v>
      </c>
      <c r="G3879" t="s">
        <v>10</v>
      </c>
      <c r="H3879">
        <v>2485</v>
      </c>
      <c r="I3879" t="s">
        <v>11</v>
      </c>
      <c r="J3879" t="s">
        <v>68</v>
      </c>
      <c r="K3879" t="s">
        <v>151</v>
      </c>
      <c r="L3879" t="s">
        <v>21</v>
      </c>
      <c r="M3879" s="5">
        <v>1369.3999999999999</v>
      </c>
    </row>
    <row r="3880" spans="1:13" x14ac:dyDescent="0.15">
      <c r="A3880" s="2">
        <v>45597</v>
      </c>
      <c r="B3880" s="3">
        <f t="shared" si="182"/>
        <v>2025</v>
      </c>
      <c r="C3880" t="str">
        <f t="shared" si="180"/>
        <v>2024-2025</v>
      </c>
      <c r="D3880" t="s">
        <v>147</v>
      </c>
      <c r="E3880" t="s">
        <v>31</v>
      </c>
      <c r="F3880" t="str">
        <f t="shared" si="181"/>
        <v>South Australia</v>
      </c>
      <c r="G3880" t="s">
        <v>32</v>
      </c>
      <c r="H3880">
        <v>5168</v>
      </c>
      <c r="I3880" t="s">
        <v>11</v>
      </c>
      <c r="J3880" t="s">
        <v>33</v>
      </c>
      <c r="K3880" t="s">
        <v>149</v>
      </c>
      <c r="L3880" t="s">
        <v>15</v>
      </c>
      <c r="M3880" s="5">
        <v>1372.4099999999999</v>
      </c>
    </row>
    <row r="3881" spans="1:13" x14ac:dyDescent="0.15">
      <c r="A3881" s="2">
        <v>45414</v>
      </c>
      <c r="B3881" s="3">
        <f t="shared" si="182"/>
        <v>2024</v>
      </c>
      <c r="C3881" t="str">
        <f t="shared" si="180"/>
        <v>2023-2024</v>
      </c>
      <c r="D3881" t="s">
        <v>147</v>
      </c>
      <c r="E3881" t="s">
        <v>24</v>
      </c>
      <c r="F3881" t="str">
        <f t="shared" si="181"/>
        <v>New South Wales</v>
      </c>
      <c r="G3881" t="s">
        <v>10</v>
      </c>
      <c r="H3881">
        <v>2795</v>
      </c>
      <c r="I3881" t="s">
        <v>11</v>
      </c>
      <c r="J3881" t="s">
        <v>25</v>
      </c>
      <c r="K3881" t="s">
        <v>150</v>
      </c>
      <c r="L3881" t="s">
        <v>18</v>
      </c>
      <c r="M3881" s="5">
        <v>1379.7000000000003</v>
      </c>
    </row>
    <row r="3882" spans="1:13" x14ac:dyDescent="0.15">
      <c r="A3882" s="2">
        <v>45603</v>
      </c>
      <c r="B3882" s="3">
        <f t="shared" si="182"/>
        <v>2025</v>
      </c>
      <c r="C3882" t="str">
        <f t="shared" si="180"/>
        <v>2024-2025</v>
      </c>
      <c r="D3882" t="s">
        <v>148</v>
      </c>
      <c r="E3882" t="s">
        <v>108</v>
      </c>
      <c r="F3882" t="str">
        <f t="shared" si="181"/>
        <v>Victoria</v>
      </c>
      <c r="G3882" t="s">
        <v>45</v>
      </c>
      <c r="H3882">
        <v>3018</v>
      </c>
      <c r="I3882" t="s">
        <v>11</v>
      </c>
      <c r="J3882" t="s">
        <v>46</v>
      </c>
      <c r="K3882" t="s">
        <v>156</v>
      </c>
      <c r="L3882" t="s">
        <v>17</v>
      </c>
      <c r="M3882" s="5">
        <v>1388.12</v>
      </c>
    </row>
    <row r="3883" spans="1:13" x14ac:dyDescent="0.15">
      <c r="A3883" s="2">
        <v>45458</v>
      </c>
      <c r="B3883" s="3">
        <f t="shared" si="182"/>
        <v>2024</v>
      </c>
      <c r="C3883" t="str">
        <f t="shared" si="180"/>
        <v>2023-2024</v>
      </c>
      <c r="D3883" t="s">
        <v>147</v>
      </c>
      <c r="E3883" t="s">
        <v>134</v>
      </c>
      <c r="F3883" t="str">
        <f t="shared" si="181"/>
        <v>Queensland</v>
      </c>
      <c r="G3883" t="s">
        <v>35</v>
      </c>
      <c r="H3883">
        <v>4825</v>
      </c>
      <c r="I3883" t="s">
        <v>11</v>
      </c>
      <c r="J3883" t="s">
        <v>36</v>
      </c>
      <c r="K3883" t="s">
        <v>151</v>
      </c>
      <c r="L3883" t="s">
        <v>21</v>
      </c>
      <c r="M3883" s="5">
        <v>1392.32</v>
      </c>
    </row>
    <row r="3884" spans="1:13" x14ac:dyDescent="0.15">
      <c r="A3884" s="2">
        <v>45166</v>
      </c>
      <c r="B3884" s="3">
        <f t="shared" si="182"/>
        <v>2024</v>
      </c>
      <c r="C3884" t="str">
        <f t="shared" si="180"/>
        <v>2023-2024</v>
      </c>
      <c r="D3884" t="s">
        <v>147</v>
      </c>
      <c r="E3884" t="s">
        <v>115</v>
      </c>
      <c r="F3884" t="str">
        <f t="shared" si="181"/>
        <v>Western Australia</v>
      </c>
      <c r="G3884" t="s">
        <v>48</v>
      </c>
      <c r="H3884">
        <v>6280</v>
      </c>
      <c r="I3884" t="s">
        <v>11</v>
      </c>
      <c r="J3884" t="s">
        <v>94</v>
      </c>
      <c r="K3884" t="s">
        <v>150</v>
      </c>
      <c r="L3884" t="s">
        <v>18</v>
      </c>
      <c r="M3884" s="5">
        <v>1404.29</v>
      </c>
    </row>
    <row r="3885" spans="1:13" x14ac:dyDescent="0.15">
      <c r="A3885" s="2">
        <v>45353</v>
      </c>
      <c r="B3885" s="3">
        <f t="shared" si="182"/>
        <v>2024</v>
      </c>
      <c r="C3885" t="str">
        <f t="shared" si="180"/>
        <v>2023-2024</v>
      </c>
      <c r="D3885" t="s">
        <v>147</v>
      </c>
      <c r="E3885" t="s">
        <v>114</v>
      </c>
      <c r="F3885" t="str">
        <f t="shared" si="181"/>
        <v>Victoria</v>
      </c>
      <c r="G3885" t="s">
        <v>45</v>
      </c>
      <c r="H3885">
        <v>3551</v>
      </c>
      <c r="I3885" t="s">
        <v>11</v>
      </c>
      <c r="J3885" t="s">
        <v>60</v>
      </c>
      <c r="K3885" t="s">
        <v>150</v>
      </c>
      <c r="L3885" t="s">
        <v>18</v>
      </c>
      <c r="M3885" s="5">
        <v>1405.2700000000002</v>
      </c>
    </row>
    <row r="3886" spans="1:13" x14ac:dyDescent="0.15">
      <c r="A3886" s="2">
        <v>45090</v>
      </c>
      <c r="B3886" s="3">
        <f t="shared" si="182"/>
        <v>2023</v>
      </c>
      <c r="C3886" t="str">
        <f t="shared" si="180"/>
        <v>2022-2023</v>
      </c>
      <c r="D3886" t="s">
        <v>148</v>
      </c>
      <c r="E3886" t="s">
        <v>86</v>
      </c>
      <c r="F3886" t="str">
        <f t="shared" si="181"/>
        <v>New South Wales</v>
      </c>
      <c r="G3886" t="s">
        <v>10</v>
      </c>
      <c r="H3886">
        <v>2064</v>
      </c>
      <c r="I3886" t="s">
        <v>11</v>
      </c>
      <c r="J3886" t="s">
        <v>12</v>
      </c>
      <c r="K3886" t="s">
        <v>154</v>
      </c>
      <c r="L3886" t="s">
        <v>14</v>
      </c>
      <c r="M3886" s="5">
        <v>1406.6399999999999</v>
      </c>
    </row>
    <row r="3887" spans="1:13" x14ac:dyDescent="0.15">
      <c r="A3887" s="2">
        <v>45584</v>
      </c>
      <c r="B3887" s="3">
        <f t="shared" si="182"/>
        <v>2025</v>
      </c>
      <c r="C3887" t="str">
        <f t="shared" si="180"/>
        <v>2024-2025</v>
      </c>
      <c r="D3887" t="s">
        <v>147</v>
      </c>
      <c r="E3887" t="s">
        <v>64</v>
      </c>
      <c r="F3887" t="str">
        <f t="shared" si="181"/>
        <v>Victoria</v>
      </c>
      <c r="G3887" t="s">
        <v>45</v>
      </c>
      <c r="H3887">
        <v>3199</v>
      </c>
      <c r="I3887" t="s">
        <v>11</v>
      </c>
      <c r="J3887" t="s">
        <v>63</v>
      </c>
      <c r="K3887" t="s">
        <v>153</v>
      </c>
      <c r="L3887" t="s">
        <v>16</v>
      </c>
      <c r="M3887" s="5">
        <v>1409.15</v>
      </c>
    </row>
    <row r="3888" spans="1:13" x14ac:dyDescent="0.15">
      <c r="A3888" s="2">
        <v>45585</v>
      </c>
      <c r="B3888" s="3">
        <f t="shared" si="182"/>
        <v>2025</v>
      </c>
      <c r="C3888" t="str">
        <f t="shared" si="180"/>
        <v>2024-2025</v>
      </c>
      <c r="D3888" t="s">
        <v>147</v>
      </c>
      <c r="E3888" t="s">
        <v>41</v>
      </c>
      <c r="F3888" t="str">
        <f t="shared" si="181"/>
        <v>New South Wales</v>
      </c>
      <c r="G3888" t="s">
        <v>10</v>
      </c>
      <c r="H3888">
        <v>2830</v>
      </c>
      <c r="I3888" t="s">
        <v>11</v>
      </c>
      <c r="J3888" t="s">
        <v>25</v>
      </c>
      <c r="K3888" t="s">
        <v>154</v>
      </c>
      <c r="L3888" t="s">
        <v>14</v>
      </c>
      <c r="M3888" s="5">
        <v>1413.3300000000002</v>
      </c>
    </row>
    <row r="3889" spans="1:13" x14ac:dyDescent="0.15">
      <c r="A3889" s="2">
        <v>45015</v>
      </c>
      <c r="B3889" s="3">
        <f t="shared" si="182"/>
        <v>2023</v>
      </c>
      <c r="C3889" t="str">
        <f t="shared" si="180"/>
        <v>2022-2023</v>
      </c>
      <c r="D3889" t="s">
        <v>148</v>
      </c>
      <c r="E3889" t="s">
        <v>146</v>
      </c>
      <c r="F3889" t="str">
        <f t="shared" si="181"/>
        <v>Victoria</v>
      </c>
      <c r="G3889" t="s">
        <v>45</v>
      </c>
      <c r="H3889">
        <v>3353</v>
      </c>
      <c r="I3889" t="s">
        <v>11</v>
      </c>
      <c r="J3889" t="s">
        <v>60</v>
      </c>
      <c r="K3889" t="s">
        <v>157</v>
      </c>
      <c r="L3889" t="s">
        <v>22</v>
      </c>
      <c r="M3889" s="5">
        <v>1413.93</v>
      </c>
    </row>
    <row r="3890" spans="1:13" x14ac:dyDescent="0.15">
      <c r="A3890" s="2">
        <v>45389</v>
      </c>
      <c r="B3890" s="3">
        <f t="shared" si="182"/>
        <v>2024</v>
      </c>
      <c r="C3890" t="str">
        <f t="shared" si="180"/>
        <v>2023-2024</v>
      </c>
      <c r="D3890" t="s">
        <v>147</v>
      </c>
      <c r="E3890" t="s">
        <v>110</v>
      </c>
      <c r="F3890" t="str">
        <f t="shared" si="181"/>
        <v>Queensland</v>
      </c>
      <c r="G3890" t="s">
        <v>35</v>
      </c>
      <c r="H3890">
        <v>4680</v>
      </c>
      <c r="I3890" t="s">
        <v>11</v>
      </c>
      <c r="J3890" t="s">
        <v>51</v>
      </c>
      <c r="K3890" t="s">
        <v>153</v>
      </c>
      <c r="L3890" t="s">
        <v>16</v>
      </c>
      <c r="M3890" s="5">
        <v>1414.1299999999999</v>
      </c>
    </row>
    <row r="3891" spans="1:13" x14ac:dyDescent="0.15">
      <c r="A3891" s="2">
        <v>45115</v>
      </c>
      <c r="B3891" s="3">
        <f t="shared" si="182"/>
        <v>2024</v>
      </c>
      <c r="C3891" t="str">
        <f t="shared" si="180"/>
        <v>2023-2024</v>
      </c>
      <c r="D3891" t="s">
        <v>148</v>
      </c>
      <c r="E3891" t="s">
        <v>108</v>
      </c>
      <c r="F3891" t="str">
        <f t="shared" si="181"/>
        <v>Victoria</v>
      </c>
      <c r="G3891" t="s">
        <v>45</v>
      </c>
      <c r="H3891">
        <v>3018</v>
      </c>
      <c r="I3891" t="s">
        <v>11</v>
      </c>
      <c r="J3891" t="s">
        <v>46</v>
      </c>
      <c r="K3891" t="s">
        <v>153</v>
      </c>
      <c r="L3891" t="s">
        <v>16</v>
      </c>
      <c r="M3891" s="5">
        <v>1415.48</v>
      </c>
    </row>
    <row r="3892" spans="1:13" x14ac:dyDescent="0.15">
      <c r="A3892" s="2">
        <v>45371</v>
      </c>
      <c r="B3892" s="3">
        <f t="shared" si="182"/>
        <v>2024</v>
      </c>
      <c r="C3892" t="str">
        <f t="shared" si="180"/>
        <v>2023-2024</v>
      </c>
      <c r="D3892" t="s">
        <v>148</v>
      </c>
      <c r="E3892" t="s">
        <v>76</v>
      </c>
      <c r="F3892" t="str">
        <f t="shared" si="181"/>
        <v>Western Australia</v>
      </c>
      <c r="G3892" t="s">
        <v>48</v>
      </c>
      <c r="H3892">
        <v>6450</v>
      </c>
      <c r="I3892" t="s">
        <v>11</v>
      </c>
      <c r="J3892" t="s">
        <v>77</v>
      </c>
      <c r="K3892" t="s">
        <v>153</v>
      </c>
      <c r="L3892" t="s">
        <v>16</v>
      </c>
      <c r="M3892" s="5">
        <v>1416.15</v>
      </c>
    </row>
    <row r="3893" spans="1:13" x14ac:dyDescent="0.15">
      <c r="A3893" s="2">
        <v>45299</v>
      </c>
      <c r="B3893" s="3">
        <f t="shared" si="182"/>
        <v>2024</v>
      </c>
      <c r="C3893" t="str">
        <f t="shared" si="180"/>
        <v>2023-2024</v>
      </c>
      <c r="D3893" t="s">
        <v>147</v>
      </c>
      <c r="E3893" t="s">
        <v>84</v>
      </c>
      <c r="F3893" t="str">
        <f t="shared" si="181"/>
        <v>Queensland</v>
      </c>
      <c r="G3893" t="s">
        <v>35</v>
      </c>
      <c r="H3893">
        <v>4740</v>
      </c>
      <c r="I3893" t="s">
        <v>11</v>
      </c>
      <c r="J3893" t="s">
        <v>51</v>
      </c>
      <c r="K3893" t="s">
        <v>153</v>
      </c>
      <c r="L3893" t="s">
        <v>16</v>
      </c>
      <c r="M3893" s="5">
        <v>1419.4699999999996</v>
      </c>
    </row>
    <row r="3894" spans="1:13" x14ac:dyDescent="0.15">
      <c r="A3894" s="2">
        <v>45536</v>
      </c>
      <c r="B3894" s="3">
        <f t="shared" si="182"/>
        <v>2025</v>
      </c>
      <c r="C3894" t="str">
        <f t="shared" si="180"/>
        <v>2024-2025</v>
      </c>
      <c r="D3894" t="s">
        <v>147</v>
      </c>
      <c r="E3894" t="s">
        <v>112</v>
      </c>
      <c r="F3894" t="str">
        <f t="shared" si="181"/>
        <v>Victoria</v>
      </c>
      <c r="G3894" t="s">
        <v>45</v>
      </c>
      <c r="H3894">
        <v>3076</v>
      </c>
      <c r="I3894" t="s">
        <v>11</v>
      </c>
      <c r="J3894" t="s">
        <v>46</v>
      </c>
      <c r="K3894" t="s">
        <v>150</v>
      </c>
      <c r="L3894" t="s">
        <v>18</v>
      </c>
      <c r="M3894" s="5">
        <v>1419.69</v>
      </c>
    </row>
    <row r="3895" spans="1:13" x14ac:dyDescent="0.15">
      <c r="A3895" s="2">
        <v>45335</v>
      </c>
      <c r="B3895" s="3">
        <f t="shared" si="182"/>
        <v>2024</v>
      </c>
      <c r="C3895" t="str">
        <f t="shared" si="180"/>
        <v>2023-2024</v>
      </c>
      <c r="D3895" t="s">
        <v>148</v>
      </c>
      <c r="E3895" t="s">
        <v>108</v>
      </c>
      <c r="F3895" t="str">
        <f t="shared" si="181"/>
        <v>Victoria</v>
      </c>
      <c r="G3895" t="s">
        <v>45</v>
      </c>
      <c r="H3895">
        <v>3018</v>
      </c>
      <c r="I3895" t="s">
        <v>11</v>
      </c>
      <c r="J3895" t="s">
        <v>46</v>
      </c>
      <c r="K3895" t="s">
        <v>150</v>
      </c>
      <c r="L3895" t="s">
        <v>18</v>
      </c>
      <c r="M3895" s="5">
        <v>1421.04</v>
      </c>
    </row>
    <row r="3896" spans="1:13" x14ac:dyDescent="0.15">
      <c r="A3896" s="2">
        <v>44954</v>
      </c>
      <c r="B3896" s="3">
        <f t="shared" si="182"/>
        <v>2023</v>
      </c>
      <c r="C3896" t="str">
        <f t="shared" si="180"/>
        <v>2022-2023</v>
      </c>
      <c r="D3896" t="s">
        <v>147</v>
      </c>
      <c r="E3896" t="s">
        <v>139</v>
      </c>
      <c r="F3896" t="str">
        <f t="shared" si="181"/>
        <v>New South Wales</v>
      </c>
      <c r="G3896" t="s">
        <v>10</v>
      </c>
      <c r="H3896">
        <v>2020</v>
      </c>
      <c r="I3896" t="s">
        <v>11</v>
      </c>
      <c r="J3896" t="s">
        <v>12</v>
      </c>
      <c r="K3896" t="s">
        <v>154</v>
      </c>
      <c r="L3896" t="s">
        <v>14</v>
      </c>
      <c r="M3896" s="5">
        <v>1425.63</v>
      </c>
    </row>
    <row r="3897" spans="1:13" x14ac:dyDescent="0.15">
      <c r="A3897" s="2">
        <v>45283</v>
      </c>
      <c r="B3897" s="3">
        <f t="shared" si="182"/>
        <v>2024</v>
      </c>
      <c r="C3897" t="str">
        <f t="shared" si="180"/>
        <v>2023-2024</v>
      </c>
      <c r="D3897" t="s">
        <v>147</v>
      </c>
      <c r="E3897" t="s">
        <v>75</v>
      </c>
      <c r="F3897" t="str">
        <f t="shared" si="181"/>
        <v>Victoria</v>
      </c>
      <c r="G3897" t="s">
        <v>45</v>
      </c>
      <c r="H3897">
        <v>3630</v>
      </c>
      <c r="I3897" t="s">
        <v>11</v>
      </c>
      <c r="J3897" t="s">
        <v>55</v>
      </c>
      <c r="K3897" t="s">
        <v>149</v>
      </c>
      <c r="L3897" t="s">
        <v>15</v>
      </c>
      <c r="M3897" s="5">
        <v>1425.6599999999999</v>
      </c>
    </row>
    <row r="3898" spans="1:13" x14ac:dyDescent="0.15">
      <c r="A3898" s="2">
        <v>45562</v>
      </c>
      <c r="B3898" s="3">
        <f t="shared" si="182"/>
        <v>2025</v>
      </c>
      <c r="C3898" t="str">
        <f t="shared" si="180"/>
        <v>2024-2025</v>
      </c>
      <c r="D3898" t="s">
        <v>147</v>
      </c>
      <c r="E3898" t="s">
        <v>92</v>
      </c>
      <c r="F3898" t="str">
        <f t="shared" si="181"/>
        <v>Queensland</v>
      </c>
      <c r="G3898" t="s">
        <v>35</v>
      </c>
      <c r="H3898">
        <v>4068</v>
      </c>
      <c r="I3898" t="s">
        <v>11</v>
      </c>
      <c r="J3898" t="s">
        <v>43</v>
      </c>
      <c r="K3898" t="s">
        <v>150</v>
      </c>
      <c r="L3898" t="s">
        <v>18</v>
      </c>
      <c r="M3898" s="5">
        <v>1426.21</v>
      </c>
    </row>
    <row r="3899" spans="1:13" x14ac:dyDescent="0.15">
      <c r="A3899" s="2">
        <v>45212</v>
      </c>
      <c r="B3899" s="3">
        <f t="shared" si="182"/>
        <v>2024</v>
      </c>
      <c r="C3899" t="str">
        <f t="shared" si="180"/>
        <v>2023-2024</v>
      </c>
      <c r="D3899" t="s">
        <v>148</v>
      </c>
      <c r="E3899" t="s">
        <v>124</v>
      </c>
      <c r="F3899" t="str">
        <f t="shared" si="181"/>
        <v>New South Wales</v>
      </c>
      <c r="G3899" t="s">
        <v>10</v>
      </c>
      <c r="H3899">
        <v>2015</v>
      </c>
      <c r="I3899" t="s">
        <v>11</v>
      </c>
      <c r="J3899" t="s">
        <v>12</v>
      </c>
      <c r="K3899" t="s">
        <v>153</v>
      </c>
      <c r="L3899" t="s">
        <v>16</v>
      </c>
      <c r="M3899" s="5">
        <v>1428.9</v>
      </c>
    </row>
    <row r="3900" spans="1:13" x14ac:dyDescent="0.15">
      <c r="A3900" s="2">
        <v>45596</v>
      </c>
      <c r="B3900" s="3">
        <f t="shared" si="182"/>
        <v>2025</v>
      </c>
      <c r="C3900" t="str">
        <f t="shared" si="180"/>
        <v>2024-2025</v>
      </c>
      <c r="D3900" t="s">
        <v>148</v>
      </c>
      <c r="E3900" t="s">
        <v>78</v>
      </c>
      <c r="F3900" t="str">
        <f t="shared" si="181"/>
        <v>New South Wales</v>
      </c>
      <c r="G3900" t="s">
        <v>10</v>
      </c>
      <c r="H3900">
        <v>2350</v>
      </c>
      <c r="I3900" t="s">
        <v>11</v>
      </c>
      <c r="J3900" t="s">
        <v>68</v>
      </c>
      <c r="K3900" t="s">
        <v>154</v>
      </c>
      <c r="L3900" t="s">
        <v>14</v>
      </c>
      <c r="M3900" s="5">
        <v>1430.29</v>
      </c>
    </row>
    <row r="3901" spans="1:13" x14ac:dyDescent="0.15">
      <c r="A3901" s="2">
        <v>45064</v>
      </c>
      <c r="B3901" s="3">
        <f t="shared" si="182"/>
        <v>2023</v>
      </c>
      <c r="C3901" t="str">
        <f t="shared" si="180"/>
        <v>2022-2023</v>
      </c>
      <c r="D3901" t="s">
        <v>147</v>
      </c>
      <c r="E3901" t="s">
        <v>129</v>
      </c>
      <c r="F3901" t="str">
        <f t="shared" si="181"/>
        <v>Tasmania</v>
      </c>
      <c r="G3901" t="s">
        <v>70</v>
      </c>
      <c r="H3901">
        <v>7010</v>
      </c>
      <c r="I3901" t="s">
        <v>11</v>
      </c>
      <c r="J3901" t="s">
        <v>71</v>
      </c>
      <c r="K3901" t="s">
        <v>151</v>
      </c>
      <c r="L3901" t="s">
        <v>21</v>
      </c>
      <c r="M3901" s="5">
        <v>1431.45</v>
      </c>
    </row>
    <row r="3902" spans="1:13" x14ac:dyDescent="0.15">
      <c r="A3902" s="2">
        <v>45292</v>
      </c>
      <c r="B3902" s="3">
        <f t="shared" si="182"/>
        <v>2024</v>
      </c>
      <c r="C3902" t="str">
        <f t="shared" si="180"/>
        <v>2023-2024</v>
      </c>
      <c r="D3902" t="s">
        <v>147</v>
      </c>
      <c r="E3902" t="s">
        <v>98</v>
      </c>
      <c r="F3902" t="str">
        <f t="shared" si="181"/>
        <v>Victoria</v>
      </c>
      <c r="G3902" t="s">
        <v>45</v>
      </c>
      <c r="H3902">
        <v>3429</v>
      </c>
      <c r="I3902" t="s">
        <v>11</v>
      </c>
      <c r="J3902" t="s">
        <v>60</v>
      </c>
      <c r="K3902" t="s">
        <v>151</v>
      </c>
      <c r="L3902" t="s">
        <v>21</v>
      </c>
      <c r="M3902" s="5">
        <v>1434.67</v>
      </c>
    </row>
    <row r="3903" spans="1:13" x14ac:dyDescent="0.15">
      <c r="A3903" s="2">
        <v>45185</v>
      </c>
      <c r="B3903" s="3">
        <f t="shared" si="182"/>
        <v>2024</v>
      </c>
      <c r="C3903" t="str">
        <f t="shared" si="180"/>
        <v>2023-2024</v>
      </c>
      <c r="D3903" t="s">
        <v>148</v>
      </c>
      <c r="E3903" t="s">
        <v>85</v>
      </c>
      <c r="F3903" t="str">
        <f t="shared" si="181"/>
        <v>Queensland</v>
      </c>
      <c r="G3903" t="s">
        <v>35</v>
      </c>
      <c r="H3903">
        <v>4883</v>
      </c>
      <c r="I3903" t="s">
        <v>11</v>
      </c>
      <c r="J3903" t="s">
        <v>36</v>
      </c>
      <c r="K3903" t="s">
        <v>149</v>
      </c>
      <c r="L3903" t="s">
        <v>15</v>
      </c>
      <c r="M3903" s="5">
        <v>1434.96</v>
      </c>
    </row>
    <row r="3904" spans="1:13" x14ac:dyDescent="0.15">
      <c r="A3904" s="2">
        <v>45514</v>
      </c>
      <c r="B3904" s="3">
        <f t="shared" si="182"/>
        <v>2025</v>
      </c>
      <c r="C3904" t="str">
        <f t="shared" si="180"/>
        <v>2024-2025</v>
      </c>
      <c r="D3904" t="s">
        <v>148</v>
      </c>
      <c r="E3904" t="s">
        <v>78</v>
      </c>
      <c r="F3904" t="str">
        <f t="shared" si="181"/>
        <v>New South Wales</v>
      </c>
      <c r="G3904" t="s">
        <v>10</v>
      </c>
      <c r="H3904">
        <v>2350</v>
      </c>
      <c r="I3904" t="s">
        <v>11</v>
      </c>
      <c r="J3904" t="s">
        <v>68</v>
      </c>
      <c r="K3904" t="s">
        <v>151</v>
      </c>
      <c r="L3904" t="s">
        <v>21</v>
      </c>
      <c r="M3904" s="5">
        <v>1437.5700000000002</v>
      </c>
    </row>
    <row r="3905" spans="1:13" x14ac:dyDescent="0.15">
      <c r="A3905" s="2">
        <v>45104</v>
      </c>
      <c r="B3905" s="3">
        <f t="shared" si="182"/>
        <v>2023</v>
      </c>
      <c r="C3905" t="str">
        <f t="shared" si="180"/>
        <v>2022-2023</v>
      </c>
      <c r="D3905" t="s">
        <v>147</v>
      </c>
      <c r="E3905" t="s">
        <v>112</v>
      </c>
      <c r="F3905" t="str">
        <f t="shared" si="181"/>
        <v>Victoria</v>
      </c>
      <c r="G3905" t="s">
        <v>45</v>
      </c>
      <c r="H3905">
        <v>3076</v>
      </c>
      <c r="I3905" t="s">
        <v>11</v>
      </c>
      <c r="J3905" t="s">
        <v>46</v>
      </c>
      <c r="K3905" t="s">
        <v>155</v>
      </c>
      <c r="L3905" t="s">
        <v>20</v>
      </c>
      <c r="M3905" s="5">
        <v>1438.7499999999998</v>
      </c>
    </row>
    <row r="3906" spans="1:13" x14ac:dyDescent="0.15">
      <c r="A3906" s="2">
        <v>45106</v>
      </c>
      <c r="B3906" s="3">
        <f t="shared" si="182"/>
        <v>2023</v>
      </c>
      <c r="C3906" t="str">
        <f t="shared" ref="C3906:C3969" si="183">IF(MONTH(A3906) &gt;= 7, YEAR(A3906) &amp; "-" &amp; YEAR(A3906) + 1, YEAR(A3906) - 1 &amp; "-" &amp; YEAR(A3906))</f>
        <v>2022-2023</v>
      </c>
      <c r="D3906" t="s">
        <v>147</v>
      </c>
      <c r="E3906" t="s">
        <v>115</v>
      </c>
      <c r="F3906" t="str">
        <f t="shared" ref="F3906:F3969" si="184">IF(G3906="WA","Western Australia",
IF(G3906="NSW","New South Wales",
IF(G3906="QLD","Queensland",
IF(G3906="VIC","Victoria",
IF(G3906="TAS","Tasmania",
IF(G3906="SA","South Australia",
IF(G3906="NT","Northern Territory",
IF(G3906="ACT","Australian Capital Territory",G3906))))))))</f>
        <v>Western Australia</v>
      </c>
      <c r="G3906" t="s">
        <v>48</v>
      </c>
      <c r="H3906">
        <v>6280</v>
      </c>
      <c r="I3906" t="s">
        <v>11</v>
      </c>
      <c r="J3906" t="s">
        <v>94</v>
      </c>
      <c r="K3906" t="s">
        <v>154</v>
      </c>
      <c r="L3906" t="s">
        <v>14</v>
      </c>
      <c r="M3906" s="5">
        <v>1441.91</v>
      </c>
    </row>
    <row r="3907" spans="1:13" x14ac:dyDescent="0.15">
      <c r="A3907" s="2">
        <v>45646</v>
      </c>
      <c r="B3907" s="3">
        <f t="shared" ref="B3907:B3970" si="185">IF(MONTH(A3907)&gt;=7,YEAR(A3907)+1,YEAR(A3907))</f>
        <v>2025</v>
      </c>
      <c r="C3907" t="str">
        <f t="shared" si="183"/>
        <v>2024-2025</v>
      </c>
      <c r="D3907" t="s">
        <v>147</v>
      </c>
      <c r="E3907" t="s">
        <v>137</v>
      </c>
      <c r="F3907" t="str">
        <f t="shared" si="184"/>
        <v>New South Wales</v>
      </c>
      <c r="G3907" t="s">
        <v>10</v>
      </c>
      <c r="H3907">
        <v>2031</v>
      </c>
      <c r="I3907" t="s">
        <v>11</v>
      </c>
      <c r="J3907" t="s">
        <v>12</v>
      </c>
      <c r="K3907" t="s">
        <v>150</v>
      </c>
      <c r="L3907" t="s">
        <v>18</v>
      </c>
      <c r="M3907" s="5">
        <v>1442.9899999999998</v>
      </c>
    </row>
    <row r="3908" spans="1:13" x14ac:dyDescent="0.15">
      <c r="A3908" s="2">
        <v>45393</v>
      </c>
      <c r="B3908" s="3">
        <f t="shared" si="185"/>
        <v>2024</v>
      </c>
      <c r="C3908" t="str">
        <f t="shared" si="183"/>
        <v>2023-2024</v>
      </c>
      <c r="D3908" t="s">
        <v>147</v>
      </c>
      <c r="E3908" t="s">
        <v>69</v>
      </c>
      <c r="F3908" t="str">
        <f t="shared" si="184"/>
        <v>Tasmania</v>
      </c>
      <c r="G3908" t="s">
        <v>70</v>
      </c>
      <c r="H3908">
        <v>7018</v>
      </c>
      <c r="I3908" t="s">
        <v>11</v>
      </c>
      <c r="J3908" t="s">
        <v>71</v>
      </c>
      <c r="K3908" t="s">
        <v>151</v>
      </c>
      <c r="L3908" t="s">
        <v>21</v>
      </c>
      <c r="M3908" s="5">
        <v>1443.0800000000002</v>
      </c>
    </row>
    <row r="3909" spans="1:13" x14ac:dyDescent="0.15">
      <c r="A3909" s="2">
        <v>45520</v>
      </c>
      <c r="B3909" s="3">
        <f t="shared" si="185"/>
        <v>2025</v>
      </c>
      <c r="C3909" t="str">
        <f t="shared" si="183"/>
        <v>2024-2025</v>
      </c>
      <c r="D3909" t="s">
        <v>147</v>
      </c>
      <c r="E3909" t="s">
        <v>143</v>
      </c>
      <c r="F3909" t="str">
        <f t="shared" si="184"/>
        <v>New South Wales</v>
      </c>
      <c r="G3909" t="s">
        <v>10</v>
      </c>
      <c r="H3909">
        <v>2154</v>
      </c>
      <c r="I3909" t="s">
        <v>11</v>
      </c>
      <c r="J3909" t="s">
        <v>27</v>
      </c>
      <c r="K3909" t="s">
        <v>151</v>
      </c>
      <c r="L3909" t="s">
        <v>21</v>
      </c>
      <c r="M3909" s="5">
        <v>1444.28</v>
      </c>
    </row>
    <row r="3910" spans="1:13" x14ac:dyDescent="0.15">
      <c r="A3910" s="2">
        <v>45197</v>
      </c>
      <c r="B3910" s="3">
        <f t="shared" si="185"/>
        <v>2024</v>
      </c>
      <c r="C3910" t="str">
        <f t="shared" si="183"/>
        <v>2023-2024</v>
      </c>
      <c r="D3910" t="s">
        <v>147</v>
      </c>
      <c r="E3910" t="s">
        <v>135</v>
      </c>
      <c r="F3910" t="str">
        <f t="shared" si="184"/>
        <v>Victoria</v>
      </c>
      <c r="G3910" t="s">
        <v>45</v>
      </c>
      <c r="H3910">
        <v>3550</v>
      </c>
      <c r="I3910" t="s">
        <v>11</v>
      </c>
      <c r="J3910" t="s">
        <v>60</v>
      </c>
      <c r="K3910" t="s">
        <v>150</v>
      </c>
      <c r="L3910" t="s">
        <v>18</v>
      </c>
      <c r="M3910" s="5">
        <v>1448.8899999999999</v>
      </c>
    </row>
    <row r="3911" spans="1:13" x14ac:dyDescent="0.15">
      <c r="A3911" s="2">
        <v>45514</v>
      </c>
      <c r="B3911" s="3">
        <f t="shared" si="185"/>
        <v>2025</v>
      </c>
      <c r="C3911" t="str">
        <f t="shared" si="183"/>
        <v>2024-2025</v>
      </c>
      <c r="D3911" t="s">
        <v>147</v>
      </c>
      <c r="E3911" t="s">
        <v>126</v>
      </c>
      <c r="F3911" t="str">
        <f t="shared" si="184"/>
        <v>Queensland</v>
      </c>
      <c r="G3911" t="s">
        <v>35</v>
      </c>
      <c r="H3911">
        <v>4551</v>
      </c>
      <c r="I3911" t="s">
        <v>11</v>
      </c>
      <c r="J3911" t="s">
        <v>120</v>
      </c>
      <c r="K3911" t="s">
        <v>154</v>
      </c>
      <c r="L3911" t="s">
        <v>14</v>
      </c>
      <c r="M3911" s="5">
        <v>1450.49</v>
      </c>
    </row>
    <row r="3912" spans="1:13" x14ac:dyDescent="0.15">
      <c r="A3912" s="2">
        <v>45053</v>
      </c>
      <c r="B3912" s="3">
        <f t="shared" si="185"/>
        <v>2023</v>
      </c>
      <c r="C3912" t="str">
        <f t="shared" si="183"/>
        <v>2022-2023</v>
      </c>
      <c r="D3912" t="s">
        <v>148</v>
      </c>
      <c r="E3912" t="s">
        <v>110</v>
      </c>
      <c r="F3912" t="str">
        <f t="shared" si="184"/>
        <v>Queensland</v>
      </c>
      <c r="G3912" t="s">
        <v>35</v>
      </c>
      <c r="H3912">
        <v>4680</v>
      </c>
      <c r="I3912" t="s">
        <v>11</v>
      </c>
      <c r="J3912" t="s">
        <v>51</v>
      </c>
      <c r="K3912" t="s">
        <v>151</v>
      </c>
      <c r="L3912" t="s">
        <v>21</v>
      </c>
      <c r="M3912" s="5">
        <v>1452.26</v>
      </c>
    </row>
    <row r="3913" spans="1:13" x14ac:dyDescent="0.15">
      <c r="A3913" s="2">
        <v>45592</v>
      </c>
      <c r="B3913" s="3">
        <f t="shared" si="185"/>
        <v>2025</v>
      </c>
      <c r="C3913" t="str">
        <f t="shared" si="183"/>
        <v>2024-2025</v>
      </c>
      <c r="D3913" t="s">
        <v>147</v>
      </c>
      <c r="E3913" t="s">
        <v>91</v>
      </c>
      <c r="F3913" t="str">
        <f t="shared" si="184"/>
        <v>Victoria</v>
      </c>
      <c r="G3913" t="s">
        <v>45</v>
      </c>
      <c r="H3913">
        <v>3690</v>
      </c>
      <c r="I3913" t="s">
        <v>11</v>
      </c>
      <c r="J3913" t="s">
        <v>55</v>
      </c>
      <c r="K3913" t="s">
        <v>151</v>
      </c>
      <c r="L3913" t="s">
        <v>21</v>
      </c>
      <c r="M3913" s="5">
        <v>1458.73</v>
      </c>
    </row>
    <row r="3914" spans="1:13" x14ac:dyDescent="0.15">
      <c r="A3914" s="2">
        <v>45510</v>
      </c>
      <c r="B3914" s="3">
        <f t="shared" si="185"/>
        <v>2025</v>
      </c>
      <c r="C3914" t="str">
        <f t="shared" si="183"/>
        <v>2024-2025</v>
      </c>
      <c r="D3914" t="s">
        <v>147</v>
      </c>
      <c r="E3914" t="s">
        <v>101</v>
      </c>
      <c r="F3914" t="str">
        <f t="shared" si="184"/>
        <v>Victoria</v>
      </c>
      <c r="G3914" t="s">
        <v>45</v>
      </c>
      <c r="H3914">
        <v>3131</v>
      </c>
      <c r="I3914" t="s">
        <v>11</v>
      </c>
      <c r="J3914" t="s">
        <v>63</v>
      </c>
      <c r="K3914" t="s">
        <v>153</v>
      </c>
      <c r="L3914" t="s">
        <v>16</v>
      </c>
      <c r="M3914" s="5">
        <v>1460.24</v>
      </c>
    </row>
    <row r="3915" spans="1:13" x14ac:dyDescent="0.15">
      <c r="A3915" s="2">
        <v>45014</v>
      </c>
      <c r="B3915" s="3">
        <f t="shared" si="185"/>
        <v>2023</v>
      </c>
      <c r="C3915" t="str">
        <f t="shared" si="183"/>
        <v>2022-2023</v>
      </c>
      <c r="D3915" t="s">
        <v>147</v>
      </c>
      <c r="E3915" t="s">
        <v>44</v>
      </c>
      <c r="F3915" t="str">
        <f t="shared" si="184"/>
        <v>Victoria</v>
      </c>
      <c r="G3915" t="s">
        <v>45</v>
      </c>
      <c r="H3915">
        <v>3066</v>
      </c>
      <c r="I3915" t="s">
        <v>11</v>
      </c>
      <c r="J3915" t="s">
        <v>46</v>
      </c>
      <c r="K3915" t="s">
        <v>151</v>
      </c>
      <c r="L3915" t="s">
        <v>21</v>
      </c>
      <c r="M3915" s="5">
        <v>1461.2600000000002</v>
      </c>
    </row>
    <row r="3916" spans="1:13" x14ac:dyDescent="0.15">
      <c r="A3916" s="2">
        <v>45213</v>
      </c>
      <c r="B3916" s="3">
        <f t="shared" si="185"/>
        <v>2024</v>
      </c>
      <c r="C3916" t="str">
        <f t="shared" si="183"/>
        <v>2023-2024</v>
      </c>
      <c r="D3916" t="s">
        <v>148</v>
      </c>
      <c r="E3916" t="s">
        <v>78</v>
      </c>
      <c r="F3916" t="str">
        <f t="shared" si="184"/>
        <v>New South Wales</v>
      </c>
      <c r="G3916" t="s">
        <v>10</v>
      </c>
      <c r="H3916">
        <v>2350</v>
      </c>
      <c r="I3916" t="s">
        <v>11</v>
      </c>
      <c r="J3916" t="s">
        <v>68</v>
      </c>
      <c r="K3916" t="s">
        <v>157</v>
      </c>
      <c r="L3916" t="s">
        <v>22</v>
      </c>
      <c r="M3916" s="5">
        <v>1468.24</v>
      </c>
    </row>
    <row r="3917" spans="1:13" x14ac:dyDescent="0.15">
      <c r="A3917" s="2">
        <v>45559</v>
      </c>
      <c r="B3917" s="3">
        <f t="shared" si="185"/>
        <v>2025</v>
      </c>
      <c r="C3917" t="str">
        <f t="shared" si="183"/>
        <v>2024-2025</v>
      </c>
      <c r="D3917" t="s">
        <v>147</v>
      </c>
      <c r="E3917" t="s">
        <v>83</v>
      </c>
      <c r="F3917" t="str">
        <f t="shared" si="184"/>
        <v>New South Wales</v>
      </c>
      <c r="G3917" t="s">
        <v>10</v>
      </c>
      <c r="H3917">
        <v>2750</v>
      </c>
      <c r="I3917" t="s">
        <v>11</v>
      </c>
      <c r="J3917" t="s">
        <v>25</v>
      </c>
      <c r="K3917" t="s">
        <v>150</v>
      </c>
      <c r="L3917" t="s">
        <v>18</v>
      </c>
      <c r="M3917" s="5">
        <v>1470.4000000000003</v>
      </c>
    </row>
    <row r="3918" spans="1:13" x14ac:dyDescent="0.15">
      <c r="A3918" s="2">
        <v>45028</v>
      </c>
      <c r="B3918" s="3">
        <f t="shared" si="185"/>
        <v>2023</v>
      </c>
      <c r="C3918" t="str">
        <f t="shared" si="183"/>
        <v>2022-2023</v>
      </c>
      <c r="D3918" t="s">
        <v>147</v>
      </c>
      <c r="E3918" t="s">
        <v>93</v>
      </c>
      <c r="F3918" t="str">
        <f t="shared" si="184"/>
        <v>Western Australia</v>
      </c>
      <c r="G3918" t="s">
        <v>48</v>
      </c>
      <c r="H3918">
        <v>6112</v>
      </c>
      <c r="I3918" t="s">
        <v>11</v>
      </c>
      <c r="J3918" t="s">
        <v>94</v>
      </c>
      <c r="K3918" t="s">
        <v>150</v>
      </c>
      <c r="L3918" t="s">
        <v>18</v>
      </c>
      <c r="M3918" s="5">
        <v>1472.9199999999998</v>
      </c>
    </row>
    <row r="3919" spans="1:13" x14ac:dyDescent="0.15">
      <c r="A3919" s="2">
        <v>45302</v>
      </c>
      <c r="B3919" s="3">
        <f t="shared" si="185"/>
        <v>2024</v>
      </c>
      <c r="C3919" t="str">
        <f t="shared" si="183"/>
        <v>2023-2024</v>
      </c>
      <c r="D3919" t="s">
        <v>147</v>
      </c>
      <c r="E3919" t="s">
        <v>109</v>
      </c>
      <c r="F3919" t="str">
        <f t="shared" si="184"/>
        <v>New South Wales</v>
      </c>
      <c r="G3919" t="s">
        <v>10</v>
      </c>
      <c r="H3919">
        <v>2480</v>
      </c>
      <c r="I3919" t="s">
        <v>11</v>
      </c>
      <c r="J3919" t="s">
        <v>68</v>
      </c>
      <c r="K3919" t="s">
        <v>150</v>
      </c>
      <c r="L3919" t="s">
        <v>18</v>
      </c>
      <c r="M3919" s="5">
        <v>1473.54</v>
      </c>
    </row>
    <row r="3920" spans="1:13" x14ac:dyDescent="0.15">
      <c r="A3920" s="2">
        <v>44957</v>
      </c>
      <c r="B3920" s="3">
        <f t="shared" si="185"/>
        <v>2023</v>
      </c>
      <c r="C3920" t="str">
        <f t="shared" si="183"/>
        <v>2022-2023</v>
      </c>
      <c r="D3920" t="s">
        <v>147</v>
      </c>
      <c r="E3920" t="s">
        <v>9</v>
      </c>
      <c r="F3920" t="str">
        <f t="shared" si="184"/>
        <v>New South Wales</v>
      </c>
      <c r="G3920" t="s">
        <v>10</v>
      </c>
      <c r="H3920">
        <v>2067</v>
      </c>
      <c r="I3920" t="s">
        <v>11</v>
      </c>
      <c r="J3920" t="s">
        <v>12</v>
      </c>
      <c r="K3920" t="s">
        <v>150</v>
      </c>
      <c r="L3920" t="s">
        <v>18</v>
      </c>
      <c r="M3920" s="5">
        <v>1473.64</v>
      </c>
    </row>
    <row r="3921" spans="1:13" x14ac:dyDescent="0.15">
      <c r="A3921" s="2">
        <v>45061</v>
      </c>
      <c r="B3921" s="3">
        <f t="shared" si="185"/>
        <v>2023</v>
      </c>
      <c r="C3921" t="str">
        <f t="shared" si="183"/>
        <v>2022-2023</v>
      </c>
      <c r="D3921" t="s">
        <v>147</v>
      </c>
      <c r="E3921" t="s">
        <v>44</v>
      </c>
      <c r="F3921" t="str">
        <f t="shared" si="184"/>
        <v>Victoria</v>
      </c>
      <c r="G3921" t="s">
        <v>45</v>
      </c>
      <c r="H3921">
        <v>3066</v>
      </c>
      <c r="I3921" t="s">
        <v>11</v>
      </c>
      <c r="J3921" t="s">
        <v>46</v>
      </c>
      <c r="K3921" t="s">
        <v>150</v>
      </c>
      <c r="L3921" t="s">
        <v>18</v>
      </c>
      <c r="M3921" s="5">
        <v>1473.94</v>
      </c>
    </row>
    <row r="3922" spans="1:13" x14ac:dyDescent="0.15">
      <c r="A3922" s="2">
        <v>45646</v>
      </c>
      <c r="B3922" s="3">
        <f t="shared" si="185"/>
        <v>2025</v>
      </c>
      <c r="C3922" t="str">
        <f t="shared" si="183"/>
        <v>2024-2025</v>
      </c>
      <c r="D3922" t="s">
        <v>147</v>
      </c>
      <c r="E3922" t="s">
        <v>125</v>
      </c>
      <c r="F3922" t="str">
        <f t="shared" si="184"/>
        <v>Victoria</v>
      </c>
      <c r="G3922" t="s">
        <v>45</v>
      </c>
      <c r="H3922">
        <v>3400</v>
      </c>
      <c r="I3922" t="s">
        <v>11</v>
      </c>
      <c r="J3922" t="s">
        <v>60</v>
      </c>
      <c r="K3922" t="s">
        <v>150</v>
      </c>
      <c r="L3922" t="s">
        <v>18</v>
      </c>
      <c r="M3922" s="5">
        <v>1474.1</v>
      </c>
    </row>
    <row r="3923" spans="1:13" x14ac:dyDescent="0.15">
      <c r="A3923" s="2">
        <v>44952</v>
      </c>
      <c r="B3923" s="3">
        <f t="shared" si="185"/>
        <v>2023</v>
      </c>
      <c r="C3923" t="str">
        <f t="shared" si="183"/>
        <v>2022-2023</v>
      </c>
      <c r="D3923" t="s">
        <v>147</v>
      </c>
      <c r="E3923" t="s">
        <v>44</v>
      </c>
      <c r="F3923" t="str">
        <f t="shared" si="184"/>
        <v>Victoria</v>
      </c>
      <c r="G3923" t="s">
        <v>45</v>
      </c>
      <c r="H3923">
        <v>3066</v>
      </c>
      <c r="I3923" t="s">
        <v>11</v>
      </c>
      <c r="J3923" t="s">
        <v>46</v>
      </c>
      <c r="K3923" t="s">
        <v>157</v>
      </c>
      <c r="L3923" t="s">
        <v>22</v>
      </c>
      <c r="M3923" s="5">
        <v>1474.3000000000002</v>
      </c>
    </row>
    <row r="3924" spans="1:13" x14ac:dyDescent="0.15">
      <c r="A3924" s="2">
        <v>45186</v>
      </c>
      <c r="B3924" s="3">
        <f t="shared" si="185"/>
        <v>2024</v>
      </c>
      <c r="C3924" t="str">
        <f t="shared" si="183"/>
        <v>2023-2024</v>
      </c>
      <c r="D3924" t="s">
        <v>147</v>
      </c>
      <c r="E3924" t="s">
        <v>145</v>
      </c>
      <c r="F3924" t="str">
        <f t="shared" si="184"/>
        <v>New South Wales</v>
      </c>
      <c r="G3924" t="s">
        <v>10</v>
      </c>
      <c r="H3924">
        <v>2101</v>
      </c>
      <c r="I3924" t="s">
        <v>11</v>
      </c>
      <c r="J3924" t="s">
        <v>27</v>
      </c>
      <c r="K3924" t="s">
        <v>150</v>
      </c>
      <c r="L3924" t="s">
        <v>18</v>
      </c>
      <c r="M3924" s="5">
        <v>1475.4399999999998</v>
      </c>
    </row>
    <row r="3925" spans="1:13" x14ac:dyDescent="0.15">
      <c r="A3925" s="2">
        <v>45217</v>
      </c>
      <c r="B3925" s="3">
        <f t="shared" si="185"/>
        <v>2024</v>
      </c>
      <c r="C3925" t="str">
        <f t="shared" si="183"/>
        <v>2023-2024</v>
      </c>
      <c r="D3925" t="s">
        <v>147</v>
      </c>
      <c r="E3925" t="s">
        <v>145</v>
      </c>
      <c r="F3925" t="str">
        <f t="shared" si="184"/>
        <v>New South Wales</v>
      </c>
      <c r="G3925" t="s">
        <v>10</v>
      </c>
      <c r="H3925">
        <v>2101</v>
      </c>
      <c r="I3925" t="s">
        <v>11</v>
      </c>
      <c r="J3925" t="s">
        <v>27</v>
      </c>
      <c r="K3925" t="s">
        <v>157</v>
      </c>
      <c r="L3925" t="s">
        <v>22</v>
      </c>
      <c r="M3925" s="5">
        <v>1477.34</v>
      </c>
    </row>
    <row r="3926" spans="1:13" x14ac:dyDescent="0.15">
      <c r="A3926" s="2">
        <v>45594</v>
      </c>
      <c r="B3926" s="3">
        <f t="shared" si="185"/>
        <v>2025</v>
      </c>
      <c r="C3926" t="str">
        <f t="shared" si="183"/>
        <v>2024-2025</v>
      </c>
      <c r="D3926" t="s">
        <v>147</v>
      </c>
      <c r="E3926" t="s">
        <v>136</v>
      </c>
      <c r="F3926" t="str">
        <f t="shared" si="184"/>
        <v>Victoria</v>
      </c>
      <c r="G3926" t="s">
        <v>45</v>
      </c>
      <c r="H3926">
        <v>3175</v>
      </c>
      <c r="I3926" t="s">
        <v>11</v>
      </c>
      <c r="J3926" t="s">
        <v>63</v>
      </c>
      <c r="K3926" t="s">
        <v>157</v>
      </c>
      <c r="L3926" t="s">
        <v>22</v>
      </c>
      <c r="M3926" s="5">
        <v>1480.54</v>
      </c>
    </row>
    <row r="3927" spans="1:13" x14ac:dyDescent="0.15">
      <c r="A3927" s="2">
        <v>45140</v>
      </c>
      <c r="B3927" s="3">
        <f t="shared" si="185"/>
        <v>2024</v>
      </c>
      <c r="C3927" t="str">
        <f t="shared" si="183"/>
        <v>2023-2024</v>
      </c>
      <c r="D3927" t="s">
        <v>147</v>
      </c>
      <c r="E3927" t="s">
        <v>114</v>
      </c>
      <c r="F3927" t="str">
        <f t="shared" si="184"/>
        <v>Victoria</v>
      </c>
      <c r="G3927" t="s">
        <v>45</v>
      </c>
      <c r="H3927">
        <v>3551</v>
      </c>
      <c r="I3927" t="s">
        <v>11</v>
      </c>
      <c r="J3927" t="s">
        <v>60</v>
      </c>
      <c r="K3927" t="s">
        <v>155</v>
      </c>
      <c r="L3927" t="s">
        <v>20</v>
      </c>
      <c r="M3927" s="5">
        <v>1482.9900000000002</v>
      </c>
    </row>
    <row r="3928" spans="1:13" x14ac:dyDescent="0.15">
      <c r="A3928" s="2">
        <v>45229</v>
      </c>
      <c r="B3928" s="3">
        <f t="shared" si="185"/>
        <v>2024</v>
      </c>
      <c r="C3928" t="str">
        <f t="shared" si="183"/>
        <v>2023-2024</v>
      </c>
      <c r="D3928" t="s">
        <v>147</v>
      </c>
      <c r="E3928" t="s">
        <v>57</v>
      </c>
      <c r="F3928" t="str">
        <f t="shared" si="184"/>
        <v>New South Wales</v>
      </c>
      <c r="G3928" t="s">
        <v>10</v>
      </c>
      <c r="H3928">
        <v>2560</v>
      </c>
      <c r="I3928" t="s">
        <v>11</v>
      </c>
      <c r="J3928" t="s">
        <v>58</v>
      </c>
      <c r="K3928" t="s">
        <v>156</v>
      </c>
      <c r="L3928" t="s">
        <v>17</v>
      </c>
      <c r="M3928" s="5">
        <v>1484.6099999999997</v>
      </c>
    </row>
    <row r="3929" spans="1:13" x14ac:dyDescent="0.15">
      <c r="A3929" s="2">
        <v>45039</v>
      </c>
      <c r="B3929" s="3">
        <f t="shared" si="185"/>
        <v>2023</v>
      </c>
      <c r="C3929" t="str">
        <f t="shared" si="183"/>
        <v>2022-2023</v>
      </c>
      <c r="D3929" t="s">
        <v>147</v>
      </c>
      <c r="E3929" t="s">
        <v>136</v>
      </c>
      <c r="F3929" t="str">
        <f t="shared" si="184"/>
        <v>Victoria</v>
      </c>
      <c r="G3929" t="s">
        <v>45</v>
      </c>
      <c r="H3929">
        <v>3175</v>
      </c>
      <c r="I3929" t="s">
        <v>11</v>
      </c>
      <c r="J3929" t="s">
        <v>63</v>
      </c>
      <c r="K3929" t="s">
        <v>154</v>
      </c>
      <c r="L3929" t="s">
        <v>14</v>
      </c>
      <c r="M3929" s="5">
        <v>1485.79</v>
      </c>
    </row>
    <row r="3930" spans="1:13" x14ac:dyDescent="0.15">
      <c r="A3930" s="2">
        <v>45006</v>
      </c>
      <c r="B3930" s="3">
        <f t="shared" si="185"/>
        <v>2023</v>
      </c>
      <c r="C3930" t="str">
        <f t="shared" si="183"/>
        <v>2022-2023</v>
      </c>
      <c r="D3930" t="s">
        <v>147</v>
      </c>
      <c r="E3930" t="s">
        <v>131</v>
      </c>
      <c r="F3930" t="str">
        <f t="shared" si="184"/>
        <v>Western Australia</v>
      </c>
      <c r="G3930" t="s">
        <v>48</v>
      </c>
      <c r="H3930">
        <v>6530</v>
      </c>
      <c r="I3930" t="s">
        <v>11</v>
      </c>
      <c r="J3930" t="s">
        <v>77</v>
      </c>
      <c r="K3930" t="s">
        <v>150</v>
      </c>
      <c r="L3930" t="s">
        <v>18</v>
      </c>
      <c r="M3930" s="5">
        <v>1487.17</v>
      </c>
    </row>
    <row r="3931" spans="1:13" x14ac:dyDescent="0.15">
      <c r="A3931" s="2">
        <v>45283</v>
      </c>
      <c r="B3931" s="3">
        <f t="shared" si="185"/>
        <v>2024</v>
      </c>
      <c r="C3931" t="str">
        <f t="shared" si="183"/>
        <v>2023-2024</v>
      </c>
      <c r="D3931" t="s">
        <v>147</v>
      </c>
      <c r="E3931" t="s">
        <v>103</v>
      </c>
      <c r="F3931" t="str">
        <f t="shared" si="184"/>
        <v>Queensland</v>
      </c>
      <c r="G3931" t="s">
        <v>35</v>
      </c>
      <c r="H3931">
        <v>4509</v>
      </c>
      <c r="I3931" t="s">
        <v>11</v>
      </c>
      <c r="J3931" t="s">
        <v>104</v>
      </c>
      <c r="K3931" t="s">
        <v>153</v>
      </c>
      <c r="L3931" t="s">
        <v>16</v>
      </c>
      <c r="M3931" s="5">
        <v>1490.0799999999997</v>
      </c>
    </row>
    <row r="3932" spans="1:13" x14ac:dyDescent="0.15">
      <c r="A3932" s="2">
        <v>45120</v>
      </c>
      <c r="B3932" s="3">
        <f t="shared" si="185"/>
        <v>2024</v>
      </c>
      <c r="C3932" t="str">
        <f t="shared" si="183"/>
        <v>2023-2024</v>
      </c>
      <c r="D3932" t="s">
        <v>147</v>
      </c>
      <c r="E3932" t="s">
        <v>128</v>
      </c>
      <c r="F3932" t="str">
        <f t="shared" si="184"/>
        <v>Western Australia</v>
      </c>
      <c r="G3932" t="s">
        <v>48</v>
      </c>
      <c r="H3932">
        <v>6027</v>
      </c>
      <c r="I3932" t="s">
        <v>11</v>
      </c>
      <c r="J3932" t="s">
        <v>49</v>
      </c>
      <c r="K3932" t="s">
        <v>151</v>
      </c>
      <c r="L3932" t="s">
        <v>21</v>
      </c>
      <c r="M3932" s="5">
        <v>1490.72</v>
      </c>
    </row>
    <row r="3933" spans="1:13" x14ac:dyDescent="0.15">
      <c r="A3933" s="2">
        <v>45460</v>
      </c>
      <c r="B3933" s="3">
        <f t="shared" si="185"/>
        <v>2024</v>
      </c>
      <c r="C3933" t="str">
        <f t="shared" si="183"/>
        <v>2023-2024</v>
      </c>
      <c r="D3933" t="s">
        <v>148</v>
      </c>
      <c r="E3933" t="s">
        <v>78</v>
      </c>
      <c r="F3933" t="str">
        <f t="shared" si="184"/>
        <v>New South Wales</v>
      </c>
      <c r="G3933" t="s">
        <v>10</v>
      </c>
      <c r="H3933">
        <v>2350</v>
      </c>
      <c r="I3933" t="s">
        <v>11</v>
      </c>
      <c r="J3933" t="s">
        <v>68</v>
      </c>
      <c r="K3933" t="s">
        <v>150</v>
      </c>
      <c r="L3933" t="s">
        <v>18</v>
      </c>
      <c r="M3933" s="5">
        <v>1491.2399999999998</v>
      </c>
    </row>
    <row r="3934" spans="1:13" x14ac:dyDescent="0.15">
      <c r="A3934" s="2">
        <v>45307</v>
      </c>
      <c r="B3934" s="3">
        <f t="shared" si="185"/>
        <v>2024</v>
      </c>
      <c r="C3934" t="str">
        <f t="shared" si="183"/>
        <v>2023-2024</v>
      </c>
      <c r="D3934" t="s">
        <v>148</v>
      </c>
      <c r="E3934" t="s">
        <v>78</v>
      </c>
      <c r="F3934" t="str">
        <f t="shared" si="184"/>
        <v>New South Wales</v>
      </c>
      <c r="G3934" t="s">
        <v>10</v>
      </c>
      <c r="H3934">
        <v>2350</v>
      </c>
      <c r="I3934" t="s">
        <v>11</v>
      </c>
      <c r="J3934" t="s">
        <v>68</v>
      </c>
      <c r="K3934" t="s">
        <v>150</v>
      </c>
      <c r="L3934" t="s">
        <v>18</v>
      </c>
      <c r="M3934" s="5">
        <v>1492.09</v>
      </c>
    </row>
    <row r="3935" spans="1:13" x14ac:dyDescent="0.15">
      <c r="A3935" s="2">
        <v>45447</v>
      </c>
      <c r="B3935" s="3">
        <f t="shared" si="185"/>
        <v>2024</v>
      </c>
      <c r="C3935" t="str">
        <f t="shared" si="183"/>
        <v>2023-2024</v>
      </c>
      <c r="D3935" t="s">
        <v>147</v>
      </c>
      <c r="E3935" t="s">
        <v>44</v>
      </c>
      <c r="F3935" t="str">
        <f t="shared" si="184"/>
        <v>Victoria</v>
      </c>
      <c r="G3935" t="s">
        <v>45</v>
      </c>
      <c r="H3935">
        <v>3066</v>
      </c>
      <c r="I3935" t="s">
        <v>11</v>
      </c>
      <c r="J3935" t="s">
        <v>46</v>
      </c>
      <c r="K3935" t="s">
        <v>150</v>
      </c>
      <c r="L3935" t="s">
        <v>18</v>
      </c>
      <c r="M3935" s="5">
        <v>1493.2400000000002</v>
      </c>
    </row>
    <row r="3936" spans="1:13" x14ac:dyDescent="0.15">
      <c r="A3936" s="2">
        <v>45282</v>
      </c>
      <c r="B3936" s="3">
        <f t="shared" si="185"/>
        <v>2024</v>
      </c>
      <c r="C3936" t="str">
        <f t="shared" si="183"/>
        <v>2023-2024</v>
      </c>
      <c r="D3936" t="s">
        <v>148</v>
      </c>
      <c r="E3936" t="s">
        <v>124</v>
      </c>
      <c r="F3936" t="str">
        <f t="shared" si="184"/>
        <v>New South Wales</v>
      </c>
      <c r="G3936" t="s">
        <v>10</v>
      </c>
      <c r="H3936">
        <v>2015</v>
      </c>
      <c r="I3936" t="s">
        <v>11</v>
      </c>
      <c r="J3936" t="s">
        <v>12</v>
      </c>
      <c r="K3936" t="s">
        <v>150</v>
      </c>
      <c r="L3936" t="s">
        <v>18</v>
      </c>
      <c r="M3936" s="5">
        <v>1497.97</v>
      </c>
    </row>
    <row r="3937" spans="1:13" x14ac:dyDescent="0.15">
      <c r="A3937" s="2">
        <v>45310</v>
      </c>
      <c r="B3937" s="3">
        <f t="shared" si="185"/>
        <v>2024</v>
      </c>
      <c r="C3937" t="str">
        <f t="shared" si="183"/>
        <v>2023-2024</v>
      </c>
      <c r="D3937" t="s">
        <v>148</v>
      </c>
      <c r="E3937" t="s">
        <v>73</v>
      </c>
      <c r="F3937" t="str">
        <f t="shared" si="184"/>
        <v>Victoria</v>
      </c>
      <c r="G3937" t="s">
        <v>45</v>
      </c>
      <c r="H3937">
        <v>3136</v>
      </c>
      <c r="I3937" t="s">
        <v>11</v>
      </c>
      <c r="J3937" t="s">
        <v>63</v>
      </c>
      <c r="K3937" t="s">
        <v>153</v>
      </c>
      <c r="L3937" t="s">
        <v>16</v>
      </c>
      <c r="M3937" s="5">
        <v>1500.08</v>
      </c>
    </row>
    <row r="3938" spans="1:13" x14ac:dyDescent="0.15">
      <c r="A3938" s="2">
        <v>45452</v>
      </c>
      <c r="B3938" s="3">
        <f t="shared" si="185"/>
        <v>2024</v>
      </c>
      <c r="C3938" t="str">
        <f t="shared" si="183"/>
        <v>2023-2024</v>
      </c>
      <c r="D3938" t="s">
        <v>147</v>
      </c>
      <c r="E3938" t="s">
        <v>75</v>
      </c>
      <c r="F3938" t="str">
        <f t="shared" si="184"/>
        <v>Victoria</v>
      </c>
      <c r="G3938" t="s">
        <v>45</v>
      </c>
      <c r="H3938">
        <v>3630</v>
      </c>
      <c r="I3938" t="s">
        <v>11</v>
      </c>
      <c r="J3938" t="s">
        <v>55</v>
      </c>
      <c r="K3938" t="s">
        <v>150</v>
      </c>
      <c r="L3938" t="s">
        <v>18</v>
      </c>
      <c r="M3938" s="5">
        <v>1501.3999999999999</v>
      </c>
    </row>
    <row r="3939" spans="1:13" x14ac:dyDescent="0.15">
      <c r="A3939" s="2">
        <v>44999</v>
      </c>
      <c r="B3939" s="3">
        <f t="shared" si="185"/>
        <v>2023</v>
      </c>
      <c r="C3939" t="str">
        <f t="shared" si="183"/>
        <v>2022-2023</v>
      </c>
      <c r="D3939" t="s">
        <v>147</v>
      </c>
      <c r="E3939" t="s">
        <v>137</v>
      </c>
      <c r="F3939" t="str">
        <f t="shared" si="184"/>
        <v>New South Wales</v>
      </c>
      <c r="G3939" t="s">
        <v>10</v>
      </c>
      <c r="H3939">
        <v>2031</v>
      </c>
      <c r="I3939" t="s">
        <v>11</v>
      </c>
      <c r="J3939" t="s">
        <v>12</v>
      </c>
      <c r="K3939" t="s">
        <v>155</v>
      </c>
      <c r="L3939" t="s">
        <v>20</v>
      </c>
      <c r="M3939" s="5">
        <v>1513.3800000000006</v>
      </c>
    </row>
    <row r="3940" spans="1:13" x14ac:dyDescent="0.15">
      <c r="A3940" s="2">
        <v>45281</v>
      </c>
      <c r="B3940" s="3">
        <f t="shared" si="185"/>
        <v>2024</v>
      </c>
      <c r="C3940" t="str">
        <f t="shared" si="183"/>
        <v>2023-2024</v>
      </c>
      <c r="D3940" t="s">
        <v>147</v>
      </c>
      <c r="E3940" t="s">
        <v>62</v>
      </c>
      <c r="F3940" t="str">
        <f t="shared" si="184"/>
        <v>Victoria</v>
      </c>
      <c r="G3940" t="s">
        <v>45</v>
      </c>
      <c r="H3940">
        <v>3134</v>
      </c>
      <c r="I3940" t="s">
        <v>11</v>
      </c>
      <c r="J3940" t="s">
        <v>63</v>
      </c>
      <c r="K3940" t="s">
        <v>150</v>
      </c>
      <c r="L3940" t="s">
        <v>18</v>
      </c>
      <c r="M3940" s="5">
        <v>1513.91</v>
      </c>
    </row>
    <row r="3941" spans="1:13" x14ac:dyDescent="0.15">
      <c r="A3941" s="2">
        <v>45308</v>
      </c>
      <c r="B3941" s="3">
        <f t="shared" si="185"/>
        <v>2024</v>
      </c>
      <c r="C3941" t="str">
        <f t="shared" si="183"/>
        <v>2023-2024</v>
      </c>
      <c r="D3941" t="s">
        <v>147</v>
      </c>
      <c r="E3941" t="s">
        <v>139</v>
      </c>
      <c r="F3941" t="str">
        <f t="shared" si="184"/>
        <v>New South Wales</v>
      </c>
      <c r="G3941" t="s">
        <v>10</v>
      </c>
      <c r="H3941">
        <v>2020</v>
      </c>
      <c r="I3941" t="s">
        <v>11</v>
      </c>
      <c r="J3941" t="s">
        <v>12</v>
      </c>
      <c r="K3941" t="s">
        <v>152</v>
      </c>
      <c r="L3941" t="s">
        <v>13</v>
      </c>
      <c r="M3941" s="5">
        <v>1517.0400000000022</v>
      </c>
    </row>
    <row r="3942" spans="1:13" x14ac:dyDescent="0.15">
      <c r="A3942" s="2">
        <v>45009</v>
      </c>
      <c r="B3942" s="3">
        <f t="shared" si="185"/>
        <v>2023</v>
      </c>
      <c r="C3942" t="str">
        <f t="shared" si="183"/>
        <v>2022-2023</v>
      </c>
      <c r="D3942" t="s">
        <v>147</v>
      </c>
      <c r="E3942" t="s">
        <v>42</v>
      </c>
      <c r="F3942" t="str">
        <f t="shared" si="184"/>
        <v>Queensland</v>
      </c>
      <c r="G3942" t="s">
        <v>35</v>
      </c>
      <c r="H3942">
        <v>4053</v>
      </c>
      <c r="I3942" t="s">
        <v>11</v>
      </c>
      <c r="J3942" t="s">
        <v>43</v>
      </c>
      <c r="K3942" t="s">
        <v>150</v>
      </c>
      <c r="L3942" t="s">
        <v>18</v>
      </c>
      <c r="M3942" s="5">
        <v>1519.16</v>
      </c>
    </row>
    <row r="3943" spans="1:13" x14ac:dyDescent="0.15">
      <c r="A3943" s="2">
        <v>45321</v>
      </c>
      <c r="B3943" s="3">
        <f t="shared" si="185"/>
        <v>2024</v>
      </c>
      <c r="C3943" t="str">
        <f t="shared" si="183"/>
        <v>2023-2024</v>
      </c>
      <c r="D3943" t="s">
        <v>147</v>
      </c>
      <c r="E3943" t="s">
        <v>97</v>
      </c>
      <c r="F3943" t="str">
        <f t="shared" si="184"/>
        <v>Tasmania</v>
      </c>
      <c r="G3943" t="s">
        <v>70</v>
      </c>
      <c r="H3943">
        <v>7250</v>
      </c>
      <c r="I3943" t="s">
        <v>11</v>
      </c>
      <c r="J3943" t="s">
        <v>71</v>
      </c>
      <c r="K3943" t="s">
        <v>151</v>
      </c>
      <c r="L3943" t="s">
        <v>21</v>
      </c>
      <c r="M3943" s="5">
        <v>1522.7399999999998</v>
      </c>
    </row>
    <row r="3944" spans="1:13" x14ac:dyDescent="0.15">
      <c r="A3944" s="2">
        <v>45218</v>
      </c>
      <c r="B3944" s="3">
        <f t="shared" si="185"/>
        <v>2024</v>
      </c>
      <c r="C3944" t="str">
        <f t="shared" si="183"/>
        <v>2023-2024</v>
      </c>
      <c r="D3944" t="s">
        <v>147</v>
      </c>
      <c r="E3944" t="s">
        <v>131</v>
      </c>
      <c r="F3944" t="str">
        <f t="shared" si="184"/>
        <v>Western Australia</v>
      </c>
      <c r="G3944" t="s">
        <v>48</v>
      </c>
      <c r="H3944">
        <v>6530</v>
      </c>
      <c r="I3944" t="s">
        <v>11</v>
      </c>
      <c r="J3944" t="s">
        <v>77</v>
      </c>
      <c r="K3944" t="s">
        <v>151</v>
      </c>
      <c r="L3944" t="s">
        <v>21</v>
      </c>
      <c r="M3944" s="5">
        <v>1532.53</v>
      </c>
    </row>
    <row r="3945" spans="1:13" x14ac:dyDescent="0.15">
      <c r="A3945" s="2">
        <v>45315</v>
      </c>
      <c r="B3945" s="3">
        <f t="shared" si="185"/>
        <v>2024</v>
      </c>
      <c r="C3945" t="str">
        <f t="shared" si="183"/>
        <v>2023-2024</v>
      </c>
      <c r="D3945" t="s">
        <v>148</v>
      </c>
      <c r="E3945" t="s">
        <v>124</v>
      </c>
      <c r="F3945" t="str">
        <f t="shared" si="184"/>
        <v>New South Wales</v>
      </c>
      <c r="G3945" t="s">
        <v>10</v>
      </c>
      <c r="H3945">
        <v>2015</v>
      </c>
      <c r="I3945" t="s">
        <v>11</v>
      </c>
      <c r="J3945" t="s">
        <v>12</v>
      </c>
      <c r="K3945" t="s">
        <v>154</v>
      </c>
      <c r="L3945" t="s">
        <v>14</v>
      </c>
      <c r="M3945" s="5">
        <v>1540.18</v>
      </c>
    </row>
    <row r="3946" spans="1:13" x14ac:dyDescent="0.15">
      <c r="A3946" s="2">
        <v>45470</v>
      </c>
      <c r="B3946" s="3">
        <f t="shared" si="185"/>
        <v>2024</v>
      </c>
      <c r="C3946" t="str">
        <f t="shared" si="183"/>
        <v>2023-2024</v>
      </c>
      <c r="D3946" t="s">
        <v>147</v>
      </c>
      <c r="E3946" t="s">
        <v>114</v>
      </c>
      <c r="F3946" t="str">
        <f t="shared" si="184"/>
        <v>Victoria</v>
      </c>
      <c r="G3946" t="s">
        <v>45</v>
      </c>
      <c r="H3946">
        <v>3551</v>
      </c>
      <c r="I3946" t="s">
        <v>11</v>
      </c>
      <c r="J3946" t="s">
        <v>60</v>
      </c>
      <c r="K3946" t="s">
        <v>151</v>
      </c>
      <c r="L3946" t="s">
        <v>21</v>
      </c>
      <c r="M3946" s="5">
        <v>1548.9099999999999</v>
      </c>
    </row>
    <row r="3947" spans="1:13" x14ac:dyDescent="0.15">
      <c r="A3947" s="2">
        <v>45142</v>
      </c>
      <c r="B3947" s="3">
        <f t="shared" si="185"/>
        <v>2024</v>
      </c>
      <c r="C3947" t="str">
        <f t="shared" si="183"/>
        <v>2023-2024</v>
      </c>
      <c r="D3947" t="s">
        <v>147</v>
      </c>
      <c r="E3947" t="s">
        <v>103</v>
      </c>
      <c r="F3947" t="str">
        <f t="shared" si="184"/>
        <v>Queensland</v>
      </c>
      <c r="G3947" t="s">
        <v>35</v>
      </c>
      <c r="H3947">
        <v>4509</v>
      </c>
      <c r="I3947" t="s">
        <v>11</v>
      </c>
      <c r="J3947" t="s">
        <v>104</v>
      </c>
      <c r="K3947" t="s">
        <v>157</v>
      </c>
      <c r="L3947" t="s">
        <v>22</v>
      </c>
      <c r="M3947" s="5">
        <v>1550.3300000000002</v>
      </c>
    </row>
    <row r="3948" spans="1:13" x14ac:dyDescent="0.15">
      <c r="A3948" s="2">
        <v>45649</v>
      </c>
      <c r="B3948" s="3">
        <f t="shared" si="185"/>
        <v>2025</v>
      </c>
      <c r="C3948" t="str">
        <f t="shared" si="183"/>
        <v>2024-2025</v>
      </c>
      <c r="D3948" t="s">
        <v>148</v>
      </c>
      <c r="E3948" t="s">
        <v>40</v>
      </c>
      <c r="F3948" t="str">
        <f t="shared" si="184"/>
        <v>New South Wales</v>
      </c>
      <c r="G3948" t="s">
        <v>10</v>
      </c>
      <c r="H3948">
        <v>2116</v>
      </c>
      <c r="I3948" t="s">
        <v>11</v>
      </c>
      <c r="J3948" t="s">
        <v>27</v>
      </c>
      <c r="K3948" t="s">
        <v>154</v>
      </c>
      <c r="L3948" t="s">
        <v>14</v>
      </c>
      <c r="M3948" s="5">
        <v>1552.36</v>
      </c>
    </row>
    <row r="3949" spans="1:13" x14ac:dyDescent="0.15">
      <c r="A3949" s="2">
        <v>45383</v>
      </c>
      <c r="B3949" s="3">
        <f t="shared" si="185"/>
        <v>2024</v>
      </c>
      <c r="C3949" t="str">
        <f t="shared" si="183"/>
        <v>2023-2024</v>
      </c>
      <c r="D3949" t="s">
        <v>148</v>
      </c>
      <c r="E3949" t="s">
        <v>34</v>
      </c>
      <c r="F3949" t="str">
        <f t="shared" si="184"/>
        <v>Queensland</v>
      </c>
      <c r="G3949" t="s">
        <v>35</v>
      </c>
      <c r="H3949">
        <v>4802</v>
      </c>
      <c r="I3949" t="s">
        <v>11</v>
      </c>
      <c r="J3949" t="s">
        <v>36</v>
      </c>
      <c r="K3949" t="s">
        <v>153</v>
      </c>
      <c r="L3949" t="s">
        <v>16</v>
      </c>
      <c r="M3949" s="5">
        <v>1552.4099999999996</v>
      </c>
    </row>
    <row r="3950" spans="1:13" x14ac:dyDescent="0.15">
      <c r="A3950" s="2">
        <v>45227</v>
      </c>
      <c r="B3950" s="3">
        <f t="shared" si="185"/>
        <v>2024</v>
      </c>
      <c r="C3950" t="str">
        <f t="shared" si="183"/>
        <v>2023-2024</v>
      </c>
      <c r="D3950" t="s">
        <v>147</v>
      </c>
      <c r="E3950" t="s">
        <v>115</v>
      </c>
      <c r="F3950" t="str">
        <f t="shared" si="184"/>
        <v>Western Australia</v>
      </c>
      <c r="G3950" t="s">
        <v>48</v>
      </c>
      <c r="H3950">
        <v>6280</v>
      </c>
      <c r="I3950" t="s">
        <v>11</v>
      </c>
      <c r="J3950" t="s">
        <v>94</v>
      </c>
      <c r="K3950" t="s">
        <v>155</v>
      </c>
      <c r="L3950" t="s">
        <v>20</v>
      </c>
      <c r="M3950" s="5">
        <v>1554.86</v>
      </c>
    </row>
    <row r="3951" spans="1:13" x14ac:dyDescent="0.15">
      <c r="A3951" s="2">
        <v>45020</v>
      </c>
      <c r="B3951" s="3">
        <f t="shared" si="185"/>
        <v>2023</v>
      </c>
      <c r="C3951" t="str">
        <f t="shared" si="183"/>
        <v>2022-2023</v>
      </c>
      <c r="D3951" t="s">
        <v>147</v>
      </c>
      <c r="E3951" t="s">
        <v>75</v>
      </c>
      <c r="F3951" t="str">
        <f t="shared" si="184"/>
        <v>Victoria</v>
      </c>
      <c r="G3951" t="s">
        <v>45</v>
      </c>
      <c r="H3951">
        <v>3630</v>
      </c>
      <c r="I3951" t="s">
        <v>11</v>
      </c>
      <c r="J3951" t="s">
        <v>55</v>
      </c>
      <c r="K3951" t="s">
        <v>149</v>
      </c>
      <c r="L3951" t="s">
        <v>15</v>
      </c>
      <c r="M3951" s="5">
        <v>1564.75</v>
      </c>
    </row>
    <row r="3952" spans="1:13" x14ac:dyDescent="0.15">
      <c r="A3952" s="2">
        <v>45054</v>
      </c>
      <c r="B3952" s="3">
        <f t="shared" si="185"/>
        <v>2023</v>
      </c>
      <c r="C3952" t="str">
        <f t="shared" si="183"/>
        <v>2022-2023</v>
      </c>
      <c r="D3952" t="s">
        <v>147</v>
      </c>
      <c r="E3952" t="s">
        <v>28</v>
      </c>
      <c r="F3952" t="str">
        <f t="shared" si="184"/>
        <v>Northern Territory</v>
      </c>
      <c r="G3952" t="s">
        <v>29</v>
      </c>
      <c r="H3952">
        <v>800</v>
      </c>
      <c r="I3952" t="s">
        <v>11</v>
      </c>
      <c r="J3952" t="s">
        <v>30</v>
      </c>
      <c r="K3952" t="s">
        <v>155</v>
      </c>
      <c r="L3952" t="s">
        <v>20</v>
      </c>
      <c r="M3952" s="5">
        <v>1571.03</v>
      </c>
    </row>
    <row r="3953" spans="1:13" x14ac:dyDescent="0.15">
      <c r="A3953" s="2">
        <v>45292</v>
      </c>
      <c r="B3953" s="3">
        <f t="shared" si="185"/>
        <v>2024</v>
      </c>
      <c r="C3953" t="str">
        <f t="shared" si="183"/>
        <v>2023-2024</v>
      </c>
      <c r="D3953" t="s">
        <v>147</v>
      </c>
      <c r="E3953" t="s">
        <v>112</v>
      </c>
      <c r="F3953" t="str">
        <f t="shared" si="184"/>
        <v>Victoria</v>
      </c>
      <c r="G3953" t="s">
        <v>45</v>
      </c>
      <c r="H3953">
        <v>3076</v>
      </c>
      <c r="I3953" t="s">
        <v>11</v>
      </c>
      <c r="J3953" t="s">
        <v>46</v>
      </c>
      <c r="K3953" t="s">
        <v>150</v>
      </c>
      <c r="L3953" t="s">
        <v>18</v>
      </c>
      <c r="M3953" s="5">
        <v>1572.1400000000003</v>
      </c>
    </row>
    <row r="3954" spans="1:13" x14ac:dyDescent="0.15">
      <c r="A3954" s="2">
        <v>45073</v>
      </c>
      <c r="B3954" s="3">
        <f t="shared" si="185"/>
        <v>2023</v>
      </c>
      <c r="C3954" t="str">
        <f t="shared" si="183"/>
        <v>2022-2023</v>
      </c>
      <c r="D3954" t="s">
        <v>147</v>
      </c>
      <c r="E3954" t="s">
        <v>109</v>
      </c>
      <c r="F3954" t="str">
        <f t="shared" si="184"/>
        <v>New South Wales</v>
      </c>
      <c r="G3954" t="s">
        <v>10</v>
      </c>
      <c r="H3954">
        <v>2480</v>
      </c>
      <c r="I3954" t="s">
        <v>11</v>
      </c>
      <c r="J3954" t="s">
        <v>68</v>
      </c>
      <c r="K3954" t="s">
        <v>150</v>
      </c>
      <c r="L3954" t="s">
        <v>18</v>
      </c>
      <c r="M3954" s="5">
        <v>1574.01</v>
      </c>
    </row>
    <row r="3955" spans="1:13" x14ac:dyDescent="0.15">
      <c r="A3955" s="2">
        <v>45548</v>
      </c>
      <c r="B3955" s="3">
        <f t="shared" si="185"/>
        <v>2025</v>
      </c>
      <c r="C3955" t="str">
        <f t="shared" si="183"/>
        <v>2024-2025</v>
      </c>
      <c r="D3955" t="s">
        <v>148</v>
      </c>
      <c r="E3955" t="s">
        <v>56</v>
      </c>
      <c r="F3955" t="str">
        <f t="shared" si="184"/>
        <v>Northern Territory</v>
      </c>
      <c r="G3955" t="s">
        <v>29</v>
      </c>
      <c r="H3955">
        <v>870</v>
      </c>
      <c r="I3955" t="s">
        <v>11</v>
      </c>
      <c r="J3955" t="s">
        <v>30</v>
      </c>
      <c r="K3955" t="s">
        <v>150</v>
      </c>
      <c r="L3955" t="s">
        <v>18</v>
      </c>
      <c r="M3955" s="5">
        <v>1574.3799999999999</v>
      </c>
    </row>
    <row r="3956" spans="1:13" x14ac:dyDescent="0.15">
      <c r="A3956" s="2">
        <v>45212</v>
      </c>
      <c r="B3956" s="3">
        <f t="shared" si="185"/>
        <v>2024</v>
      </c>
      <c r="C3956" t="str">
        <f t="shared" si="183"/>
        <v>2023-2024</v>
      </c>
      <c r="D3956" t="s">
        <v>147</v>
      </c>
      <c r="E3956" t="s">
        <v>74</v>
      </c>
      <c r="F3956" t="str">
        <f t="shared" si="184"/>
        <v>South Australia</v>
      </c>
      <c r="G3956" t="s">
        <v>32</v>
      </c>
      <c r="H3956">
        <v>5043</v>
      </c>
      <c r="I3956" t="s">
        <v>11</v>
      </c>
      <c r="J3956" t="s">
        <v>33</v>
      </c>
      <c r="K3956" t="s">
        <v>153</v>
      </c>
      <c r="L3956" t="s">
        <v>16</v>
      </c>
      <c r="M3956" s="5">
        <v>1576.86</v>
      </c>
    </row>
    <row r="3957" spans="1:13" x14ac:dyDescent="0.15">
      <c r="A3957" s="2">
        <v>45213</v>
      </c>
      <c r="B3957" s="3">
        <f t="shared" si="185"/>
        <v>2024</v>
      </c>
      <c r="C3957" t="str">
        <f t="shared" si="183"/>
        <v>2023-2024</v>
      </c>
      <c r="D3957" t="s">
        <v>147</v>
      </c>
      <c r="E3957" t="s">
        <v>88</v>
      </c>
      <c r="F3957" t="str">
        <f t="shared" si="184"/>
        <v>South Australia</v>
      </c>
      <c r="G3957" t="s">
        <v>32</v>
      </c>
      <c r="H3957">
        <v>5011</v>
      </c>
      <c r="I3957" t="s">
        <v>11</v>
      </c>
      <c r="J3957" t="s">
        <v>33</v>
      </c>
      <c r="K3957" t="s">
        <v>151</v>
      </c>
      <c r="L3957" t="s">
        <v>21</v>
      </c>
      <c r="M3957" s="5">
        <v>1587.5</v>
      </c>
    </row>
    <row r="3958" spans="1:13" x14ac:dyDescent="0.15">
      <c r="A3958" s="2">
        <v>45482</v>
      </c>
      <c r="B3958" s="3">
        <f t="shared" si="185"/>
        <v>2025</v>
      </c>
      <c r="C3958" t="str">
        <f t="shared" si="183"/>
        <v>2024-2025</v>
      </c>
      <c r="D3958" t="s">
        <v>147</v>
      </c>
      <c r="E3958" t="s">
        <v>57</v>
      </c>
      <c r="F3958" t="str">
        <f t="shared" si="184"/>
        <v>New South Wales</v>
      </c>
      <c r="G3958" t="s">
        <v>10</v>
      </c>
      <c r="H3958">
        <v>2560</v>
      </c>
      <c r="I3958" t="s">
        <v>11</v>
      </c>
      <c r="J3958" t="s">
        <v>58</v>
      </c>
      <c r="K3958" t="s">
        <v>150</v>
      </c>
      <c r="L3958" t="s">
        <v>18</v>
      </c>
      <c r="M3958" s="5">
        <v>1590.76</v>
      </c>
    </row>
    <row r="3959" spans="1:13" x14ac:dyDescent="0.15">
      <c r="A3959" s="2">
        <v>45556</v>
      </c>
      <c r="B3959" s="3">
        <f t="shared" si="185"/>
        <v>2025</v>
      </c>
      <c r="C3959" t="str">
        <f t="shared" si="183"/>
        <v>2024-2025</v>
      </c>
      <c r="D3959" t="s">
        <v>147</v>
      </c>
      <c r="E3959" t="s">
        <v>75</v>
      </c>
      <c r="F3959" t="str">
        <f t="shared" si="184"/>
        <v>Victoria</v>
      </c>
      <c r="G3959" t="s">
        <v>45</v>
      </c>
      <c r="H3959">
        <v>3630</v>
      </c>
      <c r="I3959" t="s">
        <v>11</v>
      </c>
      <c r="J3959" t="s">
        <v>55</v>
      </c>
      <c r="K3959" t="s">
        <v>151</v>
      </c>
      <c r="L3959" t="s">
        <v>21</v>
      </c>
      <c r="M3959" s="5">
        <v>1591.8200000000004</v>
      </c>
    </row>
    <row r="3960" spans="1:13" x14ac:dyDescent="0.15">
      <c r="A3960" s="2">
        <v>45051</v>
      </c>
      <c r="B3960" s="3">
        <f t="shared" si="185"/>
        <v>2023</v>
      </c>
      <c r="C3960" t="str">
        <f t="shared" si="183"/>
        <v>2022-2023</v>
      </c>
      <c r="D3960" t="s">
        <v>147</v>
      </c>
      <c r="E3960" t="s">
        <v>39</v>
      </c>
      <c r="F3960" t="str">
        <f t="shared" si="184"/>
        <v>South Australia</v>
      </c>
      <c r="G3960" t="s">
        <v>32</v>
      </c>
      <c r="H3960">
        <v>5343</v>
      </c>
      <c r="I3960" t="s">
        <v>11</v>
      </c>
      <c r="J3960" t="s">
        <v>38</v>
      </c>
      <c r="K3960" t="s">
        <v>150</v>
      </c>
      <c r="L3960" t="s">
        <v>18</v>
      </c>
      <c r="M3960" s="5">
        <v>1596.6399999999999</v>
      </c>
    </row>
    <row r="3961" spans="1:13" x14ac:dyDescent="0.15">
      <c r="A3961" s="2">
        <v>45251</v>
      </c>
      <c r="B3961" s="3">
        <f t="shared" si="185"/>
        <v>2024</v>
      </c>
      <c r="C3961" t="str">
        <f t="shared" si="183"/>
        <v>2023-2024</v>
      </c>
      <c r="D3961" t="s">
        <v>148</v>
      </c>
      <c r="E3961" t="s">
        <v>138</v>
      </c>
      <c r="F3961" t="str">
        <f t="shared" si="184"/>
        <v>Queensland</v>
      </c>
      <c r="G3961" t="s">
        <v>35</v>
      </c>
      <c r="H3961">
        <v>4558</v>
      </c>
      <c r="I3961" t="s">
        <v>11</v>
      </c>
      <c r="J3961" t="s">
        <v>120</v>
      </c>
      <c r="K3961" t="s">
        <v>150</v>
      </c>
      <c r="L3961" t="s">
        <v>18</v>
      </c>
      <c r="M3961" s="5">
        <v>1599.8400000000004</v>
      </c>
    </row>
    <row r="3962" spans="1:13" x14ac:dyDescent="0.15">
      <c r="A3962" s="2">
        <v>45077</v>
      </c>
      <c r="B3962" s="3">
        <f t="shared" si="185"/>
        <v>2023</v>
      </c>
      <c r="C3962" t="str">
        <f t="shared" si="183"/>
        <v>2022-2023</v>
      </c>
      <c r="D3962" t="s">
        <v>148</v>
      </c>
      <c r="E3962" t="s">
        <v>40</v>
      </c>
      <c r="F3962" t="str">
        <f t="shared" si="184"/>
        <v>New South Wales</v>
      </c>
      <c r="G3962" t="s">
        <v>10</v>
      </c>
      <c r="H3962">
        <v>2116</v>
      </c>
      <c r="I3962" t="s">
        <v>11</v>
      </c>
      <c r="J3962" t="s">
        <v>27</v>
      </c>
      <c r="K3962" t="s">
        <v>150</v>
      </c>
      <c r="L3962" t="s">
        <v>18</v>
      </c>
      <c r="M3962" s="5">
        <v>1599.9899999999998</v>
      </c>
    </row>
    <row r="3963" spans="1:13" x14ac:dyDescent="0.15">
      <c r="A3963" s="2">
        <v>45015</v>
      </c>
      <c r="B3963" s="3">
        <f t="shared" si="185"/>
        <v>2023</v>
      </c>
      <c r="C3963" t="str">
        <f t="shared" si="183"/>
        <v>2022-2023</v>
      </c>
      <c r="D3963" t="s">
        <v>147</v>
      </c>
      <c r="E3963" t="s">
        <v>24</v>
      </c>
      <c r="F3963" t="str">
        <f t="shared" si="184"/>
        <v>New South Wales</v>
      </c>
      <c r="G3963" t="s">
        <v>10</v>
      </c>
      <c r="H3963">
        <v>2795</v>
      </c>
      <c r="I3963" t="s">
        <v>11</v>
      </c>
      <c r="J3963" t="s">
        <v>25</v>
      </c>
      <c r="K3963" t="s">
        <v>155</v>
      </c>
      <c r="L3963" t="s">
        <v>20</v>
      </c>
      <c r="M3963" s="5">
        <v>1601.73</v>
      </c>
    </row>
    <row r="3964" spans="1:13" x14ac:dyDescent="0.15">
      <c r="A3964" s="2">
        <v>45442</v>
      </c>
      <c r="B3964" s="3">
        <f t="shared" si="185"/>
        <v>2024</v>
      </c>
      <c r="C3964" t="str">
        <f t="shared" si="183"/>
        <v>2023-2024</v>
      </c>
      <c r="D3964" t="s">
        <v>147</v>
      </c>
      <c r="E3964" t="s">
        <v>112</v>
      </c>
      <c r="F3964" t="str">
        <f t="shared" si="184"/>
        <v>Victoria</v>
      </c>
      <c r="G3964" t="s">
        <v>45</v>
      </c>
      <c r="H3964">
        <v>3076</v>
      </c>
      <c r="I3964" t="s">
        <v>11</v>
      </c>
      <c r="J3964" t="s">
        <v>46</v>
      </c>
      <c r="K3964" t="s">
        <v>157</v>
      </c>
      <c r="L3964" t="s">
        <v>22</v>
      </c>
      <c r="M3964" s="5">
        <v>1606.3</v>
      </c>
    </row>
    <row r="3965" spans="1:13" x14ac:dyDescent="0.15">
      <c r="A3965" s="2">
        <v>45295</v>
      </c>
      <c r="B3965" s="3">
        <f t="shared" si="185"/>
        <v>2024</v>
      </c>
      <c r="C3965" t="str">
        <f t="shared" si="183"/>
        <v>2023-2024</v>
      </c>
      <c r="D3965" t="s">
        <v>147</v>
      </c>
      <c r="E3965" t="s">
        <v>9</v>
      </c>
      <c r="F3965" t="str">
        <f t="shared" si="184"/>
        <v>New South Wales</v>
      </c>
      <c r="G3965" t="s">
        <v>10</v>
      </c>
      <c r="H3965">
        <v>2067</v>
      </c>
      <c r="I3965" t="s">
        <v>11</v>
      </c>
      <c r="J3965" t="s">
        <v>12</v>
      </c>
      <c r="K3965" t="s">
        <v>153</v>
      </c>
      <c r="L3965" t="s">
        <v>16</v>
      </c>
      <c r="M3965" s="5">
        <v>1607.1399999999999</v>
      </c>
    </row>
    <row r="3966" spans="1:13" x14ac:dyDescent="0.15">
      <c r="A3966" s="2">
        <v>45347</v>
      </c>
      <c r="B3966" s="3">
        <f t="shared" si="185"/>
        <v>2024</v>
      </c>
      <c r="C3966" t="str">
        <f t="shared" si="183"/>
        <v>2023-2024</v>
      </c>
      <c r="D3966" t="s">
        <v>147</v>
      </c>
      <c r="E3966" t="s">
        <v>107</v>
      </c>
      <c r="F3966" t="str">
        <f t="shared" si="184"/>
        <v>Queensland</v>
      </c>
      <c r="G3966" t="s">
        <v>35</v>
      </c>
      <c r="H3966">
        <v>4220</v>
      </c>
      <c r="I3966" t="s">
        <v>11</v>
      </c>
      <c r="J3966" t="s">
        <v>104</v>
      </c>
      <c r="K3966" t="s">
        <v>151</v>
      </c>
      <c r="L3966" t="s">
        <v>21</v>
      </c>
      <c r="M3966" s="5">
        <v>1610.69</v>
      </c>
    </row>
    <row r="3967" spans="1:13" x14ac:dyDescent="0.15">
      <c r="A3967" s="2">
        <v>45028</v>
      </c>
      <c r="B3967" s="3">
        <f t="shared" si="185"/>
        <v>2023</v>
      </c>
      <c r="C3967" t="str">
        <f t="shared" si="183"/>
        <v>2022-2023</v>
      </c>
      <c r="D3967" t="s">
        <v>147</v>
      </c>
      <c r="E3967" t="s">
        <v>112</v>
      </c>
      <c r="F3967" t="str">
        <f t="shared" si="184"/>
        <v>Victoria</v>
      </c>
      <c r="G3967" t="s">
        <v>45</v>
      </c>
      <c r="H3967">
        <v>3076</v>
      </c>
      <c r="I3967" t="s">
        <v>11</v>
      </c>
      <c r="J3967" t="s">
        <v>46</v>
      </c>
      <c r="K3967" t="s">
        <v>153</v>
      </c>
      <c r="L3967" t="s">
        <v>16</v>
      </c>
      <c r="M3967" s="5">
        <v>1612.65</v>
      </c>
    </row>
    <row r="3968" spans="1:13" x14ac:dyDescent="0.15">
      <c r="A3968" s="2">
        <v>45612</v>
      </c>
      <c r="B3968" s="3">
        <f t="shared" si="185"/>
        <v>2025</v>
      </c>
      <c r="C3968" t="str">
        <f t="shared" si="183"/>
        <v>2024-2025</v>
      </c>
      <c r="D3968" t="s">
        <v>147</v>
      </c>
      <c r="E3968" t="s">
        <v>42</v>
      </c>
      <c r="F3968" t="str">
        <f t="shared" si="184"/>
        <v>Queensland</v>
      </c>
      <c r="G3968" t="s">
        <v>35</v>
      </c>
      <c r="H3968">
        <v>4053</v>
      </c>
      <c r="I3968" t="s">
        <v>11</v>
      </c>
      <c r="J3968" t="s">
        <v>43</v>
      </c>
      <c r="K3968" t="s">
        <v>155</v>
      </c>
      <c r="L3968" t="s">
        <v>20</v>
      </c>
      <c r="M3968" s="5">
        <v>1613.2200000000003</v>
      </c>
    </row>
    <row r="3969" spans="1:13" x14ac:dyDescent="0.15">
      <c r="A3969" s="2">
        <v>45130</v>
      </c>
      <c r="B3969" s="3">
        <f t="shared" si="185"/>
        <v>2024</v>
      </c>
      <c r="C3969" t="str">
        <f t="shared" si="183"/>
        <v>2023-2024</v>
      </c>
      <c r="D3969" t="s">
        <v>147</v>
      </c>
      <c r="E3969" t="s">
        <v>69</v>
      </c>
      <c r="F3969" t="str">
        <f t="shared" si="184"/>
        <v>Tasmania</v>
      </c>
      <c r="G3969" t="s">
        <v>70</v>
      </c>
      <c r="H3969">
        <v>7018</v>
      </c>
      <c r="I3969" t="s">
        <v>11</v>
      </c>
      <c r="J3969" t="s">
        <v>71</v>
      </c>
      <c r="K3969" t="s">
        <v>151</v>
      </c>
      <c r="L3969" t="s">
        <v>21</v>
      </c>
      <c r="M3969" s="5">
        <v>1613.69</v>
      </c>
    </row>
    <row r="3970" spans="1:13" x14ac:dyDescent="0.15">
      <c r="A3970" s="2">
        <v>45013</v>
      </c>
      <c r="B3970" s="3">
        <f t="shared" si="185"/>
        <v>2023</v>
      </c>
      <c r="C3970" t="str">
        <f t="shared" ref="C3970:C4033" si="186">IF(MONTH(A3970) &gt;= 7, YEAR(A3970) &amp; "-" &amp; YEAR(A3970) + 1, YEAR(A3970) - 1 &amp; "-" &amp; YEAR(A3970))</f>
        <v>2022-2023</v>
      </c>
      <c r="D3970" t="s">
        <v>148</v>
      </c>
      <c r="E3970" t="s">
        <v>96</v>
      </c>
      <c r="F3970" t="str">
        <f t="shared" ref="F3970:F4033" si="187">IF(G3970="WA","Western Australia",
IF(G3970="NSW","New South Wales",
IF(G3970="QLD","Queensland",
IF(G3970="VIC","Victoria",
IF(G3970="TAS","Tasmania",
IF(G3970="SA","South Australia",
IF(G3970="NT","Northern Territory",
IF(G3970="ACT","Australian Capital Territory",G3970))))))))</f>
        <v>Western Australia</v>
      </c>
      <c r="G3970" t="s">
        <v>48</v>
      </c>
      <c r="H3970">
        <v>6330</v>
      </c>
      <c r="I3970" t="s">
        <v>11</v>
      </c>
      <c r="J3970" t="s">
        <v>94</v>
      </c>
      <c r="K3970" t="s">
        <v>152</v>
      </c>
      <c r="L3970" t="s">
        <v>13</v>
      </c>
      <c r="M3970" s="5">
        <v>1618.07</v>
      </c>
    </row>
    <row r="3971" spans="1:13" x14ac:dyDescent="0.15">
      <c r="A3971" s="2">
        <v>44932</v>
      </c>
      <c r="B3971" s="3">
        <f t="shared" ref="B3971:B4034" si="188">IF(MONTH(A3971)&gt;=7,YEAR(A3971)+1,YEAR(A3971))</f>
        <v>2023</v>
      </c>
      <c r="C3971" t="str">
        <f t="shared" si="186"/>
        <v>2022-2023</v>
      </c>
      <c r="D3971" t="s">
        <v>148</v>
      </c>
      <c r="E3971" t="s">
        <v>100</v>
      </c>
      <c r="F3971" t="str">
        <f t="shared" si="187"/>
        <v>Western Australia</v>
      </c>
      <c r="G3971" t="s">
        <v>48</v>
      </c>
      <c r="H3971">
        <v>6021</v>
      </c>
      <c r="I3971" t="s">
        <v>11</v>
      </c>
      <c r="J3971" t="s">
        <v>49</v>
      </c>
      <c r="K3971" t="s">
        <v>151</v>
      </c>
      <c r="L3971" t="s">
        <v>21</v>
      </c>
      <c r="M3971" s="5">
        <v>1624.77</v>
      </c>
    </row>
    <row r="3972" spans="1:13" x14ac:dyDescent="0.15">
      <c r="A3972" s="2">
        <v>45258</v>
      </c>
      <c r="B3972" s="3">
        <f t="shared" si="188"/>
        <v>2024</v>
      </c>
      <c r="C3972" t="str">
        <f t="shared" si="186"/>
        <v>2023-2024</v>
      </c>
      <c r="D3972" t="s">
        <v>147</v>
      </c>
      <c r="E3972" t="s">
        <v>140</v>
      </c>
      <c r="F3972" t="str">
        <f t="shared" si="187"/>
        <v>Tasmania</v>
      </c>
      <c r="G3972" t="s">
        <v>70</v>
      </c>
      <c r="H3972">
        <v>7320</v>
      </c>
      <c r="I3972" t="s">
        <v>11</v>
      </c>
      <c r="J3972" t="s">
        <v>71</v>
      </c>
      <c r="K3972" t="s">
        <v>151</v>
      </c>
      <c r="L3972" t="s">
        <v>21</v>
      </c>
      <c r="M3972" s="5">
        <v>1626.0800000000002</v>
      </c>
    </row>
    <row r="3973" spans="1:13" x14ac:dyDescent="0.15">
      <c r="A3973" s="2">
        <v>45249</v>
      </c>
      <c r="B3973" s="3">
        <f t="shared" si="188"/>
        <v>2024</v>
      </c>
      <c r="C3973" t="str">
        <f t="shared" si="186"/>
        <v>2023-2024</v>
      </c>
      <c r="D3973" t="s">
        <v>147</v>
      </c>
      <c r="E3973" t="s">
        <v>122</v>
      </c>
      <c r="F3973" t="str">
        <f t="shared" si="187"/>
        <v>New South Wales</v>
      </c>
      <c r="G3973" t="s">
        <v>10</v>
      </c>
      <c r="H3973">
        <v>2650</v>
      </c>
      <c r="I3973" t="s">
        <v>11</v>
      </c>
      <c r="J3973" t="s">
        <v>25</v>
      </c>
      <c r="K3973" t="s">
        <v>150</v>
      </c>
      <c r="L3973" t="s">
        <v>18</v>
      </c>
      <c r="M3973" s="5">
        <v>1627.1999999999998</v>
      </c>
    </row>
    <row r="3974" spans="1:13" x14ac:dyDescent="0.15">
      <c r="A3974" s="2">
        <v>45454</v>
      </c>
      <c r="B3974" s="3">
        <f t="shared" si="188"/>
        <v>2024</v>
      </c>
      <c r="C3974" t="str">
        <f t="shared" si="186"/>
        <v>2023-2024</v>
      </c>
      <c r="D3974" t="s">
        <v>147</v>
      </c>
      <c r="E3974" t="s">
        <v>31</v>
      </c>
      <c r="F3974" t="str">
        <f t="shared" si="187"/>
        <v>South Australia</v>
      </c>
      <c r="G3974" t="s">
        <v>32</v>
      </c>
      <c r="H3974">
        <v>5168</v>
      </c>
      <c r="I3974" t="s">
        <v>11</v>
      </c>
      <c r="J3974" t="s">
        <v>33</v>
      </c>
      <c r="K3974" t="s">
        <v>150</v>
      </c>
      <c r="L3974" t="s">
        <v>18</v>
      </c>
      <c r="M3974" s="5">
        <v>1630.7900000000002</v>
      </c>
    </row>
    <row r="3975" spans="1:13" x14ac:dyDescent="0.15">
      <c r="A3975" s="2">
        <v>45511</v>
      </c>
      <c r="B3975" s="3">
        <f t="shared" si="188"/>
        <v>2025</v>
      </c>
      <c r="C3975" t="str">
        <f t="shared" si="186"/>
        <v>2024-2025</v>
      </c>
      <c r="D3975" t="s">
        <v>147</v>
      </c>
      <c r="E3975" t="s">
        <v>126</v>
      </c>
      <c r="F3975" t="str">
        <f t="shared" si="187"/>
        <v>Queensland</v>
      </c>
      <c r="G3975" t="s">
        <v>35</v>
      </c>
      <c r="H3975">
        <v>4551</v>
      </c>
      <c r="I3975" t="s">
        <v>11</v>
      </c>
      <c r="J3975" t="s">
        <v>120</v>
      </c>
      <c r="K3975" t="s">
        <v>157</v>
      </c>
      <c r="L3975" t="s">
        <v>22</v>
      </c>
      <c r="M3975" s="5">
        <v>1636.1100000000001</v>
      </c>
    </row>
    <row r="3976" spans="1:13" x14ac:dyDescent="0.15">
      <c r="A3976" s="2">
        <v>45507</v>
      </c>
      <c r="B3976" s="3">
        <f t="shared" si="188"/>
        <v>2025</v>
      </c>
      <c r="C3976" t="str">
        <f t="shared" si="186"/>
        <v>2024-2025</v>
      </c>
      <c r="D3976" t="s">
        <v>148</v>
      </c>
      <c r="E3976" t="s">
        <v>40</v>
      </c>
      <c r="F3976" t="str">
        <f t="shared" si="187"/>
        <v>New South Wales</v>
      </c>
      <c r="G3976" t="s">
        <v>10</v>
      </c>
      <c r="H3976">
        <v>2116</v>
      </c>
      <c r="I3976" t="s">
        <v>11</v>
      </c>
      <c r="J3976" t="s">
        <v>27</v>
      </c>
      <c r="K3976" t="s">
        <v>153</v>
      </c>
      <c r="L3976" t="s">
        <v>16</v>
      </c>
      <c r="M3976" s="5">
        <v>1637.24</v>
      </c>
    </row>
    <row r="3977" spans="1:13" x14ac:dyDescent="0.15">
      <c r="A3977" s="2">
        <v>45480</v>
      </c>
      <c r="B3977" s="3">
        <f t="shared" si="188"/>
        <v>2025</v>
      </c>
      <c r="C3977" t="str">
        <f t="shared" si="186"/>
        <v>2024-2025</v>
      </c>
      <c r="D3977" t="s">
        <v>147</v>
      </c>
      <c r="E3977" t="s">
        <v>118</v>
      </c>
      <c r="F3977" t="str">
        <f t="shared" si="187"/>
        <v>New South Wales</v>
      </c>
      <c r="G3977" t="s">
        <v>10</v>
      </c>
      <c r="H3977">
        <v>2158</v>
      </c>
      <c r="I3977" t="s">
        <v>11</v>
      </c>
      <c r="J3977" t="s">
        <v>27</v>
      </c>
      <c r="K3977" t="s">
        <v>153</v>
      </c>
      <c r="L3977" t="s">
        <v>16</v>
      </c>
      <c r="M3977" s="5">
        <v>1642.0000000000002</v>
      </c>
    </row>
    <row r="3978" spans="1:13" x14ac:dyDescent="0.15">
      <c r="A3978" s="2">
        <v>45370</v>
      </c>
      <c r="B3978" s="3">
        <f t="shared" si="188"/>
        <v>2024</v>
      </c>
      <c r="C3978" t="str">
        <f t="shared" si="186"/>
        <v>2023-2024</v>
      </c>
      <c r="D3978" t="s">
        <v>147</v>
      </c>
      <c r="E3978" t="s">
        <v>59</v>
      </c>
      <c r="F3978" t="str">
        <f t="shared" si="187"/>
        <v>Victoria</v>
      </c>
      <c r="G3978" t="s">
        <v>45</v>
      </c>
      <c r="H3978">
        <v>3280</v>
      </c>
      <c r="I3978" t="s">
        <v>11</v>
      </c>
      <c r="J3978" t="s">
        <v>60</v>
      </c>
      <c r="K3978" t="s">
        <v>149</v>
      </c>
      <c r="L3978" t="s">
        <v>15</v>
      </c>
      <c r="M3978" s="5">
        <v>1644.0900000000001</v>
      </c>
    </row>
    <row r="3979" spans="1:13" x14ac:dyDescent="0.15">
      <c r="A3979" s="2">
        <v>45103</v>
      </c>
      <c r="B3979" s="3">
        <f t="shared" si="188"/>
        <v>2023</v>
      </c>
      <c r="C3979" t="str">
        <f t="shared" si="186"/>
        <v>2022-2023</v>
      </c>
      <c r="D3979" t="s">
        <v>147</v>
      </c>
      <c r="E3979" t="s">
        <v>31</v>
      </c>
      <c r="F3979" t="str">
        <f t="shared" si="187"/>
        <v>South Australia</v>
      </c>
      <c r="G3979" t="s">
        <v>32</v>
      </c>
      <c r="H3979">
        <v>5168</v>
      </c>
      <c r="I3979" t="s">
        <v>11</v>
      </c>
      <c r="J3979" t="s">
        <v>33</v>
      </c>
      <c r="K3979" t="s">
        <v>153</v>
      </c>
      <c r="L3979" t="s">
        <v>16</v>
      </c>
      <c r="M3979" s="5">
        <v>1647.6399999999996</v>
      </c>
    </row>
    <row r="3980" spans="1:13" x14ac:dyDescent="0.15">
      <c r="A3980" s="2">
        <v>45184</v>
      </c>
      <c r="B3980" s="3">
        <f t="shared" si="188"/>
        <v>2024</v>
      </c>
      <c r="C3980" t="str">
        <f t="shared" si="186"/>
        <v>2023-2024</v>
      </c>
      <c r="D3980" t="s">
        <v>147</v>
      </c>
      <c r="E3980" t="s">
        <v>135</v>
      </c>
      <c r="F3980" t="str">
        <f t="shared" si="187"/>
        <v>Victoria</v>
      </c>
      <c r="G3980" t="s">
        <v>45</v>
      </c>
      <c r="H3980">
        <v>3550</v>
      </c>
      <c r="I3980" t="s">
        <v>11</v>
      </c>
      <c r="J3980" t="s">
        <v>60</v>
      </c>
      <c r="K3980" t="s">
        <v>154</v>
      </c>
      <c r="L3980" t="s">
        <v>14</v>
      </c>
      <c r="M3980" s="5">
        <v>1650.06</v>
      </c>
    </row>
    <row r="3981" spans="1:13" x14ac:dyDescent="0.15">
      <c r="A3981" s="2">
        <v>44978</v>
      </c>
      <c r="B3981" s="3">
        <f t="shared" si="188"/>
        <v>2023</v>
      </c>
      <c r="C3981" t="str">
        <f t="shared" si="186"/>
        <v>2022-2023</v>
      </c>
      <c r="D3981" t="s">
        <v>147</v>
      </c>
      <c r="E3981" t="s">
        <v>126</v>
      </c>
      <c r="F3981" t="str">
        <f t="shared" si="187"/>
        <v>Queensland</v>
      </c>
      <c r="G3981" t="s">
        <v>35</v>
      </c>
      <c r="H3981">
        <v>4551</v>
      </c>
      <c r="I3981" t="s">
        <v>11</v>
      </c>
      <c r="J3981" t="s">
        <v>120</v>
      </c>
      <c r="K3981" t="s">
        <v>153</v>
      </c>
      <c r="L3981" t="s">
        <v>16</v>
      </c>
      <c r="M3981" s="5">
        <v>1653.3899999999994</v>
      </c>
    </row>
    <row r="3982" spans="1:13" x14ac:dyDescent="0.15">
      <c r="A3982" s="2">
        <v>45439</v>
      </c>
      <c r="B3982" s="3">
        <f t="shared" si="188"/>
        <v>2024</v>
      </c>
      <c r="C3982" t="str">
        <f t="shared" si="186"/>
        <v>2023-2024</v>
      </c>
      <c r="D3982" t="s">
        <v>147</v>
      </c>
      <c r="E3982" t="s">
        <v>113</v>
      </c>
      <c r="F3982" t="str">
        <f t="shared" si="187"/>
        <v>Queensland</v>
      </c>
      <c r="G3982" t="s">
        <v>35</v>
      </c>
      <c r="H3982">
        <v>4215</v>
      </c>
      <c r="I3982" t="s">
        <v>11</v>
      </c>
      <c r="J3982" t="s">
        <v>104</v>
      </c>
      <c r="K3982" t="s">
        <v>157</v>
      </c>
      <c r="L3982" t="s">
        <v>22</v>
      </c>
      <c r="M3982" s="5">
        <v>1655.8599999999997</v>
      </c>
    </row>
    <row r="3983" spans="1:13" x14ac:dyDescent="0.15">
      <c r="A3983" s="2">
        <v>45534</v>
      </c>
      <c r="B3983" s="3">
        <f t="shared" si="188"/>
        <v>2025</v>
      </c>
      <c r="C3983" t="str">
        <f t="shared" si="186"/>
        <v>2024-2025</v>
      </c>
      <c r="D3983" t="s">
        <v>147</v>
      </c>
      <c r="E3983" t="s">
        <v>24</v>
      </c>
      <c r="F3983" t="str">
        <f t="shared" si="187"/>
        <v>New South Wales</v>
      </c>
      <c r="G3983" t="s">
        <v>10</v>
      </c>
      <c r="H3983">
        <v>2795</v>
      </c>
      <c r="I3983" t="s">
        <v>11</v>
      </c>
      <c r="J3983" t="s">
        <v>25</v>
      </c>
      <c r="K3983" t="s">
        <v>151</v>
      </c>
      <c r="L3983" t="s">
        <v>21</v>
      </c>
      <c r="M3983" s="5">
        <v>1659.3600000000001</v>
      </c>
    </row>
    <row r="3984" spans="1:13" x14ac:dyDescent="0.15">
      <c r="A3984" s="2">
        <v>45129</v>
      </c>
      <c r="B3984" s="3">
        <f t="shared" si="188"/>
        <v>2024</v>
      </c>
      <c r="C3984" t="str">
        <f t="shared" si="186"/>
        <v>2023-2024</v>
      </c>
      <c r="D3984" t="s">
        <v>148</v>
      </c>
      <c r="E3984" t="s">
        <v>56</v>
      </c>
      <c r="F3984" t="str">
        <f t="shared" si="187"/>
        <v>Northern Territory</v>
      </c>
      <c r="G3984" t="s">
        <v>29</v>
      </c>
      <c r="H3984">
        <v>870</v>
      </c>
      <c r="I3984" t="s">
        <v>11</v>
      </c>
      <c r="J3984" t="s">
        <v>30</v>
      </c>
      <c r="K3984" t="s">
        <v>151</v>
      </c>
      <c r="L3984" t="s">
        <v>21</v>
      </c>
      <c r="M3984" s="5">
        <v>1666.6100000000001</v>
      </c>
    </row>
    <row r="3985" spans="1:13" x14ac:dyDescent="0.15">
      <c r="A3985" s="2">
        <v>45638</v>
      </c>
      <c r="B3985" s="3">
        <f t="shared" si="188"/>
        <v>2025</v>
      </c>
      <c r="C3985" t="str">
        <f t="shared" si="186"/>
        <v>2024-2025</v>
      </c>
      <c r="D3985" t="s">
        <v>147</v>
      </c>
      <c r="E3985" t="s">
        <v>59</v>
      </c>
      <c r="F3985" t="str">
        <f t="shared" si="187"/>
        <v>Victoria</v>
      </c>
      <c r="G3985" t="s">
        <v>45</v>
      </c>
      <c r="H3985">
        <v>3280</v>
      </c>
      <c r="I3985" t="s">
        <v>11</v>
      </c>
      <c r="J3985" t="s">
        <v>60</v>
      </c>
      <c r="K3985" t="s">
        <v>149</v>
      </c>
      <c r="L3985" t="s">
        <v>15</v>
      </c>
      <c r="M3985" s="5">
        <v>1668.9800000000002</v>
      </c>
    </row>
    <row r="3986" spans="1:13" x14ac:dyDescent="0.15">
      <c r="A3986" s="2">
        <v>45170</v>
      </c>
      <c r="B3986" s="3">
        <f t="shared" si="188"/>
        <v>2024</v>
      </c>
      <c r="C3986" t="str">
        <f t="shared" si="186"/>
        <v>2023-2024</v>
      </c>
      <c r="D3986" t="s">
        <v>148</v>
      </c>
      <c r="E3986" t="s">
        <v>124</v>
      </c>
      <c r="F3986" t="str">
        <f t="shared" si="187"/>
        <v>New South Wales</v>
      </c>
      <c r="G3986" t="s">
        <v>10</v>
      </c>
      <c r="H3986">
        <v>2015</v>
      </c>
      <c r="I3986" t="s">
        <v>11</v>
      </c>
      <c r="J3986" t="s">
        <v>12</v>
      </c>
      <c r="K3986" t="s">
        <v>151</v>
      </c>
      <c r="L3986" t="s">
        <v>21</v>
      </c>
      <c r="M3986" s="5">
        <v>1676.7599999999998</v>
      </c>
    </row>
    <row r="3987" spans="1:13" x14ac:dyDescent="0.15">
      <c r="A3987" s="2">
        <v>44957</v>
      </c>
      <c r="B3987" s="3">
        <f t="shared" si="188"/>
        <v>2023</v>
      </c>
      <c r="C3987" t="str">
        <f t="shared" si="186"/>
        <v>2022-2023</v>
      </c>
      <c r="D3987" t="s">
        <v>148</v>
      </c>
      <c r="E3987" t="s">
        <v>138</v>
      </c>
      <c r="F3987" t="str">
        <f t="shared" si="187"/>
        <v>Queensland</v>
      </c>
      <c r="G3987" t="s">
        <v>35</v>
      </c>
      <c r="H3987">
        <v>4558</v>
      </c>
      <c r="I3987" t="s">
        <v>11</v>
      </c>
      <c r="J3987" t="s">
        <v>120</v>
      </c>
      <c r="K3987" t="s">
        <v>153</v>
      </c>
      <c r="L3987" t="s">
        <v>16</v>
      </c>
      <c r="M3987" s="5">
        <v>1678.2399999999998</v>
      </c>
    </row>
    <row r="3988" spans="1:13" x14ac:dyDescent="0.15">
      <c r="A3988" s="2">
        <v>45627</v>
      </c>
      <c r="B3988" s="3">
        <f t="shared" si="188"/>
        <v>2025</v>
      </c>
      <c r="C3988" t="str">
        <f t="shared" si="186"/>
        <v>2024-2025</v>
      </c>
      <c r="D3988" t="s">
        <v>147</v>
      </c>
      <c r="E3988" t="s">
        <v>109</v>
      </c>
      <c r="F3988" t="str">
        <f t="shared" si="187"/>
        <v>New South Wales</v>
      </c>
      <c r="G3988" t="s">
        <v>10</v>
      </c>
      <c r="H3988">
        <v>2480</v>
      </c>
      <c r="I3988" t="s">
        <v>11</v>
      </c>
      <c r="J3988" t="s">
        <v>68</v>
      </c>
      <c r="K3988" t="s">
        <v>150</v>
      </c>
      <c r="L3988" t="s">
        <v>18</v>
      </c>
      <c r="M3988" s="5">
        <v>1679.6999999999998</v>
      </c>
    </row>
    <row r="3989" spans="1:13" x14ac:dyDescent="0.15">
      <c r="A3989" s="2">
        <v>45600</v>
      </c>
      <c r="B3989" s="3">
        <f t="shared" si="188"/>
        <v>2025</v>
      </c>
      <c r="C3989" t="str">
        <f t="shared" si="186"/>
        <v>2024-2025</v>
      </c>
      <c r="D3989" t="s">
        <v>147</v>
      </c>
      <c r="E3989" t="s">
        <v>102</v>
      </c>
      <c r="F3989" t="str">
        <f t="shared" si="187"/>
        <v>Queensland</v>
      </c>
      <c r="G3989" t="s">
        <v>35</v>
      </c>
      <c r="H3989">
        <v>4870</v>
      </c>
      <c r="I3989" t="s">
        <v>11</v>
      </c>
      <c r="J3989" t="s">
        <v>36</v>
      </c>
      <c r="K3989" t="s">
        <v>151</v>
      </c>
      <c r="L3989" t="s">
        <v>21</v>
      </c>
      <c r="M3989" s="5">
        <v>1681.4099999999999</v>
      </c>
    </row>
    <row r="3990" spans="1:13" x14ac:dyDescent="0.15">
      <c r="A3990" s="2">
        <v>44940</v>
      </c>
      <c r="B3990" s="3">
        <f t="shared" si="188"/>
        <v>2023</v>
      </c>
      <c r="C3990" t="str">
        <f t="shared" si="186"/>
        <v>2022-2023</v>
      </c>
      <c r="D3990" t="s">
        <v>148</v>
      </c>
      <c r="E3990" t="s">
        <v>124</v>
      </c>
      <c r="F3990" t="str">
        <f t="shared" si="187"/>
        <v>New South Wales</v>
      </c>
      <c r="G3990" t="s">
        <v>10</v>
      </c>
      <c r="H3990">
        <v>2015</v>
      </c>
      <c r="I3990" t="s">
        <v>11</v>
      </c>
      <c r="J3990" t="s">
        <v>12</v>
      </c>
      <c r="K3990" t="s">
        <v>150</v>
      </c>
      <c r="L3990" t="s">
        <v>18</v>
      </c>
      <c r="M3990" s="5">
        <v>1685.24</v>
      </c>
    </row>
    <row r="3991" spans="1:13" x14ac:dyDescent="0.15">
      <c r="A3991" s="2">
        <v>45455</v>
      </c>
      <c r="B3991" s="3">
        <f t="shared" si="188"/>
        <v>2024</v>
      </c>
      <c r="C3991" t="str">
        <f t="shared" si="186"/>
        <v>2023-2024</v>
      </c>
      <c r="D3991" t="s">
        <v>147</v>
      </c>
      <c r="E3991" t="s">
        <v>24</v>
      </c>
      <c r="F3991" t="str">
        <f t="shared" si="187"/>
        <v>New South Wales</v>
      </c>
      <c r="G3991" t="s">
        <v>10</v>
      </c>
      <c r="H3991">
        <v>2795</v>
      </c>
      <c r="I3991" t="s">
        <v>11</v>
      </c>
      <c r="J3991" t="s">
        <v>25</v>
      </c>
      <c r="K3991" t="s">
        <v>150</v>
      </c>
      <c r="L3991" t="s">
        <v>18</v>
      </c>
      <c r="M3991" s="5">
        <v>1685.32</v>
      </c>
    </row>
    <row r="3992" spans="1:13" x14ac:dyDescent="0.15">
      <c r="A3992" s="2">
        <v>45234</v>
      </c>
      <c r="B3992" s="3">
        <f t="shared" si="188"/>
        <v>2024</v>
      </c>
      <c r="C3992" t="str">
        <f t="shared" si="186"/>
        <v>2023-2024</v>
      </c>
      <c r="D3992" t="s">
        <v>147</v>
      </c>
      <c r="E3992" t="s">
        <v>105</v>
      </c>
      <c r="F3992" t="str">
        <f t="shared" si="187"/>
        <v>Victoria</v>
      </c>
      <c r="G3992" t="s">
        <v>45</v>
      </c>
      <c r="H3992">
        <v>3500</v>
      </c>
      <c r="I3992" t="s">
        <v>11</v>
      </c>
      <c r="J3992" t="s">
        <v>60</v>
      </c>
      <c r="K3992" t="s">
        <v>150</v>
      </c>
      <c r="L3992" t="s">
        <v>18</v>
      </c>
      <c r="M3992" s="5">
        <v>1694</v>
      </c>
    </row>
    <row r="3993" spans="1:13" x14ac:dyDescent="0.15">
      <c r="A3993" s="2">
        <v>45035</v>
      </c>
      <c r="B3993" s="3">
        <f t="shared" si="188"/>
        <v>2023</v>
      </c>
      <c r="C3993" t="str">
        <f t="shared" si="186"/>
        <v>2022-2023</v>
      </c>
      <c r="D3993" t="s">
        <v>148</v>
      </c>
      <c r="E3993" t="s">
        <v>72</v>
      </c>
      <c r="F3993" t="str">
        <f t="shared" si="187"/>
        <v>Western Australia</v>
      </c>
      <c r="G3993" t="s">
        <v>48</v>
      </c>
      <c r="H3993">
        <v>6010</v>
      </c>
      <c r="I3993" t="s">
        <v>11</v>
      </c>
      <c r="J3993" t="s">
        <v>49</v>
      </c>
      <c r="K3993" t="s">
        <v>151</v>
      </c>
      <c r="L3993" t="s">
        <v>21</v>
      </c>
      <c r="M3993" s="5">
        <v>1695.33</v>
      </c>
    </row>
    <row r="3994" spans="1:13" x14ac:dyDescent="0.15">
      <c r="A3994" s="2">
        <v>45574</v>
      </c>
      <c r="B3994" s="3">
        <f t="shared" si="188"/>
        <v>2025</v>
      </c>
      <c r="C3994" t="str">
        <f t="shared" si="186"/>
        <v>2024-2025</v>
      </c>
      <c r="D3994" t="s">
        <v>148</v>
      </c>
      <c r="E3994" t="s">
        <v>96</v>
      </c>
      <c r="F3994" t="str">
        <f t="shared" si="187"/>
        <v>Western Australia</v>
      </c>
      <c r="G3994" t="s">
        <v>48</v>
      </c>
      <c r="H3994">
        <v>6330</v>
      </c>
      <c r="I3994" t="s">
        <v>11</v>
      </c>
      <c r="J3994" t="s">
        <v>94</v>
      </c>
      <c r="K3994" t="s">
        <v>151</v>
      </c>
      <c r="L3994" t="s">
        <v>21</v>
      </c>
      <c r="M3994" s="5">
        <v>1696.4499999999998</v>
      </c>
    </row>
    <row r="3995" spans="1:13" x14ac:dyDescent="0.15">
      <c r="A3995" s="2">
        <v>45627</v>
      </c>
      <c r="B3995" s="3">
        <f t="shared" si="188"/>
        <v>2025</v>
      </c>
      <c r="C3995" t="str">
        <f t="shared" si="186"/>
        <v>2024-2025</v>
      </c>
      <c r="D3995" t="s">
        <v>147</v>
      </c>
      <c r="E3995" t="s">
        <v>126</v>
      </c>
      <c r="F3995" t="str">
        <f t="shared" si="187"/>
        <v>Queensland</v>
      </c>
      <c r="G3995" t="s">
        <v>35</v>
      </c>
      <c r="H3995">
        <v>4551</v>
      </c>
      <c r="I3995" t="s">
        <v>11</v>
      </c>
      <c r="J3995" t="s">
        <v>120</v>
      </c>
      <c r="K3995" t="s">
        <v>150</v>
      </c>
      <c r="L3995" t="s">
        <v>18</v>
      </c>
      <c r="M3995" s="5">
        <v>1700.33</v>
      </c>
    </row>
    <row r="3996" spans="1:13" x14ac:dyDescent="0.15">
      <c r="A3996" s="2">
        <v>45470</v>
      </c>
      <c r="B3996" s="3">
        <f t="shared" si="188"/>
        <v>2024</v>
      </c>
      <c r="C3996" t="str">
        <f t="shared" si="186"/>
        <v>2023-2024</v>
      </c>
      <c r="D3996" t="s">
        <v>147</v>
      </c>
      <c r="E3996" t="s">
        <v>65</v>
      </c>
      <c r="F3996" t="str">
        <f t="shared" si="187"/>
        <v>New South Wales</v>
      </c>
      <c r="G3996" t="s">
        <v>10</v>
      </c>
      <c r="H3996">
        <v>2541</v>
      </c>
      <c r="I3996" t="s">
        <v>11</v>
      </c>
      <c r="J3996" t="s">
        <v>58</v>
      </c>
      <c r="K3996" t="s">
        <v>150</v>
      </c>
      <c r="L3996" t="s">
        <v>18</v>
      </c>
      <c r="M3996" s="5">
        <v>1704.66</v>
      </c>
    </row>
    <row r="3997" spans="1:13" x14ac:dyDescent="0.15">
      <c r="A3997" s="2">
        <v>45176</v>
      </c>
      <c r="B3997" s="3">
        <f t="shared" si="188"/>
        <v>2024</v>
      </c>
      <c r="C3997" t="str">
        <f t="shared" si="186"/>
        <v>2023-2024</v>
      </c>
      <c r="D3997" t="s">
        <v>147</v>
      </c>
      <c r="E3997" t="s">
        <v>109</v>
      </c>
      <c r="F3997" t="str">
        <f t="shared" si="187"/>
        <v>New South Wales</v>
      </c>
      <c r="G3997" t="s">
        <v>10</v>
      </c>
      <c r="H3997">
        <v>2480</v>
      </c>
      <c r="I3997" t="s">
        <v>11</v>
      </c>
      <c r="J3997" t="s">
        <v>68</v>
      </c>
      <c r="K3997" t="s">
        <v>151</v>
      </c>
      <c r="L3997" t="s">
        <v>21</v>
      </c>
      <c r="M3997" s="5">
        <v>1710.4299999999998</v>
      </c>
    </row>
    <row r="3998" spans="1:13" x14ac:dyDescent="0.15">
      <c r="A3998" s="2">
        <v>45394</v>
      </c>
      <c r="B3998" s="3">
        <f t="shared" si="188"/>
        <v>2024</v>
      </c>
      <c r="C3998" t="str">
        <f t="shared" si="186"/>
        <v>2023-2024</v>
      </c>
      <c r="D3998" t="s">
        <v>148</v>
      </c>
      <c r="E3998" t="s">
        <v>111</v>
      </c>
      <c r="F3998" t="str">
        <f t="shared" si="187"/>
        <v>New South Wales</v>
      </c>
      <c r="G3998" t="s">
        <v>10</v>
      </c>
      <c r="H3998">
        <v>2120</v>
      </c>
      <c r="I3998" t="s">
        <v>11</v>
      </c>
      <c r="J3998" t="s">
        <v>27</v>
      </c>
      <c r="K3998" t="s">
        <v>151</v>
      </c>
      <c r="L3998" t="s">
        <v>21</v>
      </c>
      <c r="M3998" s="5">
        <v>1712.8899999999999</v>
      </c>
    </row>
    <row r="3999" spans="1:13" x14ac:dyDescent="0.15">
      <c r="A3999" s="2">
        <v>45008</v>
      </c>
      <c r="B3999" s="3">
        <f t="shared" si="188"/>
        <v>2023</v>
      </c>
      <c r="C3999" t="str">
        <f t="shared" si="186"/>
        <v>2022-2023</v>
      </c>
      <c r="D3999" t="s">
        <v>147</v>
      </c>
      <c r="E3999" t="s">
        <v>64</v>
      </c>
      <c r="F3999" t="str">
        <f t="shared" si="187"/>
        <v>Victoria</v>
      </c>
      <c r="G3999" t="s">
        <v>45</v>
      </c>
      <c r="H3999">
        <v>3199</v>
      </c>
      <c r="I3999" t="s">
        <v>11</v>
      </c>
      <c r="J3999" t="s">
        <v>63</v>
      </c>
      <c r="K3999" t="s">
        <v>19</v>
      </c>
      <c r="L3999" t="s">
        <v>23</v>
      </c>
      <c r="M3999" s="5">
        <v>1717.0900000000004</v>
      </c>
    </row>
    <row r="4000" spans="1:13" x14ac:dyDescent="0.15">
      <c r="A4000" s="2">
        <v>45605</v>
      </c>
      <c r="B4000" s="3">
        <f t="shared" si="188"/>
        <v>2025</v>
      </c>
      <c r="C4000" t="str">
        <f t="shared" si="186"/>
        <v>2024-2025</v>
      </c>
      <c r="D4000" t="s">
        <v>148</v>
      </c>
      <c r="E4000" t="s">
        <v>108</v>
      </c>
      <c r="F4000" t="str">
        <f t="shared" si="187"/>
        <v>Victoria</v>
      </c>
      <c r="G4000" t="s">
        <v>45</v>
      </c>
      <c r="H4000">
        <v>3018</v>
      </c>
      <c r="I4000" t="s">
        <v>11</v>
      </c>
      <c r="J4000" t="s">
        <v>46</v>
      </c>
      <c r="K4000" t="s">
        <v>150</v>
      </c>
      <c r="L4000" t="s">
        <v>18</v>
      </c>
      <c r="M4000" s="5">
        <v>1719.85</v>
      </c>
    </row>
    <row r="4001" spans="1:13" x14ac:dyDescent="0.15">
      <c r="A4001" s="2">
        <v>45631</v>
      </c>
      <c r="B4001" s="3">
        <f t="shared" si="188"/>
        <v>2025</v>
      </c>
      <c r="C4001" t="str">
        <f t="shared" si="186"/>
        <v>2024-2025</v>
      </c>
      <c r="D4001" t="s">
        <v>148</v>
      </c>
      <c r="E4001" t="s">
        <v>108</v>
      </c>
      <c r="F4001" t="str">
        <f t="shared" si="187"/>
        <v>Victoria</v>
      </c>
      <c r="G4001" t="s">
        <v>45</v>
      </c>
      <c r="H4001">
        <v>3018</v>
      </c>
      <c r="I4001" t="s">
        <v>11</v>
      </c>
      <c r="J4001" t="s">
        <v>46</v>
      </c>
      <c r="K4001" t="s">
        <v>154</v>
      </c>
      <c r="L4001" t="s">
        <v>14</v>
      </c>
      <c r="M4001" s="5">
        <v>1721.62</v>
      </c>
    </row>
    <row r="4002" spans="1:13" x14ac:dyDescent="0.15">
      <c r="A4002" s="2">
        <v>44975</v>
      </c>
      <c r="B4002" s="3">
        <f t="shared" si="188"/>
        <v>2023</v>
      </c>
      <c r="C4002" t="str">
        <f t="shared" si="186"/>
        <v>2022-2023</v>
      </c>
      <c r="D4002" t="s">
        <v>147</v>
      </c>
      <c r="E4002" t="s">
        <v>72</v>
      </c>
      <c r="F4002" t="str">
        <f t="shared" si="187"/>
        <v>Western Australia</v>
      </c>
      <c r="G4002" t="s">
        <v>48</v>
      </c>
      <c r="H4002">
        <v>6010</v>
      </c>
      <c r="I4002" t="s">
        <v>11</v>
      </c>
      <c r="J4002" t="s">
        <v>49</v>
      </c>
      <c r="K4002" t="s">
        <v>151</v>
      </c>
      <c r="L4002" t="s">
        <v>21</v>
      </c>
      <c r="M4002" s="5">
        <v>1722.97</v>
      </c>
    </row>
    <row r="4003" spans="1:13" x14ac:dyDescent="0.15">
      <c r="A4003" s="2">
        <v>45603</v>
      </c>
      <c r="B4003" s="3">
        <f t="shared" si="188"/>
        <v>2025</v>
      </c>
      <c r="C4003" t="str">
        <f t="shared" si="186"/>
        <v>2024-2025</v>
      </c>
      <c r="D4003" t="s">
        <v>147</v>
      </c>
      <c r="E4003" t="s">
        <v>65</v>
      </c>
      <c r="F4003" t="str">
        <f t="shared" si="187"/>
        <v>New South Wales</v>
      </c>
      <c r="G4003" t="s">
        <v>10</v>
      </c>
      <c r="H4003">
        <v>2541</v>
      </c>
      <c r="I4003" t="s">
        <v>11</v>
      </c>
      <c r="J4003" t="s">
        <v>58</v>
      </c>
      <c r="K4003" t="s">
        <v>150</v>
      </c>
      <c r="L4003" t="s">
        <v>18</v>
      </c>
      <c r="M4003" s="5">
        <v>1724.36</v>
      </c>
    </row>
    <row r="4004" spans="1:13" x14ac:dyDescent="0.15">
      <c r="A4004" s="2">
        <v>45481</v>
      </c>
      <c r="B4004" s="3">
        <f t="shared" si="188"/>
        <v>2025</v>
      </c>
      <c r="C4004" t="str">
        <f t="shared" si="186"/>
        <v>2024-2025</v>
      </c>
      <c r="D4004" t="s">
        <v>147</v>
      </c>
      <c r="E4004" t="s">
        <v>115</v>
      </c>
      <c r="F4004" t="str">
        <f t="shared" si="187"/>
        <v>Western Australia</v>
      </c>
      <c r="G4004" t="s">
        <v>48</v>
      </c>
      <c r="H4004">
        <v>6280</v>
      </c>
      <c r="I4004" t="s">
        <v>11</v>
      </c>
      <c r="J4004" t="s">
        <v>94</v>
      </c>
      <c r="K4004" t="s">
        <v>150</v>
      </c>
      <c r="L4004" t="s">
        <v>18</v>
      </c>
      <c r="M4004" s="5">
        <v>1724.3700000000001</v>
      </c>
    </row>
    <row r="4005" spans="1:13" x14ac:dyDescent="0.15">
      <c r="A4005" s="2">
        <v>45639</v>
      </c>
      <c r="B4005" s="3">
        <f t="shared" si="188"/>
        <v>2025</v>
      </c>
      <c r="C4005" t="str">
        <f t="shared" si="186"/>
        <v>2024-2025</v>
      </c>
      <c r="D4005" t="s">
        <v>147</v>
      </c>
      <c r="E4005" t="s">
        <v>116</v>
      </c>
      <c r="F4005" t="str">
        <f t="shared" si="187"/>
        <v>Western Australia</v>
      </c>
      <c r="G4005" t="s">
        <v>48</v>
      </c>
      <c r="H4005">
        <v>6725</v>
      </c>
      <c r="I4005" t="s">
        <v>11</v>
      </c>
      <c r="J4005" t="s">
        <v>77</v>
      </c>
      <c r="K4005" t="s">
        <v>153</v>
      </c>
      <c r="L4005" t="s">
        <v>16</v>
      </c>
      <c r="M4005" s="5">
        <v>1725.2199999999998</v>
      </c>
    </row>
    <row r="4006" spans="1:13" x14ac:dyDescent="0.15">
      <c r="A4006" s="2">
        <v>45281</v>
      </c>
      <c r="B4006" s="3">
        <f t="shared" si="188"/>
        <v>2024</v>
      </c>
      <c r="C4006" t="str">
        <f t="shared" si="186"/>
        <v>2023-2024</v>
      </c>
      <c r="D4006" t="s">
        <v>147</v>
      </c>
      <c r="E4006" t="s">
        <v>123</v>
      </c>
      <c r="F4006" t="str">
        <f t="shared" si="187"/>
        <v>Western Australia</v>
      </c>
      <c r="G4006" t="s">
        <v>48</v>
      </c>
      <c r="H4006">
        <v>6109</v>
      </c>
      <c r="I4006" t="s">
        <v>11</v>
      </c>
      <c r="J4006" t="s">
        <v>94</v>
      </c>
      <c r="K4006" t="s">
        <v>153</v>
      </c>
      <c r="L4006" t="s">
        <v>16</v>
      </c>
      <c r="M4006" s="5">
        <v>1726.45</v>
      </c>
    </row>
    <row r="4007" spans="1:13" x14ac:dyDescent="0.15">
      <c r="A4007" s="2">
        <v>45316</v>
      </c>
      <c r="B4007" s="3">
        <f t="shared" si="188"/>
        <v>2024</v>
      </c>
      <c r="C4007" t="str">
        <f t="shared" si="186"/>
        <v>2023-2024</v>
      </c>
      <c r="D4007" t="s">
        <v>148</v>
      </c>
      <c r="E4007" t="s">
        <v>78</v>
      </c>
      <c r="F4007" t="str">
        <f t="shared" si="187"/>
        <v>New South Wales</v>
      </c>
      <c r="G4007" t="s">
        <v>10</v>
      </c>
      <c r="H4007">
        <v>2350</v>
      </c>
      <c r="I4007" t="s">
        <v>11</v>
      </c>
      <c r="J4007" t="s">
        <v>68</v>
      </c>
      <c r="K4007" t="s">
        <v>156</v>
      </c>
      <c r="L4007" t="s">
        <v>17</v>
      </c>
      <c r="M4007" s="5">
        <v>1739.97</v>
      </c>
    </row>
    <row r="4008" spans="1:13" x14ac:dyDescent="0.15">
      <c r="A4008" s="2">
        <v>44957</v>
      </c>
      <c r="B4008" s="3">
        <f t="shared" si="188"/>
        <v>2023</v>
      </c>
      <c r="C4008" t="str">
        <f t="shared" si="186"/>
        <v>2022-2023</v>
      </c>
      <c r="D4008" t="s">
        <v>147</v>
      </c>
      <c r="E4008" t="s">
        <v>9</v>
      </c>
      <c r="F4008" t="str">
        <f t="shared" si="187"/>
        <v>New South Wales</v>
      </c>
      <c r="G4008" t="s">
        <v>10</v>
      </c>
      <c r="H4008">
        <v>2067</v>
      </c>
      <c r="I4008" t="s">
        <v>11</v>
      </c>
      <c r="J4008" t="s">
        <v>12</v>
      </c>
      <c r="K4008" t="s">
        <v>151</v>
      </c>
      <c r="L4008" t="s">
        <v>21</v>
      </c>
      <c r="M4008" s="5">
        <v>1741.8</v>
      </c>
    </row>
    <row r="4009" spans="1:13" x14ac:dyDescent="0.15">
      <c r="A4009" s="2">
        <v>45144</v>
      </c>
      <c r="B4009" s="3">
        <f t="shared" si="188"/>
        <v>2024</v>
      </c>
      <c r="C4009" t="str">
        <f t="shared" si="186"/>
        <v>2023-2024</v>
      </c>
      <c r="D4009" t="s">
        <v>148</v>
      </c>
      <c r="E4009" t="s">
        <v>146</v>
      </c>
      <c r="F4009" t="str">
        <f t="shared" si="187"/>
        <v>Victoria</v>
      </c>
      <c r="G4009" t="s">
        <v>45</v>
      </c>
      <c r="H4009">
        <v>3353</v>
      </c>
      <c r="I4009" t="s">
        <v>11</v>
      </c>
      <c r="J4009" t="s">
        <v>60</v>
      </c>
      <c r="K4009" t="s">
        <v>150</v>
      </c>
      <c r="L4009" t="s">
        <v>18</v>
      </c>
      <c r="M4009" s="5">
        <v>1744.54</v>
      </c>
    </row>
    <row r="4010" spans="1:13" x14ac:dyDescent="0.15">
      <c r="A4010" s="2">
        <v>45491</v>
      </c>
      <c r="B4010" s="3">
        <f t="shared" si="188"/>
        <v>2025</v>
      </c>
      <c r="C4010" t="str">
        <f t="shared" si="186"/>
        <v>2024-2025</v>
      </c>
      <c r="D4010" t="s">
        <v>147</v>
      </c>
      <c r="E4010" t="s">
        <v>65</v>
      </c>
      <c r="F4010" t="str">
        <f t="shared" si="187"/>
        <v>New South Wales</v>
      </c>
      <c r="G4010" t="s">
        <v>10</v>
      </c>
      <c r="H4010">
        <v>2541</v>
      </c>
      <c r="I4010" t="s">
        <v>11</v>
      </c>
      <c r="J4010" t="s">
        <v>58</v>
      </c>
      <c r="K4010" t="s">
        <v>154</v>
      </c>
      <c r="L4010" t="s">
        <v>14</v>
      </c>
      <c r="M4010" s="5">
        <v>1745.6</v>
      </c>
    </row>
    <row r="4011" spans="1:13" x14ac:dyDescent="0.15">
      <c r="A4011" s="2">
        <v>45601</v>
      </c>
      <c r="B4011" s="3">
        <f t="shared" si="188"/>
        <v>2025</v>
      </c>
      <c r="C4011" t="str">
        <f t="shared" si="186"/>
        <v>2024-2025</v>
      </c>
      <c r="D4011" t="s">
        <v>148</v>
      </c>
      <c r="E4011" t="s">
        <v>100</v>
      </c>
      <c r="F4011" t="str">
        <f t="shared" si="187"/>
        <v>Western Australia</v>
      </c>
      <c r="G4011" t="s">
        <v>48</v>
      </c>
      <c r="H4011">
        <v>6021</v>
      </c>
      <c r="I4011" t="s">
        <v>11</v>
      </c>
      <c r="J4011" t="s">
        <v>49</v>
      </c>
      <c r="K4011" t="s">
        <v>153</v>
      </c>
      <c r="L4011" t="s">
        <v>16</v>
      </c>
      <c r="M4011" s="5">
        <v>1746.3400000000001</v>
      </c>
    </row>
    <row r="4012" spans="1:13" x14ac:dyDescent="0.15">
      <c r="A4012" s="2">
        <v>45414</v>
      </c>
      <c r="B4012" s="3">
        <f t="shared" si="188"/>
        <v>2024</v>
      </c>
      <c r="C4012" t="str">
        <f t="shared" si="186"/>
        <v>2023-2024</v>
      </c>
      <c r="D4012" t="s">
        <v>147</v>
      </c>
      <c r="E4012" t="s">
        <v>133</v>
      </c>
      <c r="F4012" t="str">
        <f t="shared" si="187"/>
        <v>Queensland</v>
      </c>
      <c r="G4012" t="s">
        <v>35</v>
      </c>
      <c r="H4012">
        <v>4305</v>
      </c>
      <c r="I4012" t="s">
        <v>11</v>
      </c>
      <c r="J4012" t="s">
        <v>104</v>
      </c>
      <c r="K4012" t="s">
        <v>150</v>
      </c>
      <c r="L4012" t="s">
        <v>18</v>
      </c>
      <c r="M4012" s="5">
        <v>1751.7700000000002</v>
      </c>
    </row>
    <row r="4013" spans="1:13" x14ac:dyDescent="0.15">
      <c r="A4013" s="2">
        <v>45461</v>
      </c>
      <c r="B4013" s="3">
        <f t="shared" si="188"/>
        <v>2024</v>
      </c>
      <c r="C4013" t="str">
        <f t="shared" si="186"/>
        <v>2023-2024</v>
      </c>
      <c r="D4013" t="s">
        <v>147</v>
      </c>
      <c r="E4013" t="s">
        <v>24</v>
      </c>
      <c r="F4013" t="str">
        <f t="shared" si="187"/>
        <v>New South Wales</v>
      </c>
      <c r="G4013" t="s">
        <v>10</v>
      </c>
      <c r="H4013">
        <v>2795</v>
      </c>
      <c r="I4013" t="s">
        <v>11</v>
      </c>
      <c r="J4013" t="s">
        <v>25</v>
      </c>
      <c r="K4013" t="s">
        <v>153</v>
      </c>
      <c r="L4013" t="s">
        <v>16</v>
      </c>
      <c r="M4013" s="5">
        <v>1754.39</v>
      </c>
    </row>
    <row r="4014" spans="1:13" x14ac:dyDescent="0.15">
      <c r="A4014" s="2">
        <v>45306</v>
      </c>
      <c r="B4014" s="3">
        <f t="shared" si="188"/>
        <v>2024</v>
      </c>
      <c r="C4014" t="str">
        <f t="shared" si="186"/>
        <v>2023-2024</v>
      </c>
      <c r="D4014" t="s">
        <v>147</v>
      </c>
      <c r="E4014" t="s">
        <v>143</v>
      </c>
      <c r="F4014" t="str">
        <f t="shared" si="187"/>
        <v>New South Wales</v>
      </c>
      <c r="G4014" t="s">
        <v>10</v>
      </c>
      <c r="H4014">
        <v>2154</v>
      </c>
      <c r="I4014" t="s">
        <v>11</v>
      </c>
      <c r="J4014" t="s">
        <v>27</v>
      </c>
      <c r="K4014" t="s">
        <v>154</v>
      </c>
      <c r="L4014" t="s">
        <v>14</v>
      </c>
      <c r="M4014" s="5">
        <v>1761.7900000000002</v>
      </c>
    </row>
    <row r="4015" spans="1:13" x14ac:dyDescent="0.15">
      <c r="A4015" s="2">
        <v>45536</v>
      </c>
      <c r="B4015" s="3">
        <f t="shared" si="188"/>
        <v>2025</v>
      </c>
      <c r="C4015" t="str">
        <f t="shared" si="186"/>
        <v>2024-2025</v>
      </c>
      <c r="D4015" t="s">
        <v>147</v>
      </c>
      <c r="E4015" t="s">
        <v>84</v>
      </c>
      <c r="F4015" t="str">
        <f t="shared" si="187"/>
        <v>Queensland</v>
      </c>
      <c r="G4015" t="s">
        <v>35</v>
      </c>
      <c r="H4015">
        <v>4740</v>
      </c>
      <c r="I4015" t="s">
        <v>11</v>
      </c>
      <c r="J4015" t="s">
        <v>51</v>
      </c>
      <c r="K4015" t="s">
        <v>151</v>
      </c>
      <c r="L4015" t="s">
        <v>21</v>
      </c>
      <c r="M4015" s="5">
        <v>1764.82</v>
      </c>
    </row>
    <row r="4016" spans="1:13" x14ac:dyDescent="0.15">
      <c r="A4016" s="2">
        <v>45281</v>
      </c>
      <c r="B4016" s="3">
        <f t="shared" si="188"/>
        <v>2024</v>
      </c>
      <c r="C4016" t="str">
        <f t="shared" si="186"/>
        <v>2023-2024</v>
      </c>
      <c r="D4016" t="s">
        <v>148</v>
      </c>
      <c r="E4016" t="s">
        <v>96</v>
      </c>
      <c r="F4016" t="str">
        <f t="shared" si="187"/>
        <v>Western Australia</v>
      </c>
      <c r="G4016" t="s">
        <v>48</v>
      </c>
      <c r="H4016">
        <v>6330</v>
      </c>
      <c r="I4016" t="s">
        <v>11</v>
      </c>
      <c r="J4016" t="s">
        <v>94</v>
      </c>
      <c r="K4016" t="s">
        <v>150</v>
      </c>
      <c r="L4016" t="s">
        <v>18</v>
      </c>
      <c r="M4016" s="5">
        <v>1765.1</v>
      </c>
    </row>
    <row r="4017" spans="1:13" x14ac:dyDescent="0.15">
      <c r="A4017" s="2">
        <v>44952</v>
      </c>
      <c r="B4017" s="3">
        <f t="shared" si="188"/>
        <v>2023</v>
      </c>
      <c r="C4017" t="str">
        <f t="shared" si="186"/>
        <v>2022-2023</v>
      </c>
      <c r="D4017" t="s">
        <v>147</v>
      </c>
      <c r="E4017" t="s">
        <v>140</v>
      </c>
      <c r="F4017" t="str">
        <f t="shared" si="187"/>
        <v>Tasmania</v>
      </c>
      <c r="G4017" t="s">
        <v>70</v>
      </c>
      <c r="H4017">
        <v>7320</v>
      </c>
      <c r="I4017" t="s">
        <v>11</v>
      </c>
      <c r="J4017" t="s">
        <v>71</v>
      </c>
      <c r="K4017" t="s">
        <v>153</v>
      </c>
      <c r="L4017" t="s">
        <v>16</v>
      </c>
      <c r="M4017" s="5">
        <v>1765.4799999999993</v>
      </c>
    </row>
    <row r="4018" spans="1:13" x14ac:dyDescent="0.15">
      <c r="A4018" s="2">
        <v>45208</v>
      </c>
      <c r="B4018" s="3">
        <f t="shared" si="188"/>
        <v>2024</v>
      </c>
      <c r="C4018" t="str">
        <f t="shared" si="186"/>
        <v>2023-2024</v>
      </c>
      <c r="D4018" t="s">
        <v>147</v>
      </c>
      <c r="E4018" t="s">
        <v>62</v>
      </c>
      <c r="F4018" t="str">
        <f t="shared" si="187"/>
        <v>Victoria</v>
      </c>
      <c r="G4018" t="s">
        <v>45</v>
      </c>
      <c r="H4018">
        <v>3134</v>
      </c>
      <c r="I4018" t="s">
        <v>11</v>
      </c>
      <c r="J4018" t="s">
        <v>63</v>
      </c>
      <c r="K4018" t="s">
        <v>150</v>
      </c>
      <c r="L4018" t="s">
        <v>18</v>
      </c>
      <c r="M4018" s="5">
        <v>1774.84</v>
      </c>
    </row>
    <row r="4019" spans="1:13" x14ac:dyDescent="0.15">
      <c r="A4019" s="2">
        <v>45518</v>
      </c>
      <c r="B4019" s="3">
        <f t="shared" si="188"/>
        <v>2025</v>
      </c>
      <c r="C4019" t="str">
        <f t="shared" si="186"/>
        <v>2024-2025</v>
      </c>
      <c r="D4019" t="s">
        <v>147</v>
      </c>
      <c r="E4019" t="s">
        <v>44</v>
      </c>
      <c r="F4019" t="str">
        <f t="shared" si="187"/>
        <v>Victoria</v>
      </c>
      <c r="G4019" t="s">
        <v>45</v>
      </c>
      <c r="H4019">
        <v>3066</v>
      </c>
      <c r="I4019" t="s">
        <v>11</v>
      </c>
      <c r="J4019" t="s">
        <v>46</v>
      </c>
      <c r="K4019" t="s">
        <v>154</v>
      </c>
      <c r="L4019" t="s">
        <v>14</v>
      </c>
      <c r="M4019" s="5">
        <v>1778.2000000000003</v>
      </c>
    </row>
    <row r="4020" spans="1:13" x14ac:dyDescent="0.15">
      <c r="A4020" s="2">
        <v>45342</v>
      </c>
      <c r="B4020" s="3">
        <f t="shared" si="188"/>
        <v>2024</v>
      </c>
      <c r="C4020" t="str">
        <f t="shared" si="186"/>
        <v>2023-2024</v>
      </c>
      <c r="D4020" t="s">
        <v>147</v>
      </c>
      <c r="E4020" t="s">
        <v>41</v>
      </c>
      <c r="F4020" t="str">
        <f t="shared" si="187"/>
        <v>New South Wales</v>
      </c>
      <c r="G4020" t="s">
        <v>10</v>
      </c>
      <c r="H4020">
        <v>2830</v>
      </c>
      <c r="I4020" t="s">
        <v>11</v>
      </c>
      <c r="J4020" t="s">
        <v>25</v>
      </c>
      <c r="K4020" t="s">
        <v>151</v>
      </c>
      <c r="L4020" t="s">
        <v>21</v>
      </c>
      <c r="M4020" s="5">
        <v>1780.1200000000001</v>
      </c>
    </row>
    <row r="4021" spans="1:13" x14ac:dyDescent="0.15">
      <c r="A4021" s="2">
        <v>45219</v>
      </c>
      <c r="B4021" s="3">
        <f t="shared" si="188"/>
        <v>2024</v>
      </c>
      <c r="C4021" t="str">
        <f t="shared" si="186"/>
        <v>2023-2024</v>
      </c>
      <c r="D4021" t="s">
        <v>148</v>
      </c>
      <c r="E4021" t="s">
        <v>88</v>
      </c>
      <c r="F4021" t="str">
        <f t="shared" si="187"/>
        <v>South Australia</v>
      </c>
      <c r="G4021" t="s">
        <v>32</v>
      </c>
      <c r="H4021">
        <v>5011</v>
      </c>
      <c r="I4021" t="s">
        <v>11</v>
      </c>
      <c r="J4021" t="s">
        <v>33</v>
      </c>
      <c r="K4021" t="s">
        <v>151</v>
      </c>
      <c r="L4021" t="s">
        <v>21</v>
      </c>
      <c r="M4021" s="5">
        <v>1784.0700000000002</v>
      </c>
    </row>
    <row r="4022" spans="1:13" x14ac:dyDescent="0.15">
      <c r="A4022" s="2">
        <v>45423</v>
      </c>
      <c r="B4022" s="3">
        <f t="shared" si="188"/>
        <v>2024</v>
      </c>
      <c r="C4022" t="str">
        <f t="shared" si="186"/>
        <v>2023-2024</v>
      </c>
      <c r="D4022" t="s">
        <v>147</v>
      </c>
      <c r="E4022" t="s">
        <v>137</v>
      </c>
      <c r="F4022" t="str">
        <f t="shared" si="187"/>
        <v>New South Wales</v>
      </c>
      <c r="G4022" t="s">
        <v>10</v>
      </c>
      <c r="H4022">
        <v>2031</v>
      </c>
      <c r="I4022" t="s">
        <v>11</v>
      </c>
      <c r="J4022" t="s">
        <v>12</v>
      </c>
      <c r="K4022" t="s">
        <v>153</v>
      </c>
      <c r="L4022" t="s">
        <v>16</v>
      </c>
      <c r="M4022" s="5">
        <v>1789.2100000000003</v>
      </c>
    </row>
    <row r="4023" spans="1:13" x14ac:dyDescent="0.15">
      <c r="A4023" s="2">
        <v>45290</v>
      </c>
      <c r="B4023" s="3">
        <f t="shared" si="188"/>
        <v>2024</v>
      </c>
      <c r="C4023" t="str">
        <f t="shared" si="186"/>
        <v>2023-2024</v>
      </c>
      <c r="D4023" t="s">
        <v>148</v>
      </c>
      <c r="E4023" t="s">
        <v>40</v>
      </c>
      <c r="F4023" t="str">
        <f t="shared" si="187"/>
        <v>New South Wales</v>
      </c>
      <c r="G4023" t="s">
        <v>10</v>
      </c>
      <c r="H4023">
        <v>2116</v>
      </c>
      <c r="I4023" t="s">
        <v>11</v>
      </c>
      <c r="J4023" t="s">
        <v>27</v>
      </c>
      <c r="K4023" t="s">
        <v>155</v>
      </c>
      <c r="L4023" t="s">
        <v>20</v>
      </c>
      <c r="M4023" s="5">
        <v>1791.0299999999997</v>
      </c>
    </row>
    <row r="4024" spans="1:13" x14ac:dyDescent="0.15">
      <c r="A4024" s="2">
        <v>45525</v>
      </c>
      <c r="B4024" s="3">
        <f t="shared" si="188"/>
        <v>2025</v>
      </c>
      <c r="C4024" t="str">
        <f t="shared" si="186"/>
        <v>2024-2025</v>
      </c>
      <c r="D4024" t="s">
        <v>147</v>
      </c>
      <c r="E4024" t="s">
        <v>122</v>
      </c>
      <c r="F4024" t="str">
        <f t="shared" si="187"/>
        <v>New South Wales</v>
      </c>
      <c r="G4024" t="s">
        <v>10</v>
      </c>
      <c r="H4024">
        <v>2650</v>
      </c>
      <c r="I4024" t="s">
        <v>11</v>
      </c>
      <c r="J4024" t="s">
        <v>25</v>
      </c>
      <c r="K4024" t="s">
        <v>153</v>
      </c>
      <c r="L4024" t="s">
        <v>16</v>
      </c>
      <c r="M4024" s="5">
        <v>1791.4500000000003</v>
      </c>
    </row>
    <row r="4025" spans="1:13" x14ac:dyDescent="0.15">
      <c r="A4025" s="2">
        <v>45502</v>
      </c>
      <c r="B4025" s="3">
        <f t="shared" si="188"/>
        <v>2025</v>
      </c>
      <c r="C4025" t="str">
        <f t="shared" si="186"/>
        <v>2024-2025</v>
      </c>
      <c r="D4025" t="s">
        <v>148</v>
      </c>
      <c r="E4025" t="s">
        <v>86</v>
      </c>
      <c r="F4025" t="str">
        <f t="shared" si="187"/>
        <v>New South Wales</v>
      </c>
      <c r="G4025" t="s">
        <v>10</v>
      </c>
      <c r="H4025">
        <v>2064</v>
      </c>
      <c r="I4025" t="s">
        <v>11</v>
      </c>
      <c r="J4025" t="s">
        <v>12</v>
      </c>
      <c r="K4025" t="s">
        <v>155</v>
      </c>
      <c r="L4025" t="s">
        <v>20</v>
      </c>
      <c r="M4025" s="5">
        <v>1793.64</v>
      </c>
    </row>
    <row r="4026" spans="1:13" x14ac:dyDescent="0.15">
      <c r="A4026" s="2">
        <v>45104</v>
      </c>
      <c r="B4026" s="3">
        <f t="shared" si="188"/>
        <v>2023</v>
      </c>
      <c r="C4026" t="str">
        <f t="shared" si="186"/>
        <v>2022-2023</v>
      </c>
      <c r="D4026" t="s">
        <v>147</v>
      </c>
      <c r="E4026" t="s">
        <v>92</v>
      </c>
      <c r="F4026" t="str">
        <f t="shared" si="187"/>
        <v>Queensland</v>
      </c>
      <c r="G4026" t="s">
        <v>35</v>
      </c>
      <c r="H4026">
        <v>4068</v>
      </c>
      <c r="I4026" t="s">
        <v>11</v>
      </c>
      <c r="J4026" t="s">
        <v>43</v>
      </c>
      <c r="K4026" t="s">
        <v>152</v>
      </c>
      <c r="L4026" t="s">
        <v>13</v>
      </c>
      <c r="M4026" s="5">
        <v>1803.82</v>
      </c>
    </row>
    <row r="4027" spans="1:13" x14ac:dyDescent="0.15">
      <c r="A4027" s="2">
        <v>45428</v>
      </c>
      <c r="B4027" s="3">
        <f t="shared" si="188"/>
        <v>2024</v>
      </c>
      <c r="C4027" t="str">
        <f t="shared" si="186"/>
        <v>2023-2024</v>
      </c>
      <c r="D4027" t="s">
        <v>147</v>
      </c>
      <c r="E4027" t="s">
        <v>99</v>
      </c>
      <c r="F4027" t="str">
        <f t="shared" si="187"/>
        <v>Victoria</v>
      </c>
      <c r="G4027" t="s">
        <v>45</v>
      </c>
      <c r="H4027">
        <v>3148</v>
      </c>
      <c r="I4027" t="s">
        <v>11</v>
      </c>
      <c r="J4027" t="s">
        <v>63</v>
      </c>
      <c r="K4027" t="s">
        <v>150</v>
      </c>
      <c r="L4027" t="s">
        <v>18</v>
      </c>
      <c r="M4027" s="5">
        <v>1807.66</v>
      </c>
    </row>
    <row r="4028" spans="1:13" x14ac:dyDescent="0.15">
      <c r="A4028" s="2">
        <v>45221</v>
      </c>
      <c r="B4028" s="3">
        <f t="shared" si="188"/>
        <v>2024</v>
      </c>
      <c r="C4028" t="str">
        <f t="shared" si="186"/>
        <v>2023-2024</v>
      </c>
      <c r="D4028" t="s">
        <v>147</v>
      </c>
      <c r="E4028" t="s">
        <v>137</v>
      </c>
      <c r="F4028" t="str">
        <f t="shared" si="187"/>
        <v>New South Wales</v>
      </c>
      <c r="G4028" t="s">
        <v>10</v>
      </c>
      <c r="H4028">
        <v>2031</v>
      </c>
      <c r="I4028" t="s">
        <v>11</v>
      </c>
      <c r="J4028" t="s">
        <v>12</v>
      </c>
      <c r="K4028" t="s">
        <v>157</v>
      </c>
      <c r="L4028" t="s">
        <v>22</v>
      </c>
      <c r="M4028" s="5">
        <v>1809.2499999999998</v>
      </c>
    </row>
    <row r="4029" spans="1:13" x14ac:dyDescent="0.15">
      <c r="A4029" s="2">
        <v>45198</v>
      </c>
      <c r="B4029" s="3">
        <f t="shared" si="188"/>
        <v>2024</v>
      </c>
      <c r="C4029" t="str">
        <f t="shared" si="186"/>
        <v>2023-2024</v>
      </c>
      <c r="D4029" t="s">
        <v>148</v>
      </c>
      <c r="E4029" t="s">
        <v>78</v>
      </c>
      <c r="F4029" t="str">
        <f t="shared" si="187"/>
        <v>New South Wales</v>
      </c>
      <c r="G4029" t="s">
        <v>10</v>
      </c>
      <c r="H4029">
        <v>2350</v>
      </c>
      <c r="I4029" t="s">
        <v>11</v>
      </c>
      <c r="J4029" t="s">
        <v>68</v>
      </c>
      <c r="K4029" t="s">
        <v>152</v>
      </c>
      <c r="L4029" t="s">
        <v>13</v>
      </c>
      <c r="M4029" s="5">
        <v>1810.51</v>
      </c>
    </row>
    <row r="4030" spans="1:13" x14ac:dyDescent="0.15">
      <c r="A4030" s="2">
        <v>45617</v>
      </c>
      <c r="B4030" s="3">
        <f t="shared" si="188"/>
        <v>2025</v>
      </c>
      <c r="C4030" t="str">
        <f t="shared" si="186"/>
        <v>2024-2025</v>
      </c>
      <c r="D4030" t="s">
        <v>147</v>
      </c>
      <c r="E4030" t="s">
        <v>136</v>
      </c>
      <c r="F4030" t="str">
        <f t="shared" si="187"/>
        <v>Victoria</v>
      </c>
      <c r="G4030" t="s">
        <v>45</v>
      </c>
      <c r="H4030">
        <v>3175</v>
      </c>
      <c r="I4030" t="s">
        <v>11</v>
      </c>
      <c r="J4030" t="s">
        <v>63</v>
      </c>
      <c r="K4030" t="s">
        <v>150</v>
      </c>
      <c r="L4030" t="s">
        <v>18</v>
      </c>
      <c r="M4030" s="5">
        <v>1817.0900000000001</v>
      </c>
    </row>
    <row r="4031" spans="1:13" x14ac:dyDescent="0.15">
      <c r="A4031" s="2">
        <v>45541</v>
      </c>
      <c r="B4031" s="3">
        <f t="shared" si="188"/>
        <v>2025</v>
      </c>
      <c r="C4031" t="str">
        <f t="shared" si="186"/>
        <v>2024-2025</v>
      </c>
      <c r="D4031" t="s">
        <v>147</v>
      </c>
      <c r="E4031" t="s">
        <v>59</v>
      </c>
      <c r="F4031" t="str">
        <f t="shared" si="187"/>
        <v>Victoria</v>
      </c>
      <c r="G4031" t="s">
        <v>45</v>
      </c>
      <c r="H4031">
        <v>3280</v>
      </c>
      <c r="I4031" t="s">
        <v>11</v>
      </c>
      <c r="J4031" t="s">
        <v>60</v>
      </c>
      <c r="K4031" t="s">
        <v>151</v>
      </c>
      <c r="L4031" t="s">
        <v>21</v>
      </c>
      <c r="M4031" s="5">
        <v>1821.3399999999997</v>
      </c>
    </row>
    <row r="4032" spans="1:13" x14ac:dyDescent="0.15">
      <c r="A4032" s="2">
        <v>45217</v>
      </c>
      <c r="B4032" s="3">
        <f t="shared" si="188"/>
        <v>2024</v>
      </c>
      <c r="C4032" t="str">
        <f t="shared" si="186"/>
        <v>2023-2024</v>
      </c>
      <c r="D4032" t="s">
        <v>147</v>
      </c>
      <c r="E4032" t="s">
        <v>99</v>
      </c>
      <c r="F4032" t="str">
        <f t="shared" si="187"/>
        <v>Victoria</v>
      </c>
      <c r="G4032" t="s">
        <v>45</v>
      </c>
      <c r="H4032">
        <v>3148</v>
      </c>
      <c r="I4032" t="s">
        <v>11</v>
      </c>
      <c r="J4032" t="s">
        <v>63</v>
      </c>
      <c r="K4032" t="s">
        <v>150</v>
      </c>
      <c r="L4032" t="s">
        <v>18</v>
      </c>
      <c r="M4032" s="5">
        <v>1821.5799999999997</v>
      </c>
    </row>
    <row r="4033" spans="1:13" x14ac:dyDescent="0.15">
      <c r="A4033" s="2">
        <v>45641</v>
      </c>
      <c r="B4033" s="3">
        <f t="shared" si="188"/>
        <v>2025</v>
      </c>
      <c r="C4033" t="str">
        <f t="shared" si="186"/>
        <v>2024-2025</v>
      </c>
      <c r="D4033" t="s">
        <v>147</v>
      </c>
      <c r="E4033" t="s">
        <v>26</v>
      </c>
      <c r="F4033" t="str">
        <f t="shared" si="187"/>
        <v>New South Wales</v>
      </c>
      <c r="G4033" t="s">
        <v>10</v>
      </c>
      <c r="H4033">
        <v>2141</v>
      </c>
      <c r="I4033" t="s">
        <v>11</v>
      </c>
      <c r="J4033" t="s">
        <v>27</v>
      </c>
      <c r="K4033" t="s">
        <v>151</v>
      </c>
      <c r="L4033" t="s">
        <v>21</v>
      </c>
      <c r="M4033" s="5">
        <v>1825.67</v>
      </c>
    </row>
    <row r="4034" spans="1:13" x14ac:dyDescent="0.15">
      <c r="A4034" s="2">
        <v>45133</v>
      </c>
      <c r="B4034" s="3">
        <f t="shared" si="188"/>
        <v>2024</v>
      </c>
      <c r="C4034" t="str">
        <f t="shared" ref="C4034:C4097" si="189">IF(MONTH(A4034) &gt;= 7, YEAR(A4034) &amp; "-" &amp; YEAR(A4034) + 1, YEAR(A4034) - 1 &amp; "-" &amp; YEAR(A4034))</f>
        <v>2023-2024</v>
      </c>
      <c r="D4034" t="s">
        <v>147</v>
      </c>
      <c r="E4034" t="s">
        <v>145</v>
      </c>
      <c r="F4034" t="str">
        <f t="shared" ref="F4034:F4097" si="190">IF(G4034="WA","Western Australia",
IF(G4034="NSW","New South Wales",
IF(G4034="QLD","Queensland",
IF(G4034="VIC","Victoria",
IF(G4034="TAS","Tasmania",
IF(G4034="SA","South Australia",
IF(G4034="NT","Northern Territory",
IF(G4034="ACT","Australian Capital Territory",G4034))))))))</f>
        <v>New South Wales</v>
      </c>
      <c r="G4034" t="s">
        <v>10</v>
      </c>
      <c r="H4034">
        <v>2101</v>
      </c>
      <c r="I4034" t="s">
        <v>11</v>
      </c>
      <c r="J4034" t="s">
        <v>27</v>
      </c>
      <c r="K4034" t="s">
        <v>153</v>
      </c>
      <c r="L4034" t="s">
        <v>16</v>
      </c>
      <c r="M4034" s="5">
        <v>1826.9199999999998</v>
      </c>
    </row>
    <row r="4035" spans="1:13" x14ac:dyDescent="0.15">
      <c r="A4035" s="2">
        <v>45528</v>
      </c>
      <c r="B4035" s="3">
        <f t="shared" ref="B4035:B4098" si="191">IF(MONTH(A4035)&gt;=7,YEAR(A4035)+1,YEAR(A4035))</f>
        <v>2025</v>
      </c>
      <c r="C4035" t="str">
        <f t="shared" si="189"/>
        <v>2024-2025</v>
      </c>
      <c r="D4035" t="s">
        <v>147</v>
      </c>
      <c r="E4035" t="s">
        <v>112</v>
      </c>
      <c r="F4035" t="str">
        <f t="shared" si="190"/>
        <v>Victoria</v>
      </c>
      <c r="G4035" t="s">
        <v>45</v>
      </c>
      <c r="H4035">
        <v>3076</v>
      </c>
      <c r="I4035" t="s">
        <v>11</v>
      </c>
      <c r="J4035" t="s">
        <v>46</v>
      </c>
      <c r="K4035" t="s">
        <v>150</v>
      </c>
      <c r="L4035" t="s">
        <v>18</v>
      </c>
      <c r="M4035" s="5">
        <v>1828.1499999999999</v>
      </c>
    </row>
    <row r="4036" spans="1:13" x14ac:dyDescent="0.15">
      <c r="A4036" s="2">
        <v>45543</v>
      </c>
      <c r="B4036" s="3">
        <f t="shared" si="191"/>
        <v>2025</v>
      </c>
      <c r="C4036" t="str">
        <f t="shared" si="189"/>
        <v>2024-2025</v>
      </c>
      <c r="D4036" t="s">
        <v>147</v>
      </c>
      <c r="E4036" t="s">
        <v>119</v>
      </c>
      <c r="F4036" t="str">
        <f t="shared" si="190"/>
        <v>Queensland</v>
      </c>
      <c r="G4036" t="s">
        <v>35</v>
      </c>
      <c r="H4036">
        <v>4570</v>
      </c>
      <c r="I4036" t="s">
        <v>11</v>
      </c>
      <c r="J4036" t="s">
        <v>120</v>
      </c>
      <c r="K4036" t="s">
        <v>150</v>
      </c>
      <c r="L4036" t="s">
        <v>18</v>
      </c>
      <c r="M4036" s="5">
        <v>1836.5</v>
      </c>
    </row>
    <row r="4037" spans="1:13" x14ac:dyDescent="0.15">
      <c r="A4037" s="2">
        <v>45491</v>
      </c>
      <c r="B4037" s="3">
        <f t="shared" si="191"/>
        <v>2025</v>
      </c>
      <c r="C4037" t="str">
        <f t="shared" si="189"/>
        <v>2024-2025</v>
      </c>
      <c r="D4037" t="s">
        <v>147</v>
      </c>
      <c r="E4037" t="s">
        <v>121</v>
      </c>
      <c r="F4037" t="str">
        <f t="shared" si="190"/>
        <v>Queensland</v>
      </c>
      <c r="G4037" t="s">
        <v>35</v>
      </c>
      <c r="H4037">
        <v>4700</v>
      </c>
      <c r="I4037" t="s">
        <v>11</v>
      </c>
      <c r="J4037" t="s">
        <v>51</v>
      </c>
      <c r="K4037" t="s">
        <v>150</v>
      </c>
      <c r="L4037" t="s">
        <v>18</v>
      </c>
      <c r="M4037" s="5">
        <v>1839.3799999999997</v>
      </c>
    </row>
    <row r="4038" spans="1:13" x14ac:dyDescent="0.15">
      <c r="A4038" s="2">
        <v>44979</v>
      </c>
      <c r="B4038" s="3">
        <f t="shared" si="191"/>
        <v>2023</v>
      </c>
      <c r="C4038" t="str">
        <f t="shared" si="189"/>
        <v>2022-2023</v>
      </c>
      <c r="D4038" t="s">
        <v>147</v>
      </c>
      <c r="E4038" t="s">
        <v>131</v>
      </c>
      <c r="F4038" t="str">
        <f t="shared" si="190"/>
        <v>Western Australia</v>
      </c>
      <c r="G4038" t="s">
        <v>48</v>
      </c>
      <c r="H4038">
        <v>6530</v>
      </c>
      <c r="I4038" t="s">
        <v>11</v>
      </c>
      <c r="J4038" t="s">
        <v>77</v>
      </c>
      <c r="K4038" t="s">
        <v>19</v>
      </c>
      <c r="L4038" t="s">
        <v>23</v>
      </c>
      <c r="M4038" s="5">
        <v>1849.1499999999999</v>
      </c>
    </row>
    <row r="4039" spans="1:13" x14ac:dyDescent="0.15">
      <c r="A4039" s="2">
        <v>45612</v>
      </c>
      <c r="B4039" s="3">
        <f t="shared" si="191"/>
        <v>2025</v>
      </c>
      <c r="C4039" t="str">
        <f t="shared" si="189"/>
        <v>2024-2025</v>
      </c>
      <c r="D4039" t="s">
        <v>147</v>
      </c>
      <c r="E4039" t="s">
        <v>145</v>
      </c>
      <c r="F4039" t="str">
        <f t="shared" si="190"/>
        <v>New South Wales</v>
      </c>
      <c r="G4039" t="s">
        <v>10</v>
      </c>
      <c r="H4039">
        <v>2101</v>
      </c>
      <c r="I4039" t="s">
        <v>11</v>
      </c>
      <c r="J4039" t="s">
        <v>27</v>
      </c>
      <c r="K4039" t="s">
        <v>150</v>
      </c>
      <c r="L4039" t="s">
        <v>18</v>
      </c>
      <c r="M4039" s="5">
        <v>1851.43</v>
      </c>
    </row>
    <row r="4040" spans="1:13" x14ac:dyDescent="0.15">
      <c r="A4040" s="2">
        <v>45345</v>
      </c>
      <c r="B4040" s="3">
        <f t="shared" si="191"/>
        <v>2024</v>
      </c>
      <c r="C4040" t="str">
        <f t="shared" si="189"/>
        <v>2023-2024</v>
      </c>
      <c r="D4040" t="s">
        <v>148</v>
      </c>
      <c r="E4040" t="s">
        <v>129</v>
      </c>
      <c r="F4040" t="str">
        <f t="shared" si="190"/>
        <v>Tasmania</v>
      </c>
      <c r="G4040" t="s">
        <v>70</v>
      </c>
      <c r="H4040">
        <v>7010</v>
      </c>
      <c r="I4040" t="s">
        <v>11</v>
      </c>
      <c r="J4040" t="s">
        <v>71</v>
      </c>
      <c r="K4040" t="s">
        <v>151</v>
      </c>
      <c r="L4040" t="s">
        <v>21</v>
      </c>
      <c r="M4040" s="5">
        <v>1853.17</v>
      </c>
    </row>
    <row r="4041" spans="1:13" x14ac:dyDescent="0.15">
      <c r="A4041" s="2">
        <v>45083</v>
      </c>
      <c r="B4041" s="3">
        <f t="shared" si="191"/>
        <v>2023</v>
      </c>
      <c r="C4041" t="str">
        <f t="shared" si="189"/>
        <v>2022-2023</v>
      </c>
      <c r="D4041" t="s">
        <v>147</v>
      </c>
      <c r="E4041" t="s">
        <v>90</v>
      </c>
      <c r="F4041" t="str">
        <f t="shared" si="190"/>
        <v>Victoria</v>
      </c>
      <c r="G4041" t="s">
        <v>45</v>
      </c>
      <c r="H4041">
        <v>3179</v>
      </c>
      <c r="I4041" t="s">
        <v>11</v>
      </c>
      <c r="J4041" t="s">
        <v>63</v>
      </c>
      <c r="K4041" t="s">
        <v>150</v>
      </c>
      <c r="L4041" t="s">
        <v>18</v>
      </c>
      <c r="M4041" s="5">
        <v>1854.48</v>
      </c>
    </row>
    <row r="4042" spans="1:13" x14ac:dyDescent="0.15">
      <c r="A4042" s="2">
        <v>45070</v>
      </c>
      <c r="B4042" s="3">
        <f t="shared" si="191"/>
        <v>2023</v>
      </c>
      <c r="C4042" t="str">
        <f t="shared" si="189"/>
        <v>2022-2023</v>
      </c>
      <c r="D4042" t="s">
        <v>148</v>
      </c>
      <c r="E4042" t="s">
        <v>76</v>
      </c>
      <c r="F4042" t="str">
        <f t="shared" si="190"/>
        <v>Western Australia</v>
      </c>
      <c r="G4042" t="s">
        <v>48</v>
      </c>
      <c r="H4042">
        <v>6450</v>
      </c>
      <c r="I4042" t="s">
        <v>11</v>
      </c>
      <c r="J4042" t="s">
        <v>77</v>
      </c>
      <c r="K4042" t="s">
        <v>151</v>
      </c>
      <c r="L4042" t="s">
        <v>21</v>
      </c>
      <c r="M4042" s="5">
        <v>1857.1200000000001</v>
      </c>
    </row>
    <row r="4043" spans="1:13" x14ac:dyDescent="0.15">
      <c r="A4043" s="2">
        <v>45101</v>
      </c>
      <c r="B4043" s="3">
        <f t="shared" si="191"/>
        <v>2023</v>
      </c>
      <c r="C4043" t="str">
        <f t="shared" si="189"/>
        <v>2022-2023</v>
      </c>
      <c r="D4043" t="s">
        <v>147</v>
      </c>
      <c r="E4043" t="s">
        <v>131</v>
      </c>
      <c r="F4043" t="str">
        <f t="shared" si="190"/>
        <v>Western Australia</v>
      </c>
      <c r="G4043" t="s">
        <v>48</v>
      </c>
      <c r="H4043">
        <v>6530</v>
      </c>
      <c r="I4043" t="s">
        <v>11</v>
      </c>
      <c r="J4043" t="s">
        <v>77</v>
      </c>
      <c r="K4043" t="s">
        <v>157</v>
      </c>
      <c r="L4043" t="s">
        <v>22</v>
      </c>
      <c r="M4043" s="5">
        <v>1859.42</v>
      </c>
    </row>
    <row r="4044" spans="1:13" x14ac:dyDescent="0.15">
      <c r="A4044" s="2">
        <v>45385</v>
      </c>
      <c r="B4044" s="3">
        <f t="shared" si="191"/>
        <v>2024</v>
      </c>
      <c r="C4044" t="str">
        <f t="shared" si="189"/>
        <v>2023-2024</v>
      </c>
      <c r="D4044" t="s">
        <v>147</v>
      </c>
      <c r="E4044" t="s">
        <v>44</v>
      </c>
      <c r="F4044" t="str">
        <f t="shared" si="190"/>
        <v>Victoria</v>
      </c>
      <c r="G4044" t="s">
        <v>45</v>
      </c>
      <c r="H4044">
        <v>3066</v>
      </c>
      <c r="I4044" t="s">
        <v>11</v>
      </c>
      <c r="J4044" t="s">
        <v>46</v>
      </c>
      <c r="K4044" t="s">
        <v>155</v>
      </c>
      <c r="L4044" t="s">
        <v>20</v>
      </c>
      <c r="M4044" s="5">
        <v>1870.0700000000002</v>
      </c>
    </row>
    <row r="4045" spans="1:13" x14ac:dyDescent="0.15">
      <c r="A4045" s="2">
        <v>45426</v>
      </c>
      <c r="B4045" s="3">
        <f t="shared" si="191"/>
        <v>2024</v>
      </c>
      <c r="C4045" t="str">
        <f t="shared" si="189"/>
        <v>2023-2024</v>
      </c>
      <c r="D4045" t="s">
        <v>148</v>
      </c>
      <c r="E4045" t="s">
        <v>96</v>
      </c>
      <c r="F4045" t="str">
        <f t="shared" si="190"/>
        <v>Western Australia</v>
      </c>
      <c r="G4045" t="s">
        <v>48</v>
      </c>
      <c r="H4045">
        <v>6330</v>
      </c>
      <c r="I4045" t="s">
        <v>11</v>
      </c>
      <c r="J4045" t="s">
        <v>94</v>
      </c>
      <c r="K4045" t="s">
        <v>150</v>
      </c>
      <c r="L4045" t="s">
        <v>18</v>
      </c>
      <c r="M4045" s="5">
        <v>1870.51</v>
      </c>
    </row>
    <row r="4046" spans="1:13" x14ac:dyDescent="0.15">
      <c r="A4046" s="2">
        <v>45637</v>
      </c>
      <c r="B4046" s="3">
        <f t="shared" si="191"/>
        <v>2025</v>
      </c>
      <c r="C4046" t="str">
        <f t="shared" si="189"/>
        <v>2024-2025</v>
      </c>
      <c r="D4046" t="s">
        <v>147</v>
      </c>
      <c r="E4046" t="s">
        <v>83</v>
      </c>
      <c r="F4046" t="str">
        <f t="shared" si="190"/>
        <v>New South Wales</v>
      </c>
      <c r="G4046" t="s">
        <v>10</v>
      </c>
      <c r="H4046">
        <v>2750</v>
      </c>
      <c r="I4046" t="s">
        <v>11</v>
      </c>
      <c r="J4046" t="s">
        <v>25</v>
      </c>
      <c r="K4046" t="s">
        <v>150</v>
      </c>
      <c r="L4046" t="s">
        <v>18</v>
      </c>
      <c r="M4046" s="5">
        <v>1872.8100000000002</v>
      </c>
    </row>
    <row r="4047" spans="1:13" x14ac:dyDescent="0.15">
      <c r="A4047" s="2">
        <v>45094</v>
      </c>
      <c r="B4047" s="3">
        <f t="shared" si="191"/>
        <v>2023</v>
      </c>
      <c r="C4047" t="str">
        <f t="shared" si="189"/>
        <v>2022-2023</v>
      </c>
      <c r="D4047" t="s">
        <v>147</v>
      </c>
      <c r="E4047" t="s">
        <v>90</v>
      </c>
      <c r="F4047" t="str">
        <f t="shared" si="190"/>
        <v>Victoria</v>
      </c>
      <c r="G4047" t="s">
        <v>45</v>
      </c>
      <c r="H4047">
        <v>3179</v>
      </c>
      <c r="I4047" t="s">
        <v>11</v>
      </c>
      <c r="J4047" t="s">
        <v>63</v>
      </c>
      <c r="K4047" t="s">
        <v>153</v>
      </c>
      <c r="L4047" t="s">
        <v>16</v>
      </c>
      <c r="M4047" s="5">
        <v>1878.0900000000001</v>
      </c>
    </row>
    <row r="4048" spans="1:13" x14ac:dyDescent="0.15">
      <c r="A4048" s="2">
        <v>45307</v>
      </c>
      <c r="B4048" s="3">
        <f t="shared" si="191"/>
        <v>2024</v>
      </c>
      <c r="C4048" t="str">
        <f t="shared" si="189"/>
        <v>2023-2024</v>
      </c>
      <c r="D4048" t="s">
        <v>147</v>
      </c>
      <c r="E4048" t="s">
        <v>42</v>
      </c>
      <c r="F4048" t="str">
        <f t="shared" si="190"/>
        <v>Queensland</v>
      </c>
      <c r="G4048" t="s">
        <v>35</v>
      </c>
      <c r="H4048">
        <v>4053</v>
      </c>
      <c r="I4048" t="s">
        <v>11</v>
      </c>
      <c r="J4048" t="s">
        <v>43</v>
      </c>
      <c r="K4048" t="s">
        <v>154</v>
      </c>
      <c r="L4048" t="s">
        <v>14</v>
      </c>
      <c r="M4048" s="5">
        <v>1882.03</v>
      </c>
    </row>
    <row r="4049" spans="1:13" x14ac:dyDescent="0.15">
      <c r="A4049" s="2">
        <v>45405</v>
      </c>
      <c r="B4049" s="3">
        <f t="shared" si="191"/>
        <v>2024</v>
      </c>
      <c r="C4049" t="str">
        <f t="shared" si="189"/>
        <v>2023-2024</v>
      </c>
      <c r="D4049" t="s">
        <v>147</v>
      </c>
      <c r="E4049" t="s">
        <v>26</v>
      </c>
      <c r="F4049" t="str">
        <f t="shared" si="190"/>
        <v>New South Wales</v>
      </c>
      <c r="G4049" t="s">
        <v>10</v>
      </c>
      <c r="H4049">
        <v>2141</v>
      </c>
      <c r="I4049" t="s">
        <v>11</v>
      </c>
      <c r="J4049" t="s">
        <v>27</v>
      </c>
      <c r="K4049" t="s">
        <v>151</v>
      </c>
      <c r="L4049" t="s">
        <v>21</v>
      </c>
      <c r="M4049" s="5">
        <v>1884.95</v>
      </c>
    </row>
    <row r="4050" spans="1:13" x14ac:dyDescent="0.15">
      <c r="A4050" s="2">
        <v>45150</v>
      </c>
      <c r="B4050" s="3">
        <f t="shared" si="191"/>
        <v>2024</v>
      </c>
      <c r="C4050" t="str">
        <f t="shared" si="189"/>
        <v>2023-2024</v>
      </c>
      <c r="D4050" t="s">
        <v>147</v>
      </c>
      <c r="E4050" t="s">
        <v>81</v>
      </c>
      <c r="F4050" t="str">
        <f t="shared" si="190"/>
        <v>New South Wales</v>
      </c>
      <c r="G4050" t="s">
        <v>10</v>
      </c>
      <c r="H4050">
        <v>2485</v>
      </c>
      <c r="I4050" t="s">
        <v>11</v>
      </c>
      <c r="J4050" t="s">
        <v>68</v>
      </c>
      <c r="K4050" t="s">
        <v>153</v>
      </c>
      <c r="L4050" t="s">
        <v>16</v>
      </c>
      <c r="M4050" s="5">
        <v>1888.4100000000003</v>
      </c>
    </row>
    <row r="4051" spans="1:13" x14ac:dyDescent="0.15">
      <c r="A4051" s="2">
        <v>44939</v>
      </c>
      <c r="B4051" s="3">
        <f t="shared" si="191"/>
        <v>2023</v>
      </c>
      <c r="C4051" t="str">
        <f t="shared" si="189"/>
        <v>2022-2023</v>
      </c>
      <c r="D4051" t="s">
        <v>147</v>
      </c>
      <c r="E4051" t="s">
        <v>41</v>
      </c>
      <c r="F4051" t="str">
        <f t="shared" si="190"/>
        <v>New South Wales</v>
      </c>
      <c r="G4051" t="s">
        <v>10</v>
      </c>
      <c r="H4051">
        <v>2830</v>
      </c>
      <c r="I4051" t="s">
        <v>11</v>
      </c>
      <c r="J4051" t="s">
        <v>25</v>
      </c>
      <c r="K4051" t="s">
        <v>155</v>
      </c>
      <c r="L4051" t="s">
        <v>20</v>
      </c>
      <c r="M4051" s="5">
        <v>1890.1700000000008</v>
      </c>
    </row>
    <row r="4052" spans="1:13" x14ac:dyDescent="0.15">
      <c r="A4052" s="2">
        <v>45300</v>
      </c>
      <c r="B4052" s="3">
        <f t="shared" si="191"/>
        <v>2024</v>
      </c>
      <c r="C4052" t="str">
        <f t="shared" si="189"/>
        <v>2023-2024</v>
      </c>
      <c r="D4052" t="s">
        <v>148</v>
      </c>
      <c r="E4052" t="s">
        <v>127</v>
      </c>
      <c r="F4052" t="str">
        <f t="shared" si="190"/>
        <v>New South Wales</v>
      </c>
      <c r="G4052" t="s">
        <v>10</v>
      </c>
      <c r="H4052">
        <v>2131</v>
      </c>
      <c r="I4052" t="s">
        <v>11</v>
      </c>
      <c r="J4052" t="s">
        <v>27</v>
      </c>
      <c r="K4052" t="s">
        <v>150</v>
      </c>
      <c r="L4052" t="s">
        <v>18</v>
      </c>
      <c r="M4052" s="5">
        <v>1892.6399999999999</v>
      </c>
    </row>
    <row r="4053" spans="1:13" x14ac:dyDescent="0.15">
      <c r="A4053" s="2">
        <v>45197</v>
      </c>
      <c r="B4053" s="3">
        <f t="shared" si="191"/>
        <v>2024</v>
      </c>
      <c r="C4053" t="str">
        <f t="shared" si="189"/>
        <v>2023-2024</v>
      </c>
      <c r="D4053" t="s">
        <v>147</v>
      </c>
      <c r="E4053" t="s">
        <v>126</v>
      </c>
      <c r="F4053" t="str">
        <f t="shared" si="190"/>
        <v>Queensland</v>
      </c>
      <c r="G4053" t="s">
        <v>35</v>
      </c>
      <c r="H4053">
        <v>4551</v>
      </c>
      <c r="I4053" t="s">
        <v>11</v>
      </c>
      <c r="J4053" t="s">
        <v>120</v>
      </c>
      <c r="K4053" t="s">
        <v>155</v>
      </c>
      <c r="L4053" t="s">
        <v>20</v>
      </c>
      <c r="M4053" s="5">
        <v>1893.1000000000008</v>
      </c>
    </row>
    <row r="4054" spans="1:13" x14ac:dyDescent="0.15">
      <c r="A4054" s="2">
        <v>45033</v>
      </c>
      <c r="B4054" s="3">
        <f t="shared" si="191"/>
        <v>2023</v>
      </c>
      <c r="C4054" t="str">
        <f t="shared" si="189"/>
        <v>2022-2023</v>
      </c>
      <c r="D4054" t="s">
        <v>147</v>
      </c>
      <c r="E4054" t="s">
        <v>79</v>
      </c>
      <c r="F4054" t="str">
        <f t="shared" si="190"/>
        <v>Australian Capital Territory</v>
      </c>
      <c r="G4054" t="s">
        <v>80</v>
      </c>
      <c r="H4054">
        <v>2617</v>
      </c>
      <c r="I4054" t="s">
        <v>11</v>
      </c>
      <c r="J4054" t="s">
        <v>58</v>
      </c>
      <c r="K4054" t="s">
        <v>151</v>
      </c>
      <c r="L4054" t="s">
        <v>21</v>
      </c>
      <c r="M4054" s="5">
        <v>1905.38</v>
      </c>
    </row>
    <row r="4055" spans="1:13" x14ac:dyDescent="0.15">
      <c r="A4055" s="2">
        <v>45063</v>
      </c>
      <c r="B4055" s="3">
        <f t="shared" si="191"/>
        <v>2023</v>
      </c>
      <c r="C4055" t="str">
        <f t="shared" si="189"/>
        <v>2022-2023</v>
      </c>
      <c r="D4055" t="s">
        <v>147</v>
      </c>
      <c r="E4055" t="s">
        <v>136</v>
      </c>
      <c r="F4055" t="str">
        <f t="shared" si="190"/>
        <v>Victoria</v>
      </c>
      <c r="G4055" t="s">
        <v>45</v>
      </c>
      <c r="H4055">
        <v>3175</v>
      </c>
      <c r="I4055" t="s">
        <v>11</v>
      </c>
      <c r="J4055" t="s">
        <v>63</v>
      </c>
      <c r="K4055" t="s">
        <v>153</v>
      </c>
      <c r="L4055" t="s">
        <v>16</v>
      </c>
      <c r="M4055" s="5">
        <v>1905.3900000000003</v>
      </c>
    </row>
    <row r="4056" spans="1:13" x14ac:dyDescent="0.15">
      <c r="A4056" s="2">
        <v>45186</v>
      </c>
      <c r="B4056" s="3">
        <f t="shared" si="191"/>
        <v>2024</v>
      </c>
      <c r="C4056" t="str">
        <f t="shared" si="189"/>
        <v>2023-2024</v>
      </c>
      <c r="D4056" t="s">
        <v>147</v>
      </c>
      <c r="E4056" t="s">
        <v>52</v>
      </c>
      <c r="F4056" t="str">
        <f t="shared" si="190"/>
        <v>Victoria</v>
      </c>
      <c r="G4056" t="s">
        <v>45</v>
      </c>
      <c r="H4056">
        <v>3030</v>
      </c>
      <c r="I4056" t="s">
        <v>11</v>
      </c>
      <c r="J4056" t="s">
        <v>46</v>
      </c>
      <c r="K4056" t="s">
        <v>150</v>
      </c>
      <c r="L4056" t="s">
        <v>18</v>
      </c>
      <c r="M4056" s="5">
        <v>1906.3600000000001</v>
      </c>
    </row>
    <row r="4057" spans="1:13" x14ac:dyDescent="0.15">
      <c r="A4057" s="2">
        <v>45492</v>
      </c>
      <c r="B4057" s="3">
        <f t="shared" si="191"/>
        <v>2025</v>
      </c>
      <c r="C4057" t="str">
        <f t="shared" si="189"/>
        <v>2024-2025</v>
      </c>
      <c r="D4057" t="s">
        <v>147</v>
      </c>
      <c r="E4057" t="s">
        <v>82</v>
      </c>
      <c r="F4057" t="str">
        <f t="shared" si="190"/>
        <v>Queensland</v>
      </c>
      <c r="G4057" t="s">
        <v>35</v>
      </c>
      <c r="H4057">
        <v>4012</v>
      </c>
      <c r="I4057" t="s">
        <v>11</v>
      </c>
      <c r="J4057" t="s">
        <v>43</v>
      </c>
      <c r="K4057" t="s">
        <v>151</v>
      </c>
      <c r="L4057" t="s">
        <v>21</v>
      </c>
      <c r="M4057" s="5">
        <v>1913.18</v>
      </c>
    </row>
    <row r="4058" spans="1:13" x14ac:dyDescent="0.15">
      <c r="A4058" s="2">
        <v>45613</v>
      </c>
      <c r="B4058" s="3">
        <f t="shared" si="191"/>
        <v>2025</v>
      </c>
      <c r="C4058" t="str">
        <f t="shared" si="189"/>
        <v>2024-2025</v>
      </c>
      <c r="D4058" t="s">
        <v>147</v>
      </c>
      <c r="E4058" t="s">
        <v>75</v>
      </c>
      <c r="F4058" t="str">
        <f t="shared" si="190"/>
        <v>Victoria</v>
      </c>
      <c r="G4058" t="s">
        <v>45</v>
      </c>
      <c r="H4058">
        <v>3630</v>
      </c>
      <c r="I4058" t="s">
        <v>11</v>
      </c>
      <c r="J4058" t="s">
        <v>55</v>
      </c>
      <c r="K4058" t="s">
        <v>153</v>
      </c>
      <c r="L4058" t="s">
        <v>16</v>
      </c>
      <c r="M4058" s="5">
        <v>1921.9499999999998</v>
      </c>
    </row>
    <row r="4059" spans="1:13" x14ac:dyDescent="0.15">
      <c r="A4059" s="2">
        <v>45030</v>
      </c>
      <c r="B4059" s="3">
        <f t="shared" si="191"/>
        <v>2023</v>
      </c>
      <c r="C4059" t="str">
        <f t="shared" si="189"/>
        <v>2022-2023</v>
      </c>
      <c r="D4059" t="s">
        <v>147</v>
      </c>
      <c r="E4059" t="s">
        <v>117</v>
      </c>
      <c r="F4059" t="str">
        <f t="shared" si="190"/>
        <v>Queensland</v>
      </c>
      <c r="G4059" t="s">
        <v>35</v>
      </c>
      <c r="H4059">
        <v>4119</v>
      </c>
      <c r="I4059" t="s">
        <v>11</v>
      </c>
      <c r="J4059" t="s">
        <v>43</v>
      </c>
      <c r="K4059" t="s">
        <v>150</v>
      </c>
      <c r="L4059" t="s">
        <v>18</v>
      </c>
      <c r="M4059" s="5">
        <v>1925.47</v>
      </c>
    </row>
    <row r="4060" spans="1:13" x14ac:dyDescent="0.15">
      <c r="A4060" s="2">
        <v>44946</v>
      </c>
      <c r="B4060" s="3">
        <f t="shared" si="191"/>
        <v>2023</v>
      </c>
      <c r="C4060" t="str">
        <f t="shared" si="189"/>
        <v>2022-2023</v>
      </c>
      <c r="D4060" t="s">
        <v>147</v>
      </c>
      <c r="E4060" t="s">
        <v>105</v>
      </c>
      <c r="F4060" t="str">
        <f t="shared" si="190"/>
        <v>Victoria</v>
      </c>
      <c r="G4060" t="s">
        <v>45</v>
      </c>
      <c r="H4060">
        <v>3500</v>
      </c>
      <c r="I4060" t="s">
        <v>11</v>
      </c>
      <c r="J4060" t="s">
        <v>60</v>
      </c>
      <c r="K4060" t="s">
        <v>153</v>
      </c>
      <c r="L4060" t="s">
        <v>16</v>
      </c>
      <c r="M4060" s="5">
        <v>1927.9600000000003</v>
      </c>
    </row>
    <row r="4061" spans="1:13" x14ac:dyDescent="0.15">
      <c r="A4061" s="2">
        <v>45328</v>
      </c>
      <c r="B4061" s="3">
        <f t="shared" si="191"/>
        <v>2024</v>
      </c>
      <c r="C4061" t="str">
        <f t="shared" si="189"/>
        <v>2023-2024</v>
      </c>
      <c r="D4061" t="s">
        <v>147</v>
      </c>
      <c r="E4061" t="s">
        <v>135</v>
      </c>
      <c r="F4061" t="str">
        <f t="shared" si="190"/>
        <v>Victoria</v>
      </c>
      <c r="G4061" t="s">
        <v>45</v>
      </c>
      <c r="H4061">
        <v>3550</v>
      </c>
      <c r="I4061" t="s">
        <v>11</v>
      </c>
      <c r="J4061" t="s">
        <v>60</v>
      </c>
      <c r="K4061" t="s">
        <v>153</v>
      </c>
      <c r="L4061" t="s">
        <v>16</v>
      </c>
      <c r="M4061" s="5">
        <v>1930.6699999999998</v>
      </c>
    </row>
    <row r="4062" spans="1:13" x14ac:dyDescent="0.15">
      <c r="A4062" s="2">
        <v>45028</v>
      </c>
      <c r="B4062" s="3">
        <f t="shared" si="191"/>
        <v>2023</v>
      </c>
      <c r="C4062" t="str">
        <f t="shared" si="189"/>
        <v>2022-2023</v>
      </c>
      <c r="D4062" t="s">
        <v>148</v>
      </c>
      <c r="E4062" t="s">
        <v>61</v>
      </c>
      <c r="F4062" t="str">
        <f t="shared" si="190"/>
        <v>New South Wales</v>
      </c>
      <c r="G4062" t="s">
        <v>10</v>
      </c>
      <c r="H4062">
        <v>2539</v>
      </c>
      <c r="I4062" t="s">
        <v>11</v>
      </c>
      <c r="J4062" t="s">
        <v>58</v>
      </c>
      <c r="K4062" t="s">
        <v>151</v>
      </c>
      <c r="L4062" t="s">
        <v>21</v>
      </c>
      <c r="M4062" s="5">
        <v>1933.56</v>
      </c>
    </row>
    <row r="4063" spans="1:13" x14ac:dyDescent="0.15">
      <c r="A4063" s="2">
        <v>45183</v>
      </c>
      <c r="B4063" s="3">
        <f t="shared" si="191"/>
        <v>2024</v>
      </c>
      <c r="C4063" t="str">
        <f t="shared" si="189"/>
        <v>2023-2024</v>
      </c>
      <c r="D4063" t="s">
        <v>147</v>
      </c>
      <c r="E4063" t="s">
        <v>92</v>
      </c>
      <c r="F4063" t="str">
        <f t="shared" si="190"/>
        <v>Queensland</v>
      </c>
      <c r="G4063" t="s">
        <v>35</v>
      </c>
      <c r="H4063">
        <v>4068</v>
      </c>
      <c r="I4063" t="s">
        <v>11</v>
      </c>
      <c r="J4063" t="s">
        <v>43</v>
      </c>
      <c r="K4063" t="s">
        <v>150</v>
      </c>
      <c r="L4063" t="s">
        <v>18</v>
      </c>
      <c r="M4063" s="5">
        <v>1942.3200000000002</v>
      </c>
    </row>
    <row r="4064" spans="1:13" x14ac:dyDescent="0.15">
      <c r="A4064" s="2">
        <v>45218</v>
      </c>
      <c r="B4064" s="3">
        <f t="shared" si="191"/>
        <v>2024</v>
      </c>
      <c r="C4064" t="str">
        <f t="shared" si="189"/>
        <v>2023-2024</v>
      </c>
      <c r="D4064" t="s">
        <v>147</v>
      </c>
      <c r="E4064" t="s">
        <v>97</v>
      </c>
      <c r="F4064" t="str">
        <f t="shared" si="190"/>
        <v>Tasmania</v>
      </c>
      <c r="G4064" t="s">
        <v>70</v>
      </c>
      <c r="H4064">
        <v>7250</v>
      </c>
      <c r="I4064" t="s">
        <v>11</v>
      </c>
      <c r="J4064" t="s">
        <v>71</v>
      </c>
      <c r="K4064" t="s">
        <v>153</v>
      </c>
      <c r="L4064" t="s">
        <v>16</v>
      </c>
      <c r="M4064" s="5">
        <v>1944.79</v>
      </c>
    </row>
    <row r="4065" spans="1:13" x14ac:dyDescent="0.15">
      <c r="A4065" s="2">
        <v>45018</v>
      </c>
      <c r="B4065" s="3">
        <f t="shared" si="191"/>
        <v>2023</v>
      </c>
      <c r="C4065" t="str">
        <f t="shared" si="189"/>
        <v>2022-2023</v>
      </c>
      <c r="D4065" t="s">
        <v>147</v>
      </c>
      <c r="E4065" t="s">
        <v>132</v>
      </c>
      <c r="F4065" t="str">
        <f t="shared" si="190"/>
        <v>New South Wales</v>
      </c>
      <c r="G4065" t="s">
        <v>10</v>
      </c>
      <c r="H4065">
        <v>2800</v>
      </c>
      <c r="I4065" t="s">
        <v>11</v>
      </c>
      <c r="J4065" t="s">
        <v>25</v>
      </c>
      <c r="K4065" t="s">
        <v>150</v>
      </c>
      <c r="L4065" t="s">
        <v>18</v>
      </c>
      <c r="M4065" s="5">
        <v>1945.35</v>
      </c>
    </row>
    <row r="4066" spans="1:13" x14ac:dyDescent="0.15">
      <c r="A4066" s="2">
        <v>45399</v>
      </c>
      <c r="B4066" s="3">
        <f t="shared" si="191"/>
        <v>2024</v>
      </c>
      <c r="C4066" t="str">
        <f t="shared" si="189"/>
        <v>2023-2024</v>
      </c>
      <c r="D4066" t="s">
        <v>147</v>
      </c>
      <c r="E4066" t="s">
        <v>144</v>
      </c>
      <c r="F4066" t="str">
        <f t="shared" si="190"/>
        <v>Queensland</v>
      </c>
      <c r="G4066" t="s">
        <v>35</v>
      </c>
      <c r="H4066">
        <v>4566</v>
      </c>
      <c r="I4066" t="s">
        <v>11</v>
      </c>
      <c r="J4066" t="s">
        <v>120</v>
      </c>
      <c r="K4066" t="s">
        <v>150</v>
      </c>
      <c r="L4066" t="s">
        <v>18</v>
      </c>
      <c r="M4066" s="5">
        <v>1948.58</v>
      </c>
    </row>
    <row r="4067" spans="1:13" x14ac:dyDescent="0.15">
      <c r="A4067" s="2">
        <v>45151</v>
      </c>
      <c r="B4067" s="3">
        <f t="shared" si="191"/>
        <v>2024</v>
      </c>
      <c r="C4067" t="str">
        <f t="shared" si="189"/>
        <v>2023-2024</v>
      </c>
      <c r="D4067" t="s">
        <v>147</v>
      </c>
      <c r="E4067" t="s">
        <v>59</v>
      </c>
      <c r="F4067" t="str">
        <f t="shared" si="190"/>
        <v>Victoria</v>
      </c>
      <c r="G4067" t="s">
        <v>45</v>
      </c>
      <c r="H4067">
        <v>3280</v>
      </c>
      <c r="I4067" t="s">
        <v>11</v>
      </c>
      <c r="J4067" t="s">
        <v>60</v>
      </c>
      <c r="K4067" t="s">
        <v>151</v>
      </c>
      <c r="L4067" t="s">
        <v>21</v>
      </c>
      <c r="M4067" s="5">
        <v>1952.6000000000001</v>
      </c>
    </row>
    <row r="4068" spans="1:13" x14ac:dyDescent="0.15">
      <c r="A4068" s="2">
        <v>45135</v>
      </c>
      <c r="B4068" s="3">
        <f t="shared" si="191"/>
        <v>2024</v>
      </c>
      <c r="C4068" t="str">
        <f t="shared" si="189"/>
        <v>2023-2024</v>
      </c>
      <c r="D4068" t="s">
        <v>147</v>
      </c>
      <c r="E4068" t="s">
        <v>143</v>
      </c>
      <c r="F4068" t="str">
        <f t="shared" si="190"/>
        <v>New South Wales</v>
      </c>
      <c r="G4068" t="s">
        <v>10</v>
      </c>
      <c r="H4068">
        <v>2154</v>
      </c>
      <c r="I4068" t="s">
        <v>11</v>
      </c>
      <c r="J4068" t="s">
        <v>27</v>
      </c>
      <c r="K4068" t="s">
        <v>151</v>
      </c>
      <c r="L4068" t="s">
        <v>21</v>
      </c>
      <c r="M4068" s="5">
        <v>1956.56</v>
      </c>
    </row>
    <row r="4069" spans="1:13" x14ac:dyDescent="0.15">
      <c r="A4069" s="2">
        <v>44963</v>
      </c>
      <c r="B4069" s="3">
        <f t="shared" si="191"/>
        <v>2023</v>
      </c>
      <c r="C4069" t="str">
        <f t="shared" si="189"/>
        <v>2022-2023</v>
      </c>
      <c r="D4069" t="s">
        <v>147</v>
      </c>
      <c r="E4069" t="s">
        <v>28</v>
      </c>
      <c r="F4069" t="str">
        <f t="shared" si="190"/>
        <v>Northern Territory</v>
      </c>
      <c r="G4069" t="s">
        <v>29</v>
      </c>
      <c r="H4069">
        <v>800</v>
      </c>
      <c r="I4069" t="s">
        <v>11</v>
      </c>
      <c r="J4069" t="s">
        <v>30</v>
      </c>
      <c r="K4069" t="s">
        <v>150</v>
      </c>
      <c r="L4069" t="s">
        <v>18</v>
      </c>
      <c r="M4069" s="5">
        <v>1956.58</v>
      </c>
    </row>
    <row r="4070" spans="1:13" x14ac:dyDescent="0.15">
      <c r="A4070" s="2">
        <v>45605</v>
      </c>
      <c r="B4070" s="3">
        <f t="shared" si="191"/>
        <v>2025</v>
      </c>
      <c r="C4070" t="str">
        <f t="shared" si="189"/>
        <v>2024-2025</v>
      </c>
      <c r="D4070" t="s">
        <v>147</v>
      </c>
      <c r="E4070" t="s">
        <v>122</v>
      </c>
      <c r="F4070" t="str">
        <f t="shared" si="190"/>
        <v>New South Wales</v>
      </c>
      <c r="G4070" t="s">
        <v>10</v>
      </c>
      <c r="H4070">
        <v>2650</v>
      </c>
      <c r="I4070" t="s">
        <v>11</v>
      </c>
      <c r="J4070" t="s">
        <v>25</v>
      </c>
      <c r="K4070" t="s">
        <v>150</v>
      </c>
      <c r="L4070" t="s">
        <v>18</v>
      </c>
      <c r="M4070" s="5">
        <v>1970.0800000000002</v>
      </c>
    </row>
    <row r="4071" spans="1:13" x14ac:dyDescent="0.15">
      <c r="A4071" s="2">
        <v>45653</v>
      </c>
      <c r="B4071" s="3">
        <f t="shared" si="191"/>
        <v>2025</v>
      </c>
      <c r="C4071" t="str">
        <f t="shared" si="189"/>
        <v>2024-2025</v>
      </c>
      <c r="D4071" t="s">
        <v>147</v>
      </c>
      <c r="E4071" t="s">
        <v>99</v>
      </c>
      <c r="F4071" t="str">
        <f t="shared" si="190"/>
        <v>Victoria</v>
      </c>
      <c r="G4071" t="s">
        <v>45</v>
      </c>
      <c r="H4071">
        <v>3148</v>
      </c>
      <c r="I4071" t="s">
        <v>11</v>
      </c>
      <c r="J4071" t="s">
        <v>63</v>
      </c>
      <c r="K4071" t="s">
        <v>153</v>
      </c>
      <c r="L4071" t="s">
        <v>16</v>
      </c>
      <c r="M4071" s="5">
        <v>1970.7899999999995</v>
      </c>
    </row>
    <row r="4072" spans="1:13" x14ac:dyDescent="0.15">
      <c r="A4072" s="2">
        <v>45254</v>
      </c>
      <c r="B4072" s="3">
        <f t="shared" si="191"/>
        <v>2024</v>
      </c>
      <c r="C4072" t="str">
        <f t="shared" si="189"/>
        <v>2023-2024</v>
      </c>
      <c r="D4072" t="s">
        <v>148</v>
      </c>
      <c r="E4072" t="s">
        <v>108</v>
      </c>
      <c r="F4072" t="str">
        <f t="shared" si="190"/>
        <v>Victoria</v>
      </c>
      <c r="G4072" t="s">
        <v>45</v>
      </c>
      <c r="H4072">
        <v>3018</v>
      </c>
      <c r="I4072" t="s">
        <v>11</v>
      </c>
      <c r="J4072" t="s">
        <v>46</v>
      </c>
      <c r="K4072" t="s">
        <v>157</v>
      </c>
      <c r="L4072" t="s">
        <v>22</v>
      </c>
      <c r="M4072" s="5">
        <v>1985.2800000000002</v>
      </c>
    </row>
    <row r="4073" spans="1:13" x14ac:dyDescent="0.15">
      <c r="A4073" s="2">
        <v>45455</v>
      </c>
      <c r="B4073" s="3">
        <f t="shared" si="191"/>
        <v>2024</v>
      </c>
      <c r="C4073" t="str">
        <f t="shared" si="189"/>
        <v>2023-2024</v>
      </c>
      <c r="D4073" t="s">
        <v>148</v>
      </c>
      <c r="E4073" t="s">
        <v>61</v>
      </c>
      <c r="F4073" t="str">
        <f t="shared" si="190"/>
        <v>New South Wales</v>
      </c>
      <c r="G4073" t="s">
        <v>10</v>
      </c>
      <c r="H4073">
        <v>2539</v>
      </c>
      <c r="I4073" t="s">
        <v>11</v>
      </c>
      <c r="J4073" t="s">
        <v>58</v>
      </c>
      <c r="K4073" t="s">
        <v>150</v>
      </c>
      <c r="L4073" t="s">
        <v>18</v>
      </c>
      <c r="M4073" s="5">
        <v>1987.97</v>
      </c>
    </row>
    <row r="4074" spans="1:13" x14ac:dyDescent="0.15">
      <c r="A4074" s="2">
        <v>45086</v>
      </c>
      <c r="B4074" s="3">
        <f t="shared" si="191"/>
        <v>2023</v>
      </c>
      <c r="C4074" t="str">
        <f t="shared" si="189"/>
        <v>2022-2023</v>
      </c>
      <c r="D4074" t="s">
        <v>148</v>
      </c>
      <c r="E4074" t="s">
        <v>85</v>
      </c>
      <c r="F4074" t="str">
        <f t="shared" si="190"/>
        <v>Queensland</v>
      </c>
      <c r="G4074" t="s">
        <v>35</v>
      </c>
      <c r="H4074">
        <v>4883</v>
      </c>
      <c r="I4074" t="s">
        <v>11</v>
      </c>
      <c r="J4074" t="s">
        <v>36</v>
      </c>
      <c r="K4074" t="s">
        <v>153</v>
      </c>
      <c r="L4074" t="s">
        <v>16</v>
      </c>
      <c r="M4074" s="5">
        <v>1998.7800000000004</v>
      </c>
    </row>
    <row r="4075" spans="1:13" x14ac:dyDescent="0.15">
      <c r="A4075" s="2">
        <v>45495</v>
      </c>
      <c r="B4075" s="3">
        <f t="shared" si="191"/>
        <v>2025</v>
      </c>
      <c r="C4075" t="str">
        <f t="shared" si="189"/>
        <v>2024-2025</v>
      </c>
      <c r="D4075" t="s">
        <v>147</v>
      </c>
      <c r="E4075" t="s">
        <v>122</v>
      </c>
      <c r="F4075" t="str">
        <f t="shared" si="190"/>
        <v>New South Wales</v>
      </c>
      <c r="G4075" t="s">
        <v>10</v>
      </c>
      <c r="H4075">
        <v>2650</v>
      </c>
      <c r="I4075" t="s">
        <v>11</v>
      </c>
      <c r="J4075" t="s">
        <v>25</v>
      </c>
      <c r="K4075" t="s">
        <v>154</v>
      </c>
      <c r="L4075" t="s">
        <v>14</v>
      </c>
      <c r="M4075" s="5">
        <v>2003.5599999999995</v>
      </c>
    </row>
    <row r="4076" spans="1:13" x14ac:dyDescent="0.15">
      <c r="A4076" s="2">
        <v>45021</v>
      </c>
      <c r="B4076" s="3">
        <f t="shared" si="191"/>
        <v>2023</v>
      </c>
      <c r="C4076" t="str">
        <f t="shared" si="189"/>
        <v>2022-2023</v>
      </c>
      <c r="D4076" t="s">
        <v>147</v>
      </c>
      <c r="E4076" t="s">
        <v>28</v>
      </c>
      <c r="F4076" t="str">
        <f t="shared" si="190"/>
        <v>Northern Territory</v>
      </c>
      <c r="G4076" t="s">
        <v>29</v>
      </c>
      <c r="H4076">
        <v>800</v>
      </c>
      <c r="I4076" t="s">
        <v>11</v>
      </c>
      <c r="J4076" t="s">
        <v>30</v>
      </c>
      <c r="K4076" t="s">
        <v>154</v>
      </c>
      <c r="L4076" t="s">
        <v>14</v>
      </c>
      <c r="M4076" s="5">
        <v>2004.58</v>
      </c>
    </row>
    <row r="4077" spans="1:13" x14ac:dyDescent="0.15">
      <c r="A4077" s="2">
        <v>45372</v>
      </c>
      <c r="B4077" s="3">
        <f t="shared" si="191"/>
        <v>2024</v>
      </c>
      <c r="C4077" t="str">
        <f t="shared" si="189"/>
        <v>2023-2024</v>
      </c>
      <c r="D4077" t="s">
        <v>147</v>
      </c>
      <c r="E4077" t="s">
        <v>9</v>
      </c>
      <c r="F4077" t="str">
        <f t="shared" si="190"/>
        <v>New South Wales</v>
      </c>
      <c r="G4077" t="s">
        <v>10</v>
      </c>
      <c r="H4077">
        <v>2067</v>
      </c>
      <c r="I4077" t="s">
        <v>11</v>
      </c>
      <c r="J4077" t="s">
        <v>12</v>
      </c>
      <c r="K4077" t="s">
        <v>150</v>
      </c>
      <c r="L4077" t="s">
        <v>18</v>
      </c>
      <c r="M4077" s="5">
        <v>2005.3999999999999</v>
      </c>
    </row>
    <row r="4078" spans="1:13" x14ac:dyDescent="0.15">
      <c r="A4078" s="2">
        <v>45129</v>
      </c>
      <c r="B4078" s="3">
        <f t="shared" si="191"/>
        <v>2024</v>
      </c>
      <c r="C4078" t="str">
        <f t="shared" si="189"/>
        <v>2023-2024</v>
      </c>
      <c r="D4078" t="s">
        <v>147</v>
      </c>
      <c r="E4078" t="s">
        <v>79</v>
      </c>
      <c r="F4078" t="str">
        <f t="shared" si="190"/>
        <v>Australian Capital Territory</v>
      </c>
      <c r="G4078" t="s">
        <v>80</v>
      </c>
      <c r="H4078">
        <v>2617</v>
      </c>
      <c r="I4078" t="s">
        <v>11</v>
      </c>
      <c r="J4078" t="s">
        <v>58</v>
      </c>
      <c r="K4078" t="s">
        <v>151</v>
      </c>
      <c r="L4078" t="s">
        <v>21</v>
      </c>
      <c r="M4078" s="5">
        <v>2006.2800000000002</v>
      </c>
    </row>
    <row r="4079" spans="1:13" x14ac:dyDescent="0.15">
      <c r="A4079" s="2">
        <v>45173</v>
      </c>
      <c r="B4079" s="3">
        <f t="shared" si="191"/>
        <v>2024</v>
      </c>
      <c r="C4079" t="str">
        <f t="shared" si="189"/>
        <v>2023-2024</v>
      </c>
      <c r="D4079" t="s">
        <v>147</v>
      </c>
      <c r="E4079" t="s">
        <v>132</v>
      </c>
      <c r="F4079" t="str">
        <f t="shared" si="190"/>
        <v>New South Wales</v>
      </c>
      <c r="G4079" t="s">
        <v>10</v>
      </c>
      <c r="H4079">
        <v>2800</v>
      </c>
      <c r="I4079" t="s">
        <v>11</v>
      </c>
      <c r="J4079" t="s">
        <v>25</v>
      </c>
      <c r="K4079" t="s">
        <v>155</v>
      </c>
      <c r="L4079" t="s">
        <v>20</v>
      </c>
      <c r="M4079" s="5">
        <v>2011.12</v>
      </c>
    </row>
    <row r="4080" spans="1:13" x14ac:dyDescent="0.15">
      <c r="A4080" s="2">
        <v>45005</v>
      </c>
      <c r="B4080" s="3">
        <f t="shared" si="191"/>
        <v>2023</v>
      </c>
      <c r="C4080" t="str">
        <f t="shared" si="189"/>
        <v>2022-2023</v>
      </c>
      <c r="D4080" t="s">
        <v>147</v>
      </c>
      <c r="E4080" t="s">
        <v>118</v>
      </c>
      <c r="F4080" t="str">
        <f t="shared" si="190"/>
        <v>New South Wales</v>
      </c>
      <c r="G4080" t="s">
        <v>10</v>
      </c>
      <c r="H4080">
        <v>2158</v>
      </c>
      <c r="I4080" t="s">
        <v>11</v>
      </c>
      <c r="J4080" t="s">
        <v>27</v>
      </c>
      <c r="K4080" t="s">
        <v>151</v>
      </c>
      <c r="L4080" t="s">
        <v>21</v>
      </c>
      <c r="M4080" s="5">
        <v>2013.6899999999998</v>
      </c>
    </row>
    <row r="4081" spans="1:13" x14ac:dyDescent="0.15">
      <c r="A4081" s="2">
        <v>45528</v>
      </c>
      <c r="B4081" s="3">
        <f t="shared" si="191"/>
        <v>2025</v>
      </c>
      <c r="C4081" t="str">
        <f t="shared" si="189"/>
        <v>2024-2025</v>
      </c>
      <c r="D4081" t="s">
        <v>148</v>
      </c>
      <c r="E4081" t="s">
        <v>124</v>
      </c>
      <c r="F4081" t="str">
        <f t="shared" si="190"/>
        <v>New South Wales</v>
      </c>
      <c r="G4081" t="s">
        <v>10</v>
      </c>
      <c r="H4081">
        <v>2015</v>
      </c>
      <c r="I4081" t="s">
        <v>11</v>
      </c>
      <c r="J4081" t="s">
        <v>12</v>
      </c>
      <c r="K4081" t="s">
        <v>155</v>
      </c>
      <c r="L4081" t="s">
        <v>20</v>
      </c>
      <c r="M4081" s="5">
        <v>2017.0000000000005</v>
      </c>
    </row>
    <row r="4082" spans="1:13" x14ac:dyDescent="0.15">
      <c r="A4082" s="2">
        <v>45154</v>
      </c>
      <c r="B4082" s="3">
        <f t="shared" si="191"/>
        <v>2024</v>
      </c>
      <c r="C4082" t="str">
        <f t="shared" si="189"/>
        <v>2023-2024</v>
      </c>
      <c r="D4082" t="s">
        <v>148</v>
      </c>
      <c r="E4082" t="s">
        <v>96</v>
      </c>
      <c r="F4082" t="str">
        <f t="shared" si="190"/>
        <v>Western Australia</v>
      </c>
      <c r="G4082" t="s">
        <v>48</v>
      </c>
      <c r="H4082">
        <v>6330</v>
      </c>
      <c r="I4082" t="s">
        <v>11</v>
      </c>
      <c r="J4082" t="s">
        <v>94</v>
      </c>
      <c r="K4082" t="s">
        <v>153</v>
      </c>
      <c r="L4082" t="s">
        <v>16</v>
      </c>
      <c r="M4082" s="5">
        <v>2022.7499999999995</v>
      </c>
    </row>
    <row r="4083" spans="1:13" x14ac:dyDescent="0.15">
      <c r="A4083" s="2">
        <v>44967</v>
      </c>
      <c r="B4083" s="3">
        <f t="shared" si="191"/>
        <v>2023</v>
      </c>
      <c r="C4083" t="str">
        <f t="shared" si="189"/>
        <v>2022-2023</v>
      </c>
      <c r="D4083" t="s">
        <v>147</v>
      </c>
      <c r="E4083" t="s">
        <v>126</v>
      </c>
      <c r="F4083" t="str">
        <f t="shared" si="190"/>
        <v>Queensland</v>
      </c>
      <c r="G4083" t="s">
        <v>35</v>
      </c>
      <c r="H4083">
        <v>4551</v>
      </c>
      <c r="I4083" t="s">
        <v>11</v>
      </c>
      <c r="J4083" t="s">
        <v>120</v>
      </c>
      <c r="K4083" t="s">
        <v>154</v>
      </c>
      <c r="L4083" t="s">
        <v>14</v>
      </c>
      <c r="M4083" s="5">
        <v>2026.4899999999998</v>
      </c>
    </row>
    <row r="4084" spans="1:13" x14ac:dyDescent="0.15">
      <c r="A4084" s="2">
        <v>45290</v>
      </c>
      <c r="B4084" s="3">
        <f t="shared" si="191"/>
        <v>2024</v>
      </c>
      <c r="C4084" t="str">
        <f t="shared" si="189"/>
        <v>2023-2024</v>
      </c>
      <c r="D4084" t="s">
        <v>147</v>
      </c>
      <c r="E4084" t="s">
        <v>103</v>
      </c>
      <c r="F4084" t="str">
        <f t="shared" si="190"/>
        <v>Queensland</v>
      </c>
      <c r="G4084" t="s">
        <v>35</v>
      </c>
      <c r="H4084">
        <v>4509</v>
      </c>
      <c r="I4084" t="s">
        <v>11</v>
      </c>
      <c r="J4084" t="s">
        <v>104</v>
      </c>
      <c r="K4084" t="s">
        <v>150</v>
      </c>
      <c r="L4084" t="s">
        <v>18</v>
      </c>
      <c r="M4084" s="5">
        <v>2028.3</v>
      </c>
    </row>
    <row r="4085" spans="1:13" x14ac:dyDescent="0.15">
      <c r="A4085" s="2">
        <v>45133</v>
      </c>
      <c r="B4085" s="3">
        <f t="shared" si="191"/>
        <v>2024</v>
      </c>
      <c r="C4085" t="str">
        <f t="shared" si="189"/>
        <v>2023-2024</v>
      </c>
      <c r="D4085" t="s">
        <v>147</v>
      </c>
      <c r="E4085" t="s">
        <v>117</v>
      </c>
      <c r="F4085" t="str">
        <f t="shared" si="190"/>
        <v>Queensland</v>
      </c>
      <c r="G4085" t="s">
        <v>35</v>
      </c>
      <c r="H4085">
        <v>4119</v>
      </c>
      <c r="I4085" t="s">
        <v>11</v>
      </c>
      <c r="J4085" t="s">
        <v>43</v>
      </c>
      <c r="K4085" t="s">
        <v>154</v>
      </c>
      <c r="L4085" t="s">
        <v>14</v>
      </c>
      <c r="M4085" s="5">
        <v>2031.5599999999997</v>
      </c>
    </row>
    <row r="4086" spans="1:13" x14ac:dyDescent="0.15">
      <c r="A4086" s="2">
        <v>45428</v>
      </c>
      <c r="B4086" s="3">
        <f t="shared" si="191"/>
        <v>2024</v>
      </c>
      <c r="C4086" t="str">
        <f t="shared" si="189"/>
        <v>2023-2024</v>
      </c>
      <c r="D4086" t="s">
        <v>147</v>
      </c>
      <c r="E4086" t="s">
        <v>79</v>
      </c>
      <c r="F4086" t="str">
        <f t="shared" si="190"/>
        <v>Australian Capital Territory</v>
      </c>
      <c r="G4086" t="s">
        <v>80</v>
      </c>
      <c r="H4086">
        <v>2617</v>
      </c>
      <c r="I4086" t="s">
        <v>11</v>
      </c>
      <c r="J4086" t="s">
        <v>58</v>
      </c>
      <c r="K4086" t="s">
        <v>152</v>
      </c>
      <c r="L4086" t="s">
        <v>13</v>
      </c>
      <c r="M4086" s="5">
        <v>2032.0600000000009</v>
      </c>
    </row>
    <row r="4087" spans="1:13" x14ac:dyDescent="0.15">
      <c r="A4087" s="2">
        <v>45596</v>
      </c>
      <c r="B4087" s="3">
        <f t="shared" si="191"/>
        <v>2025</v>
      </c>
      <c r="C4087" t="str">
        <f t="shared" si="189"/>
        <v>2024-2025</v>
      </c>
      <c r="D4087" t="s">
        <v>147</v>
      </c>
      <c r="E4087" t="s">
        <v>53</v>
      </c>
      <c r="F4087" t="str">
        <f t="shared" si="190"/>
        <v>South Australia</v>
      </c>
      <c r="G4087" t="s">
        <v>32</v>
      </c>
      <c r="H4087">
        <v>5082</v>
      </c>
      <c r="I4087" t="s">
        <v>11</v>
      </c>
      <c r="J4087" t="s">
        <v>33</v>
      </c>
      <c r="K4087" t="s">
        <v>151</v>
      </c>
      <c r="L4087" t="s">
        <v>21</v>
      </c>
      <c r="M4087" s="5">
        <v>2034.7</v>
      </c>
    </row>
    <row r="4088" spans="1:13" x14ac:dyDescent="0.15">
      <c r="A4088" s="2">
        <v>45288</v>
      </c>
      <c r="B4088" s="3">
        <f t="shared" si="191"/>
        <v>2024</v>
      </c>
      <c r="C4088" t="str">
        <f t="shared" si="189"/>
        <v>2023-2024</v>
      </c>
      <c r="D4088" t="s">
        <v>147</v>
      </c>
      <c r="E4088" t="s">
        <v>99</v>
      </c>
      <c r="F4088" t="str">
        <f t="shared" si="190"/>
        <v>Victoria</v>
      </c>
      <c r="G4088" t="s">
        <v>45</v>
      </c>
      <c r="H4088">
        <v>3148</v>
      </c>
      <c r="I4088" t="s">
        <v>11</v>
      </c>
      <c r="J4088" t="s">
        <v>63</v>
      </c>
      <c r="K4088" t="s">
        <v>150</v>
      </c>
      <c r="L4088" t="s">
        <v>18</v>
      </c>
      <c r="M4088" s="5">
        <v>2036.75</v>
      </c>
    </row>
    <row r="4089" spans="1:13" x14ac:dyDescent="0.15">
      <c r="A4089" s="2">
        <v>45533</v>
      </c>
      <c r="B4089" s="3">
        <f t="shared" si="191"/>
        <v>2025</v>
      </c>
      <c r="C4089" t="str">
        <f t="shared" si="189"/>
        <v>2024-2025</v>
      </c>
      <c r="D4089" t="s">
        <v>148</v>
      </c>
      <c r="E4089" t="s">
        <v>146</v>
      </c>
      <c r="F4089" t="str">
        <f t="shared" si="190"/>
        <v>Victoria</v>
      </c>
      <c r="G4089" t="s">
        <v>45</v>
      </c>
      <c r="H4089">
        <v>3353</v>
      </c>
      <c r="I4089" t="s">
        <v>11</v>
      </c>
      <c r="J4089" t="s">
        <v>60</v>
      </c>
      <c r="K4089" t="s">
        <v>150</v>
      </c>
      <c r="L4089" t="s">
        <v>18</v>
      </c>
      <c r="M4089" s="5">
        <v>2037.5700000000002</v>
      </c>
    </row>
    <row r="4090" spans="1:13" x14ac:dyDescent="0.15">
      <c r="A4090" s="2">
        <v>44945</v>
      </c>
      <c r="B4090" s="3">
        <f t="shared" si="191"/>
        <v>2023</v>
      </c>
      <c r="C4090" t="str">
        <f t="shared" si="189"/>
        <v>2022-2023</v>
      </c>
      <c r="D4090" t="s">
        <v>148</v>
      </c>
      <c r="E4090" t="s">
        <v>146</v>
      </c>
      <c r="F4090" t="str">
        <f t="shared" si="190"/>
        <v>Victoria</v>
      </c>
      <c r="G4090" t="s">
        <v>45</v>
      </c>
      <c r="H4090">
        <v>3353</v>
      </c>
      <c r="I4090" t="s">
        <v>11</v>
      </c>
      <c r="J4090" t="s">
        <v>60</v>
      </c>
      <c r="K4090" t="s">
        <v>153</v>
      </c>
      <c r="L4090" t="s">
        <v>16</v>
      </c>
      <c r="M4090" s="5">
        <v>2043.5500000000002</v>
      </c>
    </row>
    <row r="4091" spans="1:13" x14ac:dyDescent="0.15">
      <c r="A4091" s="2">
        <v>45395</v>
      </c>
      <c r="B4091" s="3">
        <f t="shared" si="191"/>
        <v>2024</v>
      </c>
      <c r="C4091" t="str">
        <f t="shared" si="189"/>
        <v>2023-2024</v>
      </c>
      <c r="D4091" t="s">
        <v>148</v>
      </c>
      <c r="E4091" t="s">
        <v>44</v>
      </c>
      <c r="F4091" t="str">
        <f t="shared" si="190"/>
        <v>Victoria</v>
      </c>
      <c r="G4091" t="s">
        <v>45</v>
      </c>
      <c r="H4091">
        <v>3066</v>
      </c>
      <c r="I4091" t="s">
        <v>11</v>
      </c>
      <c r="J4091" t="s">
        <v>46</v>
      </c>
      <c r="K4091" t="s">
        <v>153</v>
      </c>
      <c r="L4091" t="s">
        <v>16</v>
      </c>
      <c r="M4091" s="5">
        <v>2046.0099999999998</v>
      </c>
    </row>
    <row r="4092" spans="1:13" x14ac:dyDescent="0.15">
      <c r="A4092" s="2">
        <v>45299</v>
      </c>
      <c r="B4092" s="3">
        <f t="shared" si="191"/>
        <v>2024</v>
      </c>
      <c r="C4092" t="str">
        <f t="shared" si="189"/>
        <v>2023-2024</v>
      </c>
      <c r="D4092" t="s">
        <v>147</v>
      </c>
      <c r="E4092" t="s">
        <v>57</v>
      </c>
      <c r="F4092" t="str">
        <f t="shared" si="190"/>
        <v>New South Wales</v>
      </c>
      <c r="G4092" t="s">
        <v>10</v>
      </c>
      <c r="H4092">
        <v>2560</v>
      </c>
      <c r="I4092" t="s">
        <v>11</v>
      </c>
      <c r="J4092" t="s">
        <v>58</v>
      </c>
      <c r="K4092" t="s">
        <v>154</v>
      </c>
      <c r="L4092" t="s">
        <v>14</v>
      </c>
      <c r="M4092" s="5">
        <v>2050.27</v>
      </c>
    </row>
    <row r="4093" spans="1:13" x14ac:dyDescent="0.15">
      <c r="A4093" s="2">
        <v>45012</v>
      </c>
      <c r="B4093" s="3">
        <f t="shared" si="191"/>
        <v>2023</v>
      </c>
      <c r="C4093" t="str">
        <f t="shared" si="189"/>
        <v>2022-2023</v>
      </c>
      <c r="D4093" t="s">
        <v>148</v>
      </c>
      <c r="E4093" t="s">
        <v>108</v>
      </c>
      <c r="F4093" t="str">
        <f t="shared" si="190"/>
        <v>Victoria</v>
      </c>
      <c r="G4093" t="s">
        <v>45</v>
      </c>
      <c r="H4093">
        <v>3018</v>
      </c>
      <c r="I4093" t="s">
        <v>11</v>
      </c>
      <c r="J4093" t="s">
        <v>46</v>
      </c>
      <c r="K4093" t="s">
        <v>155</v>
      </c>
      <c r="L4093" t="s">
        <v>20</v>
      </c>
      <c r="M4093" s="5">
        <v>2052.5300000000007</v>
      </c>
    </row>
    <row r="4094" spans="1:13" x14ac:dyDescent="0.15">
      <c r="A4094" s="2">
        <v>44986</v>
      </c>
      <c r="B4094" s="3">
        <f t="shared" si="191"/>
        <v>2023</v>
      </c>
      <c r="C4094" t="str">
        <f t="shared" si="189"/>
        <v>2022-2023</v>
      </c>
      <c r="D4094" t="s">
        <v>147</v>
      </c>
      <c r="E4094" t="s">
        <v>146</v>
      </c>
      <c r="F4094" t="str">
        <f t="shared" si="190"/>
        <v>Victoria</v>
      </c>
      <c r="G4094" t="s">
        <v>45</v>
      </c>
      <c r="H4094">
        <v>3353</v>
      </c>
      <c r="I4094" t="s">
        <v>11</v>
      </c>
      <c r="J4094" t="s">
        <v>60</v>
      </c>
      <c r="K4094" t="s">
        <v>155</v>
      </c>
      <c r="L4094" t="s">
        <v>20</v>
      </c>
      <c r="M4094" s="5">
        <v>2054.2000000000003</v>
      </c>
    </row>
    <row r="4095" spans="1:13" x14ac:dyDescent="0.15">
      <c r="A4095" s="2">
        <v>45336</v>
      </c>
      <c r="B4095" s="3">
        <f t="shared" si="191"/>
        <v>2024</v>
      </c>
      <c r="C4095" t="str">
        <f t="shared" si="189"/>
        <v>2023-2024</v>
      </c>
      <c r="D4095" t="s">
        <v>147</v>
      </c>
      <c r="E4095" t="s">
        <v>42</v>
      </c>
      <c r="F4095" t="str">
        <f t="shared" si="190"/>
        <v>Queensland</v>
      </c>
      <c r="G4095" t="s">
        <v>35</v>
      </c>
      <c r="H4095">
        <v>4053</v>
      </c>
      <c r="I4095" t="s">
        <v>11</v>
      </c>
      <c r="J4095" t="s">
        <v>43</v>
      </c>
      <c r="K4095" t="s">
        <v>150</v>
      </c>
      <c r="L4095" t="s">
        <v>18</v>
      </c>
      <c r="M4095" s="5">
        <v>2064.2299999999996</v>
      </c>
    </row>
    <row r="4096" spans="1:13" x14ac:dyDescent="0.15">
      <c r="A4096" s="2">
        <v>45318</v>
      </c>
      <c r="B4096" s="3">
        <f t="shared" si="191"/>
        <v>2024</v>
      </c>
      <c r="C4096" t="str">
        <f t="shared" si="189"/>
        <v>2023-2024</v>
      </c>
      <c r="D4096" t="s">
        <v>147</v>
      </c>
      <c r="E4096" t="s">
        <v>135</v>
      </c>
      <c r="F4096" t="str">
        <f t="shared" si="190"/>
        <v>Victoria</v>
      </c>
      <c r="G4096" t="s">
        <v>45</v>
      </c>
      <c r="H4096">
        <v>3550</v>
      </c>
      <c r="I4096" t="s">
        <v>11</v>
      </c>
      <c r="J4096" t="s">
        <v>60</v>
      </c>
      <c r="K4096" t="s">
        <v>150</v>
      </c>
      <c r="L4096" t="s">
        <v>18</v>
      </c>
      <c r="M4096" s="5">
        <v>2070.02</v>
      </c>
    </row>
    <row r="4097" spans="1:13" x14ac:dyDescent="0.15">
      <c r="A4097" s="2">
        <v>45290</v>
      </c>
      <c r="B4097" s="3">
        <f t="shared" si="191"/>
        <v>2024</v>
      </c>
      <c r="C4097" t="str">
        <f t="shared" si="189"/>
        <v>2023-2024</v>
      </c>
      <c r="D4097" t="s">
        <v>147</v>
      </c>
      <c r="E4097" t="s">
        <v>132</v>
      </c>
      <c r="F4097" t="str">
        <f t="shared" si="190"/>
        <v>New South Wales</v>
      </c>
      <c r="G4097" t="s">
        <v>10</v>
      </c>
      <c r="H4097">
        <v>2800</v>
      </c>
      <c r="I4097" t="s">
        <v>11</v>
      </c>
      <c r="J4097" t="s">
        <v>25</v>
      </c>
      <c r="K4097" t="s">
        <v>154</v>
      </c>
      <c r="L4097" t="s">
        <v>14</v>
      </c>
      <c r="M4097" s="5">
        <v>2075.1999999999998</v>
      </c>
    </row>
    <row r="4098" spans="1:13" x14ac:dyDescent="0.15">
      <c r="A4098" s="2">
        <v>45047</v>
      </c>
      <c r="B4098" s="3">
        <f t="shared" si="191"/>
        <v>2023</v>
      </c>
      <c r="C4098" t="str">
        <f t="shared" ref="C4098:C4161" si="192">IF(MONTH(A4098) &gt;= 7, YEAR(A4098) &amp; "-" &amp; YEAR(A4098) + 1, YEAR(A4098) - 1 &amp; "-" &amp; YEAR(A4098))</f>
        <v>2022-2023</v>
      </c>
      <c r="D4098" t="s">
        <v>148</v>
      </c>
      <c r="E4098" t="s">
        <v>127</v>
      </c>
      <c r="F4098" t="str">
        <f t="shared" ref="F4098:F4161" si="193">IF(G4098="WA","Western Australia",
IF(G4098="NSW","New South Wales",
IF(G4098="QLD","Queensland",
IF(G4098="VIC","Victoria",
IF(G4098="TAS","Tasmania",
IF(G4098="SA","South Australia",
IF(G4098="NT","Northern Territory",
IF(G4098="ACT","Australian Capital Territory",G4098))))))))</f>
        <v>New South Wales</v>
      </c>
      <c r="G4098" t="s">
        <v>10</v>
      </c>
      <c r="H4098">
        <v>2131</v>
      </c>
      <c r="I4098" t="s">
        <v>11</v>
      </c>
      <c r="J4098" t="s">
        <v>27</v>
      </c>
      <c r="K4098" t="s">
        <v>153</v>
      </c>
      <c r="L4098" t="s">
        <v>16</v>
      </c>
      <c r="M4098" s="5">
        <v>2075.67</v>
      </c>
    </row>
    <row r="4099" spans="1:13" x14ac:dyDescent="0.15">
      <c r="A4099" s="2">
        <v>44972</v>
      </c>
      <c r="B4099" s="3">
        <f t="shared" ref="B4099:B4162" si="194">IF(MONTH(A4099)&gt;=7,YEAR(A4099)+1,YEAR(A4099))</f>
        <v>2023</v>
      </c>
      <c r="C4099" t="str">
        <f t="shared" si="192"/>
        <v>2022-2023</v>
      </c>
      <c r="D4099" t="s">
        <v>147</v>
      </c>
      <c r="E4099" t="s">
        <v>50</v>
      </c>
      <c r="F4099" t="str">
        <f t="shared" si="193"/>
        <v>Queensland</v>
      </c>
      <c r="G4099" t="s">
        <v>35</v>
      </c>
      <c r="H4099">
        <v>4703</v>
      </c>
      <c r="I4099" t="s">
        <v>11</v>
      </c>
      <c r="J4099" t="s">
        <v>51</v>
      </c>
      <c r="K4099" t="s">
        <v>150</v>
      </c>
      <c r="L4099" t="s">
        <v>18</v>
      </c>
      <c r="M4099" s="5">
        <v>2078.84</v>
      </c>
    </row>
    <row r="4100" spans="1:13" x14ac:dyDescent="0.15">
      <c r="A4100" s="2">
        <v>45192</v>
      </c>
      <c r="B4100" s="3">
        <f t="shared" si="194"/>
        <v>2024</v>
      </c>
      <c r="C4100" t="str">
        <f t="shared" si="192"/>
        <v>2023-2024</v>
      </c>
      <c r="D4100" t="s">
        <v>147</v>
      </c>
      <c r="E4100" t="s">
        <v>99</v>
      </c>
      <c r="F4100" t="str">
        <f t="shared" si="193"/>
        <v>Victoria</v>
      </c>
      <c r="G4100" t="s">
        <v>45</v>
      </c>
      <c r="H4100">
        <v>3148</v>
      </c>
      <c r="I4100" t="s">
        <v>11</v>
      </c>
      <c r="J4100" t="s">
        <v>63</v>
      </c>
      <c r="K4100" t="s">
        <v>157</v>
      </c>
      <c r="L4100" t="s">
        <v>22</v>
      </c>
      <c r="M4100" s="5">
        <v>2084.89</v>
      </c>
    </row>
    <row r="4101" spans="1:13" x14ac:dyDescent="0.15">
      <c r="A4101" s="2">
        <v>44968</v>
      </c>
      <c r="B4101" s="3">
        <f t="shared" si="194"/>
        <v>2023</v>
      </c>
      <c r="C4101" t="str">
        <f t="shared" si="192"/>
        <v>2022-2023</v>
      </c>
      <c r="D4101" t="s">
        <v>147</v>
      </c>
      <c r="E4101" t="s">
        <v>26</v>
      </c>
      <c r="F4101" t="str">
        <f t="shared" si="193"/>
        <v>New South Wales</v>
      </c>
      <c r="G4101" t="s">
        <v>10</v>
      </c>
      <c r="H4101">
        <v>2141</v>
      </c>
      <c r="I4101" t="s">
        <v>11</v>
      </c>
      <c r="J4101" t="s">
        <v>27</v>
      </c>
      <c r="K4101" t="s">
        <v>153</v>
      </c>
      <c r="L4101" t="s">
        <v>16</v>
      </c>
      <c r="M4101" s="5">
        <v>2088.8900000000003</v>
      </c>
    </row>
    <row r="4102" spans="1:13" x14ac:dyDescent="0.15">
      <c r="A4102" s="2">
        <v>45102</v>
      </c>
      <c r="B4102" s="3">
        <f t="shared" si="194"/>
        <v>2023</v>
      </c>
      <c r="C4102" t="str">
        <f t="shared" si="192"/>
        <v>2022-2023</v>
      </c>
      <c r="D4102" t="s">
        <v>147</v>
      </c>
      <c r="E4102" t="s">
        <v>82</v>
      </c>
      <c r="F4102" t="str">
        <f t="shared" si="193"/>
        <v>Queensland</v>
      </c>
      <c r="G4102" t="s">
        <v>35</v>
      </c>
      <c r="H4102">
        <v>4012</v>
      </c>
      <c r="I4102" t="s">
        <v>11</v>
      </c>
      <c r="J4102" t="s">
        <v>43</v>
      </c>
      <c r="K4102" t="s">
        <v>149</v>
      </c>
      <c r="L4102" t="s">
        <v>15</v>
      </c>
      <c r="M4102" s="5">
        <v>2096.44</v>
      </c>
    </row>
    <row r="4103" spans="1:13" x14ac:dyDescent="0.15">
      <c r="A4103" s="2">
        <v>45542</v>
      </c>
      <c r="B4103" s="3">
        <f t="shared" si="194"/>
        <v>2025</v>
      </c>
      <c r="C4103" t="str">
        <f t="shared" si="192"/>
        <v>2024-2025</v>
      </c>
      <c r="D4103" t="s">
        <v>148</v>
      </c>
      <c r="E4103" t="s">
        <v>40</v>
      </c>
      <c r="F4103" t="str">
        <f t="shared" si="193"/>
        <v>New South Wales</v>
      </c>
      <c r="G4103" t="s">
        <v>10</v>
      </c>
      <c r="H4103">
        <v>2116</v>
      </c>
      <c r="I4103" t="s">
        <v>11</v>
      </c>
      <c r="J4103" t="s">
        <v>27</v>
      </c>
      <c r="K4103" t="s">
        <v>150</v>
      </c>
      <c r="L4103" t="s">
        <v>18</v>
      </c>
      <c r="M4103" s="5">
        <v>2100.3100000000004</v>
      </c>
    </row>
    <row r="4104" spans="1:13" x14ac:dyDescent="0.15">
      <c r="A4104" s="2">
        <v>44958</v>
      </c>
      <c r="B4104" s="3">
        <f t="shared" si="194"/>
        <v>2023</v>
      </c>
      <c r="C4104" t="str">
        <f t="shared" si="192"/>
        <v>2022-2023</v>
      </c>
      <c r="D4104" t="s">
        <v>147</v>
      </c>
      <c r="E4104" t="s">
        <v>139</v>
      </c>
      <c r="F4104" t="str">
        <f t="shared" si="193"/>
        <v>New South Wales</v>
      </c>
      <c r="G4104" t="s">
        <v>10</v>
      </c>
      <c r="H4104">
        <v>2020</v>
      </c>
      <c r="I4104" t="s">
        <v>11</v>
      </c>
      <c r="J4104" t="s">
        <v>12</v>
      </c>
      <c r="K4104" t="s">
        <v>155</v>
      </c>
      <c r="L4104" t="s">
        <v>20</v>
      </c>
      <c r="M4104" s="5">
        <v>2102.9300000000007</v>
      </c>
    </row>
    <row r="4105" spans="1:13" x14ac:dyDescent="0.15">
      <c r="A4105" s="2">
        <v>44941</v>
      </c>
      <c r="B4105" s="3">
        <f t="shared" si="194"/>
        <v>2023</v>
      </c>
      <c r="C4105" t="str">
        <f t="shared" si="192"/>
        <v>2022-2023</v>
      </c>
      <c r="D4105" t="s">
        <v>147</v>
      </c>
      <c r="E4105" t="s">
        <v>117</v>
      </c>
      <c r="F4105" t="str">
        <f t="shared" si="193"/>
        <v>Queensland</v>
      </c>
      <c r="G4105" t="s">
        <v>35</v>
      </c>
      <c r="H4105">
        <v>4119</v>
      </c>
      <c r="I4105" t="s">
        <v>11</v>
      </c>
      <c r="J4105" t="s">
        <v>43</v>
      </c>
      <c r="K4105" t="s">
        <v>155</v>
      </c>
      <c r="L4105" t="s">
        <v>20</v>
      </c>
      <c r="M4105" s="5">
        <v>2104.5300000000007</v>
      </c>
    </row>
    <row r="4106" spans="1:13" x14ac:dyDescent="0.15">
      <c r="A4106" s="2">
        <v>45400</v>
      </c>
      <c r="B4106" s="3">
        <f t="shared" si="194"/>
        <v>2024</v>
      </c>
      <c r="C4106" t="str">
        <f t="shared" si="192"/>
        <v>2023-2024</v>
      </c>
      <c r="D4106" t="s">
        <v>147</v>
      </c>
      <c r="E4106" t="s">
        <v>64</v>
      </c>
      <c r="F4106" t="str">
        <f t="shared" si="193"/>
        <v>Victoria</v>
      </c>
      <c r="G4106" t="s">
        <v>45</v>
      </c>
      <c r="H4106">
        <v>3199</v>
      </c>
      <c r="I4106" t="s">
        <v>11</v>
      </c>
      <c r="J4106" t="s">
        <v>63</v>
      </c>
      <c r="K4106" t="s">
        <v>150</v>
      </c>
      <c r="L4106" t="s">
        <v>18</v>
      </c>
      <c r="M4106" s="5">
        <v>2109.84</v>
      </c>
    </row>
    <row r="4107" spans="1:13" x14ac:dyDescent="0.15">
      <c r="A4107" s="2">
        <v>45576</v>
      </c>
      <c r="B4107" s="3">
        <f t="shared" si="194"/>
        <v>2025</v>
      </c>
      <c r="C4107" t="str">
        <f t="shared" si="192"/>
        <v>2024-2025</v>
      </c>
      <c r="D4107" t="s">
        <v>147</v>
      </c>
      <c r="E4107" t="s">
        <v>92</v>
      </c>
      <c r="F4107" t="str">
        <f t="shared" si="193"/>
        <v>Queensland</v>
      </c>
      <c r="G4107" t="s">
        <v>35</v>
      </c>
      <c r="H4107">
        <v>4068</v>
      </c>
      <c r="I4107" t="s">
        <v>11</v>
      </c>
      <c r="J4107" t="s">
        <v>43</v>
      </c>
      <c r="K4107" t="s">
        <v>153</v>
      </c>
      <c r="L4107" t="s">
        <v>16</v>
      </c>
      <c r="M4107" s="5">
        <v>2111.92</v>
      </c>
    </row>
    <row r="4108" spans="1:13" x14ac:dyDescent="0.15">
      <c r="A4108" s="2">
        <v>45115</v>
      </c>
      <c r="B4108" s="3">
        <f t="shared" si="194"/>
        <v>2024</v>
      </c>
      <c r="C4108" t="str">
        <f t="shared" si="192"/>
        <v>2023-2024</v>
      </c>
      <c r="D4108" t="s">
        <v>148</v>
      </c>
      <c r="E4108" t="s">
        <v>146</v>
      </c>
      <c r="F4108" t="str">
        <f t="shared" si="193"/>
        <v>Victoria</v>
      </c>
      <c r="G4108" t="s">
        <v>45</v>
      </c>
      <c r="H4108">
        <v>3353</v>
      </c>
      <c r="I4108" t="s">
        <v>11</v>
      </c>
      <c r="J4108" t="s">
        <v>60</v>
      </c>
      <c r="K4108" t="s">
        <v>150</v>
      </c>
      <c r="L4108" t="s">
        <v>18</v>
      </c>
      <c r="M4108" s="5">
        <v>2117.17</v>
      </c>
    </row>
    <row r="4109" spans="1:13" x14ac:dyDescent="0.15">
      <c r="A4109" s="2">
        <v>45020</v>
      </c>
      <c r="B4109" s="3">
        <f t="shared" si="194"/>
        <v>2023</v>
      </c>
      <c r="C4109" t="str">
        <f t="shared" si="192"/>
        <v>2022-2023</v>
      </c>
      <c r="D4109" t="s">
        <v>147</v>
      </c>
      <c r="E4109" t="s">
        <v>145</v>
      </c>
      <c r="F4109" t="str">
        <f t="shared" si="193"/>
        <v>New South Wales</v>
      </c>
      <c r="G4109" t="s">
        <v>10</v>
      </c>
      <c r="H4109">
        <v>2101</v>
      </c>
      <c r="I4109" t="s">
        <v>11</v>
      </c>
      <c r="J4109" t="s">
        <v>27</v>
      </c>
      <c r="K4109" t="s">
        <v>150</v>
      </c>
      <c r="L4109" t="s">
        <v>18</v>
      </c>
      <c r="M4109" s="5">
        <v>2121.4</v>
      </c>
    </row>
    <row r="4110" spans="1:13" x14ac:dyDescent="0.15">
      <c r="A4110" s="2">
        <v>45032</v>
      </c>
      <c r="B4110" s="3">
        <f t="shared" si="194"/>
        <v>2023</v>
      </c>
      <c r="C4110" t="str">
        <f t="shared" si="192"/>
        <v>2022-2023</v>
      </c>
      <c r="D4110" t="s">
        <v>147</v>
      </c>
      <c r="E4110" t="s">
        <v>113</v>
      </c>
      <c r="F4110" t="str">
        <f t="shared" si="193"/>
        <v>Queensland</v>
      </c>
      <c r="G4110" t="s">
        <v>35</v>
      </c>
      <c r="H4110">
        <v>4215</v>
      </c>
      <c r="I4110" t="s">
        <v>11</v>
      </c>
      <c r="J4110" t="s">
        <v>104</v>
      </c>
      <c r="K4110" t="s">
        <v>155</v>
      </c>
      <c r="L4110" t="s">
        <v>20</v>
      </c>
      <c r="M4110" s="5">
        <v>2139.3100000000004</v>
      </c>
    </row>
    <row r="4111" spans="1:13" x14ac:dyDescent="0.15">
      <c r="A4111" s="2">
        <v>45486</v>
      </c>
      <c r="B4111" s="3">
        <f t="shared" si="194"/>
        <v>2025</v>
      </c>
      <c r="C4111" t="str">
        <f t="shared" si="192"/>
        <v>2024-2025</v>
      </c>
      <c r="D4111" t="s">
        <v>147</v>
      </c>
      <c r="E4111" t="s">
        <v>110</v>
      </c>
      <c r="F4111" t="str">
        <f t="shared" si="193"/>
        <v>Queensland</v>
      </c>
      <c r="G4111" t="s">
        <v>35</v>
      </c>
      <c r="H4111">
        <v>4680</v>
      </c>
      <c r="I4111" t="s">
        <v>11</v>
      </c>
      <c r="J4111" t="s">
        <v>51</v>
      </c>
      <c r="K4111" t="s">
        <v>150</v>
      </c>
      <c r="L4111" t="s">
        <v>18</v>
      </c>
      <c r="M4111" s="5">
        <v>2140.92</v>
      </c>
    </row>
    <row r="4112" spans="1:13" x14ac:dyDescent="0.15">
      <c r="A4112" s="2">
        <v>45254</v>
      </c>
      <c r="B4112" s="3">
        <f t="shared" si="194"/>
        <v>2024</v>
      </c>
      <c r="C4112" t="str">
        <f t="shared" si="192"/>
        <v>2023-2024</v>
      </c>
      <c r="D4112" t="s">
        <v>147</v>
      </c>
      <c r="E4112" t="s">
        <v>146</v>
      </c>
      <c r="F4112" t="str">
        <f t="shared" si="193"/>
        <v>Victoria</v>
      </c>
      <c r="G4112" t="s">
        <v>45</v>
      </c>
      <c r="H4112">
        <v>3353</v>
      </c>
      <c r="I4112" t="s">
        <v>11</v>
      </c>
      <c r="J4112" t="s">
        <v>60</v>
      </c>
      <c r="K4112" t="s">
        <v>154</v>
      </c>
      <c r="L4112" t="s">
        <v>14</v>
      </c>
      <c r="M4112" s="5">
        <v>2150.0699999999997</v>
      </c>
    </row>
    <row r="4113" spans="1:13" x14ac:dyDescent="0.15">
      <c r="A4113" s="2">
        <v>45396</v>
      </c>
      <c r="B4113" s="3">
        <f t="shared" si="194"/>
        <v>2024</v>
      </c>
      <c r="C4113" t="str">
        <f t="shared" si="192"/>
        <v>2023-2024</v>
      </c>
      <c r="D4113" t="s">
        <v>148</v>
      </c>
      <c r="E4113" t="s">
        <v>124</v>
      </c>
      <c r="F4113" t="str">
        <f t="shared" si="193"/>
        <v>New South Wales</v>
      </c>
      <c r="G4113" t="s">
        <v>10</v>
      </c>
      <c r="H4113">
        <v>2015</v>
      </c>
      <c r="I4113" t="s">
        <v>11</v>
      </c>
      <c r="J4113" t="s">
        <v>12</v>
      </c>
      <c r="K4113" t="s">
        <v>151</v>
      </c>
      <c r="L4113" t="s">
        <v>21</v>
      </c>
      <c r="M4113" s="5">
        <v>2150.67</v>
      </c>
    </row>
    <row r="4114" spans="1:13" x14ac:dyDescent="0.15">
      <c r="A4114" s="2">
        <v>45443</v>
      </c>
      <c r="B4114" s="3">
        <f t="shared" si="194"/>
        <v>2024</v>
      </c>
      <c r="C4114" t="str">
        <f t="shared" si="192"/>
        <v>2023-2024</v>
      </c>
      <c r="D4114" t="s">
        <v>147</v>
      </c>
      <c r="E4114" t="s">
        <v>59</v>
      </c>
      <c r="F4114" t="str">
        <f t="shared" si="193"/>
        <v>Victoria</v>
      </c>
      <c r="G4114" t="s">
        <v>45</v>
      </c>
      <c r="H4114">
        <v>3280</v>
      </c>
      <c r="I4114" t="s">
        <v>11</v>
      </c>
      <c r="J4114" t="s">
        <v>60</v>
      </c>
      <c r="K4114" t="s">
        <v>151</v>
      </c>
      <c r="L4114" t="s">
        <v>21</v>
      </c>
      <c r="M4114" s="5">
        <v>2151.63</v>
      </c>
    </row>
    <row r="4115" spans="1:13" x14ac:dyDescent="0.15">
      <c r="A4115" s="2">
        <v>45004</v>
      </c>
      <c r="B4115" s="3">
        <f t="shared" si="194"/>
        <v>2023</v>
      </c>
      <c r="C4115" t="str">
        <f t="shared" si="192"/>
        <v>2022-2023</v>
      </c>
      <c r="D4115" t="s">
        <v>147</v>
      </c>
      <c r="E4115" t="s">
        <v>57</v>
      </c>
      <c r="F4115" t="str">
        <f t="shared" si="193"/>
        <v>New South Wales</v>
      </c>
      <c r="G4115" t="s">
        <v>10</v>
      </c>
      <c r="H4115">
        <v>2560</v>
      </c>
      <c r="I4115" t="s">
        <v>11</v>
      </c>
      <c r="J4115" t="s">
        <v>58</v>
      </c>
      <c r="K4115" t="s">
        <v>150</v>
      </c>
      <c r="L4115" t="s">
        <v>18</v>
      </c>
      <c r="M4115" s="5">
        <v>2156.38</v>
      </c>
    </row>
    <row r="4116" spans="1:13" x14ac:dyDescent="0.15">
      <c r="A4116" s="2">
        <v>45431</v>
      </c>
      <c r="B4116" s="3">
        <f t="shared" si="194"/>
        <v>2024</v>
      </c>
      <c r="C4116" t="str">
        <f t="shared" si="192"/>
        <v>2023-2024</v>
      </c>
      <c r="D4116" t="s">
        <v>148</v>
      </c>
      <c r="E4116" t="s">
        <v>78</v>
      </c>
      <c r="F4116" t="str">
        <f t="shared" si="193"/>
        <v>New South Wales</v>
      </c>
      <c r="G4116" t="s">
        <v>10</v>
      </c>
      <c r="H4116">
        <v>2350</v>
      </c>
      <c r="I4116" t="s">
        <v>11</v>
      </c>
      <c r="J4116" t="s">
        <v>68</v>
      </c>
      <c r="K4116" t="s">
        <v>150</v>
      </c>
      <c r="L4116" t="s">
        <v>18</v>
      </c>
      <c r="M4116" s="5">
        <v>2156.83</v>
      </c>
    </row>
    <row r="4117" spans="1:13" x14ac:dyDescent="0.15">
      <c r="A4117" s="2">
        <v>44984</v>
      </c>
      <c r="B4117" s="3">
        <f t="shared" si="194"/>
        <v>2023</v>
      </c>
      <c r="C4117" t="str">
        <f t="shared" si="192"/>
        <v>2022-2023</v>
      </c>
      <c r="D4117" t="s">
        <v>147</v>
      </c>
      <c r="E4117" t="s">
        <v>140</v>
      </c>
      <c r="F4117" t="str">
        <f t="shared" si="193"/>
        <v>Tasmania</v>
      </c>
      <c r="G4117" t="s">
        <v>70</v>
      </c>
      <c r="H4117">
        <v>7320</v>
      </c>
      <c r="I4117" t="s">
        <v>11</v>
      </c>
      <c r="J4117" t="s">
        <v>71</v>
      </c>
      <c r="K4117" t="s">
        <v>150</v>
      </c>
      <c r="L4117" t="s">
        <v>18</v>
      </c>
      <c r="M4117" s="5">
        <v>2156.9399999999996</v>
      </c>
    </row>
    <row r="4118" spans="1:13" x14ac:dyDescent="0.15">
      <c r="A4118" s="2">
        <v>45265</v>
      </c>
      <c r="B4118" s="3">
        <f t="shared" si="194"/>
        <v>2024</v>
      </c>
      <c r="C4118" t="str">
        <f t="shared" si="192"/>
        <v>2023-2024</v>
      </c>
      <c r="D4118" t="s">
        <v>147</v>
      </c>
      <c r="E4118" t="s">
        <v>41</v>
      </c>
      <c r="F4118" t="str">
        <f t="shared" si="193"/>
        <v>New South Wales</v>
      </c>
      <c r="G4118" t="s">
        <v>10</v>
      </c>
      <c r="H4118">
        <v>2830</v>
      </c>
      <c r="I4118" t="s">
        <v>11</v>
      </c>
      <c r="J4118" t="s">
        <v>25</v>
      </c>
      <c r="K4118" t="s">
        <v>150</v>
      </c>
      <c r="L4118" t="s">
        <v>18</v>
      </c>
      <c r="M4118" s="5">
        <v>2169.37</v>
      </c>
    </row>
    <row r="4119" spans="1:13" x14ac:dyDescent="0.15">
      <c r="A4119" s="2">
        <v>45509</v>
      </c>
      <c r="B4119" s="3">
        <f t="shared" si="194"/>
        <v>2025</v>
      </c>
      <c r="C4119" t="str">
        <f t="shared" si="192"/>
        <v>2024-2025</v>
      </c>
      <c r="D4119" t="s">
        <v>147</v>
      </c>
      <c r="E4119" t="s">
        <v>65</v>
      </c>
      <c r="F4119" t="str">
        <f t="shared" si="193"/>
        <v>New South Wales</v>
      </c>
      <c r="G4119" t="s">
        <v>10</v>
      </c>
      <c r="H4119">
        <v>2541</v>
      </c>
      <c r="I4119" t="s">
        <v>11</v>
      </c>
      <c r="J4119" t="s">
        <v>58</v>
      </c>
      <c r="K4119" t="s">
        <v>155</v>
      </c>
      <c r="L4119" t="s">
        <v>20</v>
      </c>
      <c r="M4119" s="5">
        <v>2171.88</v>
      </c>
    </row>
    <row r="4120" spans="1:13" x14ac:dyDescent="0.15">
      <c r="A4120" s="2">
        <v>45496</v>
      </c>
      <c r="B4120" s="3">
        <f t="shared" si="194"/>
        <v>2025</v>
      </c>
      <c r="C4120" t="str">
        <f t="shared" si="192"/>
        <v>2024-2025</v>
      </c>
      <c r="D4120" t="s">
        <v>147</v>
      </c>
      <c r="E4120" t="s">
        <v>67</v>
      </c>
      <c r="F4120" t="str">
        <f t="shared" si="193"/>
        <v>New South Wales</v>
      </c>
      <c r="G4120" t="s">
        <v>10</v>
      </c>
      <c r="H4120">
        <v>2478</v>
      </c>
      <c r="I4120" t="s">
        <v>11</v>
      </c>
      <c r="J4120" t="s">
        <v>68</v>
      </c>
      <c r="K4120" t="s">
        <v>151</v>
      </c>
      <c r="L4120" t="s">
        <v>21</v>
      </c>
      <c r="M4120" s="5">
        <v>2181.59</v>
      </c>
    </row>
    <row r="4121" spans="1:13" x14ac:dyDescent="0.15">
      <c r="A4121" s="2">
        <v>45576</v>
      </c>
      <c r="B4121" s="3">
        <f t="shared" si="194"/>
        <v>2025</v>
      </c>
      <c r="C4121" t="str">
        <f t="shared" si="192"/>
        <v>2024-2025</v>
      </c>
      <c r="D4121" t="s">
        <v>148</v>
      </c>
      <c r="E4121" t="s">
        <v>100</v>
      </c>
      <c r="F4121" t="str">
        <f t="shared" si="193"/>
        <v>Western Australia</v>
      </c>
      <c r="G4121" t="s">
        <v>48</v>
      </c>
      <c r="H4121">
        <v>6021</v>
      </c>
      <c r="I4121" t="s">
        <v>11</v>
      </c>
      <c r="J4121" t="s">
        <v>49</v>
      </c>
      <c r="K4121" t="s">
        <v>150</v>
      </c>
      <c r="L4121" t="s">
        <v>18</v>
      </c>
      <c r="M4121" s="5">
        <v>2190.23</v>
      </c>
    </row>
    <row r="4122" spans="1:13" x14ac:dyDescent="0.15">
      <c r="A4122" s="2">
        <v>45596</v>
      </c>
      <c r="B4122" s="3">
        <f t="shared" si="194"/>
        <v>2025</v>
      </c>
      <c r="C4122" t="str">
        <f t="shared" si="192"/>
        <v>2024-2025</v>
      </c>
      <c r="D4122" t="s">
        <v>147</v>
      </c>
      <c r="E4122" t="s">
        <v>65</v>
      </c>
      <c r="F4122" t="str">
        <f t="shared" si="193"/>
        <v>New South Wales</v>
      </c>
      <c r="G4122" t="s">
        <v>10</v>
      </c>
      <c r="H4122">
        <v>2541</v>
      </c>
      <c r="I4122" t="s">
        <v>11</v>
      </c>
      <c r="J4122" t="s">
        <v>58</v>
      </c>
      <c r="K4122" t="s">
        <v>151</v>
      </c>
      <c r="L4122" t="s">
        <v>21</v>
      </c>
      <c r="M4122" s="5">
        <v>2200.87</v>
      </c>
    </row>
    <row r="4123" spans="1:13" x14ac:dyDescent="0.15">
      <c r="A4123" s="2">
        <v>45343</v>
      </c>
      <c r="B4123" s="3">
        <f t="shared" si="194"/>
        <v>2024</v>
      </c>
      <c r="C4123" t="str">
        <f t="shared" si="192"/>
        <v>2023-2024</v>
      </c>
      <c r="D4123" t="s">
        <v>147</v>
      </c>
      <c r="E4123" t="s">
        <v>135</v>
      </c>
      <c r="F4123" t="str">
        <f t="shared" si="193"/>
        <v>Victoria</v>
      </c>
      <c r="G4123" t="s">
        <v>45</v>
      </c>
      <c r="H4123">
        <v>3550</v>
      </c>
      <c r="I4123" t="s">
        <v>11</v>
      </c>
      <c r="J4123" t="s">
        <v>60</v>
      </c>
      <c r="K4123" t="s">
        <v>155</v>
      </c>
      <c r="L4123" t="s">
        <v>20</v>
      </c>
      <c r="M4123" s="5">
        <v>2202.71</v>
      </c>
    </row>
    <row r="4124" spans="1:13" x14ac:dyDescent="0.15">
      <c r="A4124" s="2">
        <v>45278</v>
      </c>
      <c r="B4124" s="3">
        <f t="shared" si="194"/>
        <v>2024</v>
      </c>
      <c r="C4124" t="str">
        <f t="shared" si="192"/>
        <v>2023-2024</v>
      </c>
      <c r="D4124" t="s">
        <v>147</v>
      </c>
      <c r="E4124" t="s">
        <v>139</v>
      </c>
      <c r="F4124" t="str">
        <f t="shared" si="193"/>
        <v>New South Wales</v>
      </c>
      <c r="G4124" t="s">
        <v>10</v>
      </c>
      <c r="H4124">
        <v>2020</v>
      </c>
      <c r="I4124" t="s">
        <v>11</v>
      </c>
      <c r="J4124" t="s">
        <v>12</v>
      </c>
      <c r="K4124" t="s">
        <v>152</v>
      </c>
      <c r="L4124" t="s">
        <v>13</v>
      </c>
      <c r="M4124" s="5">
        <v>2210.1600000000008</v>
      </c>
    </row>
    <row r="4125" spans="1:13" x14ac:dyDescent="0.15">
      <c r="A4125" s="2">
        <v>45367</v>
      </c>
      <c r="B4125" s="3">
        <f t="shared" si="194"/>
        <v>2024</v>
      </c>
      <c r="C4125" t="str">
        <f t="shared" si="192"/>
        <v>2023-2024</v>
      </c>
      <c r="D4125" t="s">
        <v>147</v>
      </c>
      <c r="E4125" t="s">
        <v>28</v>
      </c>
      <c r="F4125" t="str">
        <f t="shared" si="193"/>
        <v>Northern Territory</v>
      </c>
      <c r="G4125" t="s">
        <v>29</v>
      </c>
      <c r="H4125">
        <v>800</v>
      </c>
      <c r="I4125" t="s">
        <v>11</v>
      </c>
      <c r="J4125" t="s">
        <v>30</v>
      </c>
      <c r="K4125" t="s">
        <v>150</v>
      </c>
      <c r="L4125" t="s">
        <v>18</v>
      </c>
      <c r="M4125" s="5">
        <v>2210.5899999999997</v>
      </c>
    </row>
    <row r="4126" spans="1:13" x14ac:dyDescent="0.15">
      <c r="A4126" s="2">
        <v>45436</v>
      </c>
      <c r="B4126" s="3">
        <f t="shared" si="194"/>
        <v>2024</v>
      </c>
      <c r="C4126" t="str">
        <f t="shared" si="192"/>
        <v>2023-2024</v>
      </c>
      <c r="D4126" t="s">
        <v>147</v>
      </c>
      <c r="E4126" t="s">
        <v>103</v>
      </c>
      <c r="F4126" t="str">
        <f t="shared" si="193"/>
        <v>Queensland</v>
      </c>
      <c r="G4126" t="s">
        <v>35</v>
      </c>
      <c r="H4126">
        <v>4509</v>
      </c>
      <c r="I4126" t="s">
        <v>11</v>
      </c>
      <c r="J4126" t="s">
        <v>104</v>
      </c>
      <c r="K4126" t="s">
        <v>155</v>
      </c>
      <c r="L4126" t="s">
        <v>20</v>
      </c>
      <c r="M4126" s="5">
        <v>2217.2600000000007</v>
      </c>
    </row>
    <row r="4127" spans="1:13" x14ac:dyDescent="0.15">
      <c r="A4127" s="2">
        <v>45389</v>
      </c>
      <c r="B4127" s="3">
        <f t="shared" si="194"/>
        <v>2024</v>
      </c>
      <c r="C4127" t="str">
        <f t="shared" si="192"/>
        <v>2023-2024</v>
      </c>
      <c r="D4127" t="s">
        <v>147</v>
      </c>
      <c r="E4127" t="s">
        <v>138</v>
      </c>
      <c r="F4127" t="str">
        <f t="shared" si="193"/>
        <v>Queensland</v>
      </c>
      <c r="G4127" t="s">
        <v>35</v>
      </c>
      <c r="H4127">
        <v>4558</v>
      </c>
      <c r="I4127" t="s">
        <v>11</v>
      </c>
      <c r="J4127" t="s">
        <v>120</v>
      </c>
      <c r="K4127" t="s">
        <v>154</v>
      </c>
      <c r="L4127" t="s">
        <v>14</v>
      </c>
      <c r="M4127" s="5">
        <v>2248.13</v>
      </c>
    </row>
    <row r="4128" spans="1:13" x14ac:dyDescent="0.15">
      <c r="A4128" s="2">
        <v>45347</v>
      </c>
      <c r="B4128" s="3">
        <f t="shared" si="194"/>
        <v>2024</v>
      </c>
      <c r="C4128" t="str">
        <f t="shared" si="192"/>
        <v>2023-2024</v>
      </c>
      <c r="D4128" t="s">
        <v>147</v>
      </c>
      <c r="E4128" t="s">
        <v>37</v>
      </c>
      <c r="F4128" t="str">
        <f t="shared" si="193"/>
        <v>South Australia</v>
      </c>
      <c r="G4128" t="s">
        <v>32</v>
      </c>
      <c r="H4128">
        <v>5607</v>
      </c>
      <c r="I4128" t="s">
        <v>11</v>
      </c>
      <c r="J4128" t="s">
        <v>38</v>
      </c>
      <c r="K4128" t="s">
        <v>150</v>
      </c>
      <c r="L4128" t="s">
        <v>18</v>
      </c>
      <c r="M4128" s="5">
        <v>2257.4</v>
      </c>
    </row>
    <row r="4129" spans="1:13" x14ac:dyDescent="0.15">
      <c r="A4129" s="2">
        <v>45285</v>
      </c>
      <c r="B4129" s="3">
        <f t="shared" si="194"/>
        <v>2024</v>
      </c>
      <c r="C4129" t="str">
        <f t="shared" si="192"/>
        <v>2023-2024</v>
      </c>
      <c r="D4129" t="s">
        <v>147</v>
      </c>
      <c r="E4129" t="s">
        <v>42</v>
      </c>
      <c r="F4129" t="str">
        <f t="shared" si="193"/>
        <v>Queensland</v>
      </c>
      <c r="G4129" t="s">
        <v>35</v>
      </c>
      <c r="H4129">
        <v>4053</v>
      </c>
      <c r="I4129" t="s">
        <v>11</v>
      </c>
      <c r="J4129" t="s">
        <v>43</v>
      </c>
      <c r="K4129" t="s">
        <v>150</v>
      </c>
      <c r="L4129" t="s">
        <v>18</v>
      </c>
      <c r="M4129" s="5">
        <v>2265.1299999999997</v>
      </c>
    </row>
    <row r="4130" spans="1:13" x14ac:dyDescent="0.15">
      <c r="A4130" s="2">
        <v>45369</v>
      </c>
      <c r="B4130" s="3">
        <f t="shared" si="194"/>
        <v>2024</v>
      </c>
      <c r="C4130" t="str">
        <f t="shared" si="192"/>
        <v>2023-2024</v>
      </c>
      <c r="D4130" t="s">
        <v>147</v>
      </c>
      <c r="E4130" t="s">
        <v>136</v>
      </c>
      <c r="F4130" t="str">
        <f t="shared" si="193"/>
        <v>Victoria</v>
      </c>
      <c r="G4130" t="s">
        <v>45</v>
      </c>
      <c r="H4130">
        <v>3175</v>
      </c>
      <c r="I4130" t="s">
        <v>11</v>
      </c>
      <c r="J4130" t="s">
        <v>63</v>
      </c>
      <c r="K4130" t="s">
        <v>155</v>
      </c>
      <c r="L4130" t="s">
        <v>20</v>
      </c>
      <c r="M4130" s="5">
        <v>2268.6199999999994</v>
      </c>
    </row>
    <row r="4131" spans="1:13" x14ac:dyDescent="0.15">
      <c r="A4131" s="2">
        <v>45197</v>
      </c>
      <c r="B4131" s="3">
        <f t="shared" si="194"/>
        <v>2024</v>
      </c>
      <c r="C4131" t="str">
        <f t="shared" si="192"/>
        <v>2023-2024</v>
      </c>
      <c r="D4131" t="s">
        <v>147</v>
      </c>
      <c r="E4131" t="s">
        <v>89</v>
      </c>
      <c r="F4131" t="str">
        <f t="shared" si="193"/>
        <v>Queensland</v>
      </c>
      <c r="G4131" t="s">
        <v>35</v>
      </c>
      <c r="H4131">
        <v>4655</v>
      </c>
      <c r="I4131" t="s">
        <v>11</v>
      </c>
      <c r="J4131" t="s">
        <v>51</v>
      </c>
      <c r="K4131" t="s">
        <v>150</v>
      </c>
      <c r="L4131" t="s">
        <v>18</v>
      </c>
      <c r="M4131" s="5">
        <v>2275</v>
      </c>
    </row>
    <row r="4132" spans="1:13" x14ac:dyDescent="0.15">
      <c r="A4132" s="2">
        <v>45037</v>
      </c>
      <c r="B4132" s="3">
        <f t="shared" si="194"/>
        <v>2023</v>
      </c>
      <c r="C4132" t="str">
        <f t="shared" si="192"/>
        <v>2022-2023</v>
      </c>
      <c r="D4132" t="s">
        <v>147</v>
      </c>
      <c r="E4132" t="s">
        <v>118</v>
      </c>
      <c r="F4132" t="str">
        <f t="shared" si="193"/>
        <v>New South Wales</v>
      </c>
      <c r="G4132" t="s">
        <v>10</v>
      </c>
      <c r="H4132">
        <v>2158</v>
      </c>
      <c r="I4132" t="s">
        <v>11</v>
      </c>
      <c r="J4132" t="s">
        <v>27</v>
      </c>
      <c r="K4132" t="s">
        <v>149</v>
      </c>
      <c r="L4132" t="s">
        <v>15</v>
      </c>
      <c r="M4132" s="5">
        <v>2283.9499999999998</v>
      </c>
    </row>
    <row r="4133" spans="1:13" x14ac:dyDescent="0.15">
      <c r="A4133" s="2">
        <v>45177</v>
      </c>
      <c r="B4133" s="3">
        <f t="shared" si="194"/>
        <v>2024</v>
      </c>
      <c r="C4133" t="str">
        <f t="shared" si="192"/>
        <v>2023-2024</v>
      </c>
      <c r="D4133" t="s">
        <v>147</v>
      </c>
      <c r="E4133" t="s">
        <v>54</v>
      </c>
      <c r="F4133" t="str">
        <f t="shared" si="193"/>
        <v>Victoria</v>
      </c>
      <c r="G4133" t="s">
        <v>45</v>
      </c>
      <c r="H4133">
        <v>3977</v>
      </c>
      <c r="I4133" t="s">
        <v>11</v>
      </c>
      <c r="J4133" t="s">
        <v>55</v>
      </c>
      <c r="K4133" t="s">
        <v>150</v>
      </c>
      <c r="L4133" t="s">
        <v>18</v>
      </c>
      <c r="M4133" s="5">
        <v>2302.0500000000002</v>
      </c>
    </row>
    <row r="4134" spans="1:13" x14ac:dyDescent="0.15">
      <c r="A4134" s="2">
        <v>45254</v>
      </c>
      <c r="B4134" s="3">
        <f t="shared" si="194"/>
        <v>2024</v>
      </c>
      <c r="C4134" t="str">
        <f t="shared" si="192"/>
        <v>2023-2024</v>
      </c>
      <c r="D4134" t="s">
        <v>147</v>
      </c>
      <c r="E4134" t="s">
        <v>9</v>
      </c>
      <c r="F4134" t="str">
        <f t="shared" si="193"/>
        <v>New South Wales</v>
      </c>
      <c r="G4134" t="s">
        <v>10</v>
      </c>
      <c r="H4134">
        <v>2067</v>
      </c>
      <c r="I4134" t="s">
        <v>11</v>
      </c>
      <c r="J4134" t="s">
        <v>12</v>
      </c>
      <c r="K4134" t="s">
        <v>151</v>
      </c>
      <c r="L4134" t="s">
        <v>21</v>
      </c>
      <c r="M4134" s="5">
        <v>2324.2400000000002</v>
      </c>
    </row>
    <row r="4135" spans="1:13" x14ac:dyDescent="0.15">
      <c r="A4135" s="2">
        <v>45023</v>
      </c>
      <c r="B4135" s="3">
        <f t="shared" si="194"/>
        <v>2023</v>
      </c>
      <c r="C4135" t="str">
        <f t="shared" si="192"/>
        <v>2022-2023</v>
      </c>
      <c r="D4135" t="s">
        <v>147</v>
      </c>
      <c r="E4135" t="s">
        <v>99</v>
      </c>
      <c r="F4135" t="str">
        <f t="shared" si="193"/>
        <v>Victoria</v>
      </c>
      <c r="G4135" t="s">
        <v>45</v>
      </c>
      <c r="H4135">
        <v>3148</v>
      </c>
      <c r="I4135" t="s">
        <v>11</v>
      </c>
      <c r="J4135" t="s">
        <v>63</v>
      </c>
      <c r="K4135" t="s">
        <v>155</v>
      </c>
      <c r="L4135" t="s">
        <v>20</v>
      </c>
      <c r="M4135" s="5">
        <v>2327.4299999999998</v>
      </c>
    </row>
    <row r="4136" spans="1:13" x14ac:dyDescent="0.15">
      <c r="A4136" s="2">
        <v>45560</v>
      </c>
      <c r="B4136" s="3">
        <f t="shared" si="194"/>
        <v>2025</v>
      </c>
      <c r="C4136" t="str">
        <f t="shared" si="192"/>
        <v>2024-2025</v>
      </c>
      <c r="D4136" t="s">
        <v>147</v>
      </c>
      <c r="E4136" t="s">
        <v>112</v>
      </c>
      <c r="F4136" t="str">
        <f t="shared" si="193"/>
        <v>Victoria</v>
      </c>
      <c r="G4136" t="s">
        <v>45</v>
      </c>
      <c r="H4136">
        <v>3076</v>
      </c>
      <c r="I4136" t="s">
        <v>11</v>
      </c>
      <c r="J4136" t="s">
        <v>46</v>
      </c>
      <c r="K4136" t="s">
        <v>154</v>
      </c>
      <c r="L4136" t="s">
        <v>14</v>
      </c>
      <c r="M4136" s="5">
        <v>2327.5600000000004</v>
      </c>
    </row>
    <row r="4137" spans="1:13" x14ac:dyDescent="0.15">
      <c r="A4137" s="2">
        <v>45439</v>
      </c>
      <c r="B4137" s="3">
        <f t="shared" si="194"/>
        <v>2024</v>
      </c>
      <c r="C4137" t="str">
        <f t="shared" si="192"/>
        <v>2023-2024</v>
      </c>
      <c r="D4137" t="s">
        <v>147</v>
      </c>
      <c r="E4137" t="s">
        <v>139</v>
      </c>
      <c r="F4137" t="str">
        <f t="shared" si="193"/>
        <v>New South Wales</v>
      </c>
      <c r="G4137" t="s">
        <v>10</v>
      </c>
      <c r="H4137">
        <v>2020</v>
      </c>
      <c r="I4137" t="s">
        <v>11</v>
      </c>
      <c r="J4137" t="s">
        <v>12</v>
      </c>
      <c r="K4137" t="s">
        <v>150</v>
      </c>
      <c r="L4137" t="s">
        <v>18</v>
      </c>
      <c r="M4137" s="5">
        <v>2329.8199999999997</v>
      </c>
    </row>
    <row r="4138" spans="1:13" x14ac:dyDescent="0.15">
      <c r="A4138" s="2">
        <v>44962</v>
      </c>
      <c r="B4138" s="3">
        <f t="shared" si="194"/>
        <v>2023</v>
      </c>
      <c r="C4138" t="str">
        <f t="shared" si="192"/>
        <v>2022-2023</v>
      </c>
      <c r="D4138" t="s">
        <v>147</v>
      </c>
      <c r="E4138" t="s">
        <v>57</v>
      </c>
      <c r="F4138" t="str">
        <f t="shared" si="193"/>
        <v>New South Wales</v>
      </c>
      <c r="G4138" t="s">
        <v>10</v>
      </c>
      <c r="H4138">
        <v>2560</v>
      </c>
      <c r="I4138" t="s">
        <v>11</v>
      </c>
      <c r="J4138" t="s">
        <v>58</v>
      </c>
      <c r="K4138" t="s">
        <v>153</v>
      </c>
      <c r="L4138" t="s">
        <v>16</v>
      </c>
      <c r="M4138" s="5">
        <v>2330.86</v>
      </c>
    </row>
    <row r="4139" spans="1:13" x14ac:dyDescent="0.15">
      <c r="A4139" s="2">
        <v>45387</v>
      </c>
      <c r="B4139" s="3">
        <f t="shared" si="194"/>
        <v>2024</v>
      </c>
      <c r="C4139" t="str">
        <f t="shared" si="192"/>
        <v>2023-2024</v>
      </c>
      <c r="D4139" t="s">
        <v>147</v>
      </c>
      <c r="E4139" t="s">
        <v>95</v>
      </c>
      <c r="F4139" t="str">
        <f t="shared" si="193"/>
        <v>Victoria</v>
      </c>
      <c r="G4139" t="s">
        <v>45</v>
      </c>
      <c r="H4139">
        <v>3931</v>
      </c>
      <c r="I4139" t="s">
        <v>11</v>
      </c>
      <c r="J4139" t="s">
        <v>55</v>
      </c>
      <c r="K4139" t="s">
        <v>150</v>
      </c>
      <c r="L4139" t="s">
        <v>18</v>
      </c>
      <c r="M4139" s="5">
        <v>2333.7799999999997</v>
      </c>
    </row>
    <row r="4140" spans="1:13" x14ac:dyDescent="0.15">
      <c r="A4140" s="2">
        <v>44988</v>
      </c>
      <c r="B4140" s="3">
        <f t="shared" si="194"/>
        <v>2023</v>
      </c>
      <c r="C4140" t="str">
        <f t="shared" si="192"/>
        <v>2022-2023</v>
      </c>
      <c r="D4140" t="s">
        <v>148</v>
      </c>
      <c r="E4140" t="s">
        <v>40</v>
      </c>
      <c r="F4140" t="str">
        <f t="shared" si="193"/>
        <v>New South Wales</v>
      </c>
      <c r="G4140" t="s">
        <v>10</v>
      </c>
      <c r="H4140">
        <v>2116</v>
      </c>
      <c r="I4140" t="s">
        <v>11</v>
      </c>
      <c r="J4140" t="s">
        <v>27</v>
      </c>
      <c r="K4140" t="s">
        <v>152</v>
      </c>
      <c r="L4140" t="s">
        <v>13</v>
      </c>
      <c r="M4140" s="5">
        <v>2342.4600000000005</v>
      </c>
    </row>
    <row r="4141" spans="1:13" x14ac:dyDescent="0.15">
      <c r="A4141" s="2">
        <v>45136</v>
      </c>
      <c r="B4141" s="3">
        <f t="shared" si="194"/>
        <v>2024</v>
      </c>
      <c r="C4141" t="str">
        <f t="shared" si="192"/>
        <v>2023-2024</v>
      </c>
      <c r="D4141" t="s">
        <v>148</v>
      </c>
      <c r="E4141" t="s">
        <v>78</v>
      </c>
      <c r="F4141" t="str">
        <f t="shared" si="193"/>
        <v>New South Wales</v>
      </c>
      <c r="G4141" t="s">
        <v>10</v>
      </c>
      <c r="H4141">
        <v>2350</v>
      </c>
      <c r="I4141" t="s">
        <v>11</v>
      </c>
      <c r="J4141" t="s">
        <v>68</v>
      </c>
      <c r="K4141" t="s">
        <v>153</v>
      </c>
      <c r="L4141" t="s">
        <v>16</v>
      </c>
      <c r="M4141" s="5">
        <v>2346.41</v>
      </c>
    </row>
    <row r="4142" spans="1:13" x14ac:dyDescent="0.15">
      <c r="A4142" s="2">
        <v>45121</v>
      </c>
      <c r="B4142" s="3">
        <f t="shared" si="194"/>
        <v>2024</v>
      </c>
      <c r="C4142" t="str">
        <f t="shared" si="192"/>
        <v>2023-2024</v>
      </c>
      <c r="D4142" t="s">
        <v>148</v>
      </c>
      <c r="E4142" t="s">
        <v>44</v>
      </c>
      <c r="F4142" t="str">
        <f t="shared" si="193"/>
        <v>Victoria</v>
      </c>
      <c r="G4142" t="s">
        <v>45</v>
      </c>
      <c r="H4142">
        <v>3066</v>
      </c>
      <c r="I4142" t="s">
        <v>11</v>
      </c>
      <c r="J4142" t="s">
        <v>46</v>
      </c>
      <c r="K4142" t="s">
        <v>150</v>
      </c>
      <c r="L4142" t="s">
        <v>18</v>
      </c>
      <c r="M4142" s="5">
        <v>2351.94</v>
      </c>
    </row>
    <row r="4143" spans="1:13" x14ac:dyDescent="0.15">
      <c r="A4143" s="2">
        <v>45451</v>
      </c>
      <c r="B4143" s="3">
        <f t="shared" si="194"/>
        <v>2024</v>
      </c>
      <c r="C4143" t="str">
        <f t="shared" si="192"/>
        <v>2023-2024</v>
      </c>
      <c r="D4143" t="s">
        <v>148</v>
      </c>
      <c r="E4143" t="s">
        <v>87</v>
      </c>
      <c r="F4143" t="str">
        <f t="shared" si="193"/>
        <v>New South Wales</v>
      </c>
      <c r="G4143" t="s">
        <v>10</v>
      </c>
      <c r="H4143">
        <v>2790</v>
      </c>
      <c r="I4143" t="s">
        <v>11</v>
      </c>
      <c r="J4143" t="s">
        <v>25</v>
      </c>
      <c r="K4143" t="s">
        <v>153</v>
      </c>
      <c r="L4143" t="s">
        <v>16</v>
      </c>
      <c r="M4143" s="5">
        <v>2356.7299999999996</v>
      </c>
    </row>
    <row r="4144" spans="1:13" x14ac:dyDescent="0.15">
      <c r="A4144" s="2">
        <v>45185</v>
      </c>
      <c r="B4144" s="3">
        <f t="shared" si="194"/>
        <v>2024</v>
      </c>
      <c r="C4144" t="str">
        <f t="shared" si="192"/>
        <v>2023-2024</v>
      </c>
      <c r="D4144" t="s">
        <v>147</v>
      </c>
      <c r="E4144" t="s">
        <v>103</v>
      </c>
      <c r="F4144" t="str">
        <f t="shared" si="193"/>
        <v>Queensland</v>
      </c>
      <c r="G4144" t="s">
        <v>35</v>
      </c>
      <c r="H4144">
        <v>4509</v>
      </c>
      <c r="I4144" t="s">
        <v>11</v>
      </c>
      <c r="J4144" t="s">
        <v>104</v>
      </c>
      <c r="K4144" t="s">
        <v>151</v>
      </c>
      <c r="L4144" t="s">
        <v>21</v>
      </c>
      <c r="M4144" s="5">
        <v>2366.3100000000004</v>
      </c>
    </row>
    <row r="4145" spans="1:13" x14ac:dyDescent="0.15">
      <c r="A4145" s="2">
        <v>45299</v>
      </c>
      <c r="B4145" s="3">
        <f t="shared" si="194"/>
        <v>2024</v>
      </c>
      <c r="C4145" t="str">
        <f t="shared" si="192"/>
        <v>2023-2024</v>
      </c>
      <c r="D4145" t="s">
        <v>147</v>
      </c>
      <c r="E4145" t="s">
        <v>102</v>
      </c>
      <c r="F4145" t="str">
        <f t="shared" si="193"/>
        <v>Queensland</v>
      </c>
      <c r="G4145" t="s">
        <v>35</v>
      </c>
      <c r="H4145">
        <v>4870</v>
      </c>
      <c r="I4145" t="s">
        <v>11</v>
      </c>
      <c r="J4145" t="s">
        <v>36</v>
      </c>
      <c r="K4145" t="s">
        <v>150</v>
      </c>
      <c r="L4145" t="s">
        <v>18</v>
      </c>
      <c r="M4145" s="5">
        <v>2367.54</v>
      </c>
    </row>
    <row r="4146" spans="1:13" x14ac:dyDescent="0.15">
      <c r="A4146" s="2">
        <v>45583</v>
      </c>
      <c r="B4146" s="3">
        <f t="shared" si="194"/>
        <v>2025</v>
      </c>
      <c r="C4146" t="str">
        <f t="shared" si="192"/>
        <v>2024-2025</v>
      </c>
      <c r="D4146" t="s">
        <v>147</v>
      </c>
      <c r="E4146" t="s">
        <v>75</v>
      </c>
      <c r="F4146" t="str">
        <f t="shared" si="193"/>
        <v>Victoria</v>
      </c>
      <c r="G4146" t="s">
        <v>45</v>
      </c>
      <c r="H4146">
        <v>3630</v>
      </c>
      <c r="I4146" t="s">
        <v>11</v>
      </c>
      <c r="J4146" t="s">
        <v>55</v>
      </c>
      <c r="K4146" t="s">
        <v>150</v>
      </c>
      <c r="L4146" t="s">
        <v>18</v>
      </c>
      <c r="M4146" s="5">
        <v>2385.3700000000003</v>
      </c>
    </row>
    <row r="4147" spans="1:13" x14ac:dyDescent="0.15">
      <c r="A4147" s="2">
        <v>45561</v>
      </c>
      <c r="B4147" s="3">
        <f t="shared" si="194"/>
        <v>2025</v>
      </c>
      <c r="C4147" t="str">
        <f t="shared" si="192"/>
        <v>2024-2025</v>
      </c>
      <c r="D4147" t="s">
        <v>147</v>
      </c>
      <c r="E4147" t="s">
        <v>53</v>
      </c>
      <c r="F4147" t="str">
        <f t="shared" si="193"/>
        <v>South Australia</v>
      </c>
      <c r="G4147" t="s">
        <v>32</v>
      </c>
      <c r="H4147">
        <v>5082</v>
      </c>
      <c r="I4147" t="s">
        <v>11</v>
      </c>
      <c r="J4147" t="s">
        <v>33</v>
      </c>
      <c r="K4147" t="s">
        <v>150</v>
      </c>
      <c r="L4147" t="s">
        <v>18</v>
      </c>
      <c r="M4147" s="5">
        <v>2390.21</v>
      </c>
    </row>
    <row r="4148" spans="1:13" x14ac:dyDescent="0.15">
      <c r="A4148" s="2">
        <v>45332</v>
      </c>
      <c r="B4148" s="3">
        <f t="shared" si="194"/>
        <v>2024</v>
      </c>
      <c r="C4148" t="str">
        <f t="shared" si="192"/>
        <v>2023-2024</v>
      </c>
      <c r="D4148" t="s">
        <v>147</v>
      </c>
      <c r="E4148" t="s">
        <v>65</v>
      </c>
      <c r="F4148" t="str">
        <f t="shared" si="193"/>
        <v>New South Wales</v>
      </c>
      <c r="G4148" t="s">
        <v>10</v>
      </c>
      <c r="H4148">
        <v>2541</v>
      </c>
      <c r="I4148" t="s">
        <v>11</v>
      </c>
      <c r="J4148" t="s">
        <v>58</v>
      </c>
      <c r="K4148" t="s">
        <v>150</v>
      </c>
      <c r="L4148" t="s">
        <v>18</v>
      </c>
      <c r="M4148" s="5">
        <v>2394.2199999999993</v>
      </c>
    </row>
    <row r="4149" spans="1:13" x14ac:dyDescent="0.15">
      <c r="A4149" s="2">
        <v>45039</v>
      </c>
      <c r="B4149" s="3">
        <f t="shared" si="194"/>
        <v>2023</v>
      </c>
      <c r="C4149" t="str">
        <f t="shared" si="192"/>
        <v>2022-2023</v>
      </c>
      <c r="D4149" t="s">
        <v>147</v>
      </c>
      <c r="E4149" t="s">
        <v>113</v>
      </c>
      <c r="F4149" t="str">
        <f t="shared" si="193"/>
        <v>Queensland</v>
      </c>
      <c r="G4149" t="s">
        <v>35</v>
      </c>
      <c r="H4149">
        <v>4215</v>
      </c>
      <c r="I4149" t="s">
        <v>11</v>
      </c>
      <c r="J4149" t="s">
        <v>104</v>
      </c>
      <c r="K4149" t="s">
        <v>150</v>
      </c>
      <c r="L4149" t="s">
        <v>18</v>
      </c>
      <c r="M4149" s="5">
        <v>2400.2299999999996</v>
      </c>
    </row>
    <row r="4150" spans="1:13" x14ac:dyDescent="0.15">
      <c r="A4150" s="2">
        <v>45161</v>
      </c>
      <c r="B4150" s="3">
        <f t="shared" si="194"/>
        <v>2024</v>
      </c>
      <c r="C4150" t="str">
        <f t="shared" si="192"/>
        <v>2023-2024</v>
      </c>
      <c r="D4150" t="s">
        <v>148</v>
      </c>
      <c r="E4150" t="s">
        <v>86</v>
      </c>
      <c r="F4150" t="str">
        <f t="shared" si="193"/>
        <v>New South Wales</v>
      </c>
      <c r="G4150" t="s">
        <v>10</v>
      </c>
      <c r="H4150">
        <v>2064</v>
      </c>
      <c r="I4150" t="s">
        <v>11</v>
      </c>
      <c r="J4150" t="s">
        <v>12</v>
      </c>
      <c r="K4150" t="s">
        <v>153</v>
      </c>
      <c r="L4150" t="s">
        <v>16</v>
      </c>
      <c r="M4150" s="5">
        <v>2406.17</v>
      </c>
    </row>
    <row r="4151" spans="1:13" x14ac:dyDescent="0.15">
      <c r="A4151" s="2">
        <v>45054</v>
      </c>
      <c r="B4151" s="3">
        <f t="shared" si="194"/>
        <v>2023</v>
      </c>
      <c r="C4151" t="str">
        <f t="shared" si="192"/>
        <v>2022-2023</v>
      </c>
      <c r="D4151" t="s">
        <v>148</v>
      </c>
      <c r="E4151" t="s">
        <v>138</v>
      </c>
      <c r="F4151" t="str">
        <f t="shared" si="193"/>
        <v>Queensland</v>
      </c>
      <c r="G4151" t="s">
        <v>35</v>
      </c>
      <c r="H4151">
        <v>4558</v>
      </c>
      <c r="I4151" t="s">
        <v>11</v>
      </c>
      <c r="J4151" t="s">
        <v>120</v>
      </c>
      <c r="K4151" t="s">
        <v>150</v>
      </c>
      <c r="L4151" t="s">
        <v>18</v>
      </c>
      <c r="M4151" s="5">
        <v>2414.8599999999997</v>
      </c>
    </row>
    <row r="4152" spans="1:13" x14ac:dyDescent="0.15">
      <c r="A4152" s="2">
        <v>45024</v>
      </c>
      <c r="B4152" s="3">
        <f t="shared" si="194"/>
        <v>2023</v>
      </c>
      <c r="C4152" t="str">
        <f t="shared" si="192"/>
        <v>2022-2023</v>
      </c>
      <c r="D4152" t="s">
        <v>147</v>
      </c>
      <c r="E4152" t="s">
        <v>131</v>
      </c>
      <c r="F4152" t="str">
        <f t="shared" si="193"/>
        <v>Western Australia</v>
      </c>
      <c r="G4152" t="s">
        <v>48</v>
      </c>
      <c r="H4152">
        <v>6530</v>
      </c>
      <c r="I4152" t="s">
        <v>11</v>
      </c>
      <c r="J4152" t="s">
        <v>77</v>
      </c>
      <c r="K4152" t="s">
        <v>155</v>
      </c>
      <c r="L4152" t="s">
        <v>20</v>
      </c>
      <c r="M4152" s="5">
        <v>2416.1600000000008</v>
      </c>
    </row>
    <row r="4153" spans="1:13" x14ac:dyDescent="0.15">
      <c r="A4153" s="2">
        <v>45249</v>
      </c>
      <c r="B4153" s="3">
        <f t="shared" si="194"/>
        <v>2024</v>
      </c>
      <c r="C4153" t="str">
        <f t="shared" si="192"/>
        <v>2023-2024</v>
      </c>
      <c r="D4153" t="s">
        <v>147</v>
      </c>
      <c r="E4153" t="s">
        <v>130</v>
      </c>
      <c r="F4153" t="str">
        <f t="shared" si="193"/>
        <v>South Australia</v>
      </c>
      <c r="G4153" t="s">
        <v>32</v>
      </c>
      <c r="H4153">
        <v>5290</v>
      </c>
      <c r="I4153" t="s">
        <v>11</v>
      </c>
      <c r="J4153" t="s">
        <v>38</v>
      </c>
      <c r="K4153" t="s">
        <v>150</v>
      </c>
      <c r="L4153" t="s">
        <v>18</v>
      </c>
      <c r="M4153" s="5">
        <v>2439.5699999999993</v>
      </c>
    </row>
    <row r="4154" spans="1:13" x14ac:dyDescent="0.15">
      <c r="A4154" s="2">
        <v>45352</v>
      </c>
      <c r="B4154" s="3">
        <f t="shared" si="194"/>
        <v>2024</v>
      </c>
      <c r="C4154" t="str">
        <f t="shared" si="192"/>
        <v>2023-2024</v>
      </c>
      <c r="D4154" t="s">
        <v>148</v>
      </c>
      <c r="E4154" t="s">
        <v>138</v>
      </c>
      <c r="F4154" t="str">
        <f t="shared" si="193"/>
        <v>Queensland</v>
      </c>
      <c r="G4154" t="s">
        <v>35</v>
      </c>
      <c r="H4154">
        <v>4558</v>
      </c>
      <c r="I4154" t="s">
        <v>11</v>
      </c>
      <c r="J4154" t="s">
        <v>120</v>
      </c>
      <c r="K4154" t="s">
        <v>155</v>
      </c>
      <c r="L4154" t="s">
        <v>20</v>
      </c>
      <c r="M4154" s="5">
        <v>2440.4200000000014</v>
      </c>
    </row>
    <row r="4155" spans="1:13" x14ac:dyDescent="0.15">
      <c r="A4155" s="2">
        <v>45653</v>
      </c>
      <c r="B4155" s="3">
        <f t="shared" si="194"/>
        <v>2025</v>
      </c>
      <c r="C4155" t="str">
        <f t="shared" si="192"/>
        <v>2024-2025</v>
      </c>
      <c r="D4155" t="s">
        <v>147</v>
      </c>
      <c r="E4155" t="s">
        <v>53</v>
      </c>
      <c r="F4155" t="str">
        <f t="shared" si="193"/>
        <v>South Australia</v>
      </c>
      <c r="G4155" t="s">
        <v>32</v>
      </c>
      <c r="H4155">
        <v>5082</v>
      </c>
      <c r="I4155" t="s">
        <v>11</v>
      </c>
      <c r="J4155" t="s">
        <v>33</v>
      </c>
      <c r="K4155" t="s">
        <v>153</v>
      </c>
      <c r="L4155" t="s">
        <v>16</v>
      </c>
      <c r="M4155" s="5">
        <v>2452.8799999999997</v>
      </c>
    </row>
    <row r="4156" spans="1:13" x14ac:dyDescent="0.15">
      <c r="A4156" s="2">
        <v>45608</v>
      </c>
      <c r="B4156" s="3">
        <f t="shared" si="194"/>
        <v>2025</v>
      </c>
      <c r="C4156" t="str">
        <f t="shared" si="192"/>
        <v>2024-2025</v>
      </c>
      <c r="D4156" t="s">
        <v>147</v>
      </c>
      <c r="E4156" t="s">
        <v>109</v>
      </c>
      <c r="F4156" t="str">
        <f t="shared" si="193"/>
        <v>New South Wales</v>
      </c>
      <c r="G4156" t="s">
        <v>10</v>
      </c>
      <c r="H4156">
        <v>2480</v>
      </c>
      <c r="I4156" t="s">
        <v>11</v>
      </c>
      <c r="J4156" t="s">
        <v>68</v>
      </c>
      <c r="K4156" t="s">
        <v>157</v>
      </c>
      <c r="L4156" t="s">
        <v>22</v>
      </c>
      <c r="M4156" s="5">
        <v>2463.4100000000003</v>
      </c>
    </row>
    <row r="4157" spans="1:13" x14ac:dyDescent="0.15">
      <c r="A4157" s="2">
        <v>45181</v>
      </c>
      <c r="B4157" s="3">
        <f t="shared" si="194"/>
        <v>2024</v>
      </c>
      <c r="C4157" t="str">
        <f t="shared" si="192"/>
        <v>2023-2024</v>
      </c>
      <c r="D4157" t="s">
        <v>148</v>
      </c>
      <c r="E4157" t="s">
        <v>40</v>
      </c>
      <c r="F4157" t="str">
        <f t="shared" si="193"/>
        <v>New South Wales</v>
      </c>
      <c r="G4157" t="s">
        <v>10</v>
      </c>
      <c r="H4157">
        <v>2116</v>
      </c>
      <c r="I4157" t="s">
        <v>11</v>
      </c>
      <c r="J4157" t="s">
        <v>27</v>
      </c>
      <c r="K4157" t="s">
        <v>152</v>
      </c>
      <c r="L4157" t="s">
        <v>13</v>
      </c>
      <c r="M4157" s="5">
        <v>2482.550000000002</v>
      </c>
    </row>
    <row r="4158" spans="1:13" x14ac:dyDescent="0.15">
      <c r="A4158" s="2">
        <v>45352</v>
      </c>
      <c r="B4158" s="3">
        <f t="shared" si="194"/>
        <v>2024</v>
      </c>
      <c r="C4158" t="str">
        <f t="shared" si="192"/>
        <v>2023-2024</v>
      </c>
      <c r="D4158" t="s">
        <v>147</v>
      </c>
      <c r="E4158" t="s">
        <v>57</v>
      </c>
      <c r="F4158" t="str">
        <f t="shared" si="193"/>
        <v>New South Wales</v>
      </c>
      <c r="G4158" t="s">
        <v>10</v>
      </c>
      <c r="H4158">
        <v>2560</v>
      </c>
      <c r="I4158" t="s">
        <v>11</v>
      </c>
      <c r="J4158" t="s">
        <v>58</v>
      </c>
      <c r="K4158" t="s">
        <v>157</v>
      </c>
      <c r="L4158" t="s">
        <v>22</v>
      </c>
      <c r="M4158" s="5">
        <v>2485.3600000000006</v>
      </c>
    </row>
    <row r="4159" spans="1:13" x14ac:dyDescent="0.15">
      <c r="A4159" s="2">
        <v>45226</v>
      </c>
      <c r="B4159" s="3">
        <f t="shared" si="194"/>
        <v>2024</v>
      </c>
      <c r="C4159" t="str">
        <f t="shared" si="192"/>
        <v>2023-2024</v>
      </c>
      <c r="D4159" t="s">
        <v>147</v>
      </c>
      <c r="E4159" t="s">
        <v>112</v>
      </c>
      <c r="F4159" t="str">
        <f t="shared" si="193"/>
        <v>Victoria</v>
      </c>
      <c r="G4159" t="s">
        <v>45</v>
      </c>
      <c r="H4159">
        <v>3076</v>
      </c>
      <c r="I4159" t="s">
        <v>11</v>
      </c>
      <c r="J4159" t="s">
        <v>46</v>
      </c>
      <c r="K4159" t="s">
        <v>152</v>
      </c>
      <c r="L4159" t="s">
        <v>13</v>
      </c>
      <c r="M4159" s="5">
        <v>2485.4400000000028</v>
      </c>
    </row>
    <row r="4160" spans="1:13" x14ac:dyDescent="0.15">
      <c r="A4160" s="2">
        <v>45379</v>
      </c>
      <c r="B4160" s="3">
        <f t="shared" si="194"/>
        <v>2024</v>
      </c>
      <c r="C4160" t="str">
        <f t="shared" si="192"/>
        <v>2023-2024</v>
      </c>
      <c r="D4160" t="s">
        <v>147</v>
      </c>
      <c r="E4160" t="s">
        <v>122</v>
      </c>
      <c r="F4160" t="str">
        <f t="shared" si="193"/>
        <v>New South Wales</v>
      </c>
      <c r="G4160" t="s">
        <v>10</v>
      </c>
      <c r="H4160">
        <v>2650</v>
      </c>
      <c r="I4160" t="s">
        <v>11</v>
      </c>
      <c r="J4160" t="s">
        <v>25</v>
      </c>
      <c r="K4160" t="s">
        <v>155</v>
      </c>
      <c r="L4160" t="s">
        <v>20</v>
      </c>
      <c r="M4160" s="5">
        <v>2494.33</v>
      </c>
    </row>
    <row r="4161" spans="1:13" x14ac:dyDescent="0.15">
      <c r="A4161" s="2">
        <v>45305</v>
      </c>
      <c r="B4161" s="3">
        <f t="shared" si="194"/>
        <v>2024</v>
      </c>
      <c r="C4161" t="str">
        <f t="shared" si="192"/>
        <v>2023-2024</v>
      </c>
      <c r="D4161" t="s">
        <v>147</v>
      </c>
      <c r="E4161" t="s">
        <v>136</v>
      </c>
      <c r="F4161" t="str">
        <f t="shared" si="193"/>
        <v>Victoria</v>
      </c>
      <c r="G4161" t="s">
        <v>45</v>
      </c>
      <c r="H4161">
        <v>3175</v>
      </c>
      <c r="I4161" t="s">
        <v>11</v>
      </c>
      <c r="J4161" t="s">
        <v>63</v>
      </c>
      <c r="K4161" t="s">
        <v>154</v>
      </c>
      <c r="L4161" t="s">
        <v>14</v>
      </c>
      <c r="M4161" s="5">
        <v>2494.4300000000003</v>
      </c>
    </row>
    <row r="4162" spans="1:13" x14ac:dyDescent="0.15">
      <c r="A4162" s="2">
        <v>45620</v>
      </c>
      <c r="B4162" s="3">
        <f t="shared" si="194"/>
        <v>2025</v>
      </c>
      <c r="C4162" t="str">
        <f t="shared" ref="C4162:C4225" si="195">IF(MONTH(A4162) &gt;= 7, YEAR(A4162) &amp; "-" &amp; YEAR(A4162) + 1, YEAR(A4162) - 1 &amp; "-" &amp; YEAR(A4162))</f>
        <v>2024-2025</v>
      </c>
      <c r="D4162" t="s">
        <v>147</v>
      </c>
      <c r="E4162" t="s">
        <v>92</v>
      </c>
      <c r="F4162" t="str">
        <f t="shared" ref="F4162:F4225" si="196">IF(G4162="WA","Western Australia",
IF(G4162="NSW","New South Wales",
IF(G4162="QLD","Queensland",
IF(G4162="VIC","Victoria",
IF(G4162="TAS","Tasmania",
IF(G4162="SA","South Australia",
IF(G4162="NT","Northern Territory",
IF(G4162="ACT","Australian Capital Territory",G4162))))))))</f>
        <v>Queensland</v>
      </c>
      <c r="G4162" t="s">
        <v>35</v>
      </c>
      <c r="H4162">
        <v>4068</v>
      </c>
      <c r="I4162" t="s">
        <v>11</v>
      </c>
      <c r="J4162" t="s">
        <v>43</v>
      </c>
      <c r="K4162" t="s">
        <v>151</v>
      </c>
      <c r="L4162" t="s">
        <v>21</v>
      </c>
      <c r="M4162" s="5">
        <v>2507.75</v>
      </c>
    </row>
    <row r="4163" spans="1:13" x14ac:dyDescent="0.15">
      <c r="A4163" s="2">
        <v>45108</v>
      </c>
      <c r="B4163" s="3">
        <f t="shared" ref="B4163:B4226" si="197">IF(MONTH(A4163)&gt;=7,YEAR(A4163)+1,YEAR(A4163))</f>
        <v>2024</v>
      </c>
      <c r="C4163" t="str">
        <f t="shared" si="195"/>
        <v>2023-2024</v>
      </c>
      <c r="D4163" t="s">
        <v>148</v>
      </c>
      <c r="E4163" t="s">
        <v>85</v>
      </c>
      <c r="F4163" t="str">
        <f t="shared" si="196"/>
        <v>Queensland</v>
      </c>
      <c r="G4163" t="s">
        <v>35</v>
      </c>
      <c r="H4163">
        <v>4883</v>
      </c>
      <c r="I4163" t="s">
        <v>11</v>
      </c>
      <c r="J4163" t="s">
        <v>36</v>
      </c>
      <c r="K4163" t="s">
        <v>150</v>
      </c>
      <c r="L4163" t="s">
        <v>18</v>
      </c>
      <c r="M4163" s="5">
        <v>2528.04</v>
      </c>
    </row>
    <row r="4164" spans="1:13" x14ac:dyDescent="0.15">
      <c r="A4164" s="2">
        <v>45206</v>
      </c>
      <c r="B4164" s="3">
        <f t="shared" si="197"/>
        <v>2024</v>
      </c>
      <c r="C4164" t="str">
        <f t="shared" si="195"/>
        <v>2023-2024</v>
      </c>
      <c r="D4164" t="s">
        <v>147</v>
      </c>
      <c r="E4164" t="s">
        <v>139</v>
      </c>
      <c r="F4164" t="str">
        <f t="shared" si="196"/>
        <v>New South Wales</v>
      </c>
      <c r="G4164" t="s">
        <v>10</v>
      </c>
      <c r="H4164">
        <v>2020</v>
      </c>
      <c r="I4164" t="s">
        <v>11</v>
      </c>
      <c r="J4164" t="s">
        <v>12</v>
      </c>
      <c r="K4164" t="s">
        <v>151</v>
      </c>
      <c r="L4164" t="s">
        <v>21</v>
      </c>
      <c r="M4164" s="5">
        <v>2537.39</v>
      </c>
    </row>
    <row r="4165" spans="1:13" x14ac:dyDescent="0.15">
      <c r="A4165" s="2">
        <v>45375</v>
      </c>
      <c r="B4165" s="3">
        <f t="shared" si="197"/>
        <v>2024</v>
      </c>
      <c r="C4165" t="str">
        <f t="shared" si="195"/>
        <v>2023-2024</v>
      </c>
      <c r="D4165" t="s">
        <v>147</v>
      </c>
      <c r="E4165" t="s">
        <v>139</v>
      </c>
      <c r="F4165" t="str">
        <f t="shared" si="196"/>
        <v>New South Wales</v>
      </c>
      <c r="G4165" t="s">
        <v>10</v>
      </c>
      <c r="H4165">
        <v>2020</v>
      </c>
      <c r="I4165" t="s">
        <v>11</v>
      </c>
      <c r="J4165" t="s">
        <v>12</v>
      </c>
      <c r="K4165" t="s">
        <v>149</v>
      </c>
      <c r="L4165" t="s">
        <v>15</v>
      </c>
      <c r="M4165" s="5">
        <v>2537.63</v>
      </c>
    </row>
    <row r="4166" spans="1:13" x14ac:dyDescent="0.15">
      <c r="A4166" s="2">
        <v>45623</v>
      </c>
      <c r="B4166" s="3">
        <f t="shared" si="197"/>
        <v>2025</v>
      </c>
      <c r="C4166" t="str">
        <f t="shared" si="195"/>
        <v>2024-2025</v>
      </c>
      <c r="D4166" t="s">
        <v>148</v>
      </c>
      <c r="E4166" t="s">
        <v>127</v>
      </c>
      <c r="F4166" t="str">
        <f t="shared" si="196"/>
        <v>New South Wales</v>
      </c>
      <c r="G4166" t="s">
        <v>10</v>
      </c>
      <c r="H4166">
        <v>2131</v>
      </c>
      <c r="I4166" t="s">
        <v>11</v>
      </c>
      <c r="J4166" t="s">
        <v>27</v>
      </c>
      <c r="K4166" t="s">
        <v>151</v>
      </c>
      <c r="L4166" t="s">
        <v>21</v>
      </c>
      <c r="M4166" s="5">
        <v>2544.1800000000003</v>
      </c>
    </row>
    <row r="4167" spans="1:13" x14ac:dyDescent="0.15">
      <c r="A4167" s="2">
        <v>45637</v>
      </c>
      <c r="B4167" s="3">
        <f t="shared" si="197"/>
        <v>2025</v>
      </c>
      <c r="C4167" t="str">
        <f t="shared" si="195"/>
        <v>2024-2025</v>
      </c>
      <c r="D4167" t="s">
        <v>147</v>
      </c>
      <c r="E4167" t="s">
        <v>117</v>
      </c>
      <c r="F4167" t="str">
        <f t="shared" si="196"/>
        <v>Queensland</v>
      </c>
      <c r="G4167" t="s">
        <v>35</v>
      </c>
      <c r="H4167">
        <v>4119</v>
      </c>
      <c r="I4167" t="s">
        <v>11</v>
      </c>
      <c r="J4167" t="s">
        <v>43</v>
      </c>
      <c r="K4167" t="s">
        <v>153</v>
      </c>
      <c r="L4167" t="s">
        <v>16</v>
      </c>
      <c r="M4167" s="5">
        <v>2545.48</v>
      </c>
    </row>
    <row r="4168" spans="1:13" x14ac:dyDescent="0.15">
      <c r="A4168" s="2">
        <v>44978</v>
      </c>
      <c r="B4168" s="3">
        <f t="shared" si="197"/>
        <v>2023</v>
      </c>
      <c r="C4168" t="str">
        <f t="shared" si="195"/>
        <v>2022-2023</v>
      </c>
      <c r="D4168" t="s">
        <v>147</v>
      </c>
      <c r="E4168" t="s">
        <v>92</v>
      </c>
      <c r="F4168" t="str">
        <f t="shared" si="196"/>
        <v>Queensland</v>
      </c>
      <c r="G4168" t="s">
        <v>35</v>
      </c>
      <c r="H4168">
        <v>4068</v>
      </c>
      <c r="I4168" t="s">
        <v>11</v>
      </c>
      <c r="J4168" t="s">
        <v>43</v>
      </c>
      <c r="K4168" t="s">
        <v>155</v>
      </c>
      <c r="L4168" t="s">
        <v>20</v>
      </c>
      <c r="M4168" s="5">
        <v>2547.4100000000003</v>
      </c>
    </row>
    <row r="4169" spans="1:13" x14ac:dyDescent="0.15">
      <c r="A4169" s="2">
        <v>45046</v>
      </c>
      <c r="B4169" s="3">
        <f t="shared" si="197"/>
        <v>2023</v>
      </c>
      <c r="C4169" t="str">
        <f t="shared" si="195"/>
        <v>2022-2023</v>
      </c>
      <c r="D4169" t="s">
        <v>147</v>
      </c>
      <c r="E4169" t="s">
        <v>109</v>
      </c>
      <c r="F4169" t="str">
        <f t="shared" si="196"/>
        <v>New South Wales</v>
      </c>
      <c r="G4169" t="s">
        <v>10</v>
      </c>
      <c r="H4169">
        <v>2480</v>
      </c>
      <c r="I4169" t="s">
        <v>11</v>
      </c>
      <c r="J4169" t="s">
        <v>68</v>
      </c>
      <c r="K4169" t="s">
        <v>155</v>
      </c>
      <c r="L4169" t="s">
        <v>20</v>
      </c>
      <c r="M4169" s="5">
        <v>2554.5700000000006</v>
      </c>
    </row>
    <row r="4170" spans="1:13" x14ac:dyDescent="0.15">
      <c r="A4170" s="2">
        <v>45174</v>
      </c>
      <c r="B4170" s="3">
        <f t="shared" si="197"/>
        <v>2024</v>
      </c>
      <c r="C4170" t="str">
        <f t="shared" si="195"/>
        <v>2023-2024</v>
      </c>
      <c r="D4170" t="s">
        <v>147</v>
      </c>
      <c r="E4170" t="s">
        <v>84</v>
      </c>
      <c r="F4170" t="str">
        <f t="shared" si="196"/>
        <v>Queensland</v>
      </c>
      <c r="G4170" t="s">
        <v>35</v>
      </c>
      <c r="H4170">
        <v>4740</v>
      </c>
      <c r="I4170" t="s">
        <v>11</v>
      </c>
      <c r="J4170" t="s">
        <v>51</v>
      </c>
      <c r="K4170" t="s">
        <v>150</v>
      </c>
      <c r="L4170" t="s">
        <v>18</v>
      </c>
      <c r="M4170" s="5">
        <v>2556.1799999999998</v>
      </c>
    </row>
    <row r="4171" spans="1:13" x14ac:dyDescent="0.15">
      <c r="A4171" s="2">
        <v>45287</v>
      </c>
      <c r="B4171" s="3">
        <f t="shared" si="197"/>
        <v>2024</v>
      </c>
      <c r="C4171" t="str">
        <f t="shared" si="195"/>
        <v>2023-2024</v>
      </c>
      <c r="D4171" t="s">
        <v>147</v>
      </c>
      <c r="E4171" t="s">
        <v>136</v>
      </c>
      <c r="F4171" t="str">
        <f t="shared" si="196"/>
        <v>Victoria</v>
      </c>
      <c r="G4171" t="s">
        <v>45</v>
      </c>
      <c r="H4171">
        <v>3175</v>
      </c>
      <c r="I4171" t="s">
        <v>11</v>
      </c>
      <c r="J4171" t="s">
        <v>63</v>
      </c>
      <c r="K4171" t="s">
        <v>150</v>
      </c>
      <c r="L4171" t="s">
        <v>18</v>
      </c>
      <c r="M4171" s="5">
        <v>2558.73</v>
      </c>
    </row>
    <row r="4172" spans="1:13" x14ac:dyDescent="0.15">
      <c r="A4172" s="2">
        <v>45328</v>
      </c>
      <c r="B4172" s="3">
        <f t="shared" si="197"/>
        <v>2024</v>
      </c>
      <c r="C4172" t="str">
        <f t="shared" si="195"/>
        <v>2023-2024</v>
      </c>
      <c r="D4172" t="s">
        <v>147</v>
      </c>
      <c r="E4172" t="s">
        <v>101</v>
      </c>
      <c r="F4172" t="str">
        <f t="shared" si="196"/>
        <v>Victoria</v>
      </c>
      <c r="G4172" t="s">
        <v>45</v>
      </c>
      <c r="H4172">
        <v>3131</v>
      </c>
      <c r="I4172" t="s">
        <v>11</v>
      </c>
      <c r="J4172" t="s">
        <v>63</v>
      </c>
      <c r="K4172" t="s">
        <v>150</v>
      </c>
      <c r="L4172" t="s">
        <v>18</v>
      </c>
      <c r="M4172" s="5">
        <v>2560.0500000000002</v>
      </c>
    </row>
    <row r="4173" spans="1:13" x14ac:dyDescent="0.15">
      <c r="A4173" s="2">
        <v>45189</v>
      </c>
      <c r="B4173" s="3">
        <f t="shared" si="197"/>
        <v>2024</v>
      </c>
      <c r="C4173" t="str">
        <f t="shared" si="195"/>
        <v>2023-2024</v>
      </c>
      <c r="D4173" t="s">
        <v>147</v>
      </c>
      <c r="E4173" t="s">
        <v>91</v>
      </c>
      <c r="F4173" t="str">
        <f t="shared" si="196"/>
        <v>Victoria</v>
      </c>
      <c r="G4173" t="s">
        <v>45</v>
      </c>
      <c r="H4173">
        <v>3690</v>
      </c>
      <c r="I4173" t="s">
        <v>11</v>
      </c>
      <c r="J4173" t="s">
        <v>55</v>
      </c>
      <c r="K4173" t="s">
        <v>153</v>
      </c>
      <c r="L4173" t="s">
        <v>16</v>
      </c>
      <c r="M4173" s="5">
        <v>2567.6099999999992</v>
      </c>
    </row>
    <row r="4174" spans="1:13" x14ac:dyDescent="0.15">
      <c r="A4174" s="2">
        <v>45105</v>
      </c>
      <c r="B4174" s="3">
        <f t="shared" si="197"/>
        <v>2023</v>
      </c>
      <c r="C4174" t="str">
        <f t="shared" si="195"/>
        <v>2022-2023</v>
      </c>
      <c r="D4174" t="s">
        <v>147</v>
      </c>
      <c r="E4174" t="s">
        <v>139</v>
      </c>
      <c r="F4174" t="str">
        <f t="shared" si="196"/>
        <v>New South Wales</v>
      </c>
      <c r="G4174" t="s">
        <v>10</v>
      </c>
      <c r="H4174">
        <v>2020</v>
      </c>
      <c r="I4174" t="s">
        <v>11</v>
      </c>
      <c r="J4174" t="s">
        <v>12</v>
      </c>
      <c r="K4174" t="s">
        <v>153</v>
      </c>
      <c r="L4174" t="s">
        <v>16</v>
      </c>
      <c r="M4174" s="5">
        <v>2570.690000000001</v>
      </c>
    </row>
    <row r="4175" spans="1:13" x14ac:dyDescent="0.15">
      <c r="A4175" s="2">
        <v>45309</v>
      </c>
      <c r="B4175" s="3">
        <f t="shared" si="197"/>
        <v>2024</v>
      </c>
      <c r="C4175" t="str">
        <f t="shared" si="195"/>
        <v>2023-2024</v>
      </c>
      <c r="D4175" t="s">
        <v>147</v>
      </c>
      <c r="E4175" t="s">
        <v>134</v>
      </c>
      <c r="F4175" t="str">
        <f t="shared" si="196"/>
        <v>Queensland</v>
      </c>
      <c r="G4175" t="s">
        <v>35</v>
      </c>
      <c r="H4175">
        <v>4825</v>
      </c>
      <c r="I4175" t="s">
        <v>11</v>
      </c>
      <c r="J4175" t="s">
        <v>36</v>
      </c>
      <c r="K4175" t="s">
        <v>150</v>
      </c>
      <c r="L4175" t="s">
        <v>18</v>
      </c>
      <c r="M4175" s="5">
        <v>2571.8999999999992</v>
      </c>
    </row>
    <row r="4176" spans="1:13" x14ac:dyDescent="0.15">
      <c r="A4176" s="2">
        <v>45281</v>
      </c>
      <c r="B4176" s="3">
        <f t="shared" si="197"/>
        <v>2024</v>
      </c>
      <c r="C4176" t="str">
        <f t="shared" si="195"/>
        <v>2023-2024</v>
      </c>
      <c r="D4176" t="s">
        <v>147</v>
      </c>
      <c r="E4176" t="s">
        <v>132</v>
      </c>
      <c r="F4176" t="str">
        <f t="shared" si="196"/>
        <v>New South Wales</v>
      </c>
      <c r="G4176" t="s">
        <v>10</v>
      </c>
      <c r="H4176">
        <v>2800</v>
      </c>
      <c r="I4176" t="s">
        <v>11</v>
      </c>
      <c r="J4176" t="s">
        <v>25</v>
      </c>
      <c r="K4176" t="s">
        <v>150</v>
      </c>
      <c r="L4176" t="s">
        <v>18</v>
      </c>
      <c r="M4176" s="5">
        <v>2576.2599999999998</v>
      </c>
    </row>
    <row r="4177" spans="1:13" x14ac:dyDescent="0.15">
      <c r="A4177" s="2">
        <v>45272</v>
      </c>
      <c r="B4177" s="3">
        <f t="shared" si="197"/>
        <v>2024</v>
      </c>
      <c r="C4177" t="str">
        <f t="shared" si="195"/>
        <v>2023-2024</v>
      </c>
      <c r="D4177" t="s">
        <v>147</v>
      </c>
      <c r="E4177" t="s">
        <v>132</v>
      </c>
      <c r="F4177" t="str">
        <f t="shared" si="196"/>
        <v>New South Wales</v>
      </c>
      <c r="G4177" t="s">
        <v>10</v>
      </c>
      <c r="H4177">
        <v>2800</v>
      </c>
      <c r="I4177" t="s">
        <v>11</v>
      </c>
      <c r="J4177" t="s">
        <v>25</v>
      </c>
      <c r="K4177" t="s">
        <v>152</v>
      </c>
      <c r="L4177" t="s">
        <v>13</v>
      </c>
      <c r="M4177" s="5">
        <v>2593.0200000000018</v>
      </c>
    </row>
    <row r="4178" spans="1:13" x14ac:dyDescent="0.15">
      <c r="A4178" s="2">
        <v>45108</v>
      </c>
      <c r="B4178" s="3">
        <f t="shared" si="197"/>
        <v>2024</v>
      </c>
      <c r="C4178" t="str">
        <f t="shared" si="195"/>
        <v>2023-2024</v>
      </c>
      <c r="D4178" t="s">
        <v>147</v>
      </c>
      <c r="E4178" t="s">
        <v>113</v>
      </c>
      <c r="F4178" t="str">
        <f t="shared" si="196"/>
        <v>Queensland</v>
      </c>
      <c r="G4178" t="s">
        <v>35</v>
      </c>
      <c r="H4178">
        <v>4215</v>
      </c>
      <c r="I4178" t="s">
        <v>11</v>
      </c>
      <c r="J4178" t="s">
        <v>104</v>
      </c>
      <c r="K4178" t="s">
        <v>152</v>
      </c>
      <c r="L4178" t="s">
        <v>13</v>
      </c>
      <c r="M4178" s="5">
        <v>2601.7200000000016</v>
      </c>
    </row>
    <row r="4179" spans="1:13" x14ac:dyDescent="0.15">
      <c r="A4179" s="2">
        <v>45266</v>
      </c>
      <c r="B4179" s="3">
        <f t="shared" si="197"/>
        <v>2024</v>
      </c>
      <c r="C4179" t="str">
        <f t="shared" si="195"/>
        <v>2023-2024</v>
      </c>
      <c r="D4179" t="s">
        <v>148</v>
      </c>
      <c r="E4179" t="s">
        <v>96</v>
      </c>
      <c r="F4179" t="str">
        <f t="shared" si="196"/>
        <v>Western Australia</v>
      </c>
      <c r="G4179" t="s">
        <v>48</v>
      </c>
      <c r="H4179">
        <v>6330</v>
      </c>
      <c r="I4179" t="s">
        <v>11</v>
      </c>
      <c r="J4179" t="s">
        <v>94</v>
      </c>
      <c r="K4179" t="s">
        <v>150</v>
      </c>
      <c r="L4179" t="s">
        <v>18</v>
      </c>
      <c r="M4179" s="5">
        <v>2604.84</v>
      </c>
    </row>
    <row r="4180" spans="1:13" x14ac:dyDescent="0.15">
      <c r="A4180" s="2">
        <v>45241</v>
      </c>
      <c r="B4180" s="3">
        <f t="shared" si="197"/>
        <v>2024</v>
      </c>
      <c r="C4180" t="str">
        <f t="shared" si="195"/>
        <v>2023-2024</v>
      </c>
      <c r="D4180" t="s">
        <v>147</v>
      </c>
      <c r="E4180" t="s">
        <v>65</v>
      </c>
      <c r="F4180" t="str">
        <f t="shared" si="196"/>
        <v>New South Wales</v>
      </c>
      <c r="G4180" t="s">
        <v>10</v>
      </c>
      <c r="H4180">
        <v>2541</v>
      </c>
      <c r="I4180" t="s">
        <v>11</v>
      </c>
      <c r="J4180" t="s">
        <v>58</v>
      </c>
      <c r="K4180" t="s">
        <v>150</v>
      </c>
      <c r="L4180" t="s">
        <v>18</v>
      </c>
      <c r="M4180" s="5">
        <v>2608.59</v>
      </c>
    </row>
    <row r="4181" spans="1:13" x14ac:dyDescent="0.15">
      <c r="A4181" s="2">
        <v>45548</v>
      </c>
      <c r="B4181" s="3">
        <f t="shared" si="197"/>
        <v>2025</v>
      </c>
      <c r="C4181" t="str">
        <f t="shared" si="195"/>
        <v>2024-2025</v>
      </c>
      <c r="D4181" t="s">
        <v>147</v>
      </c>
      <c r="E4181" t="s">
        <v>64</v>
      </c>
      <c r="F4181" t="str">
        <f t="shared" si="196"/>
        <v>Victoria</v>
      </c>
      <c r="G4181" t="s">
        <v>45</v>
      </c>
      <c r="H4181">
        <v>3199</v>
      </c>
      <c r="I4181" t="s">
        <v>11</v>
      </c>
      <c r="J4181" t="s">
        <v>63</v>
      </c>
      <c r="K4181" t="s">
        <v>154</v>
      </c>
      <c r="L4181" t="s">
        <v>14</v>
      </c>
      <c r="M4181" s="5">
        <v>2614.2999999999997</v>
      </c>
    </row>
    <row r="4182" spans="1:13" x14ac:dyDescent="0.15">
      <c r="A4182" s="2">
        <v>45420</v>
      </c>
      <c r="B4182" s="3">
        <f t="shared" si="197"/>
        <v>2024</v>
      </c>
      <c r="C4182" t="str">
        <f t="shared" si="195"/>
        <v>2023-2024</v>
      </c>
      <c r="D4182" t="s">
        <v>147</v>
      </c>
      <c r="E4182" t="s">
        <v>41</v>
      </c>
      <c r="F4182" t="str">
        <f t="shared" si="196"/>
        <v>New South Wales</v>
      </c>
      <c r="G4182" t="s">
        <v>10</v>
      </c>
      <c r="H4182">
        <v>2830</v>
      </c>
      <c r="I4182" t="s">
        <v>11</v>
      </c>
      <c r="J4182" t="s">
        <v>25</v>
      </c>
      <c r="K4182" t="s">
        <v>150</v>
      </c>
      <c r="L4182" t="s">
        <v>18</v>
      </c>
      <c r="M4182" s="5">
        <v>2621.51</v>
      </c>
    </row>
    <row r="4183" spans="1:13" x14ac:dyDescent="0.15">
      <c r="A4183" s="2">
        <v>45017</v>
      </c>
      <c r="B4183" s="3">
        <f t="shared" si="197"/>
        <v>2023</v>
      </c>
      <c r="C4183" t="str">
        <f t="shared" si="195"/>
        <v>2022-2023</v>
      </c>
      <c r="D4183" t="s">
        <v>147</v>
      </c>
      <c r="E4183" t="s">
        <v>106</v>
      </c>
      <c r="F4183" t="str">
        <f t="shared" si="196"/>
        <v>Victoria</v>
      </c>
      <c r="G4183" t="s">
        <v>45</v>
      </c>
      <c r="H4183">
        <v>3915</v>
      </c>
      <c r="I4183" t="s">
        <v>11</v>
      </c>
      <c r="J4183" t="s">
        <v>55</v>
      </c>
      <c r="K4183" t="s">
        <v>150</v>
      </c>
      <c r="L4183" t="s">
        <v>18</v>
      </c>
      <c r="M4183" s="5">
        <v>2625.1799999999989</v>
      </c>
    </row>
    <row r="4184" spans="1:13" x14ac:dyDescent="0.15">
      <c r="A4184" s="2">
        <v>45302</v>
      </c>
      <c r="B4184" s="3">
        <f t="shared" si="197"/>
        <v>2024</v>
      </c>
      <c r="C4184" t="str">
        <f t="shared" si="195"/>
        <v>2023-2024</v>
      </c>
      <c r="D4184" t="s">
        <v>147</v>
      </c>
      <c r="E4184" t="s">
        <v>114</v>
      </c>
      <c r="F4184" t="str">
        <f t="shared" si="196"/>
        <v>Victoria</v>
      </c>
      <c r="G4184" t="s">
        <v>45</v>
      </c>
      <c r="H4184">
        <v>3551</v>
      </c>
      <c r="I4184" t="s">
        <v>11</v>
      </c>
      <c r="J4184" t="s">
        <v>60</v>
      </c>
      <c r="K4184" t="s">
        <v>152</v>
      </c>
      <c r="L4184" t="s">
        <v>13</v>
      </c>
      <c r="M4184" s="5">
        <v>2628.3700000000044</v>
      </c>
    </row>
    <row r="4185" spans="1:13" x14ac:dyDescent="0.15">
      <c r="A4185" s="2">
        <v>44997</v>
      </c>
      <c r="B4185" s="3">
        <f t="shared" si="197"/>
        <v>2023</v>
      </c>
      <c r="C4185" t="str">
        <f t="shared" si="195"/>
        <v>2022-2023</v>
      </c>
      <c r="D4185" t="s">
        <v>147</v>
      </c>
      <c r="E4185" t="s">
        <v>117</v>
      </c>
      <c r="F4185" t="str">
        <f t="shared" si="196"/>
        <v>Queensland</v>
      </c>
      <c r="G4185" t="s">
        <v>35</v>
      </c>
      <c r="H4185">
        <v>4119</v>
      </c>
      <c r="I4185" t="s">
        <v>11</v>
      </c>
      <c r="J4185" t="s">
        <v>43</v>
      </c>
      <c r="K4185" t="s">
        <v>150</v>
      </c>
      <c r="L4185" t="s">
        <v>18</v>
      </c>
      <c r="M4185" s="5">
        <v>2631.58</v>
      </c>
    </row>
    <row r="4186" spans="1:13" x14ac:dyDescent="0.15">
      <c r="A4186" s="2">
        <v>45260</v>
      </c>
      <c r="B4186" s="3">
        <f t="shared" si="197"/>
        <v>2024</v>
      </c>
      <c r="C4186" t="str">
        <f t="shared" si="195"/>
        <v>2023-2024</v>
      </c>
      <c r="D4186" t="s">
        <v>147</v>
      </c>
      <c r="E4186" t="s">
        <v>82</v>
      </c>
      <c r="F4186" t="str">
        <f t="shared" si="196"/>
        <v>Queensland</v>
      </c>
      <c r="G4186" t="s">
        <v>35</v>
      </c>
      <c r="H4186">
        <v>4012</v>
      </c>
      <c r="I4186" t="s">
        <v>11</v>
      </c>
      <c r="J4186" t="s">
        <v>43</v>
      </c>
      <c r="K4186" t="s">
        <v>153</v>
      </c>
      <c r="L4186" t="s">
        <v>16</v>
      </c>
      <c r="M4186" s="5">
        <v>2653.0699999999993</v>
      </c>
    </row>
    <row r="4187" spans="1:13" x14ac:dyDescent="0.15">
      <c r="A4187" s="2">
        <v>45600</v>
      </c>
      <c r="B4187" s="3">
        <f t="shared" si="197"/>
        <v>2025</v>
      </c>
      <c r="C4187" t="str">
        <f t="shared" si="195"/>
        <v>2024-2025</v>
      </c>
      <c r="D4187" t="s">
        <v>147</v>
      </c>
      <c r="E4187" t="s">
        <v>28</v>
      </c>
      <c r="F4187" t="str">
        <f t="shared" si="196"/>
        <v>Northern Territory</v>
      </c>
      <c r="G4187" t="s">
        <v>29</v>
      </c>
      <c r="H4187">
        <v>800</v>
      </c>
      <c r="I4187" t="s">
        <v>11</v>
      </c>
      <c r="J4187" t="s">
        <v>30</v>
      </c>
      <c r="K4187" t="s">
        <v>151</v>
      </c>
      <c r="L4187" t="s">
        <v>21</v>
      </c>
      <c r="M4187" s="5">
        <v>2654.02</v>
      </c>
    </row>
    <row r="4188" spans="1:13" x14ac:dyDescent="0.15">
      <c r="A4188" s="2">
        <v>45222</v>
      </c>
      <c r="B4188" s="3">
        <f t="shared" si="197"/>
        <v>2024</v>
      </c>
      <c r="C4188" t="str">
        <f t="shared" si="195"/>
        <v>2023-2024</v>
      </c>
      <c r="D4188" t="s">
        <v>147</v>
      </c>
      <c r="E4188" t="s">
        <v>73</v>
      </c>
      <c r="F4188" t="str">
        <f t="shared" si="196"/>
        <v>Victoria</v>
      </c>
      <c r="G4188" t="s">
        <v>45</v>
      </c>
      <c r="H4188">
        <v>3136</v>
      </c>
      <c r="I4188" t="s">
        <v>11</v>
      </c>
      <c r="J4188" t="s">
        <v>63</v>
      </c>
      <c r="K4188" t="s">
        <v>150</v>
      </c>
      <c r="L4188" t="s">
        <v>18</v>
      </c>
      <c r="M4188" s="5">
        <v>2657.48</v>
      </c>
    </row>
    <row r="4189" spans="1:13" x14ac:dyDescent="0.15">
      <c r="A4189" s="2">
        <v>45418</v>
      </c>
      <c r="B4189" s="3">
        <f t="shared" si="197"/>
        <v>2024</v>
      </c>
      <c r="C4189" t="str">
        <f t="shared" si="195"/>
        <v>2023-2024</v>
      </c>
      <c r="D4189" t="s">
        <v>147</v>
      </c>
      <c r="E4189" t="s">
        <v>117</v>
      </c>
      <c r="F4189" t="str">
        <f t="shared" si="196"/>
        <v>Queensland</v>
      </c>
      <c r="G4189" t="s">
        <v>35</v>
      </c>
      <c r="H4189">
        <v>4119</v>
      </c>
      <c r="I4189" t="s">
        <v>11</v>
      </c>
      <c r="J4189" t="s">
        <v>43</v>
      </c>
      <c r="K4189" t="s">
        <v>150</v>
      </c>
      <c r="L4189" t="s">
        <v>18</v>
      </c>
      <c r="M4189" s="5">
        <v>2670.66</v>
      </c>
    </row>
    <row r="4190" spans="1:13" x14ac:dyDescent="0.15">
      <c r="A4190" s="2">
        <v>45391</v>
      </c>
      <c r="B4190" s="3">
        <f t="shared" si="197"/>
        <v>2024</v>
      </c>
      <c r="C4190" t="str">
        <f t="shared" si="195"/>
        <v>2023-2024</v>
      </c>
      <c r="D4190" t="s">
        <v>147</v>
      </c>
      <c r="E4190" t="s">
        <v>9</v>
      </c>
      <c r="F4190" t="str">
        <f t="shared" si="196"/>
        <v>New South Wales</v>
      </c>
      <c r="G4190" t="s">
        <v>10</v>
      </c>
      <c r="H4190">
        <v>2067</v>
      </c>
      <c r="I4190" t="s">
        <v>11</v>
      </c>
      <c r="J4190" t="s">
        <v>12</v>
      </c>
      <c r="K4190" t="s">
        <v>150</v>
      </c>
      <c r="L4190" t="s">
        <v>18</v>
      </c>
      <c r="M4190" s="5">
        <v>2677.43</v>
      </c>
    </row>
    <row r="4191" spans="1:13" x14ac:dyDescent="0.15">
      <c r="A4191" s="2">
        <v>45399</v>
      </c>
      <c r="B4191" s="3">
        <f t="shared" si="197"/>
        <v>2024</v>
      </c>
      <c r="C4191" t="str">
        <f t="shared" si="195"/>
        <v>2023-2024</v>
      </c>
      <c r="D4191" t="s">
        <v>147</v>
      </c>
      <c r="E4191" t="s">
        <v>118</v>
      </c>
      <c r="F4191" t="str">
        <f t="shared" si="196"/>
        <v>New South Wales</v>
      </c>
      <c r="G4191" t="s">
        <v>10</v>
      </c>
      <c r="H4191">
        <v>2158</v>
      </c>
      <c r="I4191" t="s">
        <v>11</v>
      </c>
      <c r="J4191" t="s">
        <v>27</v>
      </c>
      <c r="K4191" t="s">
        <v>150</v>
      </c>
      <c r="L4191" t="s">
        <v>18</v>
      </c>
      <c r="M4191" s="5">
        <v>2682.1099999999997</v>
      </c>
    </row>
    <row r="4192" spans="1:13" x14ac:dyDescent="0.15">
      <c r="A4192" s="2">
        <v>45336</v>
      </c>
      <c r="B4192" s="3">
        <f t="shared" si="197"/>
        <v>2024</v>
      </c>
      <c r="C4192" t="str">
        <f t="shared" si="195"/>
        <v>2023-2024</v>
      </c>
      <c r="D4192" t="s">
        <v>147</v>
      </c>
      <c r="E4192" t="s">
        <v>64</v>
      </c>
      <c r="F4192" t="str">
        <f t="shared" si="196"/>
        <v>Victoria</v>
      </c>
      <c r="G4192" t="s">
        <v>45</v>
      </c>
      <c r="H4192">
        <v>3199</v>
      </c>
      <c r="I4192" t="s">
        <v>11</v>
      </c>
      <c r="J4192" t="s">
        <v>63</v>
      </c>
      <c r="K4192" t="s">
        <v>150</v>
      </c>
      <c r="L4192" t="s">
        <v>18</v>
      </c>
      <c r="M4192" s="5">
        <v>2682.17</v>
      </c>
    </row>
    <row r="4193" spans="1:13" x14ac:dyDescent="0.15">
      <c r="A4193" s="2">
        <v>44944</v>
      </c>
      <c r="B4193" s="3">
        <f t="shared" si="197"/>
        <v>2023</v>
      </c>
      <c r="C4193" t="str">
        <f t="shared" si="195"/>
        <v>2022-2023</v>
      </c>
      <c r="D4193" t="s">
        <v>147</v>
      </c>
      <c r="E4193" t="s">
        <v>64</v>
      </c>
      <c r="F4193" t="str">
        <f t="shared" si="196"/>
        <v>Victoria</v>
      </c>
      <c r="G4193" t="s">
        <v>45</v>
      </c>
      <c r="H4193">
        <v>3199</v>
      </c>
      <c r="I4193" t="s">
        <v>11</v>
      </c>
      <c r="J4193" t="s">
        <v>63</v>
      </c>
      <c r="K4193" t="s">
        <v>157</v>
      </c>
      <c r="L4193" t="s">
        <v>22</v>
      </c>
      <c r="M4193" s="5">
        <v>2690.3299999999995</v>
      </c>
    </row>
    <row r="4194" spans="1:13" x14ac:dyDescent="0.15">
      <c r="A4194" s="2">
        <v>45398</v>
      </c>
      <c r="B4194" s="3">
        <f t="shared" si="197"/>
        <v>2024</v>
      </c>
      <c r="C4194" t="str">
        <f t="shared" si="195"/>
        <v>2023-2024</v>
      </c>
      <c r="D4194" t="s">
        <v>147</v>
      </c>
      <c r="E4194" t="s">
        <v>136</v>
      </c>
      <c r="F4194" t="str">
        <f t="shared" si="196"/>
        <v>Victoria</v>
      </c>
      <c r="G4194" t="s">
        <v>45</v>
      </c>
      <c r="H4194">
        <v>3175</v>
      </c>
      <c r="I4194" t="s">
        <v>11</v>
      </c>
      <c r="J4194" t="s">
        <v>63</v>
      </c>
      <c r="K4194" t="s">
        <v>150</v>
      </c>
      <c r="L4194" t="s">
        <v>18</v>
      </c>
      <c r="M4194" s="5">
        <v>2692.99</v>
      </c>
    </row>
    <row r="4195" spans="1:13" x14ac:dyDescent="0.15">
      <c r="A4195" s="2">
        <v>45244</v>
      </c>
      <c r="B4195" s="3">
        <f t="shared" si="197"/>
        <v>2024</v>
      </c>
      <c r="C4195" t="str">
        <f t="shared" si="195"/>
        <v>2023-2024</v>
      </c>
      <c r="D4195" t="s">
        <v>147</v>
      </c>
      <c r="E4195" t="s">
        <v>143</v>
      </c>
      <c r="F4195" t="str">
        <f t="shared" si="196"/>
        <v>New South Wales</v>
      </c>
      <c r="G4195" t="s">
        <v>10</v>
      </c>
      <c r="H4195">
        <v>2154</v>
      </c>
      <c r="I4195" t="s">
        <v>11</v>
      </c>
      <c r="J4195" t="s">
        <v>27</v>
      </c>
      <c r="K4195" t="s">
        <v>150</v>
      </c>
      <c r="L4195" t="s">
        <v>18</v>
      </c>
      <c r="M4195" s="5">
        <v>2699.6499999999996</v>
      </c>
    </row>
    <row r="4196" spans="1:13" x14ac:dyDescent="0.15">
      <c r="A4196" s="2">
        <v>45524</v>
      </c>
      <c r="B4196" s="3">
        <f t="shared" si="197"/>
        <v>2025</v>
      </c>
      <c r="C4196" t="str">
        <f t="shared" si="195"/>
        <v>2024-2025</v>
      </c>
      <c r="D4196" t="s">
        <v>147</v>
      </c>
      <c r="E4196" t="s">
        <v>146</v>
      </c>
      <c r="F4196" t="str">
        <f t="shared" si="196"/>
        <v>Victoria</v>
      </c>
      <c r="G4196" t="s">
        <v>45</v>
      </c>
      <c r="H4196">
        <v>3353</v>
      </c>
      <c r="I4196" t="s">
        <v>11</v>
      </c>
      <c r="J4196" t="s">
        <v>60</v>
      </c>
      <c r="K4196" t="s">
        <v>150</v>
      </c>
      <c r="L4196" t="s">
        <v>18</v>
      </c>
      <c r="M4196" s="5">
        <v>2709.6000000000008</v>
      </c>
    </row>
    <row r="4197" spans="1:13" x14ac:dyDescent="0.15">
      <c r="A4197" s="2">
        <v>45413</v>
      </c>
      <c r="B4197" s="3">
        <f t="shared" si="197"/>
        <v>2024</v>
      </c>
      <c r="C4197" t="str">
        <f t="shared" si="195"/>
        <v>2023-2024</v>
      </c>
      <c r="D4197" t="s">
        <v>147</v>
      </c>
      <c r="E4197" t="s">
        <v>145</v>
      </c>
      <c r="F4197" t="str">
        <f t="shared" si="196"/>
        <v>New South Wales</v>
      </c>
      <c r="G4197" t="s">
        <v>10</v>
      </c>
      <c r="H4197">
        <v>2101</v>
      </c>
      <c r="I4197" t="s">
        <v>11</v>
      </c>
      <c r="J4197" t="s">
        <v>27</v>
      </c>
      <c r="K4197" t="s">
        <v>151</v>
      </c>
      <c r="L4197" t="s">
        <v>21</v>
      </c>
      <c r="M4197" s="5">
        <v>2715.92</v>
      </c>
    </row>
    <row r="4198" spans="1:13" x14ac:dyDescent="0.15">
      <c r="A4198" s="2">
        <v>44985</v>
      </c>
      <c r="B4198" s="3">
        <f t="shared" si="197"/>
        <v>2023</v>
      </c>
      <c r="C4198" t="str">
        <f t="shared" si="195"/>
        <v>2022-2023</v>
      </c>
      <c r="D4198" t="s">
        <v>147</v>
      </c>
      <c r="E4198" t="s">
        <v>9</v>
      </c>
      <c r="F4198" t="str">
        <f t="shared" si="196"/>
        <v>New South Wales</v>
      </c>
      <c r="G4198" t="s">
        <v>10</v>
      </c>
      <c r="H4198">
        <v>2067</v>
      </c>
      <c r="I4198" t="s">
        <v>11</v>
      </c>
      <c r="J4198" t="s">
        <v>12</v>
      </c>
      <c r="K4198" t="s">
        <v>150</v>
      </c>
      <c r="L4198" t="s">
        <v>18</v>
      </c>
      <c r="M4198" s="5">
        <v>2741.97</v>
      </c>
    </row>
    <row r="4199" spans="1:13" x14ac:dyDescent="0.15">
      <c r="A4199" s="2">
        <v>45515</v>
      </c>
      <c r="B4199" s="3">
        <f t="shared" si="197"/>
        <v>2025</v>
      </c>
      <c r="C4199" t="str">
        <f t="shared" si="195"/>
        <v>2024-2025</v>
      </c>
      <c r="D4199" t="s">
        <v>147</v>
      </c>
      <c r="E4199" t="s">
        <v>112</v>
      </c>
      <c r="F4199" t="str">
        <f t="shared" si="196"/>
        <v>Victoria</v>
      </c>
      <c r="G4199" t="s">
        <v>45</v>
      </c>
      <c r="H4199">
        <v>3076</v>
      </c>
      <c r="I4199" t="s">
        <v>11</v>
      </c>
      <c r="J4199" t="s">
        <v>46</v>
      </c>
      <c r="K4199" t="s">
        <v>152</v>
      </c>
      <c r="L4199" t="s">
        <v>13</v>
      </c>
      <c r="M4199" s="5">
        <v>2752.150000000001</v>
      </c>
    </row>
    <row r="4200" spans="1:13" x14ac:dyDescent="0.15">
      <c r="A4200" s="2">
        <v>45165</v>
      </c>
      <c r="B4200" s="3">
        <f t="shared" si="197"/>
        <v>2024</v>
      </c>
      <c r="C4200" t="str">
        <f t="shared" si="195"/>
        <v>2023-2024</v>
      </c>
      <c r="D4200" t="s">
        <v>147</v>
      </c>
      <c r="E4200" t="s">
        <v>143</v>
      </c>
      <c r="F4200" t="str">
        <f t="shared" si="196"/>
        <v>New South Wales</v>
      </c>
      <c r="G4200" t="s">
        <v>10</v>
      </c>
      <c r="H4200">
        <v>2154</v>
      </c>
      <c r="I4200" t="s">
        <v>11</v>
      </c>
      <c r="J4200" t="s">
        <v>27</v>
      </c>
      <c r="K4200" t="s">
        <v>153</v>
      </c>
      <c r="L4200" t="s">
        <v>16</v>
      </c>
      <c r="M4200" s="5">
        <v>2754.4399999999996</v>
      </c>
    </row>
    <row r="4201" spans="1:13" x14ac:dyDescent="0.15">
      <c r="A4201" s="2">
        <v>45642</v>
      </c>
      <c r="B4201" s="3">
        <f t="shared" si="197"/>
        <v>2025</v>
      </c>
      <c r="C4201" t="str">
        <f t="shared" si="195"/>
        <v>2024-2025</v>
      </c>
      <c r="D4201" t="s">
        <v>147</v>
      </c>
      <c r="E4201" t="s">
        <v>122</v>
      </c>
      <c r="F4201" t="str">
        <f t="shared" si="196"/>
        <v>New South Wales</v>
      </c>
      <c r="G4201" t="s">
        <v>10</v>
      </c>
      <c r="H4201">
        <v>2650</v>
      </c>
      <c r="I4201" t="s">
        <v>11</v>
      </c>
      <c r="J4201" t="s">
        <v>25</v>
      </c>
      <c r="K4201" t="s">
        <v>150</v>
      </c>
      <c r="L4201" t="s">
        <v>18</v>
      </c>
      <c r="M4201" s="5">
        <v>2774.3700000000008</v>
      </c>
    </row>
    <row r="4202" spans="1:13" x14ac:dyDescent="0.15">
      <c r="A4202" s="2">
        <v>45539</v>
      </c>
      <c r="B4202" s="3">
        <f t="shared" si="197"/>
        <v>2025</v>
      </c>
      <c r="C4202" t="str">
        <f t="shared" si="195"/>
        <v>2024-2025</v>
      </c>
      <c r="D4202" t="s">
        <v>147</v>
      </c>
      <c r="E4202" t="s">
        <v>122</v>
      </c>
      <c r="F4202" t="str">
        <f t="shared" si="196"/>
        <v>New South Wales</v>
      </c>
      <c r="G4202" t="s">
        <v>10</v>
      </c>
      <c r="H4202">
        <v>2650</v>
      </c>
      <c r="I4202" t="s">
        <v>11</v>
      </c>
      <c r="J4202" t="s">
        <v>25</v>
      </c>
      <c r="K4202" t="s">
        <v>152</v>
      </c>
      <c r="L4202" t="s">
        <v>13</v>
      </c>
      <c r="M4202" s="5">
        <v>2807.3000000000015</v>
      </c>
    </row>
    <row r="4203" spans="1:13" x14ac:dyDescent="0.15">
      <c r="A4203" s="2">
        <v>45623</v>
      </c>
      <c r="B4203" s="3">
        <f t="shared" si="197"/>
        <v>2025</v>
      </c>
      <c r="C4203" t="str">
        <f t="shared" si="195"/>
        <v>2024-2025</v>
      </c>
      <c r="D4203" t="s">
        <v>147</v>
      </c>
      <c r="E4203" t="s">
        <v>28</v>
      </c>
      <c r="F4203" t="str">
        <f t="shared" si="196"/>
        <v>Northern Territory</v>
      </c>
      <c r="G4203" t="s">
        <v>29</v>
      </c>
      <c r="H4203">
        <v>800</v>
      </c>
      <c r="I4203" t="s">
        <v>11</v>
      </c>
      <c r="J4203" t="s">
        <v>30</v>
      </c>
      <c r="K4203" t="s">
        <v>152</v>
      </c>
      <c r="L4203" t="s">
        <v>13</v>
      </c>
      <c r="M4203" s="5">
        <v>2809.2600000000025</v>
      </c>
    </row>
    <row r="4204" spans="1:13" x14ac:dyDescent="0.15">
      <c r="A4204" s="2">
        <v>45604</v>
      </c>
      <c r="B4204" s="3">
        <f t="shared" si="197"/>
        <v>2025</v>
      </c>
      <c r="C4204" t="str">
        <f t="shared" si="195"/>
        <v>2024-2025</v>
      </c>
      <c r="D4204" t="s">
        <v>148</v>
      </c>
      <c r="E4204" t="s">
        <v>138</v>
      </c>
      <c r="F4204" t="str">
        <f t="shared" si="196"/>
        <v>Queensland</v>
      </c>
      <c r="G4204" t="s">
        <v>35</v>
      </c>
      <c r="H4204">
        <v>4558</v>
      </c>
      <c r="I4204" t="s">
        <v>11</v>
      </c>
      <c r="J4204" t="s">
        <v>120</v>
      </c>
      <c r="K4204" t="s">
        <v>151</v>
      </c>
      <c r="L4204" t="s">
        <v>21</v>
      </c>
      <c r="M4204" s="5">
        <v>2825.4700000000003</v>
      </c>
    </row>
    <row r="4205" spans="1:13" x14ac:dyDescent="0.15">
      <c r="A4205" s="2">
        <v>45386</v>
      </c>
      <c r="B4205" s="3">
        <f t="shared" si="197"/>
        <v>2024</v>
      </c>
      <c r="C4205" t="str">
        <f t="shared" si="195"/>
        <v>2023-2024</v>
      </c>
      <c r="D4205" t="s">
        <v>147</v>
      </c>
      <c r="E4205" t="s">
        <v>113</v>
      </c>
      <c r="F4205" t="str">
        <f t="shared" si="196"/>
        <v>Queensland</v>
      </c>
      <c r="G4205" t="s">
        <v>35</v>
      </c>
      <c r="H4205">
        <v>4215</v>
      </c>
      <c r="I4205" t="s">
        <v>11</v>
      </c>
      <c r="J4205" t="s">
        <v>104</v>
      </c>
      <c r="K4205" t="s">
        <v>152</v>
      </c>
      <c r="L4205" t="s">
        <v>13</v>
      </c>
      <c r="M4205" s="5">
        <v>2830.6300000000024</v>
      </c>
    </row>
    <row r="4206" spans="1:13" x14ac:dyDescent="0.15">
      <c r="A4206" s="2">
        <v>45425</v>
      </c>
      <c r="B4206" s="3">
        <f t="shared" si="197"/>
        <v>2024</v>
      </c>
      <c r="C4206" t="str">
        <f t="shared" si="195"/>
        <v>2023-2024</v>
      </c>
      <c r="D4206" t="s">
        <v>147</v>
      </c>
      <c r="E4206" t="s">
        <v>132</v>
      </c>
      <c r="F4206" t="str">
        <f t="shared" si="196"/>
        <v>New South Wales</v>
      </c>
      <c r="G4206" t="s">
        <v>10</v>
      </c>
      <c r="H4206">
        <v>2800</v>
      </c>
      <c r="I4206" t="s">
        <v>11</v>
      </c>
      <c r="J4206" t="s">
        <v>25</v>
      </c>
      <c r="K4206" t="s">
        <v>153</v>
      </c>
      <c r="L4206" t="s">
        <v>16</v>
      </c>
      <c r="M4206" s="5">
        <v>2836.6000000000004</v>
      </c>
    </row>
    <row r="4207" spans="1:13" x14ac:dyDescent="0.15">
      <c r="A4207" s="2">
        <v>45227</v>
      </c>
      <c r="B4207" s="3">
        <f t="shared" si="197"/>
        <v>2024</v>
      </c>
      <c r="C4207" t="str">
        <f t="shared" si="195"/>
        <v>2023-2024</v>
      </c>
      <c r="D4207" t="s">
        <v>147</v>
      </c>
      <c r="E4207" t="s">
        <v>115</v>
      </c>
      <c r="F4207" t="str">
        <f t="shared" si="196"/>
        <v>Western Australia</v>
      </c>
      <c r="G4207" t="s">
        <v>48</v>
      </c>
      <c r="H4207">
        <v>6280</v>
      </c>
      <c r="I4207" t="s">
        <v>11</v>
      </c>
      <c r="J4207" t="s">
        <v>94</v>
      </c>
      <c r="K4207" t="s">
        <v>153</v>
      </c>
      <c r="L4207" t="s">
        <v>16</v>
      </c>
      <c r="M4207" s="5">
        <v>2839.21</v>
      </c>
    </row>
    <row r="4208" spans="1:13" x14ac:dyDescent="0.15">
      <c r="A4208" s="2">
        <v>45591</v>
      </c>
      <c r="B4208" s="3">
        <f t="shared" si="197"/>
        <v>2025</v>
      </c>
      <c r="C4208" t="str">
        <f t="shared" si="195"/>
        <v>2024-2025</v>
      </c>
      <c r="D4208" t="s">
        <v>147</v>
      </c>
      <c r="E4208" t="s">
        <v>79</v>
      </c>
      <c r="F4208" t="str">
        <f t="shared" si="196"/>
        <v>Australian Capital Territory</v>
      </c>
      <c r="G4208" t="s">
        <v>80</v>
      </c>
      <c r="H4208">
        <v>2617</v>
      </c>
      <c r="I4208" t="s">
        <v>11</v>
      </c>
      <c r="J4208" t="s">
        <v>58</v>
      </c>
      <c r="K4208" t="s">
        <v>149</v>
      </c>
      <c r="L4208" t="s">
        <v>15</v>
      </c>
      <c r="M4208" s="5">
        <v>2856.0199999999995</v>
      </c>
    </row>
    <row r="4209" spans="1:13" x14ac:dyDescent="0.15">
      <c r="A4209" s="2">
        <v>45047</v>
      </c>
      <c r="B4209" s="3">
        <f t="shared" si="197"/>
        <v>2023</v>
      </c>
      <c r="C4209" t="str">
        <f t="shared" si="195"/>
        <v>2022-2023</v>
      </c>
      <c r="D4209" t="s">
        <v>147</v>
      </c>
      <c r="E4209" t="s">
        <v>113</v>
      </c>
      <c r="F4209" t="str">
        <f t="shared" si="196"/>
        <v>Queensland</v>
      </c>
      <c r="G4209" t="s">
        <v>35</v>
      </c>
      <c r="H4209">
        <v>4215</v>
      </c>
      <c r="I4209" t="s">
        <v>11</v>
      </c>
      <c r="J4209" t="s">
        <v>104</v>
      </c>
      <c r="K4209" t="s">
        <v>153</v>
      </c>
      <c r="L4209" t="s">
        <v>16</v>
      </c>
      <c r="M4209" s="5">
        <v>2866.54</v>
      </c>
    </row>
    <row r="4210" spans="1:13" x14ac:dyDescent="0.15">
      <c r="A4210" s="2">
        <v>45361</v>
      </c>
      <c r="B4210" s="3">
        <f t="shared" si="197"/>
        <v>2024</v>
      </c>
      <c r="C4210" t="str">
        <f t="shared" si="195"/>
        <v>2023-2024</v>
      </c>
      <c r="D4210" t="s">
        <v>147</v>
      </c>
      <c r="E4210" t="s">
        <v>59</v>
      </c>
      <c r="F4210" t="str">
        <f t="shared" si="196"/>
        <v>Victoria</v>
      </c>
      <c r="G4210" t="s">
        <v>45</v>
      </c>
      <c r="H4210">
        <v>3280</v>
      </c>
      <c r="I4210" t="s">
        <v>11</v>
      </c>
      <c r="J4210" t="s">
        <v>60</v>
      </c>
      <c r="K4210" t="s">
        <v>153</v>
      </c>
      <c r="L4210" t="s">
        <v>16</v>
      </c>
      <c r="M4210" s="5">
        <v>2866.8700000000013</v>
      </c>
    </row>
    <row r="4211" spans="1:13" x14ac:dyDescent="0.15">
      <c r="A4211" s="2">
        <v>45553</v>
      </c>
      <c r="B4211" s="3">
        <f t="shared" si="197"/>
        <v>2025</v>
      </c>
      <c r="C4211" t="str">
        <f t="shared" si="195"/>
        <v>2024-2025</v>
      </c>
      <c r="D4211" t="s">
        <v>147</v>
      </c>
      <c r="E4211" t="s">
        <v>41</v>
      </c>
      <c r="F4211" t="str">
        <f t="shared" si="196"/>
        <v>New South Wales</v>
      </c>
      <c r="G4211" t="s">
        <v>10</v>
      </c>
      <c r="H4211">
        <v>2830</v>
      </c>
      <c r="I4211" t="s">
        <v>11</v>
      </c>
      <c r="J4211" t="s">
        <v>25</v>
      </c>
      <c r="K4211" t="s">
        <v>152</v>
      </c>
      <c r="L4211" t="s">
        <v>13</v>
      </c>
      <c r="M4211" s="5">
        <v>2869.6000000000035</v>
      </c>
    </row>
    <row r="4212" spans="1:13" x14ac:dyDescent="0.15">
      <c r="A4212" s="2">
        <v>45521</v>
      </c>
      <c r="B4212" s="3">
        <f t="shared" si="197"/>
        <v>2025</v>
      </c>
      <c r="C4212" t="str">
        <f t="shared" si="195"/>
        <v>2024-2025</v>
      </c>
      <c r="D4212" t="s">
        <v>147</v>
      </c>
      <c r="E4212" t="s">
        <v>131</v>
      </c>
      <c r="F4212" t="str">
        <f t="shared" si="196"/>
        <v>Western Australia</v>
      </c>
      <c r="G4212" t="s">
        <v>48</v>
      </c>
      <c r="H4212">
        <v>6530</v>
      </c>
      <c r="I4212" t="s">
        <v>11</v>
      </c>
      <c r="J4212" t="s">
        <v>77</v>
      </c>
      <c r="K4212" t="s">
        <v>151</v>
      </c>
      <c r="L4212" t="s">
        <v>21</v>
      </c>
      <c r="M4212" s="5">
        <v>2881.7000000000007</v>
      </c>
    </row>
    <row r="4213" spans="1:13" x14ac:dyDescent="0.15">
      <c r="A4213" s="2">
        <v>45175</v>
      </c>
      <c r="B4213" s="3">
        <f t="shared" si="197"/>
        <v>2024</v>
      </c>
      <c r="C4213" t="str">
        <f t="shared" si="195"/>
        <v>2023-2024</v>
      </c>
      <c r="D4213" t="s">
        <v>147</v>
      </c>
      <c r="E4213" t="s">
        <v>97</v>
      </c>
      <c r="F4213" t="str">
        <f t="shared" si="196"/>
        <v>Tasmania</v>
      </c>
      <c r="G4213" t="s">
        <v>70</v>
      </c>
      <c r="H4213">
        <v>7250</v>
      </c>
      <c r="I4213" t="s">
        <v>11</v>
      </c>
      <c r="J4213" t="s">
        <v>71</v>
      </c>
      <c r="K4213" t="s">
        <v>150</v>
      </c>
      <c r="L4213" t="s">
        <v>18</v>
      </c>
      <c r="M4213" s="5">
        <v>2891.7299999999996</v>
      </c>
    </row>
    <row r="4214" spans="1:13" x14ac:dyDescent="0.15">
      <c r="A4214" s="2">
        <v>45462</v>
      </c>
      <c r="B4214" s="3">
        <f t="shared" si="197"/>
        <v>2024</v>
      </c>
      <c r="C4214" t="str">
        <f t="shared" si="195"/>
        <v>2023-2024</v>
      </c>
      <c r="D4214" t="s">
        <v>147</v>
      </c>
      <c r="E4214" t="s">
        <v>137</v>
      </c>
      <c r="F4214" t="str">
        <f t="shared" si="196"/>
        <v>New South Wales</v>
      </c>
      <c r="G4214" t="s">
        <v>10</v>
      </c>
      <c r="H4214">
        <v>2031</v>
      </c>
      <c r="I4214" t="s">
        <v>11</v>
      </c>
      <c r="J4214" t="s">
        <v>12</v>
      </c>
      <c r="K4214" t="s">
        <v>152</v>
      </c>
      <c r="L4214" t="s">
        <v>13</v>
      </c>
      <c r="M4214" s="5">
        <v>2892.3000000000011</v>
      </c>
    </row>
    <row r="4215" spans="1:13" x14ac:dyDescent="0.15">
      <c r="A4215" s="2">
        <v>45339</v>
      </c>
      <c r="B4215" s="3">
        <f t="shared" si="197"/>
        <v>2024</v>
      </c>
      <c r="C4215" t="str">
        <f t="shared" si="195"/>
        <v>2023-2024</v>
      </c>
      <c r="D4215" t="s">
        <v>147</v>
      </c>
      <c r="E4215" t="s">
        <v>65</v>
      </c>
      <c r="F4215" t="str">
        <f t="shared" si="196"/>
        <v>New South Wales</v>
      </c>
      <c r="G4215" t="s">
        <v>10</v>
      </c>
      <c r="H4215">
        <v>2541</v>
      </c>
      <c r="I4215" t="s">
        <v>11</v>
      </c>
      <c r="J4215" t="s">
        <v>58</v>
      </c>
      <c r="K4215" t="s">
        <v>152</v>
      </c>
      <c r="L4215" t="s">
        <v>13</v>
      </c>
      <c r="M4215" s="5">
        <v>2914.8700000000035</v>
      </c>
    </row>
    <row r="4216" spans="1:13" x14ac:dyDescent="0.15">
      <c r="A4216" s="2">
        <v>45049</v>
      </c>
      <c r="B4216" s="3">
        <f t="shared" si="197"/>
        <v>2023</v>
      </c>
      <c r="C4216" t="str">
        <f t="shared" si="195"/>
        <v>2022-2023</v>
      </c>
      <c r="D4216" t="s">
        <v>148</v>
      </c>
      <c r="E4216" t="s">
        <v>76</v>
      </c>
      <c r="F4216" t="str">
        <f t="shared" si="196"/>
        <v>Western Australia</v>
      </c>
      <c r="G4216" t="s">
        <v>48</v>
      </c>
      <c r="H4216">
        <v>6450</v>
      </c>
      <c r="I4216" t="s">
        <v>11</v>
      </c>
      <c r="J4216" t="s">
        <v>77</v>
      </c>
      <c r="K4216" t="s">
        <v>150</v>
      </c>
      <c r="L4216" t="s">
        <v>18</v>
      </c>
      <c r="M4216" s="5">
        <v>2916.7</v>
      </c>
    </row>
    <row r="4217" spans="1:13" x14ac:dyDescent="0.15">
      <c r="A4217" s="2">
        <v>45443</v>
      </c>
      <c r="B4217" s="3">
        <f t="shared" si="197"/>
        <v>2024</v>
      </c>
      <c r="C4217" t="str">
        <f t="shared" si="195"/>
        <v>2023-2024</v>
      </c>
      <c r="D4217" t="s">
        <v>148</v>
      </c>
      <c r="E4217" t="s">
        <v>78</v>
      </c>
      <c r="F4217" t="str">
        <f t="shared" si="196"/>
        <v>New South Wales</v>
      </c>
      <c r="G4217" t="s">
        <v>10</v>
      </c>
      <c r="H4217">
        <v>2350</v>
      </c>
      <c r="I4217" t="s">
        <v>11</v>
      </c>
      <c r="J4217" t="s">
        <v>68</v>
      </c>
      <c r="K4217" t="s">
        <v>152</v>
      </c>
      <c r="L4217" t="s">
        <v>13</v>
      </c>
      <c r="M4217" s="5">
        <v>2919.7200000000021</v>
      </c>
    </row>
    <row r="4218" spans="1:13" x14ac:dyDescent="0.15">
      <c r="A4218" s="2">
        <v>45150</v>
      </c>
      <c r="B4218" s="3">
        <f t="shared" si="197"/>
        <v>2024</v>
      </c>
      <c r="C4218" t="str">
        <f t="shared" si="195"/>
        <v>2023-2024</v>
      </c>
      <c r="D4218" t="s">
        <v>147</v>
      </c>
      <c r="E4218" t="s">
        <v>121</v>
      </c>
      <c r="F4218" t="str">
        <f t="shared" si="196"/>
        <v>Queensland</v>
      </c>
      <c r="G4218" t="s">
        <v>35</v>
      </c>
      <c r="H4218">
        <v>4700</v>
      </c>
      <c r="I4218" t="s">
        <v>11</v>
      </c>
      <c r="J4218" t="s">
        <v>51</v>
      </c>
      <c r="K4218" t="s">
        <v>151</v>
      </c>
      <c r="L4218" t="s">
        <v>21</v>
      </c>
      <c r="M4218" s="5">
        <v>2943.69</v>
      </c>
    </row>
    <row r="4219" spans="1:13" x14ac:dyDescent="0.15">
      <c r="A4219" s="2">
        <v>45027</v>
      </c>
      <c r="B4219" s="3">
        <f t="shared" si="197"/>
        <v>2023</v>
      </c>
      <c r="C4219" t="str">
        <f t="shared" si="195"/>
        <v>2022-2023</v>
      </c>
      <c r="D4219" t="s">
        <v>147</v>
      </c>
      <c r="E4219" t="s">
        <v>42</v>
      </c>
      <c r="F4219" t="str">
        <f t="shared" si="196"/>
        <v>Queensland</v>
      </c>
      <c r="G4219" t="s">
        <v>35</v>
      </c>
      <c r="H4219">
        <v>4053</v>
      </c>
      <c r="I4219" t="s">
        <v>11</v>
      </c>
      <c r="J4219" t="s">
        <v>43</v>
      </c>
      <c r="K4219" t="s">
        <v>151</v>
      </c>
      <c r="L4219" t="s">
        <v>21</v>
      </c>
      <c r="M4219" s="5">
        <v>2950.4599999999996</v>
      </c>
    </row>
    <row r="4220" spans="1:13" x14ac:dyDescent="0.15">
      <c r="A4220" s="2">
        <v>44969</v>
      </c>
      <c r="B4220" s="3">
        <f t="shared" si="197"/>
        <v>2023</v>
      </c>
      <c r="C4220" t="str">
        <f t="shared" si="195"/>
        <v>2022-2023</v>
      </c>
      <c r="D4220" t="s">
        <v>147</v>
      </c>
      <c r="E4220" t="s">
        <v>115</v>
      </c>
      <c r="F4220" t="str">
        <f t="shared" si="196"/>
        <v>Western Australia</v>
      </c>
      <c r="G4220" t="s">
        <v>48</v>
      </c>
      <c r="H4220">
        <v>6280</v>
      </c>
      <c r="I4220" t="s">
        <v>11</v>
      </c>
      <c r="J4220" t="s">
        <v>94</v>
      </c>
      <c r="K4220" t="s">
        <v>152</v>
      </c>
      <c r="L4220" t="s">
        <v>13</v>
      </c>
      <c r="M4220" s="5">
        <v>2951.1300000000028</v>
      </c>
    </row>
    <row r="4221" spans="1:13" x14ac:dyDescent="0.15">
      <c r="A4221" s="2">
        <v>45510</v>
      </c>
      <c r="B4221" s="3">
        <f t="shared" si="197"/>
        <v>2025</v>
      </c>
      <c r="C4221" t="str">
        <f t="shared" si="195"/>
        <v>2024-2025</v>
      </c>
      <c r="D4221" t="s">
        <v>147</v>
      </c>
      <c r="E4221" t="s">
        <v>116</v>
      </c>
      <c r="F4221" t="str">
        <f t="shared" si="196"/>
        <v>Western Australia</v>
      </c>
      <c r="G4221" t="s">
        <v>48</v>
      </c>
      <c r="H4221">
        <v>6725</v>
      </c>
      <c r="I4221" t="s">
        <v>11</v>
      </c>
      <c r="J4221" t="s">
        <v>77</v>
      </c>
      <c r="K4221" t="s">
        <v>150</v>
      </c>
      <c r="L4221" t="s">
        <v>18</v>
      </c>
      <c r="M4221" s="5">
        <v>2957.0199999999995</v>
      </c>
    </row>
    <row r="4222" spans="1:13" x14ac:dyDescent="0.15">
      <c r="A4222" s="2">
        <v>45346</v>
      </c>
      <c r="B4222" s="3">
        <f t="shared" si="197"/>
        <v>2024</v>
      </c>
      <c r="C4222" t="str">
        <f t="shared" si="195"/>
        <v>2023-2024</v>
      </c>
      <c r="D4222" t="s">
        <v>148</v>
      </c>
      <c r="E4222" t="s">
        <v>108</v>
      </c>
      <c r="F4222" t="str">
        <f t="shared" si="196"/>
        <v>Victoria</v>
      </c>
      <c r="G4222" t="s">
        <v>45</v>
      </c>
      <c r="H4222">
        <v>3018</v>
      </c>
      <c r="I4222" t="s">
        <v>11</v>
      </c>
      <c r="J4222" t="s">
        <v>46</v>
      </c>
      <c r="K4222" t="s">
        <v>150</v>
      </c>
      <c r="L4222" t="s">
        <v>18</v>
      </c>
      <c r="M4222" s="5">
        <v>2967.7599999999993</v>
      </c>
    </row>
    <row r="4223" spans="1:13" x14ac:dyDescent="0.15">
      <c r="A4223" s="2">
        <v>45340</v>
      </c>
      <c r="B4223" s="3">
        <f t="shared" si="197"/>
        <v>2024</v>
      </c>
      <c r="C4223" t="str">
        <f t="shared" si="195"/>
        <v>2023-2024</v>
      </c>
      <c r="D4223" t="s">
        <v>147</v>
      </c>
      <c r="E4223" t="s">
        <v>41</v>
      </c>
      <c r="F4223" t="str">
        <f t="shared" si="196"/>
        <v>New South Wales</v>
      </c>
      <c r="G4223" t="s">
        <v>10</v>
      </c>
      <c r="H4223">
        <v>2830</v>
      </c>
      <c r="I4223" t="s">
        <v>11</v>
      </c>
      <c r="J4223" t="s">
        <v>25</v>
      </c>
      <c r="K4223" t="s">
        <v>152</v>
      </c>
      <c r="L4223" t="s">
        <v>13</v>
      </c>
      <c r="M4223" s="5">
        <v>2972.070000000002</v>
      </c>
    </row>
    <row r="4224" spans="1:13" x14ac:dyDescent="0.15">
      <c r="A4224" s="2">
        <v>45052</v>
      </c>
      <c r="B4224" s="3">
        <f t="shared" si="197"/>
        <v>2023</v>
      </c>
      <c r="C4224" t="str">
        <f t="shared" si="195"/>
        <v>2022-2023</v>
      </c>
      <c r="D4224" t="s">
        <v>148</v>
      </c>
      <c r="E4224" t="s">
        <v>124</v>
      </c>
      <c r="F4224" t="str">
        <f t="shared" si="196"/>
        <v>New South Wales</v>
      </c>
      <c r="G4224" t="s">
        <v>10</v>
      </c>
      <c r="H4224">
        <v>2015</v>
      </c>
      <c r="I4224" t="s">
        <v>11</v>
      </c>
      <c r="J4224" t="s">
        <v>12</v>
      </c>
      <c r="K4224" t="s">
        <v>157</v>
      </c>
      <c r="L4224" t="s">
        <v>22</v>
      </c>
      <c r="M4224" s="5">
        <v>2977.15</v>
      </c>
    </row>
    <row r="4225" spans="1:13" x14ac:dyDescent="0.15">
      <c r="A4225" s="2">
        <v>45258</v>
      </c>
      <c r="B4225" s="3">
        <f t="shared" si="197"/>
        <v>2024</v>
      </c>
      <c r="C4225" t="str">
        <f t="shared" si="195"/>
        <v>2023-2024</v>
      </c>
      <c r="D4225" t="s">
        <v>148</v>
      </c>
      <c r="E4225" t="s">
        <v>96</v>
      </c>
      <c r="F4225" t="str">
        <f t="shared" si="196"/>
        <v>Western Australia</v>
      </c>
      <c r="G4225" t="s">
        <v>48</v>
      </c>
      <c r="H4225">
        <v>6330</v>
      </c>
      <c r="I4225" t="s">
        <v>11</v>
      </c>
      <c r="J4225" t="s">
        <v>94</v>
      </c>
      <c r="K4225" t="s">
        <v>151</v>
      </c>
      <c r="L4225" t="s">
        <v>21</v>
      </c>
      <c r="M4225" s="5">
        <v>3026.71</v>
      </c>
    </row>
    <row r="4226" spans="1:13" x14ac:dyDescent="0.15">
      <c r="A4226" s="2">
        <v>45054</v>
      </c>
      <c r="B4226" s="3">
        <f t="shared" si="197"/>
        <v>2023</v>
      </c>
      <c r="C4226" t="str">
        <f t="shared" ref="C4226:C4289" si="198">IF(MONTH(A4226) &gt;= 7, YEAR(A4226) &amp; "-" &amp; YEAR(A4226) + 1, YEAR(A4226) - 1 &amp; "-" &amp; YEAR(A4226))</f>
        <v>2022-2023</v>
      </c>
      <c r="D4226" t="s">
        <v>147</v>
      </c>
      <c r="E4226" t="s">
        <v>141</v>
      </c>
      <c r="F4226" t="str">
        <f t="shared" ref="F4226:F4289" si="199">IF(G4226="WA","Western Australia",
IF(G4226="NSW","New South Wales",
IF(G4226="QLD","Queensland",
IF(G4226="VIC","Victoria",
IF(G4226="TAS","Tasmania",
IF(G4226="SA","South Australia",
IF(G4226="NT","Northern Territory",
IF(G4226="ACT","Australian Capital Territory",G4226))))))))</f>
        <v>Western Australia</v>
      </c>
      <c r="G4226" t="s">
        <v>48</v>
      </c>
      <c r="H4226">
        <v>6052</v>
      </c>
      <c r="I4226" t="s">
        <v>11</v>
      </c>
      <c r="J4226" t="s">
        <v>49</v>
      </c>
      <c r="K4226" t="s">
        <v>150</v>
      </c>
      <c r="L4226" t="s">
        <v>18</v>
      </c>
      <c r="M4226" s="5">
        <v>3048.1099999999992</v>
      </c>
    </row>
    <row r="4227" spans="1:13" x14ac:dyDescent="0.15">
      <c r="A4227" s="2">
        <v>45542</v>
      </c>
      <c r="B4227" s="3">
        <f t="shared" ref="B4227:B4290" si="200">IF(MONTH(A4227)&gt;=7,YEAR(A4227)+1,YEAR(A4227))</f>
        <v>2025</v>
      </c>
      <c r="C4227" t="str">
        <f t="shared" si="198"/>
        <v>2024-2025</v>
      </c>
      <c r="D4227" t="s">
        <v>147</v>
      </c>
      <c r="E4227" t="s">
        <v>42</v>
      </c>
      <c r="F4227" t="str">
        <f t="shared" si="199"/>
        <v>Queensland</v>
      </c>
      <c r="G4227" t="s">
        <v>35</v>
      </c>
      <c r="H4227">
        <v>4053</v>
      </c>
      <c r="I4227" t="s">
        <v>11</v>
      </c>
      <c r="J4227" t="s">
        <v>43</v>
      </c>
      <c r="K4227" t="s">
        <v>153</v>
      </c>
      <c r="L4227" t="s">
        <v>16</v>
      </c>
      <c r="M4227" s="5">
        <v>3050.32</v>
      </c>
    </row>
    <row r="4228" spans="1:13" x14ac:dyDescent="0.15">
      <c r="A4228" s="2">
        <v>45408</v>
      </c>
      <c r="B4228" s="3">
        <f t="shared" si="200"/>
        <v>2024</v>
      </c>
      <c r="C4228" t="str">
        <f t="shared" si="198"/>
        <v>2023-2024</v>
      </c>
      <c r="D4228" t="s">
        <v>148</v>
      </c>
      <c r="E4228" t="s">
        <v>108</v>
      </c>
      <c r="F4228" t="str">
        <f t="shared" si="199"/>
        <v>Victoria</v>
      </c>
      <c r="G4228" t="s">
        <v>45</v>
      </c>
      <c r="H4228">
        <v>3018</v>
      </c>
      <c r="I4228" t="s">
        <v>11</v>
      </c>
      <c r="J4228" t="s">
        <v>46</v>
      </c>
      <c r="K4228" t="s">
        <v>152</v>
      </c>
      <c r="L4228" t="s">
        <v>13</v>
      </c>
      <c r="M4228" s="5">
        <v>3058.6400000000021</v>
      </c>
    </row>
    <row r="4229" spans="1:13" x14ac:dyDescent="0.15">
      <c r="A4229" s="2">
        <v>45060</v>
      </c>
      <c r="B4229" s="3">
        <f t="shared" si="200"/>
        <v>2023</v>
      </c>
      <c r="C4229" t="str">
        <f t="shared" si="198"/>
        <v>2022-2023</v>
      </c>
      <c r="D4229" t="s">
        <v>147</v>
      </c>
      <c r="E4229" t="s">
        <v>92</v>
      </c>
      <c r="F4229" t="str">
        <f t="shared" si="199"/>
        <v>Queensland</v>
      </c>
      <c r="G4229" t="s">
        <v>35</v>
      </c>
      <c r="H4229">
        <v>4068</v>
      </c>
      <c r="I4229" t="s">
        <v>11</v>
      </c>
      <c r="J4229" t="s">
        <v>43</v>
      </c>
      <c r="K4229" t="s">
        <v>150</v>
      </c>
      <c r="L4229" t="s">
        <v>18</v>
      </c>
      <c r="M4229" s="5">
        <v>3061.9299999999994</v>
      </c>
    </row>
    <row r="4230" spans="1:13" x14ac:dyDescent="0.15">
      <c r="A4230" s="2">
        <v>45590</v>
      </c>
      <c r="B4230" s="3">
        <f t="shared" si="200"/>
        <v>2025</v>
      </c>
      <c r="C4230" t="str">
        <f t="shared" si="198"/>
        <v>2024-2025</v>
      </c>
      <c r="D4230" t="s">
        <v>147</v>
      </c>
      <c r="E4230" t="s">
        <v>57</v>
      </c>
      <c r="F4230" t="str">
        <f t="shared" si="199"/>
        <v>New South Wales</v>
      </c>
      <c r="G4230" t="s">
        <v>10</v>
      </c>
      <c r="H4230">
        <v>2560</v>
      </c>
      <c r="I4230" t="s">
        <v>11</v>
      </c>
      <c r="J4230" t="s">
        <v>58</v>
      </c>
      <c r="K4230" t="s">
        <v>150</v>
      </c>
      <c r="L4230" t="s">
        <v>18</v>
      </c>
      <c r="M4230" s="5">
        <v>3080.4100000000003</v>
      </c>
    </row>
    <row r="4231" spans="1:13" x14ac:dyDescent="0.15">
      <c r="A4231" s="2">
        <v>45399</v>
      </c>
      <c r="B4231" s="3">
        <f t="shared" si="200"/>
        <v>2024</v>
      </c>
      <c r="C4231" t="str">
        <f t="shared" si="198"/>
        <v>2023-2024</v>
      </c>
      <c r="D4231" t="s">
        <v>148</v>
      </c>
      <c r="E4231" t="s">
        <v>124</v>
      </c>
      <c r="F4231" t="str">
        <f t="shared" si="199"/>
        <v>New South Wales</v>
      </c>
      <c r="G4231" t="s">
        <v>10</v>
      </c>
      <c r="H4231">
        <v>2015</v>
      </c>
      <c r="I4231" t="s">
        <v>11</v>
      </c>
      <c r="J4231" t="s">
        <v>12</v>
      </c>
      <c r="K4231" t="s">
        <v>150</v>
      </c>
      <c r="L4231" t="s">
        <v>18</v>
      </c>
      <c r="M4231" s="5">
        <v>3123.46</v>
      </c>
    </row>
    <row r="4232" spans="1:13" x14ac:dyDescent="0.15">
      <c r="A4232" s="2">
        <v>45468</v>
      </c>
      <c r="B4232" s="3">
        <f t="shared" si="200"/>
        <v>2024</v>
      </c>
      <c r="C4232" t="str">
        <f t="shared" si="198"/>
        <v>2023-2024</v>
      </c>
      <c r="D4232" t="s">
        <v>147</v>
      </c>
      <c r="E4232" t="s">
        <v>79</v>
      </c>
      <c r="F4232" t="str">
        <f t="shared" si="199"/>
        <v>Australian Capital Territory</v>
      </c>
      <c r="G4232" t="s">
        <v>80</v>
      </c>
      <c r="H4232">
        <v>2617</v>
      </c>
      <c r="I4232" t="s">
        <v>11</v>
      </c>
      <c r="J4232" t="s">
        <v>58</v>
      </c>
      <c r="K4232" t="s">
        <v>149</v>
      </c>
      <c r="L4232" t="s">
        <v>15</v>
      </c>
      <c r="M4232" s="5">
        <v>3129.9600000000009</v>
      </c>
    </row>
    <row r="4233" spans="1:13" x14ac:dyDescent="0.15">
      <c r="A4233" s="2">
        <v>44964</v>
      </c>
      <c r="B4233" s="3">
        <f t="shared" si="200"/>
        <v>2023</v>
      </c>
      <c r="C4233" t="str">
        <f t="shared" si="198"/>
        <v>2022-2023</v>
      </c>
      <c r="D4233" t="s">
        <v>147</v>
      </c>
      <c r="E4233" t="s">
        <v>65</v>
      </c>
      <c r="F4233" t="str">
        <f t="shared" si="199"/>
        <v>New South Wales</v>
      </c>
      <c r="G4233" t="s">
        <v>10</v>
      </c>
      <c r="H4233">
        <v>2541</v>
      </c>
      <c r="I4233" t="s">
        <v>11</v>
      </c>
      <c r="J4233" t="s">
        <v>58</v>
      </c>
      <c r="K4233" t="s">
        <v>157</v>
      </c>
      <c r="L4233" t="s">
        <v>22</v>
      </c>
      <c r="M4233" s="5">
        <v>3134.8800000000006</v>
      </c>
    </row>
    <row r="4234" spans="1:13" x14ac:dyDescent="0.15">
      <c r="A4234" s="2">
        <v>45011</v>
      </c>
      <c r="B4234" s="3">
        <f t="shared" si="200"/>
        <v>2023</v>
      </c>
      <c r="C4234" t="str">
        <f t="shared" si="198"/>
        <v>2022-2023</v>
      </c>
      <c r="D4234" t="s">
        <v>147</v>
      </c>
      <c r="E4234" t="s">
        <v>44</v>
      </c>
      <c r="F4234" t="str">
        <f t="shared" si="199"/>
        <v>Victoria</v>
      </c>
      <c r="G4234" t="s">
        <v>45</v>
      </c>
      <c r="H4234">
        <v>3066</v>
      </c>
      <c r="I4234" t="s">
        <v>11</v>
      </c>
      <c r="J4234" t="s">
        <v>46</v>
      </c>
      <c r="K4234" t="s">
        <v>151</v>
      </c>
      <c r="L4234" t="s">
        <v>21</v>
      </c>
      <c r="M4234" s="5">
        <v>3137.0400000000004</v>
      </c>
    </row>
    <row r="4235" spans="1:13" x14ac:dyDescent="0.15">
      <c r="A4235" s="2">
        <v>45404</v>
      </c>
      <c r="B4235" s="3">
        <f t="shared" si="200"/>
        <v>2024</v>
      </c>
      <c r="C4235" t="str">
        <f t="shared" si="198"/>
        <v>2023-2024</v>
      </c>
      <c r="D4235" t="s">
        <v>147</v>
      </c>
      <c r="E4235" t="s">
        <v>117</v>
      </c>
      <c r="F4235" t="str">
        <f t="shared" si="199"/>
        <v>Queensland</v>
      </c>
      <c r="G4235" t="s">
        <v>35</v>
      </c>
      <c r="H4235">
        <v>4119</v>
      </c>
      <c r="I4235" t="s">
        <v>11</v>
      </c>
      <c r="J4235" t="s">
        <v>43</v>
      </c>
      <c r="K4235" t="s">
        <v>153</v>
      </c>
      <c r="L4235" t="s">
        <v>16</v>
      </c>
      <c r="M4235" s="5">
        <v>3138.9400000000005</v>
      </c>
    </row>
    <row r="4236" spans="1:13" x14ac:dyDescent="0.15">
      <c r="A4236" s="2">
        <v>45624</v>
      </c>
      <c r="B4236" s="3">
        <f t="shared" si="200"/>
        <v>2025</v>
      </c>
      <c r="C4236" t="str">
        <f t="shared" si="198"/>
        <v>2024-2025</v>
      </c>
      <c r="D4236" t="s">
        <v>147</v>
      </c>
      <c r="E4236" t="s">
        <v>9</v>
      </c>
      <c r="F4236" t="str">
        <f t="shared" si="199"/>
        <v>New South Wales</v>
      </c>
      <c r="G4236" t="s">
        <v>10</v>
      </c>
      <c r="H4236">
        <v>2067</v>
      </c>
      <c r="I4236" t="s">
        <v>11</v>
      </c>
      <c r="J4236" t="s">
        <v>12</v>
      </c>
      <c r="K4236" t="s">
        <v>152</v>
      </c>
      <c r="L4236" t="s">
        <v>13</v>
      </c>
      <c r="M4236" s="5">
        <v>3143.5400000000018</v>
      </c>
    </row>
    <row r="4237" spans="1:13" x14ac:dyDescent="0.15">
      <c r="A4237" s="2">
        <v>45249</v>
      </c>
      <c r="B4237" s="3">
        <f t="shared" si="200"/>
        <v>2024</v>
      </c>
      <c r="C4237" t="str">
        <f t="shared" si="198"/>
        <v>2023-2024</v>
      </c>
      <c r="D4237" t="s">
        <v>147</v>
      </c>
      <c r="E4237" t="s">
        <v>132</v>
      </c>
      <c r="F4237" t="str">
        <f t="shared" si="199"/>
        <v>New South Wales</v>
      </c>
      <c r="G4237" t="s">
        <v>10</v>
      </c>
      <c r="H4237">
        <v>2800</v>
      </c>
      <c r="I4237" t="s">
        <v>11</v>
      </c>
      <c r="J4237" t="s">
        <v>25</v>
      </c>
      <c r="K4237" t="s">
        <v>150</v>
      </c>
      <c r="L4237" t="s">
        <v>18</v>
      </c>
      <c r="M4237" s="5">
        <v>3157.17</v>
      </c>
    </row>
    <row r="4238" spans="1:13" x14ac:dyDescent="0.15">
      <c r="A4238" s="2">
        <v>45299</v>
      </c>
      <c r="B4238" s="3">
        <f t="shared" si="200"/>
        <v>2024</v>
      </c>
      <c r="C4238" t="str">
        <f t="shared" si="198"/>
        <v>2023-2024</v>
      </c>
      <c r="D4238" t="s">
        <v>147</v>
      </c>
      <c r="E4238" t="s">
        <v>24</v>
      </c>
      <c r="F4238" t="str">
        <f t="shared" si="199"/>
        <v>New South Wales</v>
      </c>
      <c r="G4238" t="s">
        <v>10</v>
      </c>
      <c r="H4238">
        <v>2795</v>
      </c>
      <c r="I4238" t="s">
        <v>11</v>
      </c>
      <c r="J4238" t="s">
        <v>25</v>
      </c>
      <c r="K4238" t="s">
        <v>153</v>
      </c>
      <c r="L4238" t="s">
        <v>16</v>
      </c>
      <c r="M4238" s="5">
        <v>3166.3100000000013</v>
      </c>
    </row>
    <row r="4239" spans="1:13" x14ac:dyDescent="0.15">
      <c r="A4239" s="2">
        <v>45293</v>
      </c>
      <c r="B4239" s="3">
        <f t="shared" si="200"/>
        <v>2024</v>
      </c>
      <c r="C4239" t="str">
        <f t="shared" si="198"/>
        <v>2023-2024</v>
      </c>
      <c r="D4239" t="s">
        <v>147</v>
      </c>
      <c r="E4239" t="s">
        <v>143</v>
      </c>
      <c r="F4239" t="str">
        <f t="shared" si="199"/>
        <v>New South Wales</v>
      </c>
      <c r="G4239" t="s">
        <v>10</v>
      </c>
      <c r="H4239">
        <v>2154</v>
      </c>
      <c r="I4239" t="s">
        <v>11</v>
      </c>
      <c r="J4239" t="s">
        <v>27</v>
      </c>
      <c r="K4239" t="s">
        <v>150</v>
      </c>
      <c r="L4239" t="s">
        <v>18</v>
      </c>
      <c r="M4239" s="5">
        <v>3180.58</v>
      </c>
    </row>
    <row r="4240" spans="1:13" x14ac:dyDescent="0.15">
      <c r="A4240" s="2">
        <v>45041</v>
      </c>
      <c r="B4240" s="3">
        <f t="shared" si="200"/>
        <v>2023</v>
      </c>
      <c r="C4240" t="str">
        <f t="shared" si="198"/>
        <v>2022-2023</v>
      </c>
      <c r="D4240" t="s">
        <v>147</v>
      </c>
      <c r="E4240" t="s">
        <v>41</v>
      </c>
      <c r="F4240" t="str">
        <f t="shared" si="199"/>
        <v>New South Wales</v>
      </c>
      <c r="G4240" t="s">
        <v>10</v>
      </c>
      <c r="H4240">
        <v>2830</v>
      </c>
      <c r="I4240" t="s">
        <v>11</v>
      </c>
      <c r="J4240" t="s">
        <v>25</v>
      </c>
      <c r="K4240" t="s">
        <v>150</v>
      </c>
      <c r="L4240" t="s">
        <v>18</v>
      </c>
      <c r="M4240" s="5">
        <v>3180.7799999999988</v>
      </c>
    </row>
    <row r="4241" spans="1:13" x14ac:dyDescent="0.15">
      <c r="A4241" s="2">
        <v>45498</v>
      </c>
      <c r="B4241" s="3">
        <f t="shared" si="200"/>
        <v>2025</v>
      </c>
      <c r="C4241" t="str">
        <f t="shared" si="198"/>
        <v>2024-2025</v>
      </c>
      <c r="D4241" t="s">
        <v>148</v>
      </c>
      <c r="E4241" t="s">
        <v>96</v>
      </c>
      <c r="F4241" t="str">
        <f t="shared" si="199"/>
        <v>Western Australia</v>
      </c>
      <c r="G4241" t="s">
        <v>48</v>
      </c>
      <c r="H4241">
        <v>6330</v>
      </c>
      <c r="I4241" t="s">
        <v>11</v>
      </c>
      <c r="J4241" t="s">
        <v>94</v>
      </c>
      <c r="K4241" t="s">
        <v>155</v>
      </c>
      <c r="L4241" t="s">
        <v>20</v>
      </c>
      <c r="M4241" s="5">
        <v>3186.8500000000008</v>
      </c>
    </row>
    <row r="4242" spans="1:13" x14ac:dyDescent="0.15">
      <c r="A4242" s="2">
        <v>45011</v>
      </c>
      <c r="B4242" s="3">
        <f t="shared" si="200"/>
        <v>2023</v>
      </c>
      <c r="C4242" t="str">
        <f t="shared" si="198"/>
        <v>2022-2023</v>
      </c>
      <c r="D4242" t="s">
        <v>147</v>
      </c>
      <c r="E4242" t="s">
        <v>137</v>
      </c>
      <c r="F4242" t="str">
        <f t="shared" si="199"/>
        <v>New South Wales</v>
      </c>
      <c r="G4242" t="s">
        <v>10</v>
      </c>
      <c r="H4242">
        <v>2031</v>
      </c>
      <c r="I4242" t="s">
        <v>11</v>
      </c>
      <c r="J4242" t="s">
        <v>12</v>
      </c>
      <c r="K4242" t="s">
        <v>153</v>
      </c>
      <c r="L4242" t="s">
        <v>16</v>
      </c>
      <c r="M4242" s="5">
        <v>3188.1200000000003</v>
      </c>
    </row>
    <row r="4243" spans="1:13" x14ac:dyDescent="0.15">
      <c r="A4243" s="2">
        <v>45601</v>
      </c>
      <c r="B4243" s="3">
        <f t="shared" si="200"/>
        <v>2025</v>
      </c>
      <c r="C4243" t="str">
        <f t="shared" si="198"/>
        <v>2024-2025</v>
      </c>
      <c r="D4243" t="s">
        <v>147</v>
      </c>
      <c r="E4243" t="s">
        <v>39</v>
      </c>
      <c r="F4243" t="str">
        <f t="shared" si="199"/>
        <v>South Australia</v>
      </c>
      <c r="G4243" t="s">
        <v>32</v>
      </c>
      <c r="H4243">
        <v>5343</v>
      </c>
      <c r="I4243" t="s">
        <v>11</v>
      </c>
      <c r="J4243" t="s">
        <v>38</v>
      </c>
      <c r="K4243" t="s">
        <v>150</v>
      </c>
      <c r="L4243" t="s">
        <v>18</v>
      </c>
      <c r="M4243" s="5">
        <v>3190.32</v>
      </c>
    </row>
    <row r="4244" spans="1:13" x14ac:dyDescent="0.15">
      <c r="A4244" s="2">
        <v>45080</v>
      </c>
      <c r="B4244" s="3">
        <f t="shared" si="200"/>
        <v>2023</v>
      </c>
      <c r="C4244" t="str">
        <f t="shared" si="198"/>
        <v>2022-2023</v>
      </c>
      <c r="D4244" t="s">
        <v>147</v>
      </c>
      <c r="E4244" t="s">
        <v>139</v>
      </c>
      <c r="F4244" t="str">
        <f t="shared" si="199"/>
        <v>New South Wales</v>
      </c>
      <c r="G4244" t="s">
        <v>10</v>
      </c>
      <c r="H4244">
        <v>2020</v>
      </c>
      <c r="I4244" t="s">
        <v>11</v>
      </c>
      <c r="J4244" t="s">
        <v>12</v>
      </c>
      <c r="K4244" t="s">
        <v>151</v>
      </c>
      <c r="L4244" t="s">
        <v>21</v>
      </c>
      <c r="M4244" s="5">
        <v>3212.5600000000004</v>
      </c>
    </row>
    <row r="4245" spans="1:13" x14ac:dyDescent="0.15">
      <c r="A4245" s="2">
        <v>45617</v>
      </c>
      <c r="B4245" s="3">
        <f t="shared" si="200"/>
        <v>2025</v>
      </c>
      <c r="C4245" t="str">
        <f t="shared" si="198"/>
        <v>2024-2025</v>
      </c>
      <c r="D4245" t="s">
        <v>147</v>
      </c>
      <c r="E4245" t="s">
        <v>145</v>
      </c>
      <c r="F4245" t="str">
        <f t="shared" si="199"/>
        <v>New South Wales</v>
      </c>
      <c r="G4245" t="s">
        <v>10</v>
      </c>
      <c r="H4245">
        <v>2101</v>
      </c>
      <c r="I4245" t="s">
        <v>11</v>
      </c>
      <c r="J4245" t="s">
        <v>27</v>
      </c>
      <c r="K4245" t="s">
        <v>152</v>
      </c>
      <c r="L4245" t="s">
        <v>13</v>
      </c>
      <c r="M4245" s="5">
        <v>3214.7600000000016</v>
      </c>
    </row>
    <row r="4246" spans="1:13" x14ac:dyDescent="0.15">
      <c r="A4246" s="2">
        <v>45364</v>
      </c>
      <c r="B4246" s="3">
        <f t="shared" si="200"/>
        <v>2024</v>
      </c>
      <c r="C4246" t="str">
        <f t="shared" si="198"/>
        <v>2023-2024</v>
      </c>
      <c r="D4246" t="s">
        <v>147</v>
      </c>
      <c r="E4246" t="s">
        <v>126</v>
      </c>
      <c r="F4246" t="str">
        <f t="shared" si="199"/>
        <v>Queensland</v>
      </c>
      <c r="G4246" t="s">
        <v>35</v>
      </c>
      <c r="H4246">
        <v>4551</v>
      </c>
      <c r="I4246" t="s">
        <v>11</v>
      </c>
      <c r="J4246" t="s">
        <v>120</v>
      </c>
      <c r="K4246" t="s">
        <v>152</v>
      </c>
      <c r="L4246" t="s">
        <v>13</v>
      </c>
      <c r="M4246" s="5">
        <v>3229.3500000000026</v>
      </c>
    </row>
    <row r="4247" spans="1:13" x14ac:dyDescent="0.15">
      <c r="A4247" s="2">
        <v>45488</v>
      </c>
      <c r="B4247" s="3">
        <f t="shared" si="200"/>
        <v>2025</v>
      </c>
      <c r="C4247" t="str">
        <f t="shared" si="198"/>
        <v>2024-2025</v>
      </c>
      <c r="D4247" t="s">
        <v>147</v>
      </c>
      <c r="E4247" t="s">
        <v>28</v>
      </c>
      <c r="F4247" t="str">
        <f t="shared" si="199"/>
        <v>Northern Territory</v>
      </c>
      <c r="G4247" t="s">
        <v>29</v>
      </c>
      <c r="H4247">
        <v>800</v>
      </c>
      <c r="I4247" t="s">
        <v>11</v>
      </c>
      <c r="J4247" t="s">
        <v>30</v>
      </c>
      <c r="K4247" t="s">
        <v>150</v>
      </c>
      <c r="L4247" t="s">
        <v>18</v>
      </c>
      <c r="M4247" s="5">
        <v>3245.1399999999994</v>
      </c>
    </row>
    <row r="4248" spans="1:13" x14ac:dyDescent="0.15">
      <c r="A4248" s="2">
        <v>45053</v>
      </c>
      <c r="B4248" s="3">
        <f t="shared" si="200"/>
        <v>2023</v>
      </c>
      <c r="C4248" t="str">
        <f t="shared" si="198"/>
        <v>2022-2023</v>
      </c>
      <c r="D4248" t="s">
        <v>147</v>
      </c>
      <c r="E4248" t="s">
        <v>9</v>
      </c>
      <c r="F4248" t="str">
        <f t="shared" si="199"/>
        <v>New South Wales</v>
      </c>
      <c r="G4248" t="s">
        <v>10</v>
      </c>
      <c r="H4248">
        <v>2067</v>
      </c>
      <c r="I4248" t="s">
        <v>11</v>
      </c>
      <c r="J4248" t="s">
        <v>12</v>
      </c>
      <c r="K4248" t="s">
        <v>151</v>
      </c>
      <c r="L4248" t="s">
        <v>21</v>
      </c>
      <c r="M4248" s="5">
        <v>3248.45</v>
      </c>
    </row>
    <row r="4249" spans="1:13" x14ac:dyDescent="0.15">
      <c r="A4249" s="2">
        <v>45507</v>
      </c>
      <c r="B4249" s="3">
        <f t="shared" si="200"/>
        <v>2025</v>
      </c>
      <c r="C4249" t="str">
        <f t="shared" si="198"/>
        <v>2024-2025</v>
      </c>
      <c r="D4249" t="s">
        <v>148</v>
      </c>
      <c r="E4249" t="s">
        <v>78</v>
      </c>
      <c r="F4249" t="str">
        <f t="shared" si="199"/>
        <v>New South Wales</v>
      </c>
      <c r="G4249" t="s">
        <v>10</v>
      </c>
      <c r="H4249">
        <v>2350</v>
      </c>
      <c r="I4249" t="s">
        <v>11</v>
      </c>
      <c r="J4249" t="s">
        <v>68</v>
      </c>
      <c r="K4249" t="s">
        <v>155</v>
      </c>
      <c r="L4249" t="s">
        <v>20</v>
      </c>
      <c r="M4249" s="5">
        <v>3254.7700000000013</v>
      </c>
    </row>
    <row r="4250" spans="1:13" x14ac:dyDescent="0.15">
      <c r="A4250" s="2">
        <v>45186</v>
      </c>
      <c r="B4250" s="3">
        <f t="shared" si="200"/>
        <v>2024</v>
      </c>
      <c r="C4250" t="str">
        <f t="shared" si="198"/>
        <v>2023-2024</v>
      </c>
      <c r="D4250" t="s">
        <v>147</v>
      </c>
      <c r="E4250" t="s">
        <v>137</v>
      </c>
      <c r="F4250" t="str">
        <f t="shared" si="199"/>
        <v>New South Wales</v>
      </c>
      <c r="G4250" t="s">
        <v>10</v>
      </c>
      <c r="H4250">
        <v>2031</v>
      </c>
      <c r="I4250" t="s">
        <v>11</v>
      </c>
      <c r="J4250" t="s">
        <v>12</v>
      </c>
      <c r="K4250" t="s">
        <v>152</v>
      </c>
      <c r="L4250" t="s">
        <v>13</v>
      </c>
      <c r="M4250" s="5">
        <v>3257.5000000000032</v>
      </c>
    </row>
    <row r="4251" spans="1:13" x14ac:dyDescent="0.15">
      <c r="A4251" s="2">
        <v>45169</v>
      </c>
      <c r="B4251" s="3">
        <f t="shared" si="200"/>
        <v>2024</v>
      </c>
      <c r="C4251" t="str">
        <f t="shared" si="198"/>
        <v>2023-2024</v>
      </c>
      <c r="D4251" t="s">
        <v>147</v>
      </c>
      <c r="E4251" t="s">
        <v>103</v>
      </c>
      <c r="F4251" t="str">
        <f t="shared" si="199"/>
        <v>Queensland</v>
      </c>
      <c r="G4251" t="s">
        <v>35</v>
      </c>
      <c r="H4251">
        <v>4509</v>
      </c>
      <c r="I4251" t="s">
        <v>11</v>
      </c>
      <c r="J4251" t="s">
        <v>104</v>
      </c>
      <c r="K4251" t="s">
        <v>152</v>
      </c>
      <c r="L4251" t="s">
        <v>13</v>
      </c>
      <c r="M4251" s="5">
        <v>3269.1200000000026</v>
      </c>
    </row>
    <row r="4252" spans="1:13" x14ac:dyDescent="0.15">
      <c r="A4252" s="2">
        <v>45635</v>
      </c>
      <c r="B4252" s="3">
        <f t="shared" si="200"/>
        <v>2025</v>
      </c>
      <c r="C4252" t="str">
        <f t="shared" si="198"/>
        <v>2024-2025</v>
      </c>
      <c r="D4252" t="s">
        <v>147</v>
      </c>
      <c r="E4252" t="s">
        <v>115</v>
      </c>
      <c r="F4252" t="str">
        <f t="shared" si="199"/>
        <v>Western Australia</v>
      </c>
      <c r="G4252" t="s">
        <v>48</v>
      </c>
      <c r="H4252">
        <v>6280</v>
      </c>
      <c r="I4252" t="s">
        <v>11</v>
      </c>
      <c r="J4252" t="s">
        <v>94</v>
      </c>
      <c r="K4252" t="s">
        <v>149</v>
      </c>
      <c r="L4252" t="s">
        <v>15</v>
      </c>
      <c r="M4252" s="5">
        <v>3277.93</v>
      </c>
    </row>
    <row r="4253" spans="1:13" x14ac:dyDescent="0.15">
      <c r="A4253" s="2">
        <v>45531</v>
      </c>
      <c r="B4253" s="3">
        <f t="shared" si="200"/>
        <v>2025</v>
      </c>
      <c r="C4253" t="str">
        <f t="shared" si="198"/>
        <v>2024-2025</v>
      </c>
      <c r="D4253" t="s">
        <v>147</v>
      </c>
      <c r="E4253" t="s">
        <v>135</v>
      </c>
      <c r="F4253" t="str">
        <f t="shared" si="199"/>
        <v>Victoria</v>
      </c>
      <c r="G4253" t="s">
        <v>45</v>
      </c>
      <c r="H4253">
        <v>3550</v>
      </c>
      <c r="I4253" t="s">
        <v>11</v>
      </c>
      <c r="J4253" t="s">
        <v>60</v>
      </c>
      <c r="K4253" t="s">
        <v>151</v>
      </c>
      <c r="L4253" t="s">
        <v>21</v>
      </c>
      <c r="M4253" s="5">
        <v>3282.9</v>
      </c>
    </row>
    <row r="4254" spans="1:13" x14ac:dyDescent="0.15">
      <c r="A4254" s="2">
        <v>44959</v>
      </c>
      <c r="B4254" s="3">
        <f t="shared" si="200"/>
        <v>2023</v>
      </c>
      <c r="C4254" t="str">
        <f t="shared" si="198"/>
        <v>2022-2023</v>
      </c>
      <c r="D4254" t="s">
        <v>147</v>
      </c>
      <c r="E4254" t="s">
        <v>143</v>
      </c>
      <c r="F4254" t="str">
        <f t="shared" si="199"/>
        <v>New South Wales</v>
      </c>
      <c r="G4254" t="s">
        <v>10</v>
      </c>
      <c r="H4254">
        <v>2154</v>
      </c>
      <c r="I4254" t="s">
        <v>11</v>
      </c>
      <c r="J4254" t="s">
        <v>27</v>
      </c>
      <c r="K4254" t="s">
        <v>155</v>
      </c>
      <c r="L4254" t="s">
        <v>20</v>
      </c>
      <c r="M4254" s="5">
        <v>3296.7100000000009</v>
      </c>
    </row>
    <row r="4255" spans="1:13" x14ac:dyDescent="0.15">
      <c r="A4255" s="2">
        <v>45418</v>
      </c>
      <c r="B4255" s="3">
        <f t="shared" si="200"/>
        <v>2024</v>
      </c>
      <c r="C4255" t="str">
        <f t="shared" si="198"/>
        <v>2023-2024</v>
      </c>
      <c r="D4255" t="s">
        <v>147</v>
      </c>
      <c r="E4255" t="s">
        <v>146</v>
      </c>
      <c r="F4255" t="str">
        <f t="shared" si="199"/>
        <v>Victoria</v>
      </c>
      <c r="G4255" t="s">
        <v>45</v>
      </c>
      <c r="H4255">
        <v>3353</v>
      </c>
      <c r="I4255" t="s">
        <v>11</v>
      </c>
      <c r="J4255" t="s">
        <v>60</v>
      </c>
      <c r="K4255" t="s">
        <v>151</v>
      </c>
      <c r="L4255" t="s">
        <v>21</v>
      </c>
      <c r="M4255" s="5">
        <v>3300.7599999999998</v>
      </c>
    </row>
    <row r="4256" spans="1:13" x14ac:dyDescent="0.15">
      <c r="A4256" s="2">
        <v>45115</v>
      </c>
      <c r="B4256" s="3">
        <f t="shared" si="200"/>
        <v>2024</v>
      </c>
      <c r="C4256" t="str">
        <f t="shared" si="198"/>
        <v>2023-2024</v>
      </c>
      <c r="D4256" t="s">
        <v>147</v>
      </c>
      <c r="E4256" t="s">
        <v>109</v>
      </c>
      <c r="F4256" t="str">
        <f t="shared" si="199"/>
        <v>New South Wales</v>
      </c>
      <c r="G4256" t="s">
        <v>10</v>
      </c>
      <c r="H4256">
        <v>2480</v>
      </c>
      <c r="I4256" t="s">
        <v>11</v>
      </c>
      <c r="J4256" t="s">
        <v>68</v>
      </c>
      <c r="K4256" t="s">
        <v>150</v>
      </c>
      <c r="L4256" t="s">
        <v>18</v>
      </c>
      <c r="M4256" s="5">
        <v>3317.3999999999996</v>
      </c>
    </row>
    <row r="4257" spans="1:13" x14ac:dyDescent="0.15">
      <c r="A4257" s="2">
        <v>44991</v>
      </c>
      <c r="B4257" s="3">
        <f t="shared" si="200"/>
        <v>2023</v>
      </c>
      <c r="C4257" t="str">
        <f t="shared" si="198"/>
        <v>2022-2023</v>
      </c>
      <c r="D4257" t="s">
        <v>148</v>
      </c>
      <c r="E4257" t="s">
        <v>108</v>
      </c>
      <c r="F4257" t="str">
        <f t="shared" si="199"/>
        <v>Victoria</v>
      </c>
      <c r="G4257" t="s">
        <v>45</v>
      </c>
      <c r="H4257">
        <v>3018</v>
      </c>
      <c r="I4257" t="s">
        <v>11</v>
      </c>
      <c r="J4257" t="s">
        <v>46</v>
      </c>
      <c r="K4257" t="s">
        <v>153</v>
      </c>
      <c r="L4257" t="s">
        <v>16</v>
      </c>
      <c r="M4257" s="5">
        <v>3326.51</v>
      </c>
    </row>
    <row r="4258" spans="1:13" x14ac:dyDescent="0.15">
      <c r="A4258" s="2">
        <v>45536</v>
      </c>
      <c r="B4258" s="3">
        <f t="shared" si="200"/>
        <v>2025</v>
      </c>
      <c r="C4258" t="str">
        <f t="shared" si="198"/>
        <v>2024-2025</v>
      </c>
      <c r="D4258" t="s">
        <v>147</v>
      </c>
      <c r="E4258" t="s">
        <v>69</v>
      </c>
      <c r="F4258" t="str">
        <f t="shared" si="199"/>
        <v>Tasmania</v>
      </c>
      <c r="G4258" t="s">
        <v>70</v>
      </c>
      <c r="H4258">
        <v>7018</v>
      </c>
      <c r="I4258" t="s">
        <v>11</v>
      </c>
      <c r="J4258" t="s">
        <v>71</v>
      </c>
      <c r="K4258" t="s">
        <v>150</v>
      </c>
      <c r="L4258" t="s">
        <v>18</v>
      </c>
      <c r="M4258" s="5">
        <v>3332.7200000000003</v>
      </c>
    </row>
    <row r="4259" spans="1:13" x14ac:dyDescent="0.15">
      <c r="A4259" s="2">
        <v>45180</v>
      </c>
      <c r="B4259" s="3">
        <f t="shared" si="200"/>
        <v>2024</v>
      </c>
      <c r="C4259" t="str">
        <f t="shared" si="198"/>
        <v>2023-2024</v>
      </c>
      <c r="D4259" t="s">
        <v>148</v>
      </c>
      <c r="E4259" t="s">
        <v>108</v>
      </c>
      <c r="F4259" t="str">
        <f t="shared" si="199"/>
        <v>Victoria</v>
      </c>
      <c r="G4259" t="s">
        <v>45</v>
      </c>
      <c r="H4259">
        <v>3018</v>
      </c>
      <c r="I4259" t="s">
        <v>11</v>
      </c>
      <c r="J4259" t="s">
        <v>46</v>
      </c>
      <c r="K4259" t="s">
        <v>152</v>
      </c>
      <c r="L4259" t="s">
        <v>13</v>
      </c>
      <c r="M4259" s="5">
        <v>3341.2700000000009</v>
      </c>
    </row>
    <row r="4260" spans="1:13" x14ac:dyDescent="0.15">
      <c r="A4260" s="2">
        <v>45481</v>
      </c>
      <c r="B4260" s="3">
        <f t="shared" si="200"/>
        <v>2025</v>
      </c>
      <c r="C4260" t="str">
        <f t="shared" si="198"/>
        <v>2024-2025</v>
      </c>
      <c r="D4260" t="s">
        <v>147</v>
      </c>
      <c r="E4260" t="s">
        <v>73</v>
      </c>
      <c r="F4260" t="str">
        <f t="shared" si="199"/>
        <v>Victoria</v>
      </c>
      <c r="G4260" t="s">
        <v>45</v>
      </c>
      <c r="H4260">
        <v>3136</v>
      </c>
      <c r="I4260" t="s">
        <v>11</v>
      </c>
      <c r="J4260" t="s">
        <v>63</v>
      </c>
      <c r="K4260" t="s">
        <v>151</v>
      </c>
      <c r="L4260" t="s">
        <v>21</v>
      </c>
      <c r="M4260" s="5">
        <v>3343.95</v>
      </c>
    </row>
    <row r="4261" spans="1:13" x14ac:dyDescent="0.15">
      <c r="A4261" s="2">
        <v>45549</v>
      </c>
      <c r="B4261" s="3">
        <f t="shared" si="200"/>
        <v>2025</v>
      </c>
      <c r="C4261" t="str">
        <f t="shared" si="198"/>
        <v>2024-2025</v>
      </c>
      <c r="D4261" t="s">
        <v>147</v>
      </c>
      <c r="E4261" t="s">
        <v>131</v>
      </c>
      <c r="F4261" t="str">
        <f t="shared" si="199"/>
        <v>Western Australia</v>
      </c>
      <c r="G4261" t="s">
        <v>48</v>
      </c>
      <c r="H4261">
        <v>6530</v>
      </c>
      <c r="I4261" t="s">
        <v>11</v>
      </c>
      <c r="J4261" t="s">
        <v>77</v>
      </c>
      <c r="K4261" t="s">
        <v>152</v>
      </c>
      <c r="L4261" t="s">
        <v>13</v>
      </c>
      <c r="M4261" s="5">
        <v>3344.7700000000013</v>
      </c>
    </row>
    <row r="4262" spans="1:13" x14ac:dyDescent="0.15">
      <c r="A4262" s="2">
        <v>45649</v>
      </c>
      <c r="B4262" s="3">
        <f t="shared" si="200"/>
        <v>2025</v>
      </c>
      <c r="C4262" t="str">
        <f t="shared" si="198"/>
        <v>2024-2025</v>
      </c>
      <c r="D4262" t="s">
        <v>147</v>
      </c>
      <c r="E4262" t="s">
        <v>65</v>
      </c>
      <c r="F4262" t="str">
        <f t="shared" si="199"/>
        <v>New South Wales</v>
      </c>
      <c r="G4262" t="s">
        <v>10</v>
      </c>
      <c r="H4262">
        <v>2541</v>
      </c>
      <c r="I4262" t="s">
        <v>11</v>
      </c>
      <c r="J4262" t="s">
        <v>58</v>
      </c>
      <c r="K4262" t="s">
        <v>152</v>
      </c>
      <c r="L4262" t="s">
        <v>13</v>
      </c>
      <c r="M4262" s="5">
        <v>3350.6400000000012</v>
      </c>
    </row>
    <row r="4263" spans="1:13" x14ac:dyDescent="0.15">
      <c r="A4263" s="2">
        <v>44990</v>
      </c>
      <c r="B4263" s="3">
        <f t="shared" si="200"/>
        <v>2023</v>
      </c>
      <c r="C4263" t="str">
        <f t="shared" si="198"/>
        <v>2022-2023</v>
      </c>
      <c r="D4263" t="s">
        <v>147</v>
      </c>
      <c r="E4263" t="s">
        <v>113</v>
      </c>
      <c r="F4263" t="str">
        <f t="shared" si="199"/>
        <v>Queensland</v>
      </c>
      <c r="G4263" t="s">
        <v>35</v>
      </c>
      <c r="H4263">
        <v>4215</v>
      </c>
      <c r="I4263" t="s">
        <v>11</v>
      </c>
      <c r="J4263" t="s">
        <v>104</v>
      </c>
      <c r="K4263" t="s">
        <v>151</v>
      </c>
      <c r="L4263" t="s">
        <v>21</v>
      </c>
      <c r="M4263" s="5">
        <v>3350.8000000000006</v>
      </c>
    </row>
    <row r="4264" spans="1:13" x14ac:dyDescent="0.15">
      <c r="A4264" s="2">
        <v>45081</v>
      </c>
      <c r="B4264" s="3">
        <f t="shared" si="200"/>
        <v>2023</v>
      </c>
      <c r="C4264" t="str">
        <f t="shared" si="198"/>
        <v>2022-2023</v>
      </c>
      <c r="D4264" t="s">
        <v>148</v>
      </c>
      <c r="E4264" t="s">
        <v>124</v>
      </c>
      <c r="F4264" t="str">
        <f t="shared" si="199"/>
        <v>New South Wales</v>
      </c>
      <c r="G4264" t="s">
        <v>10</v>
      </c>
      <c r="H4264">
        <v>2015</v>
      </c>
      <c r="I4264" t="s">
        <v>11</v>
      </c>
      <c r="J4264" t="s">
        <v>12</v>
      </c>
      <c r="K4264" t="s">
        <v>152</v>
      </c>
      <c r="L4264" t="s">
        <v>13</v>
      </c>
      <c r="M4264" s="5">
        <v>3351.8200000000033</v>
      </c>
    </row>
    <row r="4265" spans="1:13" x14ac:dyDescent="0.15">
      <c r="A4265" s="2">
        <v>45080</v>
      </c>
      <c r="B4265" s="3">
        <f t="shared" si="200"/>
        <v>2023</v>
      </c>
      <c r="C4265" t="str">
        <f t="shared" si="198"/>
        <v>2022-2023</v>
      </c>
      <c r="D4265" t="s">
        <v>147</v>
      </c>
      <c r="E4265" t="s">
        <v>24</v>
      </c>
      <c r="F4265" t="str">
        <f t="shared" si="199"/>
        <v>New South Wales</v>
      </c>
      <c r="G4265" t="s">
        <v>10</v>
      </c>
      <c r="H4265">
        <v>2795</v>
      </c>
      <c r="I4265" t="s">
        <v>11</v>
      </c>
      <c r="J4265" t="s">
        <v>25</v>
      </c>
      <c r="K4265" t="s">
        <v>151</v>
      </c>
      <c r="L4265" t="s">
        <v>21</v>
      </c>
      <c r="M4265" s="5">
        <v>3355.05</v>
      </c>
    </row>
    <row r="4266" spans="1:13" x14ac:dyDescent="0.15">
      <c r="A4266" s="2">
        <v>45183</v>
      </c>
      <c r="B4266" s="3">
        <f t="shared" si="200"/>
        <v>2024</v>
      </c>
      <c r="C4266" t="str">
        <f t="shared" si="198"/>
        <v>2023-2024</v>
      </c>
      <c r="D4266" t="s">
        <v>147</v>
      </c>
      <c r="E4266" t="s">
        <v>42</v>
      </c>
      <c r="F4266" t="str">
        <f t="shared" si="199"/>
        <v>Queensland</v>
      </c>
      <c r="G4266" t="s">
        <v>35</v>
      </c>
      <c r="H4266">
        <v>4053</v>
      </c>
      <c r="I4266" t="s">
        <v>11</v>
      </c>
      <c r="J4266" t="s">
        <v>43</v>
      </c>
      <c r="K4266" t="s">
        <v>152</v>
      </c>
      <c r="L4266" t="s">
        <v>13</v>
      </c>
      <c r="M4266" s="5">
        <v>3372.2800000000025</v>
      </c>
    </row>
    <row r="4267" spans="1:13" x14ac:dyDescent="0.15">
      <c r="A4267" s="2">
        <v>45482</v>
      </c>
      <c r="B4267" s="3">
        <f t="shared" si="200"/>
        <v>2025</v>
      </c>
      <c r="C4267" t="str">
        <f t="shared" si="198"/>
        <v>2024-2025</v>
      </c>
      <c r="D4267" t="s">
        <v>147</v>
      </c>
      <c r="E4267" t="s">
        <v>145</v>
      </c>
      <c r="F4267" t="str">
        <f t="shared" si="199"/>
        <v>New South Wales</v>
      </c>
      <c r="G4267" t="s">
        <v>10</v>
      </c>
      <c r="H4267">
        <v>2101</v>
      </c>
      <c r="I4267" t="s">
        <v>11</v>
      </c>
      <c r="J4267" t="s">
        <v>27</v>
      </c>
      <c r="K4267" t="s">
        <v>155</v>
      </c>
      <c r="L4267" t="s">
        <v>20</v>
      </c>
      <c r="M4267" s="5">
        <v>3377.2000000000007</v>
      </c>
    </row>
    <row r="4268" spans="1:13" x14ac:dyDescent="0.15">
      <c r="A4268" s="2">
        <v>45344</v>
      </c>
      <c r="B4268" s="3">
        <f t="shared" si="200"/>
        <v>2024</v>
      </c>
      <c r="C4268" t="str">
        <f t="shared" si="198"/>
        <v>2023-2024</v>
      </c>
      <c r="D4268" t="s">
        <v>147</v>
      </c>
      <c r="E4268" t="s">
        <v>115</v>
      </c>
      <c r="F4268" t="str">
        <f t="shared" si="199"/>
        <v>Western Australia</v>
      </c>
      <c r="G4268" t="s">
        <v>48</v>
      </c>
      <c r="H4268">
        <v>6280</v>
      </c>
      <c r="I4268" t="s">
        <v>11</v>
      </c>
      <c r="J4268" t="s">
        <v>94</v>
      </c>
      <c r="K4268" t="s">
        <v>150</v>
      </c>
      <c r="L4268" t="s">
        <v>18</v>
      </c>
      <c r="M4268" s="5">
        <v>3397.3100000000004</v>
      </c>
    </row>
    <row r="4269" spans="1:13" x14ac:dyDescent="0.15">
      <c r="A4269" s="2">
        <v>45584</v>
      </c>
      <c r="B4269" s="3">
        <f t="shared" si="200"/>
        <v>2025</v>
      </c>
      <c r="C4269" t="str">
        <f t="shared" si="198"/>
        <v>2024-2025</v>
      </c>
      <c r="D4269" t="s">
        <v>147</v>
      </c>
      <c r="E4269" t="s">
        <v>24</v>
      </c>
      <c r="F4269" t="str">
        <f t="shared" si="199"/>
        <v>New South Wales</v>
      </c>
      <c r="G4269" t="s">
        <v>10</v>
      </c>
      <c r="H4269">
        <v>2795</v>
      </c>
      <c r="I4269" t="s">
        <v>11</v>
      </c>
      <c r="J4269" t="s">
        <v>25</v>
      </c>
      <c r="K4269" t="s">
        <v>152</v>
      </c>
      <c r="L4269" t="s">
        <v>13</v>
      </c>
      <c r="M4269" s="5">
        <v>3399.2300000000018</v>
      </c>
    </row>
    <row r="4270" spans="1:13" x14ac:dyDescent="0.15">
      <c r="A4270" s="2">
        <v>45450</v>
      </c>
      <c r="B4270" s="3">
        <f t="shared" si="200"/>
        <v>2024</v>
      </c>
      <c r="C4270" t="str">
        <f t="shared" si="198"/>
        <v>2023-2024</v>
      </c>
      <c r="D4270" t="s">
        <v>147</v>
      </c>
      <c r="E4270" t="s">
        <v>114</v>
      </c>
      <c r="F4270" t="str">
        <f t="shared" si="199"/>
        <v>Victoria</v>
      </c>
      <c r="G4270" t="s">
        <v>45</v>
      </c>
      <c r="H4270">
        <v>3551</v>
      </c>
      <c r="I4270" t="s">
        <v>11</v>
      </c>
      <c r="J4270" t="s">
        <v>60</v>
      </c>
      <c r="K4270" t="s">
        <v>152</v>
      </c>
      <c r="L4270" t="s">
        <v>13</v>
      </c>
      <c r="M4270" s="5">
        <v>3415.0300000000016</v>
      </c>
    </row>
    <row r="4271" spans="1:13" x14ac:dyDescent="0.15">
      <c r="A4271" s="2">
        <v>45362</v>
      </c>
      <c r="B4271" s="3">
        <f t="shared" si="200"/>
        <v>2024</v>
      </c>
      <c r="C4271" t="str">
        <f t="shared" si="198"/>
        <v>2023-2024</v>
      </c>
      <c r="D4271" t="s">
        <v>147</v>
      </c>
      <c r="E4271" t="s">
        <v>129</v>
      </c>
      <c r="F4271" t="str">
        <f t="shared" si="199"/>
        <v>Tasmania</v>
      </c>
      <c r="G4271" t="s">
        <v>70</v>
      </c>
      <c r="H4271">
        <v>7010</v>
      </c>
      <c r="I4271" t="s">
        <v>11</v>
      </c>
      <c r="J4271" t="s">
        <v>71</v>
      </c>
      <c r="K4271" t="s">
        <v>150</v>
      </c>
      <c r="L4271" t="s">
        <v>18</v>
      </c>
      <c r="M4271" s="5">
        <v>3417.23</v>
      </c>
    </row>
    <row r="4272" spans="1:13" x14ac:dyDescent="0.15">
      <c r="A4272" s="2">
        <v>45604</v>
      </c>
      <c r="B4272" s="3">
        <f t="shared" si="200"/>
        <v>2025</v>
      </c>
      <c r="C4272" t="str">
        <f t="shared" si="198"/>
        <v>2024-2025</v>
      </c>
      <c r="D4272" t="s">
        <v>147</v>
      </c>
      <c r="E4272" t="s">
        <v>107</v>
      </c>
      <c r="F4272" t="str">
        <f t="shared" si="199"/>
        <v>Queensland</v>
      </c>
      <c r="G4272" t="s">
        <v>35</v>
      </c>
      <c r="H4272">
        <v>4220</v>
      </c>
      <c r="I4272" t="s">
        <v>11</v>
      </c>
      <c r="J4272" t="s">
        <v>104</v>
      </c>
      <c r="K4272" t="s">
        <v>150</v>
      </c>
      <c r="L4272" t="s">
        <v>18</v>
      </c>
      <c r="M4272" s="5">
        <v>3443.64</v>
      </c>
    </row>
    <row r="4273" spans="1:13" x14ac:dyDescent="0.15">
      <c r="A4273" s="2">
        <v>45393</v>
      </c>
      <c r="B4273" s="3">
        <f t="shared" si="200"/>
        <v>2024</v>
      </c>
      <c r="C4273" t="str">
        <f t="shared" si="198"/>
        <v>2023-2024</v>
      </c>
      <c r="D4273" t="s">
        <v>147</v>
      </c>
      <c r="E4273" t="s">
        <v>135</v>
      </c>
      <c r="F4273" t="str">
        <f t="shared" si="199"/>
        <v>Victoria</v>
      </c>
      <c r="G4273" t="s">
        <v>45</v>
      </c>
      <c r="H4273">
        <v>3550</v>
      </c>
      <c r="I4273" t="s">
        <v>11</v>
      </c>
      <c r="J4273" t="s">
        <v>60</v>
      </c>
      <c r="K4273" t="s">
        <v>152</v>
      </c>
      <c r="L4273" t="s">
        <v>13</v>
      </c>
      <c r="M4273" s="5">
        <v>3453.170000000001</v>
      </c>
    </row>
    <row r="4274" spans="1:13" x14ac:dyDescent="0.15">
      <c r="A4274" s="2">
        <v>45130</v>
      </c>
      <c r="B4274" s="3">
        <f t="shared" si="200"/>
        <v>2024</v>
      </c>
      <c r="C4274" t="str">
        <f t="shared" si="198"/>
        <v>2023-2024</v>
      </c>
      <c r="D4274" t="s">
        <v>147</v>
      </c>
      <c r="E4274" t="s">
        <v>64</v>
      </c>
      <c r="F4274" t="str">
        <f t="shared" si="199"/>
        <v>Victoria</v>
      </c>
      <c r="G4274" t="s">
        <v>45</v>
      </c>
      <c r="H4274">
        <v>3199</v>
      </c>
      <c r="I4274" t="s">
        <v>11</v>
      </c>
      <c r="J4274" t="s">
        <v>63</v>
      </c>
      <c r="K4274" t="s">
        <v>150</v>
      </c>
      <c r="L4274" t="s">
        <v>18</v>
      </c>
      <c r="M4274" s="5">
        <v>3458.11</v>
      </c>
    </row>
    <row r="4275" spans="1:13" x14ac:dyDescent="0.15">
      <c r="A4275" s="2">
        <v>45180</v>
      </c>
      <c r="B4275" s="3">
        <f t="shared" si="200"/>
        <v>2024</v>
      </c>
      <c r="C4275" t="str">
        <f t="shared" si="198"/>
        <v>2023-2024</v>
      </c>
      <c r="D4275" t="s">
        <v>147</v>
      </c>
      <c r="E4275" t="s">
        <v>98</v>
      </c>
      <c r="F4275" t="str">
        <f t="shared" si="199"/>
        <v>Victoria</v>
      </c>
      <c r="G4275" t="s">
        <v>45</v>
      </c>
      <c r="H4275">
        <v>3429</v>
      </c>
      <c r="I4275" t="s">
        <v>11</v>
      </c>
      <c r="J4275" t="s">
        <v>60</v>
      </c>
      <c r="K4275" t="s">
        <v>150</v>
      </c>
      <c r="L4275" t="s">
        <v>18</v>
      </c>
      <c r="M4275" s="5">
        <v>3460.1899999999991</v>
      </c>
    </row>
    <row r="4276" spans="1:13" x14ac:dyDescent="0.15">
      <c r="A4276" s="2">
        <v>45003</v>
      </c>
      <c r="B4276" s="3">
        <f t="shared" si="200"/>
        <v>2023</v>
      </c>
      <c r="C4276" t="str">
        <f t="shared" si="198"/>
        <v>2022-2023</v>
      </c>
      <c r="D4276" t="s">
        <v>147</v>
      </c>
      <c r="E4276" t="s">
        <v>109</v>
      </c>
      <c r="F4276" t="str">
        <f t="shared" si="199"/>
        <v>New South Wales</v>
      </c>
      <c r="G4276" t="s">
        <v>10</v>
      </c>
      <c r="H4276">
        <v>2480</v>
      </c>
      <c r="I4276" t="s">
        <v>11</v>
      </c>
      <c r="J4276" t="s">
        <v>68</v>
      </c>
      <c r="K4276" t="s">
        <v>151</v>
      </c>
      <c r="L4276" t="s">
        <v>21</v>
      </c>
      <c r="M4276" s="5">
        <v>3460.9100000000003</v>
      </c>
    </row>
    <row r="4277" spans="1:13" x14ac:dyDescent="0.15">
      <c r="A4277" s="2">
        <v>45305</v>
      </c>
      <c r="B4277" s="3">
        <f t="shared" si="200"/>
        <v>2024</v>
      </c>
      <c r="C4277" t="str">
        <f t="shared" si="198"/>
        <v>2023-2024</v>
      </c>
      <c r="D4277" t="s">
        <v>148</v>
      </c>
      <c r="E4277" t="s">
        <v>40</v>
      </c>
      <c r="F4277" t="str">
        <f t="shared" si="199"/>
        <v>New South Wales</v>
      </c>
      <c r="G4277" t="s">
        <v>10</v>
      </c>
      <c r="H4277">
        <v>2116</v>
      </c>
      <c r="I4277" t="s">
        <v>11</v>
      </c>
      <c r="J4277" t="s">
        <v>27</v>
      </c>
      <c r="K4277" t="s">
        <v>151</v>
      </c>
      <c r="L4277" t="s">
        <v>21</v>
      </c>
      <c r="M4277" s="5">
        <v>3464.83</v>
      </c>
    </row>
    <row r="4278" spans="1:13" x14ac:dyDescent="0.15">
      <c r="A4278" s="2">
        <v>45379</v>
      </c>
      <c r="B4278" s="3">
        <f t="shared" si="200"/>
        <v>2024</v>
      </c>
      <c r="C4278" t="str">
        <f t="shared" si="198"/>
        <v>2023-2024</v>
      </c>
      <c r="D4278" t="s">
        <v>147</v>
      </c>
      <c r="E4278" t="s">
        <v>109</v>
      </c>
      <c r="F4278" t="str">
        <f t="shared" si="199"/>
        <v>New South Wales</v>
      </c>
      <c r="G4278" t="s">
        <v>10</v>
      </c>
      <c r="H4278">
        <v>2480</v>
      </c>
      <c r="I4278" t="s">
        <v>11</v>
      </c>
      <c r="J4278" t="s">
        <v>68</v>
      </c>
      <c r="K4278" t="s">
        <v>149</v>
      </c>
      <c r="L4278" t="s">
        <v>15</v>
      </c>
      <c r="M4278" s="5">
        <v>3467.9799999999996</v>
      </c>
    </row>
    <row r="4279" spans="1:13" x14ac:dyDescent="0.15">
      <c r="A4279" s="2">
        <v>45209</v>
      </c>
      <c r="B4279" s="3">
        <f t="shared" si="200"/>
        <v>2024</v>
      </c>
      <c r="C4279" t="str">
        <f t="shared" si="198"/>
        <v>2023-2024</v>
      </c>
      <c r="D4279" t="s">
        <v>147</v>
      </c>
      <c r="E4279" t="s">
        <v>114</v>
      </c>
      <c r="F4279" t="str">
        <f t="shared" si="199"/>
        <v>Victoria</v>
      </c>
      <c r="G4279" t="s">
        <v>45</v>
      </c>
      <c r="H4279">
        <v>3551</v>
      </c>
      <c r="I4279" t="s">
        <v>11</v>
      </c>
      <c r="J4279" t="s">
        <v>60</v>
      </c>
      <c r="K4279" t="s">
        <v>149</v>
      </c>
      <c r="L4279" t="s">
        <v>15</v>
      </c>
      <c r="M4279" s="5">
        <v>3473.19</v>
      </c>
    </row>
    <row r="4280" spans="1:13" x14ac:dyDescent="0.15">
      <c r="A4280" s="2">
        <v>45581</v>
      </c>
      <c r="B4280" s="3">
        <f t="shared" si="200"/>
        <v>2025</v>
      </c>
      <c r="C4280" t="str">
        <f t="shared" si="198"/>
        <v>2024-2025</v>
      </c>
      <c r="D4280" t="s">
        <v>147</v>
      </c>
      <c r="E4280" t="s">
        <v>131</v>
      </c>
      <c r="F4280" t="str">
        <f t="shared" si="199"/>
        <v>Western Australia</v>
      </c>
      <c r="G4280" t="s">
        <v>48</v>
      </c>
      <c r="H4280">
        <v>6530</v>
      </c>
      <c r="I4280" t="s">
        <v>11</v>
      </c>
      <c r="J4280" t="s">
        <v>77</v>
      </c>
      <c r="K4280" t="s">
        <v>150</v>
      </c>
      <c r="L4280" t="s">
        <v>18</v>
      </c>
      <c r="M4280" s="5">
        <v>3474.51</v>
      </c>
    </row>
    <row r="4281" spans="1:13" x14ac:dyDescent="0.15">
      <c r="A4281" s="2">
        <v>45372</v>
      </c>
      <c r="B4281" s="3">
        <f t="shared" si="200"/>
        <v>2024</v>
      </c>
      <c r="C4281" t="str">
        <f t="shared" si="198"/>
        <v>2023-2024</v>
      </c>
      <c r="D4281" t="s">
        <v>147</v>
      </c>
      <c r="E4281" t="s">
        <v>9</v>
      </c>
      <c r="F4281" t="str">
        <f t="shared" si="199"/>
        <v>New South Wales</v>
      </c>
      <c r="G4281" t="s">
        <v>10</v>
      </c>
      <c r="H4281">
        <v>2067</v>
      </c>
      <c r="I4281" t="s">
        <v>11</v>
      </c>
      <c r="J4281" t="s">
        <v>12</v>
      </c>
      <c r="K4281" t="s">
        <v>155</v>
      </c>
      <c r="L4281" t="s">
        <v>20</v>
      </c>
      <c r="M4281" s="5">
        <v>3492.9100000000008</v>
      </c>
    </row>
    <row r="4282" spans="1:13" x14ac:dyDescent="0.15">
      <c r="A4282" s="2">
        <v>45522</v>
      </c>
      <c r="B4282" s="3">
        <f t="shared" si="200"/>
        <v>2025</v>
      </c>
      <c r="C4282" t="str">
        <f t="shared" si="198"/>
        <v>2024-2025</v>
      </c>
      <c r="D4282" t="s">
        <v>147</v>
      </c>
      <c r="E4282" t="s">
        <v>66</v>
      </c>
      <c r="F4282" t="str">
        <f t="shared" si="199"/>
        <v>South Australia</v>
      </c>
      <c r="G4282" t="s">
        <v>32</v>
      </c>
      <c r="H4282">
        <v>5169</v>
      </c>
      <c r="I4282" t="s">
        <v>11</v>
      </c>
      <c r="J4282" t="s">
        <v>33</v>
      </c>
      <c r="K4282" t="s">
        <v>150</v>
      </c>
      <c r="L4282" t="s">
        <v>18</v>
      </c>
      <c r="M4282" s="5">
        <v>3516.87</v>
      </c>
    </row>
    <row r="4283" spans="1:13" x14ac:dyDescent="0.15">
      <c r="A4283" s="2">
        <v>45085</v>
      </c>
      <c r="B4283" s="3">
        <f t="shared" si="200"/>
        <v>2023</v>
      </c>
      <c r="C4283" t="str">
        <f t="shared" si="198"/>
        <v>2022-2023</v>
      </c>
      <c r="D4283" t="s">
        <v>147</v>
      </c>
      <c r="E4283" t="s">
        <v>132</v>
      </c>
      <c r="F4283" t="str">
        <f t="shared" si="199"/>
        <v>New South Wales</v>
      </c>
      <c r="G4283" t="s">
        <v>10</v>
      </c>
      <c r="H4283">
        <v>2800</v>
      </c>
      <c r="I4283" t="s">
        <v>11</v>
      </c>
      <c r="J4283" t="s">
        <v>25</v>
      </c>
      <c r="K4283" t="s">
        <v>151</v>
      </c>
      <c r="L4283" t="s">
        <v>21</v>
      </c>
      <c r="M4283" s="5">
        <v>3557.7900000000009</v>
      </c>
    </row>
    <row r="4284" spans="1:13" x14ac:dyDescent="0.15">
      <c r="A4284" s="2">
        <v>45002</v>
      </c>
      <c r="B4284" s="3">
        <f t="shared" si="200"/>
        <v>2023</v>
      </c>
      <c r="C4284" t="str">
        <f t="shared" si="198"/>
        <v>2022-2023</v>
      </c>
      <c r="D4284" t="s">
        <v>147</v>
      </c>
      <c r="E4284" t="s">
        <v>112</v>
      </c>
      <c r="F4284" t="str">
        <f t="shared" si="199"/>
        <v>Victoria</v>
      </c>
      <c r="G4284" t="s">
        <v>45</v>
      </c>
      <c r="H4284">
        <v>3076</v>
      </c>
      <c r="I4284" t="s">
        <v>11</v>
      </c>
      <c r="J4284" t="s">
        <v>46</v>
      </c>
      <c r="K4284" t="s">
        <v>150</v>
      </c>
      <c r="L4284" t="s">
        <v>18</v>
      </c>
      <c r="M4284" s="5">
        <v>3579.119999999999</v>
      </c>
    </row>
    <row r="4285" spans="1:13" x14ac:dyDescent="0.15">
      <c r="A4285" s="2">
        <v>45232</v>
      </c>
      <c r="B4285" s="3">
        <f t="shared" si="200"/>
        <v>2024</v>
      </c>
      <c r="C4285" t="str">
        <f t="shared" si="198"/>
        <v>2023-2024</v>
      </c>
      <c r="D4285" t="s">
        <v>147</v>
      </c>
      <c r="E4285" t="s">
        <v>138</v>
      </c>
      <c r="F4285" t="str">
        <f t="shared" si="199"/>
        <v>Queensland</v>
      </c>
      <c r="G4285" t="s">
        <v>35</v>
      </c>
      <c r="H4285">
        <v>4558</v>
      </c>
      <c r="I4285" t="s">
        <v>11</v>
      </c>
      <c r="J4285" t="s">
        <v>120</v>
      </c>
      <c r="K4285" t="s">
        <v>152</v>
      </c>
      <c r="L4285" t="s">
        <v>13</v>
      </c>
      <c r="M4285" s="5">
        <v>3581.9900000000021</v>
      </c>
    </row>
    <row r="4286" spans="1:13" x14ac:dyDescent="0.15">
      <c r="A4286" s="2">
        <v>45464</v>
      </c>
      <c r="B4286" s="3">
        <f t="shared" si="200"/>
        <v>2024</v>
      </c>
      <c r="C4286" t="str">
        <f t="shared" si="198"/>
        <v>2023-2024</v>
      </c>
      <c r="D4286" t="s">
        <v>147</v>
      </c>
      <c r="E4286" t="s">
        <v>117</v>
      </c>
      <c r="F4286" t="str">
        <f t="shared" si="199"/>
        <v>Queensland</v>
      </c>
      <c r="G4286" t="s">
        <v>35</v>
      </c>
      <c r="H4286">
        <v>4119</v>
      </c>
      <c r="I4286" t="s">
        <v>11</v>
      </c>
      <c r="J4286" t="s">
        <v>43</v>
      </c>
      <c r="K4286" t="s">
        <v>150</v>
      </c>
      <c r="L4286" t="s">
        <v>18</v>
      </c>
      <c r="M4286" s="5">
        <v>3603.14</v>
      </c>
    </row>
    <row r="4287" spans="1:13" x14ac:dyDescent="0.15">
      <c r="A4287" s="2">
        <v>45636</v>
      </c>
      <c r="B4287" s="3">
        <f t="shared" si="200"/>
        <v>2025</v>
      </c>
      <c r="C4287" t="str">
        <f t="shared" si="198"/>
        <v>2024-2025</v>
      </c>
      <c r="D4287" t="s">
        <v>147</v>
      </c>
      <c r="E4287" t="s">
        <v>42</v>
      </c>
      <c r="F4287" t="str">
        <f t="shared" si="199"/>
        <v>Queensland</v>
      </c>
      <c r="G4287" t="s">
        <v>35</v>
      </c>
      <c r="H4287">
        <v>4053</v>
      </c>
      <c r="I4287" t="s">
        <v>11</v>
      </c>
      <c r="J4287" t="s">
        <v>43</v>
      </c>
      <c r="K4287" t="s">
        <v>149</v>
      </c>
      <c r="L4287" t="s">
        <v>15</v>
      </c>
      <c r="M4287" s="5">
        <v>3603.7299999999996</v>
      </c>
    </row>
    <row r="4288" spans="1:13" x14ac:dyDescent="0.15">
      <c r="A4288" s="2">
        <v>45353</v>
      </c>
      <c r="B4288" s="3">
        <f t="shared" si="200"/>
        <v>2024</v>
      </c>
      <c r="C4288" t="str">
        <f t="shared" si="198"/>
        <v>2023-2024</v>
      </c>
      <c r="D4288" t="s">
        <v>147</v>
      </c>
      <c r="E4288" t="s">
        <v>42</v>
      </c>
      <c r="F4288" t="str">
        <f t="shared" si="199"/>
        <v>Queensland</v>
      </c>
      <c r="G4288" t="s">
        <v>35</v>
      </c>
      <c r="H4288">
        <v>4053</v>
      </c>
      <c r="I4288" t="s">
        <v>11</v>
      </c>
      <c r="J4288" t="s">
        <v>43</v>
      </c>
      <c r="K4288" t="s">
        <v>151</v>
      </c>
      <c r="L4288" t="s">
        <v>21</v>
      </c>
      <c r="M4288" s="5">
        <v>3625.08</v>
      </c>
    </row>
    <row r="4289" spans="1:13" x14ac:dyDescent="0.15">
      <c r="A4289" s="2">
        <v>45366</v>
      </c>
      <c r="B4289" s="3">
        <f t="shared" si="200"/>
        <v>2024</v>
      </c>
      <c r="C4289" t="str">
        <f t="shared" si="198"/>
        <v>2023-2024</v>
      </c>
      <c r="D4289" t="s">
        <v>147</v>
      </c>
      <c r="E4289" t="s">
        <v>145</v>
      </c>
      <c r="F4289" t="str">
        <f t="shared" si="199"/>
        <v>New South Wales</v>
      </c>
      <c r="G4289" t="s">
        <v>10</v>
      </c>
      <c r="H4289">
        <v>2101</v>
      </c>
      <c r="I4289" t="s">
        <v>11</v>
      </c>
      <c r="J4289" t="s">
        <v>27</v>
      </c>
      <c r="K4289" t="s">
        <v>154</v>
      </c>
      <c r="L4289" t="s">
        <v>14</v>
      </c>
      <c r="M4289" s="5">
        <v>3650.8499999999995</v>
      </c>
    </row>
    <row r="4290" spans="1:13" x14ac:dyDescent="0.15">
      <c r="A4290" s="2">
        <v>45607</v>
      </c>
      <c r="B4290" s="3">
        <f t="shared" si="200"/>
        <v>2025</v>
      </c>
      <c r="C4290" t="str">
        <f t="shared" ref="C4290:C4353" si="201">IF(MONTH(A4290) &gt;= 7, YEAR(A4290) &amp; "-" &amp; YEAR(A4290) + 1, YEAR(A4290) - 1 &amp; "-" &amp; YEAR(A4290))</f>
        <v>2024-2025</v>
      </c>
      <c r="D4290" t="s">
        <v>147</v>
      </c>
      <c r="E4290" t="s">
        <v>24</v>
      </c>
      <c r="F4290" t="str">
        <f t="shared" ref="F4290:F4353" si="202">IF(G4290="WA","Western Australia",
IF(G4290="NSW","New South Wales",
IF(G4290="QLD","Queensland",
IF(G4290="VIC","Victoria",
IF(G4290="TAS","Tasmania",
IF(G4290="SA","South Australia",
IF(G4290="NT","Northern Territory",
IF(G4290="ACT","Australian Capital Territory",G4290))))))))</f>
        <v>New South Wales</v>
      </c>
      <c r="G4290" t="s">
        <v>10</v>
      </c>
      <c r="H4290">
        <v>2795</v>
      </c>
      <c r="I4290" t="s">
        <v>11</v>
      </c>
      <c r="J4290" t="s">
        <v>25</v>
      </c>
      <c r="K4290" t="s">
        <v>150</v>
      </c>
      <c r="L4290" t="s">
        <v>18</v>
      </c>
      <c r="M4290" s="5">
        <v>3668.8999999999992</v>
      </c>
    </row>
    <row r="4291" spans="1:13" x14ac:dyDescent="0.15">
      <c r="A4291" s="2">
        <v>45165</v>
      </c>
      <c r="B4291" s="3">
        <f t="shared" ref="B4291:B4354" si="203">IF(MONTH(A4291)&gt;=7,YEAR(A4291)+1,YEAR(A4291))</f>
        <v>2024</v>
      </c>
      <c r="C4291" t="str">
        <f t="shared" si="201"/>
        <v>2023-2024</v>
      </c>
      <c r="D4291" t="s">
        <v>147</v>
      </c>
      <c r="E4291" t="s">
        <v>113</v>
      </c>
      <c r="F4291" t="str">
        <f t="shared" si="202"/>
        <v>Queensland</v>
      </c>
      <c r="G4291" t="s">
        <v>35</v>
      </c>
      <c r="H4291">
        <v>4215</v>
      </c>
      <c r="I4291" t="s">
        <v>11</v>
      </c>
      <c r="J4291" t="s">
        <v>104</v>
      </c>
      <c r="K4291" t="s">
        <v>149</v>
      </c>
      <c r="L4291" t="s">
        <v>15</v>
      </c>
      <c r="M4291" s="5">
        <v>3673.19</v>
      </c>
    </row>
    <row r="4292" spans="1:13" x14ac:dyDescent="0.15">
      <c r="A4292" s="2">
        <v>45304</v>
      </c>
      <c r="B4292" s="3">
        <f t="shared" si="203"/>
        <v>2024</v>
      </c>
      <c r="C4292" t="str">
        <f t="shared" si="201"/>
        <v>2023-2024</v>
      </c>
      <c r="D4292" t="s">
        <v>148</v>
      </c>
      <c r="E4292" t="s">
        <v>78</v>
      </c>
      <c r="F4292" t="str">
        <f t="shared" si="202"/>
        <v>New South Wales</v>
      </c>
      <c r="G4292" t="s">
        <v>10</v>
      </c>
      <c r="H4292">
        <v>2350</v>
      </c>
      <c r="I4292" t="s">
        <v>11</v>
      </c>
      <c r="J4292" t="s">
        <v>68</v>
      </c>
      <c r="K4292" t="s">
        <v>150</v>
      </c>
      <c r="L4292" t="s">
        <v>18</v>
      </c>
      <c r="M4292" s="5">
        <v>3688.2400000000002</v>
      </c>
    </row>
    <row r="4293" spans="1:13" x14ac:dyDescent="0.15">
      <c r="A4293" s="2">
        <v>45509</v>
      </c>
      <c r="B4293" s="3">
        <f t="shared" si="203"/>
        <v>2025</v>
      </c>
      <c r="C4293" t="str">
        <f t="shared" si="201"/>
        <v>2024-2025</v>
      </c>
      <c r="D4293" t="s">
        <v>148</v>
      </c>
      <c r="E4293" t="s">
        <v>78</v>
      </c>
      <c r="F4293" t="str">
        <f t="shared" si="202"/>
        <v>New South Wales</v>
      </c>
      <c r="G4293" t="s">
        <v>10</v>
      </c>
      <c r="H4293">
        <v>2350</v>
      </c>
      <c r="I4293" t="s">
        <v>11</v>
      </c>
      <c r="J4293" t="s">
        <v>68</v>
      </c>
      <c r="K4293" t="s">
        <v>152</v>
      </c>
      <c r="L4293" t="s">
        <v>13</v>
      </c>
      <c r="M4293" s="5">
        <v>3713.3600000000024</v>
      </c>
    </row>
    <row r="4294" spans="1:13" x14ac:dyDescent="0.15">
      <c r="A4294" s="2">
        <v>45170</v>
      </c>
      <c r="B4294" s="3">
        <f t="shared" si="203"/>
        <v>2024</v>
      </c>
      <c r="C4294" t="str">
        <f t="shared" si="201"/>
        <v>2023-2024</v>
      </c>
      <c r="D4294" t="s">
        <v>147</v>
      </c>
      <c r="E4294" t="s">
        <v>61</v>
      </c>
      <c r="F4294" t="str">
        <f t="shared" si="202"/>
        <v>New South Wales</v>
      </c>
      <c r="G4294" t="s">
        <v>10</v>
      </c>
      <c r="H4294">
        <v>2539</v>
      </c>
      <c r="I4294" t="s">
        <v>11</v>
      </c>
      <c r="J4294" t="s">
        <v>58</v>
      </c>
      <c r="K4294" t="s">
        <v>150</v>
      </c>
      <c r="L4294" t="s">
        <v>18</v>
      </c>
      <c r="M4294" s="5">
        <v>3731.6399999999994</v>
      </c>
    </row>
    <row r="4295" spans="1:13" x14ac:dyDescent="0.15">
      <c r="A4295" s="2">
        <v>45432</v>
      </c>
      <c r="B4295" s="3">
        <f t="shared" si="203"/>
        <v>2024</v>
      </c>
      <c r="C4295" t="str">
        <f t="shared" si="201"/>
        <v>2023-2024</v>
      </c>
      <c r="D4295" t="s">
        <v>147</v>
      </c>
      <c r="E4295" t="s">
        <v>109</v>
      </c>
      <c r="F4295" t="str">
        <f t="shared" si="202"/>
        <v>New South Wales</v>
      </c>
      <c r="G4295" t="s">
        <v>10</v>
      </c>
      <c r="H4295">
        <v>2480</v>
      </c>
      <c r="I4295" t="s">
        <v>11</v>
      </c>
      <c r="J4295" t="s">
        <v>68</v>
      </c>
      <c r="K4295" t="s">
        <v>152</v>
      </c>
      <c r="L4295" t="s">
        <v>13</v>
      </c>
      <c r="M4295" s="5">
        <v>3740.5200000000023</v>
      </c>
    </row>
    <row r="4296" spans="1:13" x14ac:dyDescent="0.15">
      <c r="A4296" s="2">
        <v>45107</v>
      </c>
      <c r="B4296" s="3">
        <f t="shared" si="203"/>
        <v>2023</v>
      </c>
      <c r="C4296" t="str">
        <f t="shared" si="201"/>
        <v>2022-2023</v>
      </c>
      <c r="D4296" t="s">
        <v>147</v>
      </c>
      <c r="E4296" t="s">
        <v>126</v>
      </c>
      <c r="F4296" t="str">
        <f t="shared" si="202"/>
        <v>Queensland</v>
      </c>
      <c r="G4296" t="s">
        <v>35</v>
      </c>
      <c r="H4296">
        <v>4551</v>
      </c>
      <c r="I4296" t="s">
        <v>11</v>
      </c>
      <c r="J4296" t="s">
        <v>120</v>
      </c>
      <c r="K4296" t="s">
        <v>150</v>
      </c>
      <c r="L4296" t="s">
        <v>18</v>
      </c>
      <c r="M4296" s="5">
        <v>3745.4799999999991</v>
      </c>
    </row>
    <row r="4297" spans="1:13" x14ac:dyDescent="0.15">
      <c r="A4297" s="2">
        <v>44972</v>
      </c>
      <c r="B4297" s="3">
        <f t="shared" si="203"/>
        <v>2023</v>
      </c>
      <c r="C4297" t="str">
        <f t="shared" si="201"/>
        <v>2022-2023</v>
      </c>
      <c r="D4297" t="s">
        <v>147</v>
      </c>
      <c r="E4297" t="s">
        <v>99</v>
      </c>
      <c r="F4297" t="str">
        <f t="shared" si="202"/>
        <v>Victoria</v>
      </c>
      <c r="G4297" t="s">
        <v>45</v>
      </c>
      <c r="H4297">
        <v>3148</v>
      </c>
      <c r="I4297" t="s">
        <v>11</v>
      </c>
      <c r="J4297" t="s">
        <v>63</v>
      </c>
      <c r="K4297" t="s">
        <v>151</v>
      </c>
      <c r="L4297" t="s">
        <v>21</v>
      </c>
      <c r="M4297" s="5">
        <v>3753.87</v>
      </c>
    </row>
    <row r="4298" spans="1:13" x14ac:dyDescent="0.15">
      <c r="A4298" s="2">
        <v>45344</v>
      </c>
      <c r="B4298" s="3">
        <f t="shared" si="203"/>
        <v>2024</v>
      </c>
      <c r="C4298" t="str">
        <f t="shared" si="201"/>
        <v>2023-2024</v>
      </c>
      <c r="D4298" t="s">
        <v>147</v>
      </c>
      <c r="E4298" t="s">
        <v>92</v>
      </c>
      <c r="F4298" t="str">
        <f t="shared" si="202"/>
        <v>Queensland</v>
      </c>
      <c r="G4298" t="s">
        <v>35</v>
      </c>
      <c r="H4298">
        <v>4068</v>
      </c>
      <c r="I4298" t="s">
        <v>11</v>
      </c>
      <c r="J4298" t="s">
        <v>43</v>
      </c>
      <c r="K4298" t="s">
        <v>152</v>
      </c>
      <c r="L4298" t="s">
        <v>13</v>
      </c>
      <c r="M4298" s="5">
        <v>3761.3200000000006</v>
      </c>
    </row>
    <row r="4299" spans="1:13" x14ac:dyDescent="0.15">
      <c r="A4299" s="2">
        <v>45123</v>
      </c>
      <c r="B4299" s="3">
        <f t="shared" si="203"/>
        <v>2024</v>
      </c>
      <c r="C4299" t="str">
        <f t="shared" si="201"/>
        <v>2023-2024</v>
      </c>
      <c r="D4299" t="s">
        <v>147</v>
      </c>
      <c r="E4299" t="s">
        <v>143</v>
      </c>
      <c r="F4299" t="str">
        <f t="shared" si="202"/>
        <v>New South Wales</v>
      </c>
      <c r="G4299" t="s">
        <v>10</v>
      </c>
      <c r="H4299">
        <v>2154</v>
      </c>
      <c r="I4299" t="s">
        <v>11</v>
      </c>
      <c r="J4299" t="s">
        <v>27</v>
      </c>
      <c r="K4299" t="s">
        <v>152</v>
      </c>
      <c r="L4299" t="s">
        <v>13</v>
      </c>
      <c r="M4299" s="5">
        <v>3762.8000000000015</v>
      </c>
    </row>
    <row r="4300" spans="1:13" x14ac:dyDescent="0.15">
      <c r="A4300" s="2">
        <v>45306</v>
      </c>
      <c r="B4300" s="3">
        <f t="shared" si="203"/>
        <v>2024</v>
      </c>
      <c r="C4300" t="str">
        <f t="shared" si="201"/>
        <v>2023-2024</v>
      </c>
      <c r="D4300" t="s">
        <v>147</v>
      </c>
      <c r="E4300" t="s">
        <v>138</v>
      </c>
      <c r="F4300" t="str">
        <f t="shared" si="202"/>
        <v>Queensland</v>
      </c>
      <c r="G4300" t="s">
        <v>35</v>
      </c>
      <c r="H4300">
        <v>4558</v>
      </c>
      <c r="I4300" t="s">
        <v>11</v>
      </c>
      <c r="J4300" t="s">
        <v>120</v>
      </c>
      <c r="K4300" t="s">
        <v>151</v>
      </c>
      <c r="L4300" t="s">
        <v>21</v>
      </c>
      <c r="M4300" s="5">
        <v>3763.5100000000007</v>
      </c>
    </row>
    <row r="4301" spans="1:13" x14ac:dyDescent="0.15">
      <c r="A4301" s="2">
        <v>45302</v>
      </c>
      <c r="B4301" s="3">
        <f t="shared" si="203"/>
        <v>2024</v>
      </c>
      <c r="C4301" t="str">
        <f t="shared" si="201"/>
        <v>2023-2024</v>
      </c>
      <c r="D4301" t="s">
        <v>147</v>
      </c>
      <c r="E4301" t="s">
        <v>132</v>
      </c>
      <c r="F4301" t="str">
        <f t="shared" si="202"/>
        <v>New South Wales</v>
      </c>
      <c r="G4301" t="s">
        <v>10</v>
      </c>
      <c r="H4301">
        <v>2800</v>
      </c>
      <c r="I4301" t="s">
        <v>11</v>
      </c>
      <c r="J4301" t="s">
        <v>25</v>
      </c>
      <c r="K4301" t="s">
        <v>151</v>
      </c>
      <c r="L4301" t="s">
        <v>21</v>
      </c>
      <c r="M4301" s="5">
        <v>3773.6500000000005</v>
      </c>
    </row>
    <row r="4302" spans="1:13" x14ac:dyDescent="0.15">
      <c r="A4302" s="2">
        <v>45090</v>
      </c>
      <c r="B4302" s="3">
        <f t="shared" si="203"/>
        <v>2023</v>
      </c>
      <c r="C4302" t="str">
        <f t="shared" si="201"/>
        <v>2022-2023</v>
      </c>
      <c r="D4302" t="s">
        <v>147</v>
      </c>
      <c r="E4302" t="s">
        <v>57</v>
      </c>
      <c r="F4302" t="str">
        <f t="shared" si="202"/>
        <v>New South Wales</v>
      </c>
      <c r="G4302" t="s">
        <v>10</v>
      </c>
      <c r="H4302">
        <v>2560</v>
      </c>
      <c r="I4302" t="s">
        <v>11</v>
      </c>
      <c r="J4302" t="s">
        <v>58</v>
      </c>
      <c r="K4302" t="s">
        <v>155</v>
      </c>
      <c r="L4302" t="s">
        <v>20</v>
      </c>
      <c r="M4302" s="5">
        <v>3776.9799999999996</v>
      </c>
    </row>
    <row r="4303" spans="1:13" x14ac:dyDescent="0.15">
      <c r="A4303" s="2">
        <v>45641</v>
      </c>
      <c r="B4303" s="3">
        <f t="shared" si="203"/>
        <v>2025</v>
      </c>
      <c r="C4303" t="str">
        <f t="shared" si="201"/>
        <v>2024-2025</v>
      </c>
      <c r="D4303" t="s">
        <v>147</v>
      </c>
      <c r="E4303" t="s">
        <v>123</v>
      </c>
      <c r="F4303" t="str">
        <f t="shared" si="202"/>
        <v>Western Australia</v>
      </c>
      <c r="G4303" t="s">
        <v>48</v>
      </c>
      <c r="H4303">
        <v>6109</v>
      </c>
      <c r="I4303" t="s">
        <v>11</v>
      </c>
      <c r="J4303" t="s">
        <v>94</v>
      </c>
      <c r="K4303" t="s">
        <v>150</v>
      </c>
      <c r="L4303" t="s">
        <v>18</v>
      </c>
      <c r="M4303" s="5">
        <v>3793.35</v>
      </c>
    </row>
    <row r="4304" spans="1:13" x14ac:dyDescent="0.15">
      <c r="A4304" s="2">
        <v>45401</v>
      </c>
      <c r="B4304" s="3">
        <f t="shared" si="203"/>
        <v>2024</v>
      </c>
      <c r="C4304" t="str">
        <f t="shared" si="201"/>
        <v>2023-2024</v>
      </c>
      <c r="D4304" t="s">
        <v>147</v>
      </c>
      <c r="E4304" t="s">
        <v>31</v>
      </c>
      <c r="F4304" t="str">
        <f t="shared" si="202"/>
        <v>South Australia</v>
      </c>
      <c r="G4304" t="s">
        <v>32</v>
      </c>
      <c r="H4304">
        <v>5168</v>
      </c>
      <c r="I4304" t="s">
        <v>11</v>
      </c>
      <c r="J4304" t="s">
        <v>33</v>
      </c>
      <c r="K4304" t="s">
        <v>150</v>
      </c>
      <c r="L4304" t="s">
        <v>18</v>
      </c>
      <c r="M4304" s="5">
        <v>3831.5299999999997</v>
      </c>
    </row>
    <row r="4305" spans="1:13" x14ac:dyDescent="0.15">
      <c r="A4305" s="2">
        <v>45509</v>
      </c>
      <c r="B4305" s="3">
        <f t="shared" si="203"/>
        <v>2025</v>
      </c>
      <c r="C4305" t="str">
        <f t="shared" si="201"/>
        <v>2024-2025</v>
      </c>
      <c r="D4305" t="s">
        <v>148</v>
      </c>
      <c r="E4305" t="s">
        <v>44</v>
      </c>
      <c r="F4305" t="str">
        <f t="shared" si="202"/>
        <v>Victoria</v>
      </c>
      <c r="G4305" t="s">
        <v>45</v>
      </c>
      <c r="H4305">
        <v>3066</v>
      </c>
      <c r="I4305" t="s">
        <v>11</v>
      </c>
      <c r="J4305" t="s">
        <v>46</v>
      </c>
      <c r="K4305" t="s">
        <v>150</v>
      </c>
      <c r="L4305" t="s">
        <v>18</v>
      </c>
      <c r="M4305" s="5">
        <v>3852.2499999999995</v>
      </c>
    </row>
    <row r="4306" spans="1:13" x14ac:dyDescent="0.15">
      <c r="A4306" s="2">
        <v>45154</v>
      </c>
      <c r="B4306" s="3">
        <f t="shared" si="203"/>
        <v>2024</v>
      </c>
      <c r="C4306" t="str">
        <f t="shared" si="201"/>
        <v>2023-2024</v>
      </c>
      <c r="D4306" t="s">
        <v>148</v>
      </c>
      <c r="E4306" t="s">
        <v>40</v>
      </c>
      <c r="F4306" t="str">
        <f t="shared" si="202"/>
        <v>New South Wales</v>
      </c>
      <c r="G4306" t="s">
        <v>10</v>
      </c>
      <c r="H4306">
        <v>2116</v>
      </c>
      <c r="I4306" t="s">
        <v>11</v>
      </c>
      <c r="J4306" t="s">
        <v>27</v>
      </c>
      <c r="K4306" t="s">
        <v>151</v>
      </c>
      <c r="L4306" t="s">
        <v>21</v>
      </c>
      <c r="M4306" s="5">
        <v>3856.9400000000005</v>
      </c>
    </row>
    <row r="4307" spans="1:13" x14ac:dyDescent="0.15">
      <c r="A4307" s="2">
        <v>45271</v>
      </c>
      <c r="B4307" s="3">
        <f t="shared" si="203"/>
        <v>2024</v>
      </c>
      <c r="C4307" t="str">
        <f t="shared" si="201"/>
        <v>2023-2024</v>
      </c>
      <c r="D4307" t="s">
        <v>147</v>
      </c>
      <c r="E4307" t="s">
        <v>126</v>
      </c>
      <c r="F4307" t="str">
        <f t="shared" si="202"/>
        <v>Queensland</v>
      </c>
      <c r="G4307" t="s">
        <v>35</v>
      </c>
      <c r="H4307">
        <v>4551</v>
      </c>
      <c r="I4307" t="s">
        <v>11</v>
      </c>
      <c r="J4307" t="s">
        <v>120</v>
      </c>
      <c r="K4307" t="s">
        <v>151</v>
      </c>
      <c r="L4307" t="s">
        <v>21</v>
      </c>
      <c r="M4307" s="5">
        <v>3857.2400000000002</v>
      </c>
    </row>
    <row r="4308" spans="1:13" x14ac:dyDescent="0.15">
      <c r="A4308" s="2">
        <v>45289</v>
      </c>
      <c r="B4308" s="3">
        <f t="shared" si="203"/>
        <v>2024</v>
      </c>
      <c r="C4308" t="str">
        <f t="shared" si="201"/>
        <v>2023-2024</v>
      </c>
      <c r="D4308" t="s">
        <v>147</v>
      </c>
      <c r="E4308" t="s">
        <v>24</v>
      </c>
      <c r="F4308" t="str">
        <f t="shared" si="202"/>
        <v>New South Wales</v>
      </c>
      <c r="G4308" t="s">
        <v>10</v>
      </c>
      <c r="H4308">
        <v>2795</v>
      </c>
      <c r="I4308" t="s">
        <v>11</v>
      </c>
      <c r="J4308" t="s">
        <v>25</v>
      </c>
      <c r="K4308" t="s">
        <v>149</v>
      </c>
      <c r="L4308" t="s">
        <v>15</v>
      </c>
      <c r="M4308" s="5">
        <v>3864.9400000000005</v>
      </c>
    </row>
    <row r="4309" spans="1:13" x14ac:dyDescent="0.15">
      <c r="A4309" s="2">
        <v>45058</v>
      </c>
      <c r="B4309" s="3">
        <f t="shared" si="203"/>
        <v>2023</v>
      </c>
      <c r="C4309" t="str">
        <f t="shared" si="201"/>
        <v>2022-2023</v>
      </c>
      <c r="D4309" t="s">
        <v>147</v>
      </c>
      <c r="E4309" t="s">
        <v>99</v>
      </c>
      <c r="F4309" t="str">
        <f t="shared" si="202"/>
        <v>Victoria</v>
      </c>
      <c r="G4309" t="s">
        <v>45</v>
      </c>
      <c r="H4309">
        <v>3148</v>
      </c>
      <c r="I4309" t="s">
        <v>11</v>
      </c>
      <c r="J4309" t="s">
        <v>63</v>
      </c>
      <c r="K4309" t="s">
        <v>152</v>
      </c>
      <c r="L4309" t="s">
        <v>13</v>
      </c>
      <c r="M4309" s="5">
        <v>3867.6000000000026</v>
      </c>
    </row>
    <row r="4310" spans="1:13" x14ac:dyDescent="0.15">
      <c r="A4310" s="2">
        <v>45507</v>
      </c>
      <c r="B4310" s="3">
        <f t="shared" si="203"/>
        <v>2025</v>
      </c>
      <c r="C4310" t="str">
        <f t="shared" si="201"/>
        <v>2024-2025</v>
      </c>
      <c r="D4310" t="s">
        <v>147</v>
      </c>
      <c r="E4310" t="s">
        <v>139</v>
      </c>
      <c r="F4310" t="str">
        <f t="shared" si="202"/>
        <v>New South Wales</v>
      </c>
      <c r="G4310" t="s">
        <v>10</v>
      </c>
      <c r="H4310">
        <v>2020</v>
      </c>
      <c r="I4310" t="s">
        <v>11</v>
      </c>
      <c r="J4310" t="s">
        <v>12</v>
      </c>
      <c r="K4310" t="s">
        <v>149</v>
      </c>
      <c r="L4310" t="s">
        <v>15</v>
      </c>
      <c r="M4310" s="5">
        <v>3870.9900000000025</v>
      </c>
    </row>
    <row r="4311" spans="1:13" x14ac:dyDescent="0.15">
      <c r="A4311" s="2">
        <v>45385</v>
      </c>
      <c r="B4311" s="3">
        <f t="shared" si="203"/>
        <v>2024</v>
      </c>
      <c r="C4311" t="str">
        <f t="shared" si="201"/>
        <v>2023-2024</v>
      </c>
      <c r="D4311" t="s">
        <v>147</v>
      </c>
      <c r="E4311" t="s">
        <v>81</v>
      </c>
      <c r="F4311" t="str">
        <f t="shared" si="202"/>
        <v>New South Wales</v>
      </c>
      <c r="G4311" t="s">
        <v>10</v>
      </c>
      <c r="H4311">
        <v>2485</v>
      </c>
      <c r="I4311" t="s">
        <v>11</v>
      </c>
      <c r="J4311" t="s">
        <v>68</v>
      </c>
      <c r="K4311" t="s">
        <v>150</v>
      </c>
      <c r="L4311" t="s">
        <v>18</v>
      </c>
      <c r="M4311" s="5">
        <v>3874.62</v>
      </c>
    </row>
    <row r="4312" spans="1:13" x14ac:dyDescent="0.15">
      <c r="A4312" s="2">
        <v>44951</v>
      </c>
      <c r="B4312" s="3">
        <f t="shared" si="203"/>
        <v>2023</v>
      </c>
      <c r="C4312" t="str">
        <f t="shared" si="201"/>
        <v>2022-2023</v>
      </c>
      <c r="D4312" t="s">
        <v>147</v>
      </c>
      <c r="E4312" t="s">
        <v>115</v>
      </c>
      <c r="F4312" t="str">
        <f t="shared" si="202"/>
        <v>Western Australia</v>
      </c>
      <c r="G4312" t="s">
        <v>48</v>
      </c>
      <c r="H4312">
        <v>6280</v>
      </c>
      <c r="I4312" t="s">
        <v>11</v>
      </c>
      <c r="J4312" t="s">
        <v>94</v>
      </c>
      <c r="K4312" t="s">
        <v>151</v>
      </c>
      <c r="L4312" t="s">
        <v>21</v>
      </c>
      <c r="M4312" s="5">
        <v>3893.05</v>
      </c>
    </row>
    <row r="4313" spans="1:13" x14ac:dyDescent="0.15">
      <c r="A4313" s="2">
        <v>45191</v>
      </c>
      <c r="B4313" s="3">
        <f t="shared" si="203"/>
        <v>2024</v>
      </c>
      <c r="C4313" t="str">
        <f t="shared" si="201"/>
        <v>2023-2024</v>
      </c>
      <c r="D4313" t="s">
        <v>147</v>
      </c>
      <c r="E4313" t="s">
        <v>146</v>
      </c>
      <c r="F4313" t="str">
        <f t="shared" si="202"/>
        <v>Victoria</v>
      </c>
      <c r="G4313" t="s">
        <v>45</v>
      </c>
      <c r="H4313">
        <v>3353</v>
      </c>
      <c r="I4313" t="s">
        <v>11</v>
      </c>
      <c r="J4313" t="s">
        <v>60</v>
      </c>
      <c r="K4313" t="s">
        <v>152</v>
      </c>
      <c r="L4313" t="s">
        <v>13</v>
      </c>
      <c r="M4313" s="5">
        <v>3911.4000000000019</v>
      </c>
    </row>
    <row r="4314" spans="1:13" x14ac:dyDescent="0.15">
      <c r="A4314" s="2">
        <v>45278</v>
      </c>
      <c r="B4314" s="3">
        <f t="shared" si="203"/>
        <v>2024</v>
      </c>
      <c r="C4314" t="str">
        <f t="shared" si="201"/>
        <v>2023-2024</v>
      </c>
      <c r="D4314" t="s">
        <v>147</v>
      </c>
      <c r="E4314" t="s">
        <v>135</v>
      </c>
      <c r="F4314" t="str">
        <f t="shared" si="202"/>
        <v>Victoria</v>
      </c>
      <c r="G4314" t="s">
        <v>45</v>
      </c>
      <c r="H4314">
        <v>3550</v>
      </c>
      <c r="I4314" t="s">
        <v>11</v>
      </c>
      <c r="J4314" t="s">
        <v>60</v>
      </c>
      <c r="K4314" t="s">
        <v>153</v>
      </c>
      <c r="L4314" t="s">
        <v>16</v>
      </c>
      <c r="M4314" s="5">
        <v>3914.42</v>
      </c>
    </row>
    <row r="4315" spans="1:13" x14ac:dyDescent="0.15">
      <c r="A4315" s="2">
        <v>45166</v>
      </c>
      <c r="B4315" s="3">
        <f t="shared" si="203"/>
        <v>2024</v>
      </c>
      <c r="C4315" t="str">
        <f t="shared" si="201"/>
        <v>2023-2024</v>
      </c>
      <c r="D4315" t="s">
        <v>147</v>
      </c>
      <c r="E4315" t="s">
        <v>91</v>
      </c>
      <c r="F4315" t="str">
        <f t="shared" si="202"/>
        <v>Victoria</v>
      </c>
      <c r="G4315" t="s">
        <v>45</v>
      </c>
      <c r="H4315">
        <v>3690</v>
      </c>
      <c r="I4315" t="s">
        <v>11</v>
      </c>
      <c r="J4315" t="s">
        <v>55</v>
      </c>
      <c r="K4315" t="s">
        <v>150</v>
      </c>
      <c r="L4315" t="s">
        <v>18</v>
      </c>
      <c r="M4315" s="5">
        <v>3964.38</v>
      </c>
    </row>
    <row r="4316" spans="1:13" x14ac:dyDescent="0.15">
      <c r="A4316" s="2">
        <v>45305</v>
      </c>
      <c r="B4316" s="3">
        <f t="shared" si="203"/>
        <v>2024</v>
      </c>
      <c r="C4316" t="str">
        <f t="shared" si="201"/>
        <v>2023-2024</v>
      </c>
      <c r="D4316" t="s">
        <v>147</v>
      </c>
      <c r="E4316" t="s">
        <v>115</v>
      </c>
      <c r="F4316" t="str">
        <f t="shared" si="202"/>
        <v>Western Australia</v>
      </c>
      <c r="G4316" t="s">
        <v>48</v>
      </c>
      <c r="H4316">
        <v>6280</v>
      </c>
      <c r="I4316" t="s">
        <v>11</v>
      </c>
      <c r="J4316" t="s">
        <v>94</v>
      </c>
      <c r="K4316" t="s">
        <v>152</v>
      </c>
      <c r="L4316" t="s">
        <v>13</v>
      </c>
      <c r="M4316" s="5">
        <v>3969.2400000000021</v>
      </c>
    </row>
    <row r="4317" spans="1:13" x14ac:dyDescent="0.15">
      <c r="A4317" s="2">
        <v>44987</v>
      </c>
      <c r="B4317" s="3">
        <f t="shared" si="203"/>
        <v>2023</v>
      </c>
      <c r="C4317" t="str">
        <f t="shared" si="201"/>
        <v>2022-2023</v>
      </c>
      <c r="D4317" t="s">
        <v>147</v>
      </c>
      <c r="E4317" t="s">
        <v>137</v>
      </c>
      <c r="F4317" t="str">
        <f t="shared" si="202"/>
        <v>New South Wales</v>
      </c>
      <c r="G4317" t="s">
        <v>10</v>
      </c>
      <c r="H4317">
        <v>2031</v>
      </c>
      <c r="I4317" t="s">
        <v>11</v>
      </c>
      <c r="J4317" t="s">
        <v>12</v>
      </c>
      <c r="K4317" t="s">
        <v>150</v>
      </c>
      <c r="L4317" t="s">
        <v>18</v>
      </c>
      <c r="M4317" s="5">
        <v>3979.8100000000004</v>
      </c>
    </row>
    <row r="4318" spans="1:13" x14ac:dyDescent="0.15">
      <c r="A4318" s="2">
        <v>45619</v>
      </c>
      <c r="B4318" s="3">
        <f t="shared" si="203"/>
        <v>2025</v>
      </c>
      <c r="C4318" t="str">
        <f t="shared" si="201"/>
        <v>2024-2025</v>
      </c>
      <c r="D4318" t="s">
        <v>148</v>
      </c>
      <c r="E4318" t="s">
        <v>40</v>
      </c>
      <c r="F4318" t="str">
        <f t="shared" si="202"/>
        <v>New South Wales</v>
      </c>
      <c r="G4318" t="s">
        <v>10</v>
      </c>
      <c r="H4318">
        <v>2116</v>
      </c>
      <c r="I4318" t="s">
        <v>11</v>
      </c>
      <c r="J4318" t="s">
        <v>27</v>
      </c>
      <c r="K4318" t="s">
        <v>149</v>
      </c>
      <c r="L4318" t="s">
        <v>15</v>
      </c>
      <c r="M4318" s="5">
        <v>3985.06</v>
      </c>
    </row>
    <row r="4319" spans="1:13" x14ac:dyDescent="0.15">
      <c r="A4319" s="2">
        <v>45085</v>
      </c>
      <c r="B4319" s="3">
        <f t="shared" si="203"/>
        <v>2023</v>
      </c>
      <c r="C4319" t="str">
        <f t="shared" si="201"/>
        <v>2022-2023</v>
      </c>
      <c r="D4319" t="s">
        <v>147</v>
      </c>
      <c r="E4319" t="s">
        <v>87</v>
      </c>
      <c r="F4319" t="str">
        <f t="shared" si="202"/>
        <v>New South Wales</v>
      </c>
      <c r="G4319" t="s">
        <v>10</v>
      </c>
      <c r="H4319">
        <v>2790</v>
      </c>
      <c r="I4319" t="s">
        <v>11</v>
      </c>
      <c r="J4319" t="s">
        <v>25</v>
      </c>
      <c r="K4319" t="s">
        <v>150</v>
      </c>
      <c r="L4319" t="s">
        <v>18</v>
      </c>
      <c r="M4319" s="5">
        <v>3988.85</v>
      </c>
    </row>
    <row r="4320" spans="1:13" x14ac:dyDescent="0.15">
      <c r="A4320" s="2">
        <v>45643</v>
      </c>
      <c r="B4320" s="3">
        <f t="shared" si="203"/>
        <v>2025</v>
      </c>
      <c r="C4320" t="str">
        <f t="shared" si="201"/>
        <v>2024-2025</v>
      </c>
      <c r="D4320" t="s">
        <v>148</v>
      </c>
      <c r="E4320" t="s">
        <v>44</v>
      </c>
      <c r="F4320" t="str">
        <f t="shared" si="202"/>
        <v>Victoria</v>
      </c>
      <c r="G4320" t="s">
        <v>45</v>
      </c>
      <c r="H4320">
        <v>3066</v>
      </c>
      <c r="I4320" t="s">
        <v>11</v>
      </c>
      <c r="J4320" t="s">
        <v>46</v>
      </c>
      <c r="K4320" t="s">
        <v>152</v>
      </c>
      <c r="L4320" t="s">
        <v>13</v>
      </c>
      <c r="M4320" s="5">
        <v>3990.0600000000036</v>
      </c>
    </row>
    <row r="4321" spans="1:13" x14ac:dyDescent="0.15">
      <c r="A4321" s="2">
        <v>44996</v>
      </c>
      <c r="B4321" s="3">
        <f t="shared" si="203"/>
        <v>2023</v>
      </c>
      <c r="C4321" t="str">
        <f t="shared" si="201"/>
        <v>2022-2023</v>
      </c>
      <c r="D4321" t="s">
        <v>147</v>
      </c>
      <c r="E4321" t="s">
        <v>136</v>
      </c>
      <c r="F4321" t="str">
        <f t="shared" si="202"/>
        <v>Victoria</v>
      </c>
      <c r="G4321" t="s">
        <v>45</v>
      </c>
      <c r="H4321">
        <v>3175</v>
      </c>
      <c r="I4321" t="s">
        <v>11</v>
      </c>
      <c r="J4321" t="s">
        <v>63</v>
      </c>
      <c r="K4321" t="s">
        <v>152</v>
      </c>
      <c r="L4321" t="s">
        <v>13</v>
      </c>
      <c r="M4321" s="5">
        <v>4015.2300000000014</v>
      </c>
    </row>
    <row r="4322" spans="1:13" x14ac:dyDescent="0.15">
      <c r="A4322" s="2">
        <v>45027</v>
      </c>
      <c r="B4322" s="3">
        <f t="shared" si="203"/>
        <v>2023</v>
      </c>
      <c r="C4322" t="str">
        <f t="shared" si="201"/>
        <v>2022-2023</v>
      </c>
      <c r="D4322" t="s">
        <v>147</v>
      </c>
      <c r="E4322" t="s">
        <v>99</v>
      </c>
      <c r="F4322" t="str">
        <f t="shared" si="202"/>
        <v>Victoria</v>
      </c>
      <c r="G4322" t="s">
        <v>45</v>
      </c>
      <c r="H4322">
        <v>3148</v>
      </c>
      <c r="I4322" t="s">
        <v>11</v>
      </c>
      <c r="J4322" t="s">
        <v>63</v>
      </c>
      <c r="K4322" t="s">
        <v>152</v>
      </c>
      <c r="L4322" t="s">
        <v>13</v>
      </c>
      <c r="M4322" s="5">
        <v>4040.8800000000015</v>
      </c>
    </row>
    <row r="4323" spans="1:13" x14ac:dyDescent="0.15">
      <c r="A4323" s="2">
        <v>45626</v>
      </c>
      <c r="B4323" s="3">
        <f t="shared" si="203"/>
        <v>2025</v>
      </c>
      <c r="C4323" t="str">
        <f t="shared" si="201"/>
        <v>2024-2025</v>
      </c>
      <c r="D4323" t="s">
        <v>148</v>
      </c>
      <c r="E4323" t="s">
        <v>78</v>
      </c>
      <c r="F4323" t="str">
        <f t="shared" si="202"/>
        <v>New South Wales</v>
      </c>
      <c r="G4323" t="s">
        <v>10</v>
      </c>
      <c r="H4323">
        <v>2350</v>
      </c>
      <c r="I4323" t="s">
        <v>11</v>
      </c>
      <c r="J4323" t="s">
        <v>68</v>
      </c>
      <c r="K4323" t="s">
        <v>151</v>
      </c>
      <c r="L4323" t="s">
        <v>21</v>
      </c>
      <c r="M4323" s="5">
        <v>4041.0700000000006</v>
      </c>
    </row>
    <row r="4324" spans="1:13" x14ac:dyDescent="0.15">
      <c r="A4324" s="2">
        <v>45645</v>
      </c>
      <c r="B4324" s="3">
        <f t="shared" si="203"/>
        <v>2025</v>
      </c>
      <c r="C4324" t="str">
        <f t="shared" si="201"/>
        <v>2024-2025</v>
      </c>
      <c r="D4324" t="s">
        <v>147</v>
      </c>
      <c r="E4324" t="s">
        <v>109</v>
      </c>
      <c r="F4324" t="str">
        <f t="shared" si="202"/>
        <v>New South Wales</v>
      </c>
      <c r="G4324" t="s">
        <v>10</v>
      </c>
      <c r="H4324">
        <v>2480</v>
      </c>
      <c r="I4324" t="s">
        <v>11</v>
      </c>
      <c r="J4324" t="s">
        <v>68</v>
      </c>
      <c r="K4324" t="s">
        <v>152</v>
      </c>
      <c r="L4324" t="s">
        <v>13</v>
      </c>
      <c r="M4324" s="5">
        <v>4042.0500000000029</v>
      </c>
    </row>
    <row r="4325" spans="1:13" x14ac:dyDescent="0.15">
      <c r="A4325" s="2">
        <v>45167</v>
      </c>
      <c r="B4325" s="3">
        <f t="shared" si="203"/>
        <v>2024</v>
      </c>
      <c r="C4325" t="str">
        <f t="shared" si="201"/>
        <v>2023-2024</v>
      </c>
      <c r="D4325" t="s">
        <v>147</v>
      </c>
      <c r="E4325" t="s">
        <v>112</v>
      </c>
      <c r="F4325" t="str">
        <f t="shared" si="202"/>
        <v>Victoria</v>
      </c>
      <c r="G4325" t="s">
        <v>45</v>
      </c>
      <c r="H4325">
        <v>3076</v>
      </c>
      <c r="I4325" t="s">
        <v>11</v>
      </c>
      <c r="J4325" t="s">
        <v>46</v>
      </c>
      <c r="K4325" t="s">
        <v>151</v>
      </c>
      <c r="L4325" t="s">
        <v>21</v>
      </c>
      <c r="M4325" s="5">
        <v>4044.6700000000005</v>
      </c>
    </row>
    <row r="4326" spans="1:13" x14ac:dyDescent="0.15">
      <c r="A4326" s="2">
        <v>45100</v>
      </c>
      <c r="B4326" s="3">
        <f t="shared" si="203"/>
        <v>2023</v>
      </c>
      <c r="C4326" t="str">
        <f t="shared" si="201"/>
        <v>2022-2023</v>
      </c>
      <c r="D4326" t="s">
        <v>147</v>
      </c>
      <c r="E4326" t="s">
        <v>92</v>
      </c>
      <c r="F4326" t="str">
        <f t="shared" si="202"/>
        <v>Queensland</v>
      </c>
      <c r="G4326" t="s">
        <v>35</v>
      </c>
      <c r="H4326">
        <v>4068</v>
      </c>
      <c r="I4326" t="s">
        <v>11</v>
      </c>
      <c r="J4326" t="s">
        <v>43</v>
      </c>
      <c r="K4326" t="s">
        <v>152</v>
      </c>
      <c r="L4326" t="s">
        <v>13</v>
      </c>
      <c r="M4326" s="5">
        <v>4044.6900000000023</v>
      </c>
    </row>
    <row r="4327" spans="1:13" x14ac:dyDescent="0.15">
      <c r="A4327" s="2">
        <v>45396</v>
      </c>
      <c r="B4327" s="3">
        <f t="shared" si="203"/>
        <v>2024</v>
      </c>
      <c r="C4327" t="str">
        <f t="shared" si="201"/>
        <v>2023-2024</v>
      </c>
      <c r="D4327" t="s">
        <v>147</v>
      </c>
      <c r="E4327" t="s">
        <v>122</v>
      </c>
      <c r="F4327" t="str">
        <f t="shared" si="202"/>
        <v>New South Wales</v>
      </c>
      <c r="G4327" t="s">
        <v>10</v>
      </c>
      <c r="H4327">
        <v>2650</v>
      </c>
      <c r="I4327" t="s">
        <v>11</v>
      </c>
      <c r="J4327" t="s">
        <v>25</v>
      </c>
      <c r="K4327" t="s">
        <v>150</v>
      </c>
      <c r="L4327" t="s">
        <v>18</v>
      </c>
      <c r="M4327" s="5">
        <v>4052.4399999999996</v>
      </c>
    </row>
    <row r="4328" spans="1:13" x14ac:dyDescent="0.15">
      <c r="A4328" s="2">
        <v>45138</v>
      </c>
      <c r="B4328" s="3">
        <f t="shared" si="203"/>
        <v>2024</v>
      </c>
      <c r="C4328" t="str">
        <f t="shared" si="201"/>
        <v>2023-2024</v>
      </c>
      <c r="D4328" t="s">
        <v>147</v>
      </c>
      <c r="E4328" t="s">
        <v>145</v>
      </c>
      <c r="F4328" t="str">
        <f t="shared" si="202"/>
        <v>New South Wales</v>
      </c>
      <c r="G4328" t="s">
        <v>10</v>
      </c>
      <c r="H4328">
        <v>2101</v>
      </c>
      <c r="I4328" t="s">
        <v>11</v>
      </c>
      <c r="J4328" t="s">
        <v>27</v>
      </c>
      <c r="K4328" t="s">
        <v>152</v>
      </c>
      <c r="L4328" t="s">
        <v>13</v>
      </c>
      <c r="M4328" s="5">
        <v>4062.0000000000027</v>
      </c>
    </row>
    <row r="4329" spans="1:13" x14ac:dyDescent="0.15">
      <c r="A4329" s="2">
        <v>45517</v>
      </c>
      <c r="B4329" s="3">
        <f t="shared" si="203"/>
        <v>2025</v>
      </c>
      <c r="C4329" t="str">
        <f t="shared" si="201"/>
        <v>2024-2025</v>
      </c>
      <c r="D4329" t="s">
        <v>147</v>
      </c>
      <c r="E4329" t="s">
        <v>9</v>
      </c>
      <c r="F4329" t="str">
        <f t="shared" si="202"/>
        <v>New South Wales</v>
      </c>
      <c r="G4329" t="s">
        <v>10</v>
      </c>
      <c r="H4329">
        <v>2067</v>
      </c>
      <c r="I4329" t="s">
        <v>11</v>
      </c>
      <c r="J4329" t="s">
        <v>12</v>
      </c>
      <c r="K4329" t="s">
        <v>154</v>
      </c>
      <c r="L4329" t="s">
        <v>14</v>
      </c>
      <c r="M4329" s="5">
        <v>4074.37</v>
      </c>
    </row>
    <row r="4330" spans="1:13" x14ac:dyDescent="0.15">
      <c r="A4330" s="2">
        <v>45015</v>
      </c>
      <c r="B4330" s="3">
        <f t="shared" si="203"/>
        <v>2023</v>
      </c>
      <c r="C4330" t="str">
        <f t="shared" si="201"/>
        <v>2022-2023</v>
      </c>
      <c r="D4330" t="s">
        <v>147</v>
      </c>
      <c r="E4330" t="s">
        <v>41</v>
      </c>
      <c r="F4330" t="str">
        <f t="shared" si="202"/>
        <v>New South Wales</v>
      </c>
      <c r="G4330" t="s">
        <v>10</v>
      </c>
      <c r="H4330">
        <v>2830</v>
      </c>
      <c r="I4330" t="s">
        <v>11</v>
      </c>
      <c r="J4330" t="s">
        <v>25</v>
      </c>
      <c r="K4330" t="s">
        <v>151</v>
      </c>
      <c r="L4330" t="s">
        <v>21</v>
      </c>
      <c r="M4330" s="5">
        <v>4082.2000000000003</v>
      </c>
    </row>
    <row r="4331" spans="1:13" x14ac:dyDescent="0.15">
      <c r="A4331" s="2">
        <v>45651</v>
      </c>
      <c r="B4331" s="3">
        <f t="shared" si="203"/>
        <v>2025</v>
      </c>
      <c r="C4331" t="str">
        <f t="shared" si="201"/>
        <v>2024-2025</v>
      </c>
      <c r="D4331" t="s">
        <v>147</v>
      </c>
      <c r="E4331" t="s">
        <v>64</v>
      </c>
      <c r="F4331" t="str">
        <f t="shared" si="202"/>
        <v>Victoria</v>
      </c>
      <c r="G4331" t="s">
        <v>45</v>
      </c>
      <c r="H4331">
        <v>3199</v>
      </c>
      <c r="I4331" t="s">
        <v>11</v>
      </c>
      <c r="J4331" t="s">
        <v>63</v>
      </c>
      <c r="K4331" t="s">
        <v>150</v>
      </c>
      <c r="L4331" t="s">
        <v>18</v>
      </c>
      <c r="M4331" s="5">
        <v>4096.79</v>
      </c>
    </row>
    <row r="4332" spans="1:13" x14ac:dyDescent="0.15">
      <c r="A4332" s="2">
        <v>45184</v>
      </c>
      <c r="B4332" s="3">
        <f t="shared" si="203"/>
        <v>2024</v>
      </c>
      <c r="C4332" t="str">
        <f t="shared" si="201"/>
        <v>2023-2024</v>
      </c>
      <c r="D4332" t="s">
        <v>147</v>
      </c>
      <c r="E4332" t="s">
        <v>126</v>
      </c>
      <c r="F4332" t="str">
        <f t="shared" si="202"/>
        <v>Queensland</v>
      </c>
      <c r="G4332" t="s">
        <v>35</v>
      </c>
      <c r="H4332">
        <v>4551</v>
      </c>
      <c r="I4332" t="s">
        <v>11</v>
      </c>
      <c r="J4332" t="s">
        <v>120</v>
      </c>
      <c r="K4332" t="s">
        <v>151</v>
      </c>
      <c r="L4332" t="s">
        <v>21</v>
      </c>
      <c r="M4332" s="5">
        <v>4097.2900000000009</v>
      </c>
    </row>
    <row r="4333" spans="1:13" x14ac:dyDescent="0.15">
      <c r="A4333" s="2">
        <v>45342</v>
      </c>
      <c r="B4333" s="3">
        <f t="shared" si="203"/>
        <v>2024</v>
      </c>
      <c r="C4333" t="str">
        <f t="shared" si="201"/>
        <v>2023-2024</v>
      </c>
      <c r="D4333" t="s">
        <v>147</v>
      </c>
      <c r="E4333" t="s">
        <v>113</v>
      </c>
      <c r="F4333" t="str">
        <f t="shared" si="202"/>
        <v>Queensland</v>
      </c>
      <c r="G4333" t="s">
        <v>35</v>
      </c>
      <c r="H4333">
        <v>4215</v>
      </c>
      <c r="I4333" t="s">
        <v>11</v>
      </c>
      <c r="J4333" t="s">
        <v>104</v>
      </c>
      <c r="K4333" t="s">
        <v>149</v>
      </c>
      <c r="L4333" t="s">
        <v>15</v>
      </c>
      <c r="M4333" s="5">
        <v>4100.71</v>
      </c>
    </row>
    <row r="4334" spans="1:13" x14ac:dyDescent="0.15">
      <c r="A4334" s="2">
        <v>45433</v>
      </c>
      <c r="B4334" s="3">
        <f t="shared" si="203"/>
        <v>2024</v>
      </c>
      <c r="C4334" t="str">
        <f t="shared" si="201"/>
        <v>2023-2024</v>
      </c>
      <c r="D4334" t="s">
        <v>147</v>
      </c>
      <c r="E4334" t="s">
        <v>126</v>
      </c>
      <c r="F4334" t="str">
        <f t="shared" si="202"/>
        <v>Queensland</v>
      </c>
      <c r="G4334" t="s">
        <v>35</v>
      </c>
      <c r="H4334">
        <v>4551</v>
      </c>
      <c r="I4334" t="s">
        <v>11</v>
      </c>
      <c r="J4334" t="s">
        <v>120</v>
      </c>
      <c r="K4334" t="s">
        <v>153</v>
      </c>
      <c r="L4334" t="s">
        <v>16</v>
      </c>
      <c r="M4334" s="5">
        <v>4107.5100000000011</v>
      </c>
    </row>
    <row r="4335" spans="1:13" x14ac:dyDescent="0.15">
      <c r="A4335" s="2">
        <v>45391</v>
      </c>
      <c r="B4335" s="3">
        <f t="shared" si="203"/>
        <v>2024</v>
      </c>
      <c r="C4335" t="str">
        <f t="shared" si="201"/>
        <v>2023-2024</v>
      </c>
      <c r="D4335" t="s">
        <v>148</v>
      </c>
      <c r="E4335" t="s">
        <v>124</v>
      </c>
      <c r="F4335" t="str">
        <f t="shared" si="202"/>
        <v>New South Wales</v>
      </c>
      <c r="G4335" t="s">
        <v>10</v>
      </c>
      <c r="H4335">
        <v>2015</v>
      </c>
      <c r="I4335" t="s">
        <v>11</v>
      </c>
      <c r="J4335" t="s">
        <v>12</v>
      </c>
      <c r="K4335" t="s">
        <v>150</v>
      </c>
      <c r="L4335" t="s">
        <v>18</v>
      </c>
      <c r="M4335" s="5">
        <v>4140.6099999999988</v>
      </c>
    </row>
    <row r="4336" spans="1:13" x14ac:dyDescent="0.15">
      <c r="A4336" s="2">
        <v>45211</v>
      </c>
      <c r="B4336" s="3">
        <f t="shared" si="203"/>
        <v>2024</v>
      </c>
      <c r="C4336" t="str">
        <f t="shared" si="201"/>
        <v>2023-2024</v>
      </c>
      <c r="D4336" t="s">
        <v>147</v>
      </c>
      <c r="E4336" t="s">
        <v>28</v>
      </c>
      <c r="F4336" t="str">
        <f t="shared" si="202"/>
        <v>Northern Territory</v>
      </c>
      <c r="G4336" t="s">
        <v>29</v>
      </c>
      <c r="H4336">
        <v>800</v>
      </c>
      <c r="I4336" t="s">
        <v>11</v>
      </c>
      <c r="J4336" t="s">
        <v>30</v>
      </c>
      <c r="K4336" t="s">
        <v>153</v>
      </c>
      <c r="L4336" t="s">
        <v>16</v>
      </c>
      <c r="M4336" s="5">
        <v>4177</v>
      </c>
    </row>
    <row r="4337" spans="1:13" x14ac:dyDescent="0.15">
      <c r="A4337" s="2">
        <v>45297</v>
      </c>
      <c r="B4337" s="3">
        <f t="shared" si="203"/>
        <v>2024</v>
      </c>
      <c r="C4337" t="str">
        <f t="shared" si="201"/>
        <v>2023-2024</v>
      </c>
      <c r="D4337" t="s">
        <v>147</v>
      </c>
      <c r="E4337" t="s">
        <v>9</v>
      </c>
      <c r="F4337" t="str">
        <f t="shared" si="202"/>
        <v>New South Wales</v>
      </c>
      <c r="G4337" t="s">
        <v>10</v>
      </c>
      <c r="H4337">
        <v>2067</v>
      </c>
      <c r="I4337" t="s">
        <v>11</v>
      </c>
      <c r="J4337" t="s">
        <v>12</v>
      </c>
      <c r="K4337" t="s">
        <v>152</v>
      </c>
      <c r="L4337" t="s">
        <v>13</v>
      </c>
      <c r="M4337" s="5">
        <v>4192.2700000000004</v>
      </c>
    </row>
    <row r="4338" spans="1:13" x14ac:dyDescent="0.15">
      <c r="A4338" s="2">
        <v>44973</v>
      </c>
      <c r="B4338" s="3">
        <f t="shared" si="203"/>
        <v>2023</v>
      </c>
      <c r="C4338" t="str">
        <f t="shared" si="201"/>
        <v>2022-2023</v>
      </c>
      <c r="D4338" t="s">
        <v>147</v>
      </c>
      <c r="E4338" t="s">
        <v>92</v>
      </c>
      <c r="F4338" t="str">
        <f t="shared" si="202"/>
        <v>Queensland</v>
      </c>
      <c r="G4338" t="s">
        <v>35</v>
      </c>
      <c r="H4338">
        <v>4068</v>
      </c>
      <c r="I4338" t="s">
        <v>11</v>
      </c>
      <c r="J4338" t="s">
        <v>43</v>
      </c>
      <c r="K4338" t="s">
        <v>149</v>
      </c>
      <c r="L4338" t="s">
        <v>15</v>
      </c>
      <c r="M4338" s="5">
        <v>4192.7899999999991</v>
      </c>
    </row>
    <row r="4339" spans="1:13" x14ac:dyDescent="0.15">
      <c r="A4339" s="2">
        <v>45020</v>
      </c>
      <c r="B4339" s="3">
        <f t="shared" si="203"/>
        <v>2023</v>
      </c>
      <c r="C4339" t="str">
        <f t="shared" si="201"/>
        <v>2022-2023</v>
      </c>
      <c r="D4339" t="s">
        <v>147</v>
      </c>
      <c r="E4339" t="s">
        <v>126</v>
      </c>
      <c r="F4339" t="str">
        <f t="shared" si="202"/>
        <v>Queensland</v>
      </c>
      <c r="G4339" t="s">
        <v>35</v>
      </c>
      <c r="H4339">
        <v>4551</v>
      </c>
      <c r="I4339" t="s">
        <v>11</v>
      </c>
      <c r="J4339" t="s">
        <v>120</v>
      </c>
      <c r="K4339" t="s">
        <v>152</v>
      </c>
      <c r="L4339" t="s">
        <v>13</v>
      </c>
      <c r="M4339" s="5">
        <v>4197.7600000000029</v>
      </c>
    </row>
    <row r="4340" spans="1:13" x14ac:dyDescent="0.15">
      <c r="A4340" s="2">
        <v>45164</v>
      </c>
      <c r="B4340" s="3">
        <f t="shared" si="203"/>
        <v>2024</v>
      </c>
      <c r="C4340" t="str">
        <f t="shared" si="201"/>
        <v>2023-2024</v>
      </c>
      <c r="D4340" t="s">
        <v>148</v>
      </c>
      <c r="E4340" t="s">
        <v>40</v>
      </c>
      <c r="F4340" t="str">
        <f t="shared" si="202"/>
        <v>New South Wales</v>
      </c>
      <c r="G4340" t="s">
        <v>10</v>
      </c>
      <c r="H4340">
        <v>2116</v>
      </c>
      <c r="I4340" t="s">
        <v>11</v>
      </c>
      <c r="J4340" t="s">
        <v>27</v>
      </c>
      <c r="K4340" t="s">
        <v>150</v>
      </c>
      <c r="L4340" t="s">
        <v>18</v>
      </c>
      <c r="M4340" s="5">
        <v>4227.74</v>
      </c>
    </row>
    <row r="4341" spans="1:13" x14ac:dyDescent="0.15">
      <c r="A4341" s="2">
        <v>45494</v>
      </c>
      <c r="B4341" s="3">
        <f t="shared" si="203"/>
        <v>2025</v>
      </c>
      <c r="C4341" t="str">
        <f t="shared" si="201"/>
        <v>2024-2025</v>
      </c>
      <c r="D4341" t="s">
        <v>147</v>
      </c>
      <c r="E4341" t="s">
        <v>112</v>
      </c>
      <c r="F4341" t="str">
        <f t="shared" si="202"/>
        <v>Victoria</v>
      </c>
      <c r="G4341" t="s">
        <v>45</v>
      </c>
      <c r="H4341">
        <v>3076</v>
      </c>
      <c r="I4341" t="s">
        <v>11</v>
      </c>
      <c r="J4341" t="s">
        <v>46</v>
      </c>
      <c r="K4341" t="s">
        <v>151</v>
      </c>
      <c r="L4341" t="s">
        <v>21</v>
      </c>
      <c r="M4341" s="5">
        <v>4231.6400000000003</v>
      </c>
    </row>
    <row r="4342" spans="1:13" x14ac:dyDescent="0.15">
      <c r="A4342" s="2">
        <v>45324</v>
      </c>
      <c r="B4342" s="3">
        <f t="shared" si="203"/>
        <v>2024</v>
      </c>
      <c r="C4342" t="str">
        <f t="shared" si="201"/>
        <v>2023-2024</v>
      </c>
      <c r="D4342" t="s">
        <v>147</v>
      </c>
      <c r="E4342" t="s">
        <v>138</v>
      </c>
      <c r="F4342" t="str">
        <f t="shared" si="202"/>
        <v>Queensland</v>
      </c>
      <c r="G4342" t="s">
        <v>35</v>
      </c>
      <c r="H4342">
        <v>4558</v>
      </c>
      <c r="I4342" t="s">
        <v>11</v>
      </c>
      <c r="J4342" t="s">
        <v>120</v>
      </c>
      <c r="K4342" t="s">
        <v>150</v>
      </c>
      <c r="L4342" t="s">
        <v>18</v>
      </c>
      <c r="M4342" s="5">
        <v>4236.4299999999994</v>
      </c>
    </row>
    <row r="4343" spans="1:13" x14ac:dyDescent="0.15">
      <c r="A4343" s="2">
        <v>45387</v>
      </c>
      <c r="B4343" s="3">
        <f t="shared" si="203"/>
        <v>2024</v>
      </c>
      <c r="C4343" t="str">
        <f t="shared" si="201"/>
        <v>2023-2024</v>
      </c>
      <c r="D4343" t="s">
        <v>147</v>
      </c>
      <c r="E4343" t="s">
        <v>40</v>
      </c>
      <c r="F4343" t="str">
        <f t="shared" si="202"/>
        <v>New South Wales</v>
      </c>
      <c r="G4343" t="s">
        <v>10</v>
      </c>
      <c r="H4343">
        <v>2116</v>
      </c>
      <c r="I4343" t="s">
        <v>11</v>
      </c>
      <c r="J4343" t="s">
        <v>27</v>
      </c>
      <c r="K4343" t="s">
        <v>153</v>
      </c>
      <c r="L4343" t="s">
        <v>16</v>
      </c>
      <c r="M4343" s="5">
        <v>4241.3999999999996</v>
      </c>
    </row>
    <row r="4344" spans="1:13" x14ac:dyDescent="0.15">
      <c r="A4344" s="2">
        <v>45509</v>
      </c>
      <c r="B4344" s="3">
        <f t="shared" si="203"/>
        <v>2025</v>
      </c>
      <c r="C4344" t="str">
        <f t="shared" si="201"/>
        <v>2024-2025</v>
      </c>
      <c r="D4344" t="s">
        <v>147</v>
      </c>
      <c r="E4344" t="s">
        <v>114</v>
      </c>
      <c r="F4344" t="str">
        <f t="shared" si="202"/>
        <v>Victoria</v>
      </c>
      <c r="G4344" t="s">
        <v>45</v>
      </c>
      <c r="H4344">
        <v>3551</v>
      </c>
      <c r="I4344" t="s">
        <v>11</v>
      </c>
      <c r="J4344" t="s">
        <v>60</v>
      </c>
      <c r="K4344" t="s">
        <v>151</v>
      </c>
      <c r="L4344" t="s">
        <v>21</v>
      </c>
      <c r="M4344" s="5">
        <v>4245.8900000000003</v>
      </c>
    </row>
    <row r="4345" spans="1:13" x14ac:dyDescent="0.15">
      <c r="A4345" s="2">
        <v>45147</v>
      </c>
      <c r="B4345" s="3">
        <f t="shared" si="203"/>
        <v>2024</v>
      </c>
      <c r="C4345" t="str">
        <f t="shared" si="201"/>
        <v>2023-2024</v>
      </c>
      <c r="D4345" t="s">
        <v>147</v>
      </c>
      <c r="E4345" t="s">
        <v>122</v>
      </c>
      <c r="F4345" t="str">
        <f t="shared" si="202"/>
        <v>New South Wales</v>
      </c>
      <c r="G4345" t="s">
        <v>10</v>
      </c>
      <c r="H4345">
        <v>2650</v>
      </c>
      <c r="I4345" t="s">
        <v>11</v>
      </c>
      <c r="J4345" t="s">
        <v>25</v>
      </c>
      <c r="K4345" t="s">
        <v>149</v>
      </c>
      <c r="L4345" t="s">
        <v>15</v>
      </c>
      <c r="M4345" s="5">
        <v>4251.0499999999993</v>
      </c>
    </row>
    <row r="4346" spans="1:13" x14ac:dyDescent="0.15">
      <c r="A4346" s="2">
        <v>44931</v>
      </c>
      <c r="B4346" s="3">
        <f t="shared" si="203"/>
        <v>2023</v>
      </c>
      <c r="C4346" t="str">
        <f t="shared" si="201"/>
        <v>2022-2023</v>
      </c>
      <c r="D4346" t="s">
        <v>147</v>
      </c>
      <c r="E4346" t="s">
        <v>88</v>
      </c>
      <c r="F4346" t="str">
        <f t="shared" si="202"/>
        <v>South Australia</v>
      </c>
      <c r="G4346" t="s">
        <v>32</v>
      </c>
      <c r="H4346">
        <v>5011</v>
      </c>
      <c r="I4346" t="s">
        <v>11</v>
      </c>
      <c r="J4346" t="s">
        <v>33</v>
      </c>
      <c r="K4346" t="s">
        <v>150</v>
      </c>
      <c r="L4346" t="s">
        <v>18</v>
      </c>
      <c r="M4346" s="5">
        <v>4282.26</v>
      </c>
    </row>
    <row r="4347" spans="1:13" x14ac:dyDescent="0.15">
      <c r="A4347" s="2">
        <v>45635</v>
      </c>
      <c r="B4347" s="3">
        <f t="shared" si="203"/>
        <v>2025</v>
      </c>
      <c r="C4347" t="str">
        <f t="shared" si="201"/>
        <v>2024-2025</v>
      </c>
      <c r="D4347" t="s">
        <v>147</v>
      </c>
      <c r="E4347" t="s">
        <v>114</v>
      </c>
      <c r="F4347" t="str">
        <f t="shared" si="202"/>
        <v>Victoria</v>
      </c>
      <c r="G4347" t="s">
        <v>45</v>
      </c>
      <c r="H4347">
        <v>3551</v>
      </c>
      <c r="I4347" t="s">
        <v>11</v>
      </c>
      <c r="J4347" t="s">
        <v>60</v>
      </c>
      <c r="K4347" t="s">
        <v>149</v>
      </c>
      <c r="L4347" t="s">
        <v>15</v>
      </c>
      <c r="M4347" s="5">
        <v>4292.9299999999994</v>
      </c>
    </row>
    <row r="4348" spans="1:13" x14ac:dyDescent="0.15">
      <c r="A4348" s="2">
        <v>44933</v>
      </c>
      <c r="B4348" s="3">
        <f t="shared" si="203"/>
        <v>2023</v>
      </c>
      <c r="C4348" t="str">
        <f t="shared" si="201"/>
        <v>2022-2023</v>
      </c>
      <c r="D4348" t="s">
        <v>147</v>
      </c>
      <c r="E4348" t="s">
        <v>67</v>
      </c>
      <c r="F4348" t="str">
        <f t="shared" si="202"/>
        <v>New South Wales</v>
      </c>
      <c r="G4348" t="s">
        <v>10</v>
      </c>
      <c r="H4348">
        <v>2478</v>
      </c>
      <c r="I4348" t="s">
        <v>11</v>
      </c>
      <c r="J4348" t="s">
        <v>68</v>
      </c>
      <c r="K4348" t="s">
        <v>150</v>
      </c>
      <c r="L4348" t="s">
        <v>18</v>
      </c>
      <c r="M4348" s="5">
        <v>4324.2500000000009</v>
      </c>
    </row>
    <row r="4349" spans="1:13" x14ac:dyDescent="0.15">
      <c r="A4349" s="2">
        <v>45021</v>
      </c>
      <c r="B4349" s="3">
        <f t="shared" si="203"/>
        <v>2023</v>
      </c>
      <c r="C4349" t="str">
        <f t="shared" si="201"/>
        <v>2022-2023</v>
      </c>
      <c r="D4349" t="s">
        <v>147</v>
      </c>
      <c r="E4349" t="s">
        <v>57</v>
      </c>
      <c r="F4349" t="str">
        <f t="shared" si="202"/>
        <v>New South Wales</v>
      </c>
      <c r="G4349" t="s">
        <v>10</v>
      </c>
      <c r="H4349">
        <v>2560</v>
      </c>
      <c r="I4349" t="s">
        <v>11</v>
      </c>
      <c r="J4349" t="s">
        <v>58</v>
      </c>
      <c r="K4349" t="s">
        <v>152</v>
      </c>
      <c r="L4349" t="s">
        <v>13</v>
      </c>
      <c r="M4349" s="5">
        <v>4329.0399999999991</v>
      </c>
    </row>
    <row r="4350" spans="1:13" x14ac:dyDescent="0.15">
      <c r="A4350" s="2">
        <v>45610</v>
      </c>
      <c r="B4350" s="3">
        <f t="shared" si="203"/>
        <v>2025</v>
      </c>
      <c r="C4350" t="str">
        <f t="shared" si="201"/>
        <v>2024-2025</v>
      </c>
      <c r="D4350" t="s">
        <v>147</v>
      </c>
      <c r="E4350" t="s">
        <v>28</v>
      </c>
      <c r="F4350" t="str">
        <f t="shared" si="202"/>
        <v>Northern Territory</v>
      </c>
      <c r="G4350" t="s">
        <v>29</v>
      </c>
      <c r="H4350">
        <v>800</v>
      </c>
      <c r="I4350" t="s">
        <v>11</v>
      </c>
      <c r="J4350" t="s">
        <v>30</v>
      </c>
      <c r="K4350" t="s">
        <v>152</v>
      </c>
      <c r="L4350" t="s">
        <v>13</v>
      </c>
      <c r="M4350" s="5">
        <v>4330.6500000000015</v>
      </c>
    </row>
    <row r="4351" spans="1:13" x14ac:dyDescent="0.15">
      <c r="A4351" s="2">
        <v>45160</v>
      </c>
      <c r="B4351" s="3">
        <f t="shared" si="203"/>
        <v>2024</v>
      </c>
      <c r="C4351" t="str">
        <f t="shared" si="201"/>
        <v>2023-2024</v>
      </c>
      <c r="D4351" t="s">
        <v>148</v>
      </c>
      <c r="E4351" t="s">
        <v>96</v>
      </c>
      <c r="F4351" t="str">
        <f t="shared" si="202"/>
        <v>Western Australia</v>
      </c>
      <c r="G4351" t="s">
        <v>48</v>
      </c>
      <c r="H4351">
        <v>6330</v>
      </c>
      <c r="I4351" t="s">
        <v>11</v>
      </c>
      <c r="J4351" t="s">
        <v>94</v>
      </c>
      <c r="K4351" t="s">
        <v>152</v>
      </c>
      <c r="L4351" t="s">
        <v>13</v>
      </c>
      <c r="M4351" s="5">
        <v>4333.8500000000004</v>
      </c>
    </row>
    <row r="4352" spans="1:13" x14ac:dyDescent="0.15">
      <c r="A4352" s="2">
        <v>45334</v>
      </c>
      <c r="B4352" s="3">
        <f t="shared" si="203"/>
        <v>2024</v>
      </c>
      <c r="C4352" t="str">
        <f t="shared" si="201"/>
        <v>2023-2024</v>
      </c>
      <c r="D4352" t="s">
        <v>148</v>
      </c>
      <c r="E4352" t="s">
        <v>108</v>
      </c>
      <c r="F4352" t="str">
        <f t="shared" si="202"/>
        <v>Victoria</v>
      </c>
      <c r="G4352" t="s">
        <v>45</v>
      </c>
      <c r="H4352">
        <v>3018</v>
      </c>
      <c r="I4352" t="s">
        <v>11</v>
      </c>
      <c r="J4352" t="s">
        <v>46</v>
      </c>
      <c r="K4352" t="s">
        <v>150</v>
      </c>
      <c r="L4352" t="s">
        <v>18</v>
      </c>
      <c r="M4352" s="5">
        <v>4340.58</v>
      </c>
    </row>
    <row r="4353" spans="1:13" x14ac:dyDescent="0.15">
      <c r="A4353" s="2">
        <v>44968</v>
      </c>
      <c r="B4353" s="3">
        <f t="shared" si="203"/>
        <v>2023</v>
      </c>
      <c r="C4353" t="str">
        <f t="shared" si="201"/>
        <v>2022-2023</v>
      </c>
      <c r="D4353" t="s">
        <v>147</v>
      </c>
      <c r="E4353" t="s">
        <v>28</v>
      </c>
      <c r="F4353" t="str">
        <f t="shared" si="202"/>
        <v>Northern Territory</v>
      </c>
      <c r="G4353" t="s">
        <v>29</v>
      </c>
      <c r="H4353">
        <v>800</v>
      </c>
      <c r="I4353" t="s">
        <v>11</v>
      </c>
      <c r="J4353" t="s">
        <v>30</v>
      </c>
      <c r="K4353" t="s">
        <v>151</v>
      </c>
      <c r="L4353" t="s">
        <v>21</v>
      </c>
      <c r="M4353" s="5">
        <v>4345.0599999999995</v>
      </c>
    </row>
    <row r="4354" spans="1:13" x14ac:dyDescent="0.15">
      <c r="A4354" s="2">
        <v>45532</v>
      </c>
      <c r="B4354" s="3">
        <f t="shared" si="203"/>
        <v>2025</v>
      </c>
      <c r="C4354" t="str">
        <f t="shared" ref="C4354:C4417" si="204">IF(MONTH(A4354) &gt;= 7, YEAR(A4354) &amp; "-" &amp; YEAR(A4354) + 1, YEAR(A4354) - 1 &amp; "-" &amp; YEAR(A4354))</f>
        <v>2024-2025</v>
      </c>
      <c r="D4354" t="s">
        <v>147</v>
      </c>
      <c r="E4354" t="s">
        <v>64</v>
      </c>
      <c r="F4354" t="str">
        <f t="shared" ref="F4354:F4417" si="205">IF(G4354="WA","Western Australia",
IF(G4354="NSW","New South Wales",
IF(G4354="QLD","Queensland",
IF(G4354="VIC","Victoria",
IF(G4354="TAS","Tasmania",
IF(G4354="SA","South Australia",
IF(G4354="NT","Northern Territory",
IF(G4354="ACT","Australian Capital Territory",G4354))))))))</f>
        <v>Victoria</v>
      </c>
      <c r="G4354" t="s">
        <v>45</v>
      </c>
      <c r="H4354">
        <v>3199</v>
      </c>
      <c r="I4354" t="s">
        <v>11</v>
      </c>
      <c r="J4354" t="s">
        <v>63</v>
      </c>
      <c r="K4354" t="s">
        <v>155</v>
      </c>
      <c r="L4354" t="s">
        <v>20</v>
      </c>
      <c r="M4354" s="5">
        <v>4354.2100000000019</v>
      </c>
    </row>
    <row r="4355" spans="1:13" x14ac:dyDescent="0.15">
      <c r="A4355" s="2">
        <v>45106</v>
      </c>
      <c r="B4355" s="3">
        <f t="shared" ref="B4355:B4418" si="206">IF(MONTH(A4355)&gt;=7,YEAR(A4355)+1,YEAR(A4355))</f>
        <v>2023</v>
      </c>
      <c r="C4355" t="str">
        <f t="shared" si="204"/>
        <v>2022-2023</v>
      </c>
      <c r="D4355" t="s">
        <v>147</v>
      </c>
      <c r="E4355" t="s">
        <v>109</v>
      </c>
      <c r="F4355" t="str">
        <f t="shared" si="205"/>
        <v>New South Wales</v>
      </c>
      <c r="G4355" t="s">
        <v>10</v>
      </c>
      <c r="H4355">
        <v>2480</v>
      </c>
      <c r="I4355" t="s">
        <v>11</v>
      </c>
      <c r="J4355" t="s">
        <v>68</v>
      </c>
      <c r="K4355" t="s">
        <v>153</v>
      </c>
      <c r="L4355" t="s">
        <v>16</v>
      </c>
      <c r="M4355" s="5">
        <v>4396.46</v>
      </c>
    </row>
    <row r="4356" spans="1:13" x14ac:dyDescent="0.15">
      <c r="A4356" s="2">
        <v>45269</v>
      </c>
      <c r="B4356" s="3">
        <f t="shared" si="206"/>
        <v>2024</v>
      </c>
      <c r="C4356" t="str">
        <f t="shared" si="204"/>
        <v>2023-2024</v>
      </c>
      <c r="D4356" t="s">
        <v>147</v>
      </c>
      <c r="E4356" t="s">
        <v>135</v>
      </c>
      <c r="F4356" t="str">
        <f t="shared" si="205"/>
        <v>Victoria</v>
      </c>
      <c r="G4356" t="s">
        <v>45</v>
      </c>
      <c r="H4356">
        <v>3550</v>
      </c>
      <c r="I4356" t="s">
        <v>11</v>
      </c>
      <c r="J4356" t="s">
        <v>60</v>
      </c>
      <c r="K4356" t="s">
        <v>150</v>
      </c>
      <c r="L4356" t="s">
        <v>18</v>
      </c>
      <c r="M4356" s="5">
        <v>4402.2999999999993</v>
      </c>
    </row>
    <row r="4357" spans="1:13" x14ac:dyDescent="0.15">
      <c r="A4357" s="2">
        <v>45171</v>
      </c>
      <c r="B4357" s="3">
        <f t="shared" si="206"/>
        <v>2024</v>
      </c>
      <c r="C4357" t="str">
        <f t="shared" si="204"/>
        <v>2023-2024</v>
      </c>
      <c r="D4357" t="s">
        <v>147</v>
      </c>
      <c r="E4357" t="s">
        <v>135</v>
      </c>
      <c r="F4357" t="str">
        <f t="shared" si="205"/>
        <v>Victoria</v>
      </c>
      <c r="G4357" t="s">
        <v>45</v>
      </c>
      <c r="H4357">
        <v>3550</v>
      </c>
      <c r="I4357" t="s">
        <v>11</v>
      </c>
      <c r="J4357" t="s">
        <v>60</v>
      </c>
      <c r="K4357" t="s">
        <v>151</v>
      </c>
      <c r="L4357" t="s">
        <v>21</v>
      </c>
      <c r="M4357" s="5">
        <v>4471.37</v>
      </c>
    </row>
    <row r="4358" spans="1:13" x14ac:dyDescent="0.15">
      <c r="A4358" s="2">
        <v>44989</v>
      </c>
      <c r="B4358" s="3">
        <f t="shared" si="206"/>
        <v>2023</v>
      </c>
      <c r="C4358" t="str">
        <f t="shared" si="204"/>
        <v>2022-2023</v>
      </c>
      <c r="D4358" t="s">
        <v>147</v>
      </c>
      <c r="E4358" t="s">
        <v>136</v>
      </c>
      <c r="F4358" t="str">
        <f t="shared" si="205"/>
        <v>Victoria</v>
      </c>
      <c r="G4358" t="s">
        <v>45</v>
      </c>
      <c r="H4358">
        <v>3175</v>
      </c>
      <c r="I4358" t="s">
        <v>11</v>
      </c>
      <c r="J4358" t="s">
        <v>63</v>
      </c>
      <c r="K4358" t="s">
        <v>153</v>
      </c>
      <c r="L4358" t="s">
        <v>16</v>
      </c>
      <c r="M4358" s="5">
        <v>4474.4399999999996</v>
      </c>
    </row>
    <row r="4359" spans="1:13" x14ac:dyDescent="0.15">
      <c r="A4359" s="2">
        <v>45636</v>
      </c>
      <c r="B4359" s="3">
        <f t="shared" si="206"/>
        <v>2025</v>
      </c>
      <c r="C4359" t="str">
        <f t="shared" si="204"/>
        <v>2024-2025</v>
      </c>
      <c r="D4359" t="s">
        <v>147</v>
      </c>
      <c r="E4359" t="s">
        <v>146</v>
      </c>
      <c r="F4359" t="str">
        <f t="shared" si="205"/>
        <v>Victoria</v>
      </c>
      <c r="G4359" t="s">
        <v>45</v>
      </c>
      <c r="H4359">
        <v>3353</v>
      </c>
      <c r="I4359" t="s">
        <v>11</v>
      </c>
      <c r="J4359" t="s">
        <v>60</v>
      </c>
      <c r="K4359" t="s">
        <v>152</v>
      </c>
      <c r="L4359" t="s">
        <v>13</v>
      </c>
      <c r="M4359" s="5">
        <v>4487.68</v>
      </c>
    </row>
    <row r="4360" spans="1:13" x14ac:dyDescent="0.15">
      <c r="A4360" s="2">
        <v>45086</v>
      </c>
      <c r="B4360" s="3">
        <f t="shared" si="206"/>
        <v>2023</v>
      </c>
      <c r="C4360" t="str">
        <f t="shared" si="204"/>
        <v>2022-2023</v>
      </c>
      <c r="D4360" t="s">
        <v>147</v>
      </c>
      <c r="E4360" t="s">
        <v>111</v>
      </c>
      <c r="F4360" t="str">
        <f t="shared" si="205"/>
        <v>New South Wales</v>
      </c>
      <c r="G4360" t="s">
        <v>10</v>
      </c>
      <c r="H4360">
        <v>2120</v>
      </c>
      <c r="I4360" t="s">
        <v>11</v>
      </c>
      <c r="J4360" t="s">
        <v>27</v>
      </c>
      <c r="K4360" t="s">
        <v>150</v>
      </c>
      <c r="L4360" t="s">
        <v>18</v>
      </c>
      <c r="M4360" s="5">
        <v>4519.53</v>
      </c>
    </row>
    <row r="4361" spans="1:13" x14ac:dyDescent="0.15">
      <c r="A4361" s="2">
        <v>45520</v>
      </c>
      <c r="B4361" s="3">
        <f t="shared" si="206"/>
        <v>2025</v>
      </c>
      <c r="C4361" t="str">
        <f t="shared" si="204"/>
        <v>2024-2025</v>
      </c>
      <c r="D4361" t="s">
        <v>147</v>
      </c>
      <c r="E4361" t="s">
        <v>24</v>
      </c>
      <c r="F4361" t="str">
        <f t="shared" si="205"/>
        <v>New South Wales</v>
      </c>
      <c r="G4361" t="s">
        <v>10</v>
      </c>
      <c r="H4361">
        <v>2795</v>
      </c>
      <c r="I4361" t="s">
        <v>11</v>
      </c>
      <c r="J4361" t="s">
        <v>25</v>
      </c>
      <c r="K4361" t="s">
        <v>149</v>
      </c>
      <c r="L4361" t="s">
        <v>15</v>
      </c>
      <c r="M4361" s="5">
        <v>4529.5300000000025</v>
      </c>
    </row>
    <row r="4362" spans="1:13" x14ac:dyDescent="0.15">
      <c r="A4362" s="2">
        <v>45157</v>
      </c>
      <c r="B4362" s="3">
        <f t="shared" si="206"/>
        <v>2024</v>
      </c>
      <c r="C4362" t="str">
        <f t="shared" si="204"/>
        <v>2023-2024</v>
      </c>
      <c r="D4362" t="s">
        <v>147</v>
      </c>
      <c r="E4362" t="s">
        <v>135</v>
      </c>
      <c r="F4362" t="str">
        <f t="shared" si="205"/>
        <v>Victoria</v>
      </c>
      <c r="G4362" t="s">
        <v>45</v>
      </c>
      <c r="H4362">
        <v>3550</v>
      </c>
      <c r="I4362" t="s">
        <v>11</v>
      </c>
      <c r="J4362" t="s">
        <v>60</v>
      </c>
      <c r="K4362" t="s">
        <v>152</v>
      </c>
      <c r="L4362" t="s">
        <v>13</v>
      </c>
      <c r="M4362" s="5">
        <v>4544.010000000002</v>
      </c>
    </row>
    <row r="4363" spans="1:13" x14ac:dyDescent="0.15">
      <c r="A4363" s="2">
        <v>45033</v>
      </c>
      <c r="B4363" s="3">
        <f t="shared" si="206"/>
        <v>2023</v>
      </c>
      <c r="C4363" t="str">
        <f t="shared" si="204"/>
        <v>2022-2023</v>
      </c>
      <c r="D4363" t="s">
        <v>148</v>
      </c>
      <c r="E4363" t="s">
        <v>108</v>
      </c>
      <c r="F4363" t="str">
        <f t="shared" si="205"/>
        <v>Victoria</v>
      </c>
      <c r="G4363" t="s">
        <v>45</v>
      </c>
      <c r="H4363">
        <v>3018</v>
      </c>
      <c r="I4363" t="s">
        <v>11</v>
      </c>
      <c r="J4363" t="s">
        <v>46</v>
      </c>
      <c r="K4363" t="s">
        <v>149</v>
      </c>
      <c r="L4363" t="s">
        <v>15</v>
      </c>
      <c r="M4363" s="5">
        <v>4557.68</v>
      </c>
    </row>
    <row r="4364" spans="1:13" x14ac:dyDescent="0.15">
      <c r="A4364" s="2">
        <v>45113</v>
      </c>
      <c r="B4364" s="3">
        <f t="shared" si="206"/>
        <v>2024</v>
      </c>
      <c r="C4364" t="str">
        <f t="shared" si="204"/>
        <v>2023-2024</v>
      </c>
      <c r="D4364" t="s">
        <v>147</v>
      </c>
      <c r="E4364" t="s">
        <v>115</v>
      </c>
      <c r="F4364" t="str">
        <f t="shared" si="205"/>
        <v>Western Australia</v>
      </c>
      <c r="G4364" t="s">
        <v>48</v>
      </c>
      <c r="H4364">
        <v>6280</v>
      </c>
      <c r="I4364" t="s">
        <v>11</v>
      </c>
      <c r="J4364" t="s">
        <v>94</v>
      </c>
      <c r="K4364" t="s">
        <v>151</v>
      </c>
      <c r="L4364" t="s">
        <v>21</v>
      </c>
      <c r="M4364" s="5">
        <v>4576.2600000000011</v>
      </c>
    </row>
    <row r="4365" spans="1:13" x14ac:dyDescent="0.15">
      <c r="A4365" s="2">
        <v>45046</v>
      </c>
      <c r="B4365" s="3">
        <f t="shared" si="206"/>
        <v>2023</v>
      </c>
      <c r="C4365" t="str">
        <f t="shared" si="204"/>
        <v>2022-2023</v>
      </c>
      <c r="D4365" t="s">
        <v>147</v>
      </c>
      <c r="E4365" t="s">
        <v>122</v>
      </c>
      <c r="F4365" t="str">
        <f t="shared" si="205"/>
        <v>New South Wales</v>
      </c>
      <c r="G4365" t="s">
        <v>10</v>
      </c>
      <c r="H4365">
        <v>2650</v>
      </c>
      <c r="I4365" t="s">
        <v>11</v>
      </c>
      <c r="J4365" t="s">
        <v>25</v>
      </c>
      <c r="K4365" t="s">
        <v>151</v>
      </c>
      <c r="L4365" t="s">
        <v>21</v>
      </c>
      <c r="M4365" s="5">
        <v>4593.59</v>
      </c>
    </row>
    <row r="4366" spans="1:13" x14ac:dyDescent="0.15">
      <c r="A4366" s="2">
        <v>45033</v>
      </c>
      <c r="B4366" s="3">
        <f t="shared" si="206"/>
        <v>2023</v>
      </c>
      <c r="C4366" t="str">
        <f t="shared" si="204"/>
        <v>2022-2023</v>
      </c>
      <c r="D4366" t="s">
        <v>147</v>
      </c>
      <c r="E4366" t="s">
        <v>57</v>
      </c>
      <c r="F4366" t="str">
        <f t="shared" si="205"/>
        <v>New South Wales</v>
      </c>
      <c r="G4366" t="s">
        <v>10</v>
      </c>
      <c r="H4366">
        <v>2560</v>
      </c>
      <c r="I4366" t="s">
        <v>11</v>
      </c>
      <c r="J4366" t="s">
        <v>58</v>
      </c>
      <c r="K4366" t="s">
        <v>150</v>
      </c>
      <c r="L4366" t="s">
        <v>18</v>
      </c>
      <c r="M4366" s="5">
        <v>4624.0000000000009</v>
      </c>
    </row>
    <row r="4367" spans="1:13" x14ac:dyDescent="0.15">
      <c r="A4367" s="2">
        <v>45087</v>
      </c>
      <c r="B4367" s="3">
        <f t="shared" si="206"/>
        <v>2023</v>
      </c>
      <c r="C4367" t="str">
        <f t="shared" si="204"/>
        <v>2022-2023</v>
      </c>
      <c r="D4367" t="s">
        <v>147</v>
      </c>
      <c r="E4367" t="s">
        <v>9</v>
      </c>
      <c r="F4367" t="str">
        <f t="shared" si="205"/>
        <v>New South Wales</v>
      </c>
      <c r="G4367" t="s">
        <v>10</v>
      </c>
      <c r="H4367">
        <v>2067</v>
      </c>
      <c r="I4367" t="s">
        <v>11</v>
      </c>
      <c r="J4367" t="s">
        <v>12</v>
      </c>
      <c r="K4367" t="s">
        <v>149</v>
      </c>
      <c r="L4367" t="s">
        <v>15</v>
      </c>
      <c r="M4367" s="5">
        <v>4644.71</v>
      </c>
    </row>
    <row r="4368" spans="1:13" x14ac:dyDescent="0.15">
      <c r="A4368" s="2">
        <v>45262</v>
      </c>
      <c r="B4368" s="3">
        <f t="shared" si="206"/>
        <v>2024</v>
      </c>
      <c r="C4368" t="str">
        <f t="shared" si="204"/>
        <v>2023-2024</v>
      </c>
      <c r="D4368" t="s">
        <v>147</v>
      </c>
      <c r="E4368" t="s">
        <v>44</v>
      </c>
      <c r="F4368" t="str">
        <f t="shared" si="205"/>
        <v>Victoria</v>
      </c>
      <c r="G4368" t="s">
        <v>45</v>
      </c>
      <c r="H4368">
        <v>3066</v>
      </c>
      <c r="I4368" t="s">
        <v>11</v>
      </c>
      <c r="J4368" t="s">
        <v>46</v>
      </c>
      <c r="K4368" t="s">
        <v>152</v>
      </c>
      <c r="L4368" t="s">
        <v>13</v>
      </c>
      <c r="M4368" s="5">
        <v>4645.920000000001</v>
      </c>
    </row>
    <row r="4369" spans="1:13" x14ac:dyDescent="0.15">
      <c r="A4369" s="2">
        <v>45011</v>
      </c>
      <c r="B4369" s="3">
        <f t="shared" si="206"/>
        <v>2023</v>
      </c>
      <c r="C4369" t="str">
        <f t="shared" si="204"/>
        <v>2022-2023</v>
      </c>
      <c r="D4369" t="s">
        <v>148</v>
      </c>
      <c r="E4369" t="s">
        <v>127</v>
      </c>
      <c r="F4369" t="str">
        <f t="shared" si="205"/>
        <v>New South Wales</v>
      </c>
      <c r="G4369" t="s">
        <v>10</v>
      </c>
      <c r="H4369">
        <v>2131</v>
      </c>
      <c r="I4369" t="s">
        <v>11</v>
      </c>
      <c r="J4369" t="s">
        <v>27</v>
      </c>
      <c r="K4369" t="s">
        <v>150</v>
      </c>
      <c r="L4369" t="s">
        <v>18</v>
      </c>
      <c r="M4369" s="5">
        <v>4650.5099999999993</v>
      </c>
    </row>
    <row r="4370" spans="1:13" x14ac:dyDescent="0.15">
      <c r="A4370" s="2">
        <v>45426</v>
      </c>
      <c r="B4370" s="3">
        <f t="shared" si="206"/>
        <v>2024</v>
      </c>
      <c r="C4370" t="str">
        <f t="shared" si="204"/>
        <v>2023-2024</v>
      </c>
      <c r="D4370" t="s">
        <v>147</v>
      </c>
      <c r="E4370" t="s">
        <v>59</v>
      </c>
      <c r="F4370" t="str">
        <f t="shared" si="205"/>
        <v>Victoria</v>
      </c>
      <c r="G4370" t="s">
        <v>45</v>
      </c>
      <c r="H4370">
        <v>3280</v>
      </c>
      <c r="I4370" t="s">
        <v>11</v>
      </c>
      <c r="J4370" t="s">
        <v>60</v>
      </c>
      <c r="K4370" t="s">
        <v>150</v>
      </c>
      <c r="L4370" t="s">
        <v>18</v>
      </c>
      <c r="M4370" s="5">
        <v>4667.3600000000006</v>
      </c>
    </row>
    <row r="4371" spans="1:13" x14ac:dyDescent="0.15">
      <c r="A4371" s="2">
        <v>44977</v>
      </c>
      <c r="B4371" s="3">
        <f t="shared" si="206"/>
        <v>2023</v>
      </c>
      <c r="C4371" t="str">
        <f t="shared" si="204"/>
        <v>2022-2023</v>
      </c>
      <c r="D4371" t="s">
        <v>148</v>
      </c>
      <c r="E4371" t="s">
        <v>96</v>
      </c>
      <c r="F4371" t="str">
        <f t="shared" si="205"/>
        <v>Western Australia</v>
      </c>
      <c r="G4371" t="s">
        <v>48</v>
      </c>
      <c r="H4371">
        <v>6330</v>
      </c>
      <c r="I4371" t="s">
        <v>11</v>
      </c>
      <c r="J4371" t="s">
        <v>94</v>
      </c>
      <c r="K4371" t="s">
        <v>150</v>
      </c>
      <c r="L4371" t="s">
        <v>18</v>
      </c>
      <c r="M4371" s="5">
        <v>4750.7199999999993</v>
      </c>
    </row>
    <row r="4372" spans="1:13" x14ac:dyDescent="0.15">
      <c r="A4372" s="2">
        <v>44957</v>
      </c>
      <c r="B4372" s="3">
        <f t="shared" si="206"/>
        <v>2023</v>
      </c>
      <c r="C4372" t="str">
        <f t="shared" si="204"/>
        <v>2022-2023</v>
      </c>
      <c r="D4372" t="s">
        <v>147</v>
      </c>
      <c r="E4372" t="s">
        <v>137</v>
      </c>
      <c r="F4372" t="str">
        <f t="shared" si="205"/>
        <v>New South Wales</v>
      </c>
      <c r="G4372" t="s">
        <v>10</v>
      </c>
      <c r="H4372">
        <v>2031</v>
      </c>
      <c r="I4372" t="s">
        <v>11</v>
      </c>
      <c r="J4372" t="s">
        <v>12</v>
      </c>
      <c r="K4372" t="s">
        <v>151</v>
      </c>
      <c r="L4372" t="s">
        <v>21</v>
      </c>
      <c r="M4372" s="5">
        <v>4783.68</v>
      </c>
    </row>
    <row r="4373" spans="1:13" x14ac:dyDescent="0.15">
      <c r="A4373" s="2">
        <v>45615</v>
      </c>
      <c r="B4373" s="3">
        <f t="shared" si="206"/>
        <v>2025</v>
      </c>
      <c r="C4373" t="str">
        <f t="shared" si="204"/>
        <v>2024-2025</v>
      </c>
      <c r="D4373" t="s">
        <v>147</v>
      </c>
      <c r="E4373" t="s">
        <v>42</v>
      </c>
      <c r="F4373" t="str">
        <f t="shared" si="205"/>
        <v>Queensland</v>
      </c>
      <c r="G4373" t="s">
        <v>35</v>
      </c>
      <c r="H4373">
        <v>4053</v>
      </c>
      <c r="I4373" t="s">
        <v>11</v>
      </c>
      <c r="J4373" t="s">
        <v>43</v>
      </c>
      <c r="K4373" t="s">
        <v>149</v>
      </c>
      <c r="L4373" t="s">
        <v>15</v>
      </c>
      <c r="M4373" s="5">
        <v>4824.82</v>
      </c>
    </row>
    <row r="4374" spans="1:13" x14ac:dyDescent="0.15">
      <c r="A4374" s="2">
        <v>45375</v>
      </c>
      <c r="B4374" s="3">
        <f t="shared" si="206"/>
        <v>2024</v>
      </c>
      <c r="C4374" t="str">
        <f t="shared" si="204"/>
        <v>2023-2024</v>
      </c>
      <c r="D4374" t="s">
        <v>147</v>
      </c>
      <c r="E4374" t="s">
        <v>9</v>
      </c>
      <c r="F4374" t="str">
        <f t="shared" si="205"/>
        <v>New South Wales</v>
      </c>
      <c r="G4374" t="s">
        <v>10</v>
      </c>
      <c r="H4374">
        <v>2067</v>
      </c>
      <c r="I4374" t="s">
        <v>11</v>
      </c>
      <c r="J4374" t="s">
        <v>12</v>
      </c>
      <c r="K4374" t="s">
        <v>153</v>
      </c>
      <c r="L4374" t="s">
        <v>16</v>
      </c>
      <c r="M4374" s="5">
        <v>4830.8200000000006</v>
      </c>
    </row>
    <row r="4375" spans="1:13" x14ac:dyDescent="0.15">
      <c r="A4375" s="2">
        <v>45449</v>
      </c>
      <c r="B4375" s="3">
        <f t="shared" si="206"/>
        <v>2024</v>
      </c>
      <c r="C4375" t="str">
        <f t="shared" si="204"/>
        <v>2023-2024</v>
      </c>
      <c r="D4375" t="s">
        <v>147</v>
      </c>
      <c r="E4375" t="s">
        <v>103</v>
      </c>
      <c r="F4375" t="str">
        <f t="shared" si="205"/>
        <v>Queensland</v>
      </c>
      <c r="G4375" t="s">
        <v>35</v>
      </c>
      <c r="H4375">
        <v>4509</v>
      </c>
      <c r="I4375" t="s">
        <v>11</v>
      </c>
      <c r="J4375" t="s">
        <v>104</v>
      </c>
      <c r="K4375" t="s">
        <v>153</v>
      </c>
      <c r="L4375" t="s">
        <v>16</v>
      </c>
      <c r="M4375" s="5">
        <v>4838.3100000000004</v>
      </c>
    </row>
    <row r="4376" spans="1:13" x14ac:dyDescent="0.15">
      <c r="A4376" s="2">
        <v>45615</v>
      </c>
      <c r="B4376" s="3">
        <f t="shared" si="206"/>
        <v>2025</v>
      </c>
      <c r="C4376" t="str">
        <f t="shared" si="204"/>
        <v>2024-2025</v>
      </c>
      <c r="D4376" t="s">
        <v>147</v>
      </c>
      <c r="E4376" t="s">
        <v>117</v>
      </c>
      <c r="F4376" t="str">
        <f t="shared" si="205"/>
        <v>Queensland</v>
      </c>
      <c r="G4376" t="s">
        <v>35</v>
      </c>
      <c r="H4376">
        <v>4119</v>
      </c>
      <c r="I4376" t="s">
        <v>11</v>
      </c>
      <c r="J4376" t="s">
        <v>43</v>
      </c>
      <c r="K4376" t="s">
        <v>152</v>
      </c>
      <c r="L4376" t="s">
        <v>13</v>
      </c>
      <c r="M4376" s="5">
        <v>4846.6100000000033</v>
      </c>
    </row>
    <row r="4377" spans="1:13" x14ac:dyDescent="0.15">
      <c r="A4377" s="2">
        <v>45096</v>
      </c>
      <c r="B4377" s="3">
        <f t="shared" si="206"/>
        <v>2023</v>
      </c>
      <c r="C4377" t="str">
        <f t="shared" si="204"/>
        <v>2022-2023</v>
      </c>
      <c r="D4377" t="s">
        <v>147</v>
      </c>
      <c r="E4377" t="s">
        <v>126</v>
      </c>
      <c r="F4377" t="str">
        <f t="shared" si="205"/>
        <v>Queensland</v>
      </c>
      <c r="G4377" t="s">
        <v>35</v>
      </c>
      <c r="H4377">
        <v>4551</v>
      </c>
      <c r="I4377" t="s">
        <v>11</v>
      </c>
      <c r="J4377" t="s">
        <v>120</v>
      </c>
      <c r="K4377" t="s">
        <v>149</v>
      </c>
      <c r="L4377" t="s">
        <v>15</v>
      </c>
      <c r="M4377" s="5">
        <v>4884.7099999999991</v>
      </c>
    </row>
    <row r="4378" spans="1:13" x14ac:dyDescent="0.15">
      <c r="A4378" s="2">
        <v>45207</v>
      </c>
      <c r="B4378" s="3">
        <f t="shared" si="206"/>
        <v>2024</v>
      </c>
      <c r="C4378" t="str">
        <f t="shared" si="204"/>
        <v>2023-2024</v>
      </c>
      <c r="D4378" t="s">
        <v>147</v>
      </c>
      <c r="E4378" t="s">
        <v>114</v>
      </c>
      <c r="F4378" t="str">
        <f t="shared" si="205"/>
        <v>Victoria</v>
      </c>
      <c r="G4378" t="s">
        <v>45</v>
      </c>
      <c r="H4378">
        <v>3551</v>
      </c>
      <c r="I4378" t="s">
        <v>11</v>
      </c>
      <c r="J4378" t="s">
        <v>60</v>
      </c>
      <c r="K4378" t="s">
        <v>153</v>
      </c>
      <c r="L4378" t="s">
        <v>16</v>
      </c>
      <c r="M4378" s="5">
        <v>4887.7999999999993</v>
      </c>
    </row>
    <row r="4379" spans="1:13" x14ac:dyDescent="0.15">
      <c r="A4379" s="2">
        <v>45641</v>
      </c>
      <c r="B4379" s="3">
        <f t="shared" si="206"/>
        <v>2025</v>
      </c>
      <c r="C4379" t="str">
        <f t="shared" si="204"/>
        <v>2024-2025</v>
      </c>
      <c r="D4379" t="s">
        <v>147</v>
      </c>
      <c r="E4379" t="s">
        <v>112</v>
      </c>
      <c r="F4379" t="str">
        <f t="shared" si="205"/>
        <v>Victoria</v>
      </c>
      <c r="G4379" t="s">
        <v>45</v>
      </c>
      <c r="H4379">
        <v>3076</v>
      </c>
      <c r="I4379" t="s">
        <v>11</v>
      </c>
      <c r="J4379" t="s">
        <v>46</v>
      </c>
      <c r="K4379" t="s">
        <v>153</v>
      </c>
      <c r="L4379" t="s">
        <v>16</v>
      </c>
      <c r="M4379" s="5">
        <v>4893.7200000000012</v>
      </c>
    </row>
    <row r="4380" spans="1:13" x14ac:dyDescent="0.15">
      <c r="A4380" s="2">
        <v>45152</v>
      </c>
      <c r="B4380" s="3">
        <f t="shared" si="206"/>
        <v>2024</v>
      </c>
      <c r="C4380" t="str">
        <f t="shared" si="204"/>
        <v>2023-2024</v>
      </c>
      <c r="D4380" t="s">
        <v>147</v>
      </c>
      <c r="E4380" t="s">
        <v>26</v>
      </c>
      <c r="F4380" t="str">
        <f t="shared" si="205"/>
        <v>New South Wales</v>
      </c>
      <c r="G4380" t="s">
        <v>10</v>
      </c>
      <c r="H4380">
        <v>2141</v>
      </c>
      <c r="I4380" t="s">
        <v>11</v>
      </c>
      <c r="J4380" t="s">
        <v>27</v>
      </c>
      <c r="K4380" t="s">
        <v>150</v>
      </c>
      <c r="L4380" t="s">
        <v>18</v>
      </c>
      <c r="M4380" s="5">
        <v>4907.8999999999996</v>
      </c>
    </row>
    <row r="4381" spans="1:13" x14ac:dyDescent="0.15">
      <c r="A4381" s="2">
        <v>45365</v>
      </c>
      <c r="B4381" s="3">
        <f t="shared" si="206"/>
        <v>2024</v>
      </c>
      <c r="C4381" t="str">
        <f t="shared" si="204"/>
        <v>2023-2024</v>
      </c>
      <c r="D4381" t="s">
        <v>147</v>
      </c>
      <c r="E4381" t="s">
        <v>115</v>
      </c>
      <c r="F4381" t="str">
        <f t="shared" si="205"/>
        <v>Western Australia</v>
      </c>
      <c r="G4381" t="s">
        <v>48</v>
      </c>
      <c r="H4381">
        <v>6280</v>
      </c>
      <c r="I4381" t="s">
        <v>11</v>
      </c>
      <c r="J4381" t="s">
        <v>94</v>
      </c>
      <c r="K4381" t="s">
        <v>149</v>
      </c>
      <c r="L4381" t="s">
        <v>15</v>
      </c>
      <c r="M4381" s="5">
        <v>4908.0599999999986</v>
      </c>
    </row>
    <row r="4382" spans="1:13" x14ac:dyDescent="0.15">
      <c r="A4382" s="2">
        <v>45639</v>
      </c>
      <c r="B4382" s="3">
        <f t="shared" si="206"/>
        <v>2025</v>
      </c>
      <c r="C4382" t="str">
        <f t="shared" si="204"/>
        <v>2024-2025</v>
      </c>
      <c r="D4382" t="s">
        <v>147</v>
      </c>
      <c r="E4382" t="s">
        <v>146</v>
      </c>
      <c r="F4382" t="str">
        <f t="shared" si="205"/>
        <v>Victoria</v>
      </c>
      <c r="G4382" t="s">
        <v>45</v>
      </c>
      <c r="H4382">
        <v>3353</v>
      </c>
      <c r="I4382" t="s">
        <v>11</v>
      </c>
      <c r="J4382" t="s">
        <v>60</v>
      </c>
      <c r="K4382" t="s">
        <v>153</v>
      </c>
      <c r="L4382" t="s">
        <v>16</v>
      </c>
      <c r="M4382" s="5">
        <v>4950.1600000000008</v>
      </c>
    </row>
    <row r="4383" spans="1:13" x14ac:dyDescent="0.15">
      <c r="A4383" s="2">
        <v>45570</v>
      </c>
      <c r="B4383" s="3">
        <f t="shared" si="206"/>
        <v>2025</v>
      </c>
      <c r="C4383" t="str">
        <f t="shared" si="204"/>
        <v>2024-2025</v>
      </c>
      <c r="D4383" t="s">
        <v>147</v>
      </c>
      <c r="E4383" t="s">
        <v>132</v>
      </c>
      <c r="F4383" t="str">
        <f t="shared" si="205"/>
        <v>New South Wales</v>
      </c>
      <c r="G4383" t="s">
        <v>10</v>
      </c>
      <c r="H4383">
        <v>2800</v>
      </c>
      <c r="I4383" t="s">
        <v>11</v>
      </c>
      <c r="J4383" t="s">
        <v>25</v>
      </c>
      <c r="K4383" t="s">
        <v>150</v>
      </c>
      <c r="L4383" t="s">
        <v>18</v>
      </c>
      <c r="M4383" s="5">
        <v>4960.1899999999996</v>
      </c>
    </row>
    <row r="4384" spans="1:13" x14ac:dyDescent="0.15">
      <c r="A4384" s="2">
        <v>45178</v>
      </c>
      <c r="B4384" s="3">
        <f t="shared" si="206"/>
        <v>2024</v>
      </c>
      <c r="C4384" t="str">
        <f t="shared" si="204"/>
        <v>2023-2024</v>
      </c>
      <c r="D4384" t="s">
        <v>148</v>
      </c>
      <c r="E4384" t="s">
        <v>78</v>
      </c>
      <c r="F4384" t="str">
        <f t="shared" si="205"/>
        <v>New South Wales</v>
      </c>
      <c r="G4384" t="s">
        <v>10</v>
      </c>
      <c r="H4384">
        <v>2350</v>
      </c>
      <c r="I4384" t="s">
        <v>11</v>
      </c>
      <c r="J4384" t="s">
        <v>68</v>
      </c>
      <c r="K4384" t="s">
        <v>149</v>
      </c>
      <c r="L4384" t="s">
        <v>15</v>
      </c>
      <c r="M4384" s="5">
        <v>4992.08</v>
      </c>
    </row>
    <row r="4385" spans="1:13" x14ac:dyDescent="0.15">
      <c r="A4385" s="2">
        <v>45579</v>
      </c>
      <c r="B4385" s="3">
        <f t="shared" si="206"/>
        <v>2025</v>
      </c>
      <c r="C4385" t="str">
        <f t="shared" si="204"/>
        <v>2024-2025</v>
      </c>
      <c r="D4385" t="s">
        <v>147</v>
      </c>
      <c r="E4385" t="s">
        <v>128</v>
      </c>
      <c r="F4385" t="str">
        <f t="shared" si="205"/>
        <v>Western Australia</v>
      </c>
      <c r="G4385" t="s">
        <v>48</v>
      </c>
      <c r="H4385">
        <v>6027</v>
      </c>
      <c r="I4385" t="s">
        <v>11</v>
      </c>
      <c r="J4385" t="s">
        <v>49</v>
      </c>
      <c r="K4385" t="s">
        <v>150</v>
      </c>
      <c r="L4385" t="s">
        <v>18</v>
      </c>
      <c r="M4385" s="5">
        <v>4995.6099999999997</v>
      </c>
    </row>
    <row r="4386" spans="1:13" x14ac:dyDescent="0.15">
      <c r="A4386" s="2">
        <v>45551</v>
      </c>
      <c r="B4386" s="3">
        <f t="shared" si="206"/>
        <v>2025</v>
      </c>
      <c r="C4386" t="str">
        <f t="shared" si="204"/>
        <v>2024-2025</v>
      </c>
      <c r="D4386" t="s">
        <v>147</v>
      </c>
      <c r="E4386" t="s">
        <v>65</v>
      </c>
      <c r="F4386" t="str">
        <f t="shared" si="205"/>
        <v>New South Wales</v>
      </c>
      <c r="G4386" t="s">
        <v>10</v>
      </c>
      <c r="H4386">
        <v>2541</v>
      </c>
      <c r="I4386" t="s">
        <v>11</v>
      </c>
      <c r="J4386" t="s">
        <v>58</v>
      </c>
      <c r="K4386" t="s">
        <v>150</v>
      </c>
      <c r="L4386" t="s">
        <v>18</v>
      </c>
      <c r="M4386" s="5">
        <v>5012.2099999999982</v>
      </c>
    </row>
    <row r="4387" spans="1:13" x14ac:dyDescent="0.15">
      <c r="A4387" s="2">
        <v>45493</v>
      </c>
      <c r="B4387" s="3">
        <f t="shared" si="206"/>
        <v>2025</v>
      </c>
      <c r="C4387" t="str">
        <f t="shared" si="204"/>
        <v>2024-2025</v>
      </c>
      <c r="D4387" t="s">
        <v>147</v>
      </c>
      <c r="E4387" t="s">
        <v>132</v>
      </c>
      <c r="F4387" t="str">
        <f t="shared" si="205"/>
        <v>New South Wales</v>
      </c>
      <c r="G4387" t="s">
        <v>10</v>
      </c>
      <c r="H4387">
        <v>2800</v>
      </c>
      <c r="I4387" t="s">
        <v>11</v>
      </c>
      <c r="J4387" t="s">
        <v>25</v>
      </c>
      <c r="K4387" t="s">
        <v>152</v>
      </c>
      <c r="L4387" t="s">
        <v>13</v>
      </c>
      <c r="M4387" s="5">
        <v>5012.6900000000023</v>
      </c>
    </row>
    <row r="4388" spans="1:13" x14ac:dyDescent="0.15">
      <c r="A4388" s="2">
        <v>45098</v>
      </c>
      <c r="B4388" s="3">
        <f t="shared" si="206"/>
        <v>2023</v>
      </c>
      <c r="C4388" t="str">
        <f t="shared" si="204"/>
        <v>2022-2023</v>
      </c>
      <c r="D4388" t="s">
        <v>147</v>
      </c>
      <c r="E4388" t="s">
        <v>103</v>
      </c>
      <c r="F4388" t="str">
        <f t="shared" si="205"/>
        <v>Queensland</v>
      </c>
      <c r="G4388" t="s">
        <v>35</v>
      </c>
      <c r="H4388">
        <v>4509</v>
      </c>
      <c r="I4388" t="s">
        <v>11</v>
      </c>
      <c r="J4388" t="s">
        <v>104</v>
      </c>
      <c r="K4388" t="s">
        <v>149</v>
      </c>
      <c r="L4388" t="s">
        <v>15</v>
      </c>
      <c r="M4388" s="5">
        <v>5032.3799999999992</v>
      </c>
    </row>
    <row r="4389" spans="1:13" x14ac:dyDescent="0.15">
      <c r="A4389" s="2">
        <v>45043</v>
      </c>
      <c r="B4389" s="3">
        <f t="shared" si="206"/>
        <v>2023</v>
      </c>
      <c r="C4389" t="str">
        <f t="shared" si="204"/>
        <v>2022-2023</v>
      </c>
      <c r="D4389" t="s">
        <v>147</v>
      </c>
      <c r="E4389" t="s">
        <v>40</v>
      </c>
      <c r="F4389" t="str">
        <f t="shared" si="205"/>
        <v>New South Wales</v>
      </c>
      <c r="G4389" t="s">
        <v>10</v>
      </c>
      <c r="H4389">
        <v>2116</v>
      </c>
      <c r="I4389" t="s">
        <v>11</v>
      </c>
      <c r="J4389" t="s">
        <v>27</v>
      </c>
      <c r="K4389" t="s">
        <v>149</v>
      </c>
      <c r="L4389" t="s">
        <v>15</v>
      </c>
      <c r="M4389" s="5">
        <v>5062.93</v>
      </c>
    </row>
    <row r="4390" spans="1:13" x14ac:dyDescent="0.15">
      <c r="A4390" s="2">
        <v>45023</v>
      </c>
      <c r="B4390" s="3">
        <f t="shared" si="206"/>
        <v>2023</v>
      </c>
      <c r="C4390" t="str">
        <f t="shared" si="204"/>
        <v>2022-2023</v>
      </c>
      <c r="D4390" t="s">
        <v>147</v>
      </c>
      <c r="E4390" t="s">
        <v>137</v>
      </c>
      <c r="F4390" t="str">
        <f t="shared" si="205"/>
        <v>New South Wales</v>
      </c>
      <c r="G4390" t="s">
        <v>10</v>
      </c>
      <c r="H4390">
        <v>2031</v>
      </c>
      <c r="I4390" t="s">
        <v>11</v>
      </c>
      <c r="J4390" t="s">
        <v>12</v>
      </c>
      <c r="K4390" t="s">
        <v>149</v>
      </c>
      <c r="L4390" t="s">
        <v>15</v>
      </c>
      <c r="M4390" s="5">
        <v>5111.3700000000008</v>
      </c>
    </row>
    <row r="4391" spans="1:13" x14ac:dyDescent="0.15">
      <c r="A4391" s="2">
        <v>45511</v>
      </c>
      <c r="B4391" s="3">
        <f t="shared" si="206"/>
        <v>2025</v>
      </c>
      <c r="C4391" t="str">
        <f t="shared" si="204"/>
        <v>2024-2025</v>
      </c>
      <c r="D4391" t="s">
        <v>147</v>
      </c>
      <c r="E4391" t="s">
        <v>57</v>
      </c>
      <c r="F4391" t="str">
        <f t="shared" si="205"/>
        <v>New South Wales</v>
      </c>
      <c r="G4391" t="s">
        <v>10</v>
      </c>
      <c r="H4391">
        <v>2560</v>
      </c>
      <c r="I4391" t="s">
        <v>11</v>
      </c>
      <c r="J4391" t="s">
        <v>58</v>
      </c>
      <c r="K4391" t="s">
        <v>150</v>
      </c>
      <c r="L4391" t="s">
        <v>18</v>
      </c>
      <c r="M4391" s="5">
        <v>5184.95</v>
      </c>
    </row>
    <row r="4392" spans="1:13" x14ac:dyDescent="0.15">
      <c r="A4392" s="2">
        <v>45584</v>
      </c>
      <c r="B4392" s="3">
        <f t="shared" si="206"/>
        <v>2025</v>
      </c>
      <c r="C4392" t="str">
        <f t="shared" si="204"/>
        <v>2024-2025</v>
      </c>
      <c r="D4392" t="s">
        <v>147</v>
      </c>
      <c r="E4392" t="s">
        <v>136</v>
      </c>
      <c r="F4392" t="str">
        <f t="shared" si="205"/>
        <v>Victoria</v>
      </c>
      <c r="G4392" t="s">
        <v>45</v>
      </c>
      <c r="H4392">
        <v>3175</v>
      </c>
      <c r="I4392" t="s">
        <v>11</v>
      </c>
      <c r="J4392" t="s">
        <v>63</v>
      </c>
      <c r="K4392" t="s">
        <v>152</v>
      </c>
      <c r="L4392" t="s">
        <v>13</v>
      </c>
      <c r="M4392" s="5">
        <v>5209.5400000000018</v>
      </c>
    </row>
    <row r="4393" spans="1:13" x14ac:dyDescent="0.15">
      <c r="A4393" s="2">
        <v>45035</v>
      </c>
      <c r="B4393" s="3">
        <f t="shared" si="206"/>
        <v>2023</v>
      </c>
      <c r="C4393" t="str">
        <f t="shared" si="204"/>
        <v>2022-2023</v>
      </c>
      <c r="D4393" t="s">
        <v>148</v>
      </c>
      <c r="E4393" t="s">
        <v>44</v>
      </c>
      <c r="F4393" t="str">
        <f t="shared" si="205"/>
        <v>Victoria</v>
      </c>
      <c r="G4393" t="s">
        <v>45</v>
      </c>
      <c r="H4393">
        <v>3066</v>
      </c>
      <c r="I4393" t="s">
        <v>11</v>
      </c>
      <c r="J4393" t="s">
        <v>46</v>
      </c>
      <c r="K4393" t="s">
        <v>153</v>
      </c>
      <c r="L4393" t="s">
        <v>16</v>
      </c>
      <c r="M4393" s="5">
        <v>5220.7199999999984</v>
      </c>
    </row>
    <row r="4394" spans="1:13" x14ac:dyDescent="0.15">
      <c r="A4394" s="2">
        <v>45651</v>
      </c>
      <c r="B4394" s="3">
        <f t="shared" si="206"/>
        <v>2025</v>
      </c>
      <c r="C4394" t="str">
        <f t="shared" si="204"/>
        <v>2024-2025</v>
      </c>
      <c r="D4394" t="s">
        <v>148</v>
      </c>
      <c r="E4394" t="s">
        <v>44</v>
      </c>
      <c r="F4394" t="str">
        <f t="shared" si="205"/>
        <v>Victoria</v>
      </c>
      <c r="G4394" t="s">
        <v>45</v>
      </c>
      <c r="H4394">
        <v>3066</v>
      </c>
      <c r="I4394" t="s">
        <v>11</v>
      </c>
      <c r="J4394" t="s">
        <v>46</v>
      </c>
      <c r="K4394" t="s">
        <v>149</v>
      </c>
      <c r="L4394" t="s">
        <v>15</v>
      </c>
      <c r="M4394" s="5">
        <v>5236.0600000000004</v>
      </c>
    </row>
    <row r="4395" spans="1:13" x14ac:dyDescent="0.15">
      <c r="A4395" s="2">
        <v>45536</v>
      </c>
      <c r="B4395" s="3">
        <f t="shared" si="206"/>
        <v>2025</v>
      </c>
      <c r="C4395" t="str">
        <f t="shared" si="204"/>
        <v>2024-2025</v>
      </c>
      <c r="D4395" t="s">
        <v>147</v>
      </c>
      <c r="E4395" t="s">
        <v>143</v>
      </c>
      <c r="F4395" t="str">
        <f t="shared" si="205"/>
        <v>New South Wales</v>
      </c>
      <c r="G4395" t="s">
        <v>10</v>
      </c>
      <c r="H4395">
        <v>2154</v>
      </c>
      <c r="I4395" t="s">
        <v>11</v>
      </c>
      <c r="J4395" t="s">
        <v>27</v>
      </c>
      <c r="K4395" t="s">
        <v>151</v>
      </c>
      <c r="L4395" t="s">
        <v>21</v>
      </c>
      <c r="M4395" s="5">
        <v>5238.66</v>
      </c>
    </row>
    <row r="4396" spans="1:13" x14ac:dyDescent="0.15">
      <c r="A4396" s="2">
        <v>45497</v>
      </c>
      <c r="B4396" s="3">
        <f t="shared" si="206"/>
        <v>2025</v>
      </c>
      <c r="C4396" t="str">
        <f t="shared" si="204"/>
        <v>2024-2025</v>
      </c>
      <c r="D4396" t="s">
        <v>147</v>
      </c>
      <c r="E4396" t="s">
        <v>74</v>
      </c>
      <c r="F4396" t="str">
        <f t="shared" si="205"/>
        <v>South Australia</v>
      </c>
      <c r="G4396" t="s">
        <v>32</v>
      </c>
      <c r="H4396">
        <v>5043</v>
      </c>
      <c r="I4396" t="s">
        <v>11</v>
      </c>
      <c r="J4396" t="s">
        <v>33</v>
      </c>
      <c r="K4396" t="s">
        <v>150</v>
      </c>
      <c r="L4396" t="s">
        <v>18</v>
      </c>
      <c r="M4396" s="5">
        <v>5286.4800000000005</v>
      </c>
    </row>
    <row r="4397" spans="1:13" x14ac:dyDescent="0.15">
      <c r="A4397" s="2">
        <v>45169</v>
      </c>
      <c r="B4397" s="3">
        <f t="shared" si="206"/>
        <v>2024</v>
      </c>
      <c r="C4397" t="str">
        <f t="shared" si="204"/>
        <v>2023-2024</v>
      </c>
      <c r="D4397" t="s">
        <v>147</v>
      </c>
      <c r="E4397" t="s">
        <v>117</v>
      </c>
      <c r="F4397" t="str">
        <f t="shared" si="205"/>
        <v>Queensland</v>
      </c>
      <c r="G4397" t="s">
        <v>35</v>
      </c>
      <c r="H4397">
        <v>4119</v>
      </c>
      <c r="I4397" t="s">
        <v>11</v>
      </c>
      <c r="J4397" t="s">
        <v>43</v>
      </c>
      <c r="K4397" t="s">
        <v>151</v>
      </c>
      <c r="L4397" t="s">
        <v>21</v>
      </c>
      <c r="M4397" s="5">
        <v>5292.9800000000005</v>
      </c>
    </row>
    <row r="4398" spans="1:13" x14ac:dyDescent="0.15">
      <c r="A4398" s="2">
        <v>45532</v>
      </c>
      <c r="B4398" s="3">
        <f t="shared" si="206"/>
        <v>2025</v>
      </c>
      <c r="C4398" t="str">
        <f t="shared" si="204"/>
        <v>2024-2025</v>
      </c>
      <c r="D4398" t="s">
        <v>147</v>
      </c>
      <c r="E4398" t="s">
        <v>138</v>
      </c>
      <c r="F4398" t="str">
        <f t="shared" si="205"/>
        <v>Queensland</v>
      </c>
      <c r="G4398" t="s">
        <v>35</v>
      </c>
      <c r="H4398">
        <v>4558</v>
      </c>
      <c r="I4398" t="s">
        <v>11</v>
      </c>
      <c r="J4398" t="s">
        <v>120</v>
      </c>
      <c r="K4398" t="s">
        <v>152</v>
      </c>
      <c r="L4398" t="s">
        <v>13</v>
      </c>
      <c r="M4398" s="5">
        <v>5294.920000000001</v>
      </c>
    </row>
    <row r="4399" spans="1:13" x14ac:dyDescent="0.15">
      <c r="A4399" s="2">
        <v>45513</v>
      </c>
      <c r="B4399" s="3">
        <f t="shared" si="206"/>
        <v>2025</v>
      </c>
      <c r="C4399" t="str">
        <f t="shared" si="204"/>
        <v>2024-2025</v>
      </c>
      <c r="D4399" t="s">
        <v>148</v>
      </c>
      <c r="E4399" t="s">
        <v>108</v>
      </c>
      <c r="F4399" t="str">
        <f t="shared" si="205"/>
        <v>Victoria</v>
      </c>
      <c r="G4399" t="s">
        <v>45</v>
      </c>
      <c r="H4399">
        <v>3018</v>
      </c>
      <c r="I4399" t="s">
        <v>11</v>
      </c>
      <c r="J4399" t="s">
        <v>46</v>
      </c>
      <c r="K4399" t="s">
        <v>151</v>
      </c>
      <c r="L4399" t="s">
        <v>21</v>
      </c>
      <c r="M4399" s="5">
        <v>5306.62</v>
      </c>
    </row>
    <row r="4400" spans="1:13" x14ac:dyDescent="0.15">
      <c r="A4400" s="2">
        <v>45567</v>
      </c>
      <c r="B4400" s="3">
        <f t="shared" si="206"/>
        <v>2025</v>
      </c>
      <c r="C4400" t="str">
        <f t="shared" si="204"/>
        <v>2024-2025</v>
      </c>
      <c r="D4400" t="s">
        <v>147</v>
      </c>
      <c r="E4400" t="s">
        <v>143</v>
      </c>
      <c r="F4400" t="str">
        <f t="shared" si="205"/>
        <v>New South Wales</v>
      </c>
      <c r="G4400" t="s">
        <v>10</v>
      </c>
      <c r="H4400">
        <v>2154</v>
      </c>
      <c r="I4400" t="s">
        <v>11</v>
      </c>
      <c r="J4400" t="s">
        <v>27</v>
      </c>
      <c r="K4400" t="s">
        <v>152</v>
      </c>
      <c r="L4400" t="s">
        <v>13</v>
      </c>
      <c r="M4400" s="5">
        <v>5309.0300000000007</v>
      </c>
    </row>
    <row r="4401" spans="1:13" x14ac:dyDescent="0.15">
      <c r="A4401" s="2">
        <v>45649</v>
      </c>
      <c r="B4401" s="3">
        <f t="shared" si="206"/>
        <v>2025</v>
      </c>
      <c r="C4401" t="str">
        <f t="shared" si="204"/>
        <v>2024-2025</v>
      </c>
      <c r="D4401" t="s">
        <v>147</v>
      </c>
      <c r="E4401" t="s">
        <v>138</v>
      </c>
      <c r="F4401" t="str">
        <f t="shared" si="205"/>
        <v>Queensland</v>
      </c>
      <c r="G4401" t="s">
        <v>35</v>
      </c>
      <c r="H4401">
        <v>4558</v>
      </c>
      <c r="I4401" t="s">
        <v>11</v>
      </c>
      <c r="J4401" t="s">
        <v>120</v>
      </c>
      <c r="K4401" t="s">
        <v>149</v>
      </c>
      <c r="L4401" t="s">
        <v>15</v>
      </c>
      <c r="M4401" s="5">
        <v>5318.670000000001</v>
      </c>
    </row>
    <row r="4402" spans="1:13" x14ac:dyDescent="0.15">
      <c r="A4402" s="2">
        <v>45103</v>
      </c>
      <c r="B4402" s="3">
        <f t="shared" si="206"/>
        <v>2023</v>
      </c>
      <c r="C4402" t="str">
        <f t="shared" si="204"/>
        <v>2022-2023</v>
      </c>
      <c r="D4402" t="s">
        <v>147</v>
      </c>
      <c r="E4402" t="s">
        <v>92</v>
      </c>
      <c r="F4402" t="str">
        <f t="shared" si="205"/>
        <v>Queensland</v>
      </c>
      <c r="G4402" t="s">
        <v>35</v>
      </c>
      <c r="H4402">
        <v>4068</v>
      </c>
      <c r="I4402" t="s">
        <v>11</v>
      </c>
      <c r="J4402" t="s">
        <v>43</v>
      </c>
      <c r="K4402" t="s">
        <v>153</v>
      </c>
      <c r="L4402" t="s">
        <v>16</v>
      </c>
      <c r="M4402" s="5">
        <v>5338.4800000000005</v>
      </c>
    </row>
    <row r="4403" spans="1:13" x14ac:dyDescent="0.15">
      <c r="A4403" s="2">
        <v>45087</v>
      </c>
      <c r="B4403" s="3">
        <f t="shared" si="206"/>
        <v>2023</v>
      </c>
      <c r="C4403" t="str">
        <f t="shared" si="204"/>
        <v>2022-2023</v>
      </c>
      <c r="D4403" t="s">
        <v>147</v>
      </c>
      <c r="E4403" t="s">
        <v>143</v>
      </c>
      <c r="F4403" t="str">
        <f t="shared" si="205"/>
        <v>New South Wales</v>
      </c>
      <c r="G4403" t="s">
        <v>10</v>
      </c>
      <c r="H4403">
        <v>2154</v>
      </c>
      <c r="I4403" t="s">
        <v>11</v>
      </c>
      <c r="J4403" t="s">
        <v>27</v>
      </c>
      <c r="K4403" t="s">
        <v>150</v>
      </c>
      <c r="L4403" t="s">
        <v>18</v>
      </c>
      <c r="M4403" s="5">
        <v>5356.1699999999992</v>
      </c>
    </row>
    <row r="4404" spans="1:13" x14ac:dyDescent="0.15">
      <c r="A4404" s="2">
        <v>45501</v>
      </c>
      <c r="B4404" s="3">
        <f t="shared" si="206"/>
        <v>2025</v>
      </c>
      <c r="C4404" t="str">
        <f t="shared" si="204"/>
        <v>2024-2025</v>
      </c>
      <c r="D4404" t="s">
        <v>147</v>
      </c>
      <c r="E4404" t="s">
        <v>136</v>
      </c>
      <c r="F4404" t="str">
        <f t="shared" si="205"/>
        <v>Victoria</v>
      </c>
      <c r="G4404" t="s">
        <v>45</v>
      </c>
      <c r="H4404">
        <v>3175</v>
      </c>
      <c r="I4404" t="s">
        <v>11</v>
      </c>
      <c r="J4404" t="s">
        <v>63</v>
      </c>
      <c r="K4404" t="s">
        <v>151</v>
      </c>
      <c r="L4404" t="s">
        <v>21</v>
      </c>
      <c r="M4404" s="5">
        <v>5375.47</v>
      </c>
    </row>
    <row r="4405" spans="1:13" x14ac:dyDescent="0.15">
      <c r="A4405" s="2">
        <v>45228</v>
      </c>
      <c r="B4405" s="3">
        <f t="shared" si="206"/>
        <v>2024</v>
      </c>
      <c r="C4405" t="str">
        <f t="shared" si="204"/>
        <v>2023-2024</v>
      </c>
      <c r="D4405" t="s">
        <v>147</v>
      </c>
      <c r="E4405" t="s">
        <v>122</v>
      </c>
      <c r="F4405" t="str">
        <f t="shared" si="205"/>
        <v>New South Wales</v>
      </c>
      <c r="G4405" t="s">
        <v>10</v>
      </c>
      <c r="H4405">
        <v>2650</v>
      </c>
      <c r="I4405" t="s">
        <v>11</v>
      </c>
      <c r="J4405" t="s">
        <v>25</v>
      </c>
      <c r="K4405" t="s">
        <v>153</v>
      </c>
      <c r="L4405" t="s">
        <v>16</v>
      </c>
      <c r="M4405" s="5">
        <v>5409.8600000000006</v>
      </c>
    </row>
    <row r="4406" spans="1:13" x14ac:dyDescent="0.15">
      <c r="A4406" s="2">
        <v>45494</v>
      </c>
      <c r="B4406" s="3">
        <f t="shared" si="206"/>
        <v>2025</v>
      </c>
      <c r="C4406" t="str">
        <f t="shared" si="204"/>
        <v>2024-2025</v>
      </c>
      <c r="D4406" t="s">
        <v>147</v>
      </c>
      <c r="E4406" t="s">
        <v>103</v>
      </c>
      <c r="F4406" t="str">
        <f t="shared" si="205"/>
        <v>Queensland</v>
      </c>
      <c r="G4406" t="s">
        <v>35</v>
      </c>
      <c r="H4406">
        <v>4509</v>
      </c>
      <c r="I4406" t="s">
        <v>11</v>
      </c>
      <c r="J4406" t="s">
        <v>104</v>
      </c>
      <c r="K4406" t="s">
        <v>152</v>
      </c>
      <c r="L4406" t="s">
        <v>13</v>
      </c>
      <c r="M4406" s="5">
        <v>5429.4599999999991</v>
      </c>
    </row>
    <row r="4407" spans="1:13" x14ac:dyDescent="0.15">
      <c r="A4407" s="2">
        <v>45581</v>
      </c>
      <c r="B4407" s="3">
        <f t="shared" si="206"/>
        <v>2025</v>
      </c>
      <c r="C4407" t="str">
        <f t="shared" si="204"/>
        <v>2024-2025</v>
      </c>
      <c r="D4407" t="s">
        <v>148</v>
      </c>
      <c r="E4407" t="s">
        <v>44</v>
      </c>
      <c r="F4407" t="str">
        <f t="shared" si="205"/>
        <v>Victoria</v>
      </c>
      <c r="G4407" t="s">
        <v>45</v>
      </c>
      <c r="H4407">
        <v>3066</v>
      </c>
      <c r="I4407" t="s">
        <v>11</v>
      </c>
      <c r="J4407" t="s">
        <v>46</v>
      </c>
      <c r="K4407" t="s">
        <v>151</v>
      </c>
      <c r="L4407" t="s">
        <v>21</v>
      </c>
      <c r="M4407" s="5">
        <v>5433.6900000000005</v>
      </c>
    </row>
    <row r="4408" spans="1:13" x14ac:dyDescent="0.15">
      <c r="A4408" s="2">
        <v>45618</v>
      </c>
      <c r="B4408" s="3">
        <f t="shared" si="206"/>
        <v>2025</v>
      </c>
      <c r="C4408" t="str">
        <f t="shared" si="204"/>
        <v>2024-2025</v>
      </c>
      <c r="D4408" t="s">
        <v>148</v>
      </c>
      <c r="E4408" t="s">
        <v>96</v>
      </c>
      <c r="F4408" t="str">
        <f t="shared" si="205"/>
        <v>Western Australia</v>
      </c>
      <c r="G4408" t="s">
        <v>48</v>
      </c>
      <c r="H4408">
        <v>6330</v>
      </c>
      <c r="I4408" t="s">
        <v>11</v>
      </c>
      <c r="J4408" t="s">
        <v>94</v>
      </c>
      <c r="K4408" t="s">
        <v>153</v>
      </c>
      <c r="L4408" t="s">
        <v>16</v>
      </c>
      <c r="M4408" s="5">
        <v>5438.4200000000019</v>
      </c>
    </row>
    <row r="4409" spans="1:13" x14ac:dyDescent="0.15">
      <c r="A4409" s="2">
        <v>45527</v>
      </c>
      <c r="B4409" s="3">
        <f t="shared" si="206"/>
        <v>2025</v>
      </c>
      <c r="C4409" t="str">
        <f t="shared" si="204"/>
        <v>2024-2025</v>
      </c>
      <c r="D4409" t="s">
        <v>147</v>
      </c>
      <c r="E4409" t="s">
        <v>143</v>
      </c>
      <c r="F4409" t="str">
        <f t="shared" si="205"/>
        <v>New South Wales</v>
      </c>
      <c r="G4409" t="s">
        <v>10</v>
      </c>
      <c r="H4409">
        <v>2154</v>
      </c>
      <c r="I4409" t="s">
        <v>11</v>
      </c>
      <c r="J4409" t="s">
        <v>27</v>
      </c>
      <c r="K4409" t="s">
        <v>153</v>
      </c>
      <c r="L4409" t="s">
        <v>16</v>
      </c>
      <c r="M4409" s="5">
        <v>5438.4500000000016</v>
      </c>
    </row>
    <row r="4410" spans="1:13" x14ac:dyDescent="0.15">
      <c r="A4410" s="2">
        <v>44935</v>
      </c>
      <c r="B4410" s="3">
        <f t="shared" si="206"/>
        <v>2023</v>
      </c>
      <c r="C4410" t="str">
        <f t="shared" si="204"/>
        <v>2022-2023</v>
      </c>
      <c r="D4410" t="s">
        <v>147</v>
      </c>
      <c r="E4410" t="s">
        <v>28</v>
      </c>
      <c r="F4410" t="str">
        <f t="shared" si="205"/>
        <v>Northern Territory</v>
      </c>
      <c r="G4410" t="s">
        <v>29</v>
      </c>
      <c r="H4410">
        <v>800</v>
      </c>
      <c r="I4410" t="s">
        <v>11</v>
      </c>
      <c r="J4410" t="s">
        <v>30</v>
      </c>
      <c r="K4410" t="s">
        <v>149</v>
      </c>
      <c r="L4410" t="s">
        <v>15</v>
      </c>
      <c r="M4410" s="5">
        <v>5444.25</v>
      </c>
    </row>
    <row r="4411" spans="1:13" x14ac:dyDescent="0.15">
      <c r="A4411" s="2">
        <v>45199</v>
      </c>
      <c r="B4411" s="3">
        <f t="shared" si="206"/>
        <v>2024</v>
      </c>
      <c r="C4411" t="str">
        <f t="shared" si="204"/>
        <v>2023-2024</v>
      </c>
      <c r="D4411" t="s">
        <v>147</v>
      </c>
      <c r="E4411" t="s">
        <v>92</v>
      </c>
      <c r="F4411" t="str">
        <f t="shared" si="205"/>
        <v>Queensland</v>
      </c>
      <c r="G4411" t="s">
        <v>35</v>
      </c>
      <c r="H4411">
        <v>4068</v>
      </c>
      <c r="I4411" t="s">
        <v>11</v>
      </c>
      <c r="J4411" t="s">
        <v>43</v>
      </c>
      <c r="K4411" t="s">
        <v>151</v>
      </c>
      <c r="L4411" t="s">
        <v>21</v>
      </c>
      <c r="M4411" s="5">
        <v>5454.2900000000009</v>
      </c>
    </row>
    <row r="4412" spans="1:13" x14ac:dyDescent="0.15">
      <c r="A4412" s="2">
        <v>45567</v>
      </c>
      <c r="B4412" s="3">
        <f t="shared" si="206"/>
        <v>2025</v>
      </c>
      <c r="C4412" t="str">
        <f t="shared" si="204"/>
        <v>2024-2025</v>
      </c>
      <c r="D4412" t="s">
        <v>147</v>
      </c>
      <c r="E4412" t="s">
        <v>114</v>
      </c>
      <c r="F4412" t="str">
        <f t="shared" si="205"/>
        <v>Victoria</v>
      </c>
      <c r="G4412" t="s">
        <v>45</v>
      </c>
      <c r="H4412">
        <v>3551</v>
      </c>
      <c r="I4412" t="s">
        <v>11</v>
      </c>
      <c r="J4412" t="s">
        <v>60</v>
      </c>
      <c r="K4412" t="s">
        <v>151</v>
      </c>
      <c r="L4412" t="s">
        <v>21</v>
      </c>
      <c r="M4412" s="5">
        <v>5464.6399999999994</v>
      </c>
    </row>
    <row r="4413" spans="1:13" x14ac:dyDescent="0.15">
      <c r="A4413" s="2">
        <v>45107</v>
      </c>
      <c r="B4413" s="3">
        <f t="shared" si="206"/>
        <v>2023</v>
      </c>
      <c r="C4413" t="str">
        <f t="shared" si="204"/>
        <v>2022-2023</v>
      </c>
      <c r="D4413" t="s">
        <v>148</v>
      </c>
      <c r="E4413" t="s">
        <v>96</v>
      </c>
      <c r="F4413" t="str">
        <f t="shared" si="205"/>
        <v>Western Australia</v>
      </c>
      <c r="G4413" t="s">
        <v>48</v>
      </c>
      <c r="H4413">
        <v>6330</v>
      </c>
      <c r="I4413" t="s">
        <v>11</v>
      </c>
      <c r="J4413" t="s">
        <v>94</v>
      </c>
      <c r="K4413" t="s">
        <v>149</v>
      </c>
      <c r="L4413" t="s">
        <v>15</v>
      </c>
      <c r="M4413" s="5">
        <v>5499.11</v>
      </c>
    </row>
    <row r="4414" spans="1:13" x14ac:dyDescent="0.15">
      <c r="A4414" s="2">
        <v>45590</v>
      </c>
      <c r="B4414" s="3">
        <f t="shared" si="206"/>
        <v>2025</v>
      </c>
      <c r="C4414" t="str">
        <f t="shared" si="204"/>
        <v>2024-2025</v>
      </c>
      <c r="D4414" t="s">
        <v>147</v>
      </c>
      <c r="E4414" t="s">
        <v>64</v>
      </c>
      <c r="F4414" t="str">
        <f t="shared" si="205"/>
        <v>Victoria</v>
      </c>
      <c r="G4414" t="s">
        <v>45</v>
      </c>
      <c r="H4414">
        <v>3199</v>
      </c>
      <c r="I4414" t="s">
        <v>11</v>
      </c>
      <c r="J4414" t="s">
        <v>63</v>
      </c>
      <c r="K4414" t="s">
        <v>153</v>
      </c>
      <c r="L4414" t="s">
        <v>16</v>
      </c>
      <c r="M4414" s="5">
        <v>5521.9199999999983</v>
      </c>
    </row>
    <row r="4415" spans="1:13" x14ac:dyDescent="0.15">
      <c r="A4415" s="2">
        <v>45429</v>
      </c>
      <c r="B4415" s="3">
        <f t="shared" si="206"/>
        <v>2024</v>
      </c>
      <c r="C4415" t="str">
        <f t="shared" si="204"/>
        <v>2023-2024</v>
      </c>
      <c r="D4415" t="s">
        <v>147</v>
      </c>
      <c r="E4415" t="s">
        <v>145</v>
      </c>
      <c r="F4415" t="str">
        <f t="shared" si="205"/>
        <v>New South Wales</v>
      </c>
      <c r="G4415" t="s">
        <v>10</v>
      </c>
      <c r="H4415">
        <v>2101</v>
      </c>
      <c r="I4415" t="s">
        <v>11</v>
      </c>
      <c r="J4415" t="s">
        <v>27</v>
      </c>
      <c r="K4415" t="s">
        <v>151</v>
      </c>
      <c r="L4415" t="s">
        <v>21</v>
      </c>
      <c r="M4415" s="5">
        <v>5537.7800000000007</v>
      </c>
    </row>
    <row r="4416" spans="1:13" x14ac:dyDescent="0.15">
      <c r="A4416" s="2">
        <v>45252</v>
      </c>
      <c r="B4416" s="3">
        <f t="shared" si="206"/>
        <v>2024</v>
      </c>
      <c r="C4416" t="str">
        <f t="shared" si="204"/>
        <v>2023-2024</v>
      </c>
      <c r="D4416" t="s">
        <v>147</v>
      </c>
      <c r="E4416" t="s">
        <v>126</v>
      </c>
      <c r="F4416" t="str">
        <f t="shared" si="205"/>
        <v>Queensland</v>
      </c>
      <c r="G4416" t="s">
        <v>35</v>
      </c>
      <c r="H4416">
        <v>4551</v>
      </c>
      <c r="I4416" t="s">
        <v>11</v>
      </c>
      <c r="J4416" t="s">
        <v>120</v>
      </c>
      <c r="K4416" t="s">
        <v>149</v>
      </c>
      <c r="L4416" t="s">
        <v>15</v>
      </c>
      <c r="M4416" s="5">
        <v>5541.1100000000015</v>
      </c>
    </row>
    <row r="4417" spans="1:13" x14ac:dyDescent="0.15">
      <c r="A4417" s="2">
        <v>45449</v>
      </c>
      <c r="B4417" s="3">
        <f t="shared" si="206"/>
        <v>2024</v>
      </c>
      <c r="C4417" t="str">
        <f t="shared" si="204"/>
        <v>2023-2024</v>
      </c>
      <c r="D4417" t="s">
        <v>147</v>
      </c>
      <c r="E4417" t="s">
        <v>103</v>
      </c>
      <c r="F4417" t="str">
        <f t="shared" si="205"/>
        <v>Queensland</v>
      </c>
      <c r="G4417" t="s">
        <v>35</v>
      </c>
      <c r="H4417">
        <v>4509</v>
      </c>
      <c r="I4417" t="s">
        <v>11</v>
      </c>
      <c r="J4417" t="s">
        <v>104</v>
      </c>
      <c r="K4417" t="s">
        <v>151</v>
      </c>
      <c r="L4417" t="s">
        <v>21</v>
      </c>
      <c r="M4417" s="5">
        <v>5557.4800000000005</v>
      </c>
    </row>
    <row r="4418" spans="1:13" x14ac:dyDescent="0.15">
      <c r="A4418" s="2">
        <v>45002</v>
      </c>
      <c r="B4418" s="3">
        <f t="shared" si="206"/>
        <v>2023</v>
      </c>
      <c r="C4418" t="str">
        <f t="shared" ref="C4418:C4481" si="207">IF(MONTH(A4418) &gt;= 7, YEAR(A4418) &amp; "-" &amp; YEAR(A4418) + 1, YEAR(A4418) - 1 &amp; "-" &amp; YEAR(A4418))</f>
        <v>2022-2023</v>
      </c>
      <c r="D4418" t="s">
        <v>147</v>
      </c>
      <c r="E4418" t="s">
        <v>138</v>
      </c>
      <c r="F4418" t="str">
        <f t="shared" ref="F4418:F4481" si="208">IF(G4418="WA","Western Australia",
IF(G4418="NSW","New South Wales",
IF(G4418="QLD","Queensland",
IF(G4418="VIC","Victoria",
IF(G4418="TAS","Tasmania",
IF(G4418="SA","South Australia",
IF(G4418="NT","Northern Territory",
IF(G4418="ACT","Australian Capital Territory",G4418))))))))</f>
        <v>Queensland</v>
      </c>
      <c r="G4418" t="s">
        <v>35</v>
      </c>
      <c r="H4418">
        <v>4558</v>
      </c>
      <c r="I4418" t="s">
        <v>11</v>
      </c>
      <c r="J4418" t="s">
        <v>120</v>
      </c>
      <c r="K4418" t="s">
        <v>153</v>
      </c>
      <c r="L4418" t="s">
        <v>16</v>
      </c>
      <c r="M4418" s="5">
        <v>5564.1400000000012</v>
      </c>
    </row>
    <row r="4419" spans="1:13" x14ac:dyDescent="0.15">
      <c r="A4419" s="2">
        <v>45087</v>
      </c>
      <c r="B4419" s="3">
        <f t="shared" ref="B4419:B4482" si="209">IF(MONTH(A4419)&gt;=7,YEAR(A4419)+1,YEAR(A4419))</f>
        <v>2023</v>
      </c>
      <c r="C4419" t="str">
        <f t="shared" si="207"/>
        <v>2022-2023</v>
      </c>
      <c r="D4419" t="s">
        <v>147</v>
      </c>
      <c r="E4419" t="s">
        <v>135</v>
      </c>
      <c r="F4419" t="str">
        <f t="shared" si="208"/>
        <v>Victoria</v>
      </c>
      <c r="G4419" t="s">
        <v>45</v>
      </c>
      <c r="H4419">
        <v>3550</v>
      </c>
      <c r="I4419" t="s">
        <v>11</v>
      </c>
      <c r="J4419" t="s">
        <v>60</v>
      </c>
      <c r="K4419" t="s">
        <v>149</v>
      </c>
      <c r="L4419" t="s">
        <v>15</v>
      </c>
      <c r="M4419" s="5">
        <v>5591.9500000000007</v>
      </c>
    </row>
    <row r="4420" spans="1:13" x14ac:dyDescent="0.15">
      <c r="A4420" s="2">
        <v>45203</v>
      </c>
      <c r="B4420" s="3">
        <f t="shared" si="209"/>
        <v>2024</v>
      </c>
      <c r="C4420" t="str">
        <f t="shared" si="207"/>
        <v>2023-2024</v>
      </c>
      <c r="D4420" t="s">
        <v>148</v>
      </c>
      <c r="E4420" t="s">
        <v>96</v>
      </c>
      <c r="F4420" t="str">
        <f t="shared" si="208"/>
        <v>Western Australia</v>
      </c>
      <c r="G4420" t="s">
        <v>48</v>
      </c>
      <c r="H4420">
        <v>6330</v>
      </c>
      <c r="I4420" t="s">
        <v>11</v>
      </c>
      <c r="J4420" t="s">
        <v>94</v>
      </c>
      <c r="K4420" t="s">
        <v>152</v>
      </c>
      <c r="L4420" t="s">
        <v>13</v>
      </c>
      <c r="M4420" s="5">
        <v>5608.3399999999992</v>
      </c>
    </row>
    <row r="4421" spans="1:13" x14ac:dyDescent="0.15">
      <c r="A4421" s="2">
        <v>45118</v>
      </c>
      <c r="B4421" s="3">
        <f t="shared" si="209"/>
        <v>2024</v>
      </c>
      <c r="C4421" t="str">
        <f t="shared" si="207"/>
        <v>2023-2024</v>
      </c>
      <c r="D4421" t="s">
        <v>147</v>
      </c>
      <c r="E4421" t="s">
        <v>122</v>
      </c>
      <c r="F4421" t="str">
        <f t="shared" si="208"/>
        <v>New South Wales</v>
      </c>
      <c r="G4421" t="s">
        <v>10</v>
      </c>
      <c r="H4421">
        <v>2650</v>
      </c>
      <c r="I4421" t="s">
        <v>11</v>
      </c>
      <c r="J4421" t="s">
        <v>25</v>
      </c>
      <c r="K4421" t="s">
        <v>152</v>
      </c>
      <c r="L4421" t="s">
        <v>13</v>
      </c>
      <c r="M4421" s="5">
        <v>5611.5000000000018</v>
      </c>
    </row>
    <row r="4422" spans="1:13" x14ac:dyDescent="0.15">
      <c r="A4422" s="2">
        <v>45350</v>
      </c>
      <c r="B4422" s="3">
        <f t="shared" si="209"/>
        <v>2024</v>
      </c>
      <c r="C4422" t="str">
        <f t="shared" si="207"/>
        <v>2023-2024</v>
      </c>
      <c r="D4422" t="s">
        <v>147</v>
      </c>
      <c r="E4422" t="s">
        <v>131</v>
      </c>
      <c r="F4422" t="str">
        <f t="shared" si="208"/>
        <v>Western Australia</v>
      </c>
      <c r="G4422" t="s">
        <v>48</v>
      </c>
      <c r="H4422">
        <v>6530</v>
      </c>
      <c r="I4422" t="s">
        <v>11</v>
      </c>
      <c r="J4422" t="s">
        <v>77</v>
      </c>
      <c r="K4422" t="s">
        <v>153</v>
      </c>
      <c r="L4422" t="s">
        <v>16</v>
      </c>
      <c r="M4422" s="5">
        <v>5620.1500000000005</v>
      </c>
    </row>
    <row r="4423" spans="1:13" x14ac:dyDescent="0.15">
      <c r="A4423" s="2">
        <v>45373</v>
      </c>
      <c r="B4423" s="3">
        <f t="shared" si="209"/>
        <v>2024</v>
      </c>
      <c r="C4423" t="str">
        <f t="shared" si="207"/>
        <v>2023-2024</v>
      </c>
      <c r="D4423" t="s">
        <v>147</v>
      </c>
      <c r="E4423" t="s">
        <v>146</v>
      </c>
      <c r="F4423" t="str">
        <f t="shared" si="208"/>
        <v>Victoria</v>
      </c>
      <c r="G4423" t="s">
        <v>45</v>
      </c>
      <c r="H4423">
        <v>3353</v>
      </c>
      <c r="I4423" t="s">
        <v>11</v>
      </c>
      <c r="J4423" t="s">
        <v>60</v>
      </c>
      <c r="K4423" t="s">
        <v>150</v>
      </c>
      <c r="L4423" t="s">
        <v>18</v>
      </c>
      <c r="M4423" s="5">
        <v>5647.9</v>
      </c>
    </row>
    <row r="4424" spans="1:13" x14ac:dyDescent="0.15">
      <c r="A4424" s="2">
        <v>45090</v>
      </c>
      <c r="B4424" s="3">
        <f t="shared" si="209"/>
        <v>2023</v>
      </c>
      <c r="C4424" t="str">
        <f t="shared" si="207"/>
        <v>2022-2023</v>
      </c>
      <c r="D4424" t="s">
        <v>148</v>
      </c>
      <c r="E4424" t="s">
        <v>108</v>
      </c>
      <c r="F4424" t="str">
        <f t="shared" si="208"/>
        <v>Victoria</v>
      </c>
      <c r="G4424" t="s">
        <v>45</v>
      </c>
      <c r="H4424">
        <v>3018</v>
      </c>
      <c r="I4424" t="s">
        <v>11</v>
      </c>
      <c r="J4424" t="s">
        <v>46</v>
      </c>
      <c r="K4424" t="s">
        <v>151</v>
      </c>
      <c r="L4424" t="s">
        <v>21</v>
      </c>
      <c r="M4424" s="5">
        <v>5652.74</v>
      </c>
    </row>
    <row r="4425" spans="1:13" x14ac:dyDescent="0.15">
      <c r="A4425" s="2">
        <v>45474</v>
      </c>
      <c r="B4425" s="3">
        <f t="shared" si="209"/>
        <v>2025</v>
      </c>
      <c r="C4425" t="str">
        <f t="shared" si="207"/>
        <v>2024-2025</v>
      </c>
      <c r="D4425" t="s">
        <v>147</v>
      </c>
      <c r="E4425" t="s">
        <v>136</v>
      </c>
      <c r="F4425" t="str">
        <f t="shared" si="208"/>
        <v>Victoria</v>
      </c>
      <c r="G4425" t="s">
        <v>45</v>
      </c>
      <c r="H4425">
        <v>3175</v>
      </c>
      <c r="I4425" t="s">
        <v>11</v>
      </c>
      <c r="J4425" t="s">
        <v>63</v>
      </c>
      <c r="K4425" t="s">
        <v>150</v>
      </c>
      <c r="L4425" t="s">
        <v>18</v>
      </c>
      <c r="M4425" s="5">
        <v>5715.1799999999994</v>
      </c>
    </row>
    <row r="4426" spans="1:13" x14ac:dyDescent="0.15">
      <c r="A4426" s="2">
        <v>44945</v>
      </c>
      <c r="B4426" s="3">
        <f t="shared" si="209"/>
        <v>2023</v>
      </c>
      <c r="C4426" t="str">
        <f t="shared" si="207"/>
        <v>2022-2023</v>
      </c>
      <c r="D4426" t="s">
        <v>147</v>
      </c>
      <c r="E4426" t="s">
        <v>137</v>
      </c>
      <c r="F4426" t="str">
        <f t="shared" si="208"/>
        <v>New South Wales</v>
      </c>
      <c r="G4426" t="s">
        <v>10</v>
      </c>
      <c r="H4426">
        <v>2031</v>
      </c>
      <c r="I4426" t="s">
        <v>11</v>
      </c>
      <c r="J4426" t="s">
        <v>12</v>
      </c>
      <c r="K4426" t="s">
        <v>151</v>
      </c>
      <c r="L4426" t="s">
        <v>21</v>
      </c>
      <c r="M4426" s="5">
        <v>5722.39</v>
      </c>
    </row>
    <row r="4427" spans="1:13" x14ac:dyDescent="0.15">
      <c r="A4427" s="2">
        <v>45147</v>
      </c>
      <c r="B4427" s="3">
        <f t="shared" si="209"/>
        <v>2024</v>
      </c>
      <c r="C4427" t="str">
        <f t="shared" si="207"/>
        <v>2023-2024</v>
      </c>
      <c r="D4427" t="s">
        <v>147</v>
      </c>
      <c r="E4427" t="s">
        <v>24</v>
      </c>
      <c r="F4427" t="str">
        <f t="shared" si="208"/>
        <v>New South Wales</v>
      </c>
      <c r="G4427" t="s">
        <v>10</v>
      </c>
      <c r="H4427">
        <v>2795</v>
      </c>
      <c r="I4427" t="s">
        <v>11</v>
      </c>
      <c r="J4427" t="s">
        <v>25</v>
      </c>
      <c r="K4427" t="s">
        <v>152</v>
      </c>
      <c r="L4427" t="s">
        <v>13</v>
      </c>
      <c r="M4427" s="5">
        <v>5754.1299999999992</v>
      </c>
    </row>
    <row r="4428" spans="1:13" x14ac:dyDescent="0.15">
      <c r="A4428" s="2">
        <v>45287</v>
      </c>
      <c r="B4428" s="3">
        <f t="shared" si="209"/>
        <v>2024</v>
      </c>
      <c r="C4428" t="str">
        <f t="shared" si="207"/>
        <v>2023-2024</v>
      </c>
      <c r="D4428" t="s">
        <v>148</v>
      </c>
      <c r="E4428" t="s">
        <v>124</v>
      </c>
      <c r="F4428" t="str">
        <f t="shared" si="208"/>
        <v>New South Wales</v>
      </c>
      <c r="G4428" t="s">
        <v>10</v>
      </c>
      <c r="H4428">
        <v>2015</v>
      </c>
      <c r="I4428" t="s">
        <v>11</v>
      </c>
      <c r="J4428" t="s">
        <v>12</v>
      </c>
      <c r="K4428" t="s">
        <v>152</v>
      </c>
      <c r="L4428" t="s">
        <v>13</v>
      </c>
      <c r="M4428" s="5">
        <v>5761.56</v>
      </c>
    </row>
    <row r="4429" spans="1:13" x14ac:dyDescent="0.15">
      <c r="A4429" s="2">
        <v>45394</v>
      </c>
      <c r="B4429" s="3">
        <f t="shared" si="209"/>
        <v>2024</v>
      </c>
      <c r="C4429" t="str">
        <f t="shared" si="207"/>
        <v>2023-2024</v>
      </c>
      <c r="D4429" t="s">
        <v>147</v>
      </c>
      <c r="E4429" t="s">
        <v>103</v>
      </c>
      <c r="F4429" t="str">
        <f t="shared" si="208"/>
        <v>Queensland</v>
      </c>
      <c r="G4429" t="s">
        <v>35</v>
      </c>
      <c r="H4429">
        <v>4509</v>
      </c>
      <c r="I4429" t="s">
        <v>11</v>
      </c>
      <c r="J4429" t="s">
        <v>104</v>
      </c>
      <c r="K4429" t="s">
        <v>149</v>
      </c>
      <c r="L4429" t="s">
        <v>15</v>
      </c>
      <c r="M4429" s="5">
        <v>5802.1000000000022</v>
      </c>
    </row>
    <row r="4430" spans="1:13" x14ac:dyDescent="0.15">
      <c r="A4430" s="2">
        <v>44977</v>
      </c>
      <c r="B4430" s="3">
        <f t="shared" si="209"/>
        <v>2023</v>
      </c>
      <c r="C4430" t="str">
        <f t="shared" si="207"/>
        <v>2022-2023</v>
      </c>
      <c r="D4430" t="s">
        <v>147</v>
      </c>
      <c r="E4430" t="s">
        <v>64</v>
      </c>
      <c r="F4430" t="str">
        <f t="shared" si="208"/>
        <v>Victoria</v>
      </c>
      <c r="G4430" t="s">
        <v>45</v>
      </c>
      <c r="H4430">
        <v>3199</v>
      </c>
      <c r="I4430" t="s">
        <v>11</v>
      </c>
      <c r="J4430" t="s">
        <v>63</v>
      </c>
      <c r="K4430" t="s">
        <v>152</v>
      </c>
      <c r="L4430" t="s">
        <v>13</v>
      </c>
      <c r="M4430" s="5">
        <v>5804.51</v>
      </c>
    </row>
    <row r="4431" spans="1:13" x14ac:dyDescent="0.15">
      <c r="A4431" s="2">
        <v>45026</v>
      </c>
      <c r="B4431" s="3">
        <f t="shared" si="209"/>
        <v>2023</v>
      </c>
      <c r="C4431" t="str">
        <f t="shared" si="207"/>
        <v>2022-2023</v>
      </c>
      <c r="D4431" t="s">
        <v>147</v>
      </c>
      <c r="E4431" t="s">
        <v>117</v>
      </c>
      <c r="F4431" t="str">
        <f t="shared" si="208"/>
        <v>Queensland</v>
      </c>
      <c r="G4431" t="s">
        <v>35</v>
      </c>
      <c r="H4431">
        <v>4119</v>
      </c>
      <c r="I4431" t="s">
        <v>11</v>
      </c>
      <c r="J4431" t="s">
        <v>43</v>
      </c>
      <c r="K4431" t="s">
        <v>151</v>
      </c>
      <c r="L4431" t="s">
        <v>21</v>
      </c>
      <c r="M4431" s="5">
        <v>5809.8700000000017</v>
      </c>
    </row>
    <row r="4432" spans="1:13" x14ac:dyDescent="0.15">
      <c r="A4432" s="2">
        <v>45169</v>
      </c>
      <c r="B4432" s="3">
        <f t="shared" si="209"/>
        <v>2024</v>
      </c>
      <c r="C4432" t="str">
        <f t="shared" si="207"/>
        <v>2023-2024</v>
      </c>
      <c r="D4432" t="s">
        <v>147</v>
      </c>
      <c r="E4432" t="s">
        <v>113</v>
      </c>
      <c r="F4432" t="str">
        <f t="shared" si="208"/>
        <v>Queensland</v>
      </c>
      <c r="G4432" t="s">
        <v>35</v>
      </c>
      <c r="H4432">
        <v>4215</v>
      </c>
      <c r="I4432" t="s">
        <v>11</v>
      </c>
      <c r="J4432" t="s">
        <v>104</v>
      </c>
      <c r="K4432" t="s">
        <v>151</v>
      </c>
      <c r="L4432" t="s">
        <v>21</v>
      </c>
      <c r="M4432" s="5">
        <v>5832.199999999998</v>
      </c>
    </row>
    <row r="4433" spans="1:13" x14ac:dyDescent="0.15">
      <c r="A4433" s="2">
        <v>45519</v>
      </c>
      <c r="B4433" s="3">
        <f t="shared" si="209"/>
        <v>2025</v>
      </c>
      <c r="C4433" t="str">
        <f t="shared" si="207"/>
        <v>2024-2025</v>
      </c>
      <c r="D4433" t="s">
        <v>148</v>
      </c>
      <c r="E4433" t="s">
        <v>78</v>
      </c>
      <c r="F4433" t="str">
        <f t="shared" si="208"/>
        <v>New South Wales</v>
      </c>
      <c r="G4433" t="s">
        <v>10</v>
      </c>
      <c r="H4433">
        <v>2350</v>
      </c>
      <c r="I4433" t="s">
        <v>11</v>
      </c>
      <c r="J4433" t="s">
        <v>68</v>
      </c>
      <c r="K4433" t="s">
        <v>153</v>
      </c>
      <c r="L4433" t="s">
        <v>16</v>
      </c>
      <c r="M4433" s="5">
        <v>5894.8900000000012</v>
      </c>
    </row>
    <row r="4434" spans="1:13" x14ac:dyDescent="0.15">
      <c r="A4434" s="2">
        <v>45490</v>
      </c>
      <c r="B4434" s="3">
        <f t="shared" si="209"/>
        <v>2025</v>
      </c>
      <c r="C4434" t="str">
        <f t="shared" si="207"/>
        <v>2024-2025</v>
      </c>
      <c r="D4434" t="s">
        <v>147</v>
      </c>
      <c r="E4434" t="s">
        <v>142</v>
      </c>
      <c r="F4434" t="str">
        <f t="shared" si="208"/>
        <v>Australian Capital Territory</v>
      </c>
      <c r="G4434" t="s">
        <v>80</v>
      </c>
      <c r="H4434">
        <v>2609</v>
      </c>
      <c r="I4434" t="s">
        <v>11</v>
      </c>
      <c r="J4434" t="s">
        <v>58</v>
      </c>
      <c r="K4434" t="s">
        <v>150</v>
      </c>
      <c r="L4434" t="s">
        <v>18</v>
      </c>
      <c r="M4434" s="5">
        <v>5935.05</v>
      </c>
    </row>
    <row r="4435" spans="1:13" x14ac:dyDescent="0.15">
      <c r="A4435" s="2">
        <v>45456</v>
      </c>
      <c r="B4435" s="3">
        <f t="shared" si="209"/>
        <v>2024</v>
      </c>
      <c r="C4435" t="str">
        <f t="shared" si="207"/>
        <v>2023-2024</v>
      </c>
      <c r="D4435" t="s">
        <v>148</v>
      </c>
      <c r="E4435" t="s">
        <v>72</v>
      </c>
      <c r="F4435" t="str">
        <f t="shared" si="208"/>
        <v>Western Australia</v>
      </c>
      <c r="G4435" t="s">
        <v>48</v>
      </c>
      <c r="H4435">
        <v>6010</v>
      </c>
      <c r="I4435" t="s">
        <v>11</v>
      </c>
      <c r="J4435" t="s">
        <v>49</v>
      </c>
      <c r="K4435" t="s">
        <v>150</v>
      </c>
      <c r="L4435" t="s">
        <v>18</v>
      </c>
      <c r="M4435" s="5">
        <v>5936.02</v>
      </c>
    </row>
    <row r="4436" spans="1:13" x14ac:dyDescent="0.15">
      <c r="A4436" s="2">
        <v>44966</v>
      </c>
      <c r="B4436" s="3">
        <f t="shared" si="209"/>
        <v>2023</v>
      </c>
      <c r="C4436" t="str">
        <f t="shared" si="207"/>
        <v>2022-2023</v>
      </c>
      <c r="D4436" t="s">
        <v>147</v>
      </c>
      <c r="E4436" t="s">
        <v>57</v>
      </c>
      <c r="F4436" t="str">
        <f t="shared" si="208"/>
        <v>New South Wales</v>
      </c>
      <c r="G4436" t="s">
        <v>10</v>
      </c>
      <c r="H4436">
        <v>2560</v>
      </c>
      <c r="I4436" t="s">
        <v>11</v>
      </c>
      <c r="J4436" t="s">
        <v>58</v>
      </c>
      <c r="K4436" t="s">
        <v>151</v>
      </c>
      <c r="L4436" t="s">
        <v>21</v>
      </c>
      <c r="M4436" s="5">
        <v>6008.17</v>
      </c>
    </row>
    <row r="4437" spans="1:13" x14ac:dyDescent="0.15">
      <c r="A4437" s="2">
        <v>44961</v>
      </c>
      <c r="B4437" s="3">
        <f t="shared" si="209"/>
        <v>2023</v>
      </c>
      <c r="C4437" t="str">
        <f t="shared" si="207"/>
        <v>2022-2023</v>
      </c>
      <c r="D4437" t="s">
        <v>147</v>
      </c>
      <c r="E4437" t="s">
        <v>145</v>
      </c>
      <c r="F4437" t="str">
        <f t="shared" si="208"/>
        <v>New South Wales</v>
      </c>
      <c r="G4437" t="s">
        <v>10</v>
      </c>
      <c r="H4437">
        <v>2101</v>
      </c>
      <c r="I4437" t="s">
        <v>11</v>
      </c>
      <c r="J4437" t="s">
        <v>27</v>
      </c>
      <c r="K4437" t="s">
        <v>150</v>
      </c>
      <c r="L4437" t="s">
        <v>18</v>
      </c>
      <c r="M4437" s="5">
        <v>6048.9699999999984</v>
      </c>
    </row>
    <row r="4438" spans="1:13" x14ac:dyDescent="0.15">
      <c r="A4438" s="2">
        <v>45084</v>
      </c>
      <c r="B4438" s="3">
        <f t="shared" si="209"/>
        <v>2023</v>
      </c>
      <c r="C4438" t="str">
        <f t="shared" si="207"/>
        <v>2022-2023</v>
      </c>
      <c r="D4438" t="s">
        <v>147</v>
      </c>
      <c r="E4438" t="s">
        <v>57</v>
      </c>
      <c r="F4438" t="str">
        <f t="shared" si="208"/>
        <v>New South Wales</v>
      </c>
      <c r="G4438" t="s">
        <v>10</v>
      </c>
      <c r="H4438">
        <v>2560</v>
      </c>
      <c r="I4438" t="s">
        <v>11</v>
      </c>
      <c r="J4438" t="s">
        <v>58</v>
      </c>
      <c r="K4438" t="s">
        <v>153</v>
      </c>
      <c r="L4438" t="s">
        <v>16</v>
      </c>
      <c r="M4438" s="5">
        <v>6061.11</v>
      </c>
    </row>
    <row r="4439" spans="1:13" x14ac:dyDescent="0.15">
      <c r="A4439" s="2">
        <v>45034</v>
      </c>
      <c r="B4439" s="3">
        <f t="shared" si="209"/>
        <v>2023</v>
      </c>
      <c r="C4439" t="str">
        <f t="shared" si="207"/>
        <v>2022-2023</v>
      </c>
      <c r="D4439" t="s">
        <v>147</v>
      </c>
      <c r="E4439" t="s">
        <v>112</v>
      </c>
      <c r="F4439" t="str">
        <f t="shared" si="208"/>
        <v>Victoria</v>
      </c>
      <c r="G4439" t="s">
        <v>45</v>
      </c>
      <c r="H4439">
        <v>3076</v>
      </c>
      <c r="I4439" t="s">
        <v>11</v>
      </c>
      <c r="J4439" t="s">
        <v>46</v>
      </c>
      <c r="K4439" t="s">
        <v>149</v>
      </c>
      <c r="L4439" t="s">
        <v>15</v>
      </c>
      <c r="M4439" s="5">
        <v>6065.880000000001</v>
      </c>
    </row>
    <row r="4440" spans="1:13" x14ac:dyDescent="0.15">
      <c r="A4440" s="2">
        <v>45293</v>
      </c>
      <c r="B4440" s="3">
        <f t="shared" si="209"/>
        <v>2024</v>
      </c>
      <c r="C4440" t="str">
        <f t="shared" si="207"/>
        <v>2023-2024</v>
      </c>
      <c r="D4440" t="s">
        <v>147</v>
      </c>
      <c r="E4440" t="s">
        <v>42</v>
      </c>
      <c r="F4440" t="str">
        <f t="shared" si="208"/>
        <v>Queensland</v>
      </c>
      <c r="G4440" t="s">
        <v>35</v>
      </c>
      <c r="H4440">
        <v>4053</v>
      </c>
      <c r="I4440" t="s">
        <v>11</v>
      </c>
      <c r="J4440" t="s">
        <v>43</v>
      </c>
      <c r="K4440" t="s">
        <v>152</v>
      </c>
      <c r="L4440" t="s">
        <v>13</v>
      </c>
      <c r="M4440" s="5">
        <v>6066.260000000002</v>
      </c>
    </row>
    <row r="4441" spans="1:13" x14ac:dyDescent="0.15">
      <c r="A4441" s="2">
        <v>45100</v>
      </c>
      <c r="B4441" s="3">
        <f t="shared" si="209"/>
        <v>2023</v>
      </c>
      <c r="C4441" t="str">
        <f t="shared" si="207"/>
        <v>2022-2023</v>
      </c>
      <c r="D4441" t="s">
        <v>148</v>
      </c>
      <c r="E4441" t="s">
        <v>96</v>
      </c>
      <c r="F4441" t="str">
        <f t="shared" si="208"/>
        <v>Western Australia</v>
      </c>
      <c r="G4441" t="s">
        <v>48</v>
      </c>
      <c r="H4441">
        <v>6330</v>
      </c>
      <c r="I4441" t="s">
        <v>11</v>
      </c>
      <c r="J4441" t="s">
        <v>94</v>
      </c>
      <c r="K4441" t="s">
        <v>151</v>
      </c>
      <c r="L4441" t="s">
        <v>21</v>
      </c>
      <c r="M4441" s="5">
        <v>6080.3399999999992</v>
      </c>
    </row>
    <row r="4442" spans="1:13" x14ac:dyDescent="0.15">
      <c r="A4442" s="2">
        <v>45330</v>
      </c>
      <c r="B4442" s="3">
        <f t="shared" si="209"/>
        <v>2024</v>
      </c>
      <c r="C4442" t="str">
        <f t="shared" si="207"/>
        <v>2023-2024</v>
      </c>
      <c r="D4442" t="s">
        <v>147</v>
      </c>
      <c r="E4442" t="s">
        <v>41</v>
      </c>
      <c r="F4442" t="str">
        <f t="shared" si="208"/>
        <v>New South Wales</v>
      </c>
      <c r="G4442" t="s">
        <v>10</v>
      </c>
      <c r="H4442">
        <v>2830</v>
      </c>
      <c r="I4442" t="s">
        <v>11</v>
      </c>
      <c r="J4442" t="s">
        <v>25</v>
      </c>
      <c r="K4442" t="s">
        <v>153</v>
      </c>
      <c r="L4442" t="s">
        <v>16</v>
      </c>
      <c r="M4442" s="5">
        <v>6156.3099999999995</v>
      </c>
    </row>
    <row r="4443" spans="1:13" x14ac:dyDescent="0.15">
      <c r="A4443" s="2">
        <v>45365</v>
      </c>
      <c r="B4443" s="3">
        <f t="shared" si="209"/>
        <v>2024</v>
      </c>
      <c r="C4443" t="str">
        <f t="shared" si="207"/>
        <v>2023-2024</v>
      </c>
      <c r="D4443" t="s">
        <v>147</v>
      </c>
      <c r="E4443" t="s">
        <v>122</v>
      </c>
      <c r="F4443" t="str">
        <f t="shared" si="208"/>
        <v>New South Wales</v>
      </c>
      <c r="G4443" t="s">
        <v>10</v>
      </c>
      <c r="H4443">
        <v>2650</v>
      </c>
      <c r="I4443" t="s">
        <v>11</v>
      </c>
      <c r="J4443" t="s">
        <v>25</v>
      </c>
      <c r="K4443" t="s">
        <v>151</v>
      </c>
      <c r="L4443" t="s">
        <v>21</v>
      </c>
      <c r="M4443" s="5">
        <v>6198.0200000000013</v>
      </c>
    </row>
    <row r="4444" spans="1:13" x14ac:dyDescent="0.15">
      <c r="A4444" s="2">
        <v>45524</v>
      </c>
      <c r="B4444" s="3">
        <f t="shared" si="209"/>
        <v>2025</v>
      </c>
      <c r="C4444" t="str">
        <f t="shared" si="207"/>
        <v>2024-2025</v>
      </c>
      <c r="D4444" t="s">
        <v>147</v>
      </c>
      <c r="E4444" t="s">
        <v>145</v>
      </c>
      <c r="F4444" t="str">
        <f t="shared" si="208"/>
        <v>New South Wales</v>
      </c>
      <c r="G4444" t="s">
        <v>10</v>
      </c>
      <c r="H4444">
        <v>2101</v>
      </c>
      <c r="I4444" t="s">
        <v>11</v>
      </c>
      <c r="J4444" t="s">
        <v>27</v>
      </c>
      <c r="K4444" t="s">
        <v>153</v>
      </c>
      <c r="L4444" t="s">
        <v>16</v>
      </c>
      <c r="M4444" s="5">
        <v>6228.0300000000016</v>
      </c>
    </row>
    <row r="4445" spans="1:13" x14ac:dyDescent="0.15">
      <c r="A4445" s="2">
        <v>45127</v>
      </c>
      <c r="B4445" s="3">
        <f t="shared" si="209"/>
        <v>2024</v>
      </c>
      <c r="C4445" t="str">
        <f t="shared" si="207"/>
        <v>2023-2024</v>
      </c>
      <c r="D4445" t="s">
        <v>147</v>
      </c>
      <c r="E4445" t="s">
        <v>65</v>
      </c>
      <c r="F4445" t="str">
        <f t="shared" si="208"/>
        <v>New South Wales</v>
      </c>
      <c r="G4445" t="s">
        <v>10</v>
      </c>
      <c r="H4445">
        <v>2541</v>
      </c>
      <c r="I4445" t="s">
        <v>11</v>
      </c>
      <c r="J4445" t="s">
        <v>58</v>
      </c>
      <c r="K4445" t="s">
        <v>153</v>
      </c>
      <c r="L4445" t="s">
        <v>16</v>
      </c>
      <c r="M4445" s="5">
        <v>6251.5000000000009</v>
      </c>
    </row>
    <row r="4446" spans="1:13" x14ac:dyDescent="0.15">
      <c r="A4446" s="2">
        <v>45586</v>
      </c>
      <c r="B4446" s="3">
        <f t="shared" si="209"/>
        <v>2025</v>
      </c>
      <c r="C4446" t="str">
        <f t="shared" si="207"/>
        <v>2024-2025</v>
      </c>
      <c r="D4446" t="s">
        <v>147</v>
      </c>
      <c r="E4446" t="s">
        <v>65</v>
      </c>
      <c r="F4446" t="str">
        <f t="shared" si="208"/>
        <v>New South Wales</v>
      </c>
      <c r="G4446" t="s">
        <v>10</v>
      </c>
      <c r="H4446">
        <v>2541</v>
      </c>
      <c r="I4446" t="s">
        <v>11</v>
      </c>
      <c r="J4446" t="s">
        <v>58</v>
      </c>
      <c r="K4446" t="s">
        <v>149</v>
      </c>
      <c r="L4446" t="s">
        <v>15</v>
      </c>
      <c r="M4446" s="5">
        <v>6304.0499999999993</v>
      </c>
    </row>
    <row r="4447" spans="1:13" x14ac:dyDescent="0.15">
      <c r="A4447" s="2">
        <v>44944</v>
      </c>
      <c r="B4447" s="3">
        <f t="shared" si="209"/>
        <v>2023</v>
      </c>
      <c r="C4447" t="str">
        <f t="shared" si="207"/>
        <v>2022-2023</v>
      </c>
      <c r="D4447" t="s">
        <v>147</v>
      </c>
      <c r="E4447" t="s">
        <v>117</v>
      </c>
      <c r="F4447" t="str">
        <f t="shared" si="208"/>
        <v>Queensland</v>
      </c>
      <c r="G4447" t="s">
        <v>35</v>
      </c>
      <c r="H4447">
        <v>4119</v>
      </c>
      <c r="I4447" t="s">
        <v>11</v>
      </c>
      <c r="J4447" t="s">
        <v>43</v>
      </c>
      <c r="K4447" t="s">
        <v>149</v>
      </c>
      <c r="L4447" t="s">
        <v>15</v>
      </c>
      <c r="M4447" s="5">
        <v>6393.6899999999987</v>
      </c>
    </row>
    <row r="4448" spans="1:13" x14ac:dyDescent="0.15">
      <c r="A4448" s="2">
        <v>45236</v>
      </c>
      <c r="B4448" s="3">
        <f t="shared" si="209"/>
        <v>2024</v>
      </c>
      <c r="C4448" t="str">
        <f t="shared" si="207"/>
        <v>2023-2024</v>
      </c>
      <c r="D4448" t="s">
        <v>147</v>
      </c>
      <c r="E4448" t="s">
        <v>132</v>
      </c>
      <c r="F4448" t="str">
        <f t="shared" si="208"/>
        <v>New South Wales</v>
      </c>
      <c r="G4448" t="s">
        <v>10</v>
      </c>
      <c r="H4448">
        <v>2800</v>
      </c>
      <c r="I4448" t="s">
        <v>11</v>
      </c>
      <c r="J4448" t="s">
        <v>25</v>
      </c>
      <c r="K4448" t="s">
        <v>149</v>
      </c>
      <c r="L4448" t="s">
        <v>15</v>
      </c>
      <c r="M4448" s="5">
        <v>6426.4800000000005</v>
      </c>
    </row>
    <row r="4449" spans="1:13" x14ac:dyDescent="0.15">
      <c r="A4449" s="2">
        <v>45053</v>
      </c>
      <c r="B4449" s="3">
        <f t="shared" si="209"/>
        <v>2023</v>
      </c>
      <c r="C4449" t="str">
        <f t="shared" si="207"/>
        <v>2022-2023</v>
      </c>
      <c r="D4449" t="s">
        <v>147</v>
      </c>
      <c r="E4449" t="s">
        <v>109</v>
      </c>
      <c r="F4449" t="str">
        <f t="shared" si="208"/>
        <v>New South Wales</v>
      </c>
      <c r="G4449" t="s">
        <v>10</v>
      </c>
      <c r="H4449">
        <v>2480</v>
      </c>
      <c r="I4449" t="s">
        <v>11</v>
      </c>
      <c r="J4449" t="s">
        <v>68</v>
      </c>
      <c r="K4449" t="s">
        <v>149</v>
      </c>
      <c r="L4449" t="s">
        <v>15</v>
      </c>
      <c r="M4449" s="5">
        <v>6442.1700000000046</v>
      </c>
    </row>
    <row r="4450" spans="1:13" x14ac:dyDescent="0.15">
      <c r="A4450" s="2">
        <v>45166</v>
      </c>
      <c r="B4450" s="3">
        <f t="shared" si="209"/>
        <v>2024</v>
      </c>
      <c r="C4450" t="str">
        <f t="shared" si="207"/>
        <v>2023-2024</v>
      </c>
      <c r="D4450" t="s">
        <v>147</v>
      </c>
      <c r="E4450" t="s">
        <v>145</v>
      </c>
      <c r="F4450" t="str">
        <f t="shared" si="208"/>
        <v>New South Wales</v>
      </c>
      <c r="G4450" t="s">
        <v>10</v>
      </c>
      <c r="H4450">
        <v>2101</v>
      </c>
      <c r="I4450" t="s">
        <v>11</v>
      </c>
      <c r="J4450" t="s">
        <v>27</v>
      </c>
      <c r="K4450" t="s">
        <v>149</v>
      </c>
      <c r="L4450" t="s">
        <v>15</v>
      </c>
      <c r="M4450" s="5">
        <v>6445.0500000000011</v>
      </c>
    </row>
    <row r="4451" spans="1:13" x14ac:dyDescent="0.15">
      <c r="A4451" s="2">
        <v>44964</v>
      </c>
      <c r="B4451" s="3">
        <f t="shared" si="209"/>
        <v>2023</v>
      </c>
      <c r="C4451" t="str">
        <f t="shared" si="207"/>
        <v>2022-2023</v>
      </c>
      <c r="D4451" t="s">
        <v>147</v>
      </c>
      <c r="E4451" t="s">
        <v>64</v>
      </c>
      <c r="F4451" t="str">
        <f t="shared" si="208"/>
        <v>Victoria</v>
      </c>
      <c r="G4451" t="s">
        <v>45</v>
      </c>
      <c r="H4451">
        <v>3199</v>
      </c>
      <c r="I4451" t="s">
        <v>11</v>
      </c>
      <c r="J4451" t="s">
        <v>63</v>
      </c>
      <c r="K4451" t="s">
        <v>150</v>
      </c>
      <c r="L4451" t="s">
        <v>18</v>
      </c>
      <c r="M4451" s="5">
        <v>6446.1200000000008</v>
      </c>
    </row>
    <row r="4452" spans="1:13" x14ac:dyDescent="0.15">
      <c r="A4452" s="2">
        <v>45201</v>
      </c>
      <c r="B4452" s="3">
        <f t="shared" si="209"/>
        <v>2024</v>
      </c>
      <c r="C4452" t="str">
        <f t="shared" si="207"/>
        <v>2023-2024</v>
      </c>
      <c r="D4452" t="s">
        <v>147</v>
      </c>
      <c r="E4452" t="s">
        <v>143</v>
      </c>
      <c r="F4452" t="str">
        <f t="shared" si="208"/>
        <v>New South Wales</v>
      </c>
      <c r="G4452" t="s">
        <v>10</v>
      </c>
      <c r="H4452">
        <v>2154</v>
      </c>
      <c r="I4452" t="s">
        <v>11</v>
      </c>
      <c r="J4452" t="s">
        <v>27</v>
      </c>
      <c r="K4452" t="s">
        <v>149</v>
      </c>
      <c r="L4452" t="s">
        <v>15</v>
      </c>
      <c r="M4452" s="5">
        <v>6492.4899999999989</v>
      </c>
    </row>
    <row r="4453" spans="1:13" x14ac:dyDescent="0.15">
      <c r="A4453" s="2">
        <v>45164</v>
      </c>
      <c r="B4453" s="3">
        <f t="shared" si="209"/>
        <v>2024</v>
      </c>
      <c r="C4453" t="str">
        <f t="shared" si="207"/>
        <v>2023-2024</v>
      </c>
      <c r="D4453" t="s">
        <v>147</v>
      </c>
      <c r="E4453" t="s">
        <v>103</v>
      </c>
      <c r="F4453" t="str">
        <f t="shared" si="208"/>
        <v>Queensland</v>
      </c>
      <c r="G4453" t="s">
        <v>35</v>
      </c>
      <c r="H4453">
        <v>4509</v>
      </c>
      <c r="I4453" t="s">
        <v>11</v>
      </c>
      <c r="J4453" t="s">
        <v>104</v>
      </c>
      <c r="K4453" t="s">
        <v>150</v>
      </c>
      <c r="L4453" t="s">
        <v>18</v>
      </c>
      <c r="M4453" s="5">
        <v>6508.58</v>
      </c>
    </row>
    <row r="4454" spans="1:13" x14ac:dyDescent="0.15">
      <c r="A4454" s="2">
        <v>45238</v>
      </c>
      <c r="B4454" s="3">
        <f t="shared" si="209"/>
        <v>2024</v>
      </c>
      <c r="C4454" t="str">
        <f t="shared" si="207"/>
        <v>2023-2024</v>
      </c>
      <c r="D4454" t="s">
        <v>147</v>
      </c>
      <c r="E4454" t="s">
        <v>146</v>
      </c>
      <c r="F4454" t="str">
        <f t="shared" si="208"/>
        <v>Victoria</v>
      </c>
      <c r="G4454" t="s">
        <v>45</v>
      </c>
      <c r="H4454">
        <v>3353</v>
      </c>
      <c r="I4454" t="s">
        <v>11</v>
      </c>
      <c r="J4454" t="s">
        <v>60</v>
      </c>
      <c r="K4454" t="s">
        <v>151</v>
      </c>
      <c r="L4454" t="s">
        <v>21</v>
      </c>
      <c r="M4454" s="5">
        <v>6511.67</v>
      </c>
    </row>
    <row r="4455" spans="1:13" x14ac:dyDescent="0.15">
      <c r="A4455" s="2">
        <v>45142</v>
      </c>
      <c r="B4455" s="3">
        <f t="shared" si="209"/>
        <v>2024</v>
      </c>
      <c r="C4455" t="str">
        <f t="shared" si="207"/>
        <v>2023-2024</v>
      </c>
      <c r="D4455" t="s">
        <v>147</v>
      </c>
      <c r="E4455" t="s">
        <v>137</v>
      </c>
      <c r="F4455" t="str">
        <f t="shared" si="208"/>
        <v>New South Wales</v>
      </c>
      <c r="G4455" t="s">
        <v>10</v>
      </c>
      <c r="H4455">
        <v>2031</v>
      </c>
      <c r="I4455" t="s">
        <v>11</v>
      </c>
      <c r="J4455" t="s">
        <v>12</v>
      </c>
      <c r="K4455" t="s">
        <v>149</v>
      </c>
      <c r="L4455" t="s">
        <v>15</v>
      </c>
      <c r="M4455" s="5">
        <v>6526.579999999999</v>
      </c>
    </row>
    <row r="4456" spans="1:13" x14ac:dyDescent="0.15">
      <c r="A4456" s="2">
        <v>45488</v>
      </c>
      <c r="B4456" s="3">
        <f t="shared" si="209"/>
        <v>2025</v>
      </c>
      <c r="C4456" t="str">
        <f t="shared" si="207"/>
        <v>2024-2025</v>
      </c>
      <c r="D4456" t="s">
        <v>147</v>
      </c>
      <c r="E4456" t="s">
        <v>64</v>
      </c>
      <c r="F4456" t="str">
        <f t="shared" si="208"/>
        <v>Victoria</v>
      </c>
      <c r="G4456" t="s">
        <v>45</v>
      </c>
      <c r="H4456">
        <v>3199</v>
      </c>
      <c r="I4456" t="s">
        <v>11</v>
      </c>
      <c r="J4456" t="s">
        <v>63</v>
      </c>
      <c r="K4456" t="s">
        <v>151</v>
      </c>
      <c r="L4456" t="s">
        <v>21</v>
      </c>
      <c r="M4456" s="5">
        <v>6630.3700000000008</v>
      </c>
    </row>
    <row r="4457" spans="1:13" x14ac:dyDescent="0.15">
      <c r="A4457" s="2">
        <v>45546</v>
      </c>
      <c r="B4457" s="3">
        <f t="shared" si="209"/>
        <v>2025</v>
      </c>
      <c r="C4457" t="str">
        <f t="shared" si="207"/>
        <v>2024-2025</v>
      </c>
      <c r="D4457" t="s">
        <v>147</v>
      </c>
      <c r="E4457" t="s">
        <v>9</v>
      </c>
      <c r="F4457" t="str">
        <f t="shared" si="208"/>
        <v>New South Wales</v>
      </c>
      <c r="G4457" t="s">
        <v>10</v>
      </c>
      <c r="H4457">
        <v>2067</v>
      </c>
      <c r="I4457" t="s">
        <v>11</v>
      </c>
      <c r="J4457" t="s">
        <v>12</v>
      </c>
      <c r="K4457" t="s">
        <v>149</v>
      </c>
      <c r="L4457" t="s">
        <v>15</v>
      </c>
      <c r="M4457" s="5">
        <v>6641.9900000000016</v>
      </c>
    </row>
    <row r="4458" spans="1:13" x14ac:dyDescent="0.15">
      <c r="A4458" s="2">
        <v>45223</v>
      </c>
      <c r="B4458" s="3">
        <f t="shared" si="209"/>
        <v>2024</v>
      </c>
      <c r="C4458" t="str">
        <f t="shared" si="207"/>
        <v>2023-2024</v>
      </c>
      <c r="D4458" t="s">
        <v>147</v>
      </c>
      <c r="E4458" t="s">
        <v>99</v>
      </c>
      <c r="F4458" t="str">
        <f t="shared" si="208"/>
        <v>Victoria</v>
      </c>
      <c r="G4458" t="s">
        <v>45</v>
      </c>
      <c r="H4458">
        <v>3148</v>
      </c>
      <c r="I4458" t="s">
        <v>11</v>
      </c>
      <c r="J4458" t="s">
        <v>63</v>
      </c>
      <c r="K4458" t="s">
        <v>150</v>
      </c>
      <c r="L4458" t="s">
        <v>18</v>
      </c>
      <c r="M4458" s="5">
        <v>6642.2</v>
      </c>
    </row>
    <row r="4459" spans="1:13" x14ac:dyDescent="0.15">
      <c r="A4459" s="2">
        <v>45073</v>
      </c>
      <c r="B4459" s="3">
        <f t="shared" si="209"/>
        <v>2023</v>
      </c>
      <c r="C4459" t="str">
        <f t="shared" si="207"/>
        <v>2022-2023</v>
      </c>
      <c r="D4459" t="s">
        <v>148</v>
      </c>
      <c r="E4459" t="s">
        <v>44</v>
      </c>
      <c r="F4459" t="str">
        <f t="shared" si="208"/>
        <v>Victoria</v>
      </c>
      <c r="G4459" t="s">
        <v>45</v>
      </c>
      <c r="H4459">
        <v>3066</v>
      </c>
      <c r="I4459" t="s">
        <v>11</v>
      </c>
      <c r="J4459" t="s">
        <v>46</v>
      </c>
      <c r="K4459" t="s">
        <v>149</v>
      </c>
      <c r="L4459" t="s">
        <v>15</v>
      </c>
      <c r="M4459" s="5">
        <v>6701.9900000000007</v>
      </c>
    </row>
    <row r="4460" spans="1:13" x14ac:dyDescent="0.15">
      <c r="A4460" s="2">
        <v>45166</v>
      </c>
      <c r="B4460" s="3">
        <f t="shared" si="209"/>
        <v>2024</v>
      </c>
      <c r="C4460" t="str">
        <f t="shared" si="207"/>
        <v>2023-2024</v>
      </c>
      <c r="D4460" t="s">
        <v>147</v>
      </c>
      <c r="E4460" t="s">
        <v>99</v>
      </c>
      <c r="F4460" t="str">
        <f t="shared" si="208"/>
        <v>Victoria</v>
      </c>
      <c r="G4460" t="s">
        <v>45</v>
      </c>
      <c r="H4460">
        <v>3148</v>
      </c>
      <c r="I4460" t="s">
        <v>11</v>
      </c>
      <c r="J4460" t="s">
        <v>63</v>
      </c>
      <c r="K4460" t="s">
        <v>153</v>
      </c>
      <c r="L4460" t="s">
        <v>16</v>
      </c>
      <c r="M4460" s="5">
        <v>6708.3900000000012</v>
      </c>
    </row>
    <row r="4461" spans="1:13" x14ac:dyDescent="0.15">
      <c r="A4461" s="2">
        <v>45115</v>
      </c>
      <c r="B4461" s="3">
        <f t="shared" si="209"/>
        <v>2024</v>
      </c>
      <c r="C4461" t="str">
        <f t="shared" si="207"/>
        <v>2023-2024</v>
      </c>
      <c r="D4461" t="s">
        <v>147</v>
      </c>
      <c r="E4461" t="s">
        <v>112</v>
      </c>
      <c r="F4461" t="str">
        <f t="shared" si="208"/>
        <v>Victoria</v>
      </c>
      <c r="G4461" t="s">
        <v>45</v>
      </c>
      <c r="H4461">
        <v>3076</v>
      </c>
      <c r="I4461" t="s">
        <v>11</v>
      </c>
      <c r="J4461" t="s">
        <v>46</v>
      </c>
      <c r="K4461" t="s">
        <v>149</v>
      </c>
      <c r="L4461" t="s">
        <v>15</v>
      </c>
      <c r="M4461" s="5">
        <v>6740.72</v>
      </c>
    </row>
    <row r="4462" spans="1:13" x14ac:dyDescent="0.15">
      <c r="A4462" s="2">
        <v>45537</v>
      </c>
      <c r="B4462" s="3">
        <f t="shared" si="209"/>
        <v>2025</v>
      </c>
      <c r="C4462" t="str">
        <f t="shared" si="207"/>
        <v>2024-2025</v>
      </c>
      <c r="D4462" t="s">
        <v>147</v>
      </c>
      <c r="E4462" t="s">
        <v>122</v>
      </c>
      <c r="F4462" t="str">
        <f t="shared" si="208"/>
        <v>New South Wales</v>
      </c>
      <c r="G4462" t="s">
        <v>10</v>
      </c>
      <c r="H4462">
        <v>2650</v>
      </c>
      <c r="I4462" t="s">
        <v>11</v>
      </c>
      <c r="J4462" t="s">
        <v>25</v>
      </c>
      <c r="K4462" t="s">
        <v>149</v>
      </c>
      <c r="L4462" t="s">
        <v>15</v>
      </c>
      <c r="M4462" s="5">
        <v>6879.2900000000009</v>
      </c>
    </row>
    <row r="4463" spans="1:13" x14ac:dyDescent="0.15">
      <c r="A4463" s="2">
        <v>45218</v>
      </c>
      <c r="B4463" s="3">
        <f t="shared" si="209"/>
        <v>2024</v>
      </c>
      <c r="C4463" t="str">
        <f t="shared" si="207"/>
        <v>2023-2024</v>
      </c>
      <c r="D4463" t="s">
        <v>147</v>
      </c>
      <c r="E4463" t="s">
        <v>131</v>
      </c>
      <c r="F4463" t="str">
        <f t="shared" si="208"/>
        <v>Western Australia</v>
      </c>
      <c r="G4463" t="s">
        <v>48</v>
      </c>
      <c r="H4463">
        <v>6530</v>
      </c>
      <c r="I4463" t="s">
        <v>11</v>
      </c>
      <c r="J4463" t="s">
        <v>77</v>
      </c>
      <c r="K4463" t="s">
        <v>152</v>
      </c>
      <c r="L4463" t="s">
        <v>13</v>
      </c>
      <c r="M4463" s="5">
        <v>6890.9500000000016</v>
      </c>
    </row>
    <row r="4464" spans="1:13" x14ac:dyDescent="0.15">
      <c r="A4464" s="2">
        <v>45550</v>
      </c>
      <c r="B4464" s="3">
        <f t="shared" si="209"/>
        <v>2025</v>
      </c>
      <c r="C4464" t="str">
        <f t="shared" si="207"/>
        <v>2024-2025</v>
      </c>
      <c r="D4464" t="s">
        <v>148</v>
      </c>
      <c r="E4464" t="s">
        <v>86</v>
      </c>
      <c r="F4464" t="str">
        <f t="shared" si="208"/>
        <v>New South Wales</v>
      </c>
      <c r="G4464" t="s">
        <v>10</v>
      </c>
      <c r="H4464">
        <v>2064</v>
      </c>
      <c r="I4464" t="s">
        <v>11</v>
      </c>
      <c r="J4464" t="s">
        <v>12</v>
      </c>
      <c r="K4464" t="s">
        <v>150</v>
      </c>
      <c r="L4464" t="s">
        <v>18</v>
      </c>
      <c r="M4464" s="5">
        <v>6954.5999999999995</v>
      </c>
    </row>
    <row r="4465" spans="1:13" x14ac:dyDescent="0.15">
      <c r="A4465" s="2">
        <v>45592</v>
      </c>
      <c r="B4465" s="3">
        <f t="shared" si="209"/>
        <v>2025</v>
      </c>
      <c r="C4465" t="str">
        <f t="shared" si="207"/>
        <v>2024-2025</v>
      </c>
      <c r="D4465" t="s">
        <v>147</v>
      </c>
      <c r="E4465" t="s">
        <v>117</v>
      </c>
      <c r="F4465" t="str">
        <f t="shared" si="208"/>
        <v>Queensland</v>
      </c>
      <c r="G4465" t="s">
        <v>35</v>
      </c>
      <c r="H4465">
        <v>4119</v>
      </c>
      <c r="I4465" t="s">
        <v>11</v>
      </c>
      <c r="J4465" t="s">
        <v>43</v>
      </c>
      <c r="K4465" t="s">
        <v>152</v>
      </c>
      <c r="L4465" t="s">
        <v>13</v>
      </c>
      <c r="M4465" s="5">
        <v>6972.0799999999981</v>
      </c>
    </row>
    <row r="4466" spans="1:13" x14ac:dyDescent="0.15">
      <c r="A4466" s="2">
        <v>45521</v>
      </c>
      <c r="B4466" s="3">
        <f t="shared" si="209"/>
        <v>2025</v>
      </c>
      <c r="C4466" t="str">
        <f t="shared" si="207"/>
        <v>2024-2025</v>
      </c>
      <c r="D4466" t="s">
        <v>147</v>
      </c>
      <c r="E4466" t="s">
        <v>135</v>
      </c>
      <c r="F4466" t="str">
        <f t="shared" si="208"/>
        <v>Victoria</v>
      </c>
      <c r="G4466" t="s">
        <v>45</v>
      </c>
      <c r="H4466">
        <v>3550</v>
      </c>
      <c r="I4466" t="s">
        <v>11</v>
      </c>
      <c r="J4466" t="s">
        <v>60</v>
      </c>
      <c r="K4466" t="s">
        <v>149</v>
      </c>
      <c r="L4466" t="s">
        <v>15</v>
      </c>
      <c r="M4466" s="5">
        <v>7040.8400000000038</v>
      </c>
    </row>
    <row r="4467" spans="1:13" x14ac:dyDescent="0.15">
      <c r="A4467" s="2">
        <v>45065</v>
      </c>
      <c r="B4467" s="3">
        <f t="shared" si="209"/>
        <v>2023</v>
      </c>
      <c r="C4467" t="str">
        <f t="shared" si="207"/>
        <v>2022-2023</v>
      </c>
      <c r="D4467" t="s">
        <v>147</v>
      </c>
      <c r="E4467" t="s">
        <v>92</v>
      </c>
      <c r="F4467" t="str">
        <f t="shared" si="208"/>
        <v>Queensland</v>
      </c>
      <c r="G4467" t="s">
        <v>35</v>
      </c>
      <c r="H4467">
        <v>4068</v>
      </c>
      <c r="I4467" t="s">
        <v>11</v>
      </c>
      <c r="J4467" t="s">
        <v>43</v>
      </c>
      <c r="K4467" t="s">
        <v>149</v>
      </c>
      <c r="L4467" t="s">
        <v>15</v>
      </c>
      <c r="M4467" s="5">
        <v>7049.4500000000025</v>
      </c>
    </row>
    <row r="4468" spans="1:13" x14ac:dyDescent="0.15">
      <c r="A4468" s="2">
        <v>44932</v>
      </c>
      <c r="B4468" s="3">
        <f t="shared" si="209"/>
        <v>2023</v>
      </c>
      <c r="C4468" t="str">
        <f t="shared" si="207"/>
        <v>2022-2023</v>
      </c>
      <c r="D4468" t="s">
        <v>147</v>
      </c>
      <c r="E4468" t="s">
        <v>131</v>
      </c>
      <c r="F4468" t="str">
        <f t="shared" si="208"/>
        <v>Western Australia</v>
      </c>
      <c r="G4468" t="s">
        <v>48</v>
      </c>
      <c r="H4468">
        <v>6530</v>
      </c>
      <c r="I4468" t="s">
        <v>11</v>
      </c>
      <c r="J4468" t="s">
        <v>77</v>
      </c>
      <c r="K4468" t="s">
        <v>149</v>
      </c>
      <c r="L4468" t="s">
        <v>15</v>
      </c>
      <c r="M4468" s="5">
        <v>7077.9299999999994</v>
      </c>
    </row>
    <row r="4469" spans="1:13" x14ac:dyDescent="0.15">
      <c r="A4469" s="2">
        <v>45391</v>
      </c>
      <c r="B4469" s="3">
        <f t="shared" si="209"/>
        <v>2024</v>
      </c>
      <c r="C4469" t="str">
        <f t="shared" si="207"/>
        <v>2023-2024</v>
      </c>
      <c r="D4469" t="s">
        <v>148</v>
      </c>
      <c r="E4469" t="s">
        <v>124</v>
      </c>
      <c r="F4469" t="str">
        <f t="shared" si="208"/>
        <v>New South Wales</v>
      </c>
      <c r="G4469" t="s">
        <v>10</v>
      </c>
      <c r="H4469">
        <v>2015</v>
      </c>
      <c r="I4469" t="s">
        <v>11</v>
      </c>
      <c r="J4469" t="s">
        <v>12</v>
      </c>
      <c r="K4469" t="s">
        <v>153</v>
      </c>
      <c r="L4469" t="s">
        <v>16</v>
      </c>
      <c r="M4469" s="5">
        <v>7096.9500000000035</v>
      </c>
    </row>
    <row r="4470" spans="1:13" x14ac:dyDescent="0.15">
      <c r="A4470" s="2">
        <v>45630</v>
      </c>
      <c r="B4470" s="3">
        <f t="shared" si="209"/>
        <v>2025</v>
      </c>
      <c r="C4470" t="str">
        <f t="shared" si="207"/>
        <v>2024-2025</v>
      </c>
      <c r="D4470" t="s">
        <v>147</v>
      </c>
      <c r="E4470" t="s">
        <v>138</v>
      </c>
      <c r="F4470" t="str">
        <f t="shared" si="208"/>
        <v>Queensland</v>
      </c>
      <c r="G4470" t="s">
        <v>35</v>
      </c>
      <c r="H4470">
        <v>4558</v>
      </c>
      <c r="I4470" t="s">
        <v>11</v>
      </c>
      <c r="J4470" t="s">
        <v>120</v>
      </c>
      <c r="K4470" t="s">
        <v>149</v>
      </c>
      <c r="L4470" t="s">
        <v>15</v>
      </c>
      <c r="M4470" s="5">
        <v>7110.9800000000032</v>
      </c>
    </row>
    <row r="4471" spans="1:13" x14ac:dyDescent="0.15">
      <c r="A4471" s="2">
        <v>45509</v>
      </c>
      <c r="B4471" s="3">
        <f t="shared" si="209"/>
        <v>2025</v>
      </c>
      <c r="C4471" t="str">
        <f t="shared" si="207"/>
        <v>2024-2025</v>
      </c>
      <c r="D4471" t="s">
        <v>147</v>
      </c>
      <c r="E4471" t="s">
        <v>145</v>
      </c>
      <c r="F4471" t="str">
        <f t="shared" si="208"/>
        <v>New South Wales</v>
      </c>
      <c r="G4471" t="s">
        <v>10</v>
      </c>
      <c r="H4471">
        <v>2101</v>
      </c>
      <c r="I4471" t="s">
        <v>11</v>
      </c>
      <c r="J4471" t="s">
        <v>27</v>
      </c>
      <c r="K4471" t="s">
        <v>149</v>
      </c>
      <c r="L4471" t="s">
        <v>15</v>
      </c>
      <c r="M4471" s="5">
        <v>7135.2800000000043</v>
      </c>
    </row>
    <row r="4472" spans="1:13" x14ac:dyDescent="0.15">
      <c r="A4472" s="2">
        <v>45328</v>
      </c>
      <c r="B4472" s="3">
        <f t="shared" si="209"/>
        <v>2024</v>
      </c>
      <c r="C4472" t="str">
        <f t="shared" si="207"/>
        <v>2023-2024</v>
      </c>
      <c r="D4472" t="s">
        <v>148</v>
      </c>
      <c r="E4472" t="s">
        <v>124</v>
      </c>
      <c r="F4472" t="str">
        <f t="shared" si="208"/>
        <v>New South Wales</v>
      </c>
      <c r="G4472" t="s">
        <v>10</v>
      </c>
      <c r="H4472">
        <v>2015</v>
      </c>
      <c r="I4472" t="s">
        <v>11</v>
      </c>
      <c r="J4472" t="s">
        <v>12</v>
      </c>
      <c r="K4472" t="s">
        <v>151</v>
      </c>
      <c r="L4472" t="s">
        <v>21</v>
      </c>
      <c r="M4472" s="5">
        <v>7207.76</v>
      </c>
    </row>
    <row r="4473" spans="1:13" x14ac:dyDescent="0.15">
      <c r="A4473" s="2">
        <v>44957</v>
      </c>
      <c r="B4473" s="3">
        <f t="shared" si="209"/>
        <v>2023</v>
      </c>
      <c r="C4473" t="str">
        <f t="shared" si="207"/>
        <v>2022-2023</v>
      </c>
      <c r="D4473" t="s">
        <v>147</v>
      </c>
      <c r="E4473" t="s">
        <v>64</v>
      </c>
      <c r="F4473" t="str">
        <f t="shared" si="208"/>
        <v>Victoria</v>
      </c>
      <c r="G4473" t="s">
        <v>45</v>
      </c>
      <c r="H4473">
        <v>3199</v>
      </c>
      <c r="I4473" t="s">
        <v>11</v>
      </c>
      <c r="J4473" t="s">
        <v>63</v>
      </c>
      <c r="K4473" t="s">
        <v>152</v>
      </c>
      <c r="L4473" t="s">
        <v>13</v>
      </c>
      <c r="M4473" s="5">
        <v>7284.1799999999994</v>
      </c>
    </row>
    <row r="4474" spans="1:13" x14ac:dyDescent="0.15">
      <c r="A4474" s="2">
        <v>45216</v>
      </c>
      <c r="B4474" s="3">
        <f t="shared" si="209"/>
        <v>2024</v>
      </c>
      <c r="C4474" t="str">
        <f t="shared" si="207"/>
        <v>2023-2024</v>
      </c>
      <c r="D4474" t="s">
        <v>147</v>
      </c>
      <c r="E4474" t="s">
        <v>131</v>
      </c>
      <c r="F4474" t="str">
        <f t="shared" si="208"/>
        <v>Western Australia</v>
      </c>
      <c r="G4474" t="s">
        <v>48</v>
      </c>
      <c r="H4474">
        <v>6530</v>
      </c>
      <c r="I4474" t="s">
        <v>11</v>
      </c>
      <c r="J4474" t="s">
        <v>77</v>
      </c>
      <c r="K4474" t="s">
        <v>149</v>
      </c>
      <c r="L4474" t="s">
        <v>15</v>
      </c>
      <c r="M4474" s="5">
        <v>7309.9100000000017</v>
      </c>
    </row>
    <row r="4475" spans="1:13" x14ac:dyDescent="0.15">
      <c r="A4475" s="2">
        <v>45278</v>
      </c>
      <c r="B4475" s="3">
        <f t="shared" si="209"/>
        <v>2024</v>
      </c>
      <c r="C4475" t="str">
        <f t="shared" si="207"/>
        <v>2023-2024</v>
      </c>
      <c r="D4475" t="s">
        <v>147</v>
      </c>
      <c r="E4475" t="s">
        <v>136</v>
      </c>
      <c r="F4475" t="str">
        <f t="shared" si="208"/>
        <v>Victoria</v>
      </c>
      <c r="G4475" t="s">
        <v>45</v>
      </c>
      <c r="H4475">
        <v>3175</v>
      </c>
      <c r="I4475" t="s">
        <v>11</v>
      </c>
      <c r="J4475" t="s">
        <v>63</v>
      </c>
      <c r="K4475" t="s">
        <v>149</v>
      </c>
      <c r="L4475" t="s">
        <v>15</v>
      </c>
      <c r="M4475" s="5">
        <v>7339.49</v>
      </c>
    </row>
    <row r="4476" spans="1:13" x14ac:dyDescent="0.15">
      <c r="A4476" s="2">
        <v>45093</v>
      </c>
      <c r="B4476" s="3">
        <f t="shared" si="209"/>
        <v>2023</v>
      </c>
      <c r="C4476" t="str">
        <f t="shared" si="207"/>
        <v>2022-2023</v>
      </c>
      <c r="D4476" t="s">
        <v>147</v>
      </c>
      <c r="E4476" t="s">
        <v>65</v>
      </c>
      <c r="F4476" t="str">
        <f t="shared" si="208"/>
        <v>New South Wales</v>
      </c>
      <c r="G4476" t="s">
        <v>10</v>
      </c>
      <c r="H4476">
        <v>2541</v>
      </c>
      <c r="I4476" t="s">
        <v>11</v>
      </c>
      <c r="J4476" t="s">
        <v>58</v>
      </c>
      <c r="K4476" t="s">
        <v>151</v>
      </c>
      <c r="L4476" t="s">
        <v>21</v>
      </c>
      <c r="M4476" s="5">
        <v>7343.3100000000013</v>
      </c>
    </row>
    <row r="4477" spans="1:13" x14ac:dyDescent="0.15">
      <c r="A4477" s="2">
        <v>45505</v>
      </c>
      <c r="B4477" s="3">
        <f t="shared" si="209"/>
        <v>2025</v>
      </c>
      <c r="C4477" t="str">
        <f t="shared" si="207"/>
        <v>2024-2025</v>
      </c>
      <c r="D4477" t="s">
        <v>147</v>
      </c>
      <c r="E4477" t="s">
        <v>57</v>
      </c>
      <c r="F4477" t="str">
        <f t="shared" si="208"/>
        <v>New South Wales</v>
      </c>
      <c r="G4477" t="s">
        <v>10</v>
      </c>
      <c r="H4477">
        <v>2560</v>
      </c>
      <c r="I4477" t="s">
        <v>11</v>
      </c>
      <c r="J4477" t="s">
        <v>58</v>
      </c>
      <c r="K4477" t="s">
        <v>152</v>
      </c>
      <c r="L4477" t="s">
        <v>13</v>
      </c>
      <c r="M4477" s="5">
        <v>7487.4900000000034</v>
      </c>
    </row>
    <row r="4478" spans="1:13" x14ac:dyDescent="0.15">
      <c r="A4478" s="2">
        <v>45077</v>
      </c>
      <c r="B4478" s="3">
        <f t="shared" si="209"/>
        <v>2023</v>
      </c>
      <c r="C4478" t="str">
        <f t="shared" si="207"/>
        <v>2022-2023</v>
      </c>
      <c r="D4478" t="s">
        <v>147</v>
      </c>
      <c r="E4478" t="s">
        <v>57</v>
      </c>
      <c r="F4478" t="str">
        <f t="shared" si="208"/>
        <v>New South Wales</v>
      </c>
      <c r="G4478" t="s">
        <v>10</v>
      </c>
      <c r="H4478">
        <v>2560</v>
      </c>
      <c r="I4478" t="s">
        <v>11</v>
      </c>
      <c r="J4478" t="s">
        <v>58</v>
      </c>
      <c r="K4478" t="s">
        <v>151</v>
      </c>
      <c r="L4478" t="s">
        <v>21</v>
      </c>
      <c r="M4478" s="5">
        <v>7520.87</v>
      </c>
    </row>
    <row r="4479" spans="1:13" x14ac:dyDescent="0.15">
      <c r="A4479" s="2">
        <v>44994</v>
      </c>
      <c r="B4479" s="3">
        <f t="shared" si="209"/>
        <v>2023</v>
      </c>
      <c r="C4479" t="str">
        <f t="shared" si="207"/>
        <v>2022-2023</v>
      </c>
      <c r="D4479" t="s">
        <v>148</v>
      </c>
      <c r="E4479" t="s">
        <v>124</v>
      </c>
      <c r="F4479" t="str">
        <f t="shared" si="208"/>
        <v>New South Wales</v>
      </c>
      <c r="G4479" t="s">
        <v>10</v>
      </c>
      <c r="H4479">
        <v>2015</v>
      </c>
      <c r="I4479" t="s">
        <v>11</v>
      </c>
      <c r="J4479" t="s">
        <v>12</v>
      </c>
      <c r="K4479" t="s">
        <v>149</v>
      </c>
      <c r="L4479" t="s">
        <v>15</v>
      </c>
      <c r="M4479" s="5">
        <v>7676.07</v>
      </c>
    </row>
    <row r="4480" spans="1:13" x14ac:dyDescent="0.15">
      <c r="A4480" s="2">
        <v>45657</v>
      </c>
      <c r="B4480" s="3">
        <f t="shared" si="209"/>
        <v>2025</v>
      </c>
      <c r="C4480" t="str">
        <f t="shared" si="207"/>
        <v>2024-2025</v>
      </c>
      <c r="D4480" t="s">
        <v>147</v>
      </c>
      <c r="E4480" t="s">
        <v>132</v>
      </c>
      <c r="F4480" t="str">
        <f t="shared" si="208"/>
        <v>New South Wales</v>
      </c>
      <c r="G4480" t="s">
        <v>10</v>
      </c>
      <c r="H4480">
        <v>2800</v>
      </c>
      <c r="I4480" t="s">
        <v>11</v>
      </c>
      <c r="J4480" t="s">
        <v>25</v>
      </c>
      <c r="K4480" t="s">
        <v>149</v>
      </c>
      <c r="L4480" t="s">
        <v>15</v>
      </c>
      <c r="M4480" s="5">
        <v>7691.8700000000035</v>
      </c>
    </row>
    <row r="4481" spans="1:13" x14ac:dyDescent="0.15">
      <c r="A4481" s="2">
        <v>45582</v>
      </c>
      <c r="B4481" s="3">
        <f t="shared" si="209"/>
        <v>2025</v>
      </c>
      <c r="C4481" t="str">
        <f t="shared" si="207"/>
        <v>2024-2025</v>
      </c>
      <c r="D4481" t="s">
        <v>148</v>
      </c>
      <c r="E4481" t="s">
        <v>78</v>
      </c>
      <c r="F4481" t="str">
        <f t="shared" si="208"/>
        <v>New South Wales</v>
      </c>
      <c r="G4481" t="s">
        <v>10</v>
      </c>
      <c r="H4481">
        <v>2350</v>
      </c>
      <c r="I4481" t="s">
        <v>11</v>
      </c>
      <c r="J4481" t="s">
        <v>68</v>
      </c>
      <c r="K4481" t="s">
        <v>149</v>
      </c>
      <c r="L4481" t="s">
        <v>15</v>
      </c>
      <c r="M4481" s="5">
        <v>7792.92</v>
      </c>
    </row>
    <row r="4482" spans="1:13" x14ac:dyDescent="0.15">
      <c r="A4482" s="2">
        <v>45601</v>
      </c>
      <c r="B4482" s="3">
        <f t="shared" si="209"/>
        <v>2025</v>
      </c>
      <c r="C4482" t="str">
        <f t="shared" ref="C4482:C4506" si="210">IF(MONTH(A4482) &gt;= 7, YEAR(A4482) &amp; "-" &amp; YEAR(A4482) + 1, YEAR(A4482) - 1 &amp; "-" &amp; YEAR(A4482))</f>
        <v>2024-2025</v>
      </c>
      <c r="D4482" t="s">
        <v>147</v>
      </c>
      <c r="E4482" t="s">
        <v>136</v>
      </c>
      <c r="F4482" t="str">
        <f t="shared" ref="F4482:F4506" si="211">IF(G4482="WA","Western Australia",
IF(G4482="NSW","New South Wales",
IF(G4482="QLD","Queensland",
IF(G4482="VIC","Victoria",
IF(G4482="TAS","Tasmania",
IF(G4482="SA","South Australia",
IF(G4482="NT","Northern Territory",
IF(G4482="ACT","Australian Capital Territory",G4482))))))))</f>
        <v>Victoria</v>
      </c>
      <c r="G4482" t="s">
        <v>45</v>
      </c>
      <c r="H4482">
        <v>3175</v>
      </c>
      <c r="I4482" t="s">
        <v>11</v>
      </c>
      <c r="J4482" t="s">
        <v>63</v>
      </c>
      <c r="K4482" t="s">
        <v>149</v>
      </c>
      <c r="L4482" t="s">
        <v>15</v>
      </c>
      <c r="M4482" s="5">
        <v>7828.0600000000031</v>
      </c>
    </row>
    <row r="4483" spans="1:13" x14ac:dyDescent="0.15">
      <c r="A4483" s="2">
        <v>45440</v>
      </c>
      <c r="B4483" s="3">
        <f t="shared" ref="B4483:B4506" si="212">IF(MONTH(A4483)&gt;=7,YEAR(A4483)+1,YEAR(A4483))</f>
        <v>2024</v>
      </c>
      <c r="C4483" t="str">
        <f t="shared" si="210"/>
        <v>2023-2024</v>
      </c>
      <c r="D4483" t="s">
        <v>148</v>
      </c>
      <c r="E4483" t="s">
        <v>108</v>
      </c>
      <c r="F4483" t="str">
        <f t="shared" si="211"/>
        <v>Victoria</v>
      </c>
      <c r="G4483" t="s">
        <v>45</v>
      </c>
      <c r="H4483">
        <v>3018</v>
      </c>
      <c r="I4483" t="s">
        <v>11</v>
      </c>
      <c r="J4483" t="s">
        <v>46</v>
      </c>
      <c r="K4483" t="s">
        <v>149</v>
      </c>
      <c r="L4483" t="s">
        <v>15</v>
      </c>
      <c r="M4483" s="5">
        <v>7862.59</v>
      </c>
    </row>
    <row r="4484" spans="1:13" x14ac:dyDescent="0.15">
      <c r="A4484" s="2">
        <v>45615</v>
      </c>
      <c r="B4484" s="3">
        <f t="shared" si="212"/>
        <v>2025</v>
      </c>
      <c r="C4484" t="str">
        <f t="shared" si="210"/>
        <v>2024-2025</v>
      </c>
      <c r="D4484" t="s">
        <v>147</v>
      </c>
      <c r="E4484" t="s">
        <v>131</v>
      </c>
      <c r="F4484" t="str">
        <f t="shared" si="211"/>
        <v>Western Australia</v>
      </c>
      <c r="G4484" t="s">
        <v>48</v>
      </c>
      <c r="H4484">
        <v>6530</v>
      </c>
      <c r="I4484" t="s">
        <v>11</v>
      </c>
      <c r="J4484" t="s">
        <v>77</v>
      </c>
      <c r="K4484" t="s">
        <v>151</v>
      </c>
      <c r="L4484" t="s">
        <v>21</v>
      </c>
      <c r="M4484" s="5">
        <v>7890.8300000000008</v>
      </c>
    </row>
    <row r="4485" spans="1:13" x14ac:dyDescent="0.15">
      <c r="A4485" s="2">
        <v>45420</v>
      </c>
      <c r="B4485" s="3">
        <f t="shared" si="212"/>
        <v>2024</v>
      </c>
      <c r="C4485" t="str">
        <f t="shared" si="210"/>
        <v>2023-2024</v>
      </c>
      <c r="D4485" t="s">
        <v>147</v>
      </c>
      <c r="E4485" t="s">
        <v>24</v>
      </c>
      <c r="F4485" t="str">
        <f t="shared" si="211"/>
        <v>New South Wales</v>
      </c>
      <c r="G4485" t="s">
        <v>10</v>
      </c>
      <c r="H4485">
        <v>2795</v>
      </c>
      <c r="I4485" t="s">
        <v>11</v>
      </c>
      <c r="J4485" t="s">
        <v>25</v>
      </c>
      <c r="K4485" t="s">
        <v>151</v>
      </c>
      <c r="L4485" t="s">
        <v>21</v>
      </c>
      <c r="M4485" s="5">
        <v>7909.7500000000009</v>
      </c>
    </row>
    <row r="4486" spans="1:13" x14ac:dyDescent="0.15">
      <c r="A4486" s="2">
        <v>44946</v>
      </c>
      <c r="B4486" s="3">
        <f t="shared" si="212"/>
        <v>2023</v>
      </c>
      <c r="C4486" t="str">
        <f t="shared" si="210"/>
        <v>2022-2023</v>
      </c>
      <c r="D4486" t="s">
        <v>147</v>
      </c>
      <c r="E4486" t="s">
        <v>146</v>
      </c>
      <c r="F4486" t="str">
        <f t="shared" si="211"/>
        <v>Victoria</v>
      </c>
      <c r="G4486" t="s">
        <v>45</v>
      </c>
      <c r="H4486">
        <v>3353</v>
      </c>
      <c r="I4486" t="s">
        <v>11</v>
      </c>
      <c r="J4486" t="s">
        <v>60</v>
      </c>
      <c r="K4486" t="s">
        <v>149</v>
      </c>
      <c r="L4486" t="s">
        <v>15</v>
      </c>
      <c r="M4486" s="5">
        <v>8030.1400000000012</v>
      </c>
    </row>
    <row r="4487" spans="1:13" x14ac:dyDescent="0.15">
      <c r="A4487" s="2">
        <v>45562</v>
      </c>
      <c r="B4487" s="3">
        <f t="shared" si="212"/>
        <v>2025</v>
      </c>
      <c r="C4487" t="str">
        <f t="shared" si="210"/>
        <v>2024-2025</v>
      </c>
      <c r="D4487" t="s">
        <v>147</v>
      </c>
      <c r="E4487" t="s">
        <v>28</v>
      </c>
      <c r="F4487" t="str">
        <f t="shared" si="211"/>
        <v>Northern Territory</v>
      </c>
      <c r="G4487" t="s">
        <v>29</v>
      </c>
      <c r="H4487">
        <v>800</v>
      </c>
      <c r="I4487" t="s">
        <v>11</v>
      </c>
      <c r="J4487" t="s">
        <v>30</v>
      </c>
      <c r="K4487" t="s">
        <v>149</v>
      </c>
      <c r="L4487" t="s">
        <v>15</v>
      </c>
      <c r="M4487" s="5">
        <v>8078.8700000000008</v>
      </c>
    </row>
    <row r="4488" spans="1:13" x14ac:dyDescent="0.15">
      <c r="A4488" s="2">
        <v>45615</v>
      </c>
      <c r="B4488" s="3">
        <f t="shared" si="212"/>
        <v>2025</v>
      </c>
      <c r="C4488" t="str">
        <f t="shared" si="210"/>
        <v>2024-2025</v>
      </c>
      <c r="D4488" t="s">
        <v>147</v>
      </c>
      <c r="E4488" t="s">
        <v>64</v>
      </c>
      <c r="F4488" t="str">
        <f t="shared" si="211"/>
        <v>Victoria</v>
      </c>
      <c r="G4488" t="s">
        <v>45</v>
      </c>
      <c r="H4488">
        <v>3199</v>
      </c>
      <c r="I4488" t="s">
        <v>11</v>
      </c>
      <c r="J4488" t="s">
        <v>63</v>
      </c>
      <c r="K4488" t="s">
        <v>151</v>
      </c>
      <c r="L4488" t="s">
        <v>21</v>
      </c>
      <c r="M4488" s="5">
        <v>8106.36</v>
      </c>
    </row>
    <row r="4489" spans="1:13" x14ac:dyDescent="0.15">
      <c r="A4489" s="2">
        <v>45183</v>
      </c>
      <c r="B4489" s="3">
        <f t="shared" si="212"/>
        <v>2024</v>
      </c>
      <c r="C4489" t="str">
        <f t="shared" si="210"/>
        <v>2023-2024</v>
      </c>
      <c r="D4489" t="s">
        <v>147</v>
      </c>
      <c r="E4489" t="s">
        <v>82</v>
      </c>
      <c r="F4489" t="str">
        <f t="shared" si="211"/>
        <v>Queensland</v>
      </c>
      <c r="G4489" t="s">
        <v>35</v>
      </c>
      <c r="H4489">
        <v>4012</v>
      </c>
      <c r="I4489" t="s">
        <v>11</v>
      </c>
      <c r="J4489" t="s">
        <v>43</v>
      </c>
      <c r="K4489" t="s">
        <v>150</v>
      </c>
      <c r="L4489" t="s">
        <v>18</v>
      </c>
      <c r="M4489" s="5">
        <v>8438.7899999999972</v>
      </c>
    </row>
    <row r="4490" spans="1:13" x14ac:dyDescent="0.15">
      <c r="A4490" s="2">
        <v>45577</v>
      </c>
      <c r="B4490" s="3">
        <f t="shared" si="212"/>
        <v>2025</v>
      </c>
      <c r="C4490" t="str">
        <f t="shared" si="210"/>
        <v>2024-2025</v>
      </c>
      <c r="D4490" t="s">
        <v>147</v>
      </c>
      <c r="E4490" t="s">
        <v>41</v>
      </c>
      <c r="F4490" t="str">
        <f t="shared" si="211"/>
        <v>New South Wales</v>
      </c>
      <c r="G4490" t="s">
        <v>10</v>
      </c>
      <c r="H4490">
        <v>2830</v>
      </c>
      <c r="I4490" t="s">
        <v>11</v>
      </c>
      <c r="J4490" t="s">
        <v>25</v>
      </c>
      <c r="K4490" t="s">
        <v>151</v>
      </c>
      <c r="L4490" t="s">
        <v>21</v>
      </c>
      <c r="M4490" s="5">
        <v>8620.2100000000009</v>
      </c>
    </row>
    <row r="4491" spans="1:13" x14ac:dyDescent="0.15">
      <c r="A4491" s="2">
        <v>44929</v>
      </c>
      <c r="B4491" s="3">
        <f t="shared" si="212"/>
        <v>2023</v>
      </c>
      <c r="C4491" t="str">
        <f t="shared" si="210"/>
        <v>2022-2023</v>
      </c>
      <c r="D4491" t="s">
        <v>147</v>
      </c>
      <c r="E4491" t="s">
        <v>99</v>
      </c>
      <c r="F4491" t="str">
        <f t="shared" si="211"/>
        <v>Victoria</v>
      </c>
      <c r="G4491" t="s">
        <v>45</v>
      </c>
      <c r="H4491">
        <v>3148</v>
      </c>
      <c r="I4491" t="s">
        <v>11</v>
      </c>
      <c r="J4491" t="s">
        <v>63</v>
      </c>
      <c r="K4491" t="s">
        <v>151</v>
      </c>
      <c r="L4491" t="s">
        <v>21</v>
      </c>
      <c r="M4491" s="5">
        <v>8918.2800000000025</v>
      </c>
    </row>
    <row r="4492" spans="1:13" x14ac:dyDescent="0.15">
      <c r="A4492" s="2">
        <v>45133</v>
      </c>
      <c r="B4492" s="3">
        <f t="shared" si="212"/>
        <v>2024</v>
      </c>
      <c r="C4492" t="str">
        <f t="shared" si="210"/>
        <v>2023-2024</v>
      </c>
      <c r="D4492" t="s">
        <v>147</v>
      </c>
      <c r="E4492" t="s">
        <v>99</v>
      </c>
      <c r="F4492" t="str">
        <f t="shared" si="211"/>
        <v>Victoria</v>
      </c>
      <c r="G4492" t="s">
        <v>45</v>
      </c>
      <c r="H4492">
        <v>3148</v>
      </c>
      <c r="I4492" t="s">
        <v>11</v>
      </c>
      <c r="J4492" t="s">
        <v>63</v>
      </c>
      <c r="K4492" t="s">
        <v>149</v>
      </c>
      <c r="L4492" t="s">
        <v>15</v>
      </c>
      <c r="M4492" s="5">
        <v>9049.9800000000014</v>
      </c>
    </row>
    <row r="4493" spans="1:13" x14ac:dyDescent="0.15">
      <c r="A4493" s="2">
        <v>45038</v>
      </c>
      <c r="B4493" s="3">
        <f t="shared" si="212"/>
        <v>2023</v>
      </c>
      <c r="C4493" t="str">
        <f t="shared" si="210"/>
        <v>2022-2023</v>
      </c>
      <c r="D4493" t="s">
        <v>147</v>
      </c>
      <c r="E4493" t="s">
        <v>57</v>
      </c>
      <c r="F4493" t="str">
        <f t="shared" si="211"/>
        <v>New South Wales</v>
      </c>
      <c r="G4493" t="s">
        <v>10</v>
      </c>
      <c r="H4493">
        <v>2560</v>
      </c>
      <c r="I4493" t="s">
        <v>11</v>
      </c>
      <c r="J4493" t="s">
        <v>58</v>
      </c>
      <c r="K4493" t="s">
        <v>149</v>
      </c>
      <c r="L4493" t="s">
        <v>15</v>
      </c>
      <c r="M4493" s="5">
        <v>9101.4900000000016</v>
      </c>
    </row>
    <row r="4494" spans="1:13" x14ac:dyDescent="0.15">
      <c r="A4494" s="2">
        <v>45375</v>
      </c>
      <c r="B4494" s="3">
        <f t="shared" si="212"/>
        <v>2024</v>
      </c>
      <c r="C4494" t="str">
        <f t="shared" si="210"/>
        <v>2023-2024</v>
      </c>
      <c r="D4494" t="s">
        <v>147</v>
      </c>
      <c r="E4494" t="s">
        <v>143</v>
      </c>
      <c r="F4494" t="str">
        <f t="shared" si="211"/>
        <v>New South Wales</v>
      </c>
      <c r="G4494" t="s">
        <v>10</v>
      </c>
      <c r="H4494">
        <v>2154</v>
      </c>
      <c r="I4494" t="s">
        <v>11</v>
      </c>
      <c r="J4494" t="s">
        <v>27</v>
      </c>
      <c r="K4494" t="s">
        <v>149</v>
      </c>
      <c r="L4494" t="s">
        <v>15</v>
      </c>
      <c r="M4494" s="5">
        <v>9522.9499999999989</v>
      </c>
    </row>
    <row r="4495" spans="1:13" x14ac:dyDescent="0.15">
      <c r="A4495" s="2">
        <v>45440</v>
      </c>
      <c r="B4495" s="3">
        <f t="shared" si="212"/>
        <v>2024</v>
      </c>
      <c r="C4495" t="str">
        <f t="shared" si="210"/>
        <v>2023-2024</v>
      </c>
      <c r="D4495" t="s">
        <v>147</v>
      </c>
      <c r="E4495" t="s">
        <v>41</v>
      </c>
      <c r="F4495" t="str">
        <f t="shared" si="211"/>
        <v>New South Wales</v>
      </c>
      <c r="G4495" t="s">
        <v>10</v>
      </c>
      <c r="H4495">
        <v>2830</v>
      </c>
      <c r="I4495" t="s">
        <v>11</v>
      </c>
      <c r="J4495" t="s">
        <v>25</v>
      </c>
      <c r="K4495" t="s">
        <v>149</v>
      </c>
      <c r="L4495" t="s">
        <v>15</v>
      </c>
      <c r="M4495" s="5">
        <v>9866.4400000000023</v>
      </c>
    </row>
    <row r="4496" spans="1:13" x14ac:dyDescent="0.15">
      <c r="A4496" s="2">
        <v>45097</v>
      </c>
      <c r="B4496" s="3">
        <f t="shared" si="212"/>
        <v>2023</v>
      </c>
      <c r="C4496" t="str">
        <f t="shared" si="210"/>
        <v>2022-2023</v>
      </c>
      <c r="D4496" t="s">
        <v>147</v>
      </c>
      <c r="E4496" t="s">
        <v>146</v>
      </c>
      <c r="F4496" t="str">
        <f t="shared" si="211"/>
        <v>Victoria</v>
      </c>
      <c r="G4496" t="s">
        <v>45</v>
      </c>
      <c r="H4496">
        <v>3353</v>
      </c>
      <c r="I4496" t="s">
        <v>11</v>
      </c>
      <c r="J4496" t="s">
        <v>60</v>
      </c>
      <c r="K4496" t="s">
        <v>149</v>
      </c>
      <c r="L4496" t="s">
        <v>15</v>
      </c>
      <c r="M4496" s="5">
        <v>9965.91</v>
      </c>
    </row>
    <row r="4497" spans="1:13" x14ac:dyDescent="0.15">
      <c r="A4497" s="2">
        <v>45268</v>
      </c>
      <c r="B4497" s="3">
        <f t="shared" si="212"/>
        <v>2024</v>
      </c>
      <c r="C4497" t="str">
        <f t="shared" si="210"/>
        <v>2023-2024</v>
      </c>
      <c r="D4497" t="s">
        <v>148</v>
      </c>
      <c r="E4497" t="s">
        <v>124</v>
      </c>
      <c r="F4497" t="str">
        <f t="shared" si="211"/>
        <v>New South Wales</v>
      </c>
      <c r="G4497" t="s">
        <v>10</v>
      </c>
      <c r="H4497">
        <v>2015</v>
      </c>
      <c r="I4497" t="s">
        <v>11</v>
      </c>
      <c r="J4497" t="s">
        <v>12</v>
      </c>
      <c r="K4497" t="s">
        <v>149</v>
      </c>
      <c r="L4497" t="s">
        <v>15</v>
      </c>
      <c r="M4497" s="5">
        <v>10021.370000000001</v>
      </c>
    </row>
    <row r="4498" spans="1:13" x14ac:dyDescent="0.15">
      <c r="A4498" s="2">
        <v>45277</v>
      </c>
      <c r="B4498" s="3">
        <f t="shared" si="212"/>
        <v>2024</v>
      </c>
      <c r="C4498" t="str">
        <f t="shared" si="210"/>
        <v>2023-2024</v>
      </c>
      <c r="D4498" t="s">
        <v>147</v>
      </c>
      <c r="E4498" t="s">
        <v>65</v>
      </c>
      <c r="F4498" t="str">
        <f t="shared" si="211"/>
        <v>New South Wales</v>
      </c>
      <c r="G4498" t="s">
        <v>10</v>
      </c>
      <c r="H4498">
        <v>2541</v>
      </c>
      <c r="I4498" t="s">
        <v>11</v>
      </c>
      <c r="J4498" t="s">
        <v>58</v>
      </c>
      <c r="K4498" t="s">
        <v>149</v>
      </c>
      <c r="L4498" t="s">
        <v>15</v>
      </c>
      <c r="M4498" s="5">
        <v>10174.520000000002</v>
      </c>
    </row>
    <row r="4499" spans="1:13" x14ac:dyDescent="0.15">
      <c r="A4499" s="2">
        <v>45055</v>
      </c>
      <c r="B4499" s="3">
        <f t="shared" si="212"/>
        <v>2023</v>
      </c>
      <c r="C4499" t="str">
        <f t="shared" si="210"/>
        <v>2022-2023</v>
      </c>
      <c r="D4499" t="s">
        <v>147</v>
      </c>
      <c r="E4499" t="s">
        <v>117</v>
      </c>
      <c r="F4499" t="str">
        <f t="shared" si="211"/>
        <v>Queensland</v>
      </c>
      <c r="G4499" t="s">
        <v>35</v>
      </c>
      <c r="H4499">
        <v>4119</v>
      </c>
      <c r="I4499" t="s">
        <v>11</v>
      </c>
      <c r="J4499" t="s">
        <v>43</v>
      </c>
      <c r="K4499" t="s">
        <v>149</v>
      </c>
      <c r="L4499" t="s">
        <v>15</v>
      </c>
      <c r="M4499" s="5">
        <v>10233.570000000007</v>
      </c>
    </row>
    <row r="4500" spans="1:13" x14ac:dyDescent="0.15">
      <c r="A4500" s="2">
        <v>45533</v>
      </c>
      <c r="B4500" s="3">
        <f t="shared" si="212"/>
        <v>2025</v>
      </c>
      <c r="C4500" t="str">
        <f t="shared" si="210"/>
        <v>2024-2025</v>
      </c>
      <c r="D4500" t="s">
        <v>148</v>
      </c>
      <c r="E4500" t="s">
        <v>96</v>
      </c>
      <c r="F4500" t="str">
        <f t="shared" si="211"/>
        <v>Western Australia</v>
      </c>
      <c r="G4500" t="s">
        <v>48</v>
      </c>
      <c r="H4500">
        <v>6330</v>
      </c>
      <c r="I4500" t="s">
        <v>11</v>
      </c>
      <c r="J4500" t="s">
        <v>94</v>
      </c>
      <c r="K4500" t="s">
        <v>149</v>
      </c>
      <c r="L4500" t="s">
        <v>15</v>
      </c>
      <c r="M4500" s="5">
        <v>10622.689999999999</v>
      </c>
    </row>
    <row r="4501" spans="1:13" x14ac:dyDescent="0.15">
      <c r="A4501" s="2">
        <v>45494</v>
      </c>
      <c r="B4501" s="3">
        <f t="shared" si="212"/>
        <v>2025</v>
      </c>
      <c r="C4501" t="str">
        <f t="shared" si="210"/>
        <v>2024-2025</v>
      </c>
      <c r="D4501" t="s">
        <v>148</v>
      </c>
      <c r="E4501" t="s">
        <v>78</v>
      </c>
      <c r="F4501" t="str">
        <f t="shared" si="211"/>
        <v>New South Wales</v>
      </c>
      <c r="G4501" t="s">
        <v>10</v>
      </c>
      <c r="H4501">
        <v>2350</v>
      </c>
      <c r="I4501" t="s">
        <v>11</v>
      </c>
      <c r="J4501" t="s">
        <v>68</v>
      </c>
      <c r="K4501" t="s">
        <v>151</v>
      </c>
      <c r="L4501" t="s">
        <v>21</v>
      </c>
      <c r="M4501" s="5">
        <v>10648.29</v>
      </c>
    </row>
    <row r="4502" spans="1:13" x14ac:dyDescent="0.15">
      <c r="A4502" s="2">
        <v>45123</v>
      </c>
      <c r="B4502" s="3">
        <f t="shared" si="212"/>
        <v>2024</v>
      </c>
      <c r="C4502" t="str">
        <f t="shared" si="210"/>
        <v>2023-2024</v>
      </c>
      <c r="D4502" t="s">
        <v>147</v>
      </c>
      <c r="E4502" t="s">
        <v>64</v>
      </c>
      <c r="F4502" t="str">
        <f t="shared" si="211"/>
        <v>Victoria</v>
      </c>
      <c r="G4502" t="s">
        <v>45</v>
      </c>
      <c r="H4502">
        <v>3199</v>
      </c>
      <c r="I4502" t="s">
        <v>11</v>
      </c>
      <c r="J4502" t="s">
        <v>63</v>
      </c>
      <c r="K4502" t="s">
        <v>149</v>
      </c>
      <c r="L4502" t="s">
        <v>15</v>
      </c>
      <c r="M4502" s="5">
        <v>10866.589999999998</v>
      </c>
    </row>
    <row r="4503" spans="1:13" x14ac:dyDescent="0.15">
      <c r="A4503" s="2">
        <v>45510</v>
      </c>
      <c r="B4503" s="3">
        <f t="shared" si="212"/>
        <v>2025</v>
      </c>
      <c r="C4503" t="str">
        <f t="shared" si="210"/>
        <v>2024-2025</v>
      </c>
      <c r="D4503" t="s">
        <v>147</v>
      </c>
      <c r="E4503" t="s">
        <v>41</v>
      </c>
      <c r="F4503" t="str">
        <f t="shared" si="211"/>
        <v>New South Wales</v>
      </c>
      <c r="G4503" t="s">
        <v>10</v>
      </c>
      <c r="H4503">
        <v>2830</v>
      </c>
      <c r="I4503" t="s">
        <v>11</v>
      </c>
      <c r="J4503" t="s">
        <v>25</v>
      </c>
      <c r="K4503" t="s">
        <v>149</v>
      </c>
      <c r="L4503" t="s">
        <v>15</v>
      </c>
      <c r="M4503" s="5">
        <v>11753.830000000004</v>
      </c>
    </row>
    <row r="4504" spans="1:13" x14ac:dyDescent="0.15">
      <c r="A4504" s="2">
        <v>45505</v>
      </c>
      <c r="B4504" s="3">
        <f t="shared" si="212"/>
        <v>2025</v>
      </c>
      <c r="C4504" t="str">
        <f t="shared" si="210"/>
        <v>2024-2025</v>
      </c>
      <c r="D4504" t="s">
        <v>147</v>
      </c>
      <c r="E4504" t="s">
        <v>99</v>
      </c>
      <c r="F4504" t="str">
        <f t="shared" si="211"/>
        <v>Victoria</v>
      </c>
      <c r="G4504" t="s">
        <v>45</v>
      </c>
      <c r="H4504">
        <v>3148</v>
      </c>
      <c r="I4504" t="s">
        <v>11</v>
      </c>
      <c r="J4504" t="s">
        <v>63</v>
      </c>
      <c r="K4504" t="s">
        <v>149</v>
      </c>
      <c r="L4504" t="s">
        <v>15</v>
      </c>
      <c r="M4504" s="5">
        <v>11864.76</v>
      </c>
    </row>
    <row r="4505" spans="1:13" x14ac:dyDescent="0.15">
      <c r="A4505" s="2">
        <v>45023</v>
      </c>
      <c r="B4505" s="3">
        <f t="shared" si="212"/>
        <v>2023</v>
      </c>
      <c r="C4505" t="str">
        <f t="shared" si="210"/>
        <v>2022-2023</v>
      </c>
      <c r="D4505" t="s">
        <v>147</v>
      </c>
      <c r="E4505" t="s">
        <v>64</v>
      </c>
      <c r="F4505" t="str">
        <f t="shared" si="211"/>
        <v>Victoria</v>
      </c>
      <c r="G4505" t="s">
        <v>45</v>
      </c>
      <c r="H4505">
        <v>3199</v>
      </c>
      <c r="I4505" t="s">
        <v>11</v>
      </c>
      <c r="J4505" t="s">
        <v>63</v>
      </c>
      <c r="K4505" t="s">
        <v>149</v>
      </c>
      <c r="L4505" t="s">
        <v>15</v>
      </c>
      <c r="M4505" s="5">
        <v>12583.420000000004</v>
      </c>
    </row>
    <row r="4506" spans="1:13" x14ac:dyDescent="0.15">
      <c r="A4506" s="2">
        <v>44960</v>
      </c>
      <c r="B4506" s="3">
        <f t="shared" si="212"/>
        <v>2023</v>
      </c>
      <c r="C4506" t="str">
        <f t="shared" si="210"/>
        <v>2022-2023</v>
      </c>
      <c r="D4506" t="s">
        <v>147</v>
      </c>
      <c r="E4506" t="s">
        <v>57</v>
      </c>
      <c r="F4506" t="str">
        <f t="shared" si="211"/>
        <v>New South Wales</v>
      </c>
      <c r="G4506" t="s">
        <v>10</v>
      </c>
      <c r="H4506">
        <v>2560</v>
      </c>
      <c r="I4506" t="s">
        <v>11</v>
      </c>
      <c r="J4506" t="s">
        <v>58</v>
      </c>
      <c r="K4506" t="s">
        <v>149</v>
      </c>
      <c r="L4506" t="s">
        <v>15</v>
      </c>
      <c r="M4506" s="5">
        <v>12653.070000000003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D2AC-8267-3349-9488-D2E7ED9BD4CE}">
  <dimension ref="A3:F31"/>
  <sheetViews>
    <sheetView workbookViewId="0">
      <selection activeCell="F6" sqref="F6"/>
    </sheetView>
  </sheetViews>
  <sheetFormatPr baseColWidth="10" defaultRowHeight="14" x14ac:dyDescent="0.15"/>
  <cols>
    <col min="1" max="1" width="13.83203125" bestFit="1" customWidth="1"/>
    <col min="2" max="2" width="16" style="12" bestFit="1" customWidth="1"/>
    <col min="3" max="3" width="14.1640625" style="12" bestFit="1" customWidth="1"/>
    <col min="4" max="4" width="12.83203125" bestFit="1" customWidth="1"/>
  </cols>
  <sheetData>
    <row r="3" spans="1:6" x14ac:dyDescent="0.15">
      <c r="A3" s="6" t="s">
        <v>181</v>
      </c>
      <c r="B3" s="11" t="s">
        <v>182</v>
      </c>
      <c r="C3" s="5"/>
      <c r="D3" s="5"/>
    </row>
    <row r="4" spans="1:6" x14ac:dyDescent="0.15">
      <c r="A4" s="6" t="s">
        <v>165</v>
      </c>
      <c r="B4" s="5" t="s">
        <v>148</v>
      </c>
      <c r="C4" s="5" t="s">
        <v>147</v>
      </c>
      <c r="D4" s="5" t="s">
        <v>166</v>
      </c>
      <c r="E4" s="5"/>
    </row>
    <row r="5" spans="1:6" x14ac:dyDescent="0.15">
      <c r="A5" s="8" t="s">
        <v>63</v>
      </c>
      <c r="B5" s="5">
        <v>16223.210000000001</v>
      </c>
      <c r="C5" s="5">
        <v>293553.06</v>
      </c>
      <c r="D5" s="5">
        <v>309776.27</v>
      </c>
      <c r="E5" s="5"/>
    </row>
    <row r="6" spans="1:6" x14ac:dyDescent="0.15">
      <c r="A6" s="8" t="s">
        <v>25</v>
      </c>
      <c r="B6" s="5">
        <v>23870.300000000003</v>
      </c>
      <c r="C6" s="5">
        <v>272210.60000000003</v>
      </c>
      <c r="D6" s="5">
        <v>296080.90000000002</v>
      </c>
      <c r="E6" s="5"/>
      <c r="F6" t="str">
        <f>INDEX(A5:A14,MATCH(MAX(D5:D14),D5:D14,0))</f>
        <v>Rachael Long</v>
      </c>
    </row>
    <row r="7" spans="1:6" x14ac:dyDescent="0.15">
      <c r="A7" s="8" t="s">
        <v>27</v>
      </c>
      <c r="B7" s="5">
        <v>70065.939999999988</v>
      </c>
      <c r="C7" s="5">
        <v>201015.24999999997</v>
      </c>
      <c r="D7" s="5">
        <v>271081.18999999994</v>
      </c>
      <c r="E7" s="5"/>
    </row>
    <row r="8" spans="1:6" x14ac:dyDescent="0.15">
      <c r="A8" s="8" t="s">
        <v>12</v>
      </c>
      <c r="B8" s="5">
        <v>81133.34</v>
      </c>
      <c r="C8" s="5">
        <v>172533.9</v>
      </c>
      <c r="D8" s="5">
        <v>253667.24</v>
      </c>
      <c r="E8" s="5"/>
    </row>
    <row r="9" spans="1:6" x14ac:dyDescent="0.15">
      <c r="A9" s="8" t="s">
        <v>60</v>
      </c>
      <c r="B9" s="5">
        <v>38138.720000000008</v>
      </c>
      <c r="C9" s="5">
        <v>210632.55</v>
      </c>
      <c r="D9" s="5">
        <v>248771.27</v>
      </c>
      <c r="E9" s="5"/>
    </row>
    <row r="10" spans="1:6" x14ac:dyDescent="0.15">
      <c r="A10" s="8" t="s">
        <v>58</v>
      </c>
      <c r="B10" s="5">
        <v>19648.400000000001</v>
      </c>
      <c r="C10" s="5">
        <v>205043.04999999996</v>
      </c>
      <c r="D10" s="5">
        <v>224691.44999999995</v>
      </c>
      <c r="E10" s="5"/>
    </row>
    <row r="11" spans="1:6" x14ac:dyDescent="0.15">
      <c r="A11" s="8" t="s">
        <v>43</v>
      </c>
      <c r="B11" s="5">
        <v>8133.15</v>
      </c>
      <c r="C11" s="5">
        <v>204205.12000000008</v>
      </c>
      <c r="D11" s="5">
        <v>212338.27000000008</v>
      </c>
      <c r="E11" s="5"/>
    </row>
    <row r="12" spans="1:6" x14ac:dyDescent="0.15">
      <c r="A12" s="8" t="s">
        <v>46</v>
      </c>
      <c r="B12" s="5">
        <v>101079.18000000001</v>
      </c>
      <c r="C12" s="5">
        <v>98503.730000000025</v>
      </c>
      <c r="D12" s="5">
        <v>199582.91000000003</v>
      </c>
      <c r="E12" s="5"/>
    </row>
    <row r="13" spans="1:6" x14ac:dyDescent="0.15">
      <c r="A13" s="8" t="s">
        <v>68</v>
      </c>
      <c r="B13" s="5">
        <v>72424.009999999995</v>
      </c>
      <c r="C13" s="5">
        <v>86340.640000000014</v>
      </c>
      <c r="D13" s="5">
        <v>158764.65000000002</v>
      </c>
      <c r="E13" s="5"/>
    </row>
    <row r="14" spans="1:6" x14ac:dyDescent="0.15">
      <c r="A14" s="8" t="s">
        <v>94</v>
      </c>
      <c r="B14" s="5">
        <v>65967.66</v>
      </c>
      <c r="C14" s="5">
        <v>83827.009999999995</v>
      </c>
      <c r="D14" s="5">
        <v>149794.66999999998</v>
      </c>
      <c r="E14" s="5"/>
    </row>
    <row r="15" spans="1:6" x14ac:dyDescent="0.15">
      <c r="A15" s="8" t="s">
        <v>166</v>
      </c>
      <c r="B15" s="5">
        <v>496683.91000000009</v>
      </c>
      <c r="C15" s="5">
        <v>1827864.9100000004</v>
      </c>
      <c r="D15" s="13">
        <v>2324548.8199999998</v>
      </c>
      <c r="E15" s="5"/>
    </row>
    <row r="16" spans="1:6" x14ac:dyDescent="0.15">
      <c r="B16"/>
      <c r="C16"/>
      <c r="E16" s="5"/>
    </row>
    <row r="17" spans="2:5" x14ac:dyDescent="0.15">
      <c r="B17"/>
      <c r="C17"/>
      <c r="E17" s="5"/>
    </row>
    <row r="18" spans="2:5" x14ac:dyDescent="0.15">
      <c r="B18"/>
      <c r="C18"/>
      <c r="E18" s="5"/>
    </row>
    <row r="19" spans="2:5" x14ac:dyDescent="0.15">
      <c r="B19"/>
      <c r="C19"/>
      <c r="E19" s="5"/>
    </row>
    <row r="20" spans="2:5" x14ac:dyDescent="0.15">
      <c r="B20"/>
      <c r="C20"/>
      <c r="E20" s="5"/>
    </row>
    <row r="21" spans="2:5" x14ac:dyDescent="0.15">
      <c r="B21"/>
      <c r="C21"/>
      <c r="E21" s="5"/>
    </row>
    <row r="22" spans="2:5" x14ac:dyDescent="0.15">
      <c r="B22"/>
      <c r="C22"/>
      <c r="E22" s="5"/>
    </row>
    <row r="23" spans="2:5" x14ac:dyDescent="0.15">
      <c r="B23"/>
      <c r="C23"/>
      <c r="E23" s="5"/>
    </row>
    <row r="24" spans="2:5" x14ac:dyDescent="0.15">
      <c r="B24"/>
      <c r="C24"/>
      <c r="E24" s="5"/>
    </row>
    <row r="25" spans="2:5" x14ac:dyDescent="0.15">
      <c r="B25"/>
      <c r="C25"/>
      <c r="E25" s="5"/>
    </row>
    <row r="26" spans="2:5" x14ac:dyDescent="0.15">
      <c r="B26"/>
      <c r="C26"/>
    </row>
    <row r="27" spans="2:5" x14ac:dyDescent="0.15">
      <c r="B27" s="5"/>
      <c r="C27" s="5"/>
    </row>
    <row r="28" spans="2:5" x14ac:dyDescent="0.15">
      <c r="B28" s="5"/>
      <c r="C28" s="5"/>
    </row>
    <row r="29" spans="2:5" x14ac:dyDescent="0.15">
      <c r="B29" s="5"/>
      <c r="C29" s="5"/>
    </row>
    <row r="30" spans="2:5" x14ac:dyDescent="0.15">
      <c r="B30" s="5"/>
      <c r="C30" s="5"/>
    </row>
    <row r="31" spans="2:5" x14ac:dyDescent="0.15">
      <c r="B31" s="5"/>
      <c r="C31"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80864-3F3C-554A-969D-A2847F4A51A5}">
  <dimension ref="A3:F31"/>
  <sheetViews>
    <sheetView workbookViewId="0">
      <selection activeCell="F8" sqref="F8"/>
    </sheetView>
  </sheetViews>
  <sheetFormatPr baseColWidth="10" defaultRowHeight="14" x14ac:dyDescent="0.15"/>
  <cols>
    <col min="1" max="1" width="14.1640625" bestFit="1" customWidth="1"/>
    <col min="2" max="2" width="16" style="12" bestFit="1" customWidth="1"/>
    <col min="3" max="3" width="14.1640625" style="12" bestFit="1" customWidth="1"/>
    <col min="4" max="4" width="12.83203125" bestFit="1" customWidth="1"/>
  </cols>
  <sheetData>
    <row r="3" spans="1:6" x14ac:dyDescent="0.15">
      <c r="A3" s="6" t="s">
        <v>181</v>
      </c>
      <c r="B3" s="11" t="s">
        <v>182</v>
      </c>
      <c r="C3" s="5"/>
      <c r="D3" s="5"/>
      <c r="F3" t="str">
        <f>INDEX(A5:A14,MATCH(MAX(D5:D14),D5:D14,0))</f>
        <v>Bruce Curran</v>
      </c>
    </row>
    <row r="4" spans="1:6" x14ac:dyDescent="0.15">
      <c r="A4" s="6" t="s">
        <v>165</v>
      </c>
      <c r="B4" s="5" t="s">
        <v>148</v>
      </c>
      <c r="C4" s="5" t="s">
        <v>147</v>
      </c>
      <c r="D4" s="5" t="s">
        <v>166</v>
      </c>
      <c r="E4" s="5"/>
    </row>
    <row r="5" spans="1:6" x14ac:dyDescent="0.15">
      <c r="A5" s="8" t="s">
        <v>22</v>
      </c>
      <c r="B5" s="5">
        <v>12738.55</v>
      </c>
      <c r="C5" s="5">
        <v>48848.580000000009</v>
      </c>
      <c r="D5" s="13">
        <v>61587.130000000005</v>
      </c>
      <c r="E5" s="5"/>
    </row>
    <row r="6" spans="1:6" x14ac:dyDescent="0.15">
      <c r="A6" s="8" t="s">
        <v>17</v>
      </c>
      <c r="B6" s="5">
        <v>15631.689999999997</v>
      </c>
      <c r="C6" s="5">
        <v>51254.19</v>
      </c>
      <c r="D6" s="13">
        <v>66885.88</v>
      </c>
      <c r="E6" s="5"/>
    </row>
    <row r="7" spans="1:6" x14ac:dyDescent="0.15">
      <c r="A7" s="8" t="s">
        <v>23</v>
      </c>
      <c r="B7" s="5">
        <v>23548.909999999993</v>
      </c>
      <c r="C7" s="5">
        <v>63908.990000000005</v>
      </c>
      <c r="D7" s="13">
        <v>87457.9</v>
      </c>
      <c r="E7" s="5"/>
    </row>
    <row r="8" spans="1:6" x14ac:dyDescent="0.15">
      <c r="A8" s="8" t="s">
        <v>20</v>
      </c>
      <c r="B8" s="5">
        <v>39203.43</v>
      </c>
      <c r="C8" s="5">
        <v>125502.73000000001</v>
      </c>
      <c r="D8" s="13">
        <v>164706.16</v>
      </c>
      <c r="E8" s="5"/>
    </row>
    <row r="9" spans="1:6" x14ac:dyDescent="0.15">
      <c r="A9" s="8" t="s">
        <v>14</v>
      </c>
      <c r="B9" s="5">
        <v>45816.3</v>
      </c>
      <c r="C9" s="5">
        <v>174100.77999999994</v>
      </c>
      <c r="D9" s="13">
        <v>219917.07999999996</v>
      </c>
      <c r="E9" s="5"/>
    </row>
    <row r="10" spans="1:6" x14ac:dyDescent="0.15">
      <c r="A10" s="8" t="s">
        <v>16</v>
      </c>
      <c r="B10" s="5">
        <v>81915.97</v>
      </c>
      <c r="C10" s="5">
        <v>278257.8</v>
      </c>
      <c r="D10" s="13">
        <v>360173.77</v>
      </c>
      <c r="E10" s="5"/>
    </row>
    <row r="11" spans="1:6" x14ac:dyDescent="0.15">
      <c r="A11" s="8" t="s">
        <v>13</v>
      </c>
      <c r="B11" s="5">
        <v>69084.55</v>
      </c>
      <c r="C11" s="5">
        <v>312539.23000000021</v>
      </c>
      <c r="D11" s="13">
        <v>381623.7800000002</v>
      </c>
      <c r="E11" s="5"/>
    </row>
    <row r="12" spans="1:6" x14ac:dyDescent="0.15">
      <c r="A12" s="8" t="s">
        <v>21</v>
      </c>
      <c r="B12" s="5">
        <v>121697.56</v>
      </c>
      <c r="C12" s="5">
        <v>427704.99000000005</v>
      </c>
      <c r="D12" s="13">
        <v>549402.55000000005</v>
      </c>
      <c r="E12" s="5"/>
    </row>
    <row r="13" spans="1:6" x14ac:dyDescent="0.15">
      <c r="A13" s="8" t="s">
        <v>15</v>
      </c>
      <c r="B13" s="5">
        <v>104554.15999999999</v>
      </c>
      <c r="C13" s="5">
        <v>503470.23</v>
      </c>
      <c r="D13" s="13">
        <v>608024.39</v>
      </c>
      <c r="E13" s="5"/>
    </row>
    <row r="14" spans="1:6" x14ac:dyDescent="0.15">
      <c r="A14" s="8" t="s">
        <v>18</v>
      </c>
      <c r="B14" s="5">
        <v>143924.37</v>
      </c>
      <c r="C14" s="5">
        <v>542555.46999999986</v>
      </c>
      <c r="D14" s="13">
        <v>686479.83999999985</v>
      </c>
      <c r="E14" s="5"/>
    </row>
    <row r="15" spans="1:6" x14ac:dyDescent="0.15">
      <c r="A15" s="8" t="s">
        <v>166</v>
      </c>
      <c r="B15" s="5">
        <v>658115.49000000011</v>
      </c>
      <c r="C15" s="5">
        <v>2528142.9900000002</v>
      </c>
      <c r="D15" s="13">
        <v>3186258.48</v>
      </c>
      <c r="E15" s="5"/>
    </row>
    <row r="16" spans="1:6" x14ac:dyDescent="0.15">
      <c r="B16"/>
      <c r="C16"/>
      <c r="E16" s="5"/>
    </row>
    <row r="17" spans="2:5" x14ac:dyDescent="0.15">
      <c r="B17"/>
      <c r="C17"/>
      <c r="E17" s="5"/>
    </row>
    <row r="18" spans="2:5" x14ac:dyDescent="0.15">
      <c r="B18"/>
      <c r="C18"/>
      <c r="E18" s="5"/>
    </row>
    <row r="19" spans="2:5" x14ac:dyDescent="0.15">
      <c r="B19"/>
      <c r="C19"/>
      <c r="E19" s="5"/>
    </row>
    <row r="20" spans="2:5" x14ac:dyDescent="0.15">
      <c r="B20"/>
      <c r="C20"/>
      <c r="E20" s="5"/>
    </row>
    <row r="21" spans="2:5" x14ac:dyDescent="0.15">
      <c r="B21"/>
      <c r="C21"/>
      <c r="E21" s="5"/>
    </row>
    <row r="22" spans="2:5" x14ac:dyDescent="0.15">
      <c r="B22"/>
      <c r="C22"/>
      <c r="E22" s="5"/>
    </row>
    <row r="23" spans="2:5" x14ac:dyDescent="0.15">
      <c r="B23"/>
      <c r="C23"/>
      <c r="E23" s="5"/>
    </row>
    <row r="24" spans="2:5" x14ac:dyDescent="0.15">
      <c r="B24"/>
      <c r="C24"/>
      <c r="E24" s="5"/>
    </row>
    <row r="25" spans="2:5" x14ac:dyDescent="0.15">
      <c r="B25"/>
      <c r="C25"/>
      <c r="E25" s="5"/>
    </row>
    <row r="26" spans="2:5" x14ac:dyDescent="0.15">
      <c r="B26"/>
      <c r="C26"/>
    </row>
    <row r="27" spans="2:5" x14ac:dyDescent="0.15">
      <c r="B27" s="5"/>
      <c r="C27" s="5"/>
    </row>
    <row r="28" spans="2:5" x14ac:dyDescent="0.15">
      <c r="B28" s="5"/>
      <c r="C28" s="5"/>
    </row>
    <row r="29" spans="2:5" x14ac:dyDescent="0.15">
      <c r="B29" s="5"/>
      <c r="C29" s="5"/>
    </row>
    <row r="30" spans="2:5" x14ac:dyDescent="0.15">
      <c r="B30" s="5"/>
      <c r="C30" s="5"/>
    </row>
    <row r="31" spans="2:5" x14ac:dyDescent="0.15">
      <c r="B31" s="5"/>
      <c r="C31"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504B6-DEC9-6548-BF32-49DDEB34FA7C}">
  <dimension ref="O32:S40"/>
  <sheetViews>
    <sheetView showGridLines="0" tabSelected="1" zoomScale="75" workbookViewId="0">
      <selection activeCell="P34" sqref="P34"/>
    </sheetView>
  </sheetViews>
  <sheetFormatPr baseColWidth="10" defaultRowHeight="14" x14ac:dyDescent="0.15"/>
  <cols>
    <col min="16" max="16" width="13.33203125" style="14" bestFit="1" customWidth="1"/>
    <col min="17" max="17" width="13.5" bestFit="1" customWidth="1"/>
  </cols>
  <sheetData>
    <row r="32" spans="15:19" x14ac:dyDescent="0.15">
      <c r="O32" s="15" t="s">
        <v>194</v>
      </c>
      <c r="P32" s="16" t="s">
        <v>195</v>
      </c>
      <c r="Q32" s="15" t="s">
        <v>196</v>
      </c>
      <c r="R32" s="15" t="s">
        <v>197</v>
      </c>
      <c r="S32" s="15" t="s">
        <v>198</v>
      </c>
    </row>
    <row r="33" spans="15:16" x14ac:dyDescent="0.15">
      <c r="O33" t="s">
        <v>184</v>
      </c>
      <c r="P33" s="14">
        <f>GETPIVOTDATA("Sales",'map - sales by state'!$A$3,"Full State",O33,"Country","Australia")</f>
        <v>38681.96</v>
      </c>
    </row>
    <row r="34" spans="15:16" x14ac:dyDescent="0.15">
      <c r="O34" t="s">
        <v>185</v>
      </c>
      <c r="P34" s="14">
        <f>GETPIVOTDATA("Sales",'map - sales by state'!$A$3,"Full State",O34,"Country","Australia")</f>
        <v>1165603.4700000004</v>
      </c>
    </row>
    <row r="35" spans="15:16" x14ac:dyDescent="0.15">
      <c r="O35" t="s">
        <v>186</v>
      </c>
      <c r="P35" s="14">
        <f>GETPIVOTDATA("Sales",'map - sales by state'!$A$3,"Full State",O35,"Country","Australia")</f>
        <v>67846.81</v>
      </c>
    </row>
    <row r="36" spans="15:16" x14ac:dyDescent="0.15">
      <c r="O36" t="s">
        <v>187</v>
      </c>
      <c r="P36" s="14">
        <f>GETPIVOTDATA("Sales",'map - sales by state'!$A$3,"Full State",O36,"Country","Australia")</f>
        <v>603864.97999999952</v>
      </c>
    </row>
    <row r="37" spans="15:16" x14ac:dyDescent="0.15">
      <c r="O37" t="s">
        <v>188</v>
      </c>
      <c r="P37" s="14">
        <f>GETPIVOTDATA("Sales",'map - sales by state'!$A$3,"Full State",O37,"Country","Australia")</f>
        <v>112716.26999999997</v>
      </c>
    </row>
    <row r="38" spans="15:16" x14ac:dyDescent="0.15">
      <c r="O38" t="s">
        <v>189</v>
      </c>
      <c r="P38" s="14">
        <f>GETPIVOTDATA("Sales",'map - sales by state'!$A$3,"Full State",O38,"Country","Australia")</f>
        <v>59512.450000000004</v>
      </c>
    </row>
    <row r="39" spans="15:16" x14ac:dyDescent="0.15">
      <c r="O39" t="s">
        <v>190</v>
      </c>
      <c r="P39" s="14">
        <f>GETPIVOTDATA("Sales",'map - sales by state'!$A$3,"Full State",O39,"Country","Australia")</f>
        <v>825449.32000000018</v>
      </c>
    </row>
    <row r="40" spans="15:16" x14ac:dyDescent="0.15">
      <c r="O40" t="s">
        <v>191</v>
      </c>
      <c r="P40" s="14">
        <f>GETPIVOTDATA("Sales",'map - sales by state'!$A$3,"Full State",O40,"Country","Australia")</f>
        <v>312583.21999999997</v>
      </c>
    </row>
  </sheetData>
  <conditionalFormatting sqref="P32:P40">
    <cfRule type="dataBar" priority="1">
      <dataBar>
        <cfvo type="min"/>
        <cfvo type="max"/>
        <color rgb="FFD6007B"/>
      </dataBar>
      <extLst>
        <ext xmlns:x14="http://schemas.microsoft.com/office/spreadsheetml/2009/9/main" uri="{B025F937-C7B1-47D3-B67F-A62EFF666E3E}">
          <x14:id>{2B140322-9F67-404D-B2DB-93A82AF4346B}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2B140322-9F67-404D-B2DB-93A82AF4346B}">
            <x14:dataBar minLength="0" maxLength="100" border="1" negativeBarBorderColorSameAsPositive="0">
              <x14:cfvo type="autoMin"/>
              <x14:cfvo type="autoMax"/>
              <x14:borderColor rgb="FFD6007B"/>
              <x14:negativeFillColor rgb="FFFF0000"/>
              <x14:negativeBorderColor rgb="FFFF0000"/>
              <x14:axisColor rgb="FF000000"/>
            </x14:dataBar>
          </x14:cfRule>
          <xm:sqref>P32:P40</xm:sqref>
        </x14:conditionalFormatting>
      </x14:conditionalFormattings>
    </ext>
    <ext xmlns:x14="http://schemas.microsoft.com/office/spreadsheetml/2009/9/main" uri="{05C60535-1F16-4fd2-B633-F4F36F0B64E0}">
      <x14:sparklineGroups xmlns:xm="http://schemas.microsoft.com/office/excel/2006/main">
        <x14:sparklineGroup displayEmptyCellsAs="gap" xr2:uid="{7EAEDA47-7DB2-1A42-AB9F-69EDB6F350CB}">
          <x14:colorSeries rgb="FF376092"/>
          <x14:colorNegative rgb="FFD00000"/>
          <x14:colorAxis rgb="FF000000"/>
          <x14:colorMarkers rgb="FFD00000"/>
          <x14:colorFirst rgb="FFD00000"/>
          <x14:colorLast rgb="FFD00000"/>
          <x14:colorHigh rgb="FFD00000"/>
          <x14:colorLow rgb="FFD00000"/>
          <x14:sparklines>
            <x14:sparkline>
              <xm:f>sparkline!B41:Y41</xm:f>
              <xm:sqref>S33</xm:sqref>
            </x14:sparkline>
            <x14:sparkline>
              <xm:f>sparkline!B42:Y42</xm:f>
              <xm:sqref>S34</xm:sqref>
            </x14:sparkline>
            <x14:sparkline>
              <xm:f>sparkline!B43:Y43</xm:f>
              <xm:sqref>S35</xm:sqref>
            </x14:sparkline>
            <x14:sparkline>
              <xm:f>sparkline!B44:Y44</xm:f>
              <xm:sqref>S36</xm:sqref>
            </x14:sparkline>
            <x14:sparkline>
              <xm:f>sparkline!B45:Y45</xm:f>
              <xm:sqref>S37</xm:sqref>
            </x14:sparkline>
            <x14:sparkline>
              <xm:f>sparkline!B46:Y46</xm:f>
              <xm:sqref>S38</xm:sqref>
            </x14:sparkline>
            <x14:sparkline>
              <xm:f>sparkline!B47:Y47</xm:f>
              <xm:sqref>S39</xm:sqref>
            </x14:sparkline>
            <x14:sparkline>
              <xm:f>sparkline!B48:Y48</xm:f>
              <xm:sqref>S40</xm:sqref>
            </x14:sparkline>
          </x14:sparklines>
        </x14:sparklineGroup>
        <x14:sparklineGroup displayEmptyCellsAs="gap" xr2:uid="{C2D7552D-AA48-5C44-BE82-89FBD37E43E8}">
          <x14:colorSeries rgb="FF376092"/>
          <x14:colorNegative rgb="FFD00000"/>
          <x14:colorAxis rgb="FF000000"/>
          <x14:colorMarkers rgb="FFD00000"/>
          <x14:colorFirst rgb="FFD00000"/>
          <x14:colorLast rgb="FFD00000"/>
          <x14:colorHigh rgb="FFD00000"/>
          <x14:colorLow rgb="FFD00000"/>
          <x14:sparklines>
            <x14:sparkline>
              <xm:f>sparkline!B24:Y24</xm:f>
              <xm:sqref>R33</xm:sqref>
            </x14:sparkline>
            <x14:sparkline>
              <xm:f>sparkline!B25:Y25</xm:f>
              <xm:sqref>R34</xm:sqref>
            </x14:sparkline>
            <x14:sparkline>
              <xm:f>sparkline!B26:Y26</xm:f>
              <xm:sqref>R35</xm:sqref>
            </x14:sparkline>
            <x14:sparkline>
              <xm:f>sparkline!B27:Y27</xm:f>
              <xm:sqref>R36</xm:sqref>
            </x14:sparkline>
            <x14:sparkline>
              <xm:f>sparkline!B28:Y28</xm:f>
              <xm:sqref>R37</xm:sqref>
            </x14:sparkline>
            <x14:sparkline>
              <xm:f>sparkline!B29:Y29</xm:f>
              <xm:sqref>R38</xm:sqref>
            </x14:sparkline>
            <x14:sparkline>
              <xm:f>sparkline!B30:Y30</xm:f>
              <xm:sqref>R39</xm:sqref>
            </x14:sparkline>
            <x14:sparkline>
              <xm:f>sparkline!B31:Y31</xm:f>
              <xm:sqref>R40</xm:sqref>
            </x14:sparkline>
          </x14:sparklines>
        </x14:sparklineGroup>
        <x14:sparklineGroup displayEmptyCellsAs="gap" xr2:uid="{AB72894B-41E0-FA4E-889E-FF7D8A13C541}">
          <x14:colorSeries rgb="FF376092"/>
          <x14:colorNegative rgb="FFD00000"/>
          <x14:colorAxis rgb="FF000000"/>
          <x14:colorMarkers rgb="FFD00000"/>
          <x14:colorFirst rgb="FFD00000"/>
          <x14:colorLast rgb="FFD00000"/>
          <x14:colorHigh rgb="FFD00000"/>
          <x14:colorLow rgb="FFD00000"/>
          <x14:sparklines>
            <x14:sparkline>
              <xm:f>sparkline!B6:Y6</xm:f>
              <xm:sqref>Q33</xm:sqref>
            </x14:sparkline>
            <x14:sparkline>
              <xm:f>sparkline!B7:Y7</xm:f>
              <xm:sqref>Q34</xm:sqref>
            </x14:sparkline>
            <x14:sparkline>
              <xm:f>sparkline!B8:Y8</xm:f>
              <xm:sqref>Q35</xm:sqref>
            </x14:sparkline>
            <x14:sparkline>
              <xm:f>sparkline!B9:Y9</xm:f>
              <xm:sqref>Q36</xm:sqref>
            </x14:sparkline>
            <x14:sparkline>
              <xm:f>sparkline!B10:Y10</xm:f>
              <xm:sqref>Q37</xm:sqref>
            </x14:sparkline>
            <x14:sparkline>
              <xm:f>sparkline!B11:Y11</xm:f>
              <xm:sqref>Q38</xm:sqref>
            </x14:sparkline>
            <x14:sparkline>
              <xm:f>sparkline!B12:Y12</xm:f>
              <xm:sqref>Q39</xm:sqref>
            </x14:sparkline>
            <x14:sparkline>
              <xm:f>sparkline!B13:Y13</xm:f>
              <xm:sqref>Q40</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3E320-D260-4B82-A1BC-CDACF818318A}">
  <dimension ref="A1:N4506"/>
  <sheetViews>
    <sheetView zoomScale="120" zoomScaleNormal="120" workbookViewId="0">
      <selection activeCell="B2" sqref="B2"/>
    </sheetView>
  </sheetViews>
  <sheetFormatPr baseColWidth="10" defaultColWidth="8.83203125" defaultRowHeight="14" x14ac:dyDescent="0.15"/>
  <cols>
    <col min="1" max="1" width="12.1640625" style="1" customWidth="1"/>
    <col min="2" max="2" width="17.33203125" style="4" customWidth="1"/>
    <col min="3" max="3" width="17.6640625" customWidth="1"/>
    <col min="4" max="4" width="14.5" customWidth="1"/>
    <col min="5" max="5" width="13.1640625" customWidth="1"/>
    <col min="6" max="6" width="21.83203125" customWidth="1"/>
    <col min="7" max="7" width="10.6640625" customWidth="1"/>
    <col min="8" max="8" width="9.33203125" customWidth="1"/>
    <col min="9" max="9" width="18.6640625" customWidth="1"/>
    <col min="10" max="10" width="24.1640625" customWidth="1"/>
    <col min="11" max="11" width="16.33203125" customWidth="1"/>
    <col min="13" max="13" width="15" customWidth="1"/>
  </cols>
  <sheetData>
    <row r="1" spans="1:14" x14ac:dyDescent="0.15">
      <c r="A1" s="1" t="s">
        <v>159</v>
      </c>
      <c r="B1" t="s">
        <v>0</v>
      </c>
      <c r="C1" t="s">
        <v>160</v>
      </c>
      <c r="D1" t="s">
        <v>158</v>
      </c>
      <c r="E1" t="s">
        <v>1</v>
      </c>
      <c r="F1" t="s">
        <v>161</v>
      </c>
      <c r="G1" t="s">
        <v>2</v>
      </c>
      <c r="H1" t="s">
        <v>3</v>
      </c>
      <c r="I1" t="s">
        <v>4</v>
      </c>
      <c r="J1" t="s">
        <v>5</v>
      </c>
      <c r="K1" t="s">
        <v>6</v>
      </c>
      <c r="L1" t="s">
        <v>7</v>
      </c>
      <c r="M1" t="s">
        <v>8</v>
      </c>
      <c r="N1" t="s">
        <v>164</v>
      </c>
    </row>
    <row r="2" spans="1:14" x14ac:dyDescent="0.15">
      <c r="A2" s="2">
        <v>45110</v>
      </c>
      <c r="B2" s="3">
        <f>IF(MONTH(A2)&gt;=7,YEAR(A2)+1,YEAR(A2))</f>
        <v>2024</v>
      </c>
      <c r="C2" t="str">
        <f t="shared" ref="C2:C65" si="0">IF(MONTH(A2) &gt;= 7, YEAR(A2) &amp; "-" &amp; YEAR(A2) + 1, YEAR(A2) - 1 &amp; "-" &amp; YEAR(A2))</f>
        <v>2023-2024</v>
      </c>
      <c r="D2" t="s">
        <v>147</v>
      </c>
      <c r="E2" t="s">
        <v>100</v>
      </c>
      <c r="F2" t="str">
        <f t="shared" ref="F2:F65" si="1">IF(G2="WA","Western Australia",
IF(G2="NSW","New South Wales",
IF(G2="QLD","Queensland",
IF(G2="VIC","Victoria",
IF(G2="TAS","Tasmania",
IF(G2="SA","South Australia",
IF(G2="NT","Northern Territory",
IF(G2="ACT","Australian Capital Territory",G2))))))))</f>
        <v>Western Australia</v>
      </c>
      <c r="G2" t="s">
        <v>48</v>
      </c>
      <c r="H2">
        <v>6021</v>
      </c>
      <c r="I2" t="s">
        <v>11</v>
      </c>
      <c r="J2" t="s">
        <v>49</v>
      </c>
      <c r="K2" t="s">
        <v>153</v>
      </c>
      <c r="L2" t="s">
        <v>16</v>
      </c>
      <c r="M2" s="5">
        <v>1</v>
      </c>
      <c r="N2">
        <v>1</v>
      </c>
    </row>
    <row r="3" spans="1:14" x14ac:dyDescent="0.15">
      <c r="A3" s="2">
        <v>45263</v>
      </c>
      <c r="B3" s="3">
        <f t="shared" ref="B3:B65" si="2">IF(MONTH(A3)&gt;=7,YEAR(A3)+1,YEAR(A3))</f>
        <v>2024</v>
      </c>
      <c r="C3" t="str">
        <f t="shared" si="0"/>
        <v>2023-2024</v>
      </c>
      <c r="D3" t="s">
        <v>147</v>
      </c>
      <c r="E3" t="s">
        <v>67</v>
      </c>
      <c r="F3" t="str">
        <f t="shared" si="1"/>
        <v>New South Wales</v>
      </c>
      <c r="G3" t="s">
        <v>10</v>
      </c>
      <c r="H3">
        <v>2478</v>
      </c>
      <c r="I3" t="s">
        <v>11</v>
      </c>
      <c r="J3" t="s">
        <v>68</v>
      </c>
      <c r="K3" t="s">
        <v>149</v>
      </c>
      <c r="L3" t="s">
        <v>15</v>
      </c>
      <c r="M3" s="5">
        <v>1</v>
      </c>
      <c r="N3">
        <v>1</v>
      </c>
    </row>
    <row r="4" spans="1:14" x14ac:dyDescent="0.15">
      <c r="A4" s="2">
        <v>45050</v>
      </c>
      <c r="B4" s="3">
        <f t="shared" si="2"/>
        <v>2023</v>
      </c>
      <c r="C4" t="str">
        <f t="shared" si="0"/>
        <v>2022-2023</v>
      </c>
      <c r="D4" t="s">
        <v>148</v>
      </c>
      <c r="E4" t="s">
        <v>79</v>
      </c>
      <c r="F4" t="str">
        <f t="shared" si="1"/>
        <v>Australian Capital Territory</v>
      </c>
      <c r="G4" t="s">
        <v>80</v>
      </c>
      <c r="H4">
        <v>2617</v>
      </c>
      <c r="I4" t="s">
        <v>11</v>
      </c>
      <c r="J4" t="s">
        <v>58</v>
      </c>
      <c r="K4" t="s">
        <v>149</v>
      </c>
      <c r="L4" t="s">
        <v>15</v>
      </c>
      <c r="M4" s="5">
        <v>1</v>
      </c>
      <c r="N4">
        <v>1</v>
      </c>
    </row>
    <row r="5" spans="1:14" x14ac:dyDescent="0.15">
      <c r="A5" s="2">
        <v>45436</v>
      </c>
      <c r="B5" s="3">
        <f t="shared" si="2"/>
        <v>2024</v>
      </c>
      <c r="C5" t="str">
        <f t="shared" si="0"/>
        <v>2023-2024</v>
      </c>
      <c r="D5" t="s">
        <v>147</v>
      </c>
      <c r="E5" t="s">
        <v>107</v>
      </c>
      <c r="F5" t="str">
        <f t="shared" si="1"/>
        <v>Queensland</v>
      </c>
      <c r="G5" t="s">
        <v>35</v>
      </c>
      <c r="H5">
        <v>4220</v>
      </c>
      <c r="I5" t="s">
        <v>11</v>
      </c>
      <c r="J5" t="s">
        <v>104</v>
      </c>
      <c r="K5" t="s">
        <v>19</v>
      </c>
      <c r="L5" t="s">
        <v>23</v>
      </c>
      <c r="M5" s="5">
        <v>1</v>
      </c>
      <c r="N5">
        <v>1</v>
      </c>
    </row>
    <row r="6" spans="1:14" x14ac:dyDescent="0.15">
      <c r="A6" s="2">
        <v>45170</v>
      </c>
      <c r="B6" s="3">
        <f t="shared" si="2"/>
        <v>2024</v>
      </c>
      <c r="C6" t="str">
        <f t="shared" si="0"/>
        <v>2023-2024</v>
      </c>
      <c r="D6" t="s">
        <v>147</v>
      </c>
      <c r="E6" t="s">
        <v>143</v>
      </c>
      <c r="F6" t="str">
        <f t="shared" si="1"/>
        <v>New South Wales</v>
      </c>
      <c r="G6" t="s">
        <v>10</v>
      </c>
      <c r="H6">
        <v>2154</v>
      </c>
      <c r="I6" t="s">
        <v>11</v>
      </c>
      <c r="J6" t="s">
        <v>27</v>
      </c>
      <c r="K6" t="s">
        <v>154</v>
      </c>
      <c r="L6" t="s">
        <v>14</v>
      </c>
      <c r="M6" s="5">
        <v>1</v>
      </c>
      <c r="N6">
        <v>1</v>
      </c>
    </row>
    <row r="7" spans="1:14" x14ac:dyDescent="0.15">
      <c r="A7" s="2">
        <v>45208</v>
      </c>
      <c r="B7" s="3">
        <f t="shared" si="2"/>
        <v>2024</v>
      </c>
      <c r="C7" t="str">
        <f t="shared" si="0"/>
        <v>2023-2024</v>
      </c>
      <c r="D7" t="s">
        <v>147</v>
      </c>
      <c r="E7" t="s">
        <v>9</v>
      </c>
      <c r="F7" t="str">
        <f t="shared" si="1"/>
        <v>New South Wales</v>
      </c>
      <c r="G7" t="s">
        <v>10</v>
      </c>
      <c r="H7">
        <v>2067</v>
      </c>
      <c r="I7" t="s">
        <v>11</v>
      </c>
      <c r="J7" t="s">
        <v>12</v>
      </c>
      <c r="K7" t="s">
        <v>153</v>
      </c>
      <c r="L7" t="s">
        <v>16</v>
      </c>
      <c r="M7" s="5">
        <v>1</v>
      </c>
      <c r="N7">
        <v>1</v>
      </c>
    </row>
    <row r="8" spans="1:14" x14ac:dyDescent="0.15">
      <c r="A8" s="2">
        <v>44968</v>
      </c>
      <c r="B8" s="3">
        <f t="shared" si="2"/>
        <v>2023</v>
      </c>
      <c r="C8" t="str">
        <f t="shared" si="0"/>
        <v>2022-2023</v>
      </c>
      <c r="D8" t="s">
        <v>147</v>
      </c>
      <c r="E8" t="s">
        <v>72</v>
      </c>
      <c r="F8" t="str">
        <f t="shared" si="1"/>
        <v>Western Australia</v>
      </c>
      <c r="G8" t="s">
        <v>48</v>
      </c>
      <c r="H8">
        <v>6010</v>
      </c>
      <c r="I8" t="s">
        <v>11</v>
      </c>
      <c r="J8" t="s">
        <v>49</v>
      </c>
      <c r="K8" t="s">
        <v>150</v>
      </c>
      <c r="L8" t="s">
        <v>18</v>
      </c>
      <c r="M8" s="5">
        <v>1</v>
      </c>
      <c r="N8">
        <v>1</v>
      </c>
    </row>
    <row r="9" spans="1:14" x14ac:dyDescent="0.15">
      <c r="A9" s="2">
        <v>45228</v>
      </c>
      <c r="B9" s="3">
        <f t="shared" si="2"/>
        <v>2024</v>
      </c>
      <c r="C9" t="str">
        <f t="shared" si="0"/>
        <v>2023-2024</v>
      </c>
      <c r="D9" t="s">
        <v>147</v>
      </c>
      <c r="E9" t="s">
        <v>136</v>
      </c>
      <c r="F9" t="str">
        <f t="shared" si="1"/>
        <v>Victoria</v>
      </c>
      <c r="G9" t="s">
        <v>45</v>
      </c>
      <c r="H9">
        <v>3175</v>
      </c>
      <c r="I9" t="s">
        <v>11</v>
      </c>
      <c r="J9" t="s">
        <v>63</v>
      </c>
      <c r="K9" t="s">
        <v>149</v>
      </c>
      <c r="L9" t="s">
        <v>15</v>
      </c>
      <c r="M9" s="5">
        <v>1</v>
      </c>
      <c r="N9">
        <v>1</v>
      </c>
    </row>
    <row r="10" spans="1:14" x14ac:dyDescent="0.15">
      <c r="A10" s="2">
        <v>45295</v>
      </c>
      <c r="B10" s="3">
        <f t="shared" si="2"/>
        <v>2024</v>
      </c>
      <c r="C10" t="str">
        <f t="shared" si="0"/>
        <v>2023-2024</v>
      </c>
      <c r="D10" t="s">
        <v>147</v>
      </c>
      <c r="E10" t="s">
        <v>118</v>
      </c>
      <c r="F10" t="str">
        <f t="shared" si="1"/>
        <v>New South Wales</v>
      </c>
      <c r="G10" t="s">
        <v>10</v>
      </c>
      <c r="H10">
        <v>2158</v>
      </c>
      <c r="I10" t="s">
        <v>11</v>
      </c>
      <c r="J10" t="s">
        <v>27</v>
      </c>
      <c r="K10" t="s">
        <v>154</v>
      </c>
      <c r="L10" t="s">
        <v>14</v>
      </c>
      <c r="M10" s="5">
        <v>1</v>
      </c>
      <c r="N10">
        <v>1</v>
      </c>
    </row>
    <row r="11" spans="1:14" x14ac:dyDescent="0.15">
      <c r="A11" s="2">
        <v>45414</v>
      </c>
      <c r="B11" s="3">
        <f t="shared" si="2"/>
        <v>2024</v>
      </c>
      <c r="C11" t="str">
        <f t="shared" si="0"/>
        <v>2023-2024</v>
      </c>
      <c r="D11" t="s">
        <v>147</v>
      </c>
      <c r="E11" t="s">
        <v>112</v>
      </c>
      <c r="F11" t="str">
        <f t="shared" si="1"/>
        <v>Victoria</v>
      </c>
      <c r="G11" t="s">
        <v>45</v>
      </c>
      <c r="H11">
        <v>3076</v>
      </c>
      <c r="I11" t="s">
        <v>11</v>
      </c>
      <c r="J11" t="s">
        <v>46</v>
      </c>
      <c r="K11" t="s">
        <v>155</v>
      </c>
      <c r="L11" t="s">
        <v>20</v>
      </c>
      <c r="M11" s="5">
        <v>1</v>
      </c>
      <c r="N11">
        <v>1</v>
      </c>
    </row>
    <row r="12" spans="1:14" x14ac:dyDescent="0.15">
      <c r="A12" s="2">
        <v>45307</v>
      </c>
      <c r="B12" s="3">
        <f t="shared" si="2"/>
        <v>2024</v>
      </c>
      <c r="C12" t="str">
        <f t="shared" si="0"/>
        <v>2023-2024</v>
      </c>
      <c r="D12" t="s">
        <v>147</v>
      </c>
      <c r="E12" t="s">
        <v>112</v>
      </c>
      <c r="F12" t="str">
        <f t="shared" si="1"/>
        <v>Victoria</v>
      </c>
      <c r="G12" t="s">
        <v>45</v>
      </c>
      <c r="H12">
        <v>3076</v>
      </c>
      <c r="I12" t="s">
        <v>11</v>
      </c>
      <c r="J12" t="s">
        <v>46</v>
      </c>
      <c r="K12" t="s">
        <v>153</v>
      </c>
      <c r="L12" t="s">
        <v>16</v>
      </c>
      <c r="M12" s="5">
        <v>1</v>
      </c>
      <c r="N12">
        <v>1</v>
      </c>
    </row>
    <row r="13" spans="1:14" x14ac:dyDescent="0.15">
      <c r="A13" s="2">
        <v>45212</v>
      </c>
      <c r="B13" s="3">
        <f t="shared" si="2"/>
        <v>2024</v>
      </c>
      <c r="C13" t="str">
        <f t="shared" si="0"/>
        <v>2023-2024</v>
      </c>
      <c r="D13" t="s">
        <v>147</v>
      </c>
      <c r="E13" t="s">
        <v>114</v>
      </c>
      <c r="F13" t="str">
        <f t="shared" si="1"/>
        <v>Victoria</v>
      </c>
      <c r="G13" t="s">
        <v>45</v>
      </c>
      <c r="H13">
        <v>3551</v>
      </c>
      <c r="I13" t="s">
        <v>11</v>
      </c>
      <c r="J13" t="s">
        <v>60</v>
      </c>
      <c r="K13" t="s">
        <v>156</v>
      </c>
      <c r="L13" t="s">
        <v>17</v>
      </c>
      <c r="M13" s="5">
        <v>1</v>
      </c>
      <c r="N13">
        <v>1</v>
      </c>
    </row>
    <row r="14" spans="1:14" x14ac:dyDescent="0.15">
      <c r="A14" s="2">
        <v>45240</v>
      </c>
      <c r="B14" s="3">
        <f t="shared" si="2"/>
        <v>2024</v>
      </c>
      <c r="C14" t="str">
        <f t="shared" si="0"/>
        <v>2023-2024</v>
      </c>
      <c r="D14" t="s">
        <v>147</v>
      </c>
      <c r="E14" t="s">
        <v>129</v>
      </c>
      <c r="F14" t="str">
        <f t="shared" si="1"/>
        <v>Tasmania</v>
      </c>
      <c r="G14" t="s">
        <v>70</v>
      </c>
      <c r="H14">
        <v>7010</v>
      </c>
      <c r="I14" t="s">
        <v>11</v>
      </c>
      <c r="J14" t="s">
        <v>71</v>
      </c>
      <c r="K14" t="s">
        <v>153</v>
      </c>
      <c r="L14" t="s">
        <v>16</v>
      </c>
      <c r="M14" s="5">
        <v>1</v>
      </c>
      <c r="N14">
        <v>1</v>
      </c>
    </row>
    <row r="15" spans="1:14" x14ac:dyDescent="0.15">
      <c r="A15" s="2">
        <v>45200</v>
      </c>
      <c r="B15" s="3">
        <f t="shared" si="2"/>
        <v>2024</v>
      </c>
      <c r="C15" t="str">
        <f t="shared" si="0"/>
        <v>2023-2024</v>
      </c>
      <c r="D15" t="s">
        <v>147</v>
      </c>
      <c r="E15" t="s">
        <v>92</v>
      </c>
      <c r="F15" t="str">
        <f t="shared" si="1"/>
        <v>Queensland</v>
      </c>
      <c r="G15" t="s">
        <v>35</v>
      </c>
      <c r="H15">
        <v>4068</v>
      </c>
      <c r="I15" t="s">
        <v>11</v>
      </c>
      <c r="J15" t="s">
        <v>43</v>
      </c>
      <c r="K15" t="s">
        <v>149</v>
      </c>
      <c r="L15" t="s">
        <v>15</v>
      </c>
      <c r="M15" s="5">
        <v>1</v>
      </c>
      <c r="N15">
        <v>1</v>
      </c>
    </row>
    <row r="16" spans="1:14" x14ac:dyDescent="0.15">
      <c r="A16" s="2">
        <v>45255</v>
      </c>
      <c r="B16" s="3">
        <f t="shared" si="2"/>
        <v>2024</v>
      </c>
      <c r="C16" t="str">
        <f t="shared" si="0"/>
        <v>2023-2024</v>
      </c>
      <c r="D16" t="s">
        <v>147</v>
      </c>
      <c r="E16" t="s">
        <v>109</v>
      </c>
      <c r="F16" t="str">
        <f t="shared" si="1"/>
        <v>New South Wales</v>
      </c>
      <c r="G16" t="s">
        <v>10</v>
      </c>
      <c r="H16">
        <v>2480</v>
      </c>
      <c r="I16" t="s">
        <v>11</v>
      </c>
      <c r="J16" t="s">
        <v>68</v>
      </c>
      <c r="K16" t="s">
        <v>149</v>
      </c>
      <c r="L16" t="s">
        <v>15</v>
      </c>
      <c r="M16" s="5">
        <v>1</v>
      </c>
      <c r="N16">
        <v>1</v>
      </c>
    </row>
    <row r="17" spans="1:14" x14ac:dyDescent="0.15">
      <c r="A17" s="2">
        <v>45268</v>
      </c>
      <c r="B17" s="3">
        <f t="shared" si="2"/>
        <v>2024</v>
      </c>
      <c r="C17" t="str">
        <f t="shared" si="0"/>
        <v>2023-2024</v>
      </c>
      <c r="D17" t="s">
        <v>147</v>
      </c>
      <c r="E17" t="s">
        <v>87</v>
      </c>
      <c r="F17" t="str">
        <f t="shared" si="1"/>
        <v>New South Wales</v>
      </c>
      <c r="G17" t="s">
        <v>10</v>
      </c>
      <c r="H17">
        <v>2790</v>
      </c>
      <c r="I17" t="s">
        <v>11</v>
      </c>
      <c r="J17" t="s">
        <v>25</v>
      </c>
      <c r="K17" t="s">
        <v>149</v>
      </c>
      <c r="L17" t="s">
        <v>15</v>
      </c>
      <c r="M17" s="5">
        <v>1</v>
      </c>
      <c r="N17">
        <v>1</v>
      </c>
    </row>
    <row r="18" spans="1:14" x14ac:dyDescent="0.15">
      <c r="A18" s="2">
        <v>44952</v>
      </c>
      <c r="B18" s="3">
        <f t="shared" si="2"/>
        <v>2023</v>
      </c>
      <c r="C18" t="str">
        <f t="shared" si="0"/>
        <v>2022-2023</v>
      </c>
      <c r="D18" t="s">
        <v>147</v>
      </c>
      <c r="E18" t="s">
        <v>139</v>
      </c>
      <c r="F18" t="str">
        <f t="shared" si="1"/>
        <v>New South Wales</v>
      </c>
      <c r="G18" t="s">
        <v>10</v>
      </c>
      <c r="H18">
        <v>2020</v>
      </c>
      <c r="I18" t="s">
        <v>11</v>
      </c>
      <c r="J18" t="s">
        <v>12</v>
      </c>
      <c r="K18" t="s">
        <v>155</v>
      </c>
      <c r="L18" t="s">
        <v>20</v>
      </c>
      <c r="M18" s="5">
        <v>1</v>
      </c>
      <c r="N18">
        <v>1</v>
      </c>
    </row>
    <row r="19" spans="1:14" x14ac:dyDescent="0.15">
      <c r="A19" s="2">
        <v>45202</v>
      </c>
      <c r="B19" s="3">
        <f t="shared" si="2"/>
        <v>2024</v>
      </c>
      <c r="C19" t="str">
        <f t="shared" si="0"/>
        <v>2023-2024</v>
      </c>
      <c r="D19" t="s">
        <v>148</v>
      </c>
      <c r="E19" t="s">
        <v>47</v>
      </c>
      <c r="F19" t="str">
        <f t="shared" si="1"/>
        <v>Western Australia</v>
      </c>
      <c r="G19" t="s">
        <v>48</v>
      </c>
      <c r="H19">
        <v>6030</v>
      </c>
      <c r="I19" t="s">
        <v>11</v>
      </c>
      <c r="J19" t="s">
        <v>49</v>
      </c>
      <c r="K19" t="s">
        <v>154</v>
      </c>
      <c r="L19" t="s">
        <v>14</v>
      </c>
      <c r="M19" s="5">
        <v>1</v>
      </c>
      <c r="N19">
        <v>1</v>
      </c>
    </row>
    <row r="20" spans="1:14" x14ac:dyDescent="0.15">
      <c r="A20" s="2">
        <v>45220</v>
      </c>
      <c r="B20" s="3">
        <f t="shared" si="2"/>
        <v>2024</v>
      </c>
      <c r="C20" t="str">
        <f t="shared" si="0"/>
        <v>2023-2024</v>
      </c>
      <c r="D20" t="s">
        <v>148</v>
      </c>
      <c r="E20" t="s">
        <v>47</v>
      </c>
      <c r="F20" t="str">
        <f t="shared" si="1"/>
        <v>Western Australia</v>
      </c>
      <c r="G20" t="s">
        <v>48</v>
      </c>
      <c r="H20">
        <v>6030</v>
      </c>
      <c r="I20" t="s">
        <v>11</v>
      </c>
      <c r="J20" t="s">
        <v>49</v>
      </c>
      <c r="K20" t="s">
        <v>154</v>
      </c>
      <c r="L20" t="s">
        <v>14</v>
      </c>
      <c r="M20" s="5">
        <v>1</v>
      </c>
      <c r="N20">
        <v>1</v>
      </c>
    </row>
    <row r="21" spans="1:14" x14ac:dyDescent="0.15">
      <c r="A21" s="2">
        <v>45138</v>
      </c>
      <c r="B21" s="3">
        <f t="shared" si="2"/>
        <v>2024</v>
      </c>
      <c r="C21" t="str">
        <f t="shared" si="0"/>
        <v>2023-2024</v>
      </c>
      <c r="D21" t="s">
        <v>147</v>
      </c>
      <c r="E21" t="s">
        <v>134</v>
      </c>
      <c r="F21" t="str">
        <f t="shared" si="1"/>
        <v>Queensland</v>
      </c>
      <c r="G21" t="s">
        <v>35</v>
      </c>
      <c r="H21">
        <v>4825</v>
      </c>
      <c r="I21" t="s">
        <v>11</v>
      </c>
      <c r="J21" t="s">
        <v>36</v>
      </c>
      <c r="K21" t="s">
        <v>152</v>
      </c>
      <c r="L21" t="s">
        <v>13</v>
      </c>
      <c r="M21" s="5">
        <v>1</v>
      </c>
      <c r="N21">
        <v>1</v>
      </c>
    </row>
    <row r="22" spans="1:14" x14ac:dyDescent="0.15">
      <c r="A22" s="2">
        <v>45162</v>
      </c>
      <c r="B22" s="3">
        <f t="shared" si="2"/>
        <v>2024</v>
      </c>
      <c r="C22" t="str">
        <f t="shared" si="0"/>
        <v>2023-2024</v>
      </c>
      <c r="D22" t="s">
        <v>147</v>
      </c>
      <c r="E22" t="s">
        <v>31</v>
      </c>
      <c r="F22" t="str">
        <f t="shared" si="1"/>
        <v>South Australia</v>
      </c>
      <c r="G22" t="s">
        <v>32</v>
      </c>
      <c r="H22">
        <v>5168</v>
      </c>
      <c r="I22" t="s">
        <v>11</v>
      </c>
      <c r="J22" t="s">
        <v>33</v>
      </c>
      <c r="K22" t="s">
        <v>154</v>
      </c>
      <c r="L22" t="s">
        <v>14</v>
      </c>
      <c r="M22" s="5">
        <v>1</v>
      </c>
      <c r="N22">
        <v>1</v>
      </c>
    </row>
    <row r="23" spans="1:14" x14ac:dyDescent="0.15">
      <c r="A23" s="2">
        <v>45068</v>
      </c>
      <c r="B23" s="3">
        <f t="shared" si="2"/>
        <v>2023</v>
      </c>
      <c r="C23" t="str">
        <f t="shared" si="0"/>
        <v>2022-2023</v>
      </c>
      <c r="D23" t="s">
        <v>147</v>
      </c>
      <c r="E23" t="s">
        <v>132</v>
      </c>
      <c r="F23" t="str">
        <f t="shared" si="1"/>
        <v>New South Wales</v>
      </c>
      <c r="G23" t="s">
        <v>10</v>
      </c>
      <c r="H23">
        <v>2800</v>
      </c>
      <c r="I23" t="s">
        <v>11</v>
      </c>
      <c r="J23" t="s">
        <v>25</v>
      </c>
      <c r="K23" t="s">
        <v>155</v>
      </c>
      <c r="L23" t="s">
        <v>20</v>
      </c>
      <c r="M23" s="5">
        <v>1</v>
      </c>
      <c r="N23">
        <v>1</v>
      </c>
    </row>
    <row r="24" spans="1:14" x14ac:dyDescent="0.15">
      <c r="A24" s="2">
        <v>45093</v>
      </c>
      <c r="B24" s="3">
        <f t="shared" si="2"/>
        <v>2023</v>
      </c>
      <c r="C24" t="str">
        <f t="shared" si="0"/>
        <v>2022-2023</v>
      </c>
      <c r="D24" t="s">
        <v>147</v>
      </c>
      <c r="E24" t="s">
        <v>98</v>
      </c>
      <c r="F24" t="str">
        <f t="shared" si="1"/>
        <v>Victoria</v>
      </c>
      <c r="G24" t="s">
        <v>45</v>
      </c>
      <c r="H24">
        <v>3429</v>
      </c>
      <c r="I24" t="s">
        <v>11</v>
      </c>
      <c r="J24" t="s">
        <v>60</v>
      </c>
      <c r="K24" t="s">
        <v>154</v>
      </c>
      <c r="L24" t="s">
        <v>14</v>
      </c>
      <c r="M24" s="5">
        <v>1</v>
      </c>
      <c r="N24">
        <v>1</v>
      </c>
    </row>
    <row r="25" spans="1:14" x14ac:dyDescent="0.15">
      <c r="A25" s="2">
        <v>45609</v>
      </c>
      <c r="B25" s="3">
        <f t="shared" si="2"/>
        <v>2025</v>
      </c>
      <c r="C25" t="str">
        <f t="shared" si="0"/>
        <v>2024-2025</v>
      </c>
      <c r="D25" t="s">
        <v>147</v>
      </c>
      <c r="E25" t="s">
        <v>82</v>
      </c>
      <c r="F25" t="str">
        <f t="shared" si="1"/>
        <v>Queensland</v>
      </c>
      <c r="G25" t="s">
        <v>35</v>
      </c>
      <c r="H25">
        <v>4012</v>
      </c>
      <c r="I25" t="s">
        <v>11</v>
      </c>
      <c r="J25" t="s">
        <v>43</v>
      </c>
      <c r="K25" t="s">
        <v>154</v>
      </c>
      <c r="L25" t="s">
        <v>14</v>
      </c>
      <c r="M25" s="5">
        <v>1</v>
      </c>
      <c r="N25">
        <v>1</v>
      </c>
    </row>
    <row r="26" spans="1:14" x14ac:dyDescent="0.15">
      <c r="A26" s="2">
        <v>45413</v>
      </c>
      <c r="B26" s="3">
        <f t="shared" si="2"/>
        <v>2024</v>
      </c>
      <c r="C26" t="str">
        <f t="shared" si="0"/>
        <v>2023-2024</v>
      </c>
      <c r="D26" t="s">
        <v>147</v>
      </c>
      <c r="E26" t="s">
        <v>61</v>
      </c>
      <c r="F26" t="str">
        <f t="shared" si="1"/>
        <v>New South Wales</v>
      </c>
      <c r="G26" t="s">
        <v>10</v>
      </c>
      <c r="H26">
        <v>2539</v>
      </c>
      <c r="I26" t="s">
        <v>11</v>
      </c>
      <c r="J26" t="s">
        <v>58</v>
      </c>
      <c r="K26" t="s">
        <v>150</v>
      </c>
      <c r="L26" t="s">
        <v>18</v>
      </c>
      <c r="M26" s="5">
        <v>1</v>
      </c>
      <c r="N26">
        <v>1</v>
      </c>
    </row>
    <row r="27" spans="1:14" x14ac:dyDescent="0.15">
      <c r="A27" s="2">
        <v>45003</v>
      </c>
      <c r="B27" s="3">
        <f t="shared" si="2"/>
        <v>2023</v>
      </c>
      <c r="C27" t="str">
        <f t="shared" si="0"/>
        <v>2022-2023</v>
      </c>
      <c r="D27" t="s">
        <v>148</v>
      </c>
      <c r="E27" t="s">
        <v>122</v>
      </c>
      <c r="F27" t="str">
        <f t="shared" si="1"/>
        <v>New South Wales</v>
      </c>
      <c r="G27" t="s">
        <v>10</v>
      </c>
      <c r="H27">
        <v>2650</v>
      </c>
      <c r="I27" t="s">
        <v>11</v>
      </c>
      <c r="J27" t="s">
        <v>25</v>
      </c>
      <c r="K27" t="s">
        <v>150</v>
      </c>
      <c r="L27" t="s">
        <v>18</v>
      </c>
      <c r="M27" s="5">
        <v>1</v>
      </c>
      <c r="N27">
        <v>1</v>
      </c>
    </row>
    <row r="28" spans="1:14" x14ac:dyDescent="0.15">
      <c r="A28" s="2">
        <v>45053</v>
      </c>
      <c r="B28" s="3">
        <f t="shared" si="2"/>
        <v>2023</v>
      </c>
      <c r="C28" t="str">
        <f t="shared" si="0"/>
        <v>2022-2023</v>
      </c>
      <c r="D28" t="s">
        <v>147</v>
      </c>
      <c r="E28" t="s">
        <v>111</v>
      </c>
      <c r="F28" t="str">
        <f t="shared" si="1"/>
        <v>New South Wales</v>
      </c>
      <c r="G28" t="s">
        <v>10</v>
      </c>
      <c r="H28">
        <v>2120</v>
      </c>
      <c r="I28" t="s">
        <v>11</v>
      </c>
      <c r="J28" t="s">
        <v>27</v>
      </c>
      <c r="K28" t="s">
        <v>156</v>
      </c>
      <c r="L28" t="s">
        <v>17</v>
      </c>
      <c r="M28" s="5">
        <v>1.47</v>
      </c>
      <c r="N28">
        <v>1</v>
      </c>
    </row>
    <row r="29" spans="1:14" x14ac:dyDescent="0.15">
      <c r="A29" s="2">
        <v>45122</v>
      </c>
      <c r="B29" s="3">
        <f t="shared" si="2"/>
        <v>2024</v>
      </c>
      <c r="C29" t="str">
        <f t="shared" si="0"/>
        <v>2023-2024</v>
      </c>
      <c r="D29" t="s">
        <v>147</v>
      </c>
      <c r="E29" t="s">
        <v>135</v>
      </c>
      <c r="F29" t="str">
        <f t="shared" si="1"/>
        <v>Victoria</v>
      </c>
      <c r="G29" t="s">
        <v>45</v>
      </c>
      <c r="H29">
        <v>3550</v>
      </c>
      <c r="I29" t="s">
        <v>11</v>
      </c>
      <c r="J29" t="s">
        <v>60</v>
      </c>
      <c r="K29" t="s">
        <v>154</v>
      </c>
      <c r="L29" t="s">
        <v>14</v>
      </c>
      <c r="M29" s="5">
        <v>1.5</v>
      </c>
      <c r="N29">
        <v>1</v>
      </c>
    </row>
    <row r="30" spans="1:14" x14ac:dyDescent="0.15">
      <c r="A30" s="2">
        <v>45597</v>
      </c>
      <c r="B30" s="3">
        <f t="shared" si="2"/>
        <v>2025</v>
      </c>
      <c r="C30" t="str">
        <f t="shared" si="0"/>
        <v>2024-2025</v>
      </c>
      <c r="D30" t="s">
        <v>147</v>
      </c>
      <c r="E30" t="s">
        <v>115</v>
      </c>
      <c r="F30" t="str">
        <f t="shared" si="1"/>
        <v>Western Australia</v>
      </c>
      <c r="G30" t="s">
        <v>48</v>
      </c>
      <c r="H30">
        <v>6280</v>
      </c>
      <c r="I30" t="s">
        <v>11</v>
      </c>
      <c r="J30" t="s">
        <v>94</v>
      </c>
      <c r="K30" t="s">
        <v>149</v>
      </c>
      <c r="L30" t="s">
        <v>15</v>
      </c>
      <c r="M30" s="5">
        <v>1.5</v>
      </c>
      <c r="N30">
        <v>1</v>
      </c>
    </row>
    <row r="31" spans="1:14" x14ac:dyDescent="0.15">
      <c r="A31" s="2">
        <v>45403</v>
      </c>
      <c r="B31" s="3">
        <f t="shared" si="2"/>
        <v>2024</v>
      </c>
      <c r="C31" t="str">
        <f t="shared" si="0"/>
        <v>2023-2024</v>
      </c>
      <c r="D31" t="s">
        <v>147</v>
      </c>
      <c r="E31" t="s">
        <v>44</v>
      </c>
      <c r="F31" t="str">
        <f t="shared" si="1"/>
        <v>Victoria</v>
      </c>
      <c r="G31" t="s">
        <v>45</v>
      </c>
      <c r="H31">
        <v>3066</v>
      </c>
      <c r="I31" t="s">
        <v>11</v>
      </c>
      <c r="J31" t="s">
        <v>46</v>
      </c>
      <c r="K31" t="s">
        <v>153</v>
      </c>
      <c r="L31" t="s">
        <v>16</v>
      </c>
      <c r="M31" s="5">
        <v>1.5</v>
      </c>
      <c r="N31">
        <v>1</v>
      </c>
    </row>
    <row r="32" spans="1:14" x14ac:dyDescent="0.15">
      <c r="A32" s="2">
        <v>44937</v>
      </c>
      <c r="B32" s="3">
        <f t="shared" si="2"/>
        <v>2023</v>
      </c>
      <c r="C32" t="str">
        <f t="shared" si="0"/>
        <v>2022-2023</v>
      </c>
      <c r="D32" t="s">
        <v>147</v>
      </c>
      <c r="E32" t="s">
        <v>41</v>
      </c>
      <c r="F32" t="str">
        <f t="shared" si="1"/>
        <v>New South Wales</v>
      </c>
      <c r="G32" t="s">
        <v>10</v>
      </c>
      <c r="H32">
        <v>2830</v>
      </c>
      <c r="I32" t="s">
        <v>11</v>
      </c>
      <c r="J32" t="s">
        <v>25</v>
      </c>
      <c r="K32" t="s">
        <v>153</v>
      </c>
      <c r="L32" t="s">
        <v>16</v>
      </c>
      <c r="M32" s="5">
        <v>1.5</v>
      </c>
      <c r="N32">
        <v>1</v>
      </c>
    </row>
    <row r="33" spans="1:14" x14ac:dyDescent="0.15">
      <c r="A33" s="2">
        <v>44972</v>
      </c>
      <c r="B33" s="3">
        <f t="shared" si="2"/>
        <v>2023</v>
      </c>
      <c r="C33" t="str">
        <f t="shared" si="0"/>
        <v>2022-2023</v>
      </c>
      <c r="D33" t="s">
        <v>147</v>
      </c>
      <c r="E33" t="s">
        <v>92</v>
      </c>
      <c r="F33" t="str">
        <f t="shared" si="1"/>
        <v>Queensland</v>
      </c>
      <c r="G33" t="s">
        <v>35</v>
      </c>
      <c r="H33">
        <v>4068</v>
      </c>
      <c r="I33" t="s">
        <v>11</v>
      </c>
      <c r="J33" t="s">
        <v>43</v>
      </c>
      <c r="K33" t="s">
        <v>154</v>
      </c>
      <c r="L33" t="s">
        <v>14</v>
      </c>
      <c r="M33" s="5">
        <v>1.5</v>
      </c>
      <c r="N33">
        <v>1</v>
      </c>
    </row>
    <row r="34" spans="1:14" x14ac:dyDescent="0.15">
      <c r="A34" s="2">
        <v>45201</v>
      </c>
      <c r="B34" s="3">
        <f t="shared" si="2"/>
        <v>2024</v>
      </c>
      <c r="C34" t="str">
        <f t="shared" si="0"/>
        <v>2023-2024</v>
      </c>
      <c r="D34" t="s">
        <v>147</v>
      </c>
      <c r="E34" t="s">
        <v>105</v>
      </c>
      <c r="F34" t="str">
        <f t="shared" si="1"/>
        <v>Victoria</v>
      </c>
      <c r="G34" t="s">
        <v>45</v>
      </c>
      <c r="H34">
        <v>3500</v>
      </c>
      <c r="I34" t="s">
        <v>11</v>
      </c>
      <c r="J34" t="s">
        <v>60</v>
      </c>
      <c r="K34" t="s">
        <v>153</v>
      </c>
      <c r="L34" t="s">
        <v>16</v>
      </c>
      <c r="M34" s="5">
        <v>1.5</v>
      </c>
      <c r="N34">
        <v>1</v>
      </c>
    </row>
    <row r="35" spans="1:14" x14ac:dyDescent="0.15">
      <c r="A35" s="2">
        <v>45530</v>
      </c>
      <c r="B35" s="3">
        <f t="shared" si="2"/>
        <v>2025</v>
      </c>
      <c r="C35" t="str">
        <f t="shared" si="0"/>
        <v>2024-2025</v>
      </c>
      <c r="D35" t="s">
        <v>147</v>
      </c>
      <c r="E35" t="s">
        <v>101</v>
      </c>
      <c r="F35" t="str">
        <f t="shared" si="1"/>
        <v>Victoria</v>
      </c>
      <c r="G35" t="s">
        <v>45</v>
      </c>
      <c r="H35">
        <v>3131</v>
      </c>
      <c r="I35" t="s">
        <v>11</v>
      </c>
      <c r="J35" t="s">
        <v>63</v>
      </c>
      <c r="K35" t="s">
        <v>154</v>
      </c>
      <c r="L35" t="s">
        <v>14</v>
      </c>
      <c r="M35" s="5">
        <v>1.5</v>
      </c>
      <c r="N35">
        <v>1</v>
      </c>
    </row>
    <row r="36" spans="1:14" x14ac:dyDescent="0.15">
      <c r="A36" s="2">
        <v>45654</v>
      </c>
      <c r="B36" s="3">
        <f t="shared" si="2"/>
        <v>2025</v>
      </c>
      <c r="C36" t="str">
        <f t="shared" si="0"/>
        <v>2024-2025</v>
      </c>
      <c r="D36" t="s">
        <v>147</v>
      </c>
      <c r="E36" t="s">
        <v>40</v>
      </c>
      <c r="F36" t="str">
        <f t="shared" si="1"/>
        <v>New South Wales</v>
      </c>
      <c r="G36" t="s">
        <v>10</v>
      </c>
      <c r="H36">
        <v>2116</v>
      </c>
      <c r="I36" t="s">
        <v>11</v>
      </c>
      <c r="J36" t="s">
        <v>27</v>
      </c>
      <c r="K36" t="s">
        <v>149</v>
      </c>
      <c r="L36" t="s">
        <v>15</v>
      </c>
      <c r="M36" s="5">
        <v>1.5</v>
      </c>
      <c r="N36">
        <v>1</v>
      </c>
    </row>
    <row r="37" spans="1:14" x14ac:dyDescent="0.15">
      <c r="A37" s="2">
        <v>45217</v>
      </c>
      <c r="B37" s="3">
        <f t="shared" si="2"/>
        <v>2024</v>
      </c>
      <c r="C37" t="str">
        <f t="shared" si="0"/>
        <v>2023-2024</v>
      </c>
      <c r="D37" t="s">
        <v>147</v>
      </c>
      <c r="E37" t="s">
        <v>66</v>
      </c>
      <c r="F37" t="str">
        <f t="shared" si="1"/>
        <v>South Australia</v>
      </c>
      <c r="G37" t="s">
        <v>32</v>
      </c>
      <c r="H37">
        <v>5169</v>
      </c>
      <c r="I37" t="s">
        <v>11</v>
      </c>
      <c r="J37" t="s">
        <v>33</v>
      </c>
      <c r="K37" t="s">
        <v>154</v>
      </c>
      <c r="L37" t="s">
        <v>14</v>
      </c>
      <c r="M37" s="5">
        <v>1.5</v>
      </c>
      <c r="N37">
        <v>1</v>
      </c>
    </row>
    <row r="38" spans="1:14" x14ac:dyDescent="0.15">
      <c r="A38" s="2">
        <v>45526</v>
      </c>
      <c r="B38" s="3">
        <f t="shared" si="2"/>
        <v>2025</v>
      </c>
      <c r="C38" t="str">
        <f t="shared" si="0"/>
        <v>2024-2025</v>
      </c>
      <c r="D38" t="s">
        <v>147</v>
      </c>
      <c r="E38" t="s">
        <v>59</v>
      </c>
      <c r="F38" t="str">
        <f t="shared" si="1"/>
        <v>Victoria</v>
      </c>
      <c r="G38" t="s">
        <v>45</v>
      </c>
      <c r="H38">
        <v>3280</v>
      </c>
      <c r="I38" t="s">
        <v>11</v>
      </c>
      <c r="J38" t="s">
        <v>60</v>
      </c>
      <c r="K38" t="s">
        <v>149</v>
      </c>
      <c r="L38" t="s">
        <v>15</v>
      </c>
      <c r="M38" s="5">
        <v>1.5</v>
      </c>
      <c r="N38">
        <v>1</v>
      </c>
    </row>
    <row r="39" spans="1:14" x14ac:dyDescent="0.15">
      <c r="A39" s="2">
        <v>45629</v>
      </c>
      <c r="B39" s="3">
        <f t="shared" si="2"/>
        <v>2025</v>
      </c>
      <c r="C39" t="str">
        <f t="shared" si="0"/>
        <v>2024-2025</v>
      </c>
      <c r="D39" t="s">
        <v>147</v>
      </c>
      <c r="E39" t="s">
        <v>108</v>
      </c>
      <c r="F39" t="str">
        <f t="shared" si="1"/>
        <v>Victoria</v>
      </c>
      <c r="G39" t="s">
        <v>45</v>
      </c>
      <c r="H39">
        <v>3018</v>
      </c>
      <c r="I39" t="s">
        <v>11</v>
      </c>
      <c r="J39" t="s">
        <v>46</v>
      </c>
      <c r="K39" t="s">
        <v>154</v>
      </c>
      <c r="L39" t="s">
        <v>14</v>
      </c>
      <c r="M39" s="5">
        <v>1.57</v>
      </c>
      <c r="N39">
        <v>1</v>
      </c>
    </row>
    <row r="40" spans="1:14" x14ac:dyDescent="0.15">
      <c r="A40" s="2">
        <v>45360</v>
      </c>
      <c r="B40" s="3">
        <f t="shared" si="2"/>
        <v>2024</v>
      </c>
      <c r="C40" t="str">
        <f t="shared" si="0"/>
        <v>2023-2024</v>
      </c>
      <c r="D40" t="s">
        <v>147</v>
      </c>
      <c r="E40" t="s">
        <v>138</v>
      </c>
      <c r="F40" t="str">
        <f t="shared" si="1"/>
        <v>Queensland</v>
      </c>
      <c r="G40" t="s">
        <v>35</v>
      </c>
      <c r="H40">
        <v>4558</v>
      </c>
      <c r="I40" t="s">
        <v>11</v>
      </c>
      <c r="J40" t="s">
        <v>120</v>
      </c>
      <c r="K40" t="s">
        <v>149</v>
      </c>
      <c r="L40" t="s">
        <v>15</v>
      </c>
      <c r="M40" s="5">
        <v>1.6</v>
      </c>
      <c r="N40">
        <v>1</v>
      </c>
    </row>
    <row r="41" spans="1:14" x14ac:dyDescent="0.15">
      <c r="A41" s="2">
        <v>45415</v>
      </c>
      <c r="B41" s="3">
        <f t="shared" si="2"/>
        <v>2024</v>
      </c>
      <c r="C41" t="str">
        <f t="shared" si="0"/>
        <v>2023-2024</v>
      </c>
      <c r="D41" t="s">
        <v>147</v>
      </c>
      <c r="E41" t="s">
        <v>99</v>
      </c>
      <c r="F41" t="str">
        <f t="shared" si="1"/>
        <v>Victoria</v>
      </c>
      <c r="G41" t="s">
        <v>45</v>
      </c>
      <c r="H41">
        <v>3148</v>
      </c>
      <c r="I41" t="s">
        <v>11</v>
      </c>
      <c r="J41" t="s">
        <v>63</v>
      </c>
      <c r="K41" t="s">
        <v>153</v>
      </c>
      <c r="L41" t="s">
        <v>16</v>
      </c>
      <c r="M41" s="5">
        <v>1.71</v>
      </c>
      <c r="N41">
        <v>1</v>
      </c>
    </row>
    <row r="42" spans="1:14" x14ac:dyDescent="0.15">
      <c r="A42" s="2">
        <v>45232</v>
      </c>
      <c r="B42" s="3">
        <f t="shared" si="2"/>
        <v>2024</v>
      </c>
      <c r="C42" t="str">
        <f t="shared" si="0"/>
        <v>2023-2024</v>
      </c>
      <c r="D42" t="s">
        <v>148</v>
      </c>
      <c r="E42" t="s">
        <v>114</v>
      </c>
      <c r="F42" t="str">
        <f t="shared" si="1"/>
        <v>Victoria</v>
      </c>
      <c r="G42" t="s">
        <v>45</v>
      </c>
      <c r="H42">
        <v>3551</v>
      </c>
      <c r="I42" t="s">
        <v>11</v>
      </c>
      <c r="J42" t="s">
        <v>60</v>
      </c>
      <c r="K42" t="s">
        <v>149</v>
      </c>
      <c r="L42" t="s">
        <v>15</v>
      </c>
      <c r="M42" s="5">
        <v>1.79</v>
      </c>
      <c r="N42">
        <v>1</v>
      </c>
    </row>
    <row r="43" spans="1:14" x14ac:dyDescent="0.15">
      <c r="A43" s="2">
        <v>44967</v>
      </c>
      <c r="B43" s="3">
        <f t="shared" si="2"/>
        <v>2023</v>
      </c>
      <c r="C43" t="str">
        <f t="shared" si="0"/>
        <v>2022-2023</v>
      </c>
      <c r="D43" t="s">
        <v>147</v>
      </c>
      <c r="E43" t="s">
        <v>98</v>
      </c>
      <c r="F43" t="str">
        <f t="shared" si="1"/>
        <v>Victoria</v>
      </c>
      <c r="G43" t="s">
        <v>45</v>
      </c>
      <c r="H43">
        <v>3429</v>
      </c>
      <c r="I43" t="s">
        <v>11</v>
      </c>
      <c r="J43" t="s">
        <v>60</v>
      </c>
      <c r="K43" t="s">
        <v>154</v>
      </c>
      <c r="L43" t="s">
        <v>14</v>
      </c>
      <c r="M43" s="5">
        <v>1.8</v>
      </c>
      <c r="N43">
        <v>1</v>
      </c>
    </row>
    <row r="44" spans="1:14" x14ac:dyDescent="0.15">
      <c r="A44" s="2">
        <v>45423</v>
      </c>
      <c r="B44" s="3">
        <f t="shared" si="2"/>
        <v>2024</v>
      </c>
      <c r="C44" t="str">
        <f t="shared" si="0"/>
        <v>2023-2024</v>
      </c>
      <c r="D44" t="s">
        <v>148</v>
      </c>
      <c r="E44" t="s">
        <v>122</v>
      </c>
      <c r="F44" t="str">
        <f t="shared" si="1"/>
        <v>New South Wales</v>
      </c>
      <c r="G44" t="s">
        <v>10</v>
      </c>
      <c r="H44">
        <v>2650</v>
      </c>
      <c r="I44" t="s">
        <v>11</v>
      </c>
      <c r="J44" t="s">
        <v>25</v>
      </c>
      <c r="K44" t="s">
        <v>149</v>
      </c>
      <c r="L44" t="s">
        <v>15</v>
      </c>
      <c r="M44" s="5">
        <v>1.8</v>
      </c>
      <c r="N44">
        <v>1</v>
      </c>
    </row>
    <row r="45" spans="1:14" x14ac:dyDescent="0.15">
      <c r="A45" s="2">
        <v>45097</v>
      </c>
      <c r="B45" s="3">
        <f t="shared" si="2"/>
        <v>2023</v>
      </c>
      <c r="C45" t="str">
        <f t="shared" si="0"/>
        <v>2022-2023</v>
      </c>
      <c r="D45" t="s">
        <v>147</v>
      </c>
      <c r="E45" t="s">
        <v>139</v>
      </c>
      <c r="F45" t="str">
        <f t="shared" si="1"/>
        <v>New South Wales</v>
      </c>
      <c r="G45" t="s">
        <v>10</v>
      </c>
      <c r="H45">
        <v>2020</v>
      </c>
      <c r="I45" t="s">
        <v>11</v>
      </c>
      <c r="J45" t="s">
        <v>12</v>
      </c>
      <c r="K45" t="s">
        <v>157</v>
      </c>
      <c r="L45" t="s">
        <v>22</v>
      </c>
      <c r="M45" s="5">
        <v>1.89</v>
      </c>
      <c r="N45">
        <v>1</v>
      </c>
    </row>
    <row r="46" spans="1:14" x14ac:dyDescent="0.15">
      <c r="A46" s="2">
        <v>45317</v>
      </c>
      <c r="B46" s="3">
        <f t="shared" si="2"/>
        <v>2024</v>
      </c>
      <c r="C46" t="str">
        <f t="shared" si="0"/>
        <v>2023-2024</v>
      </c>
      <c r="D46" t="s">
        <v>147</v>
      </c>
      <c r="E46" t="s">
        <v>132</v>
      </c>
      <c r="F46" t="str">
        <f t="shared" si="1"/>
        <v>New South Wales</v>
      </c>
      <c r="G46" t="s">
        <v>10</v>
      </c>
      <c r="H46">
        <v>2800</v>
      </c>
      <c r="I46" t="s">
        <v>11</v>
      </c>
      <c r="J46" t="s">
        <v>25</v>
      </c>
      <c r="K46" t="s">
        <v>156</v>
      </c>
      <c r="L46" t="s">
        <v>17</v>
      </c>
      <c r="M46" s="5">
        <v>1.9</v>
      </c>
      <c r="N46">
        <v>1</v>
      </c>
    </row>
    <row r="47" spans="1:14" x14ac:dyDescent="0.15">
      <c r="A47" s="2">
        <v>45327</v>
      </c>
      <c r="B47" s="3">
        <f t="shared" si="2"/>
        <v>2024</v>
      </c>
      <c r="C47" t="str">
        <f t="shared" si="0"/>
        <v>2023-2024</v>
      </c>
      <c r="D47" t="s">
        <v>147</v>
      </c>
      <c r="E47" t="s">
        <v>99</v>
      </c>
      <c r="F47" t="str">
        <f t="shared" si="1"/>
        <v>Victoria</v>
      </c>
      <c r="G47" t="s">
        <v>45</v>
      </c>
      <c r="H47">
        <v>3148</v>
      </c>
      <c r="I47" t="s">
        <v>11</v>
      </c>
      <c r="J47" t="s">
        <v>63</v>
      </c>
      <c r="K47" t="s">
        <v>149</v>
      </c>
      <c r="L47" t="s">
        <v>15</v>
      </c>
      <c r="M47" s="5">
        <v>1.99</v>
      </c>
      <c r="N47">
        <v>1</v>
      </c>
    </row>
    <row r="48" spans="1:14" x14ac:dyDescent="0.15">
      <c r="A48" s="2">
        <v>45588</v>
      </c>
      <c r="B48" s="3">
        <f t="shared" si="2"/>
        <v>2025</v>
      </c>
      <c r="C48" t="str">
        <f t="shared" si="0"/>
        <v>2024-2025</v>
      </c>
      <c r="D48" t="s">
        <v>147</v>
      </c>
      <c r="E48" t="s">
        <v>31</v>
      </c>
      <c r="F48" t="str">
        <f t="shared" si="1"/>
        <v>South Australia</v>
      </c>
      <c r="G48" t="s">
        <v>32</v>
      </c>
      <c r="H48">
        <v>5168</v>
      </c>
      <c r="I48" t="s">
        <v>11</v>
      </c>
      <c r="J48" t="s">
        <v>33</v>
      </c>
      <c r="K48" t="s">
        <v>155</v>
      </c>
      <c r="L48" t="s">
        <v>20</v>
      </c>
      <c r="M48" s="5">
        <v>1.99</v>
      </c>
      <c r="N48">
        <v>1</v>
      </c>
    </row>
    <row r="49" spans="1:14" x14ac:dyDescent="0.15">
      <c r="A49" s="2">
        <v>45536</v>
      </c>
      <c r="B49" s="3">
        <f t="shared" si="2"/>
        <v>2025</v>
      </c>
      <c r="C49" t="str">
        <f t="shared" si="0"/>
        <v>2024-2025</v>
      </c>
      <c r="D49" t="s">
        <v>147</v>
      </c>
      <c r="E49" t="s">
        <v>83</v>
      </c>
      <c r="F49" t="str">
        <f t="shared" si="1"/>
        <v>New South Wales</v>
      </c>
      <c r="G49" t="s">
        <v>10</v>
      </c>
      <c r="H49">
        <v>2750</v>
      </c>
      <c r="I49" t="s">
        <v>11</v>
      </c>
      <c r="J49" t="s">
        <v>25</v>
      </c>
      <c r="K49" t="s">
        <v>19</v>
      </c>
      <c r="L49" t="s">
        <v>23</v>
      </c>
      <c r="M49" s="5">
        <v>1.99</v>
      </c>
      <c r="N49">
        <v>1</v>
      </c>
    </row>
    <row r="50" spans="1:14" x14ac:dyDescent="0.15">
      <c r="A50" s="2">
        <v>44952</v>
      </c>
      <c r="B50" s="3">
        <f t="shared" si="2"/>
        <v>2023</v>
      </c>
      <c r="C50" t="str">
        <f t="shared" si="0"/>
        <v>2022-2023</v>
      </c>
      <c r="D50" t="s">
        <v>147</v>
      </c>
      <c r="E50" t="s">
        <v>34</v>
      </c>
      <c r="F50" t="str">
        <f t="shared" si="1"/>
        <v>Queensland</v>
      </c>
      <c r="G50" t="s">
        <v>35</v>
      </c>
      <c r="H50">
        <v>4802</v>
      </c>
      <c r="I50" t="s">
        <v>11</v>
      </c>
      <c r="J50" t="s">
        <v>36</v>
      </c>
      <c r="K50" t="s">
        <v>150</v>
      </c>
      <c r="L50" t="s">
        <v>18</v>
      </c>
      <c r="M50" s="5">
        <v>2</v>
      </c>
      <c r="N50">
        <v>1</v>
      </c>
    </row>
    <row r="51" spans="1:14" x14ac:dyDescent="0.15">
      <c r="A51" s="2">
        <v>45139</v>
      </c>
      <c r="B51" s="3">
        <f t="shared" si="2"/>
        <v>2024</v>
      </c>
      <c r="C51" t="str">
        <f t="shared" si="0"/>
        <v>2023-2024</v>
      </c>
      <c r="D51" t="s">
        <v>147</v>
      </c>
      <c r="E51" t="s">
        <v>96</v>
      </c>
      <c r="F51" t="str">
        <f t="shared" si="1"/>
        <v>Western Australia</v>
      </c>
      <c r="G51" t="s">
        <v>48</v>
      </c>
      <c r="H51">
        <v>6330</v>
      </c>
      <c r="I51" t="s">
        <v>11</v>
      </c>
      <c r="J51" t="s">
        <v>94</v>
      </c>
      <c r="K51" t="s">
        <v>154</v>
      </c>
      <c r="L51" t="s">
        <v>14</v>
      </c>
      <c r="M51" s="5">
        <v>2</v>
      </c>
      <c r="N51">
        <v>1</v>
      </c>
    </row>
    <row r="52" spans="1:14" x14ac:dyDescent="0.15">
      <c r="A52" s="2">
        <v>45217</v>
      </c>
      <c r="B52" s="3">
        <f t="shared" si="2"/>
        <v>2024</v>
      </c>
      <c r="C52" t="str">
        <f t="shared" si="0"/>
        <v>2023-2024</v>
      </c>
      <c r="D52" t="s">
        <v>147</v>
      </c>
      <c r="E52" t="s">
        <v>146</v>
      </c>
      <c r="F52" t="str">
        <f t="shared" si="1"/>
        <v>Victoria</v>
      </c>
      <c r="G52" t="s">
        <v>45</v>
      </c>
      <c r="H52">
        <v>3353</v>
      </c>
      <c r="I52" t="s">
        <v>11</v>
      </c>
      <c r="J52" t="s">
        <v>60</v>
      </c>
      <c r="K52" t="s">
        <v>154</v>
      </c>
      <c r="L52" t="s">
        <v>14</v>
      </c>
      <c r="M52" s="5">
        <v>2</v>
      </c>
      <c r="N52">
        <v>1</v>
      </c>
    </row>
    <row r="53" spans="1:14" x14ac:dyDescent="0.15">
      <c r="A53" s="2">
        <v>45575</v>
      </c>
      <c r="B53" s="3">
        <f t="shared" si="2"/>
        <v>2025</v>
      </c>
      <c r="C53" t="str">
        <f t="shared" si="0"/>
        <v>2024-2025</v>
      </c>
      <c r="D53" t="s">
        <v>147</v>
      </c>
      <c r="E53" t="s">
        <v>107</v>
      </c>
      <c r="F53" t="str">
        <f t="shared" si="1"/>
        <v>Queensland</v>
      </c>
      <c r="G53" t="s">
        <v>35</v>
      </c>
      <c r="H53">
        <v>4220</v>
      </c>
      <c r="I53" t="s">
        <v>11</v>
      </c>
      <c r="J53" t="s">
        <v>104</v>
      </c>
      <c r="K53" t="s">
        <v>150</v>
      </c>
      <c r="L53" t="s">
        <v>18</v>
      </c>
      <c r="M53" s="5">
        <v>2</v>
      </c>
      <c r="N53">
        <v>1</v>
      </c>
    </row>
    <row r="54" spans="1:14" x14ac:dyDescent="0.15">
      <c r="A54" s="2">
        <v>45344</v>
      </c>
      <c r="B54" s="3">
        <f t="shared" si="2"/>
        <v>2024</v>
      </c>
      <c r="C54" t="str">
        <f t="shared" si="0"/>
        <v>2023-2024</v>
      </c>
      <c r="D54" t="s">
        <v>147</v>
      </c>
      <c r="E54" t="s">
        <v>140</v>
      </c>
      <c r="F54" t="str">
        <f t="shared" si="1"/>
        <v>Tasmania</v>
      </c>
      <c r="G54" t="s">
        <v>70</v>
      </c>
      <c r="H54">
        <v>7320</v>
      </c>
      <c r="I54" t="s">
        <v>11</v>
      </c>
      <c r="J54" t="s">
        <v>71</v>
      </c>
      <c r="K54" t="s">
        <v>149</v>
      </c>
      <c r="L54" t="s">
        <v>15</v>
      </c>
      <c r="M54" s="5">
        <v>2</v>
      </c>
      <c r="N54">
        <v>1</v>
      </c>
    </row>
    <row r="55" spans="1:14" x14ac:dyDescent="0.15">
      <c r="A55" s="2">
        <v>45203</v>
      </c>
      <c r="B55" s="3">
        <f t="shared" si="2"/>
        <v>2024</v>
      </c>
      <c r="C55" t="str">
        <f t="shared" si="0"/>
        <v>2023-2024</v>
      </c>
      <c r="D55" t="s">
        <v>147</v>
      </c>
      <c r="E55" t="s">
        <v>102</v>
      </c>
      <c r="F55" t="str">
        <f t="shared" si="1"/>
        <v>Queensland</v>
      </c>
      <c r="G55" t="s">
        <v>35</v>
      </c>
      <c r="H55">
        <v>4870</v>
      </c>
      <c r="I55" t="s">
        <v>11</v>
      </c>
      <c r="J55" t="s">
        <v>36</v>
      </c>
      <c r="K55" t="s">
        <v>153</v>
      </c>
      <c r="L55" t="s">
        <v>16</v>
      </c>
      <c r="M55" s="5">
        <v>2</v>
      </c>
      <c r="N55">
        <v>1</v>
      </c>
    </row>
    <row r="56" spans="1:14" x14ac:dyDescent="0.15">
      <c r="A56" s="2">
        <v>45580</v>
      </c>
      <c r="B56" s="3">
        <f t="shared" si="2"/>
        <v>2025</v>
      </c>
      <c r="C56" t="str">
        <f t="shared" si="0"/>
        <v>2024-2025</v>
      </c>
      <c r="D56" t="s">
        <v>147</v>
      </c>
      <c r="E56" t="s">
        <v>57</v>
      </c>
      <c r="F56" t="str">
        <f t="shared" si="1"/>
        <v>New South Wales</v>
      </c>
      <c r="G56" t="s">
        <v>10</v>
      </c>
      <c r="H56">
        <v>2560</v>
      </c>
      <c r="I56" t="s">
        <v>11</v>
      </c>
      <c r="J56" t="s">
        <v>58</v>
      </c>
      <c r="K56" t="s">
        <v>153</v>
      </c>
      <c r="L56" t="s">
        <v>16</v>
      </c>
      <c r="M56" s="5">
        <v>2</v>
      </c>
      <c r="N56">
        <v>1</v>
      </c>
    </row>
    <row r="57" spans="1:14" x14ac:dyDescent="0.15">
      <c r="A57" s="2">
        <v>45267</v>
      </c>
      <c r="B57" s="3">
        <f t="shared" si="2"/>
        <v>2024</v>
      </c>
      <c r="C57" t="str">
        <f t="shared" si="0"/>
        <v>2023-2024</v>
      </c>
      <c r="D57" t="s">
        <v>147</v>
      </c>
      <c r="E57" t="s">
        <v>99</v>
      </c>
      <c r="F57" t="str">
        <f t="shared" si="1"/>
        <v>Victoria</v>
      </c>
      <c r="G57" t="s">
        <v>45</v>
      </c>
      <c r="H57">
        <v>3148</v>
      </c>
      <c r="I57" t="s">
        <v>11</v>
      </c>
      <c r="J57" t="s">
        <v>63</v>
      </c>
      <c r="K57" t="s">
        <v>153</v>
      </c>
      <c r="L57" t="s">
        <v>16</v>
      </c>
      <c r="M57" s="5">
        <v>2</v>
      </c>
      <c r="N57">
        <v>1</v>
      </c>
    </row>
    <row r="58" spans="1:14" x14ac:dyDescent="0.15">
      <c r="A58" s="2">
        <v>45164</v>
      </c>
      <c r="B58" s="3">
        <f t="shared" si="2"/>
        <v>2024</v>
      </c>
      <c r="C58" t="str">
        <f t="shared" si="0"/>
        <v>2023-2024</v>
      </c>
      <c r="D58" t="s">
        <v>147</v>
      </c>
      <c r="E58" t="s">
        <v>9</v>
      </c>
      <c r="F58" t="str">
        <f t="shared" si="1"/>
        <v>New South Wales</v>
      </c>
      <c r="G58" t="s">
        <v>10</v>
      </c>
      <c r="H58">
        <v>2067</v>
      </c>
      <c r="I58" t="s">
        <v>11</v>
      </c>
      <c r="J58" t="s">
        <v>12</v>
      </c>
      <c r="K58" t="s">
        <v>154</v>
      </c>
      <c r="L58" t="s">
        <v>14</v>
      </c>
      <c r="M58" s="5">
        <v>2</v>
      </c>
      <c r="N58">
        <v>1</v>
      </c>
    </row>
    <row r="59" spans="1:14" x14ac:dyDescent="0.15">
      <c r="A59" s="2">
        <v>45225</v>
      </c>
      <c r="B59" s="3">
        <f t="shared" si="2"/>
        <v>2024</v>
      </c>
      <c r="C59" t="str">
        <f t="shared" si="0"/>
        <v>2023-2024</v>
      </c>
      <c r="D59" t="s">
        <v>148</v>
      </c>
      <c r="E59" t="s">
        <v>54</v>
      </c>
      <c r="F59" t="str">
        <f t="shared" si="1"/>
        <v>Victoria</v>
      </c>
      <c r="G59" t="s">
        <v>45</v>
      </c>
      <c r="H59">
        <v>3977</v>
      </c>
      <c r="I59" t="s">
        <v>11</v>
      </c>
      <c r="J59" t="s">
        <v>55</v>
      </c>
      <c r="K59" t="s">
        <v>19</v>
      </c>
      <c r="L59" t="s">
        <v>23</v>
      </c>
      <c r="M59" s="5">
        <v>2</v>
      </c>
      <c r="N59">
        <v>1</v>
      </c>
    </row>
    <row r="60" spans="1:14" x14ac:dyDescent="0.15">
      <c r="A60" s="2">
        <v>45635</v>
      </c>
      <c r="B60" s="3">
        <f t="shared" si="2"/>
        <v>2025</v>
      </c>
      <c r="C60" t="str">
        <f t="shared" si="0"/>
        <v>2024-2025</v>
      </c>
      <c r="D60" t="s">
        <v>147</v>
      </c>
      <c r="E60" t="s">
        <v>41</v>
      </c>
      <c r="F60" t="str">
        <f t="shared" si="1"/>
        <v>New South Wales</v>
      </c>
      <c r="G60" t="s">
        <v>10</v>
      </c>
      <c r="H60">
        <v>2830</v>
      </c>
      <c r="I60" t="s">
        <v>11</v>
      </c>
      <c r="J60" t="s">
        <v>25</v>
      </c>
      <c r="K60" t="s">
        <v>151</v>
      </c>
      <c r="L60" t="s">
        <v>21</v>
      </c>
      <c r="M60" s="5">
        <v>2</v>
      </c>
      <c r="N60">
        <v>1</v>
      </c>
    </row>
    <row r="61" spans="1:14" x14ac:dyDescent="0.15">
      <c r="A61" s="2">
        <v>45179</v>
      </c>
      <c r="B61" s="3">
        <f t="shared" si="2"/>
        <v>2024</v>
      </c>
      <c r="C61" t="str">
        <f t="shared" si="0"/>
        <v>2023-2024</v>
      </c>
      <c r="D61" t="s">
        <v>147</v>
      </c>
      <c r="E61" t="s">
        <v>41</v>
      </c>
      <c r="F61" t="str">
        <f t="shared" si="1"/>
        <v>New South Wales</v>
      </c>
      <c r="G61" t="s">
        <v>10</v>
      </c>
      <c r="H61">
        <v>2830</v>
      </c>
      <c r="I61" t="s">
        <v>11</v>
      </c>
      <c r="J61" t="s">
        <v>25</v>
      </c>
      <c r="K61" t="s">
        <v>149</v>
      </c>
      <c r="L61" t="s">
        <v>15</v>
      </c>
      <c r="M61" s="5">
        <v>2</v>
      </c>
      <c r="N61">
        <v>1</v>
      </c>
    </row>
    <row r="62" spans="1:14" x14ac:dyDescent="0.15">
      <c r="A62" s="2">
        <v>45491</v>
      </c>
      <c r="B62" s="3">
        <f t="shared" si="2"/>
        <v>2025</v>
      </c>
      <c r="C62" t="str">
        <f t="shared" si="0"/>
        <v>2024-2025</v>
      </c>
      <c r="D62" t="s">
        <v>147</v>
      </c>
      <c r="E62" t="s">
        <v>41</v>
      </c>
      <c r="F62" t="str">
        <f t="shared" si="1"/>
        <v>New South Wales</v>
      </c>
      <c r="G62" t="s">
        <v>10</v>
      </c>
      <c r="H62">
        <v>2830</v>
      </c>
      <c r="I62" t="s">
        <v>11</v>
      </c>
      <c r="J62" t="s">
        <v>25</v>
      </c>
      <c r="K62" t="s">
        <v>149</v>
      </c>
      <c r="L62" t="s">
        <v>15</v>
      </c>
      <c r="M62" s="5">
        <v>2</v>
      </c>
      <c r="N62">
        <v>1</v>
      </c>
    </row>
    <row r="63" spans="1:14" x14ac:dyDescent="0.15">
      <c r="A63" s="2">
        <v>45275</v>
      </c>
      <c r="B63" s="3">
        <f t="shared" si="2"/>
        <v>2024</v>
      </c>
      <c r="C63" t="str">
        <f t="shared" si="0"/>
        <v>2023-2024</v>
      </c>
      <c r="D63" t="s">
        <v>148</v>
      </c>
      <c r="E63" t="s">
        <v>114</v>
      </c>
      <c r="F63" t="str">
        <f t="shared" si="1"/>
        <v>Victoria</v>
      </c>
      <c r="G63" t="s">
        <v>45</v>
      </c>
      <c r="H63">
        <v>3551</v>
      </c>
      <c r="I63" t="s">
        <v>11</v>
      </c>
      <c r="J63" t="s">
        <v>60</v>
      </c>
      <c r="K63" t="s">
        <v>155</v>
      </c>
      <c r="L63" t="s">
        <v>20</v>
      </c>
      <c r="M63" s="5">
        <v>2</v>
      </c>
      <c r="N63">
        <v>1</v>
      </c>
    </row>
    <row r="64" spans="1:14" x14ac:dyDescent="0.15">
      <c r="A64" s="2">
        <v>45253</v>
      </c>
      <c r="B64" s="3">
        <f t="shared" si="2"/>
        <v>2024</v>
      </c>
      <c r="C64" t="str">
        <f t="shared" si="0"/>
        <v>2023-2024</v>
      </c>
      <c r="D64" t="s">
        <v>147</v>
      </c>
      <c r="E64" t="s">
        <v>119</v>
      </c>
      <c r="F64" t="str">
        <f t="shared" si="1"/>
        <v>Queensland</v>
      </c>
      <c r="G64" t="s">
        <v>35</v>
      </c>
      <c r="H64">
        <v>4570</v>
      </c>
      <c r="I64" t="s">
        <v>11</v>
      </c>
      <c r="J64" t="s">
        <v>120</v>
      </c>
      <c r="K64" t="s">
        <v>154</v>
      </c>
      <c r="L64" t="s">
        <v>14</v>
      </c>
      <c r="M64" s="5">
        <v>2</v>
      </c>
      <c r="N64">
        <v>1</v>
      </c>
    </row>
    <row r="65" spans="1:14" x14ac:dyDescent="0.15">
      <c r="A65" s="2">
        <v>45102</v>
      </c>
      <c r="B65" s="3">
        <f t="shared" si="2"/>
        <v>2023</v>
      </c>
      <c r="C65" t="str">
        <f t="shared" si="0"/>
        <v>2022-2023</v>
      </c>
      <c r="D65" t="s">
        <v>147</v>
      </c>
      <c r="E65" t="s">
        <v>84</v>
      </c>
      <c r="F65" t="str">
        <f t="shared" si="1"/>
        <v>Queensland</v>
      </c>
      <c r="G65" t="s">
        <v>35</v>
      </c>
      <c r="H65">
        <v>4740</v>
      </c>
      <c r="I65" t="s">
        <v>11</v>
      </c>
      <c r="J65" t="s">
        <v>51</v>
      </c>
      <c r="K65" t="s">
        <v>154</v>
      </c>
      <c r="L65" t="s">
        <v>14</v>
      </c>
      <c r="M65" s="5">
        <v>2</v>
      </c>
      <c r="N65">
        <v>1</v>
      </c>
    </row>
    <row r="66" spans="1:14" x14ac:dyDescent="0.15">
      <c r="A66" s="2">
        <v>45463</v>
      </c>
      <c r="B66" s="3">
        <f t="shared" ref="B66:B129" si="3">IF(MONTH(A66)&gt;=7,YEAR(A66)+1,YEAR(A66))</f>
        <v>2024</v>
      </c>
      <c r="C66" t="str">
        <f t="shared" ref="C66:C129" si="4">IF(MONTH(A66) &gt;= 7, YEAR(A66) &amp; "-" &amp; YEAR(A66) + 1, YEAR(A66) - 1 &amp; "-" &amp; YEAR(A66))</f>
        <v>2023-2024</v>
      </c>
      <c r="D66" t="s">
        <v>147</v>
      </c>
      <c r="E66" t="s">
        <v>145</v>
      </c>
      <c r="F66" t="str">
        <f t="shared" ref="F66:F129" si="5">IF(G66="WA","Western Australia",
IF(G66="NSW","New South Wales",
IF(G66="QLD","Queensland",
IF(G66="VIC","Victoria",
IF(G66="TAS","Tasmania",
IF(G66="SA","South Australia",
IF(G66="NT","Northern Territory",
IF(G66="ACT","Australian Capital Territory",G66))))))))</f>
        <v>New South Wales</v>
      </c>
      <c r="G66" t="s">
        <v>10</v>
      </c>
      <c r="H66">
        <v>2101</v>
      </c>
      <c r="I66" t="s">
        <v>11</v>
      </c>
      <c r="J66" t="s">
        <v>27</v>
      </c>
      <c r="K66" t="s">
        <v>150</v>
      </c>
      <c r="L66" t="s">
        <v>18</v>
      </c>
      <c r="M66" s="5">
        <v>2</v>
      </c>
      <c r="N66">
        <v>1</v>
      </c>
    </row>
    <row r="67" spans="1:14" x14ac:dyDescent="0.15">
      <c r="A67" s="2">
        <v>45629</v>
      </c>
      <c r="B67" s="3">
        <f t="shared" si="3"/>
        <v>2025</v>
      </c>
      <c r="C67" t="str">
        <f t="shared" si="4"/>
        <v>2024-2025</v>
      </c>
      <c r="D67" t="s">
        <v>147</v>
      </c>
      <c r="E67" t="s">
        <v>145</v>
      </c>
      <c r="F67" t="str">
        <f t="shared" si="5"/>
        <v>New South Wales</v>
      </c>
      <c r="G67" t="s">
        <v>10</v>
      </c>
      <c r="H67">
        <v>2101</v>
      </c>
      <c r="I67" t="s">
        <v>11</v>
      </c>
      <c r="J67" t="s">
        <v>27</v>
      </c>
      <c r="K67" t="s">
        <v>155</v>
      </c>
      <c r="L67" t="s">
        <v>20</v>
      </c>
      <c r="M67" s="5">
        <v>2</v>
      </c>
      <c r="N67">
        <v>1</v>
      </c>
    </row>
    <row r="68" spans="1:14" x14ac:dyDescent="0.15">
      <c r="A68" s="2">
        <v>44997</v>
      </c>
      <c r="B68" s="3">
        <f t="shared" si="3"/>
        <v>2023</v>
      </c>
      <c r="C68" t="str">
        <f t="shared" si="4"/>
        <v>2022-2023</v>
      </c>
      <c r="D68" t="s">
        <v>147</v>
      </c>
      <c r="E68" t="s">
        <v>144</v>
      </c>
      <c r="F68" t="str">
        <f t="shared" si="5"/>
        <v>Queensland</v>
      </c>
      <c r="G68" t="s">
        <v>35</v>
      </c>
      <c r="H68">
        <v>4566</v>
      </c>
      <c r="I68" t="s">
        <v>11</v>
      </c>
      <c r="J68" t="s">
        <v>120</v>
      </c>
      <c r="K68" t="s">
        <v>19</v>
      </c>
      <c r="L68" t="s">
        <v>23</v>
      </c>
      <c r="M68" s="5">
        <v>2</v>
      </c>
      <c r="N68">
        <v>1</v>
      </c>
    </row>
    <row r="69" spans="1:14" x14ac:dyDescent="0.15">
      <c r="A69" s="2">
        <v>44935</v>
      </c>
      <c r="B69" s="3">
        <f t="shared" si="3"/>
        <v>2023</v>
      </c>
      <c r="C69" t="str">
        <f t="shared" si="4"/>
        <v>2022-2023</v>
      </c>
      <c r="D69" t="s">
        <v>147</v>
      </c>
      <c r="E69" t="s">
        <v>62</v>
      </c>
      <c r="F69" t="str">
        <f t="shared" si="5"/>
        <v>Victoria</v>
      </c>
      <c r="G69" t="s">
        <v>45</v>
      </c>
      <c r="H69">
        <v>3134</v>
      </c>
      <c r="I69" t="s">
        <v>11</v>
      </c>
      <c r="J69" t="s">
        <v>63</v>
      </c>
      <c r="K69" t="s">
        <v>150</v>
      </c>
      <c r="L69" t="s">
        <v>18</v>
      </c>
      <c r="M69" s="5">
        <v>2</v>
      </c>
      <c r="N69">
        <v>1</v>
      </c>
    </row>
    <row r="70" spans="1:14" x14ac:dyDescent="0.15">
      <c r="A70" s="2">
        <v>45477</v>
      </c>
      <c r="B70" s="3">
        <f t="shared" si="3"/>
        <v>2025</v>
      </c>
      <c r="C70" t="str">
        <f t="shared" si="4"/>
        <v>2024-2025</v>
      </c>
      <c r="D70" t="s">
        <v>147</v>
      </c>
      <c r="E70" t="s">
        <v>40</v>
      </c>
      <c r="F70" t="str">
        <f t="shared" si="5"/>
        <v>New South Wales</v>
      </c>
      <c r="G70" t="s">
        <v>10</v>
      </c>
      <c r="H70">
        <v>2116</v>
      </c>
      <c r="I70" t="s">
        <v>11</v>
      </c>
      <c r="J70" t="s">
        <v>27</v>
      </c>
      <c r="K70" t="s">
        <v>154</v>
      </c>
      <c r="L70" t="s">
        <v>14</v>
      </c>
      <c r="M70" s="5">
        <v>2</v>
      </c>
      <c r="N70">
        <v>1</v>
      </c>
    </row>
    <row r="71" spans="1:14" x14ac:dyDescent="0.15">
      <c r="A71" s="2">
        <v>44983</v>
      </c>
      <c r="B71" s="3">
        <f t="shared" si="3"/>
        <v>2023</v>
      </c>
      <c r="C71" t="str">
        <f t="shared" si="4"/>
        <v>2022-2023</v>
      </c>
      <c r="D71" t="s">
        <v>147</v>
      </c>
      <c r="E71" t="s">
        <v>40</v>
      </c>
      <c r="F71" t="str">
        <f t="shared" si="5"/>
        <v>New South Wales</v>
      </c>
      <c r="G71" t="s">
        <v>10</v>
      </c>
      <c r="H71">
        <v>2116</v>
      </c>
      <c r="I71" t="s">
        <v>11</v>
      </c>
      <c r="J71" t="s">
        <v>27</v>
      </c>
      <c r="K71" t="s">
        <v>150</v>
      </c>
      <c r="L71" t="s">
        <v>18</v>
      </c>
      <c r="M71" s="5">
        <v>2</v>
      </c>
      <c r="N71">
        <v>1</v>
      </c>
    </row>
    <row r="72" spans="1:14" x14ac:dyDescent="0.15">
      <c r="A72" s="2">
        <v>45586</v>
      </c>
      <c r="B72" s="3">
        <f t="shared" si="3"/>
        <v>2025</v>
      </c>
      <c r="C72" t="str">
        <f t="shared" si="4"/>
        <v>2024-2025</v>
      </c>
      <c r="D72" t="s">
        <v>147</v>
      </c>
      <c r="E72" t="s">
        <v>90</v>
      </c>
      <c r="F72" t="str">
        <f t="shared" si="5"/>
        <v>Victoria</v>
      </c>
      <c r="G72" t="s">
        <v>45</v>
      </c>
      <c r="H72">
        <v>3179</v>
      </c>
      <c r="I72" t="s">
        <v>11</v>
      </c>
      <c r="J72" t="s">
        <v>63</v>
      </c>
      <c r="K72" t="s">
        <v>150</v>
      </c>
      <c r="L72" t="s">
        <v>18</v>
      </c>
      <c r="M72" s="5">
        <v>2</v>
      </c>
      <c r="N72">
        <v>1</v>
      </c>
    </row>
    <row r="73" spans="1:14" x14ac:dyDescent="0.15">
      <c r="A73" s="2">
        <v>45505</v>
      </c>
      <c r="B73" s="3">
        <f t="shared" si="3"/>
        <v>2025</v>
      </c>
      <c r="C73" t="str">
        <f t="shared" si="4"/>
        <v>2024-2025</v>
      </c>
      <c r="D73" t="s">
        <v>147</v>
      </c>
      <c r="E73" t="s">
        <v>75</v>
      </c>
      <c r="F73" t="str">
        <f t="shared" si="5"/>
        <v>Victoria</v>
      </c>
      <c r="G73" t="s">
        <v>45</v>
      </c>
      <c r="H73">
        <v>3630</v>
      </c>
      <c r="I73" t="s">
        <v>11</v>
      </c>
      <c r="J73" t="s">
        <v>55</v>
      </c>
      <c r="K73" t="s">
        <v>151</v>
      </c>
      <c r="L73" t="s">
        <v>21</v>
      </c>
      <c r="M73" s="5">
        <v>2</v>
      </c>
      <c r="N73">
        <v>1</v>
      </c>
    </row>
    <row r="74" spans="1:14" x14ac:dyDescent="0.15">
      <c r="A74" s="2">
        <v>45169</v>
      </c>
      <c r="B74" s="3">
        <f t="shared" si="3"/>
        <v>2024</v>
      </c>
      <c r="C74" t="str">
        <f t="shared" si="4"/>
        <v>2023-2024</v>
      </c>
      <c r="D74" t="s">
        <v>147</v>
      </c>
      <c r="E74" t="s">
        <v>42</v>
      </c>
      <c r="F74" t="str">
        <f t="shared" si="5"/>
        <v>Queensland</v>
      </c>
      <c r="G74" t="s">
        <v>35</v>
      </c>
      <c r="H74">
        <v>4053</v>
      </c>
      <c r="I74" t="s">
        <v>11</v>
      </c>
      <c r="J74" t="s">
        <v>43</v>
      </c>
      <c r="K74" t="s">
        <v>149</v>
      </c>
      <c r="L74" t="s">
        <v>15</v>
      </c>
      <c r="M74" s="5">
        <v>2</v>
      </c>
      <c r="N74">
        <v>1</v>
      </c>
    </row>
    <row r="75" spans="1:14" x14ac:dyDescent="0.15">
      <c r="A75" s="2">
        <v>45456</v>
      </c>
      <c r="B75" s="3">
        <f t="shared" si="3"/>
        <v>2024</v>
      </c>
      <c r="C75" t="str">
        <f t="shared" si="4"/>
        <v>2023-2024</v>
      </c>
      <c r="D75" t="s">
        <v>147</v>
      </c>
      <c r="E75" t="s">
        <v>117</v>
      </c>
      <c r="F75" t="str">
        <f t="shared" si="5"/>
        <v>Queensland</v>
      </c>
      <c r="G75" t="s">
        <v>35</v>
      </c>
      <c r="H75">
        <v>4119</v>
      </c>
      <c r="I75" t="s">
        <v>11</v>
      </c>
      <c r="J75" t="s">
        <v>43</v>
      </c>
      <c r="K75" t="s">
        <v>150</v>
      </c>
      <c r="L75" t="s">
        <v>18</v>
      </c>
      <c r="M75" s="5">
        <v>2</v>
      </c>
      <c r="N75">
        <v>1</v>
      </c>
    </row>
    <row r="76" spans="1:14" x14ac:dyDescent="0.15">
      <c r="A76" s="2">
        <v>45397</v>
      </c>
      <c r="B76" s="3">
        <f t="shared" si="3"/>
        <v>2024</v>
      </c>
      <c r="C76" t="str">
        <f t="shared" si="4"/>
        <v>2023-2024</v>
      </c>
      <c r="D76" t="s">
        <v>147</v>
      </c>
      <c r="E76" t="s">
        <v>52</v>
      </c>
      <c r="F76" t="str">
        <f t="shared" si="5"/>
        <v>Victoria</v>
      </c>
      <c r="G76" t="s">
        <v>45</v>
      </c>
      <c r="H76">
        <v>3030</v>
      </c>
      <c r="I76" t="s">
        <v>11</v>
      </c>
      <c r="J76" t="s">
        <v>46</v>
      </c>
      <c r="K76" t="s">
        <v>19</v>
      </c>
      <c r="L76" t="s">
        <v>23</v>
      </c>
      <c r="M76" s="5">
        <v>2</v>
      </c>
      <c r="N76">
        <v>1</v>
      </c>
    </row>
    <row r="77" spans="1:14" x14ac:dyDescent="0.15">
      <c r="A77" s="2">
        <v>45583</v>
      </c>
      <c r="B77" s="3">
        <f t="shared" si="3"/>
        <v>2025</v>
      </c>
      <c r="C77" t="str">
        <f t="shared" si="4"/>
        <v>2024-2025</v>
      </c>
      <c r="D77" t="s">
        <v>147</v>
      </c>
      <c r="E77" t="s">
        <v>50</v>
      </c>
      <c r="F77" t="str">
        <f t="shared" si="5"/>
        <v>Queensland</v>
      </c>
      <c r="G77" t="s">
        <v>35</v>
      </c>
      <c r="H77">
        <v>4703</v>
      </c>
      <c r="I77" t="s">
        <v>11</v>
      </c>
      <c r="J77" t="s">
        <v>51</v>
      </c>
      <c r="K77" t="s">
        <v>154</v>
      </c>
      <c r="L77" t="s">
        <v>14</v>
      </c>
      <c r="M77" s="5">
        <v>2</v>
      </c>
      <c r="N77">
        <v>1</v>
      </c>
    </row>
    <row r="78" spans="1:14" x14ac:dyDescent="0.15">
      <c r="A78" s="2">
        <v>45043</v>
      </c>
      <c r="B78" s="3">
        <f t="shared" si="3"/>
        <v>2023</v>
      </c>
      <c r="C78" t="str">
        <f t="shared" si="4"/>
        <v>2022-2023</v>
      </c>
      <c r="D78" t="s">
        <v>147</v>
      </c>
      <c r="E78" t="s">
        <v>114</v>
      </c>
      <c r="F78" t="str">
        <f t="shared" si="5"/>
        <v>Victoria</v>
      </c>
      <c r="G78" t="s">
        <v>45</v>
      </c>
      <c r="H78">
        <v>3551</v>
      </c>
      <c r="I78" t="s">
        <v>11</v>
      </c>
      <c r="J78" t="s">
        <v>60</v>
      </c>
      <c r="K78" t="s">
        <v>149</v>
      </c>
      <c r="L78" t="s">
        <v>15</v>
      </c>
      <c r="M78" s="5">
        <v>2.25</v>
      </c>
      <c r="N78">
        <v>1</v>
      </c>
    </row>
    <row r="79" spans="1:14" x14ac:dyDescent="0.15">
      <c r="A79" s="2">
        <v>45577</v>
      </c>
      <c r="B79" s="3">
        <f t="shared" si="3"/>
        <v>2025</v>
      </c>
      <c r="C79" t="str">
        <f t="shared" si="4"/>
        <v>2024-2025</v>
      </c>
      <c r="D79" t="s">
        <v>147</v>
      </c>
      <c r="E79" t="s">
        <v>112</v>
      </c>
      <c r="F79" t="str">
        <f t="shared" si="5"/>
        <v>Victoria</v>
      </c>
      <c r="G79" t="s">
        <v>45</v>
      </c>
      <c r="H79">
        <v>3076</v>
      </c>
      <c r="I79" t="s">
        <v>11</v>
      </c>
      <c r="J79" t="s">
        <v>46</v>
      </c>
      <c r="K79" t="s">
        <v>19</v>
      </c>
      <c r="L79" t="s">
        <v>23</v>
      </c>
      <c r="M79" s="5">
        <v>2.2999999999999998</v>
      </c>
      <c r="N79">
        <v>1</v>
      </c>
    </row>
    <row r="80" spans="1:14" x14ac:dyDescent="0.15">
      <c r="A80" s="2">
        <v>45620</v>
      </c>
      <c r="B80" s="3">
        <f t="shared" si="3"/>
        <v>2025</v>
      </c>
      <c r="C80" t="str">
        <f t="shared" si="4"/>
        <v>2024-2025</v>
      </c>
      <c r="D80" t="s">
        <v>147</v>
      </c>
      <c r="E80" t="s">
        <v>24</v>
      </c>
      <c r="F80" t="str">
        <f t="shared" si="5"/>
        <v>New South Wales</v>
      </c>
      <c r="G80" t="s">
        <v>10</v>
      </c>
      <c r="H80">
        <v>2795</v>
      </c>
      <c r="I80" t="s">
        <v>11</v>
      </c>
      <c r="J80" t="s">
        <v>25</v>
      </c>
      <c r="K80" t="s">
        <v>153</v>
      </c>
      <c r="L80" t="s">
        <v>16</v>
      </c>
      <c r="M80" s="5">
        <v>2.36</v>
      </c>
      <c r="N80">
        <v>1</v>
      </c>
    </row>
    <row r="81" spans="1:14" x14ac:dyDescent="0.15">
      <c r="A81" s="2">
        <v>45574</v>
      </c>
      <c r="B81" s="3">
        <f t="shared" si="3"/>
        <v>2025</v>
      </c>
      <c r="C81" t="str">
        <f t="shared" si="4"/>
        <v>2024-2025</v>
      </c>
      <c r="D81" t="s">
        <v>148</v>
      </c>
      <c r="E81" t="s">
        <v>114</v>
      </c>
      <c r="F81" t="str">
        <f t="shared" si="5"/>
        <v>Victoria</v>
      </c>
      <c r="G81" t="s">
        <v>45</v>
      </c>
      <c r="H81">
        <v>3551</v>
      </c>
      <c r="I81" t="s">
        <v>11</v>
      </c>
      <c r="J81" t="s">
        <v>60</v>
      </c>
      <c r="K81" t="s">
        <v>153</v>
      </c>
      <c r="L81" t="s">
        <v>16</v>
      </c>
      <c r="M81" s="5">
        <v>2.44</v>
      </c>
      <c r="N81">
        <v>1</v>
      </c>
    </row>
    <row r="82" spans="1:14" x14ac:dyDescent="0.15">
      <c r="A82" s="2">
        <v>44951</v>
      </c>
      <c r="B82" s="3">
        <f t="shared" si="3"/>
        <v>2023</v>
      </c>
      <c r="C82" t="str">
        <f t="shared" si="4"/>
        <v>2022-2023</v>
      </c>
      <c r="D82" t="s">
        <v>147</v>
      </c>
      <c r="E82" t="s">
        <v>145</v>
      </c>
      <c r="F82" t="str">
        <f t="shared" si="5"/>
        <v>New South Wales</v>
      </c>
      <c r="G82" t="s">
        <v>10</v>
      </c>
      <c r="H82">
        <v>2101</v>
      </c>
      <c r="I82" t="s">
        <v>11</v>
      </c>
      <c r="J82" t="s">
        <v>27</v>
      </c>
      <c r="K82" t="s">
        <v>156</v>
      </c>
      <c r="L82" t="s">
        <v>17</v>
      </c>
      <c r="M82" s="5">
        <v>2.4500000000000002</v>
      </c>
      <c r="N82">
        <v>1</v>
      </c>
    </row>
    <row r="83" spans="1:14" x14ac:dyDescent="0.15">
      <c r="A83" s="2">
        <v>45363</v>
      </c>
      <c r="B83" s="3">
        <f t="shared" si="3"/>
        <v>2024</v>
      </c>
      <c r="C83" t="str">
        <f t="shared" si="4"/>
        <v>2023-2024</v>
      </c>
      <c r="D83" t="s">
        <v>148</v>
      </c>
      <c r="E83" t="s">
        <v>79</v>
      </c>
      <c r="F83" t="str">
        <f t="shared" si="5"/>
        <v>Australian Capital Territory</v>
      </c>
      <c r="G83" t="s">
        <v>80</v>
      </c>
      <c r="H83">
        <v>2617</v>
      </c>
      <c r="I83" t="s">
        <v>11</v>
      </c>
      <c r="J83" t="s">
        <v>58</v>
      </c>
      <c r="K83" t="s">
        <v>149</v>
      </c>
      <c r="L83" t="s">
        <v>15</v>
      </c>
      <c r="M83" s="5">
        <v>2.4900000000000002</v>
      </c>
      <c r="N83">
        <v>1</v>
      </c>
    </row>
    <row r="84" spans="1:14" x14ac:dyDescent="0.15">
      <c r="A84" s="2">
        <v>45172</v>
      </c>
      <c r="B84" s="3">
        <f t="shared" si="3"/>
        <v>2024</v>
      </c>
      <c r="C84" t="str">
        <f t="shared" si="4"/>
        <v>2023-2024</v>
      </c>
      <c r="D84" t="s">
        <v>147</v>
      </c>
      <c r="E84" t="s">
        <v>96</v>
      </c>
      <c r="F84" t="str">
        <f t="shared" si="5"/>
        <v>Western Australia</v>
      </c>
      <c r="G84" t="s">
        <v>48</v>
      </c>
      <c r="H84">
        <v>6330</v>
      </c>
      <c r="I84" t="s">
        <v>11</v>
      </c>
      <c r="J84" t="s">
        <v>94</v>
      </c>
      <c r="K84" t="s">
        <v>155</v>
      </c>
      <c r="L84" t="s">
        <v>20</v>
      </c>
      <c r="M84" s="5">
        <v>2.5</v>
      </c>
      <c r="N84">
        <v>1</v>
      </c>
    </row>
    <row r="85" spans="1:14" x14ac:dyDescent="0.15">
      <c r="A85" s="2">
        <v>45075</v>
      </c>
      <c r="B85" s="3">
        <f t="shared" si="3"/>
        <v>2023</v>
      </c>
      <c r="C85" t="str">
        <f t="shared" si="4"/>
        <v>2022-2023</v>
      </c>
      <c r="D85" t="s">
        <v>147</v>
      </c>
      <c r="E85" t="s">
        <v>31</v>
      </c>
      <c r="F85" t="str">
        <f t="shared" si="5"/>
        <v>South Australia</v>
      </c>
      <c r="G85" t="s">
        <v>32</v>
      </c>
      <c r="H85">
        <v>5168</v>
      </c>
      <c r="I85" t="s">
        <v>11</v>
      </c>
      <c r="J85" t="s">
        <v>33</v>
      </c>
      <c r="K85" t="s">
        <v>153</v>
      </c>
      <c r="L85" t="s">
        <v>16</v>
      </c>
      <c r="M85" s="5">
        <v>2.5</v>
      </c>
      <c r="N85">
        <v>1</v>
      </c>
    </row>
    <row r="86" spans="1:14" x14ac:dyDescent="0.15">
      <c r="A86" s="2">
        <v>45373</v>
      </c>
      <c r="B86" s="3">
        <f t="shared" si="3"/>
        <v>2024</v>
      </c>
      <c r="C86" t="str">
        <f t="shared" si="4"/>
        <v>2023-2024</v>
      </c>
      <c r="D86" t="s">
        <v>147</v>
      </c>
      <c r="E86" t="s">
        <v>53</v>
      </c>
      <c r="F86" t="str">
        <f t="shared" si="5"/>
        <v>South Australia</v>
      </c>
      <c r="G86" t="s">
        <v>32</v>
      </c>
      <c r="H86">
        <v>5082</v>
      </c>
      <c r="I86" t="s">
        <v>11</v>
      </c>
      <c r="J86" t="s">
        <v>33</v>
      </c>
      <c r="K86" t="s">
        <v>153</v>
      </c>
      <c r="L86" t="s">
        <v>16</v>
      </c>
      <c r="M86" s="5">
        <v>2.5</v>
      </c>
      <c r="N86">
        <v>1</v>
      </c>
    </row>
    <row r="87" spans="1:14" x14ac:dyDescent="0.15">
      <c r="A87" s="2">
        <v>45523</v>
      </c>
      <c r="B87" s="3">
        <f t="shared" si="3"/>
        <v>2025</v>
      </c>
      <c r="C87" t="str">
        <f t="shared" si="4"/>
        <v>2024-2025</v>
      </c>
      <c r="D87" t="s">
        <v>147</v>
      </c>
      <c r="E87" t="s">
        <v>114</v>
      </c>
      <c r="F87" t="str">
        <f t="shared" si="5"/>
        <v>Victoria</v>
      </c>
      <c r="G87" t="s">
        <v>45</v>
      </c>
      <c r="H87">
        <v>3551</v>
      </c>
      <c r="I87" t="s">
        <v>11</v>
      </c>
      <c r="J87" t="s">
        <v>60</v>
      </c>
      <c r="K87" t="s">
        <v>149</v>
      </c>
      <c r="L87" t="s">
        <v>15</v>
      </c>
      <c r="M87" s="5">
        <v>2.52</v>
      </c>
      <c r="N87">
        <v>1</v>
      </c>
    </row>
    <row r="88" spans="1:14" x14ac:dyDescent="0.15">
      <c r="A88" s="2">
        <v>44938</v>
      </c>
      <c r="B88" s="3">
        <f t="shared" si="3"/>
        <v>2023</v>
      </c>
      <c r="C88" t="str">
        <f t="shared" si="4"/>
        <v>2022-2023</v>
      </c>
      <c r="D88" t="s">
        <v>147</v>
      </c>
      <c r="E88" t="s">
        <v>143</v>
      </c>
      <c r="F88" t="str">
        <f t="shared" si="5"/>
        <v>New South Wales</v>
      </c>
      <c r="G88" t="s">
        <v>10</v>
      </c>
      <c r="H88">
        <v>2154</v>
      </c>
      <c r="I88" t="s">
        <v>11</v>
      </c>
      <c r="J88" t="s">
        <v>27</v>
      </c>
      <c r="K88" t="s">
        <v>154</v>
      </c>
      <c r="L88" t="s">
        <v>14</v>
      </c>
      <c r="M88" s="5">
        <v>2.6</v>
      </c>
      <c r="N88">
        <v>1</v>
      </c>
    </row>
    <row r="89" spans="1:14" x14ac:dyDescent="0.15">
      <c r="A89" s="2">
        <v>45582</v>
      </c>
      <c r="B89" s="3">
        <f t="shared" si="3"/>
        <v>2025</v>
      </c>
      <c r="C89" t="str">
        <f t="shared" si="4"/>
        <v>2024-2025</v>
      </c>
      <c r="D89" t="s">
        <v>147</v>
      </c>
      <c r="E89" t="s">
        <v>42</v>
      </c>
      <c r="F89" t="str">
        <f t="shared" si="5"/>
        <v>Queensland</v>
      </c>
      <c r="G89" t="s">
        <v>35</v>
      </c>
      <c r="H89">
        <v>4053</v>
      </c>
      <c r="I89" t="s">
        <v>11</v>
      </c>
      <c r="J89" t="s">
        <v>43</v>
      </c>
      <c r="K89" t="s">
        <v>152</v>
      </c>
      <c r="L89" t="s">
        <v>13</v>
      </c>
      <c r="M89" s="5">
        <v>2.67</v>
      </c>
      <c r="N89">
        <v>1</v>
      </c>
    </row>
    <row r="90" spans="1:14" x14ac:dyDescent="0.15">
      <c r="A90" s="2">
        <v>45601</v>
      </c>
      <c r="B90" s="3">
        <f t="shared" si="3"/>
        <v>2025</v>
      </c>
      <c r="C90" t="str">
        <f t="shared" si="4"/>
        <v>2024-2025</v>
      </c>
      <c r="D90" t="s">
        <v>147</v>
      </c>
      <c r="E90" t="s">
        <v>108</v>
      </c>
      <c r="F90" t="str">
        <f t="shared" si="5"/>
        <v>Victoria</v>
      </c>
      <c r="G90" t="s">
        <v>45</v>
      </c>
      <c r="H90">
        <v>3018</v>
      </c>
      <c r="I90" t="s">
        <v>11</v>
      </c>
      <c r="J90" t="s">
        <v>46</v>
      </c>
      <c r="K90" t="s">
        <v>154</v>
      </c>
      <c r="L90" t="s">
        <v>14</v>
      </c>
      <c r="M90" s="5">
        <v>2.7800000000000002</v>
      </c>
      <c r="N90">
        <v>1</v>
      </c>
    </row>
    <row r="91" spans="1:14" x14ac:dyDescent="0.15">
      <c r="A91" s="2">
        <v>45169</v>
      </c>
      <c r="B91" s="3">
        <f t="shared" si="3"/>
        <v>2024</v>
      </c>
      <c r="C91" t="str">
        <f t="shared" si="4"/>
        <v>2023-2024</v>
      </c>
      <c r="D91" t="s">
        <v>147</v>
      </c>
      <c r="E91" t="s">
        <v>128</v>
      </c>
      <c r="F91" t="str">
        <f t="shared" si="5"/>
        <v>Western Australia</v>
      </c>
      <c r="G91" t="s">
        <v>48</v>
      </c>
      <c r="H91">
        <v>6027</v>
      </c>
      <c r="I91" t="s">
        <v>11</v>
      </c>
      <c r="J91" t="s">
        <v>49</v>
      </c>
      <c r="K91" t="s">
        <v>152</v>
      </c>
      <c r="L91" t="s">
        <v>13</v>
      </c>
      <c r="M91" s="5">
        <v>2.97</v>
      </c>
      <c r="N91">
        <v>1</v>
      </c>
    </row>
    <row r="92" spans="1:14" x14ac:dyDescent="0.15">
      <c r="A92" s="2">
        <v>44993</v>
      </c>
      <c r="B92" s="3">
        <f t="shared" si="3"/>
        <v>2023</v>
      </c>
      <c r="C92" t="str">
        <f t="shared" si="4"/>
        <v>2022-2023</v>
      </c>
      <c r="D92" t="s">
        <v>148</v>
      </c>
      <c r="E92" t="s">
        <v>9</v>
      </c>
      <c r="F92" t="str">
        <f t="shared" si="5"/>
        <v>New South Wales</v>
      </c>
      <c r="G92" t="s">
        <v>10</v>
      </c>
      <c r="H92">
        <v>2067</v>
      </c>
      <c r="I92" t="s">
        <v>11</v>
      </c>
      <c r="J92" t="s">
        <v>12</v>
      </c>
      <c r="K92" t="s">
        <v>149</v>
      </c>
      <c r="L92" t="s">
        <v>15</v>
      </c>
      <c r="M92" s="5">
        <v>2.98</v>
      </c>
      <c r="N92">
        <v>1</v>
      </c>
    </row>
    <row r="93" spans="1:14" x14ac:dyDescent="0.15">
      <c r="A93" s="2">
        <v>45349</v>
      </c>
      <c r="B93" s="3">
        <f t="shared" si="3"/>
        <v>2024</v>
      </c>
      <c r="C93" t="str">
        <f t="shared" si="4"/>
        <v>2023-2024</v>
      </c>
      <c r="D93" t="s">
        <v>147</v>
      </c>
      <c r="E93" t="s">
        <v>109</v>
      </c>
      <c r="F93" t="str">
        <f t="shared" si="5"/>
        <v>New South Wales</v>
      </c>
      <c r="G93" t="s">
        <v>10</v>
      </c>
      <c r="H93">
        <v>2480</v>
      </c>
      <c r="I93" t="s">
        <v>11</v>
      </c>
      <c r="J93" t="s">
        <v>68</v>
      </c>
      <c r="K93" t="s">
        <v>152</v>
      </c>
      <c r="L93" t="s">
        <v>13</v>
      </c>
      <c r="M93" s="5">
        <v>2.98</v>
      </c>
      <c r="N93">
        <v>1</v>
      </c>
    </row>
    <row r="94" spans="1:14" x14ac:dyDescent="0.15">
      <c r="A94" s="2">
        <v>45460</v>
      </c>
      <c r="B94" s="3">
        <f t="shared" si="3"/>
        <v>2024</v>
      </c>
      <c r="C94" t="str">
        <f t="shared" si="4"/>
        <v>2023-2024</v>
      </c>
      <c r="D94" t="s">
        <v>148</v>
      </c>
      <c r="E94" t="s">
        <v>103</v>
      </c>
      <c r="F94" t="str">
        <f t="shared" si="5"/>
        <v>Queensland</v>
      </c>
      <c r="G94" t="s">
        <v>35</v>
      </c>
      <c r="H94">
        <v>4509</v>
      </c>
      <c r="I94" t="s">
        <v>11</v>
      </c>
      <c r="J94" t="s">
        <v>104</v>
      </c>
      <c r="K94" t="s">
        <v>157</v>
      </c>
      <c r="L94" t="s">
        <v>22</v>
      </c>
      <c r="M94" s="5">
        <v>2.98</v>
      </c>
      <c r="N94">
        <v>1</v>
      </c>
    </row>
    <row r="95" spans="1:14" x14ac:dyDescent="0.15">
      <c r="A95" s="2">
        <v>45416</v>
      </c>
      <c r="B95" s="3">
        <f t="shared" si="3"/>
        <v>2024</v>
      </c>
      <c r="C95" t="str">
        <f t="shared" si="4"/>
        <v>2023-2024</v>
      </c>
      <c r="D95" t="s">
        <v>147</v>
      </c>
      <c r="E95" t="s">
        <v>65</v>
      </c>
      <c r="F95" t="str">
        <f t="shared" si="5"/>
        <v>New South Wales</v>
      </c>
      <c r="G95" t="s">
        <v>10</v>
      </c>
      <c r="H95">
        <v>2541</v>
      </c>
      <c r="I95" t="s">
        <v>11</v>
      </c>
      <c r="J95" t="s">
        <v>58</v>
      </c>
      <c r="K95" t="s">
        <v>157</v>
      </c>
      <c r="L95" t="s">
        <v>22</v>
      </c>
      <c r="M95" s="5">
        <v>2.98</v>
      </c>
      <c r="N95">
        <v>1</v>
      </c>
    </row>
    <row r="96" spans="1:14" x14ac:dyDescent="0.15">
      <c r="A96" s="2">
        <v>45589</v>
      </c>
      <c r="B96" s="3">
        <f t="shared" si="3"/>
        <v>2025</v>
      </c>
      <c r="C96" t="str">
        <f t="shared" si="4"/>
        <v>2024-2025</v>
      </c>
      <c r="D96" t="s">
        <v>147</v>
      </c>
      <c r="E96" t="s">
        <v>39</v>
      </c>
      <c r="F96" t="str">
        <f t="shared" si="5"/>
        <v>South Australia</v>
      </c>
      <c r="G96" t="s">
        <v>32</v>
      </c>
      <c r="H96">
        <v>5343</v>
      </c>
      <c r="I96" t="s">
        <v>11</v>
      </c>
      <c r="J96" t="s">
        <v>38</v>
      </c>
      <c r="K96" t="s">
        <v>156</v>
      </c>
      <c r="L96" t="s">
        <v>17</v>
      </c>
      <c r="M96" s="5">
        <v>2.99</v>
      </c>
      <c r="N96">
        <v>1</v>
      </c>
    </row>
    <row r="97" spans="1:14" x14ac:dyDescent="0.15">
      <c r="A97" s="2">
        <v>45364</v>
      </c>
      <c r="B97" s="3">
        <f t="shared" si="3"/>
        <v>2024</v>
      </c>
      <c r="C97" t="str">
        <f t="shared" si="4"/>
        <v>2023-2024</v>
      </c>
      <c r="D97" t="s">
        <v>147</v>
      </c>
      <c r="E97" t="s">
        <v>143</v>
      </c>
      <c r="F97" t="str">
        <f t="shared" si="5"/>
        <v>New South Wales</v>
      </c>
      <c r="G97" t="s">
        <v>10</v>
      </c>
      <c r="H97">
        <v>2154</v>
      </c>
      <c r="I97" t="s">
        <v>11</v>
      </c>
      <c r="J97" t="s">
        <v>27</v>
      </c>
      <c r="K97" t="s">
        <v>149</v>
      </c>
      <c r="L97" t="s">
        <v>15</v>
      </c>
      <c r="M97" s="5">
        <v>2.99</v>
      </c>
      <c r="N97">
        <v>1</v>
      </c>
    </row>
    <row r="98" spans="1:14" x14ac:dyDescent="0.15">
      <c r="A98" s="2">
        <v>45300</v>
      </c>
      <c r="B98" s="3">
        <f t="shared" si="3"/>
        <v>2024</v>
      </c>
      <c r="C98" t="str">
        <f t="shared" si="4"/>
        <v>2023-2024</v>
      </c>
      <c r="D98" t="s">
        <v>147</v>
      </c>
      <c r="E98" t="s">
        <v>136</v>
      </c>
      <c r="F98" t="str">
        <f t="shared" si="5"/>
        <v>Victoria</v>
      </c>
      <c r="G98" t="s">
        <v>45</v>
      </c>
      <c r="H98">
        <v>3175</v>
      </c>
      <c r="I98" t="s">
        <v>11</v>
      </c>
      <c r="J98" t="s">
        <v>63</v>
      </c>
      <c r="K98" t="s">
        <v>155</v>
      </c>
      <c r="L98" t="s">
        <v>20</v>
      </c>
      <c r="M98" s="5">
        <v>2.99</v>
      </c>
      <c r="N98">
        <v>1</v>
      </c>
    </row>
    <row r="99" spans="1:14" x14ac:dyDescent="0.15">
      <c r="A99" s="2">
        <v>45615</v>
      </c>
      <c r="B99" s="3">
        <f t="shared" si="3"/>
        <v>2025</v>
      </c>
      <c r="C99" t="str">
        <f t="shared" si="4"/>
        <v>2024-2025</v>
      </c>
      <c r="D99" t="s">
        <v>147</v>
      </c>
      <c r="E99" t="s">
        <v>41</v>
      </c>
      <c r="F99" t="str">
        <f t="shared" si="5"/>
        <v>New South Wales</v>
      </c>
      <c r="G99" t="s">
        <v>10</v>
      </c>
      <c r="H99">
        <v>2830</v>
      </c>
      <c r="I99" t="s">
        <v>11</v>
      </c>
      <c r="J99" t="s">
        <v>25</v>
      </c>
      <c r="K99" t="s">
        <v>19</v>
      </c>
      <c r="L99" t="s">
        <v>23</v>
      </c>
      <c r="M99" s="5">
        <v>2.99</v>
      </c>
      <c r="N99">
        <v>1</v>
      </c>
    </row>
    <row r="100" spans="1:14" x14ac:dyDescent="0.15">
      <c r="A100" s="2">
        <v>45380</v>
      </c>
      <c r="B100" s="3">
        <f t="shared" si="3"/>
        <v>2024</v>
      </c>
      <c r="C100" t="str">
        <f t="shared" si="4"/>
        <v>2023-2024</v>
      </c>
      <c r="D100" t="s">
        <v>147</v>
      </c>
      <c r="E100" t="s">
        <v>112</v>
      </c>
      <c r="F100" t="str">
        <f t="shared" si="5"/>
        <v>Victoria</v>
      </c>
      <c r="G100" t="s">
        <v>45</v>
      </c>
      <c r="H100">
        <v>3076</v>
      </c>
      <c r="I100" t="s">
        <v>11</v>
      </c>
      <c r="J100" t="s">
        <v>46</v>
      </c>
      <c r="K100" t="s">
        <v>155</v>
      </c>
      <c r="L100" t="s">
        <v>20</v>
      </c>
      <c r="M100" s="5">
        <v>2.99</v>
      </c>
      <c r="N100">
        <v>1</v>
      </c>
    </row>
    <row r="101" spans="1:14" x14ac:dyDescent="0.15">
      <c r="A101" s="2">
        <v>44971</v>
      </c>
      <c r="B101" s="3">
        <f t="shared" si="3"/>
        <v>2023</v>
      </c>
      <c r="C101" t="str">
        <f t="shared" si="4"/>
        <v>2022-2023</v>
      </c>
      <c r="D101" t="s">
        <v>147</v>
      </c>
      <c r="E101" t="s">
        <v>93</v>
      </c>
      <c r="F101" t="str">
        <f t="shared" si="5"/>
        <v>Western Australia</v>
      </c>
      <c r="G101" t="s">
        <v>48</v>
      </c>
      <c r="H101">
        <v>6112</v>
      </c>
      <c r="I101" t="s">
        <v>11</v>
      </c>
      <c r="J101" t="s">
        <v>94</v>
      </c>
      <c r="K101" t="s">
        <v>155</v>
      </c>
      <c r="L101" t="s">
        <v>20</v>
      </c>
      <c r="M101" s="5">
        <v>2.99</v>
      </c>
      <c r="N101">
        <v>1</v>
      </c>
    </row>
    <row r="102" spans="1:14" x14ac:dyDescent="0.15">
      <c r="A102" s="2">
        <v>45313</v>
      </c>
      <c r="B102" s="3">
        <f t="shared" si="3"/>
        <v>2024</v>
      </c>
      <c r="C102" t="str">
        <f t="shared" si="4"/>
        <v>2023-2024</v>
      </c>
      <c r="D102" t="s">
        <v>147</v>
      </c>
      <c r="E102" t="s">
        <v>145</v>
      </c>
      <c r="F102" t="str">
        <f t="shared" si="5"/>
        <v>New South Wales</v>
      </c>
      <c r="G102" t="s">
        <v>10</v>
      </c>
      <c r="H102">
        <v>2101</v>
      </c>
      <c r="I102" t="s">
        <v>11</v>
      </c>
      <c r="J102" t="s">
        <v>27</v>
      </c>
      <c r="K102" t="s">
        <v>154</v>
      </c>
      <c r="L102" t="s">
        <v>14</v>
      </c>
      <c r="M102" s="5">
        <v>2.99</v>
      </c>
      <c r="N102">
        <v>1</v>
      </c>
    </row>
    <row r="103" spans="1:14" x14ac:dyDescent="0.15">
      <c r="A103" s="2">
        <v>45320</v>
      </c>
      <c r="B103" s="3">
        <f t="shared" si="3"/>
        <v>2024</v>
      </c>
      <c r="C103" t="str">
        <f t="shared" si="4"/>
        <v>2023-2024</v>
      </c>
      <c r="D103" t="s">
        <v>147</v>
      </c>
      <c r="E103" t="s">
        <v>96</v>
      </c>
      <c r="F103" t="str">
        <f t="shared" si="5"/>
        <v>Western Australia</v>
      </c>
      <c r="G103" t="s">
        <v>48</v>
      </c>
      <c r="H103">
        <v>6330</v>
      </c>
      <c r="I103" t="s">
        <v>11</v>
      </c>
      <c r="J103" t="s">
        <v>94</v>
      </c>
      <c r="K103" t="s">
        <v>150</v>
      </c>
      <c r="L103" t="s">
        <v>18</v>
      </c>
      <c r="M103" s="5">
        <v>3</v>
      </c>
      <c r="N103">
        <v>1</v>
      </c>
    </row>
    <row r="104" spans="1:14" x14ac:dyDescent="0.15">
      <c r="A104" s="2">
        <v>45500</v>
      </c>
      <c r="B104" s="3">
        <f t="shared" si="3"/>
        <v>2025</v>
      </c>
      <c r="C104" t="str">
        <f t="shared" si="4"/>
        <v>2024-2025</v>
      </c>
      <c r="D104" t="s">
        <v>147</v>
      </c>
      <c r="E104" t="s">
        <v>124</v>
      </c>
      <c r="F104" t="str">
        <f t="shared" si="5"/>
        <v>New South Wales</v>
      </c>
      <c r="G104" t="s">
        <v>10</v>
      </c>
      <c r="H104">
        <v>2015</v>
      </c>
      <c r="I104" t="s">
        <v>11</v>
      </c>
      <c r="J104" t="s">
        <v>12</v>
      </c>
      <c r="K104" t="s">
        <v>153</v>
      </c>
      <c r="L104" t="s">
        <v>16</v>
      </c>
      <c r="M104" s="5">
        <v>3</v>
      </c>
      <c r="N104">
        <v>1</v>
      </c>
    </row>
    <row r="105" spans="1:14" x14ac:dyDescent="0.15">
      <c r="A105" s="2">
        <v>45207</v>
      </c>
      <c r="B105" s="3">
        <f t="shared" si="3"/>
        <v>2024</v>
      </c>
      <c r="C105" t="str">
        <f t="shared" si="4"/>
        <v>2023-2024</v>
      </c>
      <c r="D105" t="s">
        <v>147</v>
      </c>
      <c r="E105" t="s">
        <v>124</v>
      </c>
      <c r="F105" t="str">
        <f t="shared" si="5"/>
        <v>New South Wales</v>
      </c>
      <c r="G105" t="s">
        <v>10</v>
      </c>
      <c r="H105">
        <v>2015</v>
      </c>
      <c r="I105" t="s">
        <v>11</v>
      </c>
      <c r="J105" t="s">
        <v>12</v>
      </c>
      <c r="K105" t="s">
        <v>150</v>
      </c>
      <c r="L105" t="s">
        <v>18</v>
      </c>
      <c r="M105" s="5">
        <v>3</v>
      </c>
      <c r="N105">
        <v>1</v>
      </c>
    </row>
    <row r="106" spans="1:14" x14ac:dyDescent="0.15">
      <c r="A106" s="2">
        <v>45183</v>
      </c>
      <c r="B106" s="3">
        <f t="shared" si="3"/>
        <v>2024</v>
      </c>
      <c r="C106" t="str">
        <f t="shared" si="4"/>
        <v>2023-2024</v>
      </c>
      <c r="D106" t="s">
        <v>147</v>
      </c>
      <c r="E106" t="s">
        <v>124</v>
      </c>
      <c r="F106" t="str">
        <f t="shared" si="5"/>
        <v>New South Wales</v>
      </c>
      <c r="G106" t="s">
        <v>10</v>
      </c>
      <c r="H106">
        <v>2015</v>
      </c>
      <c r="I106" t="s">
        <v>11</v>
      </c>
      <c r="J106" t="s">
        <v>12</v>
      </c>
      <c r="K106" t="s">
        <v>155</v>
      </c>
      <c r="L106" t="s">
        <v>20</v>
      </c>
      <c r="M106" s="5">
        <v>3</v>
      </c>
      <c r="N106">
        <v>1</v>
      </c>
    </row>
    <row r="107" spans="1:14" x14ac:dyDescent="0.15">
      <c r="A107" s="2">
        <v>45616</v>
      </c>
      <c r="B107" s="3">
        <f t="shared" si="3"/>
        <v>2025</v>
      </c>
      <c r="C107" t="str">
        <f t="shared" si="4"/>
        <v>2024-2025</v>
      </c>
      <c r="D107" t="s">
        <v>147</v>
      </c>
      <c r="E107" t="s">
        <v>78</v>
      </c>
      <c r="F107" t="str">
        <f t="shared" si="5"/>
        <v>New South Wales</v>
      </c>
      <c r="G107" t="s">
        <v>10</v>
      </c>
      <c r="H107">
        <v>2350</v>
      </c>
      <c r="I107" t="s">
        <v>11</v>
      </c>
      <c r="J107" t="s">
        <v>68</v>
      </c>
      <c r="K107" t="s">
        <v>150</v>
      </c>
      <c r="L107" t="s">
        <v>18</v>
      </c>
      <c r="M107" s="5">
        <v>3</v>
      </c>
      <c r="N107">
        <v>1</v>
      </c>
    </row>
    <row r="108" spans="1:14" x14ac:dyDescent="0.15">
      <c r="A108" s="2">
        <v>45301</v>
      </c>
      <c r="B108" s="3">
        <f t="shared" si="3"/>
        <v>2024</v>
      </c>
      <c r="C108" t="str">
        <f t="shared" si="4"/>
        <v>2023-2024</v>
      </c>
      <c r="D108" t="s">
        <v>147</v>
      </c>
      <c r="E108" t="s">
        <v>127</v>
      </c>
      <c r="F108" t="str">
        <f t="shared" si="5"/>
        <v>New South Wales</v>
      </c>
      <c r="G108" t="s">
        <v>10</v>
      </c>
      <c r="H108">
        <v>2131</v>
      </c>
      <c r="I108" t="s">
        <v>11</v>
      </c>
      <c r="J108" t="s">
        <v>27</v>
      </c>
      <c r="K108" t="s">
        <v>153</v>
      </c>
      <c r="L108" t="s">
        <v>16</v>
      </c>
      <c r="M108" s="5">
        <v>3</v>
      </c>
      <c r="N108">
        <v>1</v>
      </c>
    </row>
    <row r="109" spans="1:14" x14ac:dyDescent="0.15">
      <c r="A109" s="2">
        <v>44986</v>
      </c>
      <c r="B109" s="3">
        <f t="shared" si="3"/>
        <v>2023</v>
      </c>
      <c r="C109" t="str">
        <f t="shared" si="4"/>
        <v>2022-2023</v>
      </c>
      <c r="D109" t="s">
        <v>147</v>
      </c>
      <c r="E109" t="s">
        <v>127</v>
      </c>
      <c r="F109" t="str">
        <f t="shared" si="5"/>
        <v>New South Wales</v>
      </c>
      <c r="G109" t="s">
        <v>10</v>
      </c>
      <c r="H109">
        <v>2131</v>
      </c>
      <c r="I109" t="s">
        <v>11</v>
      </c>
      <c r="J109" t="s">
        <v>27</v>
      </c>
      <c r="K109" t="s">
        <v>154</v>
      </c>
      <c r="L109" t="s">
        <v>14</v>
      </c>
      <c r="M109" s="5">
        <v>3</v>
      </c>
      <c r="N109">
        <v>1</v>
      </c>
    </row>
    <row r="110" spans="1:14" x14ac:dyDescent="0.15">
      <c r="A110" s="2">
        <v>45233</v>
      </c>
      <c r="B110" s="3">
        <f t="shared" si="3"/>
        <v>2024</v>
      </c>
      <c r="C110" t="str">
        <f t="shared" si="4"/>
        <v>2023-2024</v>
      </c>
      <c r="D110" t="s">
        <v>147</v>
      </c>
      <c r="E110" t="s">
        <v>127</v>
      </c>
      <c r="F110" t="str">
        <f t="shared" si="5"/>
        <v>New South Wales</v>
      </c>
      <c r="G110" t="s">
        <v>10</v>
      </c>
      <c r="H110">
        <v>2131</v>
      </c>
      <c r="I110" t="s">
        <v>11</v>
      </c>
      <c r="J110" t="s">
        <v>27</v>
      </c>
      <c r="K110" t="s">
        <v>149</v>
      </c>
      <c r="L110" t="s">
        <v>15</v>
      </c>
      <c r="M110" s="5">
        <v>3</v>
      </c>
      <c r="N110">
        <v>1</v>
      </c>
    </row>
    <row r="111" spans="1:14" x14ac:dyDescent="0.15">
      <c r="A111" s="2">
        <v>45367</v>
      </c>
      <c r="B111" s="3">
        <f t="shared" si="3"/>
        <v>2024</v>
      </c>
      <c r="C111" t="str">
        <f t="shared" si="4"/>
        <v>2023-2024</v>
      </c>
      <c r="D111" t="s">
        <v>147</v>
      </c>
      <c r="E111" t="s">
        <v>127</v>
      </c>
      <c r="F111" t="str">
        <f t="shared" si="5"/>
        <v>New South Wales</v>
      </c>
      <c r="G111" t="s">
        <v>10</v>
      </c>
      <c r="H111">
        <v>2131</v>
      </c>
      <c r="I111" t="s">
        <v>11</v>
      </c>
      <c r="J111" t="s">
        <v>27</v>
      </c>
      <c r="K111" t="s">
        <v>150</v>
      </c>
      <c r="L111" t="s">
        <v>18</v>
      </c>
      <c r="M111" s="5">
        <v>3</v>
      </c>
      <c r="N111">
        <v>1</v>
      </c>
    </row>
    <row r="112" spans="1:14" x14ac:dyDescent="0.15">
      <c r="A112" s="2">
        <v>45309</v>
      </c>
      <c r="B112" s="3">
        <f t="shared" si="3"/>
        <v>2024</v>
      </c>
      <c r="C112" t="str">
        <f t="shared" si="4"/>
        <v>2023-2024</v>
      </c>
      <c r="D112" t="s">
        <v>147</v>
      </c>
      <c r="E112" t="s">
        <v>85</v>
      </c>
      <c r="F112" t="str">
        <f t="shared" si="5"/>
        <v>Queensland</v>
      </c>
      <c r="G112" t="s">
        <v>35</v>
      </c>
      <c r="H112">
        <v>4883</v>
      </c>
      <c r="I112" t="s">
        <v>11</v>
      </c>
      <c r="J112" t="s">
        <v>36</v>
      </c>
      <c r="K112" t="s">
        <v>149</v>
      </c>
      <c r="L112" t="s">
        <v>15</v>
      </c>
      <c r="M112" s="5">
        <v>3</v>
      </c>
      <c r="N112">
        <v>1</v>
      </c>
    </row>
    <row r="113" spans="1:14" x14ac:dyDescent="0.15">
      <c r="A113" s="2">
        <v>45052</v>
      </c>
      <c r="B113" s="3">
        <f t="shared" si="3"/>
        <v>2023</v>
      </c>
      <c r="C113" t="str">
        <f t="shared" si="4"/>
        <v>2022-2023</v>
      </c>
      <c r="D113" t="s">
        <v>147</v>
      </c>
      <c r="E113" t="s">
        <v>107</v>
      </c>
      <c r="F113" t="str">
        <f t="shared" si="5"/>
        <v>Queensland</v>
      </c>
      <c r="G113" t="s">
        <v>35</v>
      </c>
      <c r="H113">
        <v>4220</v>
      </c>
      <c r="I113" t="s">
        <v>11</v>
      </c>
      <c r="J113" t="s">
        <v>104</v>
      </c>
      <c r="K113" t="s">
        <v>19</v>
      </c>
      <c r="L113" t="s">
        <v>23</v>
      </c>
      <c r="M113" s="5">
        <v>3</v>
      </c>
      <c r="N113">
        <v>1</v>
      </c>
    </row>
    <row r="114" spans="1:14" x14ac:dyDescent="0.15">
      <c r="A114" s="2">
        <v>45015</v>
      </c>
      <c r="B114" s="3">
        <f t="shared" si="3"/>
        <v>2023</v>
      </c>
      <c r="C114" t="str">
        <f t="shared" si="4"/>
        <v>2022-2023</v>
      </c>
      <c r="D114" t="s">
        <v>147</v>
      </c>
      <c r="E114" t="s">
        <v>115</v>
      </c>
      <c r="F114" t="str">
        <f t="shared" si="5"/>
        <v>Western Australia</v>
      </c>
      <c r="G114" t="s">
        <v>48</v>
      </c>
      <c r="H114">
        <v>6280</v>
      </c>
      <c r="I114" t="s">
        <v>11</v>
      </c>
      <c r="J114" t="s">
        <v>94</v>
      </c>
      <c r="K114" t="s">
        <v>154</v>
      </c>
      <c r="L114" t="s">
        <v>14</v>
      </c>
      <c r="M114" s="5">
        <v>3</v>
      </c>
      <c r="N114">
        <v>1</v>
      </c>
    </row>
    <row r="115" spans="1:14" x14ac:dyDescent="0.15">
      <c r="A115" s="2">
        <v>45332</v>
      </c>
      <c r="B115" s="3">
        <f t="shared" si="3"/>
        <v>2024</v>
      </c>
      <c r="C115" t="str">
        <f t="shared" si="4"/>
        <v>2023-2024</v>
      </c>
      <c r="D115" t="s">
        <v>147</v>
      </c>
      <c r="E115" t="s">
        <v>102</v>
      </c>
      <c r="F115" t="str">
        <f t="shared" si="5"/>
        <v>Queensland</v>
      </c>
      <c r="G115" t="s">
        <v>35</v>
      </c>
      <c r="H115">
        <v>4870</v>
      </c>
      <c r="I115" t="s">
        <v>11</v>
      </c>
      <c r="J115" t="s">
        <v>36</v>
      </c>
      <c r="K115" t="s">
        <v>156</v>
      </c>
      <c r="L115" t="s">
        <v>17</v>
      </c>
      <c r="M115" s="5">
        <v>3</v>
      </c>
      <c r="N115">
        <v>1</v>
      </c>
    </row>
    <row r="116" spans="1:14" x14ac:dyDescent="0.15">
      <c r="A116" s="2">
        <v>45515</v>
      </c>
      <c r="B116" s="3">
        <f t="shared" si="3"/>
        <v>2025</v>
      </c>
      <c r="C116" t="str">
        <f t="shared" si="4"/>
        <v>2024-2025</v>
      </c>
      <c r="D116" t="s">
        <v>147</v>
      </c>
      <c r="E116" t="s">
        <v>126</v>
      </c>
      <c r="F116" t="str">
        <f t="shared" si="5"/>
        <v>Queensland</v>
      </c>
      <c r="G116" t="s">
        <v>35</v>
      </c>
      <c r="H116">
        <v>4551</v>
      </c>
      <c r="I116" t="s">
        <v>11</v>
      </c>
      <c r="J116" t="s">
        <v>120</v>
      </c>
      <c r="K116" t="s">
        <v>154</v>
      </c>
      <c r="L116" t="s">
        <v>14</v>
      </c>
      <c r="M116" s="5">
        <v>3</v>
      </c>
      <c r="N116">
        <v>1</v>
      </c>
    </row>
    <row r="117" spans="1:14" x14ac:dyDescent="0.15">
      <c r="A117" s="2">
        <v>45142</v>
      </c>
      <c r="B117" s="3">
        <f t="shared" si="3"/>
        <v>2024</v>
      </c>
      <c r="C117" t="str">
        <f t="shared" si="4"/>
        <v>2023-2024</v>
      </c>
      <c r="D117" t="s">
        <v>147</v>
      </c>
      <c r="E117" t="s">
        <v>28</v>
      </c>
      <c r="F117" t="str">
        <f t="shared" si="5"/>
        <v>Northern Territory</v>
      </c>
      <c r="G117" t="s">
        <v>29</v>
      </c>
      <c r="H117">
        <v>800</v>
      </c>
      <c r="I117" t="s">
        <v>11</v>
      </c>
      <c r="J117" t="s">
        <v>30</v>
      </c>
      <c r="K117" t="s">
        <v>154</v>
      </c>
      <c r="L117" t="s">
        <v>14</v>
      </c>
      <c r="M117" s="5">
        <v>3</v>
      </c>
      <c r="N117">
        <v>1</v>
      </c>
    </row>
    <row r="118" spans="1:14" x14ac:dyDescent="0.15">
      <c r="A118" s="2">
        <v>45420</v>
      </c>
      <c r="B118" s="3">
        <f t="shared" si="3"/>
        <v>2024</v>
      </c>
      <c r="C118" t="str">
        <f t="shared" si="4"/>
        <v>2023-2024</v>
      </c>
      <c r="D118" t="s">
        <v>147</v>
      </c>
      <c r="E118" t="s">
        <v>28</v>
      </c>
      <c r="F118" t="str">
        <f t="shared" si="5"/>
        <v>Northern Territory</v>
      </c>
      <c r="G118" t="s">
        <v>29</v>
      </c>
      <c r="H118">
        <v>800</v>
      </c>
      <c r="I118" t="s">
        <v>11</v>
      </c>
      <c r="J118" t="s">
        <v>30</v>
      </c>
      <c r="K118" t="s">
        <v>150</v>
      </c>
      <c r="L118" t="s">
        <v>18</v>
      </c>
      <c r="M118" s="5">
        <v>3</v>
      </c>
      <c r="N118">
        <v>1</v>
      </c>
    </row>
    <row r="119" spans="1:14" x14ac:dyDescent="0.15">
      <c r="A119" s="2">
        <v>45592</v>
      </c>
      <c r="B119" s="3">
        <f t="shared" si="3"/>
        <v>2025</v>
      </c>
      <c r="C119" t="str">
        <f t="shared" si="4"/>
        <v>2024-2025</v>
      </c>
      <c r="D119" t="s">
        <v>147</v>
      </c>
      <c r="E119" t="s">
        <v>41</v>
      </c>
      <c r="F119" t="str">
        <f t="shared" si="5"/>
        <v>New South Wales</v>
      </c>
      <c r="G119" t="s">
        <v>10</v>
      </c>
      <c r="H119">
        <v>2830</v>
      </c>
      <c r="I119" t="s">
        <v>11</v>
      </c>
      <c r="J119" t="s">
        <v>25</v>
      </c>
      <c r="K119" t="s">
        <v>154</v>
      </c>
      <c r="L119" t="s">
        <v>14</v>
      </c>
      <c r="M119" s="5">
        <v>3</v>
      </c>
      <c r="N119">
        <v>1</v>
      </c>
    </row>
    <row r="120" spans="1:14" x14ac:dyDescent="0.15">
      <c r="A120" s="2">
        <v>45341</v>
      </c>
      <c r="B120" s="3">
        <f t="shared" si="3"/>
        <v>2024</v>
      </c>
      <c r="C120" t="str">
        <f t="shared" si="4"/>
        <v>2023-2024</v>
      </c>
      <c r="D120" t="s">
        <v>147</v>
      </c>
      <c r="E120" t="s">
        <v>118</v>
      </c>
      <c r="F120" t="str">
        <f t="shared" si="5"/>
        <v>New South Wales</v>
      </c>
      <c r="G120" t="s">
        <v>10</v>
      </c>
      <c r="H120">
        <v>2158</v>
      </c>
      <c r="I120" t="s">
        <v>11</v>
      </c>
      <c r="J120" t="s">
        <v>27</v>
      </c>
      <c r="K120" t="s">
        <v>154</v>
      </c>
      <c r="L120" t="s">
        <v>14</v>
      </c>
      <c r="M120" s="5">
        <v>3</v>
      </c>
      <c r="N120">
        <v>1</v>
      </c>
    </row>
    <row r="121" spans="1:14" x14ac:dyDescent="0.15">
      <c r="A121" s="2">
        <v>45244</v>
      </c>
      <c r="B121" s="3">
        <f t="shared" si="3"/>
        <v>2024</v>
      </c>
      <c r="C121" t="str">
        <f t="shared" si="4"/>
        <v>2023-2024</v>
      </c>
      <c r="D121" t="s">
        <v>148</v>
      </c>
      <c r="E121" t="s">
        <v>114</v>
      </c>
      <c r="F121" t="str">
        <f t="shared" si="5"/>
        <v>Victoria</v>
      </c>
      <c r="G121" t="s">
        <v>45</v>
      </c>
      <c r="H121">
        <v>3551</v>
      </c>
      <c r="I121" t="s">
        <v>11</v>
      </c>
      <c r="J121" t="s">
        <v>60</v>
      </c>
      <c r="K121" t="s">
        <v>153</v>
      </c>
      <c r="L121" t="s">
        <v>16</v>
      </c>
      <c r="M121" s="5">
        <v>3</v>
      </c>
      <c r="N121">
        <v>1</v>
      </c>
    </row>
    <row r="122" spans="1:14" x14ac:dyDescent="0.15">
      <c r="A122" s="2">
        <v>45569</v>
      </c>
      <c r="B122" s="3">
        <f t="shared" si="3"/>
        <v>2025</v>
      </c>
      <c r="C122" t="str">
        <f t="shared" si="4"/>
        <v>2024-2025</v>
      </c>
      <c r="D122" t="s">
        <v>147</v>
      </c>
      <c r="E122" t="s">
        <v>64</v>
      </c>
      <c r="F122" t="str">
        <f t="shared" si="5"/>
        <v>Victoria</v>
      </c>
      <c r="G122" t="s">
        <v>45</v>
      </c>
      <c r="H122">
        <v>3199</v>
      </c>
      <c r="I122" t="s">
        <v>11</v>
      </c>
      <c r="J122" t="s">
        <v>63</v>
      </c>
      <c r="K122" t="s">
        <v>154</v>
      </c>
      <c r="L122" t="s">
        <v>14</v>
      </c>
      <c r="M122" s="5">
        <v>3</v>
      </c>
      <c r="N122">
        <v>1</v>
      </c>
    </row>
    <row r="123" spans="1:14" x14ac:dyDescent="0.15">
      <c r="A123" s="2">
        <v>45506</v>
      </c>
      <c r="B123" s="3">
        <f t="shared" si="3"/>
        <v>2025</v>
      </c>
      <c r="C123" t="str">
        <f t="shared" si="4"/>
        <v>2024-2025</v>
      </c>
      <c r="D123" t="s">
        <v>147</v>
      </c>
      <c r="E123" t="s">
        <v>64</v>
      </c>
      <c r="F123" t="str">
        <f t="shared" si="5"/>
        <v>Victoria</v>
      </c>
      <c r="G123" t="s">
        <v>45</v>
      </c>
      <c r="H123">
        <v>3199</v>
      </c>
      <c r="I123" t="s">
        <v>11</v>
      </c>
      <c r="J123" t="s">
        <v>63</v>
      </c>
      <c r="K123" t="s">
        <v>150</v>
      </c>
      <c r="L123" t="s">
        <v>18</v>
      </c>
      <c r="M123" s="5">
        <v>3</v>
      </c>
      <c r="N123">
        <v>1</v>
      </c>
    </row>
    <row r="124" spans="1:14" x14ac:dyDescent="0.15">
      <c r="A124" s="2">
        <v>45018</v>
      </c>
      <c r="B124" s="3">
        <f t="shared" si="3"/>
        <v>2023</v>
      </c>
      <c r="C124" t="str">
        <f t="shared" si="4"/>
        <v>2022-2023</v>
      </c>
      <c r="D124" t="s">
        <v>147</v>
      </c>
      <c r="E124" t="s">
        <v>125</v>
      </c>
      <c r="F124" t="str">
        <f t="shared" si="5"/>
        <v>Victoria</v>
      </c>
      <c r="G124" t="s">
        <v>45</v>
      </c>
      <c r="H124">
        <v>3400</v>
      </c>
      <c r="I124" t="s">
        <v>11</v>
      </c>
      <c r="J124" t="s">
        <v>60</v>
      </c>
      <c r="K124" t="s">
        <v>19</v>
      </c>
      <c r="L124" t="s">
        <v>23</v>
      </c>
      <c r="M124" s="5">
        <v>3</v>
      </c>
      <c r="N124">
        <v>1</v>
      </c>
    </row>
    <row r="125" spans="1:14" x14ac:dyDescent="0.15">
      <c r="A125" s="2">
        <v>45265</v>
      </c>
      <c r="B125" s="3">
        <f t="shared" si="3"/>
        <v>2024</v>
      </c>
      <c r="C125" t="str">
        <f t="shared" si="4"/>
        <v>2023-2024</v>
      </c>
      <c r="D125" t="s">
        <v>147</v>
      </c>
      <c r="E125" t="s">
        <v>92</v>
      </c>
      <c r="F125" t="str">
        <f t="shared" si="5"/>
        <v>Queensland</v>
      </c>
      <c r="G125" t="s">
        <v>35</v>
      </c>
      <c r="H125">
        <v>4068</v>
      </c>
      <c r="I125" t="s">
        <v>11</v>
      </c>
      <c r="J125" t="s">
        <v>43</v>
      </c>
      <c r="K125" t="s">
        <v>153</v>
      </c>
      <c r="L125" t="s">
        <v>16</v>
      </c>
      <c r="M125" s="5">
        <v>3</v>
      </c>
      <c r="N125">
        <v>1</v>
      </c>
    </row>
    <row r="126" spans="1:14" x14ac:dyDescent="0.15">
      <c r="A126" s="2">
        <v>45637</v>
      </c>
      <c r="B126" s="3">
        <f t="shared" si="3"/>
        <v>2025</v>
      </c>
      <c r="C126" t="str">
        <f t="shared" si="4"/>
        <v>2024-2025</v>
      </c>
      <c r="D126" t="s">
        <v>147</v>
      </c>
      <c r="E126" t="s">
        <v>128</v>
      </c>
      <c r="F126" t="str">
        <f t="shared" si="5"/>
        <v>Western Australia</v>
      </c>
      <c r="G126" t="s">
        <v>48</v>
      </c>
      <c r="H126">
        <v>6027</v>
      </c>
      <c r="I126" t="s">
        <v>11</v>
      </c>
      <c r="J126" t="s">
        <v>49</v>
      </c>
      <c r="K126" t="s">
        <v>154</v>
      </c>
      <c r="L126" t="s">
        <v>14</v>
      </c>
      <c r="M126" s="5">
        <v>3</v>
      </c>
      <c r="N126">
        <v>1</v>
      </c>
    </row>
    <row r="127" spans="1:14" x14ac:dyDescent="0.15">
      <c r="A127" s="2">
        <v>45187</v>
      </c>
      <c r="B127" s="3">
        <f t="shared" si="3"/>
        <v>2024</v>
      </c>
      <c r="C127" t="str">
        <f t="shared" si="4"/>
        <v>2023-2024</v>
      </c>
      <c r="D127" t="s">
        <v>147</v>
      </c>
      <c r="E127" t="s">
        <v>84</v>
      </c>
      <c r="F127" t="str">
        <f t="shared" si="5"/>
        <v>Queensland</v>
      </c>
      <c r="G127" t="s">
        <v>35</v>
      </c>
      <c r="H127">
        <v>4740</v>
      </c>
      <c r="I127" t="s">
        <v>11</v>
      </c>
      <c r="J127" t="s">
        <v>51</v>
      </c>
      <c r="K127" t="s">
        <v>149</v>
      </c>
      <c r="L127" t="s">
        <v>15</v>
      </c>
      <c r="M127" s="5">
        <v>3</v>
      </c>
      <c r="N127">
        <v>1</v>
      </c>
    </row>
    <row r="128" spans="1:14" x14ac:dyDescent="0.15">
      <c r="A128" s="2">
        <v>45030</v>
      </c>
      <c r="B128" s="3">
        <f t="shared" si="3"/>
        <v>2023</v>
      </c>
      <c r="C128" t="str">
        <f t="shared" si="4"/>
        <v>2022-2023</v>
      </c>
      <c r="D128" t="s">
        <v>147</v>
      </c>
      <c r="E128" t="s">
        <v>74</v>
      </c>
      <c r="F128" t="str">
        <f t="shared" si="5"/>
        <v>South Australia</v>
      </c>
      <c r="G128" t="s">
        <v>32</v>
      </c>
      <c r="H128">
        <v>5043</v>
      </c>
      <c r="I128" t="s">
        <v>11</v>
      </c>
      <c r="J128" t="s">
        <v>33</v>
      </c>
      <c r="K128" t="s">
        <v>150</v>
      </c>
      <c r="L128" t="s">
        <v>18</v>
      </c>
      <c r="M128" s="5">
        <v>3</v>
      </c>
      <c r="N128">
        <v>1</v>
      </c>
    </row>
    <row r="129" spans="1:14" x14ac:dyDescent="0.15">
      <c r="A129" s="2">
        <v>45593</v>
      </c>
      <c r="B129" s="3">
        <f t="shared" si="3"/>
        <v>2025</v>
      </c>
      <c r="C129" t="str">
        <f t="shared" si="4"/>
        <v>2024-2025</v>
      </c>
      <c r="D129" t="s">
        <v>147</v>
      </c>
      <c r="E129" t="s">
        <v>47</v>
      </c>
      <c r="F129" t="str">
        <f t="shared" si="5"/>
        <v>Western Australia</v>
      </c>
      <c r="G129" t="s">
        <v>48</v>
      </c>
      <c r="H129">
        <v>6030</v>
      </c>
      <c r="I129" t="s">
        <v>11</v>
      </c>
      <c r="J129" t="s">
        <v>49</v>
      </c>
      <c r="K129" t="s">
        <v>153</v>
      </c>
      <c r="L129" t="s">
        <v>16</v>
      </c>
      <c r="M129" s="5">
        <v>3</v>
      </c>
      <c r="N129">
        <v>1</v>
      </c>
    </row>
    <row r="130" spans="1:14" x14ac:dyDescent="0.15">
      <c r="A130" s="2">
        <v>45656</v>
      </c>
      <c r="B130" s="3">
        <f t="shared" ref="B130:B193" si="6">IF(MONTH(A130)&gt;=7,YEAR(A130)+1,YEAR(A130))</f>
        <v>2025</v>
      </c>
      <c r="C130" t="str">
        <f t="shared" ref="C130:C193" si="7">IF(MONTH(A130) &gt;= 7, YEAR(A130) &amp; "-" &amp; YEAR(A130) + 1, YEAR(A130) - 1 &amp; "-" &amp; YEAR(A130))</f>
        <v>2024-2025</v>
      </c>
      <c r="D130" t="s">
        <v>148</v>
      </c>
      <c r="E130" t="s">
        <v>47</v>
      </c>
      <c r="F130" t="str">
        <f t="shared" ref="F130:F193" si="8">IF(G130="WA","Western Australia",
IF(G130="NSW","New South Wales",
IF(G130="QLD","Queensland",
IF(G130="VIC","Victoria",
IF(G130="TAS","Tasmania",
IF(G130="SA","South Australia",
IF(G130="NT","Northern Territory",
IF(G130="ACT","Australian Capital Territory",G130))))))))</f>
        <v>Western Australia</v>
      </c>
      <c r="G130" t="s">
        <v>48</v>
      </c>
      <c r="H130">
        <v>6030</v>
      </c>
      <c r="I130" t="s">
        <v>11</v>
      </c>
      <c r="J130" t="s">
        <v>49</v>
      </c>
      <c r="K130" t="s">
        <v>19</v>
      </c>
      <c r="L130" t="s">
        <v>23</v>
      </c>
      <c r="M130" s="5">
        <v>3</v>
      </c>
      <c r="N130">
        <v>1</v>
      </c>
    </row>
    <row r="131" spans="1:14" x14ac:dyDescent="0.15">
      <c r="A131" s="2">
        <v>45584</v>
      </c>
      <c r="B131" s="3">
        <f t="shared" si="6"/>
        <v>2025</v>
      </c>
      <c r="C131" t="str">
        <f t="shared" si="7"/>
        <v>2024-2025</v>
      </c>
      <c r="D131" t="s">
        <v>147</v>
      </c>
      <c r="E131" t="s">
        <v>95</v>
      </c>
      <c r="F131" t="str">
        <f t="shared" si="8"/>
        <v>Victoria</v>
      </c>
      <c r="G131" t="s">
        <v>45</v>
      </c>
      <c r="H131">
        <v>3931</v>
      </c>
      <c r="I131" t="s">
        <v>11</v>
      </c>
      <c r="J131" t="s">
        <v>55</v>
      </c>
      <c r="K131" t="s">
        <v>154</v>
      </c>
      <c r="L131" t="s">
        <v>14</v>
      </c>
      <c r="M131" s="5">
        <v>3</v>
      </c>
      <c r="N131">
        <v>1</v>
      </c>
    </row>
    <row r="132" spans="1:14" x14ac:dyDescent="0.15">
      <c r="A132" s="2">
        <v>45284</v>
      </c>
      <c r="B132" s="3">
        <f t="shared" si="6"/>
        <v>2024</v>
      </c>
      <c r="C132" t="str">
        <f t="shared" si="7"/>
        <v>2023-2024</v>
      </c>
      <c r="D132" t="s">
        <v>147</v>
      </c>
      <c r="E132" t="s">
        <v>95</v>
      </c>
      <c r="F132" t="str">
        <f t="shared" si="8"/>
        <v>Victoria</v>
      </c>
      <c r="G132" t="s">
        <v>45</v>
      </c>
      <c r="H132">
        <v>3931</v>
      </c>
      <c r="I132" t="s">
        <v>11</v>
      </c>
      <c r="J132" t="s">
        <v>55</v>
      </c>
      <c r="K132" t="s">
        <v>149</v>
      </c>
      <c r="L132" t="s">
        <v>15</v>
      </c>
      <c r="M132" s="5">
        <v>3</v>
      </c>
      <c r="N132">
        <v>1</v>
      </c>
    </row>
    <row r="133" spans="1:14" x14ac:dyDescent="0.15">
      <c r="A133" s="2">
        <v>44950</v>
      </c>
      <c r="B133" s="3">
        <f t="shared" si="6"/>
        <v>2023</v>
      </c>
      <c r="C133" t="str">
        <f t="shared" si="7"/>
        <v>2022-2023</v>
      </c>
      <c r="D133" t="s">
        <v>147</v>
      </c>
      <c r="E133" t="s">
        <v>134</v>
      </c>
      <c r="F133" t="str">
        <f t="shared" si="8"/>
        <v>Queensland</v>
      </c>
      <c r="G133" t="s">
        <v>35</v>
      </c>
      <c r="H133">
        <v>4825</v>
      </c>
      <c r="I133" t="s">
        <v>11</v>
      </c>
      <c r="J133" t="s">
        <v>36</v>
      </c>
      <c r="K133" t="s">
        <v>155</v>
      </c>
      <c r="L133" t="s">
        <v>20</v>
      </c>
      <c r="M133" s="5">
        <v>3</v>
      </c>
      <c r="N133">
        <v>1</v>
      </c>
    </row>
    <row r="134" spans="1:14" x14ac:dyDescent="0.15">
      <c r="A134" s="2">
        <v>45490</v>
      </c>
      <c r="B134" s="3">
        <f t="shared" si="6"/>
        <v>2025</v>
      </c>
      <c r="C134" t="str">
        <f t="shared" si="7"/>
        <v>2024-2025</v>
      </c>
      <c r="D134" t="s">
        <v>147</v>
      </c>
      <c r="E134" t="s">
        <v>134</v>
      </c>
      <c r="F134" t="str">
        <f t="shared" si="8"/>
        <v>Queensland</v>
      </c>
      <c r="G134" t="s">
        <v>35</v>
      </c>
      <c r="H134">
        <v>4825</v>
      </c>
      <c r="I134" t="s">
        <v>11</v>
      </c>
      <c r="J134" t="s">
        <v>36</v>
      </c>
      <c r="K134" t="s">
        <v>154</v>
      </c>
      <c r="L134" t="s">
        <v>14</v>
      </c>
      <c r="M134" s="5">
        <v>3</v>
      </c>
      <c r="N134">
        <v>1</v>
      </c>
    </row>
    <row r="135" spans="1:14" x14ac:dyDescent="0.15">
      <c r="A135" s="2">
        <v>44983</v>
      </c>
      <c r="B135" s="3">
        <f t="shared" si="6"/>
        <v>2023</v>
      </c>
      <c r="C135" t="str">
        <f t="shared" si="7"/>
        <v>2022-2023</v>
      </c>
      <c r="D135" t="s">
        <v>148</v>
      </c>
      <c r="E135" t="s">
        <v>103</v>
      </c>
      <c r="F135" t="str">
        <f t="shared" si="8"/>
        <v>Queensland</v>
      </c>
      <c r="G135" t="s">
        <v>35</v>
      </c>
      <c r="H135">
        <v>4509</v>
      </c>
      <c r="I135" t="s">
        <v>11</v>
      </c>
      <c r="J135" t="s">
        <v>104</v>
      </c>
      <c r="K135" t="s">
        <v>153</v>
      </c>
      <c r="L135" t="s">
        <v>16</v>
      </c>
      <c r="M135" s="5">
        <v>3</v>
      </c>
      <c r="N135">
        <v>1</v>
      </c>
    </row>
    <row r="136" spans="1:14" x14ac:dyDescent="0.15">
      <c r="A136" s="2">
        <v>45285</v>
      </c>
      <c r="B136" s="3">
        <f t="shared" si="6"/>
        <v>2024</v>
      </c>
      <c r="C136" t="str">
        <f t="shared" si="7"/>
        <v>2023-2024</v>
      </c>
      <c r="D136" t="s">
        <v>147</v>
      </c>
      <c r="E136" t="s">
        <v>83</v>
      </c>
      <c r="F136" t="str">
        <f t="shared" si="8"/>
        <v>New South Wales</v>
      </c>
      <c r="G136" t="s">
        <v>10</v>
      </c>
      <c r="H136">
        <v>2750</v>
      </c>
      <c r="I136" t="s">
        <v>11</v>
      </c>
      <c r="J136" t="s">
        <v>25</v>
      </c>
      <c r="K136" t="s">
        <v>154</v>
      </c>
      <c r="L136" t="s">
        <v>14</v>
      </c>
      <c r="M136" s="5">
        <v>3</v>
      </c>
      <c r="N136">
        <v>1</v>
      </c>
    </row>
    <row r="137" spans="1:14" x14ac:dyDescent="0.15">
      <c r="A137" s="2">
        <v>45074</v>
      </c>
      <c r="B137" s="3">
        <f t="shared" si="6"/>
        <v>2023</v>
      </c>
      <c r="C137" t="str">
        <f t="shared" si="7"/>
        <v>2022-2023</v>
      </c>
      <c r="D137" t="s">
        <v>148</v>
      </c>
      <c r="E137" t="s">
        <v>37</v>
      </c>
      <c r="F137" t="str">
        <f t="shared" si="8"/>
        <v>South Australia</v>
      </c>
      <c r="G137" t="s">
        <v>32</v>
      </c>
      <c r="H137">
        <v>5607</v>
      </c>
      <c r="I137" t="s">
        <v>11</v>
      </c>
      <c r="J137" t="s">
        <v>38</v>
      </c>
      <c r="K137" t="s">
        <v>152</v>
      </c>
      <c r="L137" t="s">
        <v>13</v>
      </c>
      <c r="M137" s="5">
        <v>3</v>
      </c>
      <c r="N137">
        <v>1</v>
      </c>
    </row>
    <row r="138" spans="1:14" x14ac:dyDescent="0.15">
      <c r="A138" s="2">
        <v>44952</v>
      </c>
      <c r="B138" s="3">
        <f t="shared" si="6"/>
        <v>2023</v>
      </c>
      <c r="C138" t="str">
        <f t="shared" si="7"/>
        <v>2022-2023</v>
      </c>
      <c r="D138" t="s">
        <v>147</v>
      </c>
      <c r="E138" t="s">
        <v>62</v>
      </c>
      <c r="F138" t="str">
        <f t="shared" si="8"/>
        <v>Victoria</v>
      </c>
      <c r="G138" t="s">
        <v>45</v>
      </c>
      <c r="H138">
        <v>3134</v>
      </c>
      <c r="I138" t="s">
        <v>11</v>
      </c>
      <c r="J138" t="s">
        <v>63</v>
      </c>
      <c r="K138" t="s">
        <v>154</v>
      </c>
      <c r="L138" t="s">
        <v>14</v>
      </c>
      <c r="M138" s="5">
        <v>3</v>
      </c>
      <c r="N138">
        <v>1</v>
      </c>
    </row>
    <row r="139" spans="1:14" x14ac:dyDescent="0.15">
      <c r="A139" s="2">
        <v>44966</v>
      </c>
      <c r="B139" s="3">
        <f t="shared" si="6"/>
        <v>2023</v>
      </c>
      <c r="C139" t="str">
        <f t="shared" si="7"/>
        <v>2022-2023</v>
      </c>
      <c r="D139" t="s">
        <v>147</v>
      </c>
      <c r="E139" t="s">
        <v>42</v>
      </c>
      <c r="F139" t="str">
        <f t="shared" si="8"/>
        <v>Queensland</v>
      </c>
      <c r="G139" t="s">
        <v>35</v>
      </c>
      <c r="H139">
        <v>4053</v>
      </c>
      <c r="I139" t="s">
        <v>11</v>
      </c>
      <c r="J139" t="s">
        <v>43</v>
      </c>
      <c r="K139" t="s">
        <v>150</v>
      </c>
      <c r="L139" t="s">
        <v>18</v>
      </c>
      <c r="M139" s="5">
        <v>3</v>
      </c>
      <c r="N139">
        <v>1</v>
      </c>
    </row>
    <row r="140" spans="1:14" x14ac:dyDescent="0.15">
      <c r="A140" s="2">
        <v>45184</v>
      </c>
      <c r="B140" s="3">
        <f t="shared" si="6"/>
        <v>2024</v>
      </c>
      <c r="C140" t="str">
        <f t="shared" si="7"/>
        <v>2023-2024</v>
      </c>
      <c r="D140" t="s">
        <v>147</v>
      </c>
      <c r="E140" t="s">
        <v>98</v>
      </c>
      <c r="F140" t="str">
        <f t="shared" si="8"/>
        <v>Victoria</v>
      </c>
      <c r="G140" t="s">
        <v>45</v>
      </c>
      <c r="H140">
        <v>3429</v>
      </c>
      <c r="I140" t="s">
        <v>11</v>
      </c>
      <c r="J140" t="s">
        <v>60</v>
      </c>
      <c r="K140" t="s">
        <v>154</v>
      </c>
      <c r="L140" t="s">
        <v>14</v>
      </c>
      <c r="M140" s="5">
        <v>3</v>
      </c>
      <c r="N140">
        <v>1</v>
      </c>
    </row>
    <row r="141" spans="1:14" x14ac:dyDescent="0.15">
      <c r="A141" s="2">
        <v>44944</v>
      </c>
      <c r="B141" s="3">
        <f t="shared" si="6"/>
        <v>2023</v>
      </c>
      <c r="C141" t="str">
        <f t="shared" si="7"/>
        <v>2022-2023</v>
      </c>
      <c r="D141" t="s">
        <v>147</v>
      </c>
      <c r="E141" t="s">
        <v>111</v>
      </c>
      <c r="F141" t="str">
        <f t="shared" si="8"/>
        <v>New South Wales</v>
      </c>
      <c r="G141" t="s">
        <v>10</v>
      </c>
      <c r="H141">
        <v>2120</v>
      </c>
      <c r="I141" t="s">
        <v>11</v>
      </c>
      <c r="J141" t="s">
        <v>27</v>
      </c>
      <c r="K141" t="s">
        <v>154</v>
      </c>
      <c r="L141" t="s">
        <v>14</v>
      </c>
      <c r="M141" s="5">
        <v>3</v>
      </c>
      <c r="N141">
        <v>1</v>
      </c>
    </row>
    <row r="142" spans="1:14" x14ac:dyDescent="0.15">
      <c r="A142" s="2">
        <v>45386</v>
      </c>
      <c r="B142" s="3">
        <f t="shared" si="6"/>
        <v>2024</v>
      </c>
      <c r="C142" t="str">
        <f t="shared" si="7"/>
        <v>2023-2024</v>
      </c>
      <c r="D142" t="s">
        <v>147</v>
      </c>
      <c r="E142" t="s">
        <v>82</v>
      </c>
      <c r="F142" t="str">
        <f t="shared" si="8"/>
        <v>Queensland</v>
      </c>
      <c r="G142" t="s">
        <v>35</v>
      </c>
      <c r="H142">
        <v>4012</v>
      </c>
      <c r="I142" t="s">
        <v>11</v>
      </c>
      <c r="J142" t="s">
        <v>43</v>
      </c>
      <c r="K142" t="s">
        <v>155</v>
      </c>
      <c r="L142" t="s">
        <v>20</v>
      </c>
      <c r="M142" s="5">
        <v>3</v>
      </c>
      <c r="N142">
        <v>1</v>
      </c>
    </row>
    <row r="143" spans="1:14" x14ac:dyDescent="0.15">
      <c r="A143" s="2">
        <v>45174</v>
      </c>
      <c r="B143" s="3">
        <f t="shared" si="6"/>
        <v>2024</v>
      </c>
      <c r="C143" t="str">
        <f t="shared" si="7"/>
        <v>2023-2024</v>
      </c>
      <c r="D143" t="s">
        <v>147</v>
      </c>
      <c r="E143" t="s">
        <v>81</v>
      </c>
      <c r="F143" t="str">
        <f t="shared" si="8"/>
        <v>New South Wales</v>
      </c>
      <c r="G143" t="s">
        <v>10</v>
      </c>
      <c r="H143">
        <v>2485</v>
      </c>
      <c r="I143" t="s">
        <v>11</v>
      </c>
      <c r="J143" t="s">
        <v>68</v>
      </c>
      <c r="K143" t="s">
        <v>150</v>
      </c>
      <c r="L143" t="s">
        <v>18</v>
      </c>
      <c r="M143" s="5">
        <v>3</v>
      </c>
      <c r="N143">
        <v>1</v>
      </c>
    </row>
    <row r="144" spans="1:14" x14ac:dyDescent="0.15">
      <c r="A144" s="2">
        <v>45446</v>
      </c>
      <c r="B144" s="3">
        <f t="shared" si="6"/>
        <v>2024</v>
      </c>
      <c r="C144" t="str">
        <f t="shared" si="7"/>
        <v>2023-2024</v>
      </c>
      <c r="D144" t="s">
        <v>147</v>
      </c>
      <c r="E144" t="s">
        <v>81</v>
      </c>
      <c r="F144" t="str">
        <f t="shared" si="8"/>
        <v>New South Wales</v>
      </c>
      <c r="G144" t="s">
        <v>10</v>
      </c>
      <c r="H144">
        <v>2485</v>
      </c>
      <c r="I144" t="s">
        <v>11</v>
      </c>
      <c r="J144" t="s">
        <v>68</v>
      </c>
      <c r="K144" t="s">
        <v>19</v>
      </c>
      <c r="L144" t="s">
        <v>23</v>
      </c>
      <c r="M144" s="5">
        <v>3</v>
      </c>
      <c r="N144">
        <v>1</v>
      </c>
    </row>
    <row r="145" spans="1:14" x14ac:dyDescent="0.15">
      <c r="A145" s="2">
        <v>45486</v>
      </c>
      <c r="B145" s="3">
        <f t="shared" si="6"/>
        <v>2025</v>
      </c>
      <c r="C145" t="str">
        <f t="shared" si="7"/>
        <v>2024-2025</v>
      </c>
      <c r="D145" t="s">
        <v>147</v>
      </c>
      <c r="E145" t="s">
        <v>9</v>
      </c>
      <c r="F145" t="str">
        <f t="shared" si="8"/>
        <v>New South Wales</v>
      </c>
      <c r="G145" t="s">
        <v>10</v>
      </c>
      <c r="H145">
        <v>2067</v>
      </c>
      <c r="I145" t="s">
        <v>11</v>
      </c>
      <c r="J145" t="s">
        <v>12</v>
      </c>
      <c r="K145" t="s">
        <v>149</v>
      </c>
      <c r="L145" t="s">
        <v>15</v>
      </c>
      <c r="M145" s="5">
        <v>3.49</v>
      </c>
      <c r="N145">
        <v>1</v>
      </c>
    </row>
    <row r="146" spans="1:14" x14ac:dyDescent="0.15">
      <c r="A146" s="2">
        <v>45483</v>
      </c>
      <c r="B146" s="3">
        <f t="shared" si="6"/>
        <v>2025</v>
      </c>
      <c r="C146" t="str">
        <f t="shared" si="7"/>
        <v>2024-2025</v>
      </c>
      <c r="D146" t="s">
        <v>147</v>
      </c>
      <c r="E146" t="s">
        <v>100</v>
      </c>
      <c r="F146" t="str">
        <f t="shared" si="8"/>
        <v>Western Australia</v>
      </c>
      <c r="G146" t="s">
        <v>48</v>
      </c>
      <c r="H146">
        <v>6021</v>
      </c>
      <c r="I146" t="s">
        <v>11</v>
      </c>
      <c r="J146" t="s">
        <v>49</v>
      </c>
      <c r="K146" t="s">
        <v>153</v>
      </c>
      <c r="L146" t="s">
        <v>16</v>
      </c>
      <c r="M146" s="5">
        <v>3.5</v>
      </c>
      <c r="N146">
        <v>1</v>
      </c>
    </row>
    <row r="147" spans="1:14" x14ac:dyDescent="0.15">
      <c r="A147" s="2">
        <v>45644</v>
      </c>
      <c r="B147" s="3">
        <f t="shared" si="6"/>
        <v>2025</v>
      </c>
      <c r="C147" t="str">
        <f t="shared" si="7"/>
        <v>2024-2025</v>
      </c>
      <c r="D147" t="s">
        <v>147</v>
      </c>
      <c r="E147" t="s">
        <v>143</v>
      </c>
      <c r="F147" t="str">
        <f t="shared" si="8"/>
        <v>New South Wales</v>
      </c>
      <c r="G147" t="s">
        <v>10</v>
      </c>
      <c r="H147">
        <v>2154</v>
      </c>
      <c r="I147" t="s">
        <v>11</v>
      </c>
      <c r="J147" t="s">
        <v>27</v>
      </c>
      <c r="K147" t="s">
        <v>149</v>
      </c>
      <c r="L147" t="s">
        <v>15</v>
      </c>
      <c r="M147" s="5">
        <v>3.5</v>
      </c>
      <c r="N147">
        <v>1</v>
      </c>
    </row>
    <row r="148" spans="1:14" x14ac:dyDescent="0.15">
      <c r="A148" s="2">
        <v>45385</v>
      </c>
      <c r="B148" s="3">
        <f t="shared" si="6"/>
        <v>2024</v>
      </c>
      <c r="C148" t="str">
        <f t="shared" si="7"/>
        <v>2023-2024</v>
      </c>
      <c r="D148" t="s">
        <v>147</v>
      </c>
      <c r="E148" t="s">
        <v>129</v>
      </c>
      <c r="F148" t="str">
        <f t="shared" si="8"/>
        <v>Tasmania</v>
      </c>
      <c r="G148" t="s">
        <v>70</v>
      </c>
      <c r="H148">
        <v>7010</v>
      </c>
      <c r="I148" t="s">
        <v>11</v>
      </c>
      <c r="J148" t="s">
        <v>71</v>
      </c>
      <c r="K148" t="s">
        <v>149</v>
      </c>
      <c r="L148" t="s">
        <v>15</v>
      </c>
      <c r="M148" s="5">
        <v>3.5</v>
      </c>
      <c r="N148">
        <v>1</v>
      </c>
    </row>
    <row r="149" spans="1:14" x14ac:dyDescent="0.15">
      <c r="A149" s="2">
        <v>44951</v>
      </c>
      <c r="B149" s="3">
        <f t="shared" si="6"/>
        <v>2023</v>
      </c>
      <c r="C149" t="str">
        <f t="shared" si="7"/>
        <v>2022-2023</v>
      </c>
      <c r="D149" t="s">
        <v>148</v>
      </c>
      <c r="E149" t="s">
        <v>122</v>
      </c>
      <c r="F149" t="str">
        <f t="shared" si="8"/>
        <v>New South Wales</v>
      </c>
      <c r="G149" t="s">
        <v>10</v>
      </c>
      <c r="H149">
        <v>2650</v>
      </c>
      <c r="I149" t="s">
        <v>11</v>
      </c>
      <c r="J149" t="s">
        <v>25</v>
      </c>
      <c r="K149" t="s">
        <v>154</v>
      </c>
      <c r="L149" t="s">
        <v>14</v>
      </c>
      <c r="M149" s="5">
        <v>3.5</v>
      </c>
      <c r="N149">
        <v>1</v>
      </c>
    </row>
    <row r="150" spans="1:14" x14ac:dyDescent="0.15">
      <c r="A150" s="2">
        <v>45427</v>
      </c>
      <c r="B150" s="3">
        <f t="shared" si="6"/>
        <v>2024</v>
      </c>
      <c r="C150" t="str">
        <f t="shared" si="7"/>
        <v>2023-2024</v>
      </c>
      <c r="D150" t="s">
        <v>147</v>
      </c>
      <c r="E150" t="s">
        <v>114</v>
      </c>
      <c r="F150" t="str">
        <f t="shared" si="8"/>
        <v>Victoria</v>
      </c>
      <c r="G150" t="s">
        <v>45</v>
      </c>
      <c r="H150">
        <v>3551</v>
      </c>
      <c r="I150" t="s">
        <v>11</v>
      </c>
      <c r="J150" t="s">
        <v>60</v>
      </c>
      <c r="K150" t="s">
        <v>150</v>
      </c>
      <c r="L150" t="s">
        <v>18</v>
      </c>
      <c r="M150" s="5">
        <v>3.53</v>
      </c>
      <c r="N150">
        <v>1</v>
      </c>
    </row>
    <row r="151" spans="1:14" x14ac:dyDescent="0.15">
      <c r="A151" s="2">
        <v>45042</v>
      </c>
      <c r="B151" s="3">
        <f t="shared" si="6"/>
        <v>2023</v>
      </c>
      <c r="C151" t="str">
        <f t="shared" si="7"/>
        <v>2022-2023</v>
      </c>
      <c r="D151" t="s">
        <v>147</v>
      </c>
      <c r="E151" t="s">
        <v>76</v>
      </c>
      <c r="F151" t="str">
        <f t="shared" si="8"/>
        <v>Western Australia</v>
      </c>
      <c r="G151" t="s">
        <v>48</v>
      </c>
      <c r="H151">
        <v>6450</v>
      </c>
      <c r="I151" t="s">
        <v>11</v>
      </c>
      <c r="J151" t="s">
        <v>77</v>
      </c>
      <c r="K151" t="s">
        <v>156</v>
      </c>
      <c r="L151" t="s">
        <v>17</v>
      </c>
      <c r="M151" s="5">
        <v>3.59</v>
      </c>
      <c r="N151">
        <v>1</v>
      </c>
    </row>
    <row r="152" spans="1:14" x14ac:dyDescent="0.15">
      <c r="A152" s="2">
        <v>45599</v>
      </c>
      <c r="B152" s="3">
        <f t="shared" si="6"/>
        <v>2025</v>
      </c>
      <c r="C152" t="str">
        <f t="shared" si="7"/>
        <v>2024-2025</v>
      </c>
      <c r="D152" t="s">
        <v>147</v>
      </c>
      <c r="E152" t="s">
        <v>100</v>
      </c>
      <c r="F152" t="str">
        <f t="shared" si="8"/>
        <v>Western Australia</v>
      </c>
      <c r="G152" t="s">
        <v>48</v>
      </c>
      <c r="H152">
        <v>6021</v>
      </c>
      <c r="I152" t="s">
        <v>11</v>
      </c>
      <c r="J152" t="s">
        <v>49</v>
      </c>
      <c r="K152" t="s">
        <v>149</v>
      </c>
      <c r="L152" t="s">
        <v>15</v>
      </c>
      <c r="M152" s="5">
        <v>3.66</v>
      </c>
      <c r="N152">
        <v>1</v>
      </c>
    </row>
    <row r="153" spans="1:14" x14ac:dyDescent="0.15">
      <c r="A153" s="2">
        <v>45049</v>
      </c>
      <c r="B153" s="3">
        <f t="shared" si="6"/>
        <v>2023</v>
      </c>
      <c r="C153" t="str">
        <f t="shared" si="7"/>
        <v>2022-2023</v>
      </c>
      <c r="D153" t="s">
        <v>148</v>
      </c>
      <c r="E153" t="s">
        <v>137</v>
      </c>
      <c r="F153" t="str">
        <f t="shared" si="8"/>
        <v>New South Wales</v>
      </c>
      <c r="G153" t="s">
        <v>10</v>
      </c>
      <c r="H153">
        <v>2031</v>
      </c>
      <c r="I153" t="s">
        <v>11</v>
      </c>
      <c r="J153" t="s">
        <v>12</v>
      </c>
      <c r="K153" t="s">
        <v>149</v>
      </c>
      <c r="L153" t="s">
        <v>15</v>
      </c>
      <c r="M153" s="5">
        <v>3.75</v>
      </c>
      <c r="N153">
        <v>1</v>
      </c>
    </row>
    <row r="154" spans="1:14" x14ac:dyDescent="0.15">
      <c r="A154" s="2">
        <v>45242</v>
      </c>
      <c r="B154" s="3">
        <f t="shared" si="6"/>
        <v>2024</v>
      </c>
      <c r="C154" t="str">
        <f t="shared" si="7"/>
        <v>2023-2024</v>
      </c>
      <c r="D154" t="s">
        <v>148</v>
      </c>
      <c r="E154" t="s">
        <v>122</v>
      </c>
      <c r="F154" t="str">
        <f t="shared" si="8"/>
        <v>New South Wales</v>
      </c>
      <c r="G154" t="s">
        <v>10</v>
      </c>
      <c r="H154">
        <v>2650</v>
      </c>
      <c r="I154" t="s">
        <v>11</v>
      </c>
      <c r="J154" t="s">
        <v>25</v>
      </c>
      <c r="K154" t="s">
        <v>150</v>
      </c>
      <c r="L154" t="s">
        <v>18</v>
      </c>
      <c r="M154" s="5">
        <v>3.75</v>
      </c>
      <c r="N154">
        <v>1</v>
      </c>
    </row>
    <row r="155" spans="1:14" x14ac:dyDescent="0.15">
      <c r="A155" s="2">
        <v>45295</v>
      </c>
      <c r="B155" s="3">
        <f t="shared" si="6"/>
        <v>2024</v>
      </c>
      <c r="C155" t="str">
        <f t="shared" si="7"/>
        <v>2023-2024</v>
      </c>
      <c r="D155" t="s">
        <v>147</v>
      </c>
      <c r="E155" t="s">
        <v>124</v>
      </c>
      <c r="F155" t="str">
        <f t="shared" si="8"/>
        <v>New South Wales</v>
      </c>
      <c r="G155" t="s">
        <v>10</v>
      </c>
      <c r="H155">
        <v>2015</v>
      </c>
      <c r="I155" t="s">
        <v>11</v>
      </c>
      <c r="J155" t="s">
        <v>12</v>
      </c>
      <c r="K155" t="s">
        <v>150</v>
      </c>
      <c r="L155" t="s">
        <v>18</v>
      </c>
      <c r="M155" s="5">
        <v>3.88</v>
      </c>
      <c r="N155">
        <v>1</v>
      </c>
    </row>
    <row r="156" spans="1:14" x14ac:dyDescent="0.15">
      <c r="A156" s="2">
        <v>45628</v>
      </c>
      <c r="B156" s="3">
        <f t="shared" si="6"/>
        <v>2025</v>
      </c>
      <c r="C156" t="str">
        <f t="shared" si="7"/>
        <v>2024-2025</v>
      </c>
      <c r="D156" t="s">
        <v>147</v>
      </c>
      <c r="E156" t="s">
        <v>83</v>
      </c>
      <c r="F156" t="str">
        <f t="shared" si="8"/>
        <v>New South Wales</v>
      </c>
      <c r="G156" t="s">
        <v>10</v>
      </c>
      <c r="H156">
        <v>2750</v>
      </c>
      <c r="I156" t="s">
        <v>11</v>
      </c>
      <c r="J156" t="s">
        <v>25</v>
      </c>
      <c r="K156" t="s">
        <v>156</v>
      </c>
      <c r="L156" t="s">
        <v>17</v>
      </c>
      <c r="M156" s="5">
        <v>3.95</v>
      </c>
      <c r="N156">
        <v>1</v>
      </c>
    </row>
    <row r="157" spans="1:14" x14ac:dyDescent="0.15">
      <c r="A157" s="2">
        <v>45258</v>
      </c>
      <c r="B157" s="3">
        <f t="shared" si="6"/>
        <v>2024</v>
      </c>
      <c r="C157" t="str">
        <f t="shared" si="7"/>
        <v>2023-2024</v>
      </c>
      <c r="D157" t="s">
        <v>147</v>
      </c>
      <c r="E157" t="s">
        <v>102</v>
      </c>
      <c r="F157" t="str">
        <f t="shared" si="8"/>
        <v>Queensland</v>
      </c>
      <c r="G157" t="s">
        <v>35</v>
      </c>
      <c r="H157">
        <v>4870</v>
      </c>
      <c r="I157" t="s">
        <v>11</v>
      </c>
      <c r="J157" t="s">
        <v>36</v>
      </c>
      <c r="K157" t="s">
        <v>152</v>
      </c>
      <c r="L157" t="s">
        <v>13</v>
      </c>
      <c r="M157" s="5">
        <v>3.96</v>
      </c>
      <c r="N157">
        <v>1</v>
      </c>
    </row>
    <row r="158" spans="1:14" x14ac:dyDescent="0.15">
      <c r="A158" s="2">
        <v>45456</v>
      </c>
      <c r="B158" s="3">
        <f t="shared" si="6"/>
        <v>2024</v>
      </c>
      <c r="C158" t="str">
        <f t="shared" si="7"/>
        <v>2023-2024</v>
      </c>
      <c r="D158" t="s">
        <v>147</v>
      </c>
      <c r="E158" t="s">
        <v>69</v>
      </c>
      <c r="F158" t="str">
        <f t="shared" si="8"/>
        <v>Tasmania</v>
      </c>
      <c r="G158" t="s">
        <v>70</v>
      </c>
      <c r="H158">
        <v>7018</v>
      </c>
      <c r="I158" t="s">
        <v>11</v>
      </c>
      <c r="J158" t="s">
        <v>71</v>
      </c>
      <c r="K158" t="s">
        <v>155</v>
      </c>
      <c r="L158" t="s">
        <v>20</v>
      </c>
      <c r="M158" s="5">
        <v>3.98</v>
      </c>
      <c r="N158">
        <v>1</v>
      </c>
    </row>
    <row r="159" spans="1:14" x14ac:dyDescent="0.15">
      <c r="A159" s="2">
        <v>45414</v>
      </c>
      <c r="B159" s="3">
        <f t="shared" si="6"/>
        <v>2024</v>
      </c>
      <c r="C159" t="str">
        <f t="shared" si="7"/>
        <v>2023-2024</v>
      </c>
      <c r="D159" t="s">
        <v>147</v>
      </c>
      <c r="E159" t="s">
        <v>124</v>
      </c>
      <c r="F159" t="str">
        <f t="shared" si="8"/>
        <v>New South Wales</v>
      </c>
      <c r="G159" t="s">
        <v>10</v>
      </c>
      <c r="H159">
        <v>2015</v>
      </c>
      <c r="I159" t="s">
        <v>11</v>
      </c>
      <c r="J159" t="s">
        <v>12</v>
      </c>
      <c r="K159" t="s">
        <v>156</v>
      </c>
      <c r="L159" t="s">
        <v>17</v>
      </c>
      <c r="M159" s="5">
        <v>3.99</v>
      </c>
      <c r="N159">
        <v>1</v>
      </c>
    </row>
    <row r="160" spans="1:14" x14ac:dyDescent="0.15">
      <c r="A160" s="2">
        <v>44960</v>
      </c>
      <c r="B160" s="3">
        <f t="shared" si="6"/>
        <v>2023</v>
      </c>
      <c r="C160" t="str">
        <f t="shared" si="7"/>
        <v>2022-2023</v>
      </c>
      <c r="D160" t="s">
        <v>147</v>
      </c>
      <c r="E160" t="s">
        <v>124</v>
      </c>
      <c r="F160" t="str">
        <f t="shared" si="8"/>
        <v>New South Wales</v>
      </c>
      <c r="G160" t="s">
        <v>10</v>
      </c>
      <c r="H160">
        <v>2015</v>
      </c>
      <c r="I160" t="s">
        <v>11</v>
      </c>
      <c r="J160" t="s">
        <v>12</v>
      </c>
      <c r="K160" t="s">
        <v>19</v>
      </c>
      <c r="L160" t="s">
        <v>23</v>
      </c>
      <c r="M160" s="5">
        <v>3.99</v>
      </c>
      <c r="N160">
        <v>1</v>
      </c>
    </row>
    <row r="161" spans="1:14" x14ac:dyDescent="0.15">
      <c r="A161" s="2">
        <v>45551</v>
      </c>
      <c r="B161" s="3">
        <f t="shared" si="6"/>
        <v>2025</v>
      </c>
      <c r="C161" t="str">
        <f t="shared" si="7"/>
        <v>2024-2025</v>
      </c>
      <c r="D161" t="s">
        <v>147</v>
      </c>
      <c r="E161" t="s">
        <v>67</v>
      </c>
      <c r="F161" t="str">
        <f t="shared" si="8"/>
        <v>New South Wales</v>
      </c>
      <c r="G161" t="s">
        <v>10</v>
      </c>
      <c r="H161">
        <v>2478</v>
      </c>
      <c r="I161" t="s">
        <v>11</v>
      </c>
      <c r="J161" t="s">
        <v>68</v>
      </c>
      <c r="K161" t="s">
        <v>149</v>
      </c>
      <c r="L161" t="s">
        <v>15</v>
      </c>
      <c r="M161" s="5">
        <v>3.99</v>
      </c>
      <c r="N161">
        <v>1</v>
      </c>
    </row>
    <row r="162" spans="1:14" x14ac:dyDescent="0.15">
      <c r="A162" s="2">
        <v>45132</v>
      </c>
      <c r="B162" s="3">
        <f t="shared" si="6"/>
        <v>2024</v>
      </c>
      <c r="C162" t="str">
        <f t="shared" si="7"/>
        <v>2023-2024</v>
      </c>
      <c r="D162" t="s">
        <v>147</v>
      </c>
      <c r="E162" t="s">
        <v>39</v>
      </c>
      <c r="F162" t="str">
        <f t="shared" si="8"/>
        <v>South Australia</v>
      </c>
      <c r="G162" t="s">
        <v>32</v>
      </c>
      <c r="H162">
        <v>5343</v>
      </c>
      <c r="I162" t="s">
        <v>11</v>
      </c>
      <c r="J162" t="s">
        <v>38</v>
      </c>
      <c r="K162" t="s">
        <v>155</v>
      </c>
      <c r="L162" t="s">
        <v>20</v>
      </c>
      <c r="M162" s="5">
        <v>3.99</v>
      </c>
      <c r="N162">
        <v>1</v>
      </c>
    </row>
    <row r="163" spans="1:14" x14ac:dyDescent="0.15">
      <c r="A163" s="2">
        <v>45619</v>
      </c>
      <c r="B163" s="3">
        <f t="shared" si="6"/>
        <v>2025</v>
      </c>
      <c r="C163" t="str">
        <f t="shared" si="7"/>
        <v>2024-2025</v>
      </c>
      <c r="D163" t="s">
        <v>147</v>
      </c>
      <c r="E163" t="s">
        <v>99</v>
      </c>
      <c r="F163" t="str">
        <f t="shared" si="8"/>
        <v>Victoria</v>
      </c>
      <c r="G163" t="s">
        <v>45</v>
      </c>
      <c r="H163">
        <v>3148</v>
      </c>
      <c r="I163" t="s">
        <v>11</v>
      </c>
      <c r="J163" t="s">
        <v>63</v>
      </c>
      <c r="K163" t="s">
        <v>153</v>
      </c>
      <c r="L163" t="s">
        <v>16</v>
      </c>
      <c r="M163" s="5">
        <v>3.99</v>
      </c>
      <c r="N163">
        <v>1</v>
      </c>
    </row>
    <row r="164" spans="1:14" x14ac:dyDescent="0.15">
      <c r="A164" s="2">
        <v>45203</v>
      </c>
      <c r="B164" s="3">
        <f t="shared" si="6"/>
        <v>2024</v>
      </c>
      <c r="C164" t="str">
        <f t="shared" si="7"/>
        <v>2023-2024</v>
      </c>
      <c r="D164" t="s">
        <v>148</v>
      </c>
      <c r="E164" t="s">
        <v>9</v>
      </c>
      <c r="F164" t="str">
        <f t="shared" si="8"/>
        <v>New South Wales</v>
      </c>
      <c r="G164" t="s">
        <v>10</v>
      </c>
      <c r="H164">
        <v>2067</v>
      </c>
      <c r="I164" t="s">
        <v>11</v>
      </c>
      <c r="J164" t="s">
        <v>12</v>
      </c>
      <c r="K164" t="s">
        <v>153</v>
      </c>
      <c r="L164" t="s">
        <v>16</v>
      </c>
      <c r="M164" s="5">
        <v>3.99</v>
      </c>
      <c r="N164">
        <v>1</v>
      </c>
    </row>
    <row r="165" spans="1:14" x14ac:dyDescent="0.15">
      <c r="A165" s="2">
        <v>45248</v>
      </c>
      <c r="B165" s="3">
        <f t="shared" si="6"/>
        <v>2024</v>
      </c>
      <c r="C165" t="str">
        <f t="shared" si="7"/>
        <v>2023-2024</v>
      </c>
      <c r="D165" t="s">
        <v>147</v>
      </c>
      <c r="E165" t="s">
        <v>28</v>
      </c>
      <c r="F165" t="str">
        <f t="shared" si="8"/>
        <v>Northern Territory</v>
      </c>
      <c r="G165" t="s">
        <v>29</v>
      </c>
      <c r="H165">
        <v>800</v>
      </c>
      <c r="I165" t="s">
        <v>11</v>
      </c>
      <c r="J165" t="s">
        <v>30</v>
      </c>
      <c r="K165" t="s">
        <v>157</v>
      </c>
      <c r="L165" t="s">
        <v>22</v>
      </c>
      <c r="M165" s="5">
        <v>3.99</v>
      </c>
      <c r="N165">
        <v>1</v>
      </c>
    </row>
    <row r="166" spans="1:14" x14ac:dyDescent="0.15">
      <c r="A166" s="2">
        <v>45536</v>
      </c>
      <c r="B166" s="3">
        <f t="shared" si="6"/>
        <v>2025</v>
      </c>
      <c r="C166" t="str">
        <f t="shared" si="7"/>
        <v>2024-2025</v>
      </c>
      <c r="D166" t="s">
        <v>147</v>
      </c>
      <c r="E166" t="s">
        <v>26</v>
      </c>
      <c r="F166" t="str">
        <f t="shared" si="8"/>
        <v>New South Wales</v>
      </c>
      <c r="G166" t="s">
        <v>10</v>
      </c>
      <c r="H166">
        <v>2141</v>
      </c>
      <c r="I166" t="s">
        <v>11</v>
      </c>
      <c r="J166" t="s">
        <v>27</v>
      </c>
      <c r="K166" t="s">
        <v>155</v>
      </c>
      <c r="L166" t="s">
        <v>20</v>
      </c>
      <c r="M166" s="5">
        <v>3.99</v>
      </c>
      <c r="N166">
        <v>1</v>
      </c>
    </row>
    <row r="167" spans="1:14" x14ac:dyDescent="0.15">
      <c r="A167" s="2">
        <v>44948</v>
      </c>
      <c r="B167" s="3">
        <f t="shared" si="6"/>
        <v>2023</v>
      </c>
      <c r="C167" t="str">
        <f t="shared" si="7"/>
        <v>2022-2023</v>
      </c>
      <c r="D167" t="s">
        <v>147</v>
      </c>
      <c r="E167" t="s">
        <v>139</v>
      </c>
      <c r="F167" t="str">
        <f t="shared" si="8"/>
        <v>New South Wales</v>
      </c>
      <c r="G167" t="s">
        <v>10</v>
      </c>
      <c r="H167">
        <v>2020</v>
      </c>
      <c r="I167" t="s">
        <v>11</v>
      </c>
      <c r="J167" t="s">
        <v>12</v>
      </c>
      <c r="K167" t="s">
        <v>156</v>
      </c>
      <c r="L167" t="s">
        <v>17</v>
      </c>
      <c r="M167" s="5">
        <v>3.99</v>
      </c>
      <c r="N167">
        <v>1</v>
      </c>
    </row>
    <row r="168" spans="1:14" x14ac:dyDescent="0.15">
      <c r="A168" s="2">
        <v>44959</v>
      </c>
      <c r="B168" s="3">
        <f t="shared" si="6"/>
        <v>2023</v>
      </c>
      <c r="C168" t="str">
        <f t="shared" si="7"/>
        <v>2022-2023</v>
      </c>
      <c r="D168" t="s">
        <v>148</v>
      </c>
      <c r="E168" t="s">
        <v>130</v>
      </c>
      <c r="F168" t="str">
        <f t="shared" si="8"/>
        <v>South Australia</v>
      </c>
      <c r="G168" t="s">
        <v>32</v>
      </c>
      <c r="H168">
        <v>5290</v>
      </c>
      <c r="I168" t="s">
        <v>11</v>
      </c>
      <c r="J168" t="s">
        <v>38</v>
      </c>
      <c r="K168" t="s">
        <v>156</v>
      </c>
      <c r="L168" t="s">
        <v>17</v>
      </c>
      <c r="M168" s="5">
        <v>3.99</v>
      </c>
      <c r="N168">
        <v>1</v>
      </c>
    </row>
    <row r="169" spans="1:14" x14ac:dyDescent="0.15">
      <c r="A169" s="2">
        <v>45640</v>
      </c>
      <c r="B169" s="3">
        <f t="shared" si="6"/>
        <v>2025</v>
      </c>
      <c r="C169" t="str">
        <f t="shared" si="7"/>
        <v>2024-2025</v>
      </c>
      <c r="D169" t="s">
        <v>147</v>
      </c>
      <c r="E169" t="s">
        <v>134</v>
      </c>
      <c r="F169" t="str">
        <f t="shared" si="8"/>
        <v>Queensland</v>
      </c>
      <c r="G169" t="s">
        <v>35</v>
      </c>
      <c r="H169">
        <v>4825</v>
      </c>
      <c r="I169" t="s">
        <v>11</v>
      </c>
      <c r="J169" t="s">
        <v>36</v>
      </c>
      <c r="K169" t="s">
        <v>155</v>
      </c>
      <c r="L169" t="s">
        <v>20</v>
      </c>
      <c r="M169" s="5">
        <v>3.99</v>
      </c>
      <c r="N169">
        <v>1</v>
      </c>
    </row>
    <row r="170" spans="1:14" x14ac:dyDescent="0.15">
      <c r="A170" s="2">
        <v>45327</v>
      </c>
      <c r="B170" s="3">
        <f t="shared" si="6"/>
        <v>2024</v>
      </c>
      <c r="C170" t="str">
        <f t="shared" si="7"/>
        <v>2023-2024</v>
      </c>
      <c r="D170" t="s">
        <v>147</v>
      </c>
      <c r="E170" t="s">
        <v>65</v>
      </c>
      <c r="F170" t="str">
        <f t="shared" si="8"/>
        <v>New South Wales</v>
      </c>
      <c r="G170" t="s">
        <v>10</v>
      </c>
      <c r="H170">
        <v>2541</v>
      </c>
      <c r="I170" t="s">
        <v>11</v>
      </c>
      <c r="J170" t="s">
        <v>58</v>
      </c>
      <c r="K170" t="s">
        <v>149</v>
      </c>
      <c r="L170" t="s">
        <v>15</v>
      </c>
      <c r="M170" s="5">
        <v>3.99</v>
      </c>
      <c r="N170">
        <v>1</v>
      </c>
    </row>
    <row r="171" spans="1:14" x14ac:dyDescent="0.15">
      <c r="A171" s="2">
        <v>45652</v>
      </c>
      <c r="B171" s="3">
        <f t="shared" si="6"/>
        <v>2025</v>
      </c>
      <c r="C171" t="str">
        <f t="shared" si="7"/>
        <v>2024-2025</v>
      </c>
      <c r="D171" t="s">
        <v>147</v>
      </c>
      <c r="E171" t="s">
        <v>34</v>
      </c>
      <c r="F171" t="str">
        <f t="shared" si="8"/>
        <v>Queensland</v>
      </c>
      <c r="G171" t="s">
        <v>35</v>
      </c>
      <c r="H171">
        <v>4802</v>
      </c>
      <c r="I171" t="s">
        <v>11</v>
      </c>
      <c r="J171" t="s">
        <v>36</v>
      </c>
      <c r="K171" t="s">
        <v>149</v>
      </c>
      <c r="L171" t="s">
        <v>15</v>
      </c>
      <c r="M171" s="5">
        <v>4</v>
      </c>
      <c r="N171">
        <v>1</v>
      </c>
    </row>
    <row r="172" spans="1:14" x14ac:dyDescent="0.15">
      <c r="A172" s="2">
        <v>45479</v>
      </c>
      <c r="B172" s="3">
        <f t="shared" si="6"/>
        <v>2025</v>
      </c>
      <c r="C172" t="str">
        <f t="shared" si="7"/>
        <v>2024-2025</v>
      </c>
      <c r="D172" t="s">
        <v>147</v>
      </c>
      <c r="E172" t="s">
        <v>96</v>
      </c>
      <c r="F172" t="str">
        <f t="shared" si="8"/>
        <v>Western Australia</v>
      </c>
      <c r="G172" t="s">
        <v>48</v>
      </c>
      <c r="H172">
        <v>6330</v>
      </c>
      <c r="I172" t="s">
        <v>11</v>
      </c>
      <c r="J172" t="s">
        <v>94</v>
      </c>
      <c r="K172" t="s">
        <v>156</v>
      </c>
      <c r="L172" t="s">
        <v>17</v>
      </c>
      <c r="M172" s="5">
        <v>4</v>
      </c>
      <c r="N172">
        <v>1</v>
      </c>
    </row>
    <row r="173" spans="1:14" x14ac:dyDescent="0.15">
      <c r="A173" s="2">
        <v>45110</v>
      </c>
      <c r="B173" s="3">
        <f t="shared" si="6"/>
        <v>2024</v>
      </c>
      <c r="C173" t="str">
        <f t="shared" si="7"/>
        <v>2023-2024</v>
      </c>
      <c r="D173" t="s">
        <v>147</v>
      </c>
      <c r="E173" t="s">
        <v>96</v>
      </c>
      <c r="F173" t="str">
        <f t="shared" si="8"/>
        <v>Western Australia</v>
      </c>
      <c r="G173" t="s">
        <v>48</v>
      </c>
      <c r="H173">
        <v>6330</v>
      </c>
      <c r="I173" t="s">
        <v>11</v>
      </c>
      <c r="J173" t="s">
        <v>94</v>
      </c>
      <c r="K173" t="s">
        <v>150</v>
      </c>
      <c r="L173" t="s">
        <v>18</v>
      </c>
      <c r="M173" s="5">
        <v>4</v>
      </c>
      <c r="N173">
        <v>1</v>
      </c>
    </row>
    <row r="174" spans="1:14" x14ac:dyDescent="0.15">
      <c r="A174" s="2">
        <v>45126</v>
      </c>
      <c r="B174" s="3">
        <f t="shared" si="6"/>
        <v>2024</v>
      </c>
      <c r="C174" t="str">
        <f t="shared" si="7"/>
        <v>2023-2024</v>
      </c>
      <c r="D174" t="s">
        <v>147</v>
      </c>
      <c r="E174" t="s">
        <v>96</v>
      </c>
      <c r="F174" t="str">
        <f t="shared" si="8"/>
        <v>Western Australia</v>
      </c>
      <c r="G174" t="s">
        <v>48</v>
      </c>
      <c r="H174">
        <v>6330</v>
      </c>
      <c r="I174" t="s">
        <v>11</v>
      </c>
      <c r="J174" t="s">
        <v>94</v>
      </c>
      <c r="K174" t="s">
        <v>151</v>
      </c>
      <c r="L174" t="s">
        <v>21</v>
      </c>
      <c r="M174" s="5">
        <v>4</v>
      </c>
      <c r="N174">
        <v>1</v>
      </c>
    </row>
    <row r="175" spans="1:14" x14ac:dyDescent="0.15">
      <c r="A175" s="2">
        <v>45373</v>
      </c>
      <c r="B175" s="3">
        <f t="shared" si="6"/>
        <v>2024</v>
      </c>
      <c r="C175" t="str">
        <f t="shared" si="7"/>
        <v>2023-2024</v>
      </c>
      <c r="D175" t="s">
        <v>147</v>
      </c>
      <c r="E175" t="s">
        <v>127</v>
      </c>
      <c r="F175" t="str">
        <f t="shared" si="8"/>
        <v>New South Wales</v>
      </c>
      <c r="G175" t="s">
        <v>10</v>
      </c>
      <c r="H175">
        <v>2131</v>
      </c>
      <c r="I175" t="s">
        <v>11</v>
      </c>
      <c r="J175" t="s">
        <v>27</v>
      </c>
      <c r="K175" t="s">
        <v>19</v>
      </c>
      <c r="L175" t="s">
        <v>23</v>
      </c>
      <c r="M175" s="5">
        <v>4</v>
      </c>
      <c r="N175">
        <v>1</v>
      </c>
    </row>
    <row r="176" spans="1:14" x14ac:dyDescent="0.15">
      <c r="A176" s="2">
        <v>45176</v>
      </c>
      <c r="B176" s="3">
        <f t="shared" si="6"/>
        <v>2024</v>
      </c>
      <c r="C176" t="str">
        <f t="shared" si="7"/>
        <v>2023-2024</v>
      </c>
      <c r="D176" t="s">
        <v>147</v>
      </c>
      <c r="E176" t="s">
        <v>146</v>
      </c>
      <c r="F176" t="str">
        <f t="shared" si="8"/>
        <v>Victoria</v>
      </c>
      <c r="G176" t="s">
        <v>45</v>
      </c>
      <c r="H176">
        <v>3353</v>
      </c>
      <c r="I176" t="s">
        <v>11</v>
      </c>
      <c r="J176" t="s">
        <v>60</v>
      </c>
      <c r="K176" t="s">
        <v>149</v>
      </c>
      <c r="L176" t="s">
        <v>15</v>
      </c>
      <c r="M176" s="5">
        <v>4</v>
      </c>
      <c r="N176">
        <v>1</v>
      </c>
    </row>
    <row r="177" spans="1:14" x14ac:dyDescent="0.15">
      <c r="A177" s="2">
        <v>45444</v>
      </c>
      <c r="B177" s="3">
        <f t="shared" si="6"/>
        <v>2024</v>
      </c>
      <c r="C177" t="str">
        <f t="shared" si="7"/>
        <v>2023-2024</v>
      </c>
      <c r="D177" t="s">
        <v>147</v>
      </c>
      <c r="E177" t="s">
        <v>39</v>
      </c>
      <c r="F177" t="str">
        <f t="shared" si="8"/>
        <v>South Australia</v>
      </c>
      <c r="G177" t="s">
        <v>32</v>
      </c>
      <c r="H177">
        <v>5343</v>
      </c>
      <c r="I177" t="s">
        <v>11</v>
      </c>
      <c r="J177" t="s">
        <v>38</v>
      </c>
      <c r="K177" t="s">
        <v>154</v>
      </c>
      <c r="L177" t="s">
        <v>14</v>
      </c>
      <c r="M177" s="5">
        <v>4</v>
      </c>
      <c r="N177">
        <v>1</v>
      </c>
    </row>
    <row r="178" spans="1:14" x14ac:dyDescent="0.15">
      <c r="A178" s="2">
        <v>45415</v>
      </c>
      <c r="B178" s="3">
        <f t="shared" si="6"/>
        <v>2024</v>
      </c>
      <c r="C178" t="str">
        <f t="shared" si="7"/>
        <v>2023-2024</v>
      </c>
      <c r="D178" t="s">
        <v>147</v>
      </c>
      <c r="E178" t="s">
        <v>136</v>
      </c>
      <c r="F178" t="str">
        <f t="shared" si="8"/>
        <v>Victoria</v>
      </c>
      <c r="G178" t="s">
        <v>45</v>
      </c>
      <c r="H178">
        <v>3175</v>
      </c>
      <c r="I178" t="s">
        <v>11</v>
      </c>
      <c r="J178" t="s">
        <v>63</v>
      </c>
      <c r="K178" t="s">
        <v>149</v>
      </c>
      <c r="L178" t="s">
        <v>15</v>
      </c>
      <c r="M178" s="5">
        <v>4</v>
      </c>
      <c r="N178">
        <v>1</v>
      </c>
    </row>
    <row r="179" spans="1:14" x14ac:dyDescent="0.15">
      <c r="A179" s="2">
        <v>45158</v>
      </c>
      <c r="B179" s="3">
        <f t="shared" si="6"/>
        <v>2024</v>
      </c>
      <c r="C179" t="str">
        <f t="shared" si="7"/>
        <v>2023-2024</v>
      </c>
      <c r="D179" t="s">
        <v>147</v>
      </c>
      <c r="E179" t="s">
        <v>112</v>
      </c>
      <c r="F179" t="str">
        <f t="shared" si="8"/>
        <v>Victoria</v>
      </c>
      <c r="G179" t="s">
        <v>45</v>
      </c>
      <c r="H179">
        <v>3076</v>
      </c>
      <c r="I179" t="s">
        <v>11</v>
      </c>
      <c r="J179" t="s">
        <v>46</v>
      </c>
      <c r="K179" t="s">
        <v>155</v>
      </c>
      <c r="L179" t="s">
        <v>20</v>
      </c>
      <c r="M179" s="5">
        <v>4</v>
      </c>
      <c r="N179">
        <v>1</v>
      </c>
    </row>
    <row r="180" spans="1:14" x14ac:dyDescent="0.15">
      <c r="A180" s="2">
        <v>45033</v>
      </c>
      <c r="B180" s="3">
        <f t="shared" si="6"/>
        <v>2023</v>
      </c>
      <c r="C180" t="str">
        <f t="shared" si="7"/>
        <v>2022-2023</v>
      </c>
      <c r="D180" t="s">
        <v>148</v>
      </c>
      <c r="E180" t="s">
        <v>114</v>
      </c>
      <c r="F180" t="str">
        <f t="shared" si="8"/>
        <v>Victoria</v>
      </c>
      <c r="G180" t="s">
        <v>45</v>
      </c>
      <c r="H180">
        <v>3551</v>
      </c>
      <c r="I180" t="s">
        <v>11</v>
      </c>
      <c r="J180" t="s">
        <v>60</v>
      </c>
      <c r="K180" t="s">
        <v>19</v>
      </c>
      <c r="L180" t="s">
        <v>23</v>
      </c>
      <c r="M180" s="5">
        <v>4</v>
      </c>
      <c r="N180">
        <v>1</v>
      </c>
    </row>
    <row r="181" spans="1:14" x14ac:dyDescent="0.15">
      <c r="A181" s="2">
        <v>45406</v>
      </c>
      <c r="B181" s="3">
        <f t="shared" si="6"/>
        <v>2024</v>
      </c>
      <c r="C181" t="str">
        <f t="shared" si="7"/>
        <v>2023-2024</v>
      </c>
      <c r="D181" t="s">
        <v>147</v>
      </c>
      <c r="E181" t="s">
        <v>145</v>
      </c>
      <c r="F181" t="str">
        <f t="shared" si="8"/>
        <v>New South Wales</v>
      </c>
      <c r="G181" t="s">
        <v>10</v>
      </c>
      <c r="H181">
        <v>2101</v>
      </c>
      <c r="I181" t="s">
        <v>11</v>
      </c>
      <c r="J181" t="s">
        <v>27</v>
      </c>
      <c r="K181" t="s">
        <v>153</v>
      </c>
      <c r="L181" t="s">
        <v>16</v>
      </c>
      <c r="M181" s="5">
        <v>4</v>
      </c>
      <c r="N181">
        <v>1</v>
      </c>
    </row>
    <row r="182" spans="1:14" x14ac:dyDescent="0.15">
      <c r="A182" s="2">
        <v>44932</v>
      </c>
      <c r="B182" s="3">
        <f t="shared" si="6"/>
        <v>2023</v>
      </c>
      <c r="C182" t="str">
        <f t="shared" si="7"/>
        <v>2022-2023</v>
      </c>
      <c r="D182" t="s">
        <v>147</v>
      </c>
      <c r="E182" t="s">
        <v>82</v>
      </c>
      <c r="F182" t="str">
        <f t="shared" si="8"/>
        <v>Queensland</v>
      </c>
      <c r="G182" t="s">
        <v>35</v>
      </c>
      <c r="H182">
        <v>4012</v>
      </c>
      <c r="I182" t="s">
        <v>11</v>
      </c>
      <c r="J182" t="s">
        <v>43</v>
      </c>
      <c r="K182" t="s">
        <v>154</v>
      </c>
      <c r="L182" t="s">
        <v>14</v>
      </c>
      <c r="M182" s="5">
        <v>4</v>
      </c>
      <c r="N182">
        <v>1</v>
      </c>
    </row>
    <row r="183" spans="1:14" x14ac:dyDescent="0.15">
      <c r="A183" s="2">
        <v>45468</v>
      </c>
      <c r="B183" s="3">
        <f t="shared" si="6"/>
        <v>2024</v>
      </c>
      <c r="C183" t="str">
        <f t="shared" si="7"/>
        <v>2023-2024</v>
      </c>
      <c r="D183" t="s">
        <v>147</v>
      </c>
      <c r="E183" t="s">
        <v>64</v>
      </c>
      <c r="F183" t="str">
        <f t="shared" si="8"/>
        <v>Victoria</v>
      </c>
      <c r="G183" t="s">
        <v>45</v>
      </c>
      <c r="H183">
        <v>3199</v>
      </c>
      <c r="I183" t="s">
        <v>11</v>
      </c>
      <c r="J183" t="s">
        <v>63</v>
      </c>
      <c r="K183" t="s">
        <v>149</v>
      </c>
      <c r="L183" t="s">
        <v>15</v>
      </c>
      <c r="M183" s="5">
        <v>4.3</v>
      </c>
      <c r="N183">
        <v>1</v>
      </c>
    </row>
    <row r="184" spans="1:14" x14ac:dyDescent="0.15">
      <c r="A184" s="2">
        <v>45453</v>
      </c>
      <c r="B184" s="3">
        <f t="shared" si="6"/>
        <v>2024</v>
      </c>
      <c r="C184" t="str">
        <f t="shared" si="7"/>
        <v>2023-2024</v>
      </c>
      <c r="D184" t="s">
        <v>147</v>
      </c>
      <c r="E184" t="s">
        <v>108</v>
      </c>
      <c r="F184" t="str">
        <f t="shared" si="8"/>
        <v>Victoria</v>
      </c>
      <c r="G184" t="s">
        <v>45</v>
      </c>
      <c r="H184">
        <v>3018</v>
      </c>
      <c r="I184" t="s">
        <v>11</v>
      </c>
      <c r="J184" t="s">
        <v>46</v>
      </c>
      <c r="K184" t="s">
        <v>149</v>
      </c>
      <c r="L184" t="s">
        <v>15</v>
      </c>
      <c r="M184" s="5">
        <v>4.3099999999999996</v>
      </c>
      <c r="N184">
        <v>1</v>
      </c>
    </row>
    <row r="185" spans="1:14" x14ac:dyDescent="0.15">
      <c r="A185" s="2">
        <v>45553</v>
      </c>
      <c r="B185" s="3">
        <f t="shared" si="6"/>
        <v>2025</v>
      </c>
      <c r="C185" t="str">
        <f t="shared" si="7"/>
        <v>2024-2025</v>
      </c>
      <c r="D185" t="s">
        <v>147</v>
      </c>
      <c r="E185" t="s">
        <v>85</v>
      </c>
      <c r="F185" t="str">
        <f t="shared" si="8"/>
        <v>Queensland</v>
      </c>
      <c r="G185" t="s">
        <v>35</v>
      </c>
      <c r="H185">
        <v>4883</v>
      </c>
      <c r="I185" t="s">
        <v>11</v>
      </c>
      <c r="J185" t="s">
        <v>36</v>
      </c>
      <c r="K185" t="s">
        <v>156</v>
      </c>
      <c r="L185" t="s">
        <v>17</v>
      </c>
      <c r="M185" s="5">
        <v>4.49</v>
      </c>
      <c r="N185">
        <v>1</v>
      </c>
    </row>
    <row r="186" spans="1:14" x14ac:dyDescent="0.15">
      <c r="A186" s="2">
        <v>45170</v>
      </c>
      <c r="B186" s="3">
        <f t="shared" si="6"/>
        <v>2024</v>
      </c>
      <c r="C186" t="str">
        <f t="shared" si="7"/>
        <v>2023-2024</v>
      </c>
      <c r="D186" t="s">
        <v>147</v>
      </c>
      <c r="E186" t="s">
        <v>123</v>
      </c>
      <c r="F186" t="str">
        <f t="shared" si="8"/>
        <v>Western Australia</v>
      </c>
      <c r="G186" t="s">
        <v>48</v>
      </c>
      <c r="H186">
        <v>6109</v>
      </c>
      <c r="I186" t="s">
        <v>11</v>
      </c>
      <c r="J186" t="s">
        <v>94</v>
      </c>
      <c r="K186" t="s">
        <v>154</v>
      </c>
      <c r="L186" t="s">
        <v>14</v>
      </c>
      <c r="M186" s="5">
        <v>4.49</v>
      </c>
      <c r="N186">
        <v>1</v>
      </c>
    </row>
    <row r="187" spans="1:14" x14ac:dyDescent="0.15">
      <c r="A187" s="2">
        <v>45414</v>
      </c>
      <c r="B187" s="3">
        <f t="shared" si="6"/>
        <v>2024</v>
      </c>
      <c r="C187" t="str">
        <f t="shared" si="7"/>
        <v>2023-2024</v>
      </c>
      <c r="D187" t="s">
        <v>147</v>
      </c>
      <c r="E187" t="s">
        <v>72</v>
      </c>
      <c r="F187" t="str">
        <f t="shared" si="8"/>
        <v>Western Australia</v>
      </c>
      <c r="G187" t="s">
        <v>48</v>
      </c>
      <c r="H187">
        <v>6010</v>
      </c>
      <c r="I187" t="s">
        <v>11</v>
      </c>
      <c r="J187" t="s">
        <v>49</v>
      </c>
      <c r="K187" t="s">
        <v>153</v>
      </c>
      <c r="L187" t="s">
        <v>16</v>
      </c>
      <c r="M187" s="5">
        <v>4.5</v>
      </c>
      <c r="N187">
        <v>1</v>
      </c>
    </row>
    <row r="188" spans="1:14" x14ac:dyDescent="0.15">
      <c r="A188" s="2">
        <v>45136</v>
      </c>
      <c r="B188" s="3">
        <f t="shared" si="6"/>
        <v>2024</v>
      </c>
      <c r="C188" t="str">
        <f t="shared" si="7"/>
        <v>2023-2024</v>
      </c>
      <c r="D188" t="s">
        <v>147</v>
      </c>
      <c r="E188" t="s">
        <v>110</v>
      </c>
      <c r="F188" t="str">
        <f t="shared" si="8"/>
        <v>Queensland</v>
      </c>
      <c r="G188" t="s">
        <v>35</v>
      </c>
      <c r="H188">
        <v>4680</v>
      </c>
      <c r="I188" t="s">
        <v>11</v>
      </c>
      <c r="J188" t="s">
        <v>51</v>
      </c>
      <c r="K188" t="s">
        <v>149</v>
      </c>
      <c r="L188" t="s">
        <v>15</v>
      </c>
      <c r="M188" s="5">
        <v>4.5</v>
      </c>
      <c r="N188">
        <v>1</v>
      </c>
    </row>
    <row r="189" spans="1:14" x14ac:dyDescent="0.15">
      <c r="A189" s="2">
        <v>45486</v>
      </c>
      <c r="B189" s="3">
        <f t="shared" si="6"/>
        <v>2025</v>
      </c>
      <c r="C189" t="str">
        <f t="shared" si="7"/>
        <v>2024-2025</v>
      </c>
      <c r="D189" t="s">
        <v>147</v>
      </c>
      <c r="E189" t="s">
        <v>89</v>
      </c>
      <c r="F189" t="str">
        <f t="shared" si="8"/>
        <v>Queensland</v>
      </c>
      <c r="G189" t="s">
        <v>35</v>
      </c>
      <c r="H189">
        <v>4655</v>
      </c>
      <c r="I189" t="s">
        <v>11</v>
      </c>
      <c r="J189" t="s">
        <v>51</v>
      </c>
      <c r="K189" t="s">
        <v>153</v>
      </c>
      <c r="L189" t="s">
        <v>16</v>
      </c>
      <c r="M189" s="5">
        <v>4.5</v>
      </c>
      <c r="N189">
        <v>1</v>
      </c>
    </row>
    <row r="190" spans="1:14" x14ac:dyDescent="0.15">
      <c r="A190" s="2">
        <v>45353</v>
      </c>
      <c r="B190" s="3">
        <f t="shared" si="6"/>
        <v>2024</v>
      </c>
      <c r="C190" t="str">
        <f t="shared" si="7"/>
        <v>2023-2024</v>
      </c>
      <c r="D190" t="s">
        <v>147</v>
      </c>
      <c r="E190" t="s">
        <v>141</v>
      </c>
      <c r="F190" t="str">
        <f t="shared" si="8"/>
        <v>Western Australia</v>
      </c>
      <c r="G190" t="s">
        <v>48</v>
      </c>
      <c r="H190">
        <v>6052</v>
      </c>
      <c r="I190" t="s">
        <v>11</v>
      </c>
      <c r="J190" t="s">
        <v>49</v>
      </c>
      <c r="K190" t="s">
        <v>154</v>
      </c>
      <c r="L190" t="s">
        <v>14</v>
      </c>
      <c r="M190" s="5">
        <v>4.5</v>
      </c>
      <c r="N190">
        <v>1</v>
      </c>
    </row>
    <row r="191" spans="1:14" x14ac:dyDescent="0.15">
      <c r="A191" s="2">
        <v>45162</v>
      </c>
      <c r="B191" s="3">
        <f t="shared" si="6"/>
        <v>2024</v>
      </c>
      <c r="C191" t="str">
        <f t="shared" si="7"/>
        <v>2023-2024</v>
      </c>
      <c r="D191" t="s">
        <v>147</v>
      </c>
      <c r="E191" t="s">
        <v>53</v>
      </c>
      <c r="F191" t="str">
        <f t="shared" si="8"/>
        <v>South Australia</v>
      </c>
      <c r="G191" t="s">
        <v>32</v>
      </c>
      <c r="H191">
        <v>5082</v>
      </c>
      <c r="I191" t="s">
        <v>11</v>
      </c>
      <c r="J191" t="s">
        <v>33</v>
      </c>
      <c r="K191" t="s">
        <v>149</v>
      </c>
      <c r="L191" t="s">
        <v>15</v>
      </c>
      <c r="M191" s="5">
        <v>4.5</v>
      </c>
      <c r="N191">
        <v>1</v>
      </c>
    </row>
    <row r="192" spans="1:14" x14ac:dyDescent="0.15">
      <c r="A192" s="2">
        <v>45310</v>
      </c>
      <c r="B192" s="3">
        <f t="shared" si="6"/>
        <v>2024</v>
      </c>
      <c r="C192" t="str">
        <f t="shared" si="7"/>
        <v>2023-2024</v>
      </c>
      <c r="D192" t="s">
        <v>147</v>
      </c>
      <c r="E192" t="s">
        <v>98</v>
      </c>
      <c r="F192" t="str">
        <f t="shared" si="8"/>
        <v>Victoria</v>
      </c>
      <c r="G192" t="s">
        <v>45</v>
      </c>
      <c r="H192">
        <v>3429</v>
      </c>
      <c r="I192" t="s">
        <v>11</v>
      </c>
      <c r="J192" t="s">
        <v>60</v>
      </c>
      <c r="K192" t="s">
        <v>152</v>
      </c>
      <c r="L192" t="s">
        <v>13</v>
      </c>
      <c r="M192" s="5">
        <v>4.5</v>
      </c>
      <c r="N192">
        <v>1</v>
      </c>
    </row>
    <row r="193" spans="1:14" x14ac:dyDescent="0.15">
      <c r="A193" s="2">
        <v>45061</v>
      </c>
      <c r="B193" s="3">
        <f t="shared" si="6"/>
        <v>2023</v>
      </c>
      <c r="C193" t="str">
        <f t="shared" si="7"/>
        <v>2022-2023</v>
      </c>
      <c r="D193" t="s">
        <v>147</v>
      </c>
      <c r="E193" t="s">
        <v>111</v>
      </c>
      <c r="F193" t="str">
        <f t="shared" si="8"/>
        <v>New South Wales</v>
      </c>
      <c r="G193" t="s">
        <v>10</v>
      </c>
      <c r="H193">
        <v>2120</v>
      </c>
      <c r="I193" t="s">
        <v>11</v>
      </c>
      <c r="J193" t="s">
        <v>27</v>
      </c>
      <c r="K193" t="s">
        <v>154</v>
      </c>
      <c r="L193" t="s">
        <v>14</v>
      </c>
      <c r="M193" s="5">
        <v>4.5</v>
      </c>
      <c r="N193">
        <v>1</v>
      </c>
    </row>
    <row r="194" spans="1:14" x14ac:dyDescent="0.15">
      <c r="A194" s="2">
        <v>44945</v>
      </c>
      <c r="B194" s="3">
        <f t="shared" ref="B194:B257" si="9">IF(MONTH(A194)&gt;=7,YEAR(A194)+1,YEAR(A194))</f>
        <v>2023</v>
      </c>
      <c r="C194" t="str">
        <f t="shared" ref="C194:C257" si="10">IF(MONTH(A194) &gt;= 7, YEAR(A194) &amp; "-" &amp; YEAR(A194) + 1, YEAR(A194) - 1 &amp; "-" &amp; YEAR(A194))</f>
        <v>2022-2023</v>
      </c>
      <c r="D194" t="s">
        <v>147</v>
      </c>
      <c r="E194" t="s">
        <v>52</v>
      </c>
      <c r="F194" t="str">
        <f t="shared" ref="F194:F257" si="11">IF(G194="WA","Western Australia",
IF(G194="NSW","New South Wales",
IF(G194="QLD","Queensland",
IF(G194="VIC","Victoria",
IF(G194="TAS","Tasmania",
IF(G194="SA","South Australia",
IF(G194="NT","Northern Territory",
IF(G194="ACT","Australian Capital Territory",G194))))))))</f>
        <v>Victoria</v>
      </c>
      <c r="G194" t="s">
        <v>45</v>
      </c>
      <c r="H194">
        <v>3030</v>
      </c>
      <c r="I194" t="s">
        <v>11</v>
      </c>
      <c r="J194" t="s">
        <v>46</v>
      </c>
      <c r="K194" t="s">
        <v>154</v>
      </c>
      <c r="L194" t="s">
        <v>14</v>
      </c>
      <c r="M194" s="5">
        <v>4.5</v>
      </c>
      <c r="N194">
        <v>1</v>
      </c>
    </row>
    <row r="195" spans="1:14" x14ac:dyDescent="0.15">
      <c r="A195" s="2">
        <v>45148</v>
      </c>
      <c r="B195" s="3">
        <f t="shared" si="9"/>
        <v>2024</v>
      </c>
      <c r="C195" t="str">
        <f t="shared" si="10"/>
        <v>2023-2024</v>
      </c>
      <c r="D195" t="s">
        <v>147</v>
      </c>
      <c r="E195" t="s">
        <v>126</v>
      </c>
      <c r="F195" t="str">
        <f t="shared" si="11"/>
        <v>Queensland</v>
      </c>
      <c r="G195" t="s">
        <v>35</v>
      </c>
      <c r="H195">
        <v>4551</v>
      </c>
      <c r="I195" t="s">
        <v>11</v>
      </c>
      <c r="J195" t="s">
        <v>120</v>
      </c>
      <c r="K195" t="s">
        <v>19</v>
      </c>
      <c r="L195" t="s">
        <v>23</v>
      </c>
      <c r="M195" s="5">
        <v>4.5599999999999996</v>
      </c>
      <c r="N195">
        <v>1</v>
      </c>
    </row>
    <row r="196" spans="1:14" x14ac:dyDescent="0.15">
      <c r="A196" s="2">
        <v>45599</v>
      </c>
      <c r="B196" s="3">
        <f t="shared" si="9"/>
        <v>2025</v>
      </c>
      <c r="C196" t="str">
        <f t="shared" si="10"/>
        <v>2024-2025</v>
      </c>
      <c r="D196" t="s">
        <v>147</v>
      </c>
      <c r="E196" t="s">
        <v>112</v>
      </c>
      <c r="F196" t="str">
        <f t="shared" si="11"/>
        <v>Victoria</v>
      </c>
      <c r="G196" t="s">
        <v>45</v>
      </c>
      <c r="H196">
        <v>3076</v>
      </c>
      <c r="I196" t="s">
        <v>11</v>
      </c>
      <c r="J196" t="s">
        <v>46</v>
      </c>
      <c r="K196" t="s">
        <v>154</v>
      </c>
      <c r="L196" t="s">
        <v>14</v>
      </c>
      <c r="M196" s="5">
        <v>4.5999999999999996</v>
      </c>
      <c r="N196">
        <v>1</v>
      </c>
    </row>
    <row r="197" spans="1:14" x14ac:dyDescent="0.15">
      <c r="A197" s="2">
        <v>45451</v>
      </c>
      <c r="B197" s="3">
        <f t="shared" si="9"/>
        <v>2024</v>
      </c>
      <c r="C197" t="str">
        <f t="shared" si="10"/>
        <v>2023-2024</v>
      </c>
      <c r="D197" t="s">
        <v>147</v>
      </c>
      <c r="E197" t="s">
        <v>109</v>
      </c>
      <c r="F197" t="str">
        <f t="shared" si="11"/>
        <v>New South Wales</v>
      </c>
      <c r="G197" t="s">
        <v>10</v>
      </c>
      <c r="H197">
        <v>2480</v>
      </c>
      <c r="I197" t="s">
        <v>11</v>
      </c>
      <c r="J197" t="s">
        <v>68</v>
      </c>
      <c r="K197" t="s">
        <v>154</v>
      </c>
      <c r="L197" t="s">
        <v>14</v>
      </c>
      <c r="M197" s="5">
        <v>4.63</v>
      </c>
      <c r="N197">
        <v>1</v>
      </c>
    </row>
    <row r="198" spans="1:14" x14ac:dyDescent="0.15">
      <c r="A198" s="2">
        <v>45022</v>
      </c>
      <c r="B198" s="3">
        <f t="shared" si="9"/>
        <v>2023</v>
      </c>
      <c r="C198" t="str">
        <f t="shared" si="10"/>
        <v>2022-2023</v>
      </c>
      <c r="D198" t="s">
        <v>147</v>
      </c>
      <c r="E198" t="s">
        <v>124</v>
      </c>
      <c r="F198" t="str">
        <f t="shared" si="11"/>
        <v>New South Wales</v>
      </c>
      <c r="G198" t="s">
        <v>10</v>
      </c>
      <c r="H198">
        <v>2015</v>
      </c>
      <c r="I198" t="s">
        <v>11</v>
      </c>
      <c r="J198" t="s">
        <v>12</v>
      </c>
      <c r="K198" t="s">
        <v>149</v>
      </c>
      <c r="L198" t="s">
        <v>15</v>
      </c>
      <c r="M198" s="5">
        <v>4.6500000000000004</v>
      </c>
      <c r="N198">
        <v>1</v>
      </c>
    </row>
    <row r="199" spans="1:14" x14ac:dyDescent="0.15">
      <c r="A199" s="2">
        <v>45481</v>
      </c>
      <c r="B199" s="3">
        <f t="shared" si="9"/>
        <v>2025</v>
      </c>
      <c r="C199" t="str">
        <f t="shared" si="10"/>
        <v>2024-2025</v>
      </c>
      <c r="D199" t="s">
        <v>147</v>
      </c>
      <c r="E199" t="s">
        <v>85</v>
      </c>
      <c r="F199" t="str">
        <f t="shared" si="11"/>
        <v>Queensland</v>
      </c>
      <c r="G199" t="s">
        <v>35</v>
      </c>
      <c r="H199">
        <v>4883</v>
      </c>
      <c r="I199" t="s">
        <v>11</v>
      </c>
      <c r="J199" t="s">
        <v>36</v>
      </c>
      <c r="K199" t="s">
        <v>156</v>
      </c>
      <c r="L199" t="s">
        <v>17</v>
      </c>
      <c r="M199" s="5">
        <v>4.75</v>
      </c>
      <c r="N199">
        <v>1</v>
      </c>
    </row>
    <row r="200" spans="1:14" x14ac:dyDescent="0.15">
      <c r="A200" s="2">
        <v>45640</v>
      </c>
      <c r="B200" s="3">
        <f t="shared" si="9"/>
        <v>2025</v>
      </c>
      <c r="C200" t="str">
        <f t="shared" si="10"/>
        <v>2024-2025</v>
      </c>
      <c r="D200" t="s">
        <v>147</v>
      </c>
      <c r="E200" t="s">
        <v>42</v>
      </c>
      <c r="F200" t="str">
        <f t="shared" si="11"/>
        <v>Queensland</v>
      </c>
      <c r="G200" t="s">
        <v>35</v>
      </c>
      <c r="H200">
        <v>4053</v>
      </c>
      <c r="I200" t="s">
        <v>11</v>
      </c>
      <c r="J200" t="s">
        <v>43</v>
      </c>
      <c r="K200" t="s">
        <v>154</v>
      </c>
      <c r="L200" t="s">
        <v>14</v>
      </c>
      <c r="M200" s="5">
        <v>4.75</v>
      </c>
      <c r="N200">
        <v>1</v>
      </c>
    </row>
    <row r="201" spans="1:14" x14ac:dyDescent="0.15">
      <c r="A201" s="2">
        <v>44964</v>
      </c>
      <c r="B201" s="3">
        <f t="shared" si="9"/>
        <v>2023</v>
      </c>
      <c r="C201" t="str">
        <f t="shared" si="10"/>
        <v>2022-2023</v>
      </c>
      <c r="D201" t="s">
        <v>147</v>
      </c>
      <c r="E201" t="s">
        <v>44</v>
      </c>
      <c r="F201" t="str">
        <f t="shared" si="11"/>
        <v>Victoria</v>
      </c>
      <c r="G201" t="s">
        <v>45</v>
      </c>
      <c r="H201">
        <v>3066</v>
      </c>
      <c r="I201" t="s">
        <v>11</v>
      </c>
      <c r="J201" t="s">
        <v>46</v>
      </c>
      <c r="K201" t="s">
        <v>19</v>
      </c>
      <c r="L201" t="s">
        <v>23</v>
      </c>
      <c r="M201" s="5">
        <v>4.79</v>
      </c>
      <c r="N201">
        <v>1</v>
      </c>
    </row>
    <row r="202" spans="1:14" x14ac:dyDescent="0.15">
      <c r="A202" s="2">
        <v>45464</v>
      </c>
      <c r="B202" s="3">
        <f t="shared" si="9"/>
        <v>2024</v>
      </c>
      <c r="C202" t="str">
        <f t="shared" si="10"/>
        <v>2023-2024</v>
      </c>
      <c r="D202" t="s">
        <v>147</v>
      </c>
      <c r="E202" t="s">
        <v>64</v>
      </c>
      <c r="F202" t="str">
        <f t="shared" si="11"/>
        <v>Victoria</v>
      </c>
      <c r="G202" t="s">
        <v>45</v>
      </c>
      <c r="H202">
        <v>3199</v>
      </c>
      <c r="I202" t="s">
        <v>11</v>
      </c>
      <c r="J202" t="s">
        <v>63</v>
      </c>
      <c r="K202" t="s">
        <v>149</v>
      </c>
      <c r="L202" t="s">
        <v>15</v>
      </c>
      <c r="M202" s="5">
        <v>4.96</v>
      </c>
      <c r="N202">
        <v>1</v>
      </c>
    </row>
    <row r="203" spans="1:14" x14ac:dyDescent="0.15">
      <c r="A203" s="2">
        <v>45443</v>
      </c>
      <c r="B203" s="3">
        <f t="shared" si="9"/>
        <v>2024</v>
      </c>
      <c r="C203" t="str">
        <f t="shared" si="10"/>
        <v>2023-2024</v>
      </c>
      <c r="D203" t="s">
        <v>147</v>
      </c>
      <c r="E203" t="s">
        <v>100</v>
      </c>
      <c r="F203" t="str">
        <f t="shared" si="11"/>
        <v>Western Australia</v>
      </c>
      <c r="G203" t="s">
        <v>48</v>
      </c>
      <c r="H203">
        <v>6021</v>
      </c>
      <c r="I203" t="s">
        <v>11</v>
      </c>
      <c r="J203" t="s">
        <v>49</v>
      </c>
      <c r="K203" t="s">
        <v>152</v>
      </c>
      <c r="L203" t="s">
        <v>13</v>
      </c>
      <c r="M203" s="5">
        <v>4.99</v>
      </c>
      <c r="N203">
        <v>1</v>
      </c>
    </row>
    <row r="204" spans="1:14" x14ac:dyDescent="0.15">
      <c r="A204" s="2">
        <v>45080</v>
      </c>
      <c r="B204" s="3">
        <f t="shared" si="9"/>
        <v>2023</v>
      </c>
      <c r="C204" t="str">
        <f t="shared" si="10"/>
        <v>2022-2023</v>
      </c>
      <c r="D204" t="s">
        <v>147</v>
      </c>
      <c r="E204" t="s">
        <v>115</v>
      </c>
      <c r="F204" t="str">
        <f t="shared" si="11"/>
        <v>Western Australia</v>
      </c>
      <c r="G204" t="s">
        <v>48</v>
      </c>
      <c r="H204">
        <v>6280</v>
      </c>
      <c r="I204" t="s">
        <v>11</v>
      </c>
      <c r="J204" t="s">
        <v>94</v>
      </c>
      <c r="K204" t="s">
        <v>155</v>
      </c>
      <c r="L204" t="s">
        <v>20</v>
      </c>
      <c r="M204" s="5">
        <v>4.99</v>
      </c>
      <c r="N204">
        <v>1</v>
      </c>
    </row>
    <row r="205" spans="1:14" x14ac:dyDescent="0.15">
      <c r="A205" s="2">
        <v>45597</v>
      </c>
      <c r="B205" s="3">
        <f t="shared" si="9"/>
        <v>2025</v>
      </c>
      <c r="C205" t="str">
        <f t="shared" si="10"/>
        <v>2024-2025</v>
      </c>
      <c r="D205" t="s">
        <v>147</v>
      </c>
      <c r="E205" t="s">
        <v>72</v>
      </c>
      <c r="F205" t="str">
        <f t="shared" si="11"/>
        <v>Western Australia</v>
      </c>
      <c r="G205" t="s">
        <v>48</v>
      </c>
      <c r="H205">
        <v>6010</v>
      </c>
      <c r="I205" t="s">
        <v>11</v>
      </c>
      <c r="J205" t="s">
        <v>49</v>
      </c>
      <c r="K205" t="s">
        <v>155</v>
      </c>
      <c r="L205" t="s">
        <v>20</v>
      </c>
      <c r="M205" s="5">
        <v>4.99</v>
      </c>
      <c r="N205">
        <v>1</v>
      </c>
    </row>
    <row r="206" spans="1:14" x14ac:dyDescent="0.15">
      <c r="A206" s="2">
        <v>45425</v>
      </c>
      <c r="B206" s="3">
        <f t="shared" si="9"/>
        <v>2024</v>
      </c>
      <c r="C206" t="str">
        <f t="shared" si="10"/>
        <v>2023-2024</v>
      </c>
      <c r="D206" t="s">
        <v>147</v>
      </c>
      <c r="E206" t="s">
        <v>54</v>
      </c>
      <c r="F206" t="str">
        <f t="shared" si="11"/>
        <v>Victoria</v>
      </c>
      <c r="G206" t="s">
        <v>45</v>
      </c>
      <c r="H206">
        <v>3977</v>
      </c>
      <c r="I206" t="s">
        <v>11</v>
      </c>
      <c r="J206" t="s">
        <v>55</v>
      </c>
      <c r="K206" t="s">
        <v>152</v>
      </c>
      <c r="L206" t="s">
        <v>13</v>
      </c>
      <c r="M206" s="5">
        <v>4.99</v>
      </c>
      <c r="N206">
        <v>1</v>
      </c>
    </row>
    <row r="207" spans="1:14" x14ac:dyDescent="0.15">
      <c r="A207" s="2">
        <v>45038</v>
      </c>
      <c r="B207" s="3">
        <f t="shared" si="9"/>
        <v>2023</v>
      </c>
      <c r="C207" t="str">
        <f t="shared" si="10"/>
        <v>2022-2023</v>
      </c>
      <c r="D207" t="s">
        <v>147</v>
      </c>
      <c r="E207" t="s">
        <v>41</v>
      </c>
      <c r="F207" t="str">
        <f t="shared" si="11"/>
        <v>New South Wales</v>
      </c>
      <c r="G207" t="s">
        <v>10</v>
      </c>
      <c r="H207">
        <v>2830</v>
      </c>
      <c r="I207" t="s">
        <v>11</v>
      </c>
      <c r="J207" t="s">
        <v>25</v>
      </c>
      <c r="K207" t="s">
        <v>155</v>
      </c>
      <c r="L207" t="s">
        <v>20</v>
      </c>
      <c r="M207" s="5">
        <v>4.99</v>
      </c>
      <c r="N207">
        <v>1</v>
      </c>
    </row>
    <row r="208" spans="1:14" x14ac:dyDescent="0.15">
      <c r="A208" s="2">
        <v>45186</v>
      </c>
      <c r="B208" s="3">
        <f t="shared" si="9"/>
        <v>2024</v>
      </c>
      <c r="C208" t="str">
        <f t="shared" si="10"/>
        <v>2023-2024</v>
      </c>
      <c r="D208" t="s">
        <v>147</v>
      </c>
      <c r="E208" t="s">
        <v>118</v>
      </c>
      <c r="F208" t="str">
        <f t="shared" si="11"/>
        <v>New South Wales</v>
      </c>
      <c r="G208" t="s">
        <v>10</v>
      </c>
      <c r="H208">
        <v>2158</v>
      </c>
      <c r="I208" t="s">
        <v>11</v>
      </c>
      <c r="J208" t="s">
        <v>27</v>
      </c>
      <c r="K208" t="s">
        <v>155</v>
      </c>
      <c r="L208" t="s">
        <v>20</v>
      </c>
      <c r="M208" s="5">
        <v>4.99</v>
      </c>
      <c r="N208">
        <v>1</v>
      </c>
    </row>
    <row r="209" spans="1:14" x14ac:dyDescent="0.15">
      <c r="A209" s="2">
        <v>45460</v>
      </c>
      <c r="B209" s="3">
        <f t="shared" si="9"/>
        <v>2024</v>
      </c>
      <c r="C209" t="str">
        <f t="shared" si="10"/>
        <v>2023-2024</v>
      </c>
      <c r="D209" t="s">
        <v>147</v>
      </c>
      <c r="E209" t="s">
        <v>118</v>
      </c>
      <c r="F209" t="str">
        <f t="shared" si="11"/>
        <v>New South Wales</v>
      </c>
      <c r="G209" t="s">
        <v>10</v>
      </c>
      <c r="H209">
        <v>2158</v>
      </c>
      <c r="I209" t="s">
        <v>11</v>
      </c>
      <c r="J209" t="s">
        <v>27</v>
      </c>
      <c r="K209" t="s">
        <v>150</v>
      </c>
      <c r="L209" t="s">
        <v>18</v>
      </c>
      <c r="M209" s="5">
        <v>4.99</v>
      </c>
      <c r="N209">
        <v>1</v>
      </c>
    </row>
    <row r="210" spans="1:14" x14ac:dyDescent="0.15">
      <c r="A210" s="2">
        <v>45138</v>
      </c>
      <c r="B210" s="3">
        <f t="shared" si="9"/>
        <v>2024</v>
      </c>
      <c r="C210" t="str">
        <f t="shared" si="10"/>
        <v>2023-2024</v>
      </c>
      <c r="D210" t="s">
        <v>147</v>
      </c>
      <c r="E210" t="s">
        <v>89</v>
      </c>
      <c r="F210" t="str">
        <f t="shared" si="11"/>
        <v>Queensland</v>
      </c>
      <c r="G210" t="s">
        <v>35</v>
      </c>
      <c r="H210">
        <v>4655</v>
      </c>
      <c r="I210" t="s">
        <v>11</v>
      </c>
      <c r="J210" t="s">
        <v>51</v>
      </c>
      <c r="K210" t="s">
        <v>155</v>
      </c>
      <c r="L210" t="s">
        <v>20</v>
      </c>
      <c r="M210" s="5">
        <v>4.99</v>
      </c>
      <c r="N210">
        <v>1</v>
      </c>
    </row>
    <row r="211" spans="1:14" x14ac:dyDescent="0.15">
      <c r="A211" s="2">
        <v>44993</v>
      </c>
      <c r="B211" s="3">
        <f t="shared" si="9"/>
        <v>2023</v>
      </c>
      <c r="C211" t="str">
        <f t="shared" si="10"/>
        <v>2022-2023</v>
      </c>
      <c r="D211" t="s">
        <v>147</v>
      </c>
      <c r="E211" t="s">
        <v>138</v>
      </c>
      <c r="F211" t="str">
        <f t="shared" si="11"/>
        <v>Queensland</v>
      </c>
      <c r="G211" t="s">
        <v>35</v>
      </c>
      <c r="H211">
        <v>4558</v>
      </c>
      <c r="I211" t="s">
        <v>11</v>
      </c>
      <c r="J211" t="s">
        <v>120</v>
      </c>
      <c r="K211" t="s">
        <v>150</v>
      </c>
      <c r="L211" t="s">
        <v>18</v>
      </c>
      <c r="M211" s="5">
        <v>4.99</v>
      </c>
      <c r="N211">
        <v>1</v>
      </c>
    </row>
    <row r="212" spans="1:14" x14ac:dyDescent="0.15">
      <c r="A212" s="2">
        <v>45626</v>
      </c>
      <c r="B212" s="3">
        <f t="shared" si="9"/>
        <v>2025</v>
      </c>
      <c r="C212" t="str">
        <f t="shared" si="10"/>
        <v>2024-2025</v>
      </c>
      <c r="D212" t="s">
        <v>148</v>
      </c>
      <c r="E212" t="s">
        <v>113</v>
      </c>
      <c r="F212" t="str">
        <f t="shared" si="11"/>
        <v>Queensland</v>
      </c>
      <c r="G212" t="s">
        <v>35</v>
      </c>
      <c r="H212">
        <v>4215</v>
      </c>
      <c r="I212" t="s">
        <v>11</v>
      </c>
      <c r="J212" t="s">
        <v>104</v>
      </c>
      <c r="K212" t="s">
        <v>150</v>
      </c>
      <c r="L212" t="s">
        <v>18</v>
      </c>
      <c r="M212" s="5">
        <v>4.99</v>
      </c>
      <c r="N212">
        <v>1</v>
      </c>
    </row>
    <row r="213" spans="1:14" x14ac:dyDescent="0.15">
      <c r="A213" s="2">
        <v>45240</v>
      </c>
      <c r="B213" s="3">
        <f t="shared" si="9"/>
        <v>2024</v>
      </c>
      <c r="C213" t="str">
        <f t="shared" si="10"/>
        <v>2023-2024</v>
      </c>
      <c r="D213" t="s">
        <v>147</v>
      </c>
      <c r="E213" t="s">
        <v>42</v>
      </c>
      <c r="F213" t="str">
        <f t="shared" si="11"/>
        <v>Queensland</v>
      </c>
      <c r="G213" t="s">
        <v>35</v>
      </c>
      <c r="H213">
        <v>4053</v>
      </c>
      <c r="I213" t="s">
        <v>11</v>
      </c>
      <c r="J213" t="s">
        <v>43</v>
      </c>
      <c r="K213" t="s">
        <v>150</v>
      </c>
      <c r="L213" t="s">
        <v>18</v>
      </c>
      <c r="M213" s="5">
        <v>4.99</v>
      </c>
      <c r="N213">
        <v>1</v>
      </c>
    </row>
    <row r="214" spans="1:14" x14ac:dyDescent="0.15">
      <c r="A214" s="2">
        <v>45292</v>
      </c>
      <c r="B214" s="3">
        <f t="shared" si="9"/>
        <v>2024</v>
      </c>
      <c r="C214" t="str">
        <f t="shared" si="10"/>
        <v>2023-2024</v>
      </c>
      <c r="D214" t="s">
        <v>147</v>
      </c>
      <c r="E214" t="s">
        <v>34</v>
      </c>
      <c r="F214" t="str">
        <f t="shared" si="11"/>
        <v>Queensland</v>
      </c>
      <c r="G214" t="s">
        <v>35</v>
      </c>
      <c r="H214">
        <v>4802</v>
      </c>
      <c r="I214" t="s">
        <v>11</v>
      </c>
      <c r="J214" t="s">
        <v>36</v>
      </c>
      <c r="K214" t="s">
        <v>155</v>
      </c>
      <c r="L214" t="s">
        <v>20</v>
      </c>
      <c r="M214" s="5">
        <v>5</v>
      </c>
      <c r="N214">
        <v>1</v>
      </c>
    </row>
    <row r="215" spans="1:14" x14ac:dyDescent="0.15">
      <c r="A215" s="2">
        <v>45487</v>
      </c>
      <c r="B215" s="3">
        <f t="shared" si="9"/>
        <v>2025</v>
      </c>
      <c r="C215" t="str">
        <f t="shared" si="10"/>
        <v>2024-2025</v>
      </c>
      <c r="D215" t="s">
        <v>148</v>
      </c>
      <c r="E215" t="s">
        <v>126</v>
      </c>
      <c r="F215" t="str">
        <f t="shared" si="11"/>
        <v>Queensland</v>
      </c>
      <c r="G215" t="s">
        <v>35</v>
      </c>
      <c r="H215">
        <v>4551</v>
      </c>
      <c r="I215" t="s">
        <v>11</v>
      </c>
      <c r="J215" t="s">
        <v>120</v>
      </c>
      <c r="K215" t="s">
        <v>151</v>
      </c>
      <c r="L215" t="s">
        <v>21</v>
      </c>
      <c r="M215" s="5">
        <v>5</v>
      </c>
      <c r="N215">
        <v>1</v>
      </c>
    </row>
    <row r="216" spans="1:14" x14ac:dyDescent="0.15">
      <c r="A216" s="2">
        <v>45102</v>
      </c>
      <c r="B216" s="3">
        <f t="shared" si="9"/>
        <v>2023</v>
      </c>
      <c r="C216" t="str">
        <f t="shared" si="10"/>
        <v>2022-2023</v>
      </c>
      <c r="D216" t="s">
        <v>147</v>
      </c>
      <c r="E216" t="s">
        <v>57</v>
      </c>
      <c r="F216" t="str">
        <f t="shared" si="11"/>
        <v>New South Wales</v>
      </c>
      <c r="G216" t="s">
        <v>10</v>
      </c>
      <c r="H216">
        <v>2560</v>
      </c>
      <c r="I216" t="s">
        <v>11</v>
      </c>
      <c r="J216" t="s">
        <v>58</v>
      </c>
      <c r="K216" t="s">
        <v>153</v>
      </c>
      <c r="L216" t="s">
        <v>16</v>
      </c>
      <c r="M216" s="5">
        <v>5</v>
      </c>
      <c r="N216">
        <v>1</v>
      </c>
    </row>
    <row r="217" spans="1:14" x14ac:dyDescent="0.15">
      <c r="A217" s="2">
        <v>45057</v>
      </c>
      <c r="B217" s="3">
        <f t="shared" si="9"/>
        <v>2023</v>
      </c>
      <c r="C217" t="str">
        <f t="shared" si="10"/>
        <v>2022-2023</v>
      </c>
      <c r="D217" t="s">
        <v>147</v>
      </c>
      <c r="E217" t="s">
        <v>118</v>
      </c>
      <c r="F217" t="str">
        <f t="shared" si="11"/>
        <v>New South Wales</v>
      </c>
      <c r="G217" t="s">
        <v>10</v>
      </c>
      <c r="H217">
        <v>2158</v>
      </c>
      <c r="I217" t="s">
        <v>11</v>
      </c>
      <c r="J217" t="s">
        <v>27</v>
      </c>
      <c r="K217" t="s">
        <v>153</v>
      </c>
      <c r="L217" t="s">
        <v>16</v>
      </c>
      <c r="M217" s="5">
        <v>5</v>
      </c>
      <c r="N217">
        <v>1</v>
      </c>
    </row>
    <row r="218" spans="1:14" x14ac:dyDescent="0.15">
      <c r="A218" s="2">
        <v>45440</v>
      </c>
      <c r="B218" s="3">
        <f t="shared" si="9"/>
        <v>2024</v>
      </c>
      <c r="C218" t="str">
        <f t="shared" si="10"/>
        <v>2023-2024</v>
      </c>
      <c r="D218" t="s">
        <v>147</v>
      </c>
      <c r="E218" t="s">
        <v>125</v>
      </c>
      <c r="F218" t="str">
        <f t="shared" si="11"/>
        <v>Victoria</v>
      </c>
      <c r="G218" t="s">
        <v>45</v>
      </c>
      <c r="H218">
        <v>3400</v>
      </c>
      <c r="I218" t="s">
        <v>11</v>
      </c>
      <c r="J218" t="s">
        <v>60</v>
      </c>
      <c r="K218" t="s">
        <v>19</v>
      </c>
      <c r="L218" t="s">
        <v>23</v>
      </c>
      <c r="M218" s="5">
        <v>5</v>
      </c>
      <c r="N218">
        <v>1</v>
      </c>
    </row>
    <row r="219" spans="1:14" x14ac:dyDescent="0.15">
      <c r="A219" s="2">
        <v>45534</v>
      </c>
      <c r="B219" s="3">
        <f t="shared" si="9"/>
        <v>2025</v>
      </c>
      <c r="C219" t="str">
        <f t="shared" si="10"/>
        <v>2024-2025</v>
      </c>
      <c r="D219" t="s">
        <v>147</v>
      </c>
      <c r="E219" t="s">
        <v>92</v>
      </c>
      <c r="F219" t="str">
        <f t="shared" si="11"/>
        <v>Queensland</v>
      </c>
      <c r="G219" t="s">
        <v>35</v>
      </c>
      <c r="H219">
        <v>4068</v>
      </c>
      <c r="I219" t="s">
        <v>11</v>
      </c>
      <c r="J219" t="s">
        <v>43</v>
      </c>
      <c r="K219" t="s">
        <v>153</v>
      </c>
      <c r="L219" t="s">
        <v>16</v>
      </c>
      <c r="M219" s="5">
        <v>5</v>
      </c>
      <c r="N219">
        <v>1</v>
      </c>
    </row>
    <row r="220" spans="1:14" x14ac:dyDescent="0.15">
      <c r="A220" s="2">
        <v>44976</v>
      </c>
      <c r="B220" s="3">
        <f t="shared" si="9"/>
        <v>2023</v>
      </c>
      <c r="C220" t="str">
        <f t="shared" si="10"/>
        <v>2022-2023</v>
      </c>
      <c r="D220" t="s">
        <v>148</v>
      </c>
      <c r="E220" t="s">
        <v>141</v>
      </c>
      <c r="F220" t="str">
        <f t="shared" si="11"/>
        <v>Western Australia</v>
      </c>
      <c r="G220" t="s">
        <v>48</v>
      </c>
      <c r="H220">
        <v>6052</v>
      </c>
      <c r="I220" t="s">
        <v>11</v>
      </c>
      <c r="J220" t="s">
        <v>49</v>
      </c>
      <c r="K220" t="s">
        <v>154</v>
      </c>
      <c r="L220" t="s">
        <v>14</v>
      </c>
      <c r="M220" s="5">
        <v>5</v>
      </c>
      <c r="N220">
        <v>1</v>
      </c>
    </row>
    <row r="221" spans="1:14" x14ac:dyDescent="0.15">
      <c r="A221" s="2">
        <v>45446</v>
      </c>
      <c r="B221" s="3">
        <f t="shared" si="9"/>
        <v>2024</v>
      </c>
      <c r="C221" t="str">
        <f t="shared" si="10"/>
        <v>2023-2024</v>
      </c>
      <c r="D221" t="s">
        <v>147</v>
      </c>
      <c r="E221" t="s">
        <v>84</v>
      </c>
      <c r="F221" t="str">
        <f t="shared" si="11"/>
        <v>Queensland</v>
      </c>
      <c r="G221" t="s">
        <v>35</v>
      </c>
      <c r="H221">
        <v>4740</v>
      </c>
      <c r="I221" t="s">
        <v>11</v>
      </c>
      <c r="J221" t="s">
        <v>51</v>
      </c>
      <c r="K221" t="s">
        <v>154</v>
      </c>
      <c r="L221" t="s">
        <v>14</v>
      </c>
      <c r="M221" s="5">
        <v>5</v>
      </c>
      <c r="N221">
        <v>1</v>
      </c>
    </row>
    <row r="222" spans="1:14" x14ac:dyDescent="0.15">
      <c r="A222" s="2">
        <v>45190</v>
      </c>
      <c r="B222" s="3">
        <f t="shared" si="9"/>
        <v>2024</v>
      </c>
      <c r="C222" t="str">
        <f t="shared" si="10"/>
        <v>2023-2024</v>
      </c>
      <c r="D222" t="s">
        <v>147</v>
      </c>
      <c r="E222" t="s">
        <v>31</v>
      </c>
      <c r="F222" t="str">
        <f t="shared" si="11"/>
        <v>South Australia</v>
      </c>
      <c r="G222" t="s">
        <v>32</v>
      </c>
      <c r="H222">
        <v>5168</v>
      </c>
      <c r="I222" t="s">
        <v>11</v>
      </c>
      <c r="J222" t="s">
        <v>33</v>
      </c>
      <c r="K222" t="s">
        <v>153</v>
      </c>
      <c r="L222" t="s">
        <v>16</v>
      </c>
      <c r="M222" s="5">
        <v>5</v>
      </c>
      <c r="N222">
        <v>1</v>
      </c>
    </row>
    <row r="223" spans="1:14" x14ac:dyDescent="0.15">
      <c r="A223" s="2">
        <v>45008</v>
      </c>
      <c r="B223" s="3">
        <f t="shared" si="9"/>
        <v>2023</v>
      </c>
      <c r="C223" t="str">
        <f t="shared" si="10"/>
        <v>2022-2023</v>
      </c>
      <c r="D223" t="s">
        <v>147</v>
      </c>
      <c r="E223" t="s">
        <v>65</v>
      </c>
      <c r="F223" t="str">
        <f t="shared" si="11"/>
        <v>New South Wales</v>
      </c>
      <c r="G223" t="s">
        <v>10</v>
      </c>
      <c r="H223">
        <v>2541</v>
      </c>
      <c r="I223" t="s">
        <v>11</v>
      </c>
      <c r="J223" t="s">
        <v>58</v>
      </c>
      <c r="K223" t="s">
        <v>150</v>
      </c>
      <c r="L223" t="s">
        <v>18</v>
      </c>
      <c r="M223" s="5">
        <v>5</v>
      </c>
      <c r="N223">
        <v>1</v>
      </c>
    </row>
    <row r="224" spans="1:14" x14ac:dyDescent="0.15">
      <c r="A224" s="2">
        <v>45176</v>
      </c>
      <c r="B224" s="3">
        <f t="shared" si="9"/>
        <v>2024</v>
      </c>
      <c r="C224" t="str">
        <f t="shared" si="10"/>
        <v>2023-2024</v>
      </c>
      <c r="D224" t="s">
        <v>147</v>
      </c>
      <c r="E224" t="s">
        <v>75</v>
      </c>
      <c r="F224" t="str">
        <f t="shared" si="11"/>
        <v>Victoria</v>
      </c>
      <c r="G224" t="s">
        <v>45</v>
      </c>
      <c r="H224">
        <v>3630</v>
      </c>
      <c r="I224" t="s">
        <v>11</v>
      </c>
      <c r="J224" t="s">
        <v>55</v>
      </c>
      <c r="K224" t="s">
        <v>154</v>
      </c>
      <c r="L224" t="s">
        <v>14</v>
      </c>
      <c r="M224" s="5">
        <v>5</v>
      </c>
      <c r="N224">
        <v>1</v>
      </c>
    </row>
    <row r="225" spans="1:14" x14ac:dyDescent="0.15">
      <c r="A225" s="2">
        <v>45645</v>
      </c>
      <c r="B225" s="3">
        <f t="shared" si="9"/>
        <v>2025</v>
      </c>
      <c r="C225" t="str">
        <f t="shared" si="10"/>
        <v>2024-2025</v>
      </c>
      <c r="D225" t="s">
        <v>147</v>
      </c>
      <c r="E225" t="s">
        <v>59</v>
      </c>
      <c r="F225" t="str">
        <f t="shared" si="11"/>
        <v>Victoria</v>
      </c>
      <c r="G225" t="s">
        <v>45</v>
      </c>
      <c r="H225">
        <v>3280</v>
      </c>
      <c r="I225" t="s">
        <v>11</v>
      </c>
      <c r="J225" t="s">
        <v>60</v>
      </c>
      <c r="K225" t="s">
        <v>154</v>
      </c>
      <c r="L225" t="s">
        <v>14</v>
      </c>
      <c r="M225" s="5">
        <v>5</v>
      </c>
      <c r="N225">
        <v>1</v>
      </c>
    </row>
    <row r="226" spans="1:14" x14ac:dyDescent="0.15">
      <c r="A226" s="2">
        <v>45617</v>
      </c>
      <c r="B226" s="3">
        <f t="shared" si="9"/>
        <v>2025</v>
      </c>
      <c r="C226" t="str">
        <f t="shared" si="10"/>
        <v>2024-2025</v>
      </c>
      <c r="D226" t="s">
        <v>147</v>
      </c>
      <c r="E226" t="s">
        <v>59</v>
      </c>
      <c r="F226" t="str">
        <f t="shared" si="11"/>
        <v>Victoria</v>
      </c>
      <c r="G226" t="s">
        <v>45</v>
      </c>
      <c r="H226">
        <v>3280</v>
      </c>
      <c r="I226" t="s">
        <v>11</v>
      </c>
      <c r="J226" t="s">
        <v>60</v>
      </c>
      <c r="K226" t="s">
        <v>154</v>
      </c>
      <c r="L226" t="s">
        <v>14</v>
      </c>
      <c r="M226" s="5">
        <v>5</v>
      </c>
      <c r="N226">
        <v>1</v>
      </c>
    </row>
    <row r="227" spans="1:14" x14ac:dyDescent="0.15">
      <c r="A227" s="2">
        <v>45233</v>
      </c>
      <c r="B227" s="3">
        <f t="shared" si="9"/>
        <v>2024</v>
      </c>
      <c r="C227" t="str">
        <f t="shared" si="10"/>
        <v>2023-2024</v>
      </c>
      <c r="D227" t="s">
        <v>147</v>
      </c>
      <c r="E227" t="s">
        <v>124</v>
      </c>
      <c r="F227" t="str">
        <f t="shared" si="11"/>
        <v>New South Wales</v>
      </c>
      <c r="G227" t="s">
        <v>10</v>
      </c>
      <c r="H227">
        <v>2015</v>
      </c>
      <c r="I227" t="s">
        <v>11</v>
      </c>
      <c r="J227" t="s">
        <v>12</v>
      </c>
      <c r="K227" t="s">
        <v>154</v>
      </c>
      <c r="L227" t="s">
        <v>14</v>
      </c>
      <c r="M227" s="5">
        <v>5.0299999999999994</v>
      </c>
      <c r="N227">
        <v>1</v>
      </c>
    </row>
    <row r="228" spans="1:14" x14ac:dyDescent="0.15">
      <c r="A228" s="2">
        <v>45269</v>
      </c>
      <c r="B228" s="3">
        <f t="shared" si="9"/>
        <v>2024</v>
      </c>
      <c r="C228" t="str">
        <f t="shared" si="10"/>
        <v>2023-2024</v>
      </c>
      <c r="D228" t="s">
        <v>147</v>
      </c>
      <c r="E228" t="s">
        <v>78</v>
      </c>
      <c r="F228" t="str">
        <f t="shared" si="11"/>
        <v>New South Wales</v>
      </c>
      <c r="G228" t="s">
        <v>10</v>
      </c>
      <c r="H228">
        <v>2350</v>
      </c>
      <c r="I228" t="s">
        <v>11</v>
      </c>
      <c r="J228" t="s">
        <v>68</v>
      </c>
      <c r="K228" t="s">
        <v>153</v>
      </c>
      <c r="L228" t="s">
        <v>16</v>
      </c>
      <c r="M228" s="5">
        <v>5.0999999999999996</v>
      </c>
      <c r="N228">
        <v>1</v>
      </c>
    </row>
    <row r="229" spans="1:14" x14ac:dyDescent="0.15">
      <c r="A229" s="2">
        <v>45402</v>
      </c>
      <c r="B229" s="3">
        <f t="shared" si="9"/>
        <v>2024</v>
      </c>
      <c r="C229" t="str">
        <f t="shared" si="10"/>
        <v>2023-2024</v>
      </c>
      <c r="D229" t="s">
        <v>147</v>
      </c>
      <c r="E229" t="s">
        <v>28</v>
      </c>
      <c r="F229" t="str">
        <f t="shared" si="11"/>
        <v>Northern Territory</v>
      </c>
      <c r="G229" t="s">
        <v>29</v>
      </c>
      <c r="H229">
        <v>800</v>
      </c>
      <c r="I229" t="s">
        <v>11</v>
      </c>
      <c r="J229" t="s">
        <v>30</v>
      </c>
      <c r="K229" t="s">
        <v>153</v>
      </c>
      <c r="L229" t="s">
        <v>16</v>
      </c>
      <c r="M229" s="5">
        <v>5.1100000000000003</v>
      </c>
      <c r="N229">
        <v>1</v>
      </c>
    </row>
    <row r="230" spans="1:14" x14ac:dyDescent="0.15">
      <c r="A230" s="2">
        <v>45414</v>
      </c>
      <c r="B230" s="3">
        <f t="shared" si="9"/>
        <v>2024</v>
      </c>
      <c r="C230" t="str">
        <f t="shared" si="10"/>
        <v>2023-2024</v>
      </c>
      <c r="D230" t="s">
        <v>148</v>
      </c>
      <c r="E230" t="s">
        <v>79</v>
      </c>
      <c r="F230" t="str">
        <f t="shared" si="11"/>
        <v>Australian Capital Territory</v>
      </c>
      <c r="G230" t="s">
        <v>80</v>
      </c>
      <c r="H230">
        <v>2617</v>
      </c>
      <c r="I230" t="s">
        <v>11</v>
      </c>
      <c r="J230" t="s">
        <v>58</v>
      </c>
      <c r="K230" t="s">
        <v>150</v>
      </c>
      <c r="L230" t="s">
        <v>18</v>
      </c>
      <c r="M230" s="5">
        <v>5.25</v>
      </c>
      <c r="N230">
        <v>1</v>
      </c>
    </row>
    <row r="231" spans="1:14" x14ac:dyDescent="0.15">
      <c r="A231" s="2">
        <v>45310</v>
      </c>
      <c r="B231" s="3">
        <f t="shared" si="9"/>
        <v>2024</v>
      </c>
      <c r="C231" t="str">
        <f t="shared" si="10"/>
        <v>2023-2024</v>
      </c>
      <c r="D231" t="s">
        <v>147</v>
      </c>
      <c r="E231" t="s">
        <v>65</v>
      </c>
      <c r="F231" t="str">
        <f t="shared" si="11"/>
        <v>New South Wales</v>
      </c>
      <c r="G231" t="s">
        <v>10</v>
      </c>
      <c r="H231">
        <v>2541</v>
      </c>
      <c r="I231" t="s">
        <v>11</v>
      </c>
      <c r="J231" t="s">
        <v>58</v>
      </c>
      <c r="K231" t="s">
        <v>149</v>
      </c>
      <c r="L231" t="s">
        <v>15</v>
      </c>
      <c r="M231" s="5">
        <v>5.4</v>
      </c>
      <c r="N231">
        <v>1</v>
      </c>
    </row>
    <row r="232" spans="1:14" x14ac:dyDescent="0.15">
      <c r="A232" s="2">
        <v>45166</v>
      </c>
      <c r="B232" s="3">
        <f t="shared" si="9"/>
        <v>2024</v>
      </c>
      <c r="C232" t="str">
        <f t="shared" si="10"/>
        <v>2023-2024</v>
      </c>
      <c r="D232" t="s">
        <v>147</v>
      </c>
      <c r="E232" t="s">
        <v>131</v>
      </c>
      <c r="F232" t="str">
        <f t="shared" si="11"/>
        <v>Western Australia</v>
      </c>
      <c r="G232" t="s">
        <v>48</v>
      </c>
      <c r="H232">
        <v>6530</v>
      </c>
      <c r="I232" t="s">
        <v>11</v>
      </c>
      <c r="J232" t="s">
        <v>77</v>
      </c>
      <c r="K232" t="s">
        <v>155</v>
      </c>
      <c r="L232" t="s">
        <v>20</v>
      </c>
      <c r="M232" s="5">
        <v>5.44</v>
      </c>
      <c r="N232">
        <v>1</v>
      </c>
    </row>
    <row r="233" spans="1:14" x14ac:dyDescent="0.15">
      <c r="A233" s="2">
        <v>45228</v>
      </c>
      <c r="B233" s="3">
        <f t="shared" si="9"/>
        <v>2024</v>
      </c>
      <c r="C233" t="str">
        <f t="shared" si="10"/>
        <v>2023-2024</v>
      </c>
      <c r="D233" t="s">
        <v>147</v>
      </c>
      <c r="E233" t="s">
        <v>41</v>
      </c>
      <c r="F233" t="str">
        <f t="shared" si="11"/>
        <v>New South Wales</v>
      </c>
      <c r="G233" t="s">
        <v>10</v>
      </c>
      <c r="H233">
        <v>2830</v>
      </c>
      <c r="I233" t="s">
        <v>11</v>
      </c>
      <c r="J233" t="s">
        <v>25</v>
      </c>
      <c r="K233" t="s">
        <v>153</v>
      </c>
      <c r="L233" t="s">
        <v>16</v>
      </c>
      <c r="M233" s="5">
        <v>5.5</v>
      </c>
      <c r="N233">
        <v>1</v>
      </c>
    </row>
    <row r="234" spans="1:14" x14ac:dyDescent="0.15">
      <c r="A234" s="2">
        <v>45525</v>
      </c>
      <c r="B234" s="3">
        <f t="shared" si="9"/>
        <v>2025</v>
      </c>
      <c r="C234" t="str">
        <f t="shared" si="10"/>
        <v>2024-2025</v>
      </c>
      <c r="D234" t="s">
        <v>147</v>
      </c>
      <c r="E234" t="s">
        <v>116</v>
      </c>
      <c r="F234" t="str">
        <f t="shared" si="11"/>
        <v>Western Australia</v>
      </c>
      <c r="G234" t="s">
        <v>48</v>
      </c>
      <c r="H234">
        <v>6725</v>
      </c>
      <c r="I234" t="s">
        <v>11</v>
      </c>
      <c r="J234" t="s">
        <v>77</v>
      </c>
      <c r="K234" t="s">
        <v>156</v>
      </c>
      <c r="L234" t="s">
        <v>17</v>
      </c>
      <c r="M234" s="5">
        <v>5.53</v>
      </c>
      <c r="N234">
        <v>1</v>
      </c>
    </row>
    <row r="235" spans="1:14" x14ac:dyDescent="0.15">
      <c r="A235" s="2">
        <v>45318</v>
      </c>
      <c r="B235" s="3">
        <f t="shared" si="9"/>
        <v>2024</v>
      </c>
      <c r="C235" t="str">
        <f t="shared" si="10"/>
        <v>2023-2024</v>
      </c>
      <c r="D235" t="s">
        <v>148</v>
      </c>
      <c r="E235" t="s">
        <v>109</v>
      </c>
      <c r="F235" t="str">
        <f t="shared" si="11"/>
        <v>New South Wales</v>
      </c>
      <c r="G235" t="s">
        <v>10</v>
      </c>
      <c r="H235">
        <v>2480</v>
      </c>
      <c r="I235" t="s">
        <v>11</v>
      </c>
      <c r="J235" t="s">
        <v>68</v>
      </c>
      <c r="K235" t="s">
        <v>150</v>
      </c>
      <c r="L235" t="s">
        <v>18</v>
      </c>
      <c r="M235" s="5">
        <v>5.54</v>
      </c>
      <c r="N235">
        <v>1</v>
      </c>
    </row>
    <row r="236" spans="1:14" x14ac:dyDescent="0.15">
      <c r="A236" s="2">
        <v>45628</v>
      </c>
      <c r="B236" s="3">
        <f t="shared" si="9"/>
        <v>2025</v>
      </c>
      <c r="C236" t="str">
        <f t="shared" si="10"/>
        <v>2024-2025</v>
      </c>
      <c r="D236" t="s">
        <v>147</v>
      </c>
      <c r="E236" t="s">
        <v>132</v>
      </c>
      <c r="F236" t="str">
        <f t="shared" si="11"/>
        <v>New South Wales</v>
      </c>
      <c r="G236" t="s">
        <v>10</v>
      </c>
      <c r="H236">
        <v>2800</v>
      </c>
      <c r="I236" t="s">
        <v>11</v>
      </c>
      <c r="J236" t="s">
        <v>25</v>
      </c>
      <c r="K236" t="s">
        <v>19</v>
      </c>
      <c r="L236" t="s">
        <v>23</v>
      </c>
      <c r="M236" s="5">
        <v>5.57</v>
      </c>
      <c r="N236">
        <v>1</v>
      </c>
    </row>
    <row r="237" spans="1:14" x14ac:dyDescent="0.15">
      <c r="A237" s="2">
        <v>45522</v>
      </c>
      <c r="B237" s="3">
        <f t="shared" si="9"/>
        <v>2025</v>
      </c>
      <c r="C237" t="str">
        <f t="shared" si="10"/>
        <v>2024-2025</v>
      </c>
      <c r="D237" t="s">
        <v>147</v>
      </c>
      <c r="E237" t="s">
        <v>122</v>
      </c>
      <c r="F237" t="str">
        <f t="shared" si="11"/>
        <v>New South Wales</v>
      </c>
      <c r="G237" t="s">
        <v>10</v>
      </c>
      <c r="H237">
        <v>2650</v>
      </c>
      <c r="I237" t="s">
        <v>11</v>
      </c>
      <c r="J237" t="s">
        <v>25</v>
      </c>
      <c r="K237" t="s">
        <v>153</v>
      </c>
      <c r="L237" t="s">
        <v>16</v>
      </c>
      <c r="M237" s="5">
        <v>5.79</v>
      </c>
      <c r="N237">
        <v>1</v>
      </c>
    </row>
    <row r="238" spans="1:14" x14ac:dyDescent="0.15">
      <c r="A238" s="2">
        <v>44979</v>
      </c>
      <c r="B238" s="3">
        <f t="shared" si="9"/>
        <v>2023</v>
      </c>
      <c r="C238" t="str">
        <f t="shared" si="10"/>
        <v>2022-2023</v>
      </c>
      <c r="D238" t="s">
        <v>147</v>
      </c>
      <c r="E238" t="s">
        <v>39</v>
      </c>
      <c r="F238" t="str">
        <f t="shared" si="11"/>
        <v>South Australia</v>
      </c>
      <c r="G238" t="s">
        <v>32</v>
      </c>
      <c r="H238">
        <v>5343</v>
      </c>
      <c r="I238" t="s">
        <v>11</v>
      </c>
      <c r="J238" t="s">
        <v>38</v>
      </c>
      <c r="K238" t="s">
        <v>155</v>
      </c>
      <c r="L238" t="s">
        <v>20</v>
      </c>
      <c r="M238" s="5">
        <v>5.97</v>
      </c>
      <c r="N238">
        <v>1</v>
      </c>
    </row>
    <row r="239" spans="1:14" x14ac:dyDescent="0.15">
      <c r="A239" s="2">
        <v>45493</v>
      </c>
      <c r="B239" s="3">
        <f t="shared" si="9"/>
        <v>2025</v>
      </c>
      <c r="C239" t="str">
        <f t="shared" si="10"/>
        <v>2024-2025</v>
      </c>
      <c r="D239" t="s">
        <v>147</v>
      </c>
      <c r="E239" t="s">
        <v>115</v>
      </c>
      <c r="F239" t="str">
        <f t="shared" si="11"/>
        <v>Western Australia</v>
      </c>
      <c r="G239" t="s">
        <v>48</v>
      </c>
      <c r="H239">
        <v>6280</v>
      </c>
      <c r="I239" t="s">
        <v>11</v>
      </c>
      <c r="J239" t="s">
        <v>94</v>
      </c>
      <c r="K239" t="s">
        <v>155</v>
      </c>
      <c r="L239" t="s">
        <v>20</v>
      </c>
      <c r="M239" s="5">
        <v>5.98</v>
      </c>
      <c r="N239">
        <v>1</v>
      </c>
    </row>
    <row r="240" spans="1:14" x14ac:dyDescent="0.15">
      <c r="A240" s="2">
        <v>45252</v>
      </c>
      <c r="B240" s="3">
        <f t="shared" si="9"/>
        <v>2024</v>
      </c>
      <c r="C240" t="str">
        <f t="shared" si="10"/>
        <v>2023-2024</v>
      </c>
      <c r="D240" t="s">
        <v>148</v>
      </c>
      <c r="E240" t="s">
        <v>9</v>
      </c>
      <c r="F240" t="str">
        <f t="shared" si="11"/>
        <v>New South Wales</v>
      </c>
      <c r="G240" t="s">
        <v>10</v>
      </c>
      <c r="H240">
        <v>2067</v>
      </c>
      <c r="I240" t="s">
        <v>11</v>
      </c>
      <c r="J240" t="s">
        <v>12</v>
      </c>
      <c r="K240" t="s">
        <v>154</v>
      </c>
      <c r="L240" t="s">
        <v>14</v>
      </c>
      <c r="M240" s="5">
        <v>5.98</v>
      </c>
      <c r="N240">
        <v>1</v>
      </c>
    </row>
    <row r="241" spans="1:14" x14ac:dyDescent="0.15">
      <c r="A241" s="2">
        <v>45652</v>
      </c>
      <c r="B241" s="3">
        <f t="shared" si="9"/>
        <v>2025</v>
      </c>
      <c r="C241" t="str">
        <f t="shared" si="10"/>
        <v>2024-2025</v>
      </c>
      <c r="D241" t="s">
        <v>147</v>
      </c>
      <c r="E241" t="s">
        <v>64</v>
      </c>
      <c r="F241" t="str">
        <f t="shared" si="11"/>
        <v>Victoria</v>
      </c>
      <c r="G241" t="s">
        <v>45</v>
      </c>
      <c r="H241">
        <v>3199</v>
      </c>
      <c r="I241" t="s">
        <v>11</v>
      </c>
      <c r="J241" t="s">
        <v>63</v>
      </c>
      <c r="K241" t="s">
        <v>155</v>
      </c>
      <c r="L241" t="s">
        <v>20</v>
      </c>
      <c r="M241" s="5">
        <v>5.98</v>
      </c>
      <c r="N241">
        <v>1</v>
      </c>
    </row>
    <row r="242" spans="1:14" x14ac:dyDescent="0.15">
      <c r="A242" s="2">
        <v>45224</v>
      </c>
      <c r="B242" s="3">
        <f t="shared" si="9"/>
        <v>2024</v>
      </c>
      <c r="C242" t="str">
        <f t="shared" si="10"/>
        <v>2023-2024</v>
      </c>
      <c r="D242" t="s">
        <v>147</v>
      </c>
      <c r="E242" t="s">
        <v>142</v>
      </c>
      <c r="F242" t="str">
        <f t="shared" si="11"/>
        <v>Australian Capital Territory</v>
      </c>
      <c r="G242" t="s">
        <v>80</v>
      </c>
      <c r="H242">
        <v>2609</v>
      </c>
      <c r="I242" t="s">
        <v>11</v>
      </c>
      <c r="J242" t="s">
        <v>58</v>
      </c>
      <c r="K242" t="s">
        <v>156</v>
      </c>
      <c r="L242" t="s">
        <v>17</v>
      </c>
      <c r="M242" s="5">
        <v>5.98</v>
      </c>
      <c r="N242">
        <v>1</v>
      </c>
    </row>
    <row r="243" spans="1:14" x14ac:dyDescent="0.15">
      <c r="A243" s="2">
        <v>45150</v>
      </c>
      <c r="B243" s="3">
        <f t="shared" si="9"/>
        <v>2024</v>
      </c>
      <c r="C243" t="str">
        <f t="shared" si="10"/>
        <v>2023-2024</v>
      </c>
      <c r="D243" t="s">
        <v>148</v>
      </c>
      <c r="E243" t="s">
        <v>113</v>
      </c>
      <c r="F243" t="str">
        <f t="shared" si="11"/>
        <v>Queensland</v>
      </c>
      <c r="G243" t="s">
        <v>35</v>
      </c>
      <c r="H243">
        <v>4215</v>
      </c>
      <c r="I243" t="s">
        <v>11</v>
      </c>
      <c r="J243" t="s">
        <v>104</v>
      </c>
      <c r="K243" t="s">
        <v>155</v>
      </c>
      <c r="L243" t="s">
        <v>20</v>
      </c>
      <c r="M243" s="5">
        <v>5.98</v>
      </c>
      <c r="N243">
        <v>1</v>
      </c>
    </row>
    <row r="244" spans="1:14" x14ac:dyDescent="0.15">
      <c r="A244" s="2">
        <v>45255</v>
      </c>
      <c r="B244" s="3">
        <f t="shared" si="9"/>
        <v>2024</v>
      </c>
      <c r="C244" t="str">
        <f t="shared" si="10"/>
        <v>2023-2024</v>
      </c>
      <c r="D244" t="s">
        <v>147</v>
      </c>
      <c r="E244" t="s">
        <v>88</v>
      </c>
      <c r="F244" t="str">
        <f t="shared" si="11"/>
        <v>South Australia</v>
      </c>
      <c r="G244" t="s">
        <v>32</v>
      </c>
      <c r="H244">
        <v>5011</v>
      </c>
      <c r="I244" t="s">
        <v>11</v>
      </c>
      <c r="J244" t="s">
        <v>33</v>
      </c>
      <c r="K244" t="s">
        <v>152</v>
      </c>
      <c r="L244" t="s">
        <v>13</v>
      </c>
      <c r="M244" s="5">
        <v>5.98</v>
      </c>
      <c r="N244">
        <v>1</v>
      </c>
    </row>
    <row r="245" spans="1:14" x14ac:dyDescent="0.15">
      <c r="A245" s="2">
        <v>45565</v>
      </c>
      <c r="B245" s="3">
        <f t="shared" si="9"/>
        <v>2025</v>
      </c>
      <c r="C245" t="str">
        <f t="shared" si="10"/>
        <v>2024-2025</v>
      </c>
      <c r="D245" t="s">
        <v>147</v>
      </c>
      <c r="E245" t="s">
        <v>78</v>
      </c>
      <c r="F245" t="str">
        <f t="shared" si="11"/>
        <v>New South Wales</v>
      </c>
      <c r="G245" t="s">
        <v>10</v>
      </c>
      <c r="H245">
        <v>2350</v>
      </c>
      <c r="I245" t="s">
        <v>11</v>
      </c>
      <c r="J245" t="s">
        <v>68</v>
      </c>
      <c r="K245" t="s">
        <v>154</v>
      </c>
      <c r="L245" t="s">
        <v>14</v>
      </c>
      <c r="M245" s="5">
        <v>5.99</v>
      </c>
      <c r="N245">
        <v>1</v>
      </c>
    </row>
    <row r="246" spans="1:14" x14ac:dyDescent="0.15">
      <c r="A246" s="2">
        <v>45325</v>
      </c>
      <c r="B246" s="3">
        <f t="shared" si="9"/>
        <v>2024</v>
      </c>
      <c r="C246" t="str">
        <f t="shared" si="10"/>
        <v>2023-2024</v>
      </c>
      <c r="D246" t="s">
        <v>147</v>
      </c>
      <c r="E246" t="s">
        <v>85</v>
      </c>
      <c r="F246" t="str">
        <f t="shared" si="11"/>
        <v>Queensland</v>
      </c>
      <c r="G246" t="s">
        <v>35</v>
      </c>
      <c r="H246">
        <v>4883</v>
      </c>
      <c r="I246" t="s">
        <v>11</v>
      </c>
      <c r="J246" t="s">
        <v>36</v>
      </c>
      <c r="K246" t="s">
        <v>19</v>
      </c>
      <c r="L246" t="s">
        <v>23</v>
      </c>
      <c r="M246" s="5">
        <v>5.99</v>
      </c>
      <c r="N246">
        <v>1</v>
      </c>
    </row>
    <row r="247" spans="1:14" x14ac:dyDescent="0.15">
      <c r="A247" s="2">
        <v>45156</v>
      </c>
      <c r="B247" s="3">
        <f t="shared" si="9"/>
        <v>2024</v>
      </c>
      <c r="C247" t="str">
        <f t="shared" si="10"/>
        <v>2023-2024</v>
      </c>
      <c r="D247" t="s">
        <v>148</v>
      </c>
      <c r="E247" t="s">
        <v>9</v>
      </c>
      <c r="F247" t="str">
        <f t="shared" si="11"/>
        <v>New South Wales</v>
      </c>
      <c r="G247" t="s">
        <v>10</v>
      </c>
      <c r="H247">
        <v>2067</v>
      </c>
      <c r="I247" t="s">
        <v>11</v>
      </c>
      <c r="J247" t="s">
        <v>12</v>
      </c>
      <c r="K247" t="s">
        <v>151</v>
      </c>
      <c r="L247" t="s">
        <v>21</v>
      </c>
      <c r="M247" s="5">
        <v>5.99</v>
      </c>
      <c r="N247">
        <v>1</v>
      </c>
    </row>
    <row r="248" spans="1:14" x14ac:dyDescent="0.15">
      <c r="A248" s="2">
        <v>45557</v>
      </c>
      <c r="B248" s="3">
        <f t="shared" si="9"/>
        <v>2025</v>
      </c>
      <c r="C248" t="str">
        <f t="shared" si="10"/>
        <v>2024-2025</v>
      </c>
      <c r="D248" t="s">
        <v>148</v>
      </c>
      <c r="E248" t="s">
        <v>9</v>
      </c>
      <c r="F248" t="str">
        <f t="shared" si="11"/>
        <v>New South Wales</v>
      </c>
      <c r="G248" t="s">
        <v>10</v>
      </c>
      <c r="H248">
        <v>2067</v>
      </c>
      <c r="I248" t="s">
        <v>11</v>
      </c>
      <c r="J248" t="s">
        <v>12</v>
      </c>
      <c r="K248" t="s">
        <v>153</v>
      </c>
      <c r="L248" t="s">
        <v>16</v>
      </c>
      <c r="M248" s="5">
        <v>5.99</v>
      </c>
      <c r="N248">
        <v>1</v>
      </c>
    </row>
    <row r="249" spans="1:14" x14ac:dyDescent="0.15">
      <c r="A249" s="2">
        <v>45108</v>
      </c>
      <c r="B249" s="3">
        <f t="shared" si="9"/>
        <v>2024</v>
      </c>
      <c r="C249" t="str">
        <f t="shared" si="10"/>
        <v>2023-2024</v>
      </c>
      <c r="D249" t="s">
        <v>147</v>
      </c>
      <c r="E249" t="s">
        <v>44</v>
      </c>
      <c r="F249" t="str">
        <f t="shared" si="11"/>
        <v>Victoria</v>
      </c>
      <c r="G249" t="s">
        <v>45</v>
      </c>
      <c r="H249">
        <v>3066</v>
      </c>
      <c r="I249" t="s">
        <v>11</v>
      </c>
      <c r="J249" t="s">
        <v>46</v>
      </c>
      <c r="K249" t="s">
        <v>151</v>
      </c>
      <c r="L249" t="s">
        <v>21</v>
      </c>
      <c r="M249" s="5">
        <v>5.99</v>
      </c>
      <c r="N249">
        <v>1</v>
      </c>
    </row>
    <row r="250" spans="1:14" x14ac:dyDescent="0.15">
      <c r="A250" s="2">
        <v>45655</v>
      </c>
      <c r="B250" s="3">
        <f t="shared" si="9"/>
        <v>2025</v>
      </c>
      <c r="C250" t="str">
        <f t="shared" si="10"/>
        <v>2024-2025</v>
      </c>
      <c r="D250" t="s">
        <v>147</v>
      </c>
      <c r="E250" t="s">
        <v>73</v>
      </c>
      <c r="F250" t="str">
        <f t="shared" si="11"/>
        <v>Victoria</v>
      </c>
      <c r="G250" t="s">
        <v>45</v>
      </c>
      <c r="H250">
        <v>3136</v>
      </c>
      <c r="I250" t="s">
        <v>11</v>
      </c>
      <c r="J250" t="s">
        <v>63</v>
      </c>
      <c r="K250" t="s">
        <v>152</v>
      </c>
      <c r="L250" t="s">
        <v>13</v>
      </c>
      <c r="M250" s="5">
        <v>5.99</v>
      </c>
      <c r="N250">
        <v>1</v>
      </c>
    </row>
    <row r="251" spans="1:14" x14ac:dyDescent="0.15">
      <c r="A251" s="2">
        <v>45231</v>
      </c>
      <c r="B251" s="3">
        <f t="shared" si="9"/>
        <v>2024</v>
      </c>
      <c r="C251" t="str">
        <f t="shared" si="10"/>
        <v>2023-2024</v>
      </c>
      <c r="D251" t="s">
        <v>147</v>
      </c>
      <c r="E251" t="s">
        <v>142</v>
      </c>
      <c r="F251" t="str">
        <f t="shared" si="11"/>
        <v>Australian Capital Territory</v>
      </c>
      <c r="G251" t="s">
        <v>80</v>
      </c>
      <c r="H251">
        <v>2609</v>
      </c>
      <c r="I251" t="s">
        <v>11</v>
      </c>
      <c r="J251" t="s">
        <v>58</v>
      </c>
      <c r="K251" t="s">
        <v>153</v>
      </c>
      <c r="L251" t="s">
        <v>16</v>
      </c>
      <c r="M251" s="5">
        <v>5.99</v>
      </c>
      <c r="N251">
        <v>1</v>
      </c>
    </row>
    <row r="252" spans="1:14" x14ac:dyDescent="0.15">
      <c r="A252" s="2">
        <v>44936</v>
      </c>
      <c r="B252" s="3">
        <f t="shared" si="9"/>
        <v>2023</v>
      </c>
      <c r="C252" t="str">
        <f t="shared" si="10"/>
        <v>2022-2023</v>
      </c>
      <c r="D252" t="s">
        <v>147</v>
      </c>
      <c r="E252" t="s">
        <v>87</v>
      </c>
      <c r="F252" t="str">
        <f t="shared" si="11"/>
        <v>New South Wales</v>
      </c>
      <c r="G252" t="s">
        <v>10</v>
      </c>
      <c r="H252">
        <v>2790</v>
      </c>
      <c r="I252" t="s">
        <v>11</v>
      </c>
      <c r="J252" t="s">
        <v>25</v>
      </c>
      <c r="K252" t="s">
        <v>154</v>
      </c>
      <c r="L252" t="s">
        <v>14</v>
      </c>
      <c r="M252" s="5">
        <v>5.99</v>
      </c>
      <c r="N252">
        <v>1</v>
      </c>
    </row>
    <row r="253" spans="1:14" x14ac:dyDescent="0.15">
      <c r="A253" s="2">
        <v>45633</v>
      </c>
      <c r="B253" s="3">
        <f t="shared" si="9"/>
        <v>2025</v>
      </c>
      <c r="C253" t="str">
        <f t="shared" si="10"/>
        <v>2024-2025</v>
      </c>
      <c r="D253" t="s">
        <v>148</v>
      </c>
      <c r="E253" t="s">
        <v>95</v>
      </c>
      <c r="F253" t="str">
        <f t="shared" si="11"/>
        <v>Victoria</v>
      </c>
      <c r="G253" t="s">
        <v>45</v>
      </c>
      <c r="H253">
        <v>3931</v>
      </c>
      <c r="I253" t="s">
        <v>11</v>
      </c>
      <c r="J253" t="s">
        <v>55</v>
      </c>
      <c r="K253" t="s">
        <v>19</v>
      </c>
      <c r="L253" t="s">
        <v>23</v>
      </c>
      <c r="M253" s="5">
        <v>5.99</v>
      </c>
      <c r="N253">
        <v>1</v>
      </c>
    </row>
    <row r="254" spans="1:14" x14ac:dyDescent="0.15">
      <c r="A254" s="2">
        <v>45596</v>
      </c>
      <c r="B254" s="3">
        <f t="shared" si="9"/>
        <v>2025</v>
      </c>
      <c r="C254" t="str">
        <f t="shared" si="10"/>
        <v>2024-2025</v>
      </c>
      <c r="D254" t="s">
        <v>147</v>
      </c>
      <c r="E254" t="s">
        <v>31</v>
      </c>
      <c r="F254" t="str">
        <f t="shared" si="11"/>
        <v>South Australia</v>
      </c>
      <c r="G254" t="s">
        <v>32</v>
      </c>
      <c r="H254">
        <v>5168</v>
      </c>
      <c r="I254" t="s">
        <v>11</v>
      </c>
      <c r="J254" t="s">
        <v>33</v>
      </c>
      <c r="K254" t="s">
        <v>150</v>
      </c>
      <c r="L254" t="s">
        <v>18</v>
      </c>
      <c r="M254" s="5">
        <v>5.99</v>
      </c>
      <c r="N254">
        <v>1</v>
      </c>
    </row>
    <row r="255" spans="1:14" x14ac:dyDescent="0.15">
      <c r="A255" s="2">
        <v>45155</v>
      </c>
      <c r="B255" s="3">
        <f t="shared" si="9"/>
        <v>2024</v>
      </c>
      <c r="C255" t="str">
        <f t="shared" si="10"/>
        <v>2023-2024</v>
      </c>
      <c r="D255" t="s">
        <v>148</v>
      </c>
      <c r="E255" t="s">
        <v>103</v>
      </c>
      <c r="F255" t="str">
        <f t="shared" si="11"/>
        <v>Queensland</v>
      </c>
      <c r="G255" t="s">
        <v>35</v>
      </c>
      <c r="H255">
        <v>4509</v>
      </c>
      <c r="I255" t="s">
        <v>11</v>
      </c>
      <c r="J255" t="s">
        <v>104</v>
      </c>
      <c r="K255" t="s">
        <v>19</v>
      </c>
      <c r="L255" t="s">
        <v>23</v>
      </c>
      <c r="M255" s="5">
        <v>5.99</v>
      </c>
      <c r="N255">
        <v>1</v>
      </c>
    </row>
    <row r="256" spans="1:14" x14ac:dyDescent="0.15">
      <c r="A256" s="2">
        <v>45038</v>
      </c>
      <c r="B256" s="3">
        <f t="shared" si="9"/>
        <v>2023</v>
      </c>
      <c r="C256" t="str">
        <f t="shared" si="10"/>
        <v>2022-2023</v>
      </c>
      <c r="D256" t="s">
        <v>148</v>
      </c>
      <c r="E256" t="s">
        <v>65</v>
      </c>
      <c r="F256" t="str">
        <f t="shared" si="11"/>
        <v>New South Wales</v>
      </c>
      <c r="G256" t="s">
        <v>10</v>
      </c>
      <c r="H256">
        <v>2541</v>
      </c>
      <c r="I256" t="s">
        <v>11</v>
      </c>
      <c r="J256" t="s">
        <v>58</v>
      </c>
      <c r="K256" t="s">
        <v>19</v>
      </c>
      <c r="L256" t="s">
        <v>23</v>
      </c>
      <c r="M256" s="5">
        <v>5.99</v>
      </c>
      <c r="N256">
        <v>1</v>
      </c>
    </row>
    <row r="257" spans="1:14" x14ac:dyDescent="0.15">
      <c r="A257" s="2">
        <v>45093</v>
      </c>
      <c r="B257" s="3">
        <f t="shared" si="9"/>
        <v>2023</v>
      </c>
      <c r="C257" t="str">
        <f t="shared" si="10"/>
        <v>2022-2023</v>
      </c>
      <c r="D257" t="s">
        <v>147</v>
      </c>
      <c r="E257" t="s">
        <v>121</v>
      </c>
      <c r="F257" t="str">
        <f t="shared" si="11"/>
        <v>Queensland</v>
      </c>
      <c r="G257" t="s">
        <v>35</v>
      </c>
      <c r="H257">
        <v>4700</v>
      </c>
      <c r="I257" t="s">
        <v>11</v>
      </c>
      <c r="J257" t="s">
        <v>51</v>
      </c>
      <c r="K257" t="s">
        <v>156</v>
      </c>
      <c r="L257" t="s">
        <v>17</v>
      </c>
      <c r="M257" s="5">
        <v>5.99</v>
      </c>
      <c r="N257">
        <v>1</v>
      </c>
    </row>
    <row r="258" spans="1:14" x14ac:dyDescent="0.15">
      <c r="A258" s="2">
        <v>45383</v>
      </c>
      <c r="B258" s="3">
        <f t="shared" ref="B258:B321" si="12">IF(MONTH(A258)&gt;=7,YEAR(A258)+1,YEAR(A258))</f>
        <v>2024</v>
      </c>
      <c r="C258" t="str">
        <f t="shared" ref="C258:C321" si="13">IF(MONTH(A258) &gt;= 7, YEAR(A258) &amp; "-" &amp; YEAR(A258) + 1, YEAR(A258) - 1 &amp; "-" &amp; YEAR(A258))</f>
        <v>2023-2024</v>
      </c>
      <c r="D258" t="s">
        <v>147</v>
      </c>
      <c r="E258" t="s">
        <v>90</v>
      </c>
      <c r="F258" t="str">
        <f t="shared" ref="F258:F321" si="14">IF(G258="WA","Western Australia",
IF(G258="NSW","New South Wales",
IF(G258="QLD","Queensland",
IF(G258="VIC","Victoria",
IF(G258="TAS","Tasmania",
IF(G258="SA","South Australia",
IF(G258="NT","Northern Territory",
IF(G258="ACT","Australian Capital Territory",G258))))))))</f>
        <v>Victoria</v>
      </c>
      <c r="G258" t="s">
        <v>45</v>
      </c>
      <c r="H258">
        <v>3179</v>
      </c>
      <c r="I258" t="s">
        <v>11</v>
      </c>
      <c r="J258" t="s">
        <v>63</v>
      </c>
      <c r="K258" t="s">
        <v>151</v>
      </c>
      <c r="L258" t="s">
        <v>21</v>
      </c>
      <c r="M258" s="5">
        <v>5.99</v>
      </c>
      <c r="N258">
        <v>1</v>
      </c>
    </row>
    <row r="259" spans="1:14" x14ac:dyDescent="0.15">
      <c r="A259" s="2">
        <v>44996</v>
      </c>
      <c r="B259" s="3">
        <f t="shared" si="12"/>
        <v>2023</v>
      </c>
      <c r="C259" t="str">
        <f t="shared" si="13"/>
        <v>2022-2023</v>
      </c>
      <c r="D259" t="s">
        <v>148</v>
      </c>
      <c r="E259" t="s">
        <v>113</v>
      </c>
      <c r="F259" t="str">
        <f t="shared" si="14"/>
        <v>Queensland</v>
      </c>
      <c r="G259" t="s">
        <v>35</v>
      </c>
      <c r="H259">
        <v>4215</v>
      </c>
      <c r="I259" t="s">
        <v>11</v>
      </c>
      <c r="J259" t="s">
        <v>104</v>
      </c>
      <c r="K259" t="s">
        <v>19</v>
      </c>
      <c r="L259" t="s">
        <v>23</v>
      </c>
      <c r="M259" s="5">
        <v>5.99</v>
      </c>
      <c r="N259">
        <v>1</v>
      </c>
    </row>
    <row r="260" spans="1:14" x14ac:dyDescent="0.15">
      <c r="A260" s="2">
        <v>45010</v>
      </c>
      <c r="B260" s="3">
        <f t="shared" si="12"/>
        <v>2023</v>
      </c>
      <c r="C260" t="str">
        <f t="shared" si="13"/>
        <v>2022-2023</v>
      </c>
      <c r="D260" t="s">
        <v>147</v>
      </c>
      <c r="E260" t="s">
        <v>42</v>
      </c>
      <c r="F260" t="str">
        <f t="shared" si="14"/>
        <v>Queensland</v>
      </c>
      <c r="G260" t="s">
        <v>35</v>
      </c>
      <c r="H260">
        <v>4053</v>
      </c>
      <c r="I260" t="s">
        <v>11</v>
      </c>
      <c r="J260" t="s">
        <v>43</v>
      </c>
      <c r="K260" t="s">
        <v>154</v>
      </c>
      <c r="L260" t="s">
        <v>14</v>
      </c>
      <c r="M260" s="5">
        <v>5.99</v>
      </c>
      <c r="N260">
        <v>1</v>
      </c>
    </row>
    <row r="261" spans="1:14" x14ac:dyDescent="0.15">
      <c r="A261" s="2">
        <v>45194</v>
      </c>
      <c r="B261" s="3">
        <f t="shared" si="12"/>
        <v>2024</v>
      </c>
      <c r="C261" t="str">
        <f t="shared" si="13"/>
        <v>2023-2024</v>
      </c>
      <c r="D261" t="s">
        <v>147</v>
      </c>
      <c r="E261" t="s">
        <v>61</v>
      </c>
      <c r="F261" t="str">
        <f t="shared" si="14"/>
        <v>New South Wales</v>
      </c>
      <c r="G261" t="s">
        <v>10</v>
      </c>
      <c r="H261">
        <v>2539</v>
      </c>
      <c r="I261" t="s">
        <v>11</v>
      </c>
      <c r="J261" t="s">
        <v>58</v>
      </c>
      <c r="K261" t="s">
        <v>151</v>
      </c>
      <c r="L261" t="s">
        <v>21</v>
      </c>
      <c r="M261" s="5">
        <v>5.99</v>
      </c>
      <c r="N261">
        <v>1</v>
      </c>
    </row>
    <row r="262" spans="1:14" x14ac:dyDescent="0.15">
      <c r="A262" s="2">
        <v>45190</v>
      </c>
      <c r="B262" s="3">
        <f t="shared" si="12"/>
        <v>2024</v>
      </c>
      <c r="C262" t="str">
        <f t="shared" si="13"/>
        <v>2023-2024</v>
      </c>
      <c r="D262" t="s">
        <v>148</v>
      </c>
      <c r="E262" t="s">
        <v>122</v>
      </c>
      <c r="F262" t="str">
        <f t="shared" si="14"/>
        <v>New South Wales</v>
      </c>
      <c r="G262" t="s">
        <v>10</v>
      </c>
      <c r="H262">
        <v>2650</v>
      </c>
      <c r="I262" t="s">
        <v>11</v>
      </c>
      <c r="J262" t="s">
        <v>25</v>
      </c>
      <c r="K262" t="s">
        <v>19</v>
      </c>
      <c r="L262" t="s">
        <v>23</v>
      </c>
      <c r="M262" s="5">
        <v>5.99</v>
      </c>
      <c r="N262">
        <v>1</v>
      </c>
    </row>
    <row r="263" spans="1:14" x14ac:dyDescent="0.15">
      <c r="A263" s="2">
        <v>45152</v>
      </c>
      <c r="B263" s="3">
        <f t="shared" si="12"/>
        <v>2024</v>
      </c>
      <c r="C263" t="str">
        <f t="shared" si="13"/>
        <v>2023-2024</v>
      </c>
      <c r="D263" t="s">
        <v>147</v>
      </c>
      <c r="E263" t="s">
        <v>59</v>
      </c>
      <c r="F263" t="str">
        <f t="shared" si="14"/>
        <v>Victoria</v>
      </c>
      <c r="G263" t="s">
        <v>45</v>
      </c>
      <c r="H263">
        <v>3280</v>
      </c>
      <c r="I263" t="s">
        <v>11</v>
      </c>
      <c r="J263" t="s">
        <v>60</v>
      </c>
      <c r="K263" t="s">
        <v>149</v>
      </c>
      <c r="L263" t="s">
        <v>15</v>
      </c>
      <c r="M263" s="5">
        <v>5.99</v>
      </c>
      <c r="N263">
        <v>1</v>
      </c>
    </row>
    <row r="264" spans="1:14" x14ac:dyDescent="0.15">
      <c r="A264" s="2">
        <v>45594</v>
      </c>
      <c r="B264" s="3">
        <f t="shared" si="12"/>
        <v>2025</v>
      </c>
      <c r="C264" t="str">
        <f t="shared" si="13"/>
        <v>2024-2025</v>
      </c>
      <c r="D264" t="s">
        <v>147</v>
      </c>
      <c r="E264" t="s">
        <v>52</v>
      </c>
      <c r="F264" t="str">
        <f t="shared" si="14"/>
        <v>Victoria</v>
      </c>
      <c r="G264" t="s">
        <v>45</v>
      </c>
      <c r="H264">
        <v>3030</v>
      </c>
      <c r="I264" t="s">
        <v>11</v>
      </c>
      <c r="J264" t="s">
        <v>46</v>
      </c>
      <c r="K264" t="s">
        <v>156</v>
      </c>
      <c r="L264" t="s">
        <v>17</v>
      </c>
      <c r="M264" s="5">
        <v>5.99</v>
      </c>
      <c r="N264">
        <v>1</v>
      </c>
    </row>
    <row r="265" spans="1:14" x14ac:dyDescent="0.15">
      <c r="A265" s="2">
        <v>44934</v>
      </c>
      <c r="B265" s="3">
        <f t="shared" si="12"/>
        <v>2023</v>
      </c>
      <c r="C265" t="str">
        <f t="shared" si="13"/>
        <v>2022-2023</v>
      </c>
      <c r="D265" t="s">
        <v>147</v>
      </c>
      <c r="E265" t="s">
        <v>34</v>
      </c>
      <c r="F265" t="str">
        <f t="shared" si="14"/>
        <v>Queensland</v>
      </c>
      <c r="G265" t="s">
        <v>35</v>
      </c>
      <c r="H265">
        <v>4802</v>
      </c>
      <c r="I265" t="s">
        <v>11</v>
      </c>
      <c r="J265" t="s">
        <v>36</v>
      </c>
      <c r="K265" t="s">
        <v>154</v>
      </c>
      <c r="L265" t="s">
        <v>14</v>
      </c>
      <c r="M265" s="5">
        <v>6</v>
      </c>
      <c r="N265">
        <v>1</v>
      </c>
    </row>
    <row r="266" spans="1:14" x14ac:dyDescent="0.15">
      <c r="A266" s="2">
        <v>45078</v>
      </c>
      <c r="B266" s="3">
        <f t="shared" si="12"/>
        <v>2023</v>
      </c>
      <c r="C266" t="str">
        <f t="shared" si="13"/>
        <v>2022-2023</v>
      </c>
      <c r="D266" t="s">
        <v>147</v>
      </c>
      <c r="E266" t="s">
        <v>96</v>
      </c>
      <c r="F266" t="str">
        <f t="shared" si="14"/>
        <v>Western Australia</v>
      </c>
      <c r="G266" t="s">
        <v>48</v>
      </c>
      <c r="H266">
        <v>6330</v>
      </c>
      <c r="I266" t="s">
        <v>11</v>
      </c>
      <c r="J266" t="s">
        <v>94</v>
      </c>
      <c r="K266" t="s">
        <v>155</v>
      </c>
      <c r="L266" t="s">
        <v>20</v>
      </c>
      <c r="M266" s="5">
        <v>6</v>
      </c>
      <c r="N266">
        <v>1</v>
      </c>
    </row>
    <row r="267" spans="1:14" x14ac:dyDescent="0.15">
      <c r="A267" s="2">
        <v>45159</v>
      </c>
      <c r="B267" s="3">
        <f t="shared" si="12"/>
        <v>2024</v>
      </c>
      <c r="C267" t="str">
        <f t="shared" si="13"/>
        <v>2023-2024</v>
      </c>
      <c r="D267" t="s">
        <v>147</v>
      </c>
      <c r="E267" t="s">
        <v>86</v>
      </c>
      <c r="F267" t="str">
        <f t="shared" si="14"/>
        <v>New South Wales</v>
      </c>
      <c r="G267" t="s">
        <v>10</v>
      </c>
      <c r="H267">
        <v>2064</v>
      </c>
      <c r="I267" t="s">
        <v>11</v>
      </c>
      <c r="J267" t="s">
        <v>12</v>
      </c>
      <c r="K267" t="s">
        <v>150</v>
      </c>
      <c r="L267" t="s">
        <v>18</v>
      </c>
      <c r="M267" s="5">
        <v>6</v>
      </c>
      <c r="N267">
        <v>1</v>
      </c>
    </row>
    <row r="268" spans="1:14" x14ac:dyDescent="0.15">
      <c r="A268" s="2">
        <v>45386</v>
      </c>
      <c r="B268" s="3">
        <f t="shared" si="12"/>
        <v>2024</v>
      </c>
      <c r="C268" t="str">
        <f t="shared" si="13"/>
        <v>2023-2024</v>
      </c>
      <c r="D268" t="s">
        <v>147</v>
      </c>
      <c r="E268" t="s">
        <v>126</v>
      </c>
      <c r="F268" t="str">
        <f t="shared" si="14"/>
        <v>Queensland</v>
      </c>
      <c r="G268" t="s">
        <v>35</v>
      </c>
      <c r="H268">
        <v>4551</v>
      </c>
      <c r="I268" t="s">
        <v>11</v>
      </c>
      <c r="J268" t="s">
        <v>120</v>
      </c>
      <c r="K268" t="s">
        <v>154</v>
      </c>
      <c r="L268" t="s">
        <v>14</v>
      </c>
      <c r="M268" s="5">
        <v>6</v>
      </c>
      <c r="N268">
        <v>1</v>
      </c>
    </row>
    <row r="269" spans="1:14" x14ac:dyDescent="0.15">
      <c r="A269" s="2">
        <v>45290</v>
      </c>
      <c r="B269" s="3">
        <f t="shared" si="12"/>
        <v>2024</v>
      </c>
      <c r="C269" t="str">
        <f t="shared" si="13"/>
        <v>2023-2024</v>
      </c>
      <c r="D269" t="s">
        <v>147</v>
      </c>
      <c r="E269" t="s">
        <v>99</v>
      </c>
      <c r="F269" t="str">
        <f t="shared" si="14"/>
        <v>Victoria</v>
      </c>
      <c r="G269" t="s">
        <v>45</v>
      </c>
      <c r="H269">
        <v>3148</v>
      </c>
      <c r="I269" t="s">
        <v>11</v>
      </c>
      <c r="J269" t="s">
        <v>63</v>
      </c>
      <c r="K269" t="s">
        <v>154</v>
      </c>
      <c r="L269" t="s">
        <v>14</v>
      </c>
      <c r="M269" s="5">
        <v>6</v>
      </c>
      <c r="N269">
        <v>1</v>
      </c>
    </row>
    <row r="270" spans="1:14" x14ac:dyDescent="0.15">
      <c r="A270" s="2">
        <v>45486</v>
      </c>
      <c r="B270" s="3">
        <f t="shared" si="12"/>
        <v>2025</v>
      </c>
      <c r="C270" t="str">
        <f t="shared" si="13"/>
        <v>2024-2025</v>
      </c>
      <c r="D270" t="s">
        <v>148</v>
      </c>
      <c r="E270" t="s">
        <v>99</v>
      </c>
      <c r="F270" t="str">
        <f t="shared" si="14"/>
        <v>Victoria</v>
      </c>
      <c r="G270" t="s">
        <v>45</v>
      </c>
      <c r="H270">
        <v>3148</v>
      </c>
      <c r="I270" t="s">
        <v>11</v>
      </c>
      <c r="J270" t="s">
        <v>63</v>
      </c>
      <c r="K270" t="s">
        <v>19</v>
      </c>
      <c r="L270" t="s">
        <v>23</v>
      </c>
      <c r="M270" s="5">
        <v>6</v>
      </c>
      <c r="N270">
        <v>1</v>
      </c>
    </row>
    <row r="271" spans="1:14" x14ac:dyDescent="0.15">
      <c r="A271" s="2">
        <v>45223</v>
      </c>
      <c r="B271" s="3">
        <f t="shared" si="12"/>
        <v>2024</v>
      </c>
      <c r="C271" t="str">
        <f t="shared" si="13"/>
        <v>2023-2024</v>
      </c>
      <c r="D271" t="s">
        <v>148</v>
      </c>
      <c r="E271" t="s">
        <v>9</v>
      </c>
      <c r="F271" t="str">
        <f t="shared" si="14"/>
        <v>New South Wales</v>
      </c>
      <c r="G271" t="s">
        <v>10</v>
      </c>
      <c r="H271">
        <v>2067</v>
      </c>
      <c r="I271" t="s">
        <v>11</v>
      </c>
      <c r="J271" t="s">
        <v>12</v>
      </c>
      <c r="K271" t="s">
        <v>149</v>
      </c>
      <c r="L271" t="s">
        <v>15</v>
      </c>
      <c r="M271" s="5">
        <v>6</v>
      </c>
      <c r="N271">
        <v>1</v>
      </c>
    </row>
    <row r="272" spans="1:14" x14ac:dyDescent="0.15">
      <c r="A272" s="2">
        <v>45433</v>
      </c>
      <c r="B272" s="3">
        <f t="shared" si="12"/>
        <v>2024</v>
      </c>
      <c r="C272" t="str">
        <f t="shared" si="13"/>
        <v>2023-2024</v>
      </c>
      <c r="D272" t="s">
        <v>148</v>
      </c>
      <c r="E272" t="s">
        <v>9</v>
      </c>
      <c r="F272" t="str">
        <f t="shared" si="14"/>
        <v>New South Wales</v>
      </c>
      <c r="G272" t="s">
        <v>10</v>
      </c>
      <c r="H272">
        <v>2067</v>
      </c>
      <c r="I272" t="s">
        <v>11</v>
      </c>
      <c r="J272" t="s">
        <v>12</v>
      </c>
      <c r="K272" t="s">
        <v>150</v>
      </c>
      <c r="L272" t="s">
        <v>18</v>
      </c>
      <c r="M272" s="5">
        <v>6</v>
      </c>
      <c r="N272">
        <v>1</v>
      </c>
    </row>
    <row r="273" spans="1:14" x14ac:dyDescent="0.15">
      <c r="A273" s="2">
        <v>44987</v>
      </c>
      <c r="B273" s="3">
        <f t="shared" si="12"/>
        <v>2023</v>
      </c>
      <c r="C273" t="str">
        <f t="shared" si="13"/>
        <v>2022-2023</v>
      </c>
      <c r="D273" t="s">
        <v>148</v>
      </c>
      <c r="E273" t="s">
        <v>54</v>
      </c>
      <c r="F273" t="str">
        <f t="shared" si="14"/>
        <v>Victoria</v>
      </c>
      <c r="G273" t="s">
        <v>45</v>
      </c>
      <c r="H273">
        <v>3977</v>
      </c>
      <c r="I273" t="s">
        <v>11</v>
      </c>
      <c r="J273" t="s">
        <v>55</v>
      </c>
      <c r="K273" t="s">
        <v>152</v>
      </c>
      <c r="L273" t="s">
        <v>13</v>
      </c>
      <c r="M273" s="5">
        <v>6</v>
      </c>
      <c r="N273">
        <v>1</v>
      </c>
    </row>
    <row r="274" spans="1:14" x14ac:dyDescent="0.15">
      <c r="A274" s="2">
        <v>45032</v>
      </c>
      <c r="B274" s="3">
        <f t="shared" si="12"/>
        <v>2023</v>
      </c>
      <c r="C274" t="str">
        <f t="shared" si="13"/>
        <v>2022-2023</v>
      </c>
      <c r="D274" t="s">
        <v>147</v>
      </c>
      <c r="E274" t="s">
        <v>142</v>
      </c>
      <c r="F274" t="str">
        <f t="shared" si="14"/>
        <v>Australian Capital Territory</v>
      </c>
      <c r="G274" t="s">
        <v>80</v>
      </c>
      <c r="H274">
        <v>2609</v>
      </c>
      <c r="I274" t="s">
        <v>11</v>
      </c>
      <c r="J274" t="s">
        <v>58</v>
      </c>
      <c r="K274" t="s">
        <v>152</v>
      </c>
      <c r="L274" t="s">
        <v>13</v>
      </c>
      <c r="M274" s="5">
        <v>6</v>
      </c>
      <c r="N274">
        <v>1</v>
      </c>
    </row>
    <row r="275" spans="1:14" x14ac:dyDescent="0.15">
      <c r="A275" s="2">
        <v>45118</v>
      </c>
      <c r="B275" s="3">
        <f t="shared" si="12"/>
        <v>2024</v>
      </c>
      <c r="C275" t="str">
        <f t="shared" si="13"/>
        <v>2023-2024</v>
      </c>
      <c r="D275" t="s">
        <v>147</v>
      </c>
      <c r="E275" t="s">
        <v>110</v>
      </c>
      <c r="F275" t="str">
        <f t="shared" si="14"/>
        <v>Queensland</v>
      </c>
      <c r="G275" t="s">
        <v>35</v>
      </c>
      <c r="H275">
        <v>4680</v>
      </c>
      <c r="I275" t="s">
        <v>11</v>
      </c>
      <c r="J275" t="s">
        <v>51</v>
      </c>
      <c r="K275" t="s">
        <v>150</v>
      </c>
      <c r="L275" t="s">
        <v>18</v>
      </c>
      <c r="M275" s="5">
        <v>6</v>
      </c>
      <c r="N275">
        <v>1</v>
      </c>
    </row>
    <row r="276" spans="1:14" x14ac:dyDescent="0.15">
      <c r="A276" s="2">
        <v>45446</v>
      </c>
      <c r="B276" s="3">
        <f t="shared" si="12"/>
        <v>2024</v>
      </c>
      <c r="C276" t="str">
        <f t="shared" si="13"/>
        <v>2023-2024</v>
      </c>
      <c r="D276" t="s">
        <v>147</v>
      </c>
      <c r="E276" t="s">
        <v>133</v>
      </c>
      <c r="F276" t="str">
        <f t="shared" si="14"/>
        <v>Queensland</v>
      </c>
      <c r="G276" t="s">
        <v>35</v>
      </c>
      <c r="H276">
        <v>4305</v>
      </c>
      <c r="I276" t="s">
        <v>11</v>
      </c>
      <c r="J276" t="s">
        <v>104</v>
      </c>
      <c r="K276" t="s">
        <v>153</v>
      </c>
      <c r="L276" t="s">
        <v>16</v>
      </c>
      <c r="M276" s="5">
        <v>6</v>
      </c>
      <c r="N276">
        <v>1</v>
      </c>
    </row>
    <row r="277" spans="1:14" x14ac:dyDescent="0.15">
      <c r="A277" s="2">
        <v>44929</v>
      </c>
      <c r="B277" s="3">
        <f t="shared" si="12"/>
        <v>2023</v>
      </c>
      <c r="C277" t="str">
        <f t="shared" si="13"/>
        <v>2022-2023</v>
      </c>
      <c r="D277" t="s">
        <v>147</v>
      </c>
      <c r="E277" t="s">
        <v>26</v>
      </c>
      <c r="F277" t="str">
        <f t="shared" si="14"/>
        <v>New South Wales</v>
      </c>
      <c r="G277" t="s">
        <v>10</v>
      </c>
      <c r="H277">
        <v>2141</v>
      </c>
      <c r="I277" t="s">
        <v>11</v>
      </c>
      <c r="J277" t="s">
        <v>27</v>
      </c>
      <c r="K277" t="s">
        <v>19</v>
      </c>
      <c r="L277" t="s">
        <v>23</v>
      </c>
      <c r="M277" s="5">
        <v>6</v>
      </c>
      <c r="N277">
        <v>1</v>
      </c>
    </row>
    <row r="278" spans="1:14" x14ac:dyDescent="0.15">
      <c r="A278" s="2">
        <v>45028</v>
      </c>
      <c r="B278" s="3">
        <f t="shared" si="12"/>
        <v>2023</v>
      </c>
      <c r="C278" t="str">
        <f t="shared" si="13"/>
        <v>2022-2023</v>
      </c>
      <c r="D278" t="s">
        <v>147</v>
      </c>
      <c r="E278" t="s">
        <v>65</v>
      </c>
      <c r="F278" t="str">
        <f t="shared" si="14"/>
        <v>New South Wales</v>
      </c>
      <c r="G278" t="s">
        <v>10</v>
      </c>
      <c r="H278">
        <v>2541</v>
      </c>
      <c r="I278" t="s">
        <v>11</v>
      </c>
      <c r="J278" t="s">
        <v>58</v>
      </c>
      <c r="K278" t="s">
        <v>150</v>
      </c>
      <c r="L278" t="s">
        <v>18</v>
      </c>
      <c r="M278" s="5">
        <v>6</v>
      </c>
      <c r="N278">
        <v>1</v>
      </c>
    </row>
    <row r="279" spans="1:14" x14ac:dyDescent="0.15">
      <c r="A279" s="2">
        <v>45514</v>
      </c>
      <c r="B279" s="3">
        <f t="shared" si="12"/>
        <v>2025</v>
      </c>
      <c r="C279" t="str">
        <f t="shared" si="13"/>
        <v>2024-2025</v>
      </c>
      <c r="D279" t="s">
        <v>147</v>
      </c>
      <c r="E279" t="s">
        <v>65</v>
      </c>
      <c r="F279" t="str">
        <f t="shared" si="14"/>
        <v>New South Wales</v>
      </c>
      <c r="G279" t="s">
        <v>10</v>
      </c>
      <c r="H279">
        <v>2541</v>
      </c>
      <c r="I279" t="s">
        <v>11</v>
      </c>
      <c r="J279" t="s">
        <v>58</v>
      </c>
      <c r="K279" t="s">
        <v>150</v>
      </c>
      <c r="L279" t="s">
        <v>18</v>
      </c>
      <c r="M279" s="5">
        <v>6</v>
      </c>
      <c r="N279">
        <v>1</v>
      </c>
    </row>
    <row r="280" spans="1:14" x14ac:dyDescent="0.15">
      <c r="A280" s="2">
        <v>45004</v>
      </c>
      <c r="B280" s="3">
        <f t="shared" si="12"/>
        <v>2023</v>
      </c>
      <c r="C280" t="str">
        <f t="shared" si="13"/>
        <v>2022-2023</v>
      </c>
      <c r="D280" t="s">
        <v>147</v>
      </c>
      <c r="E280" t="s">
        <v>83</v>
      </c>
      <c r="F280" t="str">
        <f t="shared" si="14"/>
        <v>New South Wales</v>
      </c>
      <c r="G280" t="s">
        <v>10</v>
      </c>
      <c r="H280">
        <v>2750</v>
      </c>
      <c r="I280" t="s">
        <v>11</v>
      </c>
      <c r="J280" t="s">
        <v>25</v>
      </c>
      <c r="K280" t="s">
        <v>154</v>
      </c>
      <c r="L280" t="s">
        <v>14</v>
      </c>
      <c r="M280" s="5">
        <v>6</v>
      </c>
      <c r="N280">
        <v>1</v>
      </c>
    </row>
    <row r="281" spans="1:14" x14ac:dyDescent="0.15">
      <c r="A281" s="2">
        <v>45206</v>
      </c>
      <c r="B281" s="3">
        <f t="shared" si="12"/>
        <v>2024</v>
      </c>
      <c r="C281" t="str">
        <f t="shared" si="13"/>
        <v>2023-2024</v>
      </c>
      <c r="D281" t="s">
        <v>147</v>
      </c>
      <c r="E281" t="s">
        <v>62</v>
      </c>
      <c r="F281" t="str">
        <f t="shared" si="14"/>
        <v>Victoria</v>
      </c>
      <c r="G281" t="s">
        <v>45</v>
      </c>
      <c r="H281">
        <v>3134</v>
      </c>
      <c r="I281" t="s">
        <v>11</v>
      </c>
      <c r="J281" t="s">
        <v>63</v>
      </c>
      <c r="K281" t="s">
        <v>155</v>
      </c>
      <c r="L281" t="s">
        <v>20</v>
      </c>
      <c r="M281" s="5">
        <v>6</v>
      </c>
      <c r="N281">
        <v>1</v>
      </c>
    </row>
    <row r="282" spans="1:14" x14ac:dyDescent="0.15">
      <c r="A282" s="2">
        <v>45345</v>
      </c>
      <c r="B282" s="3">
        <f t="shared" si="12"/>
        <v>2024</v>
      </c>
      <c r="C282" t="str">
        <f t="shared" si="13"/>
        <v>2023-2024</v>
      </c>
      <c r="D282" t="s">
        <v>147</v>
      </c>
      <c r="E282" t="s">
        <v>40</v>
      </c>
      <c r="F282" t="str">
        <f t="shared" si="14"/>
        <v>New South Wales</v>
      </c>
      <c r="G282" t="s">
        <v>10</v>
      </c>
      <c r="H282">
        <v>2116</v>
      </c>
      <c r="I282" t="s">
        <v>11</v>
      </c>
      <c r="J282" t="s">
        <v>27</v>
      </c>
      <c r="K282" t="s">
        <v>153</v>
      </c>
      <c r="L282" t="s">
        <v>16</v>
      </c>
      <c r="M282" s="5">
        <v>6</v>
      </c>
      <c r="N282">
        <v>1</v>
      </c>
    </row>
    <row r="283" spans="1:14" x14ac:dyDescent="0.15">
      <c r="A283" s="2">
        <v>45565</v>
      </c>
      <c r="B283" s="3">
        <f t="shared" si="12"/>
        <v>2025</v>
      </c>
      <c r="C283" t="str">
        <f t="shared" si="13"/>
        <v>2024-2025</v>
      </c>
      <c r="D283" t="s">
        <v>147</v>
      </c>
      <c r="E283" t="s">
        <v>90</v>
      </c>
      <c r="F283" t="str">
        <f t="shared" si="14"/>
        <v>Victoria</v>
      </c>
      <c r="G283" t="s">
        <v>45</v>
      </c>
      <c r="H283">
        <v>3179</v>
      </c>
      <c r="I283" t="s">
        <v>11</v>
      </c>
      <c r="J283" t="s">
        <v>63</v>
      </c>
      <c r="K283" t="s">
        <v>154</v>
      </c>
      <c r="L283" t="s">
        <v>14</v>
      </c>
      <c r="M283" s="5">
        <v>6</v>
      </c>
      <c r="N283">
        <v>1</v>
      </c>
    </row>
    <row r="284" spans="1:14" x14ac:dyDescent="0.15">
      <c r="A284" s="2">
        <v>45531</v>
      </c>
      <c r="B284" s="3">
        <f t="shared" si="12"/>
        <v>2025</v>
      </c>
      <c r="C284" t="str">
        <f t="shared" si="13"/>
        <v>2024-2025</v>
      </c>
      <c r="D284" t="s">
        <v>147</v>
      </c>
      <c r="E284" t="s">
        <v>61</v>
      </c>
      <c r="F284" t="str">
        <f t="shared" si="14"/>
        <v>New South Wales</v>
      </c>
      <c r="G284" t="s">
        <v>10</v>
      </c>
      <c r="H284">
        <v>2539</v>
      </c>
      <c r="I284" t="s">
        <v>11</v>
      </c>
      <c r="J284" t="s">
        <v>58</v>
      </c>
      <c r="K284" t="s">
        <v>154</v>
      </c>
      <c r="L284" t="s">
        <v>14</v>
      </c>
      <c r="M284" s="5">
        <v>6</v>
      </c>
      <c r="N284">
        <v>1</v>
      </c>
    </row>
    <row r="285" spans="1:14" x14ac:dyDescent="0.15">
      <c r="A285" s="2">
        <v>45214</v>
      </c>
      <c r="B285" s="3">
        <f t="shared" si="12"/>
        <v>2024</v>
      </c>
      <c r="C285" t="str">
        <f t="shared" si="13"/>
        <v>2023-2024</v>
      </c>
      <c r="D285" t="s">
        <v>147</v>
      </c>
      <c r="E285" t="s">
        <v>88</v>
      </c>
      <c r="F285" t="str">
        <f t="shared" si="14"/>
        <v>South Australia</v>
      </c>
      <c r="G285" t="s">
        <v>32</v>
      </c>
      <c r="H285">
        <v>5011</v>
      </c>
      <c r="I285" t="s">
        <v>11</v>
      </c>
      <c r="J285" t="s">
        <v>33</v>
      </c>
      <c r="K285" t="s">
        <v>154</v>
      </c>
      <c r="L285" t="s">
        <v>14</v>
      </c>
      <c r="M285" s="5">
        <v>6</v>
      </c>
      <c r="N285">
        <v>1</v>
      </c>
    </row>
    <row r="286" spans="1:14" x14ac:dyDescent="0.15">
      <c r="A286" s="2">
        <v>45423</v>
      </c>
      <c r="B286" s="3">
        <f t="shared" si="12"/>
        <v>2024</v>
      </c>
      <c r="C286" t="str">
        <f t="shared" si="13"/>
        <v>2023-2024</v>
      </c>
      <c r="D286" t="s">
        <v>147</v>
      </c>
      <c r="E286" t="s">
        <v>85</v>
      </c>
      <c r="F286" t="str">
        <f t="shared" si="14"/>
        <v>Queensland</v>
      </c>
      <c r="G286" t="s">
        <v>35</v>
      </c>
      <c r="H286">
        <v>4883</v>
      </c>
      <c r="I286" t="s">
        <v>11</v>
      </c>
      <c r="J286" t="s">
        <v>36</v>
      </c>
      <c r="K286" t="s">
        <v>154</v>
      </c>
      <c r="L286" t="s">
        <v>14</v>
      </c>
      <c r="M286" s="5">
        <v>6.5</v>
      </c>
      <c r="N286">
        <v>1</v>
      </c>
    </row>
    <row r="287" spans="1:14" x14ac:dyDescent="0.15">
      <c r="A287" s="2">
        <v>45657</v>
      </c>
      <c r="B287" s="3">
        <f t="shared" si="12"/>
        <v>2025</v>
      </c>
      <c r="C287" t="str">
        <f t="shared" si="13"/>
        <v>2024-2025</v>
      </c>
      <c r="D287" t="s">
        <v>147</v>
      </c>
      <c r="E287" t="s">
        <v>110</v>
      </c>
      <c r="F287" t="str">
        <f t="shared" si="14"/>
        <v>Queensland</v>
      </c>
      <c r="G287" t="s">
        <v>35</v>
      </c>
      <c r="H287">
        <v>4680</v>
      </c>
      <c r="I287" t="s">
        <v>11</v>
      </c>
      <c r="J287" t="s">
        <v>51</v>
      </c>
      <c r="K287" t="s">
        <v>149</v>
      </c>
      <c r="L287" t="s">
        <v>15</v>
      </c>
      <c r="M287" s="5">
        <v>6.5</v>
      </c>
      <c r="N287">
        <v>1</v>
      </c>
    </row>
    <row r="288" spans="1:14" x14ac:dyDescent="0.15">
      <c r="A288" s="2">
        <v>45333</v>
      </c>
      <c r="B288" s="3">
        <f t="shared" si="12"/>
        <v>2024</v>
      </c>
      <c r="C288" t="str">
        <f t="shared" si="13"/>
        <v>2023-2024</v>
      </c>
      <c r="D288" t="s">
        <v>147</v>
      </c>
      <c r="E288" t="s">
        <v>134</v>
      </c>
      <c r="F288" t="str">
        <f t="shared" si="14"/>
        <v>Queensland</v>
      </c>
      <c r="G288" t="s">
        <v>35</v>
      </c>
      <c r="H288">
        <v>4825</v>
      </c>
      <c r="I288" t="s">
        <v>11</v>
      </c>
      <c r="J288" t="s">
        <v>36</v>
      </c>
      <c r="K288" t="s">
        <v>150</v>
      </c>
      <c r="L288" t="s">
        <v>18</v>
      </c>
      <c r="M288" s="5">
        <v>6.5</v>
      </c>
      <c r="N288">
        <v>1</v>
      </c>
    </row>
    <row r="289" spans="1:14" x14ac:dyDescent="0.15">
      <c r="A289" s="2">
        <v>45024</v>
      </c>
      <c r="B289" s="3">
        <f t="shared" si="12"/>
        <v>2023</v>
      </c>
      <c r="C289" t="str">
        <f t="shared" si="13"/>
        <v>2022-2023</v>
      </c>
      <c r="D289" t="s">
        <v>148</v>
      </c>
      <c r="E289" t="s">
        <v>79</v>
      </c>
      <c r="F289" t="str">
        <f t="shared" si="14"/>
        <v>Australian Capital Territory</v>
      </c>
      <c r="G289" t="s">
        <v>80</v>
      </c>
      <c r="H289">
        <v>2617</v>
      </c>
      <c r="I289" t="s">
        <v>11</v>
      </c>
      <c r="J289" t="s">
        <v>58</v>
      </c>
      <c r="K289" t="s">
        <v>153</v>
      </c>
      <c r="L289" t="s">
        <v>16</v>
      </c>
      <c r="M289" s="5">
        <v>6.56</v>
      </c>
      <c r="N289">
        <v>1</v>
      </c>
    </row>
    <row r="290" spans="1:14" x14ac:dyDescent="0.15">
      <c r="A290" s="2">
        <v>45576</v>
      </c>
      <c r="B290" s="3">
        <f t="shared" si="12"/>
        <v>2025</v>
      </c>
      <c r="C290" t="str">
        <f t="shared" si="13"/>
        <v>2024-2025</v>
      </c>
      <c r="D290" t="s">
        <v>147</v>
      </c>
      <c r="E290" t="s">
        <v>44</v>
      </c>
      <c r="F290" t="str">
        <f t="shared" si="14"/>
        <v>Victoria</v>
      </c>
      <c r="G290" t="s">
        <v>45</v>
      </c>
      <c r="H290">
        <v>3066</v>
      </c>
      <c r="I290" t="s">
        <v>11</v>
      </c>
      <c r="J290" t="s">
        <v>46</v>
      </c>
      <c r="K290" t="s">
        <v>155</v>
      </c>
      <c r="L290" t="s">
        <v>20</v>
      </c>
      <c r="M290" s="5">
        <v>6.6</v>
      </c>
      <c r="N290">
        <v>1</v>
      </c>
    </row>
    <row r="291" spans="1:14" x14ac:dyDescent="0.15">
      <c r="A291" s="2">
        <v>45471</v>
      </c>
      <c r="B291" s="3">
        <f t="shared" si="12"/>
        <v>2024</v>
      </c>
      <c r="C291" t="str">
        <f t="shared" si="13"/>
        <v>2023-2024</v>
      </c>
      <c r="D291" t="s">
        <v>147</v>
      </c>
      <c r="E291" t="s">
        <v>117</v>
      </c>
      <c r="F291" t="str">
        <f t="shared" si="14"/>
        <v>Queensland</v>
      </c>
      <c r="G291" t="s">
        <v>35</v>
      </c>
      <c r="H291">
        <v>4119</v>
      </c>
      <c r="I291" t="s">
        <v>11</v>
      </c>
      <c r="J291" t="s">
        <v>43</v>
      </c>
      <c r="K291" t="s">
        <v>154</v>
      </c>
      <c r="L291" t="s">
        <v>14</v>
      </c>
      <c r="M291" s="5">
        <v>6.6</v>
      </c>
      <c r="N291">
        <v>1</v>
      </c>
    </row>
    <row r="292" spans="1:14" x14ac:dyDescent="0.15">
      <c r="A292" s="2">
        <v>45167</v>
      </c>
      <c r="B292" s="3">
        <f t="shared" si="12"/>
        <v>2024</v>
      </c>
      <c r="C292" t="str">
        <f t="shared" si="13"/>
        <v>2023-2024</v>
      </c>
      <c r="D292" t="s">
        <v>147</v>
      </c>
      <c r="E292" t="s">
        <v>113</v>
      </c>
      <c r="F292" t="str">
        <f t="shared" si="14"/>
        <v>Queensland</v>
      </c>
      <c r="G292" t="s">
        <v>35</v>
      </c>
      <c r="H292">
        <v>4215</v>
      </c>
      <c r="I292" t="s">
        <v>11</v>
      </c>
      <c r="J292" t="s">
        <v>104</v>
      </c>
      <c r="K292" t="s">
        <v>154</v>
      </c>
      <c r="L292" t="s">
        <v>14</v>
      </c>
      <c r="M292" s="5">
        <v>6.69</v>
      </c>
      <c r="N292">
        <v>1</v>
      </c>
    </row>
    <row r="293" spans="1:14" x14ac:dyDescent="0.15">
      <c r="A293" s="2">
        <v>45567</v>
      </c>
      <c r="B293" s="3">
        <f t="shared" si="12"/>
        <v>2025</v>
      </c>
      <c r="C293" t="str">
        <f t="shared" si="13"/>
        <v>2024-2025</v>
      </c>
      <c r="D293" t="s">
        <v>148</v>
      </c>
      <c r="E293" t="s">
        <v>122</v>
      </c>
      <c r="F293" t="str">
        <f t="shared" si="14"/>
        <v>New South Wales</v>
      </c>
      <c r="G293" t="s">
        <v>10</v>
      </c>
      <c r="H293">
        <v>2650</v>
      </c>
      <c r="I293" t="s">
        <v>11</v>
      </c>
      <c r="J293" t="s">
        <v>25</v>
      </c>
      <c r="K293" t="s">
        <v>156</v>
      </c>
      <c r="L293" t="s">
        <v>17</v>
      </c>
      <c r="M293" s="5">
        <v>6.81</v>
      </c>
      <c r="N293">
        <v>1</v>
      </c>
    </row>
    <row r="294" spans="1:14" x14ac:dyDescent="0.15">
      <c r="A294" s="2">
        <v>45649</v>
      </c>
      <c r="B294" s="3">
        <f t="shared" si="12"/>
        <v>2025</v>
      </c>
      <c r="C294" t="str">
        <f t="shared" si="13"/>
        <v>2024-2025</v>
      </c>
      <c r="D294" t="s">
        <v>147</v>
      </c>
      <c r="E294" t="s">
        <v>138</v>
      </c>
      <c r="F294" t="str">
        <f t="shared" si="14"/>
        <v>Queensland</v>
      </c>
      <c r="G294" t="s">
        <v>35</v>
      </c>
      <c r="H294">
        <v>4558</v>
      </c>
      <c r="I294" t="s">
        <v>11</v>
      </c>
      <c r="J294" t="s">
        <v>120</v>
      </c>
      <c r="K294" t="s">
        <v>153</v>
      </c>
      <c r="L294" t="s">
        <v>16</v>
      </c>
      <c r="M294" s="5">
        <v>6.82</v>
      </c>
      <c r="N294">
        <v>1</v>
      </c>
    </row>
    <row r="295" spans="1:14" x14ac:dyDescent="0.15">
      <c r="A295" s="2">
        <v>45277</v>
      </c>
      <c r="B295" s="3">
        <f t="shared" si="12"/>
        <v>2024</v>
      </c>
      <c r="C295" t="str">
        <f t="shared" si="13"/>
        <v>2023-2024</v>
      </c>
      <c r="D295" t="s">
        <v>147</v>
      </c>
      <c r="E295" t="s">
        <v>78</v>
      </c>
      <c r="F295" t="str">
        <f t="shared" si="14"/>
        <v>New South Wales</v>
      </c>
      <c r="G295" t="s">
        <v>10</v>
      </c>
      <c r="H295">
        <v>2350</v>
      </c>
      <c r="I295" t="s">
        <v>11</v>
      </c>
      <c r="J295" t="s">
        <v>68</v>
      </c>
      <c r="K295" t="s">
        <v>155</v>
      </c>
      <c r="L295" t="s">
        <v>20</v>
      </c>
      <c r="M295" s="5">
        <v>6.96</v>
      </c>
      <c r="N295">
        <v>1</v>
      </c>
    </row>
    <row r="296" spans="1:14" x14ac:dyDescent="0.15">
      <c r="A296" s="2">
        <v>45005</v>
      </c>
      <c r="B296" s="3">
        <f t="shared" si="12"/>
        <v>2023</v>
      </c>
      <c r="C296" t="str">
        <f t="shared" si="13"/>
        <v>2022-2023</v>
      </c>
      <c r="D296" t="s">
        <v>147</v>
      </c>
      <c r="E296" t="s">
        <v>96</v>
      </c>
      <c r="F296" t="str">
        <f t="shared" si="14"/>
        <v>Western Australia</v>
      </c>
      <c r="G296" t="s">
        <v>48</v>
      </c>
      <c r="H296">
        <v>6330</v>
      </c>
      <c r="I296" t="s">
        <v>11</v>
      </c>
      <c r="J296" t="s">
        <v>94</v>
      </c>
      <c r="K296" t="s">
        <v>155</v>
      </c>
      <c r="L296" t="s">
        <v>20</v>
      </c>
      <c r="M296" s="5">
        <v>6.98</v>
      </c>
      <c r="N296">
        <v>1</v>
      </c>
    </row>
    <row r="297" spans="1:14" x14ac:dyDescent="0.15">
      <c r="A297" s="2">
        <v>45565</v>
      </c>
      <c r="B297" s="3">
        <f t="shared" si="12"/>
        <v>2025</v>
      </c>
      <c r="C297" t="str">
        <f t="shared" si="13"/>
        <v>2024-2025</v>
      </c>
      <c r="D297" t="s">
        <v>147</v>
      </c>
      <c r="E297" t="s">
        <v>124</v>
      </c>
      <c r="F297" t="str">
        <f t="shared" si="14"/>
        <v>New South Wales</v>
      </c>
      <c r="G297" t="s">
        <v>10</v>
      </c>
      <c r="H297">
        <v>2015</v>
      </c>
      <c r="I297" t="s">
        <v>11</v>
      </c>
      <c r="J297" t="s">
        <v>12</v>
      </c>
      <c r="K297" t="s">
        <v>19</v>
      </c>
      <c r="L297" t="s">
        <v>23</v>
      </c>
      <c r="M297" s="5">
        <v>6.99</v>
      </c>
      <c r="N297">
        <v>1</v>
      </c>
    </row>
    <row r="298" spans="1:14" x14ac:dyDescent="0.15">
      <c r="A298" s="2">
        <v>45433</v>
      </c>
      <c r="B298" s="3">
        <f t="shared" si="12"/>
        <v>2024</v>
      </c>
      <c r="C298" t="str">
        <f t="shared" si="13"/>
        <v>2023-2024</v>
      </c>
      <c r="D298" t="s">
        <v>147</v>
      </c>
      <c r="E298" t="s">
        <v>108</v>
      </c>
      <c r="F298" t="str">
        <f t="shared" si="14"/>
        <v>Victoria</v>
      </c>
      <c r="G298" t="s">
        <v>45</v>
      </c>
      <c r="H298">
        <v>3018</v>
      </c>
      <c r="I298" t="s">
        <v>11</v>
      </c>
      <c r="J298" t="s">
        <v>46</v>
      </c>
      <c r="K298" t="s">
        <v>19</v>
      </c>
      <c r="L298" t="s">
        <v>23</v>
      </c>
      <c r="M298" s="5">
        <v>6.99</v>
      </c>
      <c r="N298">
        <v>1</v>
      </c>
    </row>
    <row r="299" spans="1:14" x14ac:dyDescent="0.15">
      <c r="A299" s="2">
        <v>44938</v>
      </c>
      <c r="B299" s="3">
        <f t="shared" si="12"/>
        <v>2023</v>
      </c>
      <c r="C299" t="str">
        <f t="shared" si="13"/>
        <v>2022-2023</v>
      </c>
      <c r="D299" t="s">
        <v>147</v>
      </c>
      <c r="E299" t="s">
        <v>86</v>
      </c>
      <c r="F299" t="str">
        <f t="shared" si="14"/>
        <v>New South Wales</v>
      </c>
      <c r="G299" t="s">
        <v>10</v>
      </c>
      <c r="H299">
        <v>2064</v>
      </c>
      <c r="I299" t="s">
        <v>11</v>
      </c>
      <c r="J299" t="s">
        <v>12</v>
      </c>
      <c r="K299" t="s">
        <v>149</v>
      </c>
      <c r="L299" t="s">
        <v>15</v>
      </c>
      <c r="M299" s="5">
        <v>6.99</v>
      </c>
      <c r="N299">
        <v>1</v>
      </c>
    </row>
    <row r="300" spans="1:14" x14ac:dyDescent="0.15">
      <c r="A300" s="2">
        <v>45321</v>
      </c>
      <c r="B300" s="3">
        <f t="shared" si="12"/>
        <v>2024</v>
      </c>
      <c r="C300" t="str">
        <f t="shared" si="13"/>
        <v>2023-2024</v>
      </c>
      <c r="D300" t="s">
        <v>147</v>
      </c>
      <c r="E300" t="s">
        <v>67</v>
      </c>
      <c r="F300" t="str">
        <f t="shared" si="14"/>
        <v>New South Wales</v>
      </c>
      <c r="G300" t="s">
        <v>10</v>
      </c>
      <c r="H300">
        <v>2478</v>
      </c>
      <c r="I300" t="s">
        <v>11</v>
      </c>
      <c r="J300" t="s">
        <v>68</v>
      </c>
      <c r="K300" t="s">
        <v>19</v>
      </c>
      <c r="L300" t="s">
        <v>23</v>
      </c>
      <c r="M300" s="5">
        <v>6.99</v>
      </c>
      <c r="N300">
        <v>1</v>
      </c>
    </row>
    <row r="301" spans="1:14" x14ac:dyDescent="0.15">
      <c r="A301" s="2">
        <v>45630</v>
      </c>
      <c r="B301" s="3">
        <f t="shared" si="12"/>
        <v>2025</v>
      </c>
      <c r="C301" t="str">
        <f t="shared" si="13"/>
        <v>2024-2025</v>
      </c>
      <c r="D301" t="s">
        <v>148</v>
      </c>
      <c r="E301" t="s">
        <v>102</v>
      </c>
      <c r="F301" t="str">
        <f t="shared" si="14"/>
        <v>Queensland</v>
      </c>
      <c r="G301" t="s">
        <v>35</v>
      </c>
      <c r="H301">
        <v>4870</v>
      </c>
      <c r="I301" t="s">
        <v>11</v>
      </c>
      <c r="J301" t="s">
        <v>36</v>
      </c>
      <c r="K301" t="s">
        <v>150</v>
      </c>
      <c r="L301" t="s">
        <v>18</v>
      </c>
      <c r="M301" s="5">
        <v>6.99</v>
      </c>
      <c r="N301">
        <v>1</v>
      </c>
    </row>
    <row r="302" spans="1:14" x14ac:dyDescent="0.15">
      <c r="A302" s="2">
        <v>45035</v>
      </c>
      <c r="B302" s="3">
        <f t="shared" si="12"/>
        <v>2023</v>
      </c>
      <c r="C302" t="str">
        <f t="shared" si="13"/>
        <v>2022-2023</v>
      </c>
      <c r="D302" t="s">
        <v>147</v>
      </c>
      <c r="E302" t="s">
        <v>57</v>
      </c>
      <c r="F302" t="str">
        <f t="shared" si="14"/>
        <v>New South Wales</v>
      </c>
      <c r="G302" t="s">
        <v>10</v>
      </c>
      <c r="H302">
        <v>2560</v>
      </c>
      <c r="I302" t="s">
        <v>11</v>
      </c>
      <c r="J302" t="s">
        <v>58</v>
      </c>
      <c r="K302" t="s">
        <v>149</v>
      </c>
      <c r="L302" t="s">
        <v>15</v>
      </c>
      <c r="M302" s="5">
        <v>6.99</v>
      </c>
      <c r="N302">
        <v>1</v>
      </c>
    </row>
    <row r="303" spans="1:14" x14ac:dyDescent="0.15">
      <c r="A303" s="2">
        <v>45409</v>
      </c>
      <c r="B303" s="3">
        <f t="shared" si="12"/>
        <v>2024</v>
      </c>
      <c r="C303" t="str">
        <f t="shared" si="13"/>
        <v>2023-2024</v>
      </c>
      <c r="D303" t="s">
        <v>147</v>
      </c>
      <c r="E303" t="s">
        <v>41</v>
      </c>
      <c r="F303" t="str">
        <f t="shared" si="14"/>
        <v>New South Wales</v>
      </c>
      <c r="G303" t="s">
        <v>10</v>
      </c>
      <c r="H303">
        <v>2830</v>
      </c>
      <c r="I303" t="s">
        <v>11</v>
      </c>
      <c r="J303" t="s">
        <v>25</v>
      </c>
      <c r="K303" t="s">
        <v>19</v>
      </c>
      <c r="L303" t="s">
        <v>23</v>
      </c>
      <c r="M303" s="5">
        <v>6.99</v>
      </c>
      <c r="N303">
        <v>1</v>
      </c>
    </row>
    <row r="304" spans="1:14" x14ac:dyDescent="0.15">
      <c r="A304" s="2">
        <v>45591</v>
      </c>
      <c r="B304" s="3">
        <f t="shared" si="12"/>
        <v>2025</v>
      </c>
      <c r="C304" t="str">
        <f t="shared" si="13"/>
        <v>2024-2025</v>
      </c>
      <c r="D304" t="s">
        <v>148</v>
      </c>
      <c r="E304" t="s">
        <v>109</v>
      </c>
      <c r="F304" t="str">
        <f t="shared" si="14"/>
        <v>New South Wales</v>
      </c>
      <c r="G304" t="s">
        <v>10</v>
      </c>
      <c r="H304">
        <v>2480</v>
      </c>
      <c r="I304" t="s">
        <v>11</v>
      </c>
      <c r="J304" t="s">
        <v>68</v>
      </c>
      <c r="K304" t="s">
        <v>156</v>
      </c>
      <c r="L304" t="s">
        <v>17</v>
      </c>
      <c r="M304" s="5">
        <v>6.99</v>
      </c>
      <c r="N304">
        <v>1</v>
      </c>
    </row>
    <row r="305" spans="1:14" x14ac:dyDescent="0.15">
      <c r="A305" s="2">
        <v>45146</v>
      </c>
      <c r="B305" s="3">
        <f t="shared" si="12"/>
        <v>2024</v>
      </c>
      <c r="C305" t="str">
        <f t="shared" si="13"/>
        <v>2023-2024</v>
      </c>
      <c r="D305" t="s">
        <v>147</v>
      </c>
      <c r="E305" t="s">
        <v>138</v>
      </c>
      <c r="F305" t="str">
        <f t="shared" si="14"/>
        <v>Queensland</v>
      </c>
      <c r="G305" t="s">
        <v>35</v>
      </c>
      <c r="H305">
        <v>4558</v>
      </c>
      <c r="I305" t="s">
        <v>11</v>
      </c>
      <c r="J305" t="s">
        <v>120</v>
      </c>
      <c r="K305" t="s">
        <v>154</v>
      </c>
      <c r="L305" t="s">
        <v>14</v>
      </c>
      <c r="M305" s="5">
        <v>6.99</v>
      </c>
      <c r="N305">
        <v>1</v>
      </c>
    </row>
    <row r="306" spans="1:14" x14ac:dyDescent="0.15">
      <c r="A306" s="2">
        <v>45283</v>
      </c>
      <c r="B306" s="3">
        <f t="shared" si="12"/>
        <v>2024</v>
      </c>
      <c r="C306" t="str">
        <f t="shared" si="13"/>
        <v>2023-2024</v>
      </c>
      <c r="D306" t="s">
        <v>148</v>
      </c>
      <c r="E306" t="s">
        <v>95</v>
      </c>
      <c r="F306" t="str">
        <f t="shared" si="14"/>
        <v>Victoria</v>
      </c>
      <c r="G306" t="s">
        <v>45</v>
      </c>
      <c r="H306">
        <v>3931</v>
      </c>
      <c r="I306" t="s">
        <v>11</v>
      </c>
      <c r="J306" t="s">
        <v>55</v>
      </c>
      <c r="K306" t="s">
        <v>154</v>
      </c>
      <c r="L306" t="s">
        <v>14</v>
      </c>
      <c r="M306" s="5">
        <v>6.99</v>
      </c>
      <c r="N306">
        <v>1</v>
      </c>
    </row>
    <row r="307" spans="1:14" x14ac:dyDescent="0.15">
      <c r="A307" s="2">
        <v>45656</v>
      </c>
      <c r="B307" s="3">
        <f t="shared" si="12"/>
        <v>2025</v>
      </c>
      <c r="C307" t="str">
        <f t="shared" si="13"/>
        <v>2024-2025</v>
      </c>
      <c r="D307" t="s">
        <v>147</v>
      </c>
      <c r="E307" t="s">
        <v>42</v>
      </c>
      <c r="F307" t="str">
        <f t="shared" si="14"/>
        <v>Queensland</v>
      </c>
      <c r="G307" t="s">
        <v>35</v>
      </c>
      <c r="H307">
        <v>4053</v>
      </c>
      <c r="I307" t="s">
        <v>11</v>
      </c>
      <c r="J307" t="s">
        <v>43</v>
      </c>
      <c r="K307" t="s">
        <v>151</v>
      </c>
      <c r="L307" t="s">
        <v>21</v>
      </c>
      <c r="M307" s="5">
        <v>6.99</v>
      </c>
      <c r="N307">
        <v>1</v>
      </c>
    </row>
    <row r="308" spans="1:14" x14ac:dyDescent="0.15">
      <c r="A308" s="2">
        <v>45373</v>
      </c>
      <c r="B308" s="3">
        <f t="shared" si="12"/>
        <v>2024</v>
      </c>
      <c r="C308" t="str">
        <f t="shared" si="13"/>
        <v>2023-2024</v>
      </c>
      <c r="D308" t="s">
        <v>147</v>
      </c>
      <c r="E308" t="s">
        <v>86</v>
      </c>
      <c r="F308" t="str">
        <f t="shared" si="14"/>
        <v>New South Wales</v>
      </c>
      <c r="G308" t="s">
        <v>10</v>
      </c>
      <c r="H308">
        <v>2064</v>
      </c>
      <c r="I308" t="s">
        <v>11</v>
      </c>
      <c r="J308" t="s">
        <v>12</v>
      </c>
      <c r="K308" t="s">
        <v>154</v>
      </c>
      <c r="L308" t="s">
        <v>14</v>
      </c>
      <c r="M308" s="5">
        <v>7</v>
      </c>
      <c r="N308">
        <v>1</v>
      </c>
    </row>
    <row r="309" spans="1:14" x14ac:dyDescent="0.15">
      <c r="A309" s="2">
        <v>45044</v>
      </c>
      <c r="B309" s="3">
        <f t="shared" si="12"/>
        <v>2023</v>
      </c>
      <c r="C309" t="str">
        <f t="shared" si="13"/>
        <v>2022-2023</v>
      </c>
      <c r="D309" t="s">
        <v>147</v>
      </c>
      <c r="E309" t="s">
        <v>140</v>
      </c>
      <c r="F309" t="str">
        <f t="shared" si="14"/>
        <v>Tasmania</v>
      </c>
      <c r="G309" t="s">
        <v>70</v>
      </c>
      <c r="H309">
        <v>7320</v>
      </c>
      <c r="I309" t="s">
        <v>11</v>
      </c>
      <c r="J309" t="s">
        <v>71</v>
      </c>
      <c r="K309" t="s">
        <v>150</v>
      </c>
      <c r="L309" t="s">
        <v>18</v>
      </c>
      <c r="M309" s="5">
        <v>7</v>
      </c>
      <c r="N309">
        <v>1</v>
      </c>
    </row>
    <row r="310" spans="1:14" x14ac:dyDescent="0.15">
      <c r="A310" s="2">
        <v>45161</v>
      </c>
      <c r="B310" s="3">
        <f t="shared" si="12"/>
        <v>2024</v>
      </c>
      <c r="C310" t="str">
        <f t="shared" si="13"/>
        <v>2023-2024</v>
      </c>
      <c r="D310" t="s">
        <v>147</v>
      </c>
      <c r="E310" t="s">
        <v>57</v>
      </c>
      <c r="F310" t="str">
        <f t="shared" si="14"/>
        <v>New South Wales</v>
      </c>
      <c r="G310" t="s">
        <v>10</v>
      </c>
      <c r="H310">
        <v>2560</v>
      </c>
      <c r="I310" t="s">
        <v>11</v>
      </c>
      <c r="J310" t="s">
        <v>58</v>
      </c>
      <c r="K310" t="s">
        <v>153</v>
      </c>
      <c r="L310" t="s">
        <v>16</v>
      </c>
      <c r="M310" s="5">
        <v>7</v>
      </c>
      <c r="N310">
        <v>1</v>
      </c>
    </row>
    <row r="311" spans="1:14" x14ac:dyDescent="0.15">
      <c r="A311" s="2">
        <v>45492</v>
      </c>
      <c r="B311" s="3">
        <f t="shared" si="12"/>
        <v>2025</v>
      </c>
      <c r="C311" t="str">
        <f t="shared" si="13"/>
        <v>2024-2025</v>
      </c>
      <c r="D311" t="s">
        <v>147</v>
      </c>
      <c r="E311" t="s">
        <v>136</v>
      </c>
      <c r="F311" t="str">
        <f t="shared" si="14"/>
        <v>Victoria</v>
      </c>
      <c r="G311" t="s">
        <v>45</v>
      </c>
      <c r="H311">
        <v>3175</v>
      </c>
      <c r="I311" t="s">
        <v>11</v>
      </c>
      <c r="J311" t="s">
        <v>63</v>
      </c>
      <c r="K311" t="s">
        <v>154</v>
      </c>
      <c r="L311" t="s">
        <v>14</v>
      </c>
      <c r="M311" s="5">
        <v>7</v>
      </c>
      <c r="N311">
        <v>1</v>
      </c>
    </row>
    <row r="312" spans="1:14" x14ac:dyDescent="0.15">
      <c r="A312" s="2">
        <v>45041</v>
      </c>
      <c r="B312" s="3">
        <f t="shared" si="12"/>
        <v>2023</v>
      </c>
      <c r="C312" t="str">
        <f t="shared" si="13"/>
        <v>2022-2023</v>
      </c>
      <c r="D312" t="s">
        <v>147</v>
      </c>
      <c r="E312" t="s">
        <v>106</v>
      </c>
      <c r="F312" t="str">
        <f t="shared" si="14"/>
        <v>Victoria</v>
      </c>
      <c r="G312" t="s">
        <v>45</v>
      </c>
      <c r="H312">
        <v>3915</v>
      </c>
      <c r="I312" t="s">
        <v>11</v>
      </c>
      <c r="J312" t="s">
        <v>55</v>
      </c>
      <c r="K312" t="s">
        <v>154</v>
      </c>
      <c r="L312" t="s">
        <v>14</v>
      </c>
      <c r="M312" s="5">
        <v>7</v>
      </c>
      <c r="N312">
        <v>1</v>
      </c>
    </row>
    <row r="313" spans="1:14" x14ac:dyDescent="0.15">
      <c r="A313" s="2">
        <v>44982</v>
      </c>
      <c r="B313" s="3">
        <f t="shared" si="12"/>
        <v>2023</v>
      </c>
      <c r="C313" t="str">
        <f t="shared" si="13"/>
        <v>2022-2023</v>
      </c>
      <c r="D313" t="s">
        <v>147</v>
      </c>
      <c r="E313" t="s">
        <v>92</v>
      </c>
      <c r="F313" t="str">
        <f t="shared" si="14"/>
        <v>Queensland</v>
      </c>
      <c r="G313" t="s">
        <v>35</v>
      </c>
      <c r="H313">
        <v>4068</v>
      </c>
      <c r="I313" t="s">
        <v>11</v>
      </c>
      <c r="J313" t="s">
        <v>43</v>
      </c>
      <c r="K313" t="s">
        <v>150</v>
      </c>
      <c r="L313" t="s">
        <v>18</v>
      </c>
      <c r="M313" s="5">
        <v>7</v>
      </c>
      <c r="N313">
        <v>1</v>
      </c>
    </row>
    <row r="314" spans="1:14" x14ac:dyDescent="0.15">
      <c r="A314" s="2">
        <v>45503</v>
      </c>
      <c r="B314" s="3">
        <f t="shared" si="12"/>
        <v>2025</v>
      </c>
      <c r="C314" t="str">
        <f t="shared" si="13"/>
        <v>2024-2025</v>
      </c>
      <c r="D314" t="s">
        <v>148</v>
      </c>
      <c r="E314" t="s">
        <v>97</v>
      </c>
      <c r="F314" t="str">
        <f t="shared" si="14"/>
        <v>Tasmania</v>
      </c>
      <c r="G314" t="s">
        <v>70</v>
      </c>
      <c r="H314">
        <v>7250</v>
      </c>
      <c r="I314" t="s">
        <v>11</v>
      </c>
      <c r="J314" t="s">
        <v>71</v>
      </c>
      <c r="K314" t="s">
        <v>149</v>
      </c>
      <c r="L314" t="s">
        <v>15</v>
      </c>
      <c r="M314" s="5">
        <v>7</v>
      </c>
      <c r="N314">
        <v>1</v>
      </c>
    </row>
    <row r="315" spans="1:14" x14ac:dyDescent="0.15">
      <c r="A315" s="2">
        <v>45271</v>
      </c>
      <c r="B315" s="3">
        <f t="shared" si="12"/>
        <v>2024</v>
      </c>
      <c r="C315" t="str">
        <f t="shared" si="13"/>
        <v>2023-2024</v>
      </c>
      <c r="D315" t="s">
        <v>147</v>
      </c>
      <c r="E315" t="s">
        <v>87</v>
      </c>
      <c r="F315" t="str">
        <f t="shared" si="14"/>
        <v>New South Wales</v>
      </c>
      <c r="G315" t="s">
        <v>10</v>
      </c>
      <c r="H315">
        <v>2790</v>
      </c>
      <c r="I315" t="s">
        <v>11</v>
      </c>
      <c r="J315" t="s">
        <v>25</v>
      </c>
      <c r="K315" t="s">
        <v>150</v>
      </c>
      <c r="L315" t="s">
        <v>18</v>
      </c>
      <c r="M315" s="5">
        <v>7</v>
      </c>
      <c r="N315">
        <v>1</v>
      </c>
    </row>
    <row r="316" spans="1:14" x14ac:dyDescent="0.15">
      <c r="A316" s="2">
        <v>45616</v>
      </c>
      <c r="B316" s="3">
        <f t="shared" si="12"/>
        <v>2025</v>
      </c>
      <c r="C316" t="str">
        <f t="shared" si="13"/>
        <v>2024-2025</v>
      </c>
      <c r="D316" t="s">
        <v>147</v>
      </c>
      <c r="E316" t="s">
        <v>95</v>
      </c>
      <c r="F316" t="str">
        <f t="shared" si="14"/>
        <v>Victoria</v>
      </c>
      <c r="G316" t="s">
        <v>45</v>
      </c>
      <c r="H316">
        <v>3931</v>
      </c>
      <c r="I316" t="s">
        <v>11</v>
      </c>
      <c r="J316" t="s">
        <v>55</v>
      </c>
      <c r="K316" t="s">
        <v>153</v>
      </c>
      <c r="L316" t="s">
        <v>16</v>
      </c>
      <c r="M316" s="5">
        <v>7</v>
      </c>
      <c r="N316">
        <v>1</v>
      </c>
    </row>
    <row r="317" spans="1:14" x14ac:dyDescent="0.15">
      <c r="A317" s="2">
        <v>45117</v>
      </c>
      <c r="B317" s="3">
        <f t="shared" si="12"/>
        <v>2024</v>
      </c>
      <c r="C317" t="str">
        <f t="shared" si="13"/>
        <v>2023-2024</v>
      </c>
      <c r="D317" t="s">
        <v>147</v>
      </c>
      <c r="E317" t="s">
        <v>132</v>
      </c>
      <c r="F317" t="str">
        <f t="shared" si="14"/>
        <v>New South Wales</v>
      </c>
      <c r="G317" t="s">
        <v>10</v>
      </c>
      <c r="H317">
        <v>2800</v>
      </c>
      <c r="I317" t="s">
        <v>11</v>
      </c>
      <c r="J317" t="s">
        <v>25</v>
      </c>
      <c r="K317" t="s">
        <v>153</v>
      </c>
      <c r="L317" t="s">
        <v>16</v>
      </c>
      <c r="M317" s="5">
        <v>7</v>
      </c>
      <c r="N317">
        <v>1</v>
      </c>
    </row>
    <row r="318" spans="1:14" x14ac:dyDescent="0.15">
      <c r="A318" s="2">
        <v>44998</v>
      </c>
      <c r="B318" s="3">
        <f t="shared" si="12"/>
        <v>2023</v>
      </c>
      <c r="C318" t="str">
        <f t="shared" si="13"/>
        <v>2022-2023</v>
      </c>
      <c r="D318" t="s">
        <v>147</v>
      </c>
      <c r="E318" t="s">
        <v>66</v>
      </c>
      <c r="F318" t="str">
        <f t="shared" si="14"/>
        <v>South Australia</v>
      </c>
      <c r="G318" t="s">
        <v>32</v>
      </c>
      <c r="H318">
        <v>5169</v>
      </c>
      <c r="I318" t="s">
        <v>11</v>
      </c>
      <c r="J318" t="s">
        <v>33</v>
      </c>
      <c r="K318" t="s">
        <v>153</v>
      </c>
      <c r="L318" t="s">
        <v>16</v>
      </c>
      <c r="M318" s="5">
        <v>7</v>
      </c>
      <c r="N318">
        <v>1</v>
      </c>
    </row>
    <row r="319" spans="1:14" x14ac:dyDescent="0.15">
      <c r="A319" s="2">
        <v>45051</v>
      </c>
      <c r="B319" s="3">
        <f t="shared" si="12"/>
        <v>2023</v>
      </c>
      <c r="C319" t="str">
        <f t="shared" si="13"/>
        <v>2022-2023</v>
      </c>
      <c r="D319" t="s">
        <v>147</v>
      </c>
      <c r="E319" t="s">
        <v>82</v>
      </c>
      <c r="F319" t="str">
        <f t="shared" si="14"/>
        <v>Queensland</v>
      </c>
      <c r="G319" t="s">
        <v>35</v>
      </c>
      <c r="H319">
        <v>4012</v>
      </c>
      <c r="I319" t="s">
        <v>11</v>
      </c>
      <c r="J319" t="s">
        <v>43</v>
      </c>
      <c r="K319" t="s">
        <v>153</v>
      </c>
      <c r="L319" t="s">
        <v>16</v>
      </c>
      <c r="M319" s="5">
        <v>7</v>
      </c>
      <c r="N319">
        <v>1</v>
      </c>
    </row>
    <row r="320" spans="1:14" x14ac:dyDescent="0.15">
      <c r="A320" s="2">
        <v>45559</v>
      </c>
      <c r="B320" s="3">
        <f t="shared" si="12"/>
        <v>2025</v>
      </c>
      <c r="C320" t="str">
        <f t="shared" si="13"/>
        <v>2024-2025</v>
      </c>
      <c r="D320" t="s">
        <v>147</v>
      </c>
      <c r="E320" t="s">
        <v>82</v>
      </c>
      <c r="F320" t="str">
        <f t="shared" si="14"/>
        <v>Queensland</v>
      </c>
      <c r="G320" t="s">
        <v>35</v>
      </c>
      <c r="H320">
        <v>4012</v>
      </c>
      <c r="I320" t="s">
        <v>11</v>
      </c>
      <c r="J320" t="s">
        <v>43</v>
      </c>
      <c r="K320" t="s">
        <v>154</v>
      </c>
      <c r="L320" t="s">
        <v>14</v>
      </c>
      <c r="M320" s="5">
        <v>7</v>
      </c>
      <c r="N320">
        <v>1</v>
      </c>
    </row>
    <row r="321" spans="1:14" x14ac:dyDescent="0.15">
      <c r="A321" s="2">
        <v>45165</v>
      </c>
      <c r="B321" s="3">
        <f t="shared" si="12"/>
        <v>2024</v>
      </c>
      <c r="C321" t="str">
        <f t="shared" si="13"/>
        <v>2023-2024</v>
      </c>
      <c r="D321" t="s">
        <v>147</v>
      </c>
      <c r="E321" t="s">
        <v>117</v>
      </c>
      <c r="F321" t="str">
        <f t="shared" si="14"/>
        <v>Queensland</v>
      </c>
      <c r="G321" t="s">
        <v>35</v>
      </c>
      <c r="H321">
        <v>4119</v>
      </c>
      <c r="I321" t="s">
        <v>11</v>
      </c>
      <c r="J321" t="s">
        <v>43</v>
      </c>
      <c r="K321" t="s">
        <v>153</v>
      </c>
      <c r="L321" t="s">
        <v>16</v>
      </c>
      <c r="M321" s="5">
        <v>7</v>
      </c>
      <c r="N321">
        <v>1</v>
      </c>
    </row>
    <row r="322" spans="1:14" x14ac:dyDescent="0.15">
      <c r="A322" s="2">
        <v>45064</v>
      </c>
      <c r="B322" s="3">
        <f t="shared" ref="B322:B385" si="15">IF(MONTH(A322)&gt;=7,YEAR(A322)+1,YEAR(A322))</f>
        <v>2023</v>
      </c>
      <c r="C322" t="str">
        <f t="shared" ref="C322:C385" si="16">IF(MONTH(A322) &gt;= 7, YEAR(A322) &amp; "-" &amp; YEAR(A322) + 1, YEAR(A322) - 1 &amp; "-" &amp; YEAR(A322))</f>
        <v>2022-2023</v>
      </c>
      <c r="D322" t="s">
        <v>147</v>
      </c>
      <c r="E322" t="s">
        <v>99</v>
      </c>
      <c r="F322" t="str">
        <f t="shared" ref="F322:F385" si="17">IF(G322="WA","Western Australia",
IF(G322="NSW","New South Wales",
IF(G322="QLD","Queensland",
IF(G322="VIC","Victoria",
IF(G322="TAS","Tasmania",
IF(G322="SA","South Australia",
IF(G322="NT","Northern Territory",
IF(G322="ACT","Australian Capital Territory",G322))))))))</f>
        <v>Victoria</v>
      </c>
      <c r="G322" t="s">
        <v>45</v>
      </c>
      <c r="H322">
        <v>3148</v>
      </c>
      <c r="I322" t="s">
        <v>11</v>
      </c>
      <c r="J322" t="s">
        <v>63</v>
      </c>
      <c r="K322" t="s">
        <v>149</v>
      </c>
      <c r="L322" t="s">
        <v>15</v>
      </c>
      <c r="M322" s="5">
        <v>7.09</v>
      </c>
      <c r="N322">
        <v>1</v>
      </c>
    </row>
    <row r="323" spans="1:14" x14ac:dyDescent="0.15">
      <c r="A323" s="2">
        <v>45418</v>
      </c>
      <c r="B323" s="3">
        <f t="shared" si="15"/>
        <v>2024</v>
      </c>
      <c r="C323" t="str">
        <f t="shared" si="16"/>
        <v>2023-2024</v>
      </c>
      <c r="D323" t="s">
        <v>147</v>
      </c>
      <c r="E323" t="s">
        <v>79</v>
      </c>
      <c r="F323" t="str">
        <f t="shared" si="17"/>
        <v>Australian Capital Territory</v>
      </c>
      <c r="G323" t="s">
        <v>80</v>
      </c>
      <c r="H323">
        <v>2617</v>
      </c>
      <c r="I323" t="s">
        <v>11</v>
      </c>
      <c r="J323" t="s">
        <v>58</v>
      </c>
      <c r="K323" t="s">
        <v>149</v>
      </c>
      <c r="L323" t="s">
        <v>15</v>
      </c>
      <c r="M323" s="5">
        <v>7.22</v>
      </c>
      <c r="N323">
        <v>1</v>
      </c>
    </row>
    <row r="324" spans="1:14" x14ac:dyDescent="0.15">
      <c r="A324" s="2">
        <v>45104</v>
      </c>
      <c r="B324" s="3">
        <f t="shared" si="15"/>
        <v>2023</v>
      </c>
      <c r="C324" t="str">
        <f t="shared" si="16"/>
        <v>2022-2023</v>
      </c>
      <c r="D324" t="s">
        <v>147</v>
      </c>
      <c r="E324" t="s">
        <v>106</v>
      </c>
      <c r="F324" t="str">
        <f t="shared" si="17"/>
        <v>Victoria</v>
      </c>
      <c r="G324" t="s">
        <v>45</v>
      </c>
      <c r="H324">
        <v>3915</v>
      </c>
      <c r="I324" t="s">
        <v>11</v>
      </c>
      <c r="J324" t="s">
        <v>55</v>
      </c>
      <c r="K324" t="s">
        <v>154</v>
      </c>
      <c r="L324" t="s">
        <v>14</v>
      </c>
      <c r="M324" s="5">
        <v>7.29</v>
      </c>
      <c r="N324">
        <v>1</v>
      </c>
    </row>
    <row r="325" spans="1:14" x14ac:dyDescent="0.15">
      <c r="A325" s="2">
        <v>45463</v>
      </c>
      <c r="B325" s="3">
        <f t="shared" si="15"/>
        <v>2024</v>
      </c>
      <c r="C325" t="str">
        <f t="shared" si="16"/>
        <v>2023-2024</v>
      </c>
      <c r="D325" t="s">
        <v>147</v>
      </c>
      <c r="E325" t="s">
        <v>121</v>
      </c>
      <c r="F325" t="str">
        <f t="shared" si="17"/>
        <v>Queensland</v>
      </c>
      <c r="G325" t="s">
        <v>35</v>
      </c>
      <c r="H325">
        <v>4700</v>
      </c>
      <c r="I325" t="s">
        <v>11</v>
      </c>
      <c r="J325" t="s">
        <v>51</v>
      </c>
      <c r="K325" t="s">
        <v>149</v>
      </c>
      <c r="L325" t="s">
        <v>15</v>
      </c>
      <c r="M325" s="5">
        <v>7.41</v>
      </c>
      <c r="N325">
        <v>1</v>
      </c>
    </row>
    <row r="326" spans="1:14" x14ac:dyDescent="0.15">
      <c r="A326" s="2">
        <v>45021</v>
      </c>
      <c r="B326" s="3">
        <f t="shared" si="15"/>
        <v>2023</v>
      </c>
      <c r="C326" t="str">
        <f t="shared" si="16"/>
        <v>2022-2023</v>
      </c>
      <c r="D326" t="s">
        <v>148</v>
      </c>
      <c r="E326" t="s">
        <v>54</v>
      </c>
      <c r="F326" t="str">
        <f t="shared" si="17"/>
        <v>Victoria</v>
      </c>
      <c r="G326" t="s">
        <v>45</v>
      </c>
      <c r="H326">
        <v>3977</v>
      </c>
      <c r="I326" t="s">
        <v>11</v>
      </c>
      <c r="J326" t="s">
        <v>55</v>
      </c>
      <c r="K326" t="s">
        <v>154</v>
      </c>
      <c r="L326" t="s">
        <v>14</v>
      </c>
      <c r="M326" s="5">
        <v>7.5</v>
      </c>
      <c r="N326">
        <v>1</v>
      </c>
    </row>
    <row r="327" spans="1:14" x14ac:dyDescent="0.15">
      <c r="A327" s="2">
        <v>45025</v>
      </c>
      <c r="B327" s="3">
        <f t="shared" si="15"/>
        <v>2023</v>
      </c>
      <c r="C327" t="str">
        <f t="shared" si="16"/>
        <v>2022-2023</v>
      </c>
      <c r="D327" t="s">
        <v>147</v>
      </c>
      <c r="E327" t="s">
        <v>89</v>
      </c>
      <c r="F327" t="str">
        <f t="shared" si="17"/>
        <v>Queensland</v>
      </c>
      <c r="G327" t="s">
        <v>35</v>
      </c>
      <c r="H327">
        <v>4655</v>
      </c>
      <c r="I327" t="s">
        <v>11</v>
      </c>
      <c r="J327" t="s">
        <v>51</v>
      </c>
      <c r="K327" t="s">
        <v>154</v>
      </c>
      <c r="L327" t="s">
        <v>14</v>
      </c>
      <c r="M327" s="5">
        <v>7.5</v>
      </c>
      <c r="N327">
        <v>1</v>
      </c>
    </row>
    <row r="328" spans="1:14" x14ac:dyDescent="0.15">
      <c r="A328" s="2">
        <v>45457</v>
      </c>
      <c r="B328" s="3">
        <f t="shared" si="15"/>
        <v>2024</v>
      </c>
      <c r="C328" t="str">
        <f t="shared" si="16"/>
        <v>2023-2024</v>
      </c>
      <c r="D328" t="s">
        <v>148</v>
      </c>
      <c r="E328" t="s">
        <v>113</v>
      </c>
      <c r="F328" t="str">
        <f t="shared" si="17"/>
        <v>Queensland</v>
      </c>
      <c r="G328" t="s">
        <v>35</v>
      </c>
      <c r="H328">
        <v>4215</v>
      </c>
      <c r="I328" t="s">
        <v>11</v>
      </c>
      <c r="J328" t="s">
        <v>104</v>
      </c>
      <c r="K328" t="s">
        <v>149</v>
      </c>
      <c r="L328" t="s">
        <v>15</v>
      </c>
      <c r="M328" s="5">
        <v>7.57</v>
      </c>
      <c r="N328">
        <v>1</v>
      </c>
    </row>
    <row r="329" spans="1:14" x14ac:dyDescent="0.15">
      <c r="A329" s="2">
        <v>45582</v>
      </c>
      <c r="B329" s="3">
        <f t="shared" si="15"/>
        <v>2025</v>
      </c>
      <c r="C329" t="str">
        <f t="shared" si="16"/>
        <v>2024-2025</v>
      </c>
      <c r="D329" t="s">
        <v>148</v>
      </c>
      <c r="E329" t="s">
        <v>113</v>
      </c>
      <c r="F329" t="str">
        <f t="shared" si="17"/>
        <v>Queensland</v>
      </c>
      <c r="G329" t="s">
        <v>35</v>
      </c>
      <c r="H329">
        <v>4215</v>
      </c>
      <c r="I329" t="s">
        <v>11</v>
      </c>
      <c r="J329" t="s">
        <v>104</v>
      </c>
      <c r="K329" t="s">
        <v>149</v>
      </c>
      <c r="L329" t="s">
        <v>15</v>
      </c>
      <c r="M329" s="5">
        <v>7.76</v>
      </c>
      <c r="N329">
        <v>1</v>
      </c>
    </row>
    <row r="330" spans="1:14" x14ac:dyDescent="0.15">
      <c r="A330" s="2">
        <v>45464</v>
      </c>
      <c r="B330" s="3">
        <f t="shared" si="15"/>
        <v>2024</v>
      </c>
      <c r="C330" t="str">
        <f t="shared" si="16"/>
        <v>2023-2024</v>
      </c>
      <c r="D330" t="s">
        <v>147</v>
      </c>
      <c r="E330" t="s">
        <v>59</v>
      </c>
      <c r="F330" t="str">
        <f t="shared" si="17"/>
        <v>Victoria</v>
      </c>
      <c r="G330" t="s">
        <v>45</v>
      </c>
      <c r="H330">
        <v>3280</v>
      </c>
      <c r="I330" t="s">
        <v>11</v>
      </c>
      <c r="J330" t="s">
        <v>60</v>
      </c>
      <c r="K330" t="s">
        <v>156</v>
      </c>
      <c r="L330" t="s">
        <v>17</v>
      </c>
      <c r="M330" s="5">
        <v>7.96</v>
      </c>
      <c r="N330">
        <v>1</v>
      </c>
    </row>
    <row r="331" spans="1:14" x14ac:dyDescent="0.15">
      <c r="A331" s="2">
        <v>45546</v>
      </c>
      <c r="B331" s="3">
        <f t="shared" si="15"/>
        <v>2025</v>
      </c>
      <c r="C331" t="str">
        <f t="shared" si="16"/>
        <v>2024-2025</v>
      </c>
      <c r="D331" t="s">
        <v>147</v>
      </c>
      <c r="E331" t="s">
        <v>78</v>
      </c>
      <c r="F331" t="str">
        <f t="shared" si="17"/>
        <v>New South Wales</v>
      </c>
      <c r="G331" t="s">
        <v>10</v>
      </c>
      <c r="H331">
        <v>2350</v>
      </c>
      <c r="I331" t="s">
        <v>11</v>
      </c>
      <c r="J331" t="s">
        <v>68</v>
      </c>
      <c r="K331" t="s">
        <v>155</v>
      </c>
      <c r="L331" t="s">
        <v>20</v>
      </c>
      <c r="M331" s="5">
        <v>7.98</v>
      </c>
      <c r="N331">
        <v>1</v>
      </c>
    </row>
    <row r="332" spans="1:14" x14ac:dyDescent="0.15">
      <c r="A332" s="2">
        <v>45254</v>
      </c>
      <c r="B332" s="3">
        <f t="shared" si="15"/>
        <v>2024</v>
      </c>
      <c r="C332" t="str">
        <f t="shared" si="16"/>
        <v>2023-2024</v>
      </c>
      <c r="D332" t="s">
        <v>147</v>
      </c>
      <c r="E332" t="s">
        <v>146</v>
      </c>
      <c r="F332" t="str">
        <f t="shared" si="17"/>
        <v>Victoria</v>
      </c>
      <c r="G332" t="s">
        <v>45</v>
      </c>
      <c r="H332">
        <v>3353</v>
      </c>
      <c r="I332" t="s">
        <v>11</v>
      </c>
      <c r="J332" t="s">
        <v>60</v>
      </c>
      <c r="K332" t="s">
        <v>156</v>
      </c>
      <c r="L332" t="s">
        <v>17</v>
      </c>
      <c r="M332" s="5">
        <v>7.98</v>
      </c>
      <c r="N332">
        <v>1</v>
      </c>
    </row>
    <row r="333" spans="1:14" x14ac:dyDescent="0.15">
      <c r="A333" s="2">
        <v>45647</v>
      </c>
      <c r="B333" s="3">
        <f t="shared" si="15"/>
        <v>2025</v>
      </c>
      <c r="C333" t="str">
        <f t="shared" si="16"/>
        <v>2024-2025</v>
      </c>
      <c r="D333" t="s">
        <v>148</v>
      </c>
      <c r="E333" t="s">
        <v>115</v>
      </c>
      <c r="F333" t="str">
        <f t="shared" si="17"/>
        <v>Western Australia</v>
      </c>
      <c r="G333" t="s">
        <v>48</v>
      </c>
      <c r="H333">
        <v>6280</v>
      </c>
      <c r="I333" t="s">
        <v>11</v>
      </c>
      <c r="J333" t="s">
        <v>94</v>
      </c>
      <c r="K333" t="s">
        <v>156</v>
      </c>
      <c r="L333" t="s">
        <v>17</v>
      </c>
      <c r="M333" s="5">
        <v>7.98</v>
      </c>
      <c r="N333">
        <v>1</v>
      </c>
    </row>
    <row r="334" spans="1:14" x14ac:dyDescent="0.15">
      <c r="A334" s="2">
        <v>45393</v>
      </c>
      <c r="B334" s="3">
        <f t="shared" si="15"/>
        <v>2024</v>
      </c>
      <c r="C334" t="str">
        <f t="shared" si="16"/>
        <v>2023-2024</v>
      </c>
      <c r="D334" t="s">
        <v>147</v>
      </c>
      <c r="E334" t="s">
        <v>99</v>
      </c>
      <c r="F334" t="str">
        <f t="shared" si="17"/>
        <v>Victoria</v>
      </c>
      <c r="G334" t="s">
        <v>45</v>
      </c>
      <c r="H334">
        <v>3148</v>
      </c>
      <c r="I334" t="s">
        <v>11</v>
      </c>
      <c r="J334" t="s">
        <v>63</v>
      </c>
      <c r="K334" t="s">
        <v>155</v>
      </c>
      <c r="L334" t="s">
        <v>20</v>
      </c>
      <c r="M334" s="5">
        <v>7.98</v>
      </c>
      <c r="N334">
        <v>1</v>
      </c>
    </row>
    <row r="335" spans="1:14" x14ac:dyDescent="0.15">
      <c r="A335" s="2">
        <v>45548</v>
      </c>
      <c r="B335" s="3">
        <f t="shared" si="15"/>
        <v>2025</v>
      </c>
      <c r="C335" t="str">
        <f t="shared" si="16"/>
        <v>2024-2025</v>
      </c>
      <c r="D335" t="s">
        <v>147</v>
      </c>
      <c r="E335" t="s">
        <v>64</v>
      </c>
      <c r="F335" t="str">
        <f t="shared" si="17"/>
        <v>Victoria</v>
      </c>
      <c r="G335" t="s">
        <v>45</v>
      </c>
      <c r="H335">
        <v>3199</v>
      </c>
      <c r="I335" t="s">
        <v>11</v>
      </c>
      <c r="J335" t="s">
        <v>63</v>
      </c>
      <c r="K335" t="s">
        <v>156</v>
      </c>
      <c r="L335" t="s">
        <v>17</v>
      </c>
      <c r="M335" s="5">
        <v>7.98</v>
      </c>
      <c r="N335">
        <v>1</v>
      </c>
    </row>
    <row r="336" spans="1:14" x14ac:dyDescent="0.15">
      <c r="A336" s="2">
        <v>45538</v>
      </c>
      <c r="B336" s="3">
        <f t="shared" si="15"/>
        <v>2025</v>
      </c>
      <c r="C336" t="str">
        <f t="shared" si="16"/>
        <v>2024-2025</v>
      </c>
      <c r="D336" t="s">
        <v>147</v>
      </c>
      <c r="E336" t="s">
        <v>129</v>
      </c>
      <c r="F336" t="str">
        <f t="shared" si="17"/>
        <v>Tasmania</v>
      </c>
      <c r="G336" t="s">
        <v>70</v>
      </c>
      <c r="H336">
        <v>7010</v>
      </c>
      <c r="I336" t="s">
        <v>11</v>
      </c>
      <c r="J336" t="s">
        <v>71</v>
      </c>
      <c r="K336" t="s">
        <v>155</v>
      </c>
      <c r="L336" t="s">
        <v>20</v>
      </c>
      <c r="M336" s="5">
        <v>7.98</v>
      </c>
      <c r="N336">
        <v>1</v>
      </c>
    </row>
    <row r="337" spans="1:14" x14ac:dyDescent="0.15">
      <c r="A337" s="2">
        <v>45142</v>
      </c>
      <c r="B337" s="3">
        <f t="shared" si="15"/>
        <v>2024</v>
      </c>
      <c r="C337" t="str">
        <f t="shared" si="16"/>
        <v>2023-2024</v>
      </c>
      <c r="D337" t="s">
        <v>147</v>
      </c>
      <c r="E337" t="s">
        <v>128</v>
      </c>
      <c r="F337" t="str">
        <f t="shared" si="17"/>
        <v>Western Australia</v>
      </c>
      <c r="G337" t="s">
        <v>48</v>
      </c>
      <c r="H337">
        <v>6027</v>
      </c>
      <c r="I337" t="s">
        <v>11</v>
      </c>
      <c r="J337" t="s">
        <v>49</v>
      </c>
      <c r="K337" t="s">
        <v>155</v>
      </c>
      <c r="L337" t="s">
        <v>20</v>
      </c>
      <c r="M337" s="5">
        <v>7.98</v>
      </c>
      <c r="N337">
        <v>1</v>
      </c>
    </row>
    <row r="338" spans="1:14" x14ac:dyDescent="0.15">
      <c r="A338" s="2">
        <v>45297</v>
      </c>
      <c r="B338" s="3">
        <f t="shared" si="15"/>
        <v>2024</v>
      </c>
      <c r="C338" t="str">
        <f t="shared" si="16"/>
        <v>2023-2024</v>
      </c>
      <c r="D338" t="s">
        <v>148</v>
      </c>
      <c r="E338" t="s">
        <v>65</v>
      </c>
      <c r="F338" t="str">
        <f t="shared" si="17"/>
        <v>New South Wales</v>
      </c>
      <c r="G338" t="s">
        <v>10</v>
      </c>
      <c r="H338">
        <v>2541</v>
      </c>
      <c r="I338" t="s">
        <v>11</v>
      </c>
      <c r="J338" t="s">
        <v>58</v>
      </c>
      <c r="K338" t="s">
        <v>150</v>
      </c>
      <c r="L338" t="s">
        <v>18</v>
      </c>
      <c r="M338" s="5">
        <v>7.98</v>
      </c>
      <c r="N338">
        <v>1</v>
      </c>
    </row>
    <row r="339" spans="1:14" x14ac:dyDescent="0.15">
      <c r="A339" s="2">
        <v>45539</v>
      </c>
      <c r="B339" s="3">
        <f t="shared" si="15"/>
        <v>2025</v>
      </c>
      <c r="C339" t="str">
        <f t="shared" si="16"/>
        <v>2024-2025</v>
      </c>
      <c r="D339" t="s">
        <v>147</v>
      </c>
      <c r="E339" t="s">
        <v>101</v>
      </c>
      <c r="F339" t="str">
        <f t="shared" si="17"/>
        <v>Victoria</v>
      </c>
      <c r="G339" t="s">
        <v>45</v>
      </c>
      <c r="H339">
        <v>3131</v>
      </c>
      <c r="I339" t="s">
        <v>11</v>
      </c>
      <c r="J339" t="s">
        <v>63</v>
      </c>
      <c r="K339" t="s">
        <v>155</v>
      </c>
      <c r="L339" t="s">
        <v>20</v>
      </c>
      <c r="M339" s="5">
        <v>7.98</v>
      </c>
      <c r="N339">
        <v>1</v>
      </c>
    </row>
    <row r="340" spans="1:14" x14ac:dyDescent="0.15">
      <c r="A340" s="2">
        <v>45112</v>
      </c>
      <c r="B340" s="3">
        <f t="shared" si="15"/>
        <v>2024</v>
      </c>
      <c r="C340" t="str">
        <f t="shared" si="16"/>
        <v>2023-2024</v>
      </c>
      <c r="D340" t="s">
        <v>148</v>
      </c>
      <c r="E340" t="s">
        <v>37</v>
      </c>
      <c r="F340" t="str">
        <f t="shared" si="17"/>
        <v>South Australia</v>
      </c>
      <c r="G340" t="s">
        <v>32</v>
      </c>
      <c r="H340">
        <v>5607</v>
      </c>
      <c r="I340" t="s">
        <v>11</v>
      </c>
      <c r="J340" t="s">
        <v>38</v>
      </c>
      <c r="K340" t="s">
        <v>155</v>
      </c>
      <c r="L340" t="s">
        <v>20</v>
      </c>
      <c r="M340" s="5">
        <v>7.98</v>
      </c>
      <c r="N340">
        <v>1</v>
      </c>
    </row>
    <row r="341" spans="1:14" x14ac:dyDescent="0.15">
      <c r="A341" s="2">
        <v>45440</v>
      </c>
      <c r="B341" s="3">
        <f t="shared" si="15"/>
        <v>2024</v>
      </c>
      <c r="C341" t="str">
        <f t="shared" si="16"/>
        <v>2023-2024</v>
      </c>
      <c r="D341" t="s">
        <v>147</v>
      </c>
      <c r="E341" t="s">
        <v>111</v>
      </c>
      <c r="F341" t="str">
        <f t="shared" si="17"/>
        <v>New South Wales</v>
      </c>
      <c r="G341" t="s">
        <v>10</v>
      </c>
      <c r="H341">
        <v>2120</v>
      </c>
      <c r="I341" t="s">
        <v>11</v>
      </c>
      <c r="J341" t="s">
        <v>27</v>
      </c>
      <c r="K341" t="s">
        <v>155</v>
      </c>
      <c r="L341" t="s">
        <v>20</v>
      </c>
      <c r="M341" s="5">
        <v>7.98</v>
      </c>
      <c r="N341">
        <v>1</v>
      </c>
    </row>
    <row r="342" spans="1:14" x14ac:dyDescent="0.15">
      <c r="A342" s="2">
        <v>45545</v>
      </c>
      <c r="B342" s="3">
        <f t="shared" si="15"/>
        <v>2025</v>
      </c>
      <c r="C342" t="str">
        <f t="shared" si="16"/>
        <v>2024-2025</v>
      </c>
      <c r="D342" t="s">
        <v>147</v>
      </c>
      <c r="E342" t="s">
        <v>61</v>
      </c>
      <c r="F342" t="str">
        <f t="shared" si="17"/>
        <v>New South Wales</v>
      </c>
      <c r="G342" t="s">
        <v>10</v>
      </c>
      <c r="H342">
        <v>2539</v>
      </c>
      <c r="I342" t="s">
        <v>11</v>
      </c>
      <c r="J342" t="s">
        <v>58</v>
      </c>
      <c r="K342" t="s">
        <v>155</v>
      </c>
      <c r="L342" t="s">
        <v>20</v>
      </c>
      <c r="M342" s="5">
        <v>7.98</v>
      </c>
      <c r="N342">
        <v>1</v>
      </c>
    </row>
    <row r="343" spans="1:14" x14ac:dyDescent="0.15">
      <c r="A343" s="2">
        <v>44990</v>
      </c>
      <c r="B343" s="3">
        <f t="shared" si="15"/>
        <v>2023</v>
      </c>
      <c r="C343" t="str">
        <f t="shared" si="16"/>
        <v>2022-2023</v>
      </c>
      <c r="D343" t="s">
        <v>148</v>
      </c>
      <c r="E343" t="s">
        <v>117</v>
      </c>
      <c r="F343" t="str">
        <f t="shared" si="17"/>
        <v>Queensland</v>
      </c>
      <c r="G343" t="s">
        <v>35</v>
      </c>
      <c r="H343">
        <v>4119</v>
      </c>
      <c r="I343" t="s">
        <v>11</v>
      </c>
      <c r="J343" t="s">
        <v>43</v>
      </c>
      <c r="K343" t="s">
        <v>154</v>
      </c>
      <c r="L343" t="s">
        <v>14</v>
      </c>
      <c r="M343" s="5">
        <v>7.98</v>
      </c>
      <c r="N343">
        <v>1</v>
      </c>
    </row>
    <row r="344" spans="1:14" x14ac:dyDescent="0.15">
      <c r="A344" s="2">
        <v>45459</v>
      </c>
      <c r="B344" s="3">
        <f t="shared" si="15"/>
        <v>2024</v>
      </c>
      <c r="C344" t="str">
        <f t="shared" si="16"/>
        <v>2023-2024</v>
      </c>
      <c r="D344" t="s">
        <v>147</v>
      </c>
      <c r="E344" t="s">
        <v>96</v>
      </c>
      <c r="F344" t="str">
        <f t="shared" si="17"/>
        <v>Western Australia</v>
      </c>
      <c r="G344" t="s">
        <v>48</v>
      </c>
      <c r="H344">
        <v>6330</v>
      </c>
      <c r="I344" t="s">
        <v>11</v>
      </c>
      <c r="J344" t="s">
        <v>94</v>
      </c>
      <c r="K344" t="s">
        <v>154</v>
      </c>
      <c r="L344" t="s">
        <v>14</v>
      </c>
      <c r="M344" s="5">
        <v>7.99</v>
      </c>
      <c r="N344">
        <v>1</v>
      </c>
    </row>
    <row r="345" spans="1:14" x14ac:dyDescent="0.15">
      <c r="A345" s="2">
        <v>45316</v>
      </c>
      <c r="B345" s="3">
        <f t="shared" si="15"/>
        <v>2024</v>
      </c>
      <c r="C345" t="str">
        <f t="shared" si="16"/>
        <v>2023-2024</v>
      </c>
      <c r="D345" t="s">
        <v>147</v>
      </c>
      <c r="E345" t="s">
        <v>108</v>
      </c>
      <c r="F345" t="str">
        <f t="shared" si="17"/>
        <v>Victoria</v>
      </c>
      <c r="G345" t="s">
        <v>45</v>
      </c>
      <c r="H345">
        <v>3018</v>
      </c>
      <c r="I345" t="s">
        <v>11</v>
      </c>
      <c r="J345" t="s">
        <v>46</v>
      </c>
      <c r="K345" t="s">
        <v>154</v>
      </c>
      <c r="L345" t="s">
        <v>14</v>
      </c>
      <c r="M345" s="5">
        <v>7.99</v>
      </c>
      <c r="N345">
        <v>1</v>
      </c>
    </row>
    <row r="346" spans="1:14" x14ac:dyDescent="0.15">
      <c r="A346" s="2">
        <v>44985</v>
      </c>
      <c r="B346" s="3">
        <f t="shared" si="15"/>
        <v>2023</v>
      </c>
      <c r="C346" t="str">
        <f t="shared" si="16"/>
        <v>2022-2023</v>
      </c>
      <c r="D346" t="s">
        <v>147</v>
      </c>
      <c r="E346" t="s">
        <v>135</v>
      </c>
      <c r="F346" t="str">
        <f t="shared" si="17"/>
        <v>Victoria</v>
      </c>
      <c r="G346" t="s">
        <v>45</v>
      </c>
      <c r="H346">
        <v>3550</v>
      </c>
      <c r="I346" t="s">
        <v>11</v>
      </c>
      <c r="J346" t="s">
        <v>60</v>
      </c>
      <c r="K346" t="s">
        <v>154</v>
      </c>
      <c r="L346" t="s">
        <v>14</v>
      </c>
      <c r="M346" s="5">
        <v>7.99</v>
      </c>
      <c r="N346">
        <v>1</v>
      </c>
    </row>
    <row r="347" spans="1:14" x14ac:dyDescent="0.15">
      <c r="A347" s="2">
        <v>45025</v>
      </c>
      <c r="B347" s="3">
        <f t="shared" si="15"/>
        <v>2023</v>
      </c>
      <c r="C347" t="str">
        <f t="shared" si="16"/>
        <v>2022-2023</v>
      </c>
      <c r="D347" t="s">
        <v>147</v>
      </c>
      <c r="E347" t="s">
        <v>140</v>
      </c>
      <c r="F347" t="str">
        <f t="shared" si="17"/>
        <v>Tasmania</v>
      </c>
      <c r="G347" t="s">
        <v>70</v>
      </c>
      <c r="H347">
        <v>7320</v>
      </c>
      <c r="I347" t="s">
        <v>11</v>
      </c>
      <c r="J347" t="s">
        <v>71</v>
      </c>
      <c r="K347" t="s">
        <v>155</v>
      </c>
      <c r="L347" t="s">
        <v>20</v>
      </c>
      <c r="M347" s="5">
        <v>7.99</v>
      </c>
      <c r="N347">
        <v>1</v>
      </c>
    </row>
    <row r="348" spans="1:14" x14ac:dyDescent="0.15">
      <c r="A348" s="2">
        <v>45106</v>
      </c>
      <c r="B348" s="3">
        <f t="shared" si="15"/>
        <v>2023</v>
      </c>
      <c r="C348" t="str">
        <f t="shared" si="16"/>
        <v>2022-2023</v>
      </c>
      <c r="D348" t="s">
        <v>147</v>
      </c>
      <c r="E348" t="s">
        <v>54</v>
      </c>
      <c r="F348" t="str">
        <f t="shared" si="17"/>
        <v>Victoria</v>
      </c>
      <c r="G348" t="s">
        <v>45</v>
      </c>
      <c r="H348">
        <v>3977</v>
      </c>
      <c r="I348" t="s">
        <v>11</v>
      </c>
      <c r="J348" t="s">
        <v>55</v>
      </c>
      <c r="K348" t="s">
        <v>19</v>
      </c>
      <c r="L348" t="s">
        <v>23</v>
      </c>
      <c r="M348" s="5">
        <v>7.99</v>
      </c>
      <c r="N348">
        <v>1</v>
      </c>
    </row>
    <row r="349" spans="1:14" x14ac:dyDescent="0.15">
      <c r="A349" s="2">
        <v>45526</v>
      </c>
      <c r="B349" s="3">
        <f t="shared" si="15"/>
        <v>2025</v>
      </c>
      <c r="C349" t="str">
        <f t="shared" si="16"/>
        <v>2024-2025</v>
      </c>
      <c r="D349" t="s">
        <v>147</v>
      </c>
      <c r="E349" t="s">
        <v>136</v>
      </c>
      <c r="F349" t="str">
        <f t="shared" si="17"/>
        <v>Victoria</v>
      </c>
      <c r="G349" t="s">
        <v>45</v>
      </c>
      <c r="H349">
        <v>3175</v>
      </c>
      <c r="I349" t="s">
        <v>11</v>
      </c>
      <c r="J349" t="s">
        <v>63</v>
      </c>
      <c r="K349" t="s">
        <v>151</v>
      </c>
      <c r="L349" t="s">
        <v>21</v>
      </c>
      <c r="M349" s="5">
        <v>7.99</v>
      </c>
      <c r="N349">
        <v>1</v>
      </c>
    </row>
    <row r="350" spans="1:14" x14ac:dyDescent="0.15">
      <c r="A350" s="2">
        <v>45335</v>
      </c>
      <c r="B350" s="3">
        <f t="shared" si="15"/>
        <v>2024</v>
      </c>
      <c r="C350" t="str">
        <f t="shared" si="16"/>
        <v>2023-2024</v>
      </c>
      <c r="D350" t="s">
        <v>147</v>
      </c>
      <c r="E350" t="s">
        <v>125</v>
      </c>
      <c r="F350" t="str">
        <f t="shared" si="17"/>
        <v>Victoria</v>
      </c>
      <c r="G350" t="s">
        <v>45</v>
      </c>
      <c r="H350">
        <v>3400</v>
      </c>
      <c r="I350" t="s">
        <v>11</v>
      </c>
      <c r="J350" t="s">
        <v>60</v>
      </c>
      <c r="K350" t="s">
        <v>150</v>
      </c>
      <c r="L350" t="s">
        <v>18</v>
      </c>
      <c r="M350" s="5">
        <v>7.99</v>
      </c>
      <c r="N350">
        <v>1</v>
      </c>
    </row>
    <row r="351" spans="1:14" x14ac:dyDescent="0.15">
      <c r="A351" s="2">
        <v>45476</v>
      </c>
      <c r="B351" s="3">
        <f t="shared" si="15"/>
        <v>2025</v>
      </c>
      <c r="C351" t="str">
        <f t="shared" si="16"/>
        <v>2024-2025</v>
      </c>
      <c r="D351" t="s">
        <v>148</v>
      </c>
      <c r="E351" t="s">
        <v>109</v>
      </c>
      <c r="F351" t="str">
        <f t="shared" si="17"/>
        <v>New South Wales</v>
      </c>
      <c r="G351" t="s">
        <v>10</v>
      </c>
      <c r="H351">
        <v>2480</v>
      </c>
      <c r="I351" t="s">
        <v>11</v>
      </c>
      <c r="J351" t="s">
        <v>68</v>
      </c>
      <c r="K351" t="s">
        <v>154</v>
      </c>
      <c r="L351" t="s">
        <v>14</v>
      </c>
      <c r="M351" s="5">
        <v>7.99</v>
      </c>
      <c r="N351">
        <v>1</v>
      </c>
    </row>
    <row r="352" spans="1:14" x14ac:dyDescent="0.15">
      <c r="A352" s="2">
        <v>45400</v>
      </c>
      <c r="B352" s="3">
        <f t="shared" si="15"/>
        <v>2024</v>
      </c>
      <c r="C352" t="str">
        <f t="shared" si="16"/>
        <v>2023-2024</v>
      </c>
      <c r="D352" t="s">
        <v>147</v>
      </c>
      <c r="E352" t="s">
        <v>105</v>
      </c>
      <c r="F352" t="str">
        <f t="shared" si="17"/>
        <v>Victoria</v>
      </c>
      <c r="G352" t="s">
        <v>45</v>
      </c>
      <c r="H352">
        <v>3500</v>
      </c>
      <c r="I352" t="s">
        <v>11</v>
      </c>
      <c r="J352" t="s">
        <v>60</v>
      </c>
      <c r="K352" t="s">
        <v>152</v>
      </c>
      <c r="L352" t="s">
        <v>13</v>
      </c>
      <c r="M352" s="5">
        <v>7.99</v>
      </c>
      <c r="N352">
        <v>1</v>
      </c>
    </row>
    <row r="353" spans="1:14" x14ac:dyDescent="0.15">
      <c r="A353" s="2">
        <v>44996</v>
      </c>
      <c r="B353" s="3">
        <f t="shared" si="15"/>
        <v>2023</v>
      </c>
      <c r="C353" t="str">
        <f t="shared" si="16"/>
        <v>2022-2023</v>
      </c>
      <c r="D353" t="s">
        <v>147</v>
      </c>
      <c r="E353" t="s">
        <v>145</v>
      </c>
      <c r="F353" t="str">
        <f t="shared" si="17"/>
        <v>New South Wales</v>
      </c>
      <c r="G353" t="s">
        <v>10</v>
      </c>
      <c r="H353">
        <v>2101</v>
      </c>
      <c r="I353" t="s">
        <v>11</v>
      </c>
      <c r="J353" t="s">
        <v>27</v>
      </c>
      <c r="K353" t="s">
        <v>153</v>
      </c>
      <c r="L353" t="s">
        <v>16</v>
      </c>
      <c r="M353" s="5">
        <v>7.99</v>
      </c>
      <c r="N353">
        <v>1</v>
      </c>
    </row>
    <row r="354" spans="1:14" x14ac:dyDescent="0.15">
      <c r="A354" s="2">
        <v>45215</v>
      </c>
      <c r="B354" s="3">
        <f t="shared" si="15"/>
        <v>2024</v>
      </c>
      <c r="C354" t="str">
        <f t="shared" si="16"/>
        <v>2023-2024</v>
      </c>
      <c r="D354" t="s">
        <v>148</v>
      </c>
      <c r="E354" t="s">
        <v>145</v>
      </c>
      <c r="F354" t="str">
        <f t="shared" si="17"/>
        <v>New South Wales</v>
      </c>
      <c r="G354" t="s">
        <v>10</v>
      </c>
      <c r="H354">
        <v>2101</v>
      </c>
      <c r="I354" t="s">
        <v>11</v>
      </c>
      <c r="J354" t="s">
        <v>27</v>
      </c>
      <c r="K354" t="s">
        <v>151</v>
      </c>
      <c r="L354" t="s">
        <v>21</v>
      </c>
      <c r="M354" s="5">
        <v>7.99</v>
      </c>
      <c r="N354">
        <v>1</v>
      </c>
    </row>
    <row r="355" spans="1:14" x14ac:dyDescent="0.15">
      <c r="A355" s="2">
        <v>45594</v>
      </c>
      <c r="B355" s="3">
        <f t="shared" si="15"/>
        <v>2025</v>
      </c>
      <c r="C355" t="str">
        <f t="shared" si="16"/>
        <v>2024-2025</v>
      </c>
      <c r="D355" t="s">
        <v>147</v>
      </c>
      <c r="E355" t="s">
        <v>121</v>
      </c>
      <c r="F355" t="str">
        <f t="shared" si="17"/>
        <v>Queensland</v>
      </c>
      <c r="G355" t="s">
        <v>35</v>
      </c>
      <c r="H355">
        <v>4700</v>
      </c>
      <c r="I355" t="s">
        <v>11</v>
      </c>
      <c r="J355" t="s">
        <v>51</v>
      </c>
      <c r="K355" t="s">
        <v>156</v>
      </c>
      <c r="L355" t="s">
        <v>17</v>
      </c>
      <c r="M355" s="5">
        <v>7.99</v>
      </c>
      <c r="N355">
        <v>1</v>
      </c>
    </row>
    <row r="356" spans="1:14" x14ac:dyDescent="0.15">
      <c r="A356" s="2">
        <v>44947</v>
      </c>
      <c r="B356" s="3">
        <f t="shared" si="15"/>
        <v>2023</v>
      </c>
      <c r="C356" t="str">
        <f t="shared" si="16"/>
        <v>2022-2023</v>
      </c>
      <c r="D356" t="s">
        <v>147</v>
      </c>
      <c r="E356" t="s">
        <v>66</v>
      </c>
      <c r="F356" t="str">
        <f t="shared" si="17"/>
        <v>South Australia</v>
      </c>
      <c r="G356" t="s">
        <v>32</v>
      </c>
      <c r="H356">
        <v>5169</v>
      </c>
      <c r="I356" t="s">
        <v>11</v>
      </c>
      <c r="J356" t="s">
        <v>33</v>
      </c>
      <c r="K356" t="s">
        <v>152</v>
      </c>
      <c r="L356" t="s">
        <v>13</v>
      </c>
      <c r="M356" s="5">
        <v>7.99</v>
      </c>
      <c r="N356">
        <v>1</v>
      </c>
    </row>
    <row r="357" spans="1:14" x14ac:dyDescent="0.15">
      <c r="A357" s="2">
        <v>45236</v>
      </c>
      <c r="B357" s="3">
        <f t="shared" si="15"/>
        <v>2024</v>
      </c>
      <c r="C357" t="str">
        <f t="shared" si="16"/>
        <v>2023-2024</v>
      </c>
      <c r="D357" t="s">
        <v>148</v>
      </c>
      <c r="E357" t="s">
        <v>113</v>
      </c>
      <c r="F357" t="str">
        <f t="shared" si="17"/>
        <v>Queensland</v>
      </c>
      <c r="G357" t="s">
        <v>35</v>
      </c>
      <c r="H357">
        <v>4215</v>
      </c>
      <c r="I357" t="s">
        <v>11</v>
      </c>
      <c r="J357" t="s">
        <v>104</v>
      </c>
      <c r="K357" t="s">
        <v>153</v>
      </c>
      <c r="L357" t="s">
        <v>16</v>
      </c>
      <c r="M357" s="5">
        <v>7.99</v>
      </c>
      <c r="N357">
        <v>1</v>
      </c>
    </row>
    <row r="358" spans="1:14" x14ac:dyDescent="0.15">
      <c r="A358" s="2">
        <v>45575</v>
      </c>
      <c r="B358" s="3">
        <f t="shared" si="15"/>
        <v>2025</v>
      </c>
      <c r="C358" t="str">
        <f t="shared" si="16"/>
        <v>2024-2025</v>
      </c>
      <c r="D358" t="s">
        <v>147</v>
      </c>
      <c r="E358" t="s">
        <v>61</v>
      </c>
      <c r="F358" t="str">
        <f t="shared" si="17"/>
        <v>New South Wales</v>
      </c>
      <c r="G358" t="s">
        <v>10</v>
      </c>
      <c r="H358">
        <v>2539</v>
      </c>
      <c r="I358" t="s">
        <v>11</v>
      </c>
      <c r="J358" t="s">
        <v>58</v>
      </c>
      <c r="K358" t="s">
        <v>153</v>
      </c>
      <c r="L358" t="s">
        <v>16</v>
      </c>
      <c r="M358" s="5">
        <v>7.99</v>
      </c>
      <c r="N358">
        <v>1</v>
      </c>
    </row>
    <row r="359" spans="1:14" x14ac:dyDescent="0.15">
      <c r="A359" s="2">
        <v>45287</v>
      </c>
      <c r="B359" s="3">
        <f t="shared" si="15"/>
        <v>2024</v>
      </c>
      <c r="C359" t="str">
        <f t="shared" si="16"/>
        <v>2023-2024</v>
      </c>
      <c r="D359" t="s">
        <v>147</v>
      </c>
      <c r="E359" t="s">
        <v>119</v>
      </c>
      <c r="F359" t="str">
        <f t="shared" si="17"/>
        <v>Queensland</v>
      </c>
      <c r="G359" t="s">
        <v>35</v>
      </c>
      <c r="H359">
        <v>4570</v>
      </c>
      <c r="I359" t="s">
        <v>11</v>
      </c>
      <c r="J359" t="s">
        <v>120</v>
      </c>
      <c r="K359" t="s">
        <v>153</v>
      </c>
      <c r="L359" t="s">
        <v>16</v>
      </c>
      <c r="M359" s="5">
        <v>8</v>
      </c>
      <c r="N359">
        <v>1</v>
      </c>
    </row>
    <row r="360" spans="1:14" x14ac:dyDescent="0.15">
      <c r="A360" s="2">
        <v>45595</v>
      </c>
      <c r="B360" s="3">
        <f t="shared" si="15"/>
        <v>2025</v>
      </c>
      <c r="C360" t="str">
        <f t="shared" si="16"/>
        <v>2024-2025</v>
      </c>
      <c r="D360" t="s">
        <v>147</v>
      </c>
      <c r="E360" t="s">
        <v>133</v>
      </c>
      <c r="F360" t="str">
        <f t="shared" si="17"/>
        <v>Queensland</v>
      </c>
      <c r="G360" t="s">
        <v>35</v>
      </c>
      <c r="H360">
        <v>4305</v>
      </c>
      <c r="I360" t="s">
        <v>11</v>
      </c>
      <c r="J360" t="s">
        <v>104</v>
      </c>
      <c r="K360" t="s">
        <v>153</v>
      </c>
      <c r="L360" t="s">
        <v>16</v>
      </c>
      <c r="M360" s="5">
        <v>8</v>
      </c>
      <c r="N360">
        <v>1</v>
      </c>
    </row>
    <row r="361" spans="1:14" x14ac:dyDescent="0.15">
      <c r="A361" s="2">
        <v>45070</v>
      </c>
      <c r="B361" s="3">
        <f t="shared" si="15"/>
        <v>2023</v>
      </c>
      <c r="C361" t="str">
        <f t="shared" si="16"/>
        <v>2022-2023</v>
      </c>
      <c r="D361" t="s">
        <v>147</v>
      </c>
      <c r="E361" t="s">
        <v>87</v>
      </c>
      <c r="F361" t="str">
        <f t="shared" si="17"/>
        <v>New South Wales</v>
      </c>
      <c r="G361" t="s">
        <v>10</v>
      </c>
      <c r="H361">
        <v>2790</v>
      </c>
      <c r="I361" t="s">
        <v>11</v>
      </c>
      <c r="J361" t="s">
        <v>25</v>
      </c>
      <c r="K361" t="s">
        <v>154</v>
      </c>
      <c r="L361" t="s">
        <v>14</v>
      </c>
      <c r="M361" s="5">
        <v>8</v>
      </c>
      <c r="N361">
        <v>1</v>
      </c>
    </row>
    <row r="362" spans="1:14" x14ac:dyDescent="0.15">
      <c r="A362" s="2">
        <v>44970</v>
      </c>
      <c r="B362" s="3">
        <f t="shared" si="15"/>
        <v>2023</v>
      </c>
      <c r="C362" t="str">
        <f t="shared" si="16"/>
        <v>2022-2023</v>
      </c>
      <c r="D362" t="s">
        <v>147</v>
      </c>
      <c r="E362" t="s">
        <v>123</v>
      </c>
      <c r="F362" t="str">
        <f t="shared" si="17"/>
        <v>Western Australia</v>
      </c>
      <c r="G362" t="s">
        <v>48</v>
      </c>
      <c r="H362">
        <v>6109</v>
      </c>
      <c r="I362" t="s">
        <v>11</v>
      </c>
      <c r="J362" t="s">
        <v>94</v>
      </c>
      <c r="K362" t="s">
        <v>154</v>
      </c>
      <c r="L362" t="s">
        <v>14</v>
      </c>
      <c r="M362" s="5">
        <v>8</v>
      </c>
      <c r="N362">
        <v>1</v>
      </c>
    </row>
    <row r="363" spans="1:14" x14ac:dyDescent="0.15">
      <c r="A363" s="2">
        <v>45592</v>
      </c>
      <c r="B363" s="3">
        <f t="shared" si="15"/>
        <v>2025</v>
      </c>
      <c r="C363" t="str">
        <f t="shared" si="16"/>
        <v>2024-2025</v>
      </c>
      <c r="D363" t="s">
        <v>148</v>
      </c>
      <c r="E363" t="s">
        <v>47</v>
      </c>
      <c r="F363" t="str">
        <f t="shared" si="17"/>
        <v>Western Australia</v>
      </c>
      <c r="G363" t="s">
        <v>48</v>
      </c>
      <c r="H363">
        <v>6030</v>
      </c>
      <c r="I363" t="s">
        <v>11</v>
      </c>
      <c r="J363" t="s">
        <v>49</v>
      </c>
      <c r="K363" t="s">
        <v>149</v>
      </c>
      <c r="L363" t="s">
        <v>15</v>
      </c>
      <c r="M363" s="5">
        <v>8</v>
      </c>
      <c r="N363">
        <v>1</v>
      </c>
    </row>
    <row r="364" spans="1:14" x14ac:dyDescent="0.15">
      <c r="A364" s="2">
        <v>45493</v>
      </c>
      <c r="B364" s="3">
        <f t="shared" si="15"/>
        <v>2025</v>
      </c>
      <c r="C364" t="str">
        <f t="shared" si="16"/>
        <v>2024-2025</v>
      </c>
      <c r="D364" t="s">
        <v>148</v>
      </c>
      <c r="E364" t="s">
        <v>137</v>
      </c>
      <c r="F364" t="str">
        <f t="shared" si="17"/>
        <v>New South Wales</v>
      </c>
      <c r="G364" t="s">
        <v>10</v>
      </c>
      <c r="H364">
        <v>2031</v>
      </c>
      <c r="I364" t="s">
        <v>11</v>
      </c>
      <c r="J364" t="s">
        <v>12</v>
      </c>
      <c r="K364" t="s">
        <v>150</v>
      </c>
      <c r="L364" t="s">
        <v>18</v>
      </c>
      <c r="M364" s="5">
        <v>8</v>
      </c>
      <c r="N364">
        <v>1</v>
      </c>
    </row>
    <row r="365" spans="1:14" x14ac:dyDescent="0.15">
      <c r="A365" s="2">
        <v>45636</v>
      </c>
      <c r="B365" s="3">
        <f t="shared" si="15"/>
        <v>2025</v>
      </c>
      <c r="C365" t="str">
        <f t="shared" si="16"/>
        <v>2024-2025</v>
      </c>
      <c r="D365" t="s">
        <v>148</v>
      </c>
      <c r="E365" t="s">
        <v>117</v>
      </c>
      <c r="F365" t="str">
        <f t="shared" si="17"/>
        <v>Queensland</v>
      </c>
      <c r="G365" t="s">
        <v>35</v>
      </c>
      <c r="H365">
        <v>4119</v>
      </c>
      <c r="I365" t="s">
        <v>11</v>
      </c>
      <c r="J365" t="s">
        <v>43</v>
      </c>
      <c r="K365" t="s">
        <v>19</v>
      </c>
      <c r="L365" t="s">
        <v>23</v>
      </c>
      <c r="M365" s="5">
        <v>8</v>
      </c>
      <c r="N365">
        <v>1</v>
      </c>
    </row>
    <row r="366" spans="1:14" x14ac:dyDescent="0.15">
      <c r="A366" s="2">
        <v>44989</v>
      </c>
      <c r="B366" s="3">
        <f t="shared" si="15"/>
        <v>2023</v>
      </c>
      <c r="C366" t="str">
        <f t="shared" si="16"/>
        <v>2022-2023</v>
      </c>
      <c r="D366" t="s">
        <v>147</v>
      </c>
      <c r="E366" t="s">
        <v>99</v>
      </c>
      <c r="F366" t="str">
        <f t="shared" si="17"/>
        <v>Victoria</v>
      </c>
      <c r="G366" t="s">
        <v>45</v>
      </c>
      <c r="H366">
        <v>3148</v>
      </c>
      <c r="I366" t="s">
        <v>11</v>
      </c>
      <c r="J366" t="s">
        <v>63</v>
      </c>
      <c r="K366" t="s">
        <v>154</v>
      </c>
      <c r="L366" t="s">
        <v>14</v>
      </c>
      <c r="M366" s="5">
        <v>8.1</v>
      </c>
      <c r="N366">
        <v>1</v>
      </c>
    </row>
    <row r="367" spans="1:14" x14ac:dyDescent="0.15">
      <c r="A367" s="2">
        <v>45138</v>
      </c>
      <c r="B367" s="3">
        <f t="shared" si="15"/>
        <v>2024</v>
      </c>
      <c r="C367" t="str">
        <f t="shared" si="16"/>
        <v>2023-2024</v>
      </c>
      <c r="D367" t="s">
        <v>147</v>
      </c>
      <c r="E367" t="s">
        <v>114</v>
      </c>
      <c r="F367" t="str">
        <f t="shared" si="17"/>
        <v>Victoria</v>
      </c>
      <c r="G367" t="s">
        <v>45</v>
      </c>
      <c r="H367">
        <v>3551</v>
      </c>
      <c r="I367" t="s">
        <v>11</v>
      </c>
      <c r="J367" t="s">
        <v>60</v>
      </c>
      <c r="K367" t="s">
        <v>155</v>
      </c>
      <c r="L367" t="s">
        <v>20</v>
      </c>
      <c r="M367" s="5">
        <v>8.23</v>
      </c>
      <c r="N367">
        <v>1</v>
      </c>
    </row>
    <row r="368" spans="1:14" x14ac:dyDescent="0.15">
      <c r="A368" s="2">
        <v>45461</v>
      </c>
      <c r="B368" s="3">
        <f t="shared" si="15"/>
        <v>2024</v>
      </c>
      <c r="C368" t="str">
        <f t="shared" si="16"/>
        <v>2023-2024</v>
      </c>
      <c r="D368" t="s">
        <v>147</v>
      </c>
      <c r="E368" t="s">
        <v>40</v>
      </c>
      <c r="F368" t="str">
        <f t="shared" si="17"/>
        <v>New South Wales</v>
      </c>
      <c r="G368" t="s">
        <v>10</v>
      </c>
      <c r="H368">
        <v>2116</v>
      </c>
      <c r="I368" t="s">
        <v>11</v>
      </c>
      <c r="J368" t="s">
        <v>27</v>
      </c>
      <c r="K368" t="s">
        <v>151</v>
      </c>
      <c r="L368" t="s">
        <v>21</v>
      </c>
      <c r="M368" s="5">
        <v>8.26</v>
      </c>
      <c r="N368">
        <v>1</v>
      </c>
    </row>
    <row r="369" spans="1:14" x14ac:dyDescent="0.15">
      <c r="A369" s="2">
        <v>45380</v>
      </c>
      <c r="B369" s="3">
        <f t="shared" si="15"/>
        <v>2024</v>
      </c>
      <c r="C369" t="str">
        <f t="shared" si="16"/>
        <v>2023-2024</v>
      </c>
      <c r="D369" t="s">
        <v>147</v>
      </c>
      <c r="E369" t="s">
        <v>40</v>
      </c>
      <c r="F369" t="str">
        <f t="shared" si="17"/>
        <v>New South Wales</v>
      </c>
      <c r="G369" t="s">
        <v>10</v>
      </c>
      <c r="H369">
        <v>2116</v>
      </c>
      <c r="I369" t="s">
        <v>11</v>
      </c>
      <c r="J369" t="s">
        <v>27</v>
      </c>
      <c r="K369" t="s">
        <v>157</v>
      </c>
      <c r="L369" t="s">
        <v>22</v>
      </c>
      <c r="M369" s="5">
        <v>8.2799999999999994</v>
      </c>
      <c r="N369">
        <v>1</v>
      </c>
    </row>
    <row r="370" spans="1:14" x14ac:dyDescent="0.15">
      <c r="A370" s="2">
        <v>45047</v>
      </c>
      <c r="B370" s="3">
        <f t="shared" si="15"/>
        <v>2023</v>
      </c>
      <c r="C370" t="str">
        <f t="shared" si="16"/>
        <v>2022-2023</v>
      </c>
      <c r="D370" t="s">
        <v>147</v>
      </c>
      <c r="E370" t="s">
        <v>40</v>
      </c>
      <c r="F370" t="str">
        <f t="shared" si="17"/>
        <v>New South Wales</v>
      </c>
      <c r="G370" t="s">
        <v>10</v>
      </c>
      <c r="H370">
        <v>2116</v>
      </c>
      <c r="I370" t="s">
        <v>11</v>
      </c>
      <c r="J370" t="s">
        <v>27</v>
      </c>
      <c r="K370" t="s">
        <v>150</v>
      </c>
      <c r="L370" t="s">
        <v>18</v>
      </c>
      <c r="M370" s="5">
        <v>8.4400000000000013</v>
      </c>
      <c r="N370">
        <v>1</v>
      </c>
    </row>
    <row r="371" spans="1:14" x14ac:dyDescent="0.15">
      <c r="A371" s="2">
        <v>45036</v>
      </c>
      <c r="B371" s="3">
        <f t="shared" si="15"/>
        <v>2023</v>
      </c>
      <c r="C371" t="str">
        <f t="shared" si="16"/>
        <v>2022-2023</v>
      </c>
      <c r="D371" t="s">
        <v>147</v>
      </c>
      <c r="E371" t="s">
        <v>76</v>
      </c>
      <c r="F371" t="str">
        <f t="shared" si="17"/>
        <v>Western Australia</v>
      </c>
      <c r="G371" t="s">
        <v>48</v>
      </c>
      <c r="H371">
        <v>6450</v>
      </c>
      <c r="I371" t="s">
        <v>11</v>
      </c>
      <c r="J371" t="s">
        <v>77</v>
      </c>
      <c r="K371" t="s">
        <v>154</v>
      </c>
      <c r="L371" t="s">
        <v>14</v>
      </c>
      <c r="M371" s="5">
        <v>8.5</v>
      </c>
      <c r="N371">
        <v>1</v>
      </c>
    </row>
    <row r="372" spans="1:14" x14ac:dyDescent="0.15">
      <c r="A372" s="2">
        <v>45208</v>
      </c>
      <c r="B372" s="3">
        <f t="shared" si="15"/>
        <v>2024</v>
      </c>
      <c r="C372" t="str">
        <f t="shared" si="16"/>
        <v>2023-2024</v>
      </c>
      <c r="D372" t="s">
        <v>147</v>
      </c>
      <c r="E372" t="s">
        <v>123</v>
      </c>
      <c r="F372" t="str">
        <f t="shared" si="17"/>
        <v>Western Australia</v>
      </c>
      <c r="G372" t="s">
        <v>48</v>
      </c>
      <c r="H372">
        <v>6109</v>
      </c>
      <c r="I372" t="s">
        <v>11</v>
      </c>
      <c r="J372" t="s">
        <v>94</v>
      </c>
      <c r="K372" t="s">
        <v>154</v>
      </c>
      <c r="L372" t="s">
        <v>14</v>
      </c>
      <c r="M372" s="5">
        <v>8.5</v>
      </c>
      <c r="N372">
        <v>1</v>
      </c>
    </row>
    <row r="373" spans="1:14" x14ac:dyDescent="0.15">
      <c r="A373" s="2">
        <v>45346</v>
      </c>
      <c r="B373" s="3">
        <f t="shared" si="15"/>
        <v>2024</v>
      </c>
      <c r="C373" t="str">
        <f t="shared" si="16"/>
        <v>2023-2024</v>
      </c>
      <c r="D373" t="s">
        <v>147</v>
      </c>
      <c r="E373" t="s">
        <v>137</v>
      </c>
      <c r="F373" t="str">
        <f t="shared" si="17"/>
        <v>New South Wales</v>
      </c>
      <c r="G373" t="s">
        <v>10</v>
      </c>
      <c r="H373">
        <v>2031</v>
      </c>
      <c r="I373" t="s">
        <v>11</v>
      </c>
      <c r="J373" t="s">
        <v>12</v>
      </c>
      <c r="K373" t="s">
        <v>154</v>
      </c>
      <c r="L373" t="s">
        <v>14</v>
      </c>
      <c r="M373" s="5">
        <v>8.5</v>
      </c>
      <c r="N373">
        <v>1</v>
      </c>
    </row>
    <row r="374" spans="1:14" x14ac:dyDescent="0.15">
      <c r="A374" s="2">
        <v>45539</v>
      </c>
      <c r="B374" s="3">
        <f t="shared" si="15"/>
        <v>2025</v>
      </c>
      <c r="C374" t="str">
        <f t="shared" si="16"/>
        <v>2024-2025</v>
      </c>
      <c r="D374" t="s">
        <v>148</v>
      </c>
      <c r="E374" t="s">
        <v>126</v>
      </c>
      <c r="F374" t="str">
        <f t="shared" si="17"/>
        <v>Queensland</v>
      </c>
      <c r="G374" t="s">
        <v>35</v>
      </c>
      <c r="H374">
        <v>4551</v>
      </c>
      <c r="I374" t="s">
        <v>11</v>
      </c>
      <c r="J374" t="s">
        <v>120</v>
      </c>
      <c r="K374" t="s">
        <v>19</v>
      </c>
      <c r="L374" t="s">
        <v>23</v>
      </c>
      <c r="M374" s="5">
        <v>8.629999999999999</v>
      </c>
      <c r="N374">
        <v>1</v>
      </c>
    </row>
    <row r="375" spans="1:14" x14ac:dyDescent="0.15">
      <c r="A375" s="2">
        <v>45170</v>
      </c>
      <c r="B375" s="3">
        <f t="shared" si="15"/>
        <v>2024</v>
      </c>
      <c r="C375" t="str">
        <f t="shared" si="16"/>
        <v>2023-2024</v>
      </c>
      <c r="D375" t="s">
        <v>147</v>
      </c>
      <c r="E375" t="s">
        <v>78</v>
      </c>
      <c r="F375" t="str">
        <f t="shared" si="17"/>
        <v>New South Wales</v>
      </c>
      <c r="G375" t="s">
        <v>10</v>
      </c>
      <c r="H375">
        <v>2350</v>
      </c>
      <c r="I375" t="s">
        <v>11</v>
      </c>
      <c r="J375" t="s">
        <v>68</v>
      </c>
      <c r="K375" t="s">
        <v>154</v>
      </c>
      <c r="L375" t="s">
        <v>14</v>
      </c>
      <c r="M375" s="5">
        <v>8.84</v>
      </c>
      <c r="N375">
        <v>1</v>
      </c>
    </row>
    <row r="376" spans="1:14" x14ac:dyDescent="0.15">
      <c r="A376" s="2">
        <v>45507</v>
      </c>
      <c r="B376" s="3">
        <f t="shared" si="15"/>
        <v>2025</v>
      </c>
      <c r="C376" t="str">
        <f t="shared" si="16"/>
        <v>2024-2025</v>
      </c>
      <c r="D376" t="s">
        <v>148</v>
      </c>
      <c r="E376" t="s">
        <v>24</v>
      </c>
      <c r="F376" t="str">
        <f t="shared" si="17"/>
        <v>New South Wales</v>
      </c>
      <c r="G376" t="s">
        <v>10</v>
      </c>
      <c r="H376">
        <v>2795</v>
      </c>
      <c r="I376" t="s">
        <v>11</v>
      </c>
      <c r="J376" t="s">
        <v>25</v>
      </c>
      <c r="K376" t="s">
        <v>149</v>
      </c>
      <c r="L376" t="s">
        <v>15</v>
      </c>
      <c r="M376" s="5">
        <v>8.9400000000000013</v>
      </c>
      <c r="N376">
        <v>1</v>
      </c>
    </row>
    <row r="377" spans="1:14" x14ac:dyDescent="0.15">
      <c r="A377" s="2">
        <v>45303</v>
      </c>
      <c r="B377" s="3">
        <f t="shared" si="15"/>
        <v>2024</v>
      </c>
      <c r="C377" t="str">
        <f t="shared" si="16"/>
        <v>2023-2024</v>
      </c>
      <c r="D377" t="s">
        <v>147</v>
      </c>
      <c r="E377" t="s">
        <v>111</v>
      </c>
      <c r="F377" t="str">
        <f t="shared" si="17"/>
        <v>New South Wales</v>
      </c>
      <c r="G377" t="s">
        <v>10</v>
      </c>
      <c r="H377">
        <v>2120</v>
      </c>
      <c r="I377" t="s">
        <v>11</v>
      </c>
      <c r="J377" t="s">
        <v>27</v>
      </c>
      <c r="K377" t="s">
        <v>149</v>
      </c>
      <c r="L377" t="s">
        <v>15</v>
      </c>
      <c r="M377" s="5">
        <v>8.9400000000000013</v>
      </c>
      <c r="N377">
        <v>1</v>
      </c>
    </row>
    <row r="378" spans="1:14" x14ac:dyDescent="0.15">
      <c r="A378" s="2">
        <v>45077</v>
      </c>
      <c r="B378" s="3">
        <f t="shared" si="15"/>
        <v>2023</v>
      </c>
      <c r="C378" t="str">
        <f t="shared" si="16"/>
        <v>2022-2023</v>
      </c>
      <c r="D378" t="s">
        <v>147</v>
      </c>
      <c r="E378" t="s">
        <v>44</v>
      </c>
      <c r="F378" t="str">
        <f t="shared" si="17"/>
        <v>Victoria</v>
      </c>
      <c r="G378" t="s">
        <v>45</v>
      </c>
      <c r="H378">
        <v>3066</v>
      </c>
      <c r="I378" t="s">
        <v>11</v>
      </c>
      <c r="J378" t="s">
        <v>46</v>
      </c>
      <c r="K378" t="s">
        <v>154</v>
      </c>
      <c r="L378" t="s">
        <v>14</v>
      </c>
      <c r="M378" s="5">
        <v>8.9700000000000006</v>
      </c>
      <c r="N378">
        <v>1</v>
      </c>
    </row>
    <row r="379" spans="1:14" x14ac:dyDescent="0.15">
      <c r="A379" s="2">
        <v>45154</v>
      </c>
      <c r="B379" s="3">
        <f t="shared" si="15"/>
        <v>2024</v>
      </c>
      <c r="C379" t="str">
        <f t="shared" si="16"/>
        <v>2023-2024</v>
      </c>
      <c r="D379" t="s">
        <v>147</v>
      </c>
      <c r="E379" t="s">
        <v>28</v>
      </c>
      <c r="F379" t="str">
        <f t="shared" si="17"/>
        <v>Northern Territory</v>
      </c>
      <c r="G379" t="s">
        <v>29</v>
      </c>
      <c r="H379">
        <v>800</v>
      </c>
      <c r="I379" t="s">
        <v>11</v>
      </c>
      <c r="J379" t="s">
        <v>30</v>
      </c>
      <c r="K379" t="s">
        <v>19</v>
      </c>
      <c r="L379" t="s">
        <v>23</v>
      </c>
      <c r="M379" s="5">
        <v>8.98</v>
      </c>
      <c r="N379">
        <v>1</v>
      </c>
    </row>
    <row r="380" spans="1:14" x14ac:dyDescent="0.15">
      <c r="A380" s="2">
        <v>45316</v>
      </c>
      <c r="B380" s="3">
        <f t="shared" si="15"/>
        <v>2024</v>
      </c>
      <c r="C380" t="str">
        <f t="shared" si="16"/>
        <v>2023-2024</v>
      </c>
      <c r="D380" t="s">
        <v>148</v>
      </c>
      <c r="E380" t="s">
        <v>115</v>
      </c>
      <c r="F380" t="str">
        <f t="shared" si="17"/>
        <v>Western Australia</v>
      </c>
      <c r="G380" t="s">
        <v>48</v>
      </c>
      <c r="H380">
        <v>6280</v>
      </c>
      <c r="I380" t="s">
        <v>11</v>
      </c>
      <c r="J380" t="s">
        <v>94</v>
      </c>
      <c r="K380" t="s">
        <v>153</v>
      </c>
      <c r="L380" t="s">
        <v>16</v>
      </c>
      <c r="M380" s="5">
        <v>8.99</v>
      </c>
      <c r="N380">
        <v>1</v>
      </c>
    </row>
    <row r="381" spans="1:14" x14ac:dyDescent="0.15">
      <c r="A381" s="2">
        <v>45398</v>
      </c>
      <c r="B381" s="3">
        <f t="shared" si="15"/>
        <v>2024</v>
      </c>
      <c r="C381" t="str">
        <f t="shared" si="16"/>
        <v>2023-2024</v>
      </c>
      <c r="D381" t="s">
        <v>147</v>
      </c>
      <c r="E381" t="s">
        <v>57</v>
      </c>
      <c r="F381" t="str">
        <f t="shared" si="17"/>
        <v>New South Wales</v>
      </c>
      <c r="G381" t="s">
        <v>10</v>
      </c>
      <c r="H381">
        <v>2560</v>
      </c>
      <c r="I381" t="s">
        <v>11</v>
      </c>
      <c r="J381" t="s">
        <v>58</v>
      </c>
      <c r="K381" t="s">
        <v>19</v>
      </c>
      <c r="L381" t="s">
        <v>23</v>
      </c>
      <c r="M381" s="5">
        <v>8.99</v>
      </c>
      <c r="N381">
        <v>1</v>
      </c>
    </row>
    <row r="382" spans="1:14" x14ac:dyDescent="0.15">
      <c r="A382" s="2">
        <v>45395</v>
      </c>
      <c r="B382" s="3">
        <f t="shared" si="15"/>
        <v>2024</v>
      </c>
      <c r="C382" t="str">
        <f t="shared" si="16"/>
        <v>2023-2024</v>
      </c>
      <c r="D382" t="s">
        <v>147</v>
      </c>
      <c r="E382" t="s">
        <v>65</v>
      </c>
      <c r="F382" t="str">
        <f t="shared" si="17"/>
        <v>New South Wales</v>
      </c>
      <c r="G382" t="s">
        <v>10</v>
      </c>
      <c r="H382">
        <v>2541</v>
      </c>
      <c r="I382" t="s">
        <v>11</v>
      </c>
      <c r="J382" t="s">
        <v>58</v>
      </c>
      <c r="K382" t="s">
        <v>151</v>
      </c>
      <c r="L382" t="s">
        <v>21</v>
      </c>
      <c r="M382" s="5">
        <v>8.99</v>
      </c>
      <c r="N382">
        <v>1</v>
      </c>
    </row>
    <row r="383" spans="1:14" x14ac:dyDescent="0.15">
      <c r="A383" s="2">
        <v>45042</v>
      </c>
      <c r="B383" s="3">
        <f t="shared" si="15"/>
        <v>2023</v>
      </c>
      <c r="C383" t="str">
        <f t="shared" si="16"/>
        <v>2022-2023</v>
      </c>
      <c r="D383" t="s">
        <v>147</v>
      </c>
      <c r="E383" t="s">
        <v>56</v>
      </c>
      <c r="F383" t="str">
        <f t="shared" si="17"/>
        <v>Northern Territory</v>
      </c>
      <c r="G383" t="s">
        <v>29</v>
      </c>
      <c r="H383">
        <v>870</v>
      </c>
      <c r="I383" t="s">
        <v>11</v>
      </c>
      <c r="J383" t="s">
        <v>30</v>
      </c>
      <c r="K383" t="s">
        <v>154</v>
      </c>
      <c r="L383" t="s">
        <v>14</v>
      </c>
      <c r="M383" s="5">
        <v>9</v>
      </c>
      <c r="N383">
        <v>1</v>
      </c>
    </row>
    <row r="384" spans="1:14" x14ac:dyDescent="0.15">
      <c r="A384" s="2">
        <v>45000</v>
      </c>
      <c r="B384" s="3">
        <f t="shared" si="15"/>
        <v>2023</v>
      </c>
      <c r="C384" t="str">
        <f t="shared" si="16"/>
        <v>2022-2023</v>
      </c>
      <c r="D384" t="s">
        <v>147</v>
      </c>
      <c r="E384" t="s">
        <v>100</v>
      </c>
      <c r="F384" t="str">
        <f t="shared" si="17"/>
        <v>Western Australia</v>
      </c>
      <c r="G384" t="s">
        <v>48</v>
      </c>
      <c r="H384">
        <v>6021</v>
      </c>
      <c r="I384" t="s">
        <v>11</v>
      </c>
      <c r="J384" t="s">
        <v>49</v>
      </c>
      <c r="K384" t="s">
        <v>154</v>
      </c>
      <c r="L384" t="s">
        <v>14</v>
      </c>
      <c r="M384" s="5">
        <v>9</v>
      </c>
      <c r="N384">
        <v>1</v>
      </c>
    </row>
    <row r="385" spans="1:14" x14ac:dyDescent="0.15">
      <c r="A385" s="2">
        <v>45130</v>
      </c>
      <c r="B385" s="3">
        <f t="shared" si="15"/>
        <v>2024</v>
      </c>
      <c r="C385" t="str">
        <f t="shared" si="16"/>
        <v>2023-2024</v>
      </c>
      <c r="D385" t="s">
        <v>147</v>
      </c>
      <c r="E385" t="s">
        <v>116</v>
      </c>
      <c r="F385" t="str">
        <f t="shared" si="17"/>
        <v>Western Australia</v>
      </c>
      <c r="G385" t="s">
        <v>48</v>
      </c>
      <c r="H385">
        <v>6725</v>
      </c>
      <c r="I385" t="s">
        <v>11</v>
      </c>
      <c r="J385" t="s">
        <v>77</v>
      </c>
      <c r="K385" t="s">
        <v>154</v>
      </c>
      <c r="L385" t="s">
        <v>14</v>
      </c>
      <c r="M385" s="5">
        <v>9</v>
      </c>
      <c r="N385">
        <v>1</v>
      </c>
    </row>
    <row r="386" spans="1:14" x14ac:dyDescent="0.15">
      <c r="A386" s="2">
        <v>45181</v>
      </c>
      <c r="B386" s="3">
        <f t="shared" ref="B386:B449" si="18">IF(MONTH(A386)&gt;=7,YEAR(A386)+1,YEAR(A386))</f>
        <v>2024</v>
      </c>
      <c r="C386" t="str">
        <f t="shared" ref="C386:C449" si="19">IF(MONTH(A386) &gt;= 7, YEAR(A386) &amp; "-" &amp; YEAR(A386) + 1, YEAR(A386) - 1 &amp; "-" &amp; YEAR(A386))</f>
        <v>2023-2024</v>
      </c>
      <c r="D386" t="s">
        <v>147</v>
      </c>
      <c r="E386" t="s">
        <v>72</v>
      </c>
      <c r="F386" t="str">
        <f t="shared" ref="F386:F449" si="20">IF(G386="WA","Western Australia",
IF(G386="NSW","New South Wales",
IF(G386="QLD","Queensland",
IF(G386="VIC","Victoria",
IF(G386="TAS","Tasmania",
IF(G386="SA","South Australia",
IF(G386="NT","Northern Territory",
IF(G386="ACT","Australian Capital Territory",G386))))))))</f>
        <v>Western Australia</v>
      </c>
      <c r="G386" t="s">
        <v>48</v>
      </c>
      <c r="H386">
        <v>6010</v>
      </c>
      <c r="I386" t="s">
        <v>11</v>
      </c>
      <c r="J386" t="s">
        <v>49</v>
      </c>
      <c r="K386" t="s">
        <v>154</v>
      </c>
      <c r="L386" t="s">
        <v>14</v>
      </c>
      <c r="M386" s="5">
        <v>9</v>
      </c>
      <c r="N386">
        <v>1</v>
      </c>
    </row>
    <row r="387" spans="1:14" x14ac:dyDescent="0.15">
      <c r="A387" s="2">
        <v>45575</v>
      </c>
      <c r="B387" s="3">
        <f t="shared" si="18"/>
        <v>2025</v>
      </c>
      <c r="C387" t="str">
        <f t="shared" si="19"/>
        <v>2024-2025</v>
      </c>
      <c r="D387" t="s">
        <v>147</v>
      </c>
      <c r="E387" t="s">
        <v>93</v>
      </c>
      <c r="F387" t="str">
        <f t="shared" si="20"/>
        <v>Western Australia</v>
      </c>
      <c r="G387" t="s">
        <v>48</v>
      </c>
      <c r="H387">
        <v>6112</v>
      </c>
      <c r="I387" t="s">
        <v>11</v>
      </c>
      <c r="J387" t="s">
        <v>94</v>
      </c>
      <c r="K387" t="s">
        <v>149</v>
      </c>
      <c r="L387" t="s">
        <v>15</v>
      </c>
      <c r="M387" s="5">
        <v>9</v>
      </c>
      <c r="N387">
        <v>1</v>
      </c>
    </row>
    <row r="388" spans="1:14" x14ac:dyDescent="0.15">
      <c r="A388" s="2">
        <v>45143</v>
      </c>
      <c r="B388" s="3">
        <f t="shared" si="18"/>
        <v>2024</v>
      </c>
      <c r="C388" t="str">
        <f t="shared" si="19"/>
        <v>2023-2024</v>
      </c>
      <c r="D388" t="s">
        <v>147</v>
      </c>
      <c r="E388" t="s">
        <v>95</v>
      </c>
      <c r="F388" t="str">
        <f t="shared" si="20"/>
        <v>Victoria</v>
      </c>
      <c r="G388" t="s">
        <v>45</v>
      </c>
      <c r="H388">
        <v>3931</v>
      </c>
      <c r="I388" t="s">
        <v>11</v>
      </c>
      <c r="J388" t="s">
        <v>55</v>
      </c>
      <c r="K388" t="s">
        <v>154</v>
      </c>
      <c r="L388" t="s">
        <v>14</v>
      </c>
      <c r="M388" s="5">
        <v>9</v>
      </c>
      <c r="N388">
        <v>1</v>
      </c>
    </row>
    <row r="389" spans="1:14" x14ac:dyDescent="0.15">
      <c r="A389" s="2">
        <v>45113</v>
      </c>
      <c r="B389" s="3">
        <f t="shared" si="18"/>
        <v>2024</v>
      </c>
      <c r="C389" t="str">
        <f t="shared" si="19"/>
        <v>2023-2024</v>
      </c>
      <c r="D389" t="s">
        <v>147</v>
      </c>
      <c r="E389" t="s">
        <v>69</v>
      </c>
      <c r="F389" t="str">
        <f t="shared" si="20"/>
        <v>Tasmania</v>
      </c>
      <c r="G389" t="s">
        <v>70</v>
      </c>
      <c r="H389">
        <v>7018</v>
      </c>
      <c r="I389" t="s">
        <v>11</v>
      </c>
      <c r="J389" t="s">
        <v>71</v>
      </c>
      <c r="K389" t="s">
        <v>154</v>
      </c>
      <c r="L389" t="s">
        <v>14</v>
      </c>
      <c r="M389" s="5">
        <v>9</v>
      </c>
      <c r="N389">
        <v>1</v>
      </c>
    </row>
    <row r="390" spans="1:14" x14ac:dyDescent="0.15">
      <c r="A390" s="2">
        <v>45452</v>
      </c>
      <c r="B390" s="3">
        <f t="shared" si="18"/>
        <v>2024</v>
      </c>
      <c r="C390" t="str">
        <f t="shared" si="19"/>
        <v>2023-2024</v>
      </c>
      <c r="D390" t="s">
        <v>147</v>
      </c>
      <c r="E390" t="s">
        <v>108</v>
      </c>
      <c r="F390" t="str">
        <f t="shared" si="20"/>
        <v>Victoria</v>
      </c>
      <c r="G390" t="s">
        <v>45</v>
      </c>
      <c r="H390">
        <v>3018</v>
      </c>
      <c r="I390" t="s">
        <v>11</v>
      </c>
      <c r="J390" t="s">
        <v>46</v>
      </c>
      <c r="K390" t="s">
        <v>153</v>
      </c>
      <c r="L390" t="s">
        <v>16</v>
      </c>
      <c r="M390" s="5">
        <v>9.02</v>
      </c>
      <c r="N390">
        <v>1</v>
      </c>
    </row>
    <row r="391" spans="1:14" x14ac:dyDescent="0.15">
      <c r="A391" s="2">
        <v>45238</v>
      </c>
      <c r="B391" s="3">
        <f t="shared" si="18"/>
        <v>2024</v>
      </c>
      <c r="C391" t="str">
        <f t="shared" si="19"/>
        <v>2023-2024</v>
      </c>
      <c r="D391" t="s">
        <v>147</v>
      </c>
      <c r="E391" t="s">
        <v>114</v>
      </c>
      <c r="F391" t="str">
        <f t="shared" si="20"/>
        <v>Victoria</v>
      </c>
      <c r="G391" t="s">
        <v>45</v>
      </c>
      <c r="H391">
        <v>3551</v>
      </c>
      <c r="I391" t="s">
        <v>11</v>
      </c>
      <c r="J391" t="s">
        <v>60</v>
      </c>
      <c r="K391" t="s">
        <v>154</v>
      </c>
      <c r="L391" t="s">
        <v>14</v>
      </c>
      <c r="M391" s="5">
        <v>9.11</v>
      </c>
      <c r="N391">
        <v>1</v>
      </c>
    </row>
    <row r="392" spans="1:14" x14ac:dyDescent="0.15">
      <c r="A392" s="2">
        <v>45531</v>
      </c>
      <c r="B392" s="3">
        <f t="shared" si="18"/>
        <v>2025</v>
      </c>
      <c r="C392" t="str">
        <f t="shared" si="19"/>
        <v>2024-2025</v>
      </c>
      <c r="D392" t="s">
        <v>147</v>
      </c>
      <c r="E392" t="s">
        <v>122</v>
      </c>
      <c r="F392" t="str">
        <f t="shared" si="20"/>
        <v>New South Wales</v>
      </c>
      <c r="G392" t="s">
        <v>10</v>
      </c>
      <c r="H392">
        <v>2650</v>
      </c>
      <c r="I392" t="s">
        <v>11</v>
      </c>
      <c r="J392" t="s">
        <v>25</v>
      </c>
      <c r="K392" t="s">
        <v>152</v>
      </c>
      <c r="L392" t="s">
        <v>13</v>
      </c>
      <c r="M392" s="5">
        <v>9.2899999999999991</v>
      </c>
      <c r="N392">
        <v>1</v>
      </c>
    </row>
    <row r="393" spans="1:14" x14ac:dyDescent="0.15">
      <c r="A393" s="2">
        <v>45589</v>
      </c>
      <c r="B393" s="3">
        <f t="shared" si="18"/>
        <v>2025</v>
      </c>
      <c r="C393" t="str">
        <f t="shared" si="19"/>
        <v>2024-2025</v>
      </c>
      <c r="D393" t="s">
        <v>147</v>
      </c>
      <c r="E393" t="s">
        <v>108</v>
      </c>
      <c r="F393" t="str">
        <f t="shared" si="20"/>
        <v>Victoria</v>
      </c>
      <c r="G393" t="s">
        <v>45</v>
      </c>
      <c r="H393">
        <v>3018</v>
      </c>
      <c r="I393" t="s">
        <v>11</v>
      </c>
      <c r="J393" t="s">
        <v>46</v>
      </c>
      <c r="K393" t="s">
        <v>149</v>
      </c>
      <c r="L393" t="s">
        <v>15</v>
      </c>
      <c r="M393" s="5">
        <v>9.36</v>
      </c>
      <c r="N393">
        <v>1</v>
      </c>
    </row>
    <row r="394" spans="1:14" x14ac:dyDescent="0.15">
      <c r="A394" s="2">
        <v>45429</v>
      </c>
      <c r="B394" s="3">
        <f t="shared" si="18"/>
        <v>2024</v>
      </c>
      <c r="C394" t="str">
        <f t="shared" si="19"/>
        <v>2023-2024</v>
      </c>
      <c r="D394" t="s">
        <v>147</v>
      </c>
      <c r="E394" t="s">
        <v>89</v>
      </c>
      <c r="F394" t="str">
        <f t="shared" si="20"/>
        <v>Queensland</v>
      </c>
      <c r="G394" t="s">
        <v>35</v>
      </c>
      <c r="H394">
        <v>4655</v>
      </c>
      <c r="I394" t="s">
        <v>11</v>
      </c>
      <c r="J394" t="s">
        <v>51</v>
      </c>
      <c r="K394" t="s">
        <v>149</v>
      </c>
      <c r="L394" t="s">
        <v>15</v>
      </c>
      <c r="M394" s="5">
        <v>9.5</v>
      </c>
      <c r="N394">
        <v>1</v>
      </c>
    </row>
    <row r="395" spans="1:14" x14ac:dyDescent="0.15">
      <c r="A395" s="2">
        <v>45471</v>
      </c>
      <c r="B395" s="3">
        <f t="shared" si="18"/>
        <v>2024</v>
      </c>
      <c r="C395" t="str">
        <f t="shared" si="19"/>
        <v>2023-2024</v>
      </c>
      <c r="D395" t="s">
        <v>147</v>
      </c>
      <c r="E395" t="s">
        <v>92</v>
      </c>
      <c r="F395" t="str">
        <f t="shared" si="20"/>
        <v>Queensland</v>
      </c>
      <c r="G395" t="s">
        <v>35</v>
      </c>
      <c r="H395">
        <v>4068</v>
      </c>
      <c r="I395" t="s">
        <v>11</v>
      </c>
      <c r="J395" t="s">
        <v>43</v>
      </c>
      <c r="K395" t="s">
        <v>153</v>
      </c>
      <c r="L395" t="s">
        <v>16</v>
      </c>
      <c r="M395" s="5">
        <v>9.5</v>
      </c>
      <c r="N395">
        <v>1</v>
      </c>
    </row>
    <row r="396" spans="1:14" x14ac:dyDescent="0.15">
      <c r="A396" s="2">
        <v>45509</v>
      </c>
      <c r="B396" s="3">
        <f t="shared" si="18"/>
        <v>2025</v>
      </c>
      <c r="C396" t="str">
        <f t="shared" si="19"/>
        <v>2024-2025</v>
      </c>
      <c r="D396" t="s">
        <v>147</v>
      </c>
      <c r="E396" t="s">
        <v>115</v>
      </c>
      <c r="F396" t="str">
        <f t="shared" si="20"/>
        <v>Western Australia</v>
      </c>
      <c r="G396" t="s">
        <v>48</v>
      </c>
      <c r="H396">
        <v>6280</v>
      </c>
      <c r="I396" t="s">
        <v>11</v>
      </c>
      <c r="J396" t="s">
        <v>94</v>
      </c>
      <c r="K396" t="s">
        <v>154</v>
      </c>
      <c r="L396" t="s">
        <v>14</v>
      </c>
      <c r="M396" s="5">
        <v>9.52</v>
      </c>
      <c r="N396">
        <v>1</v>
      </c>
    </row>
    <row r="397" spans="1:14" x14ac:dyDescent="0.15">
      <c r="A397" s="2">
        <v>45412</v>
      </c>
      <c r="B397" s="3">
        <f t="shared" si="18"/>
        <v>2024</v>
      </c>
      <c r="C397" t="str">
        <f t="shared" si="19"/>
        <v>2023-2024</v>
      </c>
      <c r="D397" t="s">
        <v>147</v>
      </c>
      <c r="E397" t="s">
        <v>76</v>
      </c>
      <c r="F397" t="str">
        <f t="shared" si="20"/>
        <v>Western Australia</v>
      </c>
      <c r="G397" t="s">
        <v>48</v>
      </c>
      <c r="H397">
        <v>6450</v>
      </c>
      <c r="I397" t="s">
        <v>11</v>
      </c>
      <c r="J397" t="s">
        <v>77</v>
      </c>
      <c r="K397" t="s">
        <v>154</v>
      </c>
      <c r="L397" t="s">
        <v>14</v>
      </c>
      <c r="M397" s="5">
        <v>9.6</v>
      </c>
      <c r="N397">
        <v>1</v>
      </c>
    </row>
    <row r="398" spans="1:14" x14ac:dyDescent="0.15">
      <c r="A398" s="2">
        <v>45448</v>
      </c>
      <c r="B398" s="3">
        <f t="shared" si="18"/>
        <v>2024</v>
      </c>
      <c r="C398" t="str">
        <f t="shared" si="19"/>
        <v>2023-2024</v>
      </c>
      <c r="D398" t="s">
        <v>147</v>
      </c>
      <c r="E398" t="s">
        <v>44</v>
      </c>
      <c r="F398" t="str">
        <f t="shared" si="20"/>
        <v>Victoria</v>
      </c>
      <c r="G398" t="s">
        <v>45</v>
      </c>
      <c r="H398">
        <v>3066</v>
      </c>
      <c r="I398" t="s">
        <v>11</v>
      </c>
      <c r="J398" t="s">
        <v>46</v>
      </c>
      <c r="K398" t="s">
        <v>149</v>
      </c>
      <c r="L398" t="s">
        <v>15</v>
      </c>
      <c r="M398" s="5">
        <v>9.85</v>
      </c>
      <c r="N398">
        <v>1</v>
      </c>
    </row>
    <row r="399" spans="1:14" x14ac:dyDescent="0.15">
      <c r="A399" s="2">
        <v>45379</v>
      </c>
      <c r="B399" s="3">
        <f t="shared" si="18"/>
        <v>2024</v>
      </c>
      <c r="C399" t="str">
        <f t="shared" si="19"/>
        <v>2023-2024</v>
      </c>
      <c r="D399" t="s">
        <v>147</v>
      </c>
      <c r="E399" t="s">
        <v>9</v>
      </c>
      <c r="F399" t="str">
        <f t="shared" si="20"/>
        <v>New South Wales</v>
      </c>
      <c r="G399" t="s">
        <v>10</v>
      </c>
      <c r="H399">
        <v>2067</v>
      </c>
      <c r="I399" t="s">
        <v>11</v>
      </c>
      <c r="J399" t="s">
        <v>12</v>
      </c>
      <c r="K399" t="s">
        <v>156</v>
      </c>
      <c r="L399" t="s">
        <v>17</v>
      </c>
      <c r="M399" s="5">
        <v>9.9499999999999993</v>
      </c>
      <c r="N399">
        <v>1</v>
      </c>
    </row>
    <row r="400" spans="1:14" x14ac:dyDescent="0.15">
      <c r="A400" s="2">
        <v>45426</v>
      </c>
      <c r="B400" s="3">
        <f t="shared" si="18"/>
        <v>2024</v>
      </c>
      <c r="C400" t="str">
        <f t="shared" si="19"/>
        <v>2023-2024</v>
      </c>
      <c r="D400" t="s">
        <v>148</v>
      </c>
      <c r="E400" t="s">
        <v>83</v>
      </c>
      <c r="F400" t="str">
        <f t="shared" si="20"/>
        <v>New South Wales</v>
      </c>
      <c r="G400" t="s">
        <v>10</v>
      </c>
      <c r="H400">
        <v>2750</v>
      </c>
      <c r="I400" t="s">
        <v>11</v>
      </c>
      <c r="J400" t="s">
        <v>25</v>
      </c>
      <c r="K400" t="s">
        <v>156</v>
      </c>
      <c r="L400" t="s">
        <v>17</v>
      </c>
      <c r="M400" s="5">
        <v>9.9499999999999993</v>
      </c>
      <c r="N400">
        <v>1</v>
      </c>
    </row>
    <row r="401" spans="1:14" x14ac:dyDescent="0.15">
      <c r="A401" s="2">
        <v>45599</v>
      </c>
      <c r="B401" s="3">
        <f t="shared" si="18"/>
        <v>2025</v>
      </c>
      <c r="C401" t="str">
        <f t="shared" si="19"/>
        <v>2024-2025</v>
      </c>
      <c r="D401" t="s">
        <v>147</v>
      </c>
      <c r="E401" t="s">
        <v>138</v>
      </c>
      <c r="F401" t="str">
        <f t="shared" si="20"/>
        <v>Queensland</v>
      </c>
      <c r="G401" t="s">
        <v>35</v>
      </c>
      <c r="H401">
        <v>4558</v>
      </c>
      <c r="I401" t="s">
        <v>11</v>
      </c>
      <c r="J401" t="s">
        <v>120</v>
      </c>
      <c r="K401" t="s">
        <v>155</v>
      </c>
      <c r="L401" t="s">
        <v>20</v>
      </c>
      <c r="M401" s="5">
        <v>9.9700000000000006</v>
      </c>
      <c r="N401">
        <v>1</v>
      </c>
    </row>
    <row r="402" spans="1:14" x14ac:dyDescent="0.15">
      <c r="A402" s="2">
        <v>45064</v>
      </c>
      <c r="B402" s="3">
        <f t="shared" si="18"/>
        <v>2023</v>
      </c>
      <c r="C402" t="str">
        <f t="shared" si="19"/>
        <v>2022-2023</v>
      </c>
      <c r="D402" t="s">
        <v>147</v>
      </c>
      <c r="E402" t="s">
        <v>40</v>
      </c>
      <c r="F402" t="str">
        <f t="shared" si="20"/>
        <v>New South Wales</v>
      </c>
      <c r="G402" t="s">
        <v>10</v>
      </c>
      <c r="H402">
        <v>2116</v>
      </c>
      <c r="I402" t="s">
        <v>11</v>
      </c>
      <c r="J402" t="s">
        <v>27</v>
      </c>
      <c r="K402" t="s">
        <v>155</v>
      </c>
      <c r="L402" t="s">
        <v>20</v>
      </c>
      <c r="M402" s="5">
        <v>9.9700000000000006</v>
      </c>
      <c r="N402">
        <v>1</v>
      </c>
    </row>
    <row r="403" spans="1:14" x14ac:dyDescent="0.15">
      <c r="A403" s="2">
        <v>45092</v>
      </c>
      <c r="B403" s="3">
        <f t="shared" si="18"/>
        <v>2023</v>
      </c>
      <c r="C403" t="str">
        <f t="shared" si="19"/>
        <v>2022-2023</v>
      </c>
      <c r="D403" t="s">
        <v>147</v>
      </c>
      <c r="E403" t="s">
        <v>85</v>
      </c>
      <c r="F403" t="str">
        <f t="shared" si="20"/>
        <v>Queensland</v>
      </c>
      <c r="G403" t="s">
        <v>35</v>
      </c>
      <c r="H403">
        <v>4883</v>
      </c>
      <c r="I403" t="s">
        <v>11</v>
      </c>
      <c r="J403" t="s">
        <v>36</v>
      </c>
      <c r="K403" t="s">
        <v>156</v>
      </c>
      <c r="L403" t="s">
        <v>17</v>
      </c>
      <c r="M403" s="5">
        <v>9.98</v>
      </c>
      <c r="N403">
        <v>1</v>
      </c>
    </row>
    <row r="404" spans="1:14" x14ac:dyDescent="0.15">
      <c r="A404" s="2">
        <v>45024</v>
      </c>
      <c r="B404" s="3">
        <f t="shared" si="18"/>
        <v>2023</v>
      </c>
      <c r="C404" t="str">
        <f t="shared" si="19"/>
        <v>2022-2023</v>
      </c>
      <c r="D404" t="s">
        <v>147</v>
      </c>
      <c r="E404" t="s">
        <v>135</v>
      </c>
      <c r="F404" t="str">
        <f t="shared" si="20"/>
        <v>Victoria</v>
      </c>
      <c r="G404" t="s">
        <v>45</v>
      </c>
      <c r="H404">
        <v>3550</v>
      </c>
      <c r="I404" t="s">
        <v>11</v>
      </c>
      <c r="J404" t="s">
        <v>60</v>
      </c>
      <c r="K404" t="s">
        <v>155</v>
      </c>
      <c r="L404" t="s">
        <v>20</v>
      </c>
      <c r="M404" s="5">
        <v>9.98</v>
      </c>
      <c r="N404">
        <v>1</v>
      </c>
    </row>
    <row r="405" spans="1:14" x14ac:dyDescent="0.15">
      <c r="A405" s="2">
        <v>45354</v>
      </c>
      <c r="B405" s="3">
        <f t="shared" si="18"/>
        <v>2024</v>
      </c>
      <c r="C405" t="str">
        <f t="shared" si="19"/>
        <v>2023-2024</v>
      </c>
      <c r="D405" t="s">
        <v>147</v>
      </c>
      <c r="E405" t="s">
        <v>135</v>
      </c>
      <c r="F405" t="str">
        <f t="shared" si="20"/>
        <v>Victoria</v>
      </c>
      <c r="G405" t="s">
        <v>45</v>
      </c>
      <c r="H405">
        <v>3550</v>
      </c>
      <c r="I405" t="s">
        <v>11</v>
      </c>
      <c r="J405" t="s">
        <v>60</v>
      </c>
      <c r="K405" t="s">
        <v>150</v>
      </c>
      <c r="L405" t="s">
        <v>18</v>
      </c>
      <c r="M405" s="5">
        <v>9.98</v>
      </c>
      <c r="N405">
        <v>1</v>
      </c>
    </row>
    <row r="406" spans="1:14" x14ac:dyDescent="0.15">
      <c r="A406" s="2">
        <v>45421</v>
      </c>
      <c r="B406" s="3">
        <f t="shared" si="18"/>
        <v>2024</v>
      </c>
      <c r="C406" t="str">
        <f t="shared" si="19"/>
        <v>2023-2024</v>
      </c>
      <c r="D406" t="s">
        <v>147</v>
      </c>
      <c r="E406" t="s">
        <v>140</v>
      </c>
      <c r="F406" t="str">
        <f t="shared" si="20"/>
        <v>Tasmania</v>
      </c>
      <c r="G406" t="s">
        <v>70</v>
      </c>
      <c r="H406">
        <v>7320</v>
      </c>
      <c r="I406" t="s">
        <v>11</v>
      </c>
      <c r="J406" t="s">
        <v>71</v>
      </c>
      <c r="K406" t="s">
        <v>152</v>
      </c>
      <c r="L406" t="s">
        <v>13</v>
      </c>
      <c r="M406" s="5">
        <v>9.98</v>
      </c>
      <c r="N406">
        <v>1</v>
      </c>
    </row>
    <row r="407" spans="1:14" x14ac:dyDescent="0.15">
      <c r="A407" s="2">
        <v>45649</v>
      </c>
      <c r="B407" s="3">
        <f t="shared" si="18"/>
        <v>2025</v>
      </c>
      <c r="C407" t="str">
        <f t="shared" si="19"/>
        <v>2024-2025</v>
      </c>
      <c r="D407" t="s">
        <v>148</v>
      </c>
      <c r="E407" t="s">
        <v>99</v>
      </c>
      <c r="F407" t="str">
        <f t="shared" si="20"/>
        <v>Victoria</v>
      </c>
      <c r="G407" t="s">
        <v>45</v>
      </c>
      <c r="H407">
        <v>3148</v>
      </c>
      <c r="I407" t="s">
        <v>11</v>
      </c>
      <c r="J407" t="s">
        <v>63</v>
      </c>
      <c r="K407" t="s">
        <v>155</v>
      </c>
      <c r="L407" t="s">
        <v>20</v>
      </c>
      <c r="M407" s="5">
        <v>9.98</v>
      </c>
      <c r="N407">
        <v>1</v>
      </c>
    </row>
    <row r="408" spans="1:14" x14ac:dyDescent="0.15">
      <c r="A408" s="2">
        <v>45495</v>
      </c>
      <c r="B408" s="3">
        <f t="shared" si="18"/>
        <v>2025</v>
      </c>
      <c r="C408" t="str">
        <f t="shared" si="19"/>
        <v>2024-2025</v>
      </c>
      <c r="D408" t="s">
        <v>148</v>
      </c>
      <c r="E408" t="s">
        <v>9</v>
      </c>
      <c r="F408" t="str">
        <f t="shared" si="20"/>
        <v>New South Wales</v>
      </c>
      <c r="G408" t="s">
        <v>10</v>
      </c>
      <c r="H408">
        <v>2067</v>
      </c>
      <c r="I408" t="s">
        <v>11</v>
      </c>
      <c r="J408" t="s">
        <v>12</v>
      </c>
      <c r="K408" t="s">
        <v>155</v>
      </c>
      <c r="L408" t="s">
        <v>20</v>
      </c>
      <c r="M408" s="5">
        <v>9.98</v>
      </c>
      <c r="N408">
        <v>1</v>
      </c>
    </row>
    <row r="409" spans="1:14" x14ac:dyDescent="0.15">
      <c r="A409" s="2">
        <v>45378</v>
      </c>
      <c r="B409" s="3">
        <f t="shared" si="18"/>
        <v>2024</v>
      </c>
      <c r="C409" t="str">
        <f t="shared" si="19"/>
        <v>2023-2024</v>
      </c>
      <c r="D409" t="s">
        <v>147</v>
      </c>
      <c r="E409" t="s">
        <v>118</v>
      </c>
      <c r="F409" t="str">
        <f t="shared" si="20"/>
        <v>New South Wales</v>
      </c>
      <c r="G409" t="s">
        <v>10</v>
      </c>
      <c r="H409">
        <v>2158</v>
      </c>
      <c r="I409" t="s">
        <v>11</v>
      </c>
      <c r="J409" t="s">
        <v>27</v>
      </c>
      <c r="K409" t="s">
        <v>154</v>
      </c>
      <c r="L409" t="s">
        <v>14</v>
      </c>
      <c r="M409" s="5">
        <v>9.98</v>
      </c>
      <c r="N409">
        <v>1</v>
      </c>
    </row>
    <row r="410" spans="1:14" x14ac:dyDescent="0.15">
      <c r="A410" s="2">
        <v>45337</v>
      </c>
      <c r="B410" s="3">
        <f t="shared" si="18"/>
        <v>2024</v>
      </c>
      <c r="C410" t="str">
        <f t="shared" si="19"/>
        <v>2023-2024</v>
      </c>
      <c r="D410" t="s">
        <v>147</v>
      </c>
      <c r="E410" t="s">
        <v>131</v>
      </c>
      <c r="F410" t="str">
        <f t="shared" si="20"/>
        <v>Western Australia</v>
      </c>
      <c r="G410" t="s">
        <v>48</v>
      </c>
      <c r="H410">
        <v>6530</v>
      </c>
      <c r="I410" t="s">
        <v>11</v>
      </c>
      <c r="J410" t="s">
        <v>77</v>
      </c>
      <c r="K410" t="s">
        <v>19</v>
      </c>
      <c r="L410" t="s">
        <v>23</v>
      </c>
      <c r="M410" s="5">
        <v>9.98</v>
      </c>
      <c r="N410">
        <v>1</v>
      </c>
    </row>
    <row r="411" spans="1:14" x14ac:dyDescent="0.15">
      <c r="A411" s="2">
        <v>45201</v>
      </c>
      <c r="B411" s="3">
        <f t="shared" si="18"/>
        <v>2024</v>
      </c>
      <c r="C411" t="str">
        <f t="shared" si="19"/>
        <v>2023-2024</v>
      </c>
      <c r="D411" t="s">
        <v>147</v>
      </c>
      <c r="E411" t="s">
        <v>119</v>
      </c>
      <c r="F411" t="str">
        <f t="shared" si="20"/>
        <v>Queensland</v>
      </c>
      <c r="G411" t="s">
        <v>35</v>
      </c>
      <c r="H411">
        <v>4570</v>
      </c>
      <c r="I411" t="s">
        <v>11</v>
      </c>
      <c r="J411" t="s">
        <v>120</v>
      </c>
      <c r="K411" t="s">
        <v>156</v>
      </c>
      <c r="L411" t="s">
        <v>17</v>
      </c>
      <c r="M411" s="5">
        <v>9.98</v>
      </c>
      <c r="N411">
        <v>1</v>
      </c>
    </row>
    <row r="412" spans="1:14" x14ac:dyDescent="0.15">
      <c r="A412" s="2">
        <v>45172</v>
      </c>
      <c r="B412" s="3">
        <f t="shared" si="18"/>
        <v>2024</v>
      </c>
      <c r="C412" t="str">
        <f t="shared" si="19"/>
        <v>2023-2024</v>
      </c>
      <c r="D412" t="s">
        <v>147</v>
      </c>
      <c r="E412" t="s">
        <v>74</v>
      </c>
      <c r="F412" t="str">
        <f t="shared" si="20"/>
        <v>South Australia</v>
      </c>
      <c r="G412" t="s">
        <v>32</v>
      </c>
      <c r="H412">
        <v>5043</v>
      </c>
      <c r="I412" t="s">
        <v>11</v>
      </c>
      <c r="J412" t="s">
        <v>33</v>
      </c>
      <c r="K412" t="s">
        <v>149</v>
      </c>
      <c r="L412" t="s">
        <v>15</v>
      </c>
      <c r="M412" s="5">
        <v>9.98</v>
      </c>
      <c r="N412">
        <v>1</v>
      </c>
    </row>
    <row r="413" spans="1:14" x14ac:dyDescent="0.15">
      <c r="A413" s="2">
        <v>45445</v>
      </c>
      <c r="B413" s="3">
        <f t="shared" si="18"/>
        <v>2024</v>
      </c>
      <c r="C413" t="str">
        <f t="shared" si="19"/>
        <v>2023-2024</v>
      </c>
      <c r="D413" t="s">
        <v>147</v>
      </c>
      <c r="E413" t="s">
        <v>74</v>
      </c>
      <c r="F413" t="str">
        <f t="shared" si="20"/>
        <v>South Australia</v>
      </c>
      <c r="G413" t="s">
        <v>32</v>
      </c>
      <c r="H413">
        <v>5043</v>
      </c>
      <c r="I413" t="s">
        <v>11</v>
      </c>
      <c r="J413" t="s">
        <v>33</v>
      </c>
      <c r="K413" t="s">
        <v>155</v>
      </c>
      <c r="L413" t="s">
        <v>20</v>
      </c>
      <c r="M413" s="5">
        <v>9.98</v>
      </c>
      <c r="N413">
        <v>1</v>
      </c>
    </row>
    <row r="414" spans="1:14" x14ac:dyDescent="0.15">
      <c r="A414" s="2">
        <v>45431</v>
      </c>
      <c r="B414" s="3">
        <f t="shared" si="18"/>
        <v>2024</v>
      </c>
      <c r="C414" t="str">
        <f t="shared" si="19"/>
        <v>2023-2024</v>
      </c>
      <c r="D414" t="s">
        <v>148</v>
      </c>
      <c r="E414" t="s">
        <v>37</v>
      </c>
      <c r="F414" t="str">
        <f t="shared" si="20"/>
        <v>South Australia</v>
      </c>
      <c r="G414" t="s">
        <v>32</v>
      </c>
      <c r="H414">
        <v>5607</v>
      </c>
      <c r="I414" t="s">
        <v>11</v>
      </c>
      <c r="J414" t="s">
        <v>38</v>
      </c>
      <c r="K414" t="s">
        <v>155</v>
      </c>
      <c r="L414" t="s">
        <v>20</v>
      </c>
      <c r="M414" s="5">
        <v>9.98</v>
      </c>
      <c r="N414">
        <v>1</v>
      </c>
    </row>
    <row r="415" spans="1:14" x14ac:dyDescent="0.15">
      <c r="A415" s="2">
        <v>45575</v>
      </c>
      <c r="B415" s="3">
        <f t="shared" si="18"/>
        <v>2025</v>
      </c>
      <c r="C415" t="str">
        <f t="shared" si="19"/>
        <v>2024-2025</v>
      </c>
      <c r="D415" t="s">
        <v>147</v>
      </c>
      <c r="E415" t="s">
        <v>121</v>
      </c>
      <c r="F415" t="str">
        <f t="shared" si="20"/>
        <v>Queensland</v>
      </c>
      <c r="G415" t="s">
        <v>35</v>
      </c>
      <c r="H415">
        <v>4700</v>
      </c>
      <c r="I415" t="s">
        <v>11</v>
      </c>
      <c r="J415" t="s">
        <v>51</v>
      </c>
      <c r="K415" t="s">
        <v>155</v>
      </c>
      <c r="L415" t="s">
        <v>20</v>
      </c>
      <c r="M415" s="5">
        <v>9.98</v>
      </c>
      <c r="N415">
        <v>1</v>
      </c>
    </row>
    <row r="416" spans="1:14" x14ac:dyDescent="0.15">
      <c r="A416" s="2">
        <v>45655</v>
      </c>
      <c r="B416" s="3">
        <f t="shared" si="18"/>
        <v>2025</v>
      </c>
      <c r="C416" t="str">
        <f t="shared" si="19"/>
        <v>2024-2025</v>
      </c>
      <c r="D416" t="s">
        <v>147</v>
      </c>
      <c r="E416" t="s">
        <v>90</v>
      </c>
      <c r="F416" t="str">
        <f t="shared" si="20"/>
        <v>Victoria</v>
      </c>
      <c r="G416" t="s">
        <v>45</v>
      </c>
      <c r="H416">
        <v>3179</v>
      </c>
      <c r="I416" t="s">
        <v>11</v>
      </c>
      <c r="J416" t="s">
        <v>63</v>
      </c>
      <c r="K416" t="s">
        <v>149</v>
      </c>
      <c r="L416" t="s">
        <v>15</v>
      </c>
      <c r="M416" s="5">
        <v>9.98</v>
      </c>
      <c r="N416">
        <v>1</v>
      </c>
    </row>
    <row r="417" spans="1:14" x14ac:dyDescent="0.15">
      <c r="A417" s="2">
        <v>45617</v>
      </c>
      <c r="B417" s="3">
        <f t="shared" si="18"/>
        <v>2025</v>
      </c>
      <c r="C417" t="str">
        <f t="shared" si="19"/>
        <v>2024-2025</v>
      </c>
      <c r="D417" t="s">
        <v>148</v>
      </c>
      <c r="E417" t="s">
        <v>113</v>
      </c>
      <c r="F417" t="str">
        <f t="shared" si="20"/>
        <v>Queensland</v>
      </c>
      <c r="G417" t="s">
        <v>35</v>
      </c>
      <c r="H417">
        <v>4215</v>
      </c>
      <c r="I417" t="s">
        <v>11</v>
      </c>
      <c r="J417" t="s">
        <v>104</v>
      </c>
      <c r="K417" t="s">
        <v>155</v>
      </c>
      <c r="L417" t="s">
        <v>20</v>
      </c>
      <c r="M417" s="5">
        <v>9.98</v>
      </c>
      <c r="N417">
        <v>1</v>
      </c>
    </row>
    <row r="418" spans="1:14" x14ac:dyDescent="0.15">
      <c r="A418" s="2">
        <v>44927</v>
      </c>
      <c r="B418" s="3">
        <f t="shared" si="18"/>
        <v>2023</v>
      </c>
      <c r="C418" t="str">
        <f t="shared" si="19"/>
        <v>2022-2023</v>
      </c>
      <c r="D418" t="s">
        <v>147</v>
      </c>
      <c r="E418" t="s">
        <v>50</v>
      </c>
      <c r="F418" t="str">
        <f t="shared" si="20"/>
        <v>Queensland</v>
      </c>
      <c r="G418" t="s">
        <v>35</v>
      </c>
      <c r="H418">
        <v>4703</v>
      </c>
      <c r="I418" t="s">
        <v>11</v>
      </c>
      <c r="J418" t="s">
        <v>51</v>
      </c>
      <c r="K418" t="s">
        <v>155</v>
      </c>
      <c r="L418" t="s">
        <v>20</v>
      </c>
      <c r="M418" s="5">
        <v>9.98</v>
      </c>
      <c r="N418">
        <v>1</v>
      </c>
    </row>
    <row r="419" spans="1:14" x14ac:dyDescent="0.15">
      <c r="A419" s="2">
        <v>45220</v>
      </c>
      <c r="B419" s="3">
        <f t="shared" si="18"/>
        <v>2024</v>
      </c>
      <c r="C419" t="str">
        <f t="shared" si="19"/>
        <v>2023-2024</v>
      </c>
      <c r="D419" t="s">
        <v>147</v>
      </c>
      <c r="E419" t="s">
        <v>96</v>
      </c>
      <c r="F419" t="str">
        <f t="shared" si="20"/>
        <v>Western Australia</v>
      </c>
      <c r="G419" t="s">
        <v>48</v>
      </c>
      <c r="H419">
        <v>6330</v>
      </c>
      <c r="I419" t="s">
        <v>11</v>
      </c>
      <c r="J419" t="s">
        <v>94</v>
      </c>
      <c r="K419" t="s">
        <v>150</v>
      </c>
      <c r="L419" t="s">
        <v>18</v>
      </c>
      <c r="M419" s="5">
        <v>9.99</v>
      </c>
      <c r="N419">
        <v>1</v>
      </c>
    </row>
    <row r="420" spans="1:14" x14ac:dyDescent="0.15">
      <c r="A420" s="2">
        <v>45491</v>
      </c>
      <c r="B420" s="3">
        <f t="shared" si="18"/>
        <v>2025</v>
      </c>
      <c r="C420" t="str">
        <f t="shared" si="19"/>
        <v>2024-2025</v>
      </c>
      <c r="D420" t="s">
        <v>147</v>
      </c>
      <c r="E420" t="s">
        <v>96</v>
      </c>
      <c r="F420" t="str">
        <f t="shared" si="20"/>
        <v>Western Australia</v>
      </c>
      <c r="G420" t="s">
        <v>48</v>
      </c>
      <c r="H420">
        <v>6330</v>
      </c>
      <c r="I420" t="s">
        <v>11</v>
      </c>
      <c r="J420" t="s">
        <v>94</v>
      </c>
      <c r="K420" t="s">
        <v>151</v>
      </c>
      <c r="L420" t="s">
        <v>21</v>
      </c>
      <c r="M420" s="5">
        <v>9.99</v>
      </c>
      <c r="N420">
        <v>1</v>
      </c>
    </row>
    <row r="421" spans="1:14" x14ac:dyDescent="0.15">
      <c r="A421" s="2">
        <v>45590</v>
      </c>
      <c r="B421" s="3">
        <f t="shared" si="18"/>
        <v>2025</v>
      </c>
      <c r="C421" t="str">
        <f t="shared" si="19"/>
        <v>2024-2025</v>
      </c>
      <c r="D421" t="s">
        <v>147</v>
      </c>
      <c r="E421" t="s">
        <v>146</v>
      </c>
      <c r="F421" t="str">
        <f t="shared" si="20"/>
        <v>Victoria</v>
      </c>
      <c r="G421" t="s">
        <v>45</v>
      </c>
      <c r="H421">
        <v>3353</v>
      </c>
      <c r="I421" t="s">
        <v>11</v>
      </c>
      <c r="J421" t="s">
        <v>60</v>
      </c>
      <c r="K421" t="s">
        <v>150</v>
      </c>
      <c r="L421" t="s">
        <v>18</v>
      </c>
      <c r="M421" s="5">
        <v>9.99</v>
      </c>
      <c r="N421">
        <v>1</v>
      </c>
    </row>
    <row r="422" spans="1:14" x14ac:dyDescent="0.15">
      <c r="A422" s="2">
        <v>44962</v>
      </c>
      <c r="B422" s="3">
        <f t="shared" si="18"/>
        <v>2023</v>
      </c>
      <c r="C422" t="str">
        <f t="shared" si="19"/>
        <v>2022-2023</v>
      </c>
      <c r="D422" t="s">
        <v>148</v>
      </c>
      <c r="E422" t="s">
        <v>24</v>
      </c>
      <c r="F422" t="str">
        <f t="shared" si="20"/>
        <v>New South Wales</v>
      </c>
      <c r="G422" t="s">
        <v>10</v>
      </c>
      <c r="H422">
        <v>2795</v>
      </c>
      <c r="I422" t="s">
        <v>11</v>
      </c>
      <c r="J422" t="s">
        <v>25</v>
      </c>
      <c r="K422" t="s">
        <v>154</v>
      </c>
      <c r="L422" t="s">
        <v>14</v>
      </c>
      <c r="M422" s="5">
        <v>9.99</v>
      </c>
      <c r="N422">
        <v>1</v>
      </c>
    </row>
    <row r="423" spans="1:14" x14ac:dyDescent="0.15">
      <c r="A423" s="2">
        <v>45164</v>
      </c>
      <c r="B423" s="3">
        <f t="shared" si="18"/>
        <v>2024</v>
      </c>
      <c r="C423" t="str">
        <f t="shared" si="19"/>
        <v>2023-2024</v>
      </c>
      <c r="D423" t="s">
        <v>147</v>
      </c>
      <c r="E423" t="s">
        <v>116</v>
      </c>
      <c r="F423" t="str">
        <f t="shared" si="20"/>
        <v>Western Australia</v>
      </c>
      <c r="G423" t="s">
        <v>48</v>
      </c>
      <c r="H423">
        <v>6725</v>
      </c>
      <c r="I423" t="s">
        <v>11</v>
      </c>
      <c r="J423" t="s">
        <v>77</v>
      </c>
      <c r="K423" t="s">
        <v>152</v>
      </c>
      <c r="L423" t="s">
        <v>13</v>
      </c>
      <c r="M423" s="5">
        <v>9.99</v>
      </c>
      <c r="N423">
        <v>1</v>
      </c>
    </row>
    <row r="424" spans="1:14" x14ac:dyDescent="0.15">
      <c r="A424" s="2">
        <v>45461</v>
      </c>
      <c r="B424" s="3">
        <f t="shared" si="18"/>
        <v>2024</v>
      </c>
      <c r="C424" t="str">
        <f t="shared" si="19"/>
        <v>2023-2024</v>
      </c>
      <c r="D424" t="s">
        <v>148</v>
      </c>
      <c r="E424" t="s">
        <v>102</v>
      </c>
      <c r="F424" t="str">
        <f t="shared" si="20"/>
        <v>Queensland</v>
      </c>
      <c r="G424" t="s">
        <v>35</v>
      </c>
      <c r="H424">
        <v>4870</v>
      </c>
      <c r="I424" t="s">
        <v>11</v>
      </c>
      <c r="J424" t="s">
        <v>36</v>
      </c>
      <c r="K424" t="s">
        <v>153</v>
      </c>
      <c r="L424" t="s">
        <v>16</v>
      </c>
      <c r="M424" s="5">
        <v>9.99</v>
      </c>
      <c r="N424">
        <v>1</v>
      </c>
    </row>
    <row r="425" spans="1:14" x14ac:dyDescent="0.15">
      <c r="A425" s="2">
        <v>45247</v>
      </c>
      <c r="B425" s="3">
        <f t="shared" si="18"/>
        <v>2024</v>
      </c>
      <c r="C425" t="str">
        <f t="shared" si="19"/>
        <v>2023-2024</v>
      </c>
      <c r="D425" t="s">
        <v>148</v>
      </c>
      <c r="E425" t="s">
        <v>126</v>
      </c>
      <c r="F425" t="str">
        <f t="shared" si="20"/>
        <v>Queensland</v>
      </c>
      <c r="G425" t="s">
        <v>35</v>
      </c>
      <c r="H425">
        <v>4551</v>
      </c>
      <c r="I425" t="s">
        <v>11</v>
      </c>
      <c r="J425" t="s">
        <v>120</v>
      </c>
      <c r="K425" t="s">
        <v>19</v>
      </c>
      <c r="L425" t="s">
        <v>23</v>
      </c>
      <c r="M425" s="5">
        <v>9.99</v>
      </c>
      <c r="N425">
        <v>1</v>
      </c>
    </row>
    <row r="426" spans="1:14" x14ac:dyDescent="0.15">
      <c r="A426" s="2">
        <v>45209</v>
      </c>
      <c r="B426" s="3">
        <f t="shared" si="18"/>
        <v>2024</v>
      </c>
      <c r="C426" t="str">
        <f t="shared" si="19"/>
        <v>2023-2024</v>
      </c>
      <c r="D426" t="s">
        <v>147</v>
      </c>
      <c r="E426" t="s">
        <v>57</v>
      </c>
      <c r="F426" t="str">
        <f t="shared" si="20"/>
        <v>New South Wales</v>
      </c>
      <c r="G426" t="s">
        <v>10</v>
      </c>
      <c r="H426">
        <v>2560</v>
      </c>
      <c r="I426" t="s">
        <v>11</v>
      </c>
      <c r="J426" t="s">
        <v>58</v>
      </c>
      <c r="K426" t="s">
        <v>19</v>
      </c>
      <c r="L426" t="s">
        <v>23</v>
      </c>
      <c r="M426" s="5">
        <v>9.99</v>
      </c>
      <c r="N426">
        <v>1</v>
      </c>
    </row>
    <row r="427" spans="1:14" x14ac:dyDescent="0.15">
      <c r="A427" s="2">
        <v>44967</v>
      </c>
      <c r="B427" s="3">
        <f t="shared" si="18"/>
        <v>2023</v>
      </c>
      <c r="C427" t="str">
        <f t="shared" si="19"/>
        <v>2022-2023</v>
      </c>
      <c r="D427" t="s">
        <v>147</v>
      </c>
      <c r="E427" t="s">
        <v>143</v>
      </c>
      <c r="F427" t="str">
        <f t="shared" si="20"/>
        <v>New South Wales</v>
      </c>
      <c r="G427" t="s">
        <v>10</v>
      </c>
      <c r="H427">
        <v>2154</v>
      </c>
      <c r="I427" t="s">
        <v>11</v>
      </c>
      <c r="J427" t="s">
        <v>27</v>
      </c>
      <c r="K427" t="s">
        <v>150</v>
      </c>
      <c r="L427" t="s">
        <v>18</v>
      </c>
      <c r="M427" s="5">
        <v>9.99</v>
      </c>
      <c r="N427">
        <v>1</v>
      </c>
    </row>
    <row r="428" spans="1:14" x14ac:dyDescent="0.15">
      <c r="A428" s="2">
        <v>45471</v>
      </c>
      <c r="B428" s="3">
        <f t="shared" si="18"/>
        <v>2024</v>
      </c>
      <c r="C428" t="str">
        <f t="shared" si="19"/>
        <v>2023-2024</v>
      </c>
      <c r="D428" t="s">
        <v>147</v>
      </c>
      <c r="E428" t="s">
        <v>28</v>
      </c>
      <c r="F428" t="str">
        <f t="shared" si="20"/>
        <v>Northern Territory</v>
      </c>
      <c r="G428" t="s">
        <v>29</v>
      </c>
      <c r="H428">
        <v>800</v>
      </c>
      <c r="I428" t="s">
        <v>11</v>
      </c>
      <c r="J428" t="s">
        <v>30</v>
      </c>
      <c r="K428" t="s">
        <v>154</v>
      </c>
      <c r="L428" t="s">
        <v>14</v>
      </c>
      <c r="M428" s="5">
        <v>9.99</v>
      </c>
      <c r="N428">
        <v>1</v>
      </c>
    </row>
    <row r="429" spans="1:14" x14ac:dyDescent="0.15">
      <c r="A429" s="2">
        <v>45523</v>
      </c>
      <c r="B429" s="3">
        <f t="shared" si="18"/>
        <v>2025</v>
      </c>
      <c r="C429" t="str">
        <f t="shared" si="19"/>
        <v>2024-2025</v>
      </c>
      <c r="D429" t="s">
        <v>147</v>
      </c>
      <c r="E429" t="s">
        <v>118</v>
      </c>
      <c r="F429" t="str">
        <f t="shared" si="20"/>
        <v>New South Wales</v>
      </c>
      <c r="G429" t="s">
        <v>10</v>
      </c>
      <c r="H429">
        <v>2158</v>
      </c>
      <c r="I429" t="s">
        <v>11</v>
      </c>
      <c r="J429" t="s">
        <v>27</v>
      </c>
      <c r="K429" t="s">
        <v>154</v>
      </c>
      <c r="L429" t="s">
        <v>14</v>
      </c>
      <c r="M429" s="5">
        <v>9.99</v>
      </c>
      <c r="N429">
        <v>1</v>
      </c>
    </row>
    <row r="430" spans="1:14" x14ac:dyDescent="0.15">
      <c r="A430" s="2">
        <v>45348</v>
      </c>
      <c r="B430" s="3">
        <f t="shared" si="18"/>
        <v>2024</v>
      </c>
      <c r="C430" t="str">
        <f t="shared" si="19"/>
        <v>2023-2024</v>
      </c>
      <c r="D430" t="s">
        <v>148</v>
      </c>
      <c r="E430" t="s">
        <v>114</v>
      </c>
      <c r="F430" t="str">
        <f t="shared" si="20"/>
        <v>Victoria</v>
      </c>
      <c r="G430" t="s">
        <v>45</v>
      </c>
      <c r="H430">
        <v>3551</v>
      </c>
      <c r="I430" t="s">
        <v>11</v>
      </c>
      <c r="J430" t="s">
        <v>60</v>
      </c>
      <c r="K430" t="s">
        <v>151</v>
      </c>
      <c r="L430" t="s">
        <v>21</v>
      </c>
      <c r="M430" s="5">
        <v>9.99</v>
      </c>
      <c r="N430">
        <v>1</v>
      </c>
    </row>
    <row r="431" spans="1:14" x14ac:dyDescent="0.15">
      <c r="A431" s="2">
        <v>45500</v>
      </c>
      <c r="B431" s="3">
        <f t="shared" si="18"/>
        <v>2025</v>
      </c>
      <c r="C431" t="str">
        <f t="shared" si="19"/>
        <v>2024-2025</v>
      </c>
      <c r="D431" t="s">
        <v>148</v>
      </c>
      <c r="E431" t="s">
        <v>93</v>
      </c>
      <c r="F431" t="str">
        <f t="shared" si="20"/>
        <v>Western Australia</v>
      </c>
      <c r="G431" t="s">
        <v>48</v>
      </c>
      <c r="H431">
        <v>6112</v>
      </c>
      <c r="I431" t="s">
        <v>11</v>
      </c>
      <c r="J431" t="s">
        <v>94</v>
      </c>
      <c r="K431" t="s">
        <v>150</v>
      </c>
      <c r="L431" t="s">
        <v>18</v>
      </c>
      <c r="M431" s="5">
        <v>9.99</v>
      </c>
      <c r="N431">
        <v>1</v>
      </c>
    </row>
    <row r="432" spans="1:14" x14ac:dyDescent="0.15">
      <c r="A432" s="2">
        <v>45207</v>
      </c>
      <c r="B432" s="3">
        <f t="shared" si="18"/>
        <v>2024</v>
      </c>
      <c r="C432" t="str">
        <f t="shared" si="19"/>
        <v>2023-2024</v>
      </c>
      <c r="D432" t="s">
        <v>147</v>
      </c>
      <c r="E432" t="s">
        <v>125</v>
      </c>
      <c r="F432" t="str">
        <f t="shared" si="20"/>
        <v>Victoria</v>
      </c>
      <c r="G432" t="s">
        <v>45</v>
      </c>
      <c r="H432">
        <v>3400</v>
      </c>
      <c r="I432" t="s">
        <v>11</v>
      </c>
      <c r="J432" t="s">
        <v>60</v>
      </c>
      <c r="K432" t="s">
        <v>154</v>
      </c>
      <c r="L432" t="s">
        <v>14</v>
      </c>
      <c r="M432" s="5">
        <v>9.99</v>
      </c>
      <c r="N432">
        <v>1</v>
      </c>
    </row>
    <row r="433" spans="1:14" x14ac:dyDescent="0.15">
      <c r="A433" s="2">
        <v>45528</v>
      </c>
      <c r="B433" s="3">
        <f t="shared" si="18"/>
        <v>2025</v>
      </c>
      <c r="C433" t="str">
        <f t="shared" si="19"/>
        <v>2024-2025</v>
      </c>
      <c r="D433" t="s">
        <v>147</v>
      </c>
      <c r="E433" t="s">
        <v>97</v>
      </c>
      <c r="F433" t="str">
        <f t="shared" si="20"/>
        <v>Tasmania</v>
      </c>
      <c r="G433" t="s">
        <v>70</v>
      </c>
      <c r="H433">
        <v>7250</v>
      </c>
      <c r="I433" t="s">
        <v>11</v>
      </c>
      <c r="J433" t="s">
        <v>71</v>
      </c>
      <c r="K433" t="s">
        <v>155</v>
      </c>
      <c r="L433" t="s">
        <v>20</v>
      </c>
      <c r="M433" s="5">
        <v>9.99</v>
      </c>
      <c r="N433">
        <v>1</v>
      </c>
    </row>
    <row r="434" spans="1:14" x14ac:dyDescent="0.15">
      <c r="A434" s="2">
        <v>45532</v>
      </c>
      <c r="B434" s="3">
        <f t="shared" si="18"/>
        <v>2025</v>
      </c>
      <c r="C434" t="str">
        <f t="shared" si="19"/>
        <v>2024-2025</v>
      </c>
      <c r="D434" t="s">
        <v>148</v>
      </c>
      <c r="E434" t="s">
        <v>47</v>
      </c>
      <c r="F434" t="str">
        <f t="shared" si="20"/>
        <v>Western Australia</v>
      </c>
      <c r="G434" t="s">
        <v>48</v>
      </c>
      <c r="H434">
        <v>6030</v>
      </c>
      <c r="I434" t="s">
        <v>11</v>
      </c>
      <c r="J434" t="s">
        <v>49</v>
      </c>
      <c r="K434" t="s">
        <v>154</v>
      </c>
      <c r="L434" t="s">
        <v>14</v>
      </c>
      <c r="M434" s="5">
        <v>9.99</v>
      </c>
      <c r="N434">
        <v>1</v>
      </c>
    </row>
    <row r="435" spans="1:14" x14ac:dyDescent="0.15">
      <c r="A435" s="2">
        <v>45075</v>
      </c>
      <c r="B435" s="3">
        <f t="shared" si="18"/>
        <v>2023</v>
      </c>
      <c r="C435" t="str">
        <f t="shared" si="19"/>
        <v>2022-2023</v>
      </c>
      <c r="D435" t="s">
        <v>147</v>
      </c>
      <c r="E435" t="s">
        <v>90</v>
      </c>
      <c r="F435" t="str">
        <f t="shared" si="20"/>
        <v>Victoria</v>
      </c>
      <c r="G435" t="s">
        <v>45</v>
      </c>
      <c r="H435">
        <v>3179</v>
      </c>
      <c r="I435" t="s">
        <v>11</v>
      </c>
      <c r="J435" t="s">
        <v>63</v>
      </c>
      <c r="K435" t="s">
        <v>155</v>
      </c>
      <c r="L435" t="s">
        <v>20</v>
      </c>
      <c r="M435" s="5">
        <v>9.99</v>
      </c>
      <c r="N435">
        <v>1</v>
      </c>
    </row>
    <row r="436" spans="1:14" x14ac:dyDescent="0.15">
      <c r="A436" s="2">
        <v>45224</v>
      </c>
      <c r="B436" s="3">
        <f t="shared" si="18"/>
        <v>2024</v>
      </c>
      <c r="C436" t="str">
        <f t="shared" si="19"/>
        <v>2023-2024</v>
      </c>
      <c r="D436" t="s">
        <v>147</v>
      </c>
      <c r="E436" t="s">
        <v>66</v>
      </c>
      <c r="F436" t="str">
        <f t="shared" si="20"/>
        <v>South Australia</v>
      </c>
      <c r="G436" t="s">
        <v>32</v>
      </c>
      <c r="H436">
        <v>5169</v>
      </c>
      <c r="I436" t="s">
        <v>11</v>
      </c>
      <c r="J436" t="s">
        <v>33</v>
      </c>
      <c r="K436" t="s">
        <v>149</v>
      </c>
      <c r="L436" t="s">
        <v>15</v>
      </c>
      <c r="M436" s="5">
        <v>9.99</v>
      </c>
      <c r="N436">
        <v>1</v>
      </c>
    </row>
    <row r="437" spans="1:14" x14ac:dyDescent="0.15">
      <c r="A437" s="2">
        <v>45418</v>
      </c>
      <c r="B437" s="3">
        <f t="shared" si="18"/>
        <v>2024</v>
      </c>
      <c r="C437" t="str">
        <f t="shared" si="19"/>
        <v>2023-2024</v>
      </c>
      <c r="D437" t="s">
        <v>148</v>
      </c>
      <c r="E437" t="s">
        <v>117</v>
      </c>
      <c r="F437" t="str">
        <f t="shared" si="20"/>
        <v>Queensland</v>
      </c>
      <c r="G437" t="s">
        <v>35</v>
      </c>
      <c r="H437">
        <v>4119</v>
      </c>
      <c r="I437" t="s">
        <v>11</v>
      </c>
      <c r="J437" t="s">
        <v>43</v>
      </c>
      <c r="K437" t="s">
        <v>149</v>
      </c>
      <c r="L437" t="s">
        <v>15</v>
      </c>
      <c r="M437" s="5">
        <v>9.99</v>
      </c>
      <c r="N437">
        <v>1</v>
      </c>
    </row>
    <row r="438" spans="1:14" x14ac:dyDescent="0.15">
      <c r="A438" s="2">
        <v>45082</v>
      </c>
      <c r="B438" s="3">
        <f t="shared" si="18"/>
        <v>2023</v>
      </c>
      <c r="C438" t="str">
        <f t="shared" si="19"/>
        <v>2022-2023</v>
      </c>
      <c r="D438" t="s">
        <v>147</v>
      </c>
      <c r="E438" t="s">
        <v>59</v>
      </c>
      <c r="F438" t="str">
        <f t="shared" si="20"/>
        <v>Victoria</v>
      </c>
      <c r="G438" t="s">
        <v>45</v>
      </c>
      <c r="H438">
        <v>3280</v>
      </c>
      <c r="I438" t="s">
        <v>11</v>
      </c>
      <c r="J438" t="s">
        <v>60</v>
      </c>
      <c r="K438" t="s">
        <v>155</v>
      </c>
      <c r="L438" t="s">
        <v>20</v>
      </c>
      <c r="M438" s="5">
        <v>9.99</v>
      </c>
      <c r="N438">
        <v>1</v>
      </c>
    </row>
    <row r="439" spans="1:14" x14ac:dyDescent="0.15">
      <c r="A439" s="2">
        <v>45389</v>
      </c>
      <c r="B439" s="3">
        <f t="shared" si="18"/>
        <v>2024</v>
      </c>
      <c r="C439" t="str">
        <f t="shared" si="19"/>
        <v>2023-2024</v>
      </c>
      <c r="D439" t="s">
        <v>147</v>
      </c>
      <c r="E439" t="s">
        <v>52</v>
      </c>
      <c r="F439" t="str">
        <f t="shared" si="20"/>
        <v>Victoria</v>
      </c>
      <c r="G439" t="s">
        <v>45</v>
      </c>
      <c r="H439">
        <v>3030</v>
      </c>
      <c r="I439" t="s">
        <v>11</v>
      </c>
      <c r="J439" t="s">
        <v>46</v>
      </c>
      <c r="K439" t="s">
        <v>152</v>
      </c>
      <c r="L439" t="s">
        <v>13</v>
      </c>
      <c r="M439" s="5">
        <v>9.99</v>
      </c>
      <c r="N439">
        <v>1</v>
      </c>
    </row>
    <row r="440" spans="1:14" x14ac:dyDescent="0.15">
      <c r="A440" s="2">
        <v>45442</v>
      </c>
      <c r="B440" s="3">
        <f t="shared" si="18"/>
        <v>2024</v>
      </c>
      <c r="C440" t="str">
        <f t="shared" si="19"/>
        <v>2023-2024</v>
      </c>
      <c r="D440" t="s">
        <v>147</v>
      </c>
      <c r="E440" t="s">
        <v>34</v>
      </c>
      <c r="F440" t="str">
        <f t="shared" si="20"/>
        <v>Queensland</v>
      </c>
      <c r="G440" t="s">
        <v>35</v>
      </c>
      <c r="H440">
        <v>4802</v>
      </c>
      <c r="I440" t="s">
        <v>11</v>
      </c>
      <c r="J440" t="s">
        <v>36</v>
      </c>
      <c r="K440" t="s">
        <v>154</v>
      </c>
      <c r="L440" t="s">
        <v>14</v>
      </c>
      <c r="M440" s="5">
        <v>10</v>
      </c>
      <c r="N440">
        <v>1</v>
      </c>
    </row>
    <row r="441" spans="1:14" x14ac:dyDescent="0.15">
      <c r="A441" s="2">
        <v>45001</v>
      </c>
      <c r="B441" s="3">
        <f t="shared" si="18"/>
        <v>2023</v>
      </c>
      <c r="C441" t="str">
        <f t="shared" si="19"/>
        <v>2022-2023</v>
      </c>
      <c r="D441" t="s">
        <v>147</v>
      </c>
      <c r="E441" t="s">
        <v>100</v>
      </c>
      <c r="F441" t="str">
        <f t="shared" si="20"/>
        <v>Western Australia</v>
      </c>
      <c r="G441" t="s">
        <v>48</v>
      </c>
      <c r="H441">
        <v>6021</v>
      </c>
      <c r="I441" t="s">
        <v>11</v>
      </c>
      <c r="J441" t="s">
        <v>49</v>
      </c>
      <c r="K441" t="s">
        <v>150</v>
      </c>
      <c r="L441" t="s">
        <v>18</v>
      </c>
      <c r="M441" s="5">
        <v>10</v>
      </c>
      <c r="N441">
        <v>1</v>
      </c>
    </row>
    <row r="442" spans="1:14" x14ac:dyDescent="0.15">
      <c r="A442" s="2">
        <v>44966</v>
      </c>
      <c r="B442" s="3">
        <f t="shared" si="18"/>
        <v>2023</v>
      </c>
      <c r="C442" t="str">
        <f t="shared" si="19"/>
        <v>2022-2023</v>
      </c>
      <c r="D442" t="s">
        <v>147</v>
      </c>
      <c r="E442" t="s">
        <v>136</v>
      </c>
      <c r="F442" t="str">
        <f t="shared" si="20"/>
        <v>Victoria</v>
      </c>
      <c r="G442" t="s">
        <v>45</v>
      </c>
      <c r="H442">
        <v>3175</v>
      </c>
      <c r="I442" t="s">
        <v>11</v>
      </c>
      <c r="J442" t="s">
        <v>63</v>
      </c>
      <c r="K442" t="s">
        <v>153</v>
      </c>
      <c r="L442" t="s">
        <v>16</v>
      </c>
      <c r="M442" s="5">
        <v>10</v>
      </c>
      <c r="N442">
        <v>1</v>
      </c>
    </row>
    <row r="443" spans="1:14" x14ac:dyDescent="0.15">
      <c r="A443" s="2">
        <v>45026</v>
      </c>
      <c r="B443" s="3">
        <f t="shared" si="18"/>
        <v>2023</v>
      </c>
      <c r="C443" t="str">
        <f t="shared" si="19"/>
        <v>2022-2023</v>
      </c>
      <c r="D443" t="s">
        <v>147</v>
      </c>
      <c r="E443" t="s">
        <v>129</v>
      </c>
      <c r="F443" t="str">
        <f t="shared" si="20"/>
        <v>Tasmania</v>
      </c>
      <c r="G443" t="s">
        <v>70</v>
      </c>
      <c r="H443">
        <v>7010</v>
      </c>
      <c r="I443" t="s">
        <v>11</v>
      </c>
      <c r="J443" t="s">
        <v>71</v>
      </c>
      <c r="K443" t="s">
        <v>154</v>
      </c>
      <c r="L443" t="s">
        <v>14</v>
      </c>
      <c r="M443" s="5">
        <v>10</v>
      </c>
      <c r="N443">
        <v>1</v>
      </c>
    </row>
    <row r="444" spans="1:14" x14ac:dyDescent="0.15">
      <c r="A444" s="2">
        <v>45273</v>
      </c>
      <c r="B444" s="3">
        <f t="shared" si="18"/>
        <v>2024</v>
      </c>
      <c r="C444" t="str">
        <f t="shared" si="19"/>
        <v>2023-2024</v>
      </c>
      <c r="D444" t="s">
        <v>147</v>
      </c>
      <c r="E444" t="s">
        <v>128</v>
      </c>
      <c r="F444" t="str">
        <f t="shared" si="20"/>
        <v>Western Australia</v>
      </c>
      <c r="G444" t="s">
        <v>48</v>
      </c>
      <c r="H444">
        <v>6027</v>
      </c>
      <c r="I444" t="s">
        <v>11</v>
      </c>
      <c r="J444" t="s">
        <v>49</v>
      </c>
      <c r="K444" t="s">
        <v>154</v>
      </c>
      <c r="L444" t="s">
        <v>14</v>
      </c>
      <c r="M444" s="5">
        <v>10</v>
      </c>
      <c r="N444">
        <v>1</v>
      </c>
    </row>
    <row r="445" spans="1:14" x14ac:dyDescent="0.15">
      <c r="A445" s="2">
        <v>44989</v>
      </c>
      <c r="B445" s="3">
        <f t="shared" si="18"/>
        <v>2023</v>
      </c>
      <c r="C445" t="str">
        <f t="shared" si="19"/>
        <v>2022-2023</v>
      </c>
      <c r="D445" t="s">
        <v>147</v>
      </c>
      <c r="E445" t="s">
        <v>26</v>
      </c>
      <c r="F445" t="str">
        <f t="shared" si="20"/>
        <v>New South Wales</v>
      </c>
      <c r="G445" t="s">
        <v>10</v>
      </c>
      <c r="H445">
        <v>2141</v>
      </c>
      <c r="I445" t="s">
        <v>11</v>
      </c>
      <c r="J445" t="s">
        <v>27</v>
      </c>
      <c r="K445" t="s">
        <v>154</v>
      </c>
      <c r="L445" t="s">
        <v>14</v>
      </c>
      <c r="M445" s="5">
        <v>10</v>
      </c>
      <c r="N445">
        <v>1</v>
      </c>
    </row>
    <row r="446" spans="1:14" x14ac:dyDescent="0.15">
      <c r="A446" s="2">
        <v>45406</v>
      </c>
      <c r="B446" s="3">
        <f t="shared" si="18"/>
        <v>2024</v>
      </c>
      <c r="C446" t="str">
        <f t="shared" si="19"/>
        <v>2023-2024</v>
      </c>
      <c r="D446" t="s">
        <v>147</v>
      </c>
      <c r="E446" t="s">
        <v>105</v>
      </c>
      <c r="F446" t="str">
        <f t="shared" si="20"/>
        <v>Victoria</v>
      </c>
      <c r="G446" t="s">
        <v>45</v>
      </c>
      <c r="H446">
        <v>3500</v>
      </c>
      <c r="I446" t="s">
        <v>11</v>
      </c>
      <c r="J446" t="s">
        <v>60</v>
      </c>
      <c r="K446" t="s">
        <v>154</v>
      </c>
      <c r="L446" t="s">
        <v>14</v>
      </c>
      <c r="M446" s="5">
        <v>10</v>
      </c>
      <c r="N446">
        <v>1</v>
      </c>
    </row>
    <row r="447" spans="1:14" x14ac:dyDescent="0.15">
      <c r="A447" s="2">
        <v>45262</v>
      </c>
      <c r="B447" s="3">
        <f t="shared" si="18"/>
        <v>2024</v>
      </c>
      <c r="C447" t="str">
        <f t="shared" si="19"/>
        <v>2023-2024</v>
      </c>
      <c r="D447" t="s">
        <v>147</v>
      </c>
      <c r="E447" t="s">
        <v>31</v>
      </c>
      <c r="F447" t="str">
        <f t="shared" si="20"/>
        <v>South Australia</v>
      </c>
      <c r="G447" t="s">
        <v>32</v>
      </c>
      <c r="H447">
        <v>5168</v>
      </c>
      <c r="I447" t="s">
        <v>11</v>
      </c>
      <c r="J447" t="s">
        <v>33</v>
      </c>
      <c r="K447" t="s">
        <v>154</v>
      </c>
      <c r="L447" t="s">
        <v>14</v>
      </c>
      <c r="M447" s="5">
        <v>10</v>
      </c>
      <c r="N447">
        <v>1</v>
      </c>
    </row>
    <row r="448" spans="1:14" x14ac:dyDescent="0.15">
      <c r="A448" s="2">
        <v>44944</v>
      </c>
      <c r="B448" s="3">
        <f t="shared" si="18"/>
        <v>2023</v>
      </c>
      <c r="C448" t="str">
        <f t="shared" si="19"/>
        <v>2022-2023</v>
      </c>
      <c r="D448" t="s">
        <v>148</v>
      </c>
      <c r="E448" t="s">
        <v>65</v>
      </c>
      <c r="F448" t="str">
        <f t="shared" si="20"/>
        <v>New South Wales</v>
      </c>
      <c r="G448" t="s">
        <v>10</v>
      </c>
      <c r="H448">
        <v>2541</v>
      </c>
      <c r="I448" t="s">
        <v>11</v>
      </c>
      <c r="J448" t="s">
        <v>58</v>
      </c>
      <c r="K448" t="s">
        <v>19</v>
      </c>
      <c r="L448" t="s">
        <v>23</v>
      </c>
      <c r="M448" s="5">
        <v>10</v>
      </c>
      <c r="N448">
        <v>1</v>
      </c>
    </row>
    <row r="449" spans="1:14" x14ac:dyDescent="0.15">
      <c r="A449" s="2">
        <v>45029</v>
      </c>
      <c r="B449" s="3">
        <f t="shared" si="18"/>
        <v>2023</v>
      </c>
      <c r="C449" t="str">
        <f t="shared" si="19"/>
        <v>2022-2023</v>
      </c>
      <c r="D449" t="s">
        <v>147</v>
      </c>
      <c r="E449" t="s">
        <v>90</v>
      </c>
      <c r="F449" t="str">
        <f t="shared" si="20"/>
        <v>Victoria</v>
      </c>
      <c r="G449" t="s">
        <v>45</v>
      </c>
      <c r="H449">
        <v>3179</v>
      </c>
      <c r="I449" t="s">
        <v>11</v>
      </c>
      <c r="J449" t="s">
        <v>63</v>
      </c>
      <c r="K449" t="s">
        <v>149</v>
      </c>
      <c r="L449" t="s">
        <v>15</v>
      </c>
      <c r="M449" s="5">
        <v>10</v>
      </c>
      <c r="N449">
        <v>1</v>
      </c>
    </row>
    <row r="450" spans="1:14" x14ac:dyDescent="0.15">
      <c r="A450" s="2">
        <v>45515</v>
      </c>
      <c r="B450" s="3">
        <f t="shared" ref="B450:B513" si="21">IF(MONTH(A450)&gt;=7,YEAR(A450)+1,YEAR(A450))</f>
        <v>2025</v>
      </c>
      <c r="C450" t="str">
        <f t="shared" ref="C450:C513" si="22">IF(MONTH(A450) &gt;= 7, YEAR(A450) &amp; "-" &amp; YEAR(A450) + 1, YEAR(A450) - 1 &amp; "-" &amp; YEAR(A450))</f>
        <v>2024-2025</v>
      </c>
      <c r="D450" t="s">
        <v>147</v>
      </c>
      <c r="E450" t="s">
        <v>81</v>
      </c>
      <c r="F450" t="str">
        <f t="shared" ref="F450:F513" si="23">IF(G450="WA","Western Australia",
IF(G450="NSW","New South Wales",
IF(G450="QLD","Queensland",
IF(G450="VIC","Victoria",
IF(G450="TAS","Tasmania",
IF(G450="SA","South Australia",
IF(G450="NT","Northern Territory",
IF(G450="ACT","Australian Capital Territory",G450))))))))</f>
        <v>New South Wales</v>
      </c>
      <c r="G450" t="s">
        <v>10</v>
      </c>
      <c r="H450">
        <v>2485</v>
      </c>
      <c r="I450" t="s">
        <v>11</v>
      </c>
      <c r="J450" t="s">
        <v>68</v>
      </c>
      <c r="K450" t="s">
        <v>150</v>
      </c>
      <c r="L450" t="s">
        <v>18</v>
      </c>
      <c r="M450" s="5">
        <v>10</v>
      </c>
      <c r="N450">
        <v>1</v>
      </c>
    </row>
    <row r="451" spans="1:14" x14ac:dyDescent="0.15">
      <c r="A451" s="2">
        <v>45481</v>
      </c>
      <c r="B451" s="3">
        <f t="shared" si="21"/>
        <v>2025</v>
      </c>
      <c r="C451" t="str">
        <f t="shared" si="22"/>
        <v>2024-2025</v>
      </c>
      <c r="D451" t="s">
        <v>148</v>
      </c>
      <c r="E451" t="s">
        <v>113</v>
      </c>
      <c r="F451" t="str">
        <f t="shared" si="23"/>
        <v>Queensland</v>
      </c>
      <c r="G451" t="s">
        <v>35</v>
      </c>
      <c r="H451">
        <v>4215</v>
      </c>
      <c r="I451" t="s">
        <v>11</v>
      </c>
      <c r="J451" t="s">
        <v>104</v>
      </c>
      <c r="K451" t="s">
        <v>154</v>
      </c>
      <c r="L451" t="s">
        <v>14</v>
      </c>
      <c r="M451" s="5">
        <v>10.050000000000001</v>
      </c>
      <c r="N451">
        <v>1</v>
      </c>
    </row>
    <row r="452" spans="1:14" x14ac:dyDescent="0.15">
      <c r="A452" s="2">
        <v>45161</v>
      </c>
      <c r="B452" s="3">
        <f t="shared" si="21"/>
        <v>2024</v>
      </c>
      <c r="C452" t="str">
        <f t="shared" si="22"/>
        <v>2023-2024</v>
      </c>
      <c r="D452" t="s">
        <v>147</v>
      </c>
      <c r="E452" t="s">
        <v>41</v>
      </c>
      <c r="F452" t="str">
        <f t="shared" si="23"/>
        <v>New South Wales</v>
      </c>
      <c r="G452" t="s">
        <v>10</v>
      </c>
      <c r="H452">
        <v>2830</v>
      </c>
      <c r="I452" t="s">
        <v>11</v>
      </c>
      <c r="J452" t="s">
        <v>25</v>
      </c>
      <c r="K452" t="s">
        <v>154</v>
      </c>
      <c r="L452" t="s">
        <v>14</v>
      </c>
      <c r="M452" s="5">
        <v>10.09</v>
      </c>
      <c r="N452">
        <v>1</v>
      </c>
    </row>
    <row r="453" spans="1:14" x14ac:dyDescent="0.15">
      <c r="A453" s="2">
        <v>45098</v>
      </c>
      <c r="B453" s="3">
        <f t="shared" si="21"/>
        <v>2023</v>
      </c>
      <c r="C453" t="str">
        <f t="shared" si="22"/>
        <v>2022-2023</v>
      </c>
      <c r="D453" t="s">
        <v>147</v>
      </c>
      <c r="E453" t="s">
        <v>138</v>
      </c>
      <c r="F453" t="str">
        <f t="shared" si="23"/>
        <v>Queensland</v>
      </c>
      <c r="G453" t="s">
        <v>35</v>
      </c>
      <c r="H453">
        <v>4558</v>
      </c>
      <c r="I453" t="s">
        <v>11</v>
      </c>
      <c r="J453" t="s">
        <v>120</v>
      </c>
      <c r="K453" t="s">
        <v>154</v>
      </c>
      <c r="L453" t="s">
        <v>14</v>
      </c>
      <c r="M453" s="5">
        <v>10.25</v>
      </c>
      <c r="N453">
        <v>1</v>
      </c>
    </row>
    <row r="454" spans="1:14" x14ac:dyDescent="0.15">
      <c r="A454" s="2">
        <v>45013</v>
      </c>
      <c r="B454" s="3">
        <f t="shared" si="21"/>
        <v>2023</v>
      </c>
      <c r="C454" t="str">
        <f t="shared" si="22"/>
        <v>2022-2023</v>
      </c>
      <c r="D454" t="s">
        <v>147</v>
      </c>
      <c r="E454" t="s">
        <v>106</v>
      </c>
      <c r="F454" t="str">
        <f t="shared" si="23"/>
        <v>Victoria</v>
      </c>
      <c r="G454" t="s">
        <v>45</v>
      </c>
      <c r="H454">
        <v>3915</v>
      </c>
      <c r="I454" t="s">
        <v>11</v>
      </c>
      <c r="J454" t="s">
        <v>55</v>
      </c>
      <c r="K454" t="s">
        <v>19</v>
      </c>
      <c r="L454" t="s">
        <v>23</v>
      </c>
      <c r="M454" s="5">
        <v>10.5</v>
      </c>
      <c r="N454">
        <v>1</v>
      </c>
    </row>
    <row r="455" spans="1:14" x14ac:dyDescent="0.15">
      <c r="A455" s="2">
        <v>45438</v>
      </c>
      <c r="B455" s="3">
        <f t="shared" si="21"/>
        <v>2024</v>
      </c>
      <c r="C455" t="str">
        <f t="shared" si="22"/>
        <v>2023-2024</v>
      </c>
      <c r="D455" t="s">
        <v>147</v>
      </c>
      <c r="E455" t="s">
        <v>65</v>
      </c>
      <c r="F455" t="str">
        <f t="shared" si="23"/>
        <v>New South Wales</v>
      </c>
      <c r="G455" t="s">
        <v>10</v>
      </c>
      <c r="H455">
        <v>2541</v>
      </c>
      <c r="I455" t="s">
        <v>11</v>
      </c>
      <c r="J455" t="s">
        <v>58</v>
      </c>
      <c r="K455" t="s">
        <v>152</v>
      </c>
      <c r="L455" t="s">
        <v>13</v>
      </c>
      <c r="M455" s="5">
        <v>10.5</v>
      </c>
      <c r="N455">
        <v>1</v>
      </c>
    </row>
    <row r="456" spans="1:14" x14ac:dyDescent="0.15">
      <c r="A456" s="2">
        <v>45202</v>
      </c>
      <c r="B456" s="3">
        <f t="shared" si="21"/>
        <v>2024</v>
      </c>
      <c r="C456" t="str">
        <f t="shared" si="22"/>
        <v>2023-2024</v>
      </c>
      <c r="D456" t="s">
        <v>147</v>
      </c>
      <c r="E456" t="s">
        <v>109</v>
      </c>
      <c r="F456" t="str">
        <f t="shared" si="23"/>
        <v>New South Wales</v>
      </c>
      <c r="G456" t="s">
        <v>10</v>
      </c>
      <c r="H456">
        <v>2480</v>
      </c>
      <c r="I456" t="s">
        <v>11</v>
      </c>
      <c r="J456" t="s">
        <v>68</v>
      </c>
      <c r="K456" t="s">
        <v>149</v>
      </c>
      <c r="L456" t="s">
        <v>15</v>
      </c>
      <c r="M456" s="5">
        <v>10.65</v>
      </c>
      <c r="N456">
        <v>1</v>
      </c>
    </row>
    <row r="457" spans="1:14" x14ac:dyDescent="0.15">
      <c r="A457" s="2">
        <v>45285</v>
      </c>
      <c r="B457" s="3">
        <f t="shared" si="21"/>
        <v>2024</v>
      </c>
      <c r="C457" t="str">
        <f t="shared" si="22"/>
        <v>2023-2024</v>
      </c>
      <c r="D457" t="s">
        <v>147</v>
      </c>
      <c r="E457" t="s">
        <v>89</v>
      </c>
      <c r="F457" t="str">
        <f t="shared" si="23"/>
        <v>Queensland</v>
      </c>
      <c r="G457" t="s">
        <v>35</v>
      </c>
      <c r="H457">
        <v>4655</v>
      </c>
      <c r="I457" t="s">
        <v>11</v>
      </c>
      <c r="J457" t="s">
        <v>51</v>
      </c>
      <c r="K457" t="s">
        <v>150</v>
      </c>
      <c r="L457" t="s">
        <v>18</v>
      </c>
      <c r="M457" s="5">
        <v>10.7</v>
      </c>
      <c r="N457">
        <v>1</v>
      </c>
    </row>
    <row r="458" spans="1:14" x14ac:dyDescent="0.15">
      <c r="A458" s="2">
        <v>45352</v>
      </c>
      <c r="B458" s="3">
        <f t="shared" si="21"/>
        <v>2024</v>
      </c>
      <c r="C458" t="str">
        <f t="shared" si="22"/>
        <v>2023-2024</v>
      </c>
      <c r="D458" t="s">
        <v>148</v>
      </c>
      <c r="E458" t="s">
        <v>24</v>
      </c>
      <c r="F458" t="str">
        <f t="shared" si="23"/>
        <v>New South Wales</v>
      </c>
      <c r="G458" t="s">
        <v>10</v>
      </c>
      <c r="H458">
        <v>2795</v>
      </c>
      <c r="I458" t="s">
        <v>11</v>
      </c>
      <c r="J458" t="s">
        <v>25</v>
      </c>
      <c r="K458" t="s">
        <v>155</v>
      </c>
      <c r="L458" t="s">
        <v>20</v>
      </c>
      <c r="M458" s="5">
        <v>10.78</v>
      </c>
      <c r="N458">
        <v>1</v>
      </c>
    </row>
    <row r="459" spans="1:14" x14ac:dyDescent="0.15">
      <c r="A459" s="2">
        <v>44942</v>
      </c>
      <c r="B459" s="3">
        <f t="shared" si="21"/>
        <v>2023</v>
      </c>
      <c r="C459" t="str">
        <f t="shared" si="22"/>
        <v>2022-2023</v>
      </c>
      <c r="D459" t="s">
        <v>148</v>
      </c>
      <c r="E459" t="s">
        <v>109</v>
      </c>
      <c r="F459" t="str">
        <f t="shared" si="23"/>
        <v>New South Wales</v>
      </c>
      <c r="G459" t="s">
        <v>10</v>
      </c>
      <c r="H459">
        <v>2480</v>
      </c>
      <c r="I459" t="s">
        <v>11</v>
      </c>
      <c r="J459" t="s">
        <v>68</v>
      </c>
      <c r="K459" t="s">
        <v>154</v>
      </c>
      <c r="L459" t="s">
        <v>14</v>
      </c>
      <c r="M459" s="5">
        <v>10.8</v>
      </c>
      <c r="N459">
        <v>1</v>
      </c>
    </row>
    <row r="460" spans="1:14" x14ac:dyDescent="0.15">
      <c r="A460" s="2">
        <v>45084</v>
      </c>
      <c r="B460" s="3">
        <f t="shared" si="21"/>
        <v>2023</v>
      </c>
      <c r="C460" t="str">
        <f t="shared" si="22"/>
        <v>2022-2023</v>
      </c>
      <c r="D460" t="s">
        <v>147</v>
      </c>
      <c r="E460" t="s">
        <v>65</v>
      </c>
      <c r="F460" t="str">
        <f t="shared" si="23"/>
        <v>New South Wales</v>
      </c>
      <c r="G460" t="s">
        <v>10</v>
      </c>
      <c r="H460">
        <v>2541</v>
      </c>
      <c r="I460" t="s">
        <v>11</v>
      </c>
      <c r="J460" t="s">
        <v>58</v>
      </c>
      <c r="K460" t="s">
        <v>154</v>
      </c>
      <c r="L460" t="s">
        <v>14</v>
      </c>
      <c r="M460" s="5">
        <v>10.9</v>
      </c>
      <c r="N460">
        <v>1</v>
      </c>
    </row>
    <row r="461" spans="1:14" x14ac:dyDescent="0.15">
      <c r="A461" s="2">
        <v>45325</v>
      </c>
      <c r="B461" s="3">
        <f t="shared" si="21"/>
        <v>2024</v>
      </c>
      <c r="C461" t="str">
        <f t="shared" si="22"/>
        <v>2023-2024</v>
      </c>
      <c r="D461" t="s">
        <v>147</v>
      </c>
      <c r="E461" t="s">
        <v>86</v>
      </c>
      <c r="F461" t="str">
        <f t="shared" si="23"/>
        <v>New South Wales</v>
      </c>
      <c r="G461" t="s">
        <v>10</v>
      </c>
      <c r="H461">
        <v>2064</v>
      </c>
      <c r="I461" t="s">
        <v>11</v>
      </c>
      <c r="J461" t="s">
        <v>12</v>
      </c>
      <c r="K461" t="s">
        <v>152</v>
      </c>
      <c r="L461" t="s">
        <v>13</v>
      </c>
      <c r="M461" s="5">
        <v>10.98</v>
      </c>
      <c r="N461">
        <v>1</v>
      </c>
    </row>
    <row r="462" spans="1:14" x14ac:dyDescent="0.15">
      <c r="A462" s="2">
        <v>45272</v>
      </c>
      <c r="B462" s="3">
        <f t="shared" si="21"/>
        <v>2024</v>
      </c>
      <c r="C462" t="str">
        <f t="shared" si="22"/>
        <v>2023-2024</v>
      </c>
      <c r="D462" t="s">
        <v>148</v>
      </c>
      <c r="E462" t="s">
        <v>116</v>
      </c>
      <c r="F462" t="str">
        <f t="shared" si="23"/>
        <v>Western Australia</v>
      </c>
      <c r="G462" t="s">
        <v>48</v>
      </c>
      <c r="H462">
        <v>6725</v>
      </c>
      <c r="I462" t="s">
        <v>11</v>
      </c>
      <c r="J462" t="s">
        <v>77</v>
      </c>
      <c r="K462" t="s">
        <v>150</v>
      </c>
      <c r="L462" t="s">
        <v>18</v>
      </c>
      <c r="M462" s="5">
        <v>10.98</v>
      </c>
      <c r="N462">
        <v>1</v>
      </c>
    </row>
    <row r="463" spans="1:14" x14ac:dyDescent="0.15">
      <c r="A463" s="2">
        <v>45299</v>
      </c>
      <c r="B463" s="3">
        <f t="shared" si="21"/>
        <v>2024</v>
      </c>
      <c r="C463" t="str">
        <f t="shared" si="22"/>
        <v>2023-2024</v>
      </c>
      <c r="D463" t="s">
        <v>147</v>
      </c>
      <c r="E463" t="s">
        <v>87</v>
      </c>
      <c r="F463" t="str">
        <f t="shared" si="23"/>
        <v>New South Wales</v>
      </c>
      <c r="G463" t="s">
        <v>10</v>
      </c>
      <c r="H463">
        <v>2790</v>
      </c>
      <c r="I463" t="s">
        <v>11</v>
      </c>
      <c r="J463" t="s">
        <v>25</v>
      </c>
      <c r="K463" t="s">
        <v>19</v>
      </c>
      <c r="L463" t="s">
        <v>23</v>
      </c>
      <c r="M463" s="5">
        <v>10.98</v>
      </c>
      <c r="N463">
        <v>1</v>
      </c>
    </row>
    <row r="464" spans="1:14" x14ac:dyDescent="0.15">
      <c r="A464" s="2">
        <v>45405</v>
      </c>
      <c r="B464" s="3">
        <f t="shared" si="21"/>
        <v>2024</v>
      </c>
      <c r="C464" t="str">
        <f t="shared" si="22"/>
        <v>2023-2024</v>
      </c>
      <c r="D464" t="s">
        <v>148</v>
      </c>
      <c r="E464" t="s">
        <v>37</v>
      </c>
      <c r="F464" t="str">
        <f t="shared" si="23"/>
        <v>South Australia</v>
      </c>
      <c r="G464" t="s">
        <v>32</v>
      </c>
      <c r="H464">
        <v>5607</v>
      </c>
      <c r="I464" t="s">
        <v>11</v>
      </c>
      <c r="J464" t="s">
        <v>38</v>
      </c>
      <c r="K464" t="s">
        <v>155</v>
      </c>
      <c r="L464" t="s">
        <v>20</v>
      </c>
      <c r="M464" s="5">
        <v>10.98</v>
      </c>
      <c r="N464">
        <v>1</v>
      </c>
    </row>
    <row r="465" spans="1:14" x14ac:dyDescent="0.15">
      <c r="A465" s="2">
        <v>45104</v>
      </c>
      <c r="B465" s="3">
        <f t="shared" si="21"/>
        <v>2023</v>
      </c>
      <c r="C465" t="str">
        <f t="shared" si="22"/>
        <v>2022-2023</v>
      </c>
      <c r="D465" t="s">
        <v>147</v>
      </c>
      <c r="E465" t="s">
        <v>121</v>
      </c>
      <c r="F465" t="str">
        <f t="shared" si="23"/>
        <v>Queensland</v>
      </c>
      <c r="G465" t="s">
        <v>35</v>
      </c>
      <c r="H465">
        <v>4700</v>
      </c>
      <c r="I465" t="s">
        <v>11</v>
      </c>
      <c r="J465" t="s">
        <v>51</v>
      </c>
      <c r="K465" t="s">
        <v>149</v>
      </c>
      <c r="L465" t="s">
        <v>15</v>
      </c>
      <c r="M465" s="5">
        <v>10.98</v>
      </c>
      <c r="N465">
        <v>1</v>
      </c>
    </row>
    <row r="466" spans="1:14" x14ac:dyDescent="0.15">
      <c r="A466" s="2">
        <v>45629</v>
      </c>
      <c r="B466" s="3">
        <f t="shared" si="21"/>
        <v>2025</v>
      </c>
      <c r="C466" t="str">
        <f t="shared" si="22"/>
        <v>2024-2025</v>
      </c>
      <c r="D466" t="s">
        <v>148</v>
      </c>
      <c r="E466" t="s">
        <v>9</v>
      </c>
      <c r="F466" t="str">
        <f t="shared" si="23"/>
        <v>New South Wales</v>
      </c>
      <c r="G466" t="s">
        <v>10</v>
      </c>
      <c r="H466">
        <v>2067</v>
      </c>
      <c r="I466" t="s">
        <v>11</v>
      </c>
      <c r="J466" t="s">
        <v>12</v>
      </c>
      <c r="K466" t="s">
        <v>149</v>
      </c>
      <c r="L466" t="s">
        <v>15</v>
      </c>
      <c r="M466" s="5">
        <v>10.99</v>
      </c>
      <c r="N466">
        <v>1</v>
      </c>
    </row>
    <row r="467" spans="1:14" x14ac:dyDescent="0.15">
      <c r="A467" s="2">
        <v>44968</v>
      </c>
      <c r="B467" s="3">
        <f t="shared" si="21"/>
        <v>2023</v>
      </c>
      <c r="C467" t="str">
        <f t="shared" si="22"/>
        <v>2022-2023</v>
      </c>
      <c r="D467" t="s">
        <v>147</v>
      </c>
      <c r="E467" t="s">
        <v>131</v>
      </c>
      <c r="F467" t="str">
        <f t="shared" si="23"/>
        <v>Western Australia</v>
      </c>
      <c r="G467" t="s">
        <v>48</v>
      </c>
      <c r="H467">
        <v>6530</v>
      </c>
      <c r="I467" t="s">
        <v>11</v>
      </c>
      <c r="J467" t="s">
        <v>77</v>
      </c>
      <c r="K467" t="s">
        <v>151</v>
      </c>
      <c r="L467" t="s">
        <v>21</v>
      </c>
      <c r="M467" s="5">
        <v>10.99</v>
      </c>
      <c r="N467">
        <v>1</v>
      </c>
    </row>
    <row r="468" spans="1:14" x14ac:dyDescent="0.15">
      <c r="A468" s="2">
        <v>45117</v>
      </c>
      <c r="B468" s="3">
        <f t="shared" si="21"/>
        <v>2024</v>
      </c>
      <c r="C468" t="str">
        <f t="shared" si="22"/>
        <v>2023-2024</v>
      </c>
      <c r="D468" t="s">
        <v>147</v>
      </c>
      <c r="E468" t="s">
        <v>86</v>
      </c>
      <c r="F468" t="str">
        <f t="shared" si="23"/>
        <v>New South Wales</v>
      </c>
      <c r="G468" t="s">
        <v>10</v>
      </c>
      <c r="H468">
        <v>2064</v>
      </c>
      <c r="I468" t="s">
        <v>11</v>
      </c>
      <c r="J468" t="s">
        <v>12</v>
      </c>
      <c r="K468" t="s">
        <v>19</v>
      </c>
      <c r="L468" t="s">
        <v>23</v>
      </c>
      <c r="M468" s="5">
        <v>11</v>
      </c>
      <c r="N468">
        <v>1</v>
      </c>
    </row>
    <row r="469" spans="1:14" x14ac:dyDescent="0.15">
      <c r="A469" s="2">
        <v>45046</v>
      </c>
      <c r="B469" s="3">
        <f t="shared" si="21"/>
        <v>2023</v>
      </c>
      <c r="C469" t="str">
        <f t="shared" si="22"/>
        <v>2022-2023</v>
      </c>
      <c r="D469" t="s">
        <v>147</v>
      </c>
      <c r="E469" t="s">
        <v>125</v>
      </c>
      <c r="F469" t="str">
        <f t="shared" si="23"/>
        <v>Victoria</v>
      </c>
      <c r="G469" t="s">
        <v>45</v>
      </c>
      <c r="H469">
        <v>3400</v>
      </c>
      <c r="I469" t="s">
        <v>11</v>
      </c>
      <c r="J469" t="s">
        <v>60</v>
      </c>
      <c r="K469" t="s">
        <v>154</v>
      </c>
      <c r="L469" t="s">
        <v>14</v>
      </c>
      <c r="M469" s="5">
        <v>11</v>
      </c>
      <c r="N469">
        <v>1</v>
      </c>
    </row>
    <row r="470" spans="1:14" x14ac:dyDescent="0.15">
      <c r="A470" s="2">
        <v>45316</v>
      </c>
      <c r="B470" s="3">
        <f t="shared" si="21"/>
        <v>2024</v>
      </c>
      <c r="C470" t="str">
        <f t="shared" si="22"/>
        <v>2023-2024</v>
      </c>
      <c r="D470" t="s">
        <v>148</v>
      </c>
      <c r="E470" t="s">
        <v>141</v>
      </c>
      <c r="F470" t="str">
        <f t="shared" si="23"/>
        <v>Western Australia</v>
      </c>
      <c r="G470" t="s">
        <v>48</v>
      </c>
      <c r="H470">
        <v>6052</v>
      </c>
      <c r="I470" t="s">
        <v>11</v>
      </c>
      <c r="J470" t="s">
        <v>49</v>
      </c>
      <c r="K470" t="s">
        <v>150</v>
      </c>
      <c r="L470" t="s">
        <v>18</v>
      </c>
      <c r="M470" s="5">
        <v>11</v>
      </c>
      <c r="N470">
        <v>1</v>
      </c>
    </row>
    <row r="471" spans="1:14" x14ac:dyDescent="0.15">
      <c r="A471" s="2">
        <v>45374</v>
      </c>
      <c r="B471" s="3">
        <f t="shared" si="21"/>
        <v>2024</v>
      </c>
      <c r="C471" t="str">
        <f t="shared" si="22"/>
        <v>2023-2024</v>
      </c>
      <c r="D471" t="s">
        <v>147</v>
      </c>
      <c r="E471" t="s">
        <v>66</v>
      </c>
      <c r="F471" t="str">
        <f t="shared" si="23"/>
        <v>South Australia</v>
      </c>
      <c r="G471" t="s">
        <v>32</v>
      </c>
      <c r="H471">
        <v>5169</v>
      </c>
      <c r="I471" t="s">
        <v>11</v>
      </c>
      <c r="J471" t="s">
        <v>33</v>
      </c>
      <c r="K471" t="s">
        <v>154</v>
      </c>
      <c r="L471" t="s">
        <v>14</v>
      </c>
      <c r="M471" s="5">
        <v>11</v>
      </c>
      <c r="N471">
        <v>1</v>
      </c>
    </row>
    <row r="472" spans="1:14" x14ac:dyDescent="0.15">
      <c r="A472" s="2">
        <v>45078</v>
      </c>
      <c r="B472" s="3">
        <f t="shared" si="21"/>
        <v>2023</v>
      </c>
      <c r="C472" t="str">
        <f t="shared" si="22"/>
        <v>2022-2023</v>
      </c>
      <c r="D472" t="s">
        <v>147</v>
      </c>
      <c r="E472" t="s">
        <v>132</v>
      </c>
      <c r="F472" t="str">
        <f t="shared" si="23"/>
        <v>New South Wales</v>
      </c>
      <c r="G472" t="s">
        <v>10</v>
      </c>
      <c r="H472">
        <v>2800</v>
      </c>
      <c r="I472" t="s">
        <v>11</v>
      </c>
      <c r="J472" t="s">
        <v>25</v>
      </c>
      <c r="K472" t="s">
        <v>150</v>
      </c>
      <c r="L472" t="s">
        <v>18</v>
      </c>
      <c r="M472" s="5">
        <v>11.000000000000002</v>
      </c>
      <c r="N472">
        <v>1</v>
      </c>
    </row>
    <row r="473" spans="1:14" x14ac:dyDescent="0.15">
      <c r="A473" s="2">
        <v>45581</v>
      </c>
      <c r="B473" s="3">
        <f t="shared" si="21"/>
        <v>2025</v>
      </c>
      <c r="C473" t="str">
        <f t="shared" si="22"/>
        <v>2024-2025</v>
      </c>
      <c r="D473" t="s">
        <v>148</v>
      </c>
      <c r="E473" t="s">
        <v>114</v>
      </c>
      <c r="F473" t="str">
        <f t="shared" si="23"/>
        <v>Victoria</v>
      </c>
      <c r="G473" t="s">
        <v>45</v>
      </c>
      <c r="H473">
        <v>3551</v>
      </c>
      <c r="I473" t="s">
        <v>11</v>
      </c>
      <c r="J473" t="s">
        <v>60</v>
      </c>
      <c r="K473" t="s">
        <v>154</v>
      </c>
      <c r="L473" t="s">
        <v>14</v>
      </c>
      <c r="M473" s="5">
        <v>11.32</v>
      </c>
      <c r="N473">
        <v>1</v>
      </c>
    </row>
    <row r="474" spans="1:14" x14ac:dyDescent="0.15">
      <c r="A474" s="2">
        <v>45284</v>
      </c>
      <c r="B474" s="3">
        <f t="shared" si="21"/>
        <v>2024</v>
      </c>
      <c r="C474" t="str">
        <f t="shared" si="22"/>
        <v>2023-2024</v>
      </c>
      <c r="D474" t="s">
        <v>147</v>
      </c>
      <c r="E474" t="s">
        <v>140</v>
      </c>
      <c r="F474" t="str">
        <f t="shared" si="23"/>
        <v>Tasmania</v>
      </c>
      <c r="G474" t="s">
        <v>70</v>
      </c>
      <c r="H474">
        <v>7320</v>
      </c>
      <c r="I474" t="s">
        <v>11</v>
      </c>
      <c r="J474" t="s">
        <v>71</v>
      </c>
      <c r="K474" t="s">
        <v>154</v>
      </c>
      <c r="L474" t="s">
        <v>14</v>
      </c>
      <c r="M474" s="5">
        <v>11.5</v>
      </c>
      <c r="N474">
        <v>1</v>
      </c>
    </row>
    <row r="475" spans="1:14" x14ac:dyDescent="0.15">
      <c r="A475" s="2">
        <v>45502</v>
      </c>
      <c r="B475" s="3">
        <f t="shared" si="21"/>
        <v>2025</v>
      </c>
      <c r="C475" t="str">
        <f t="shared" si="22"/>
        <v>2024-2025</v>
      </c>
      <c r="D475" t="s">
        <v>147</v>
      </c>
      <c r="E475" t="s">
        <v>90</v>
      </c>
      <c r="F475" t="str">
        <f t="shared" si="23"/>
        <v>Victoria</v>
      </c>
      <c r="G475" t="s">
        <v>45</v>
      </c>
      <c r="H475">
        <v>3179</v>
      </c>
      <c r="I475" t="s">
        <v>11</v>
      </c>
      <c r="J475" t="s">
        <v>63</v>
      </c>
      <c r="K475" t="s">
        <v>154</v>
      </c>
      <c r="L475" t="s">
        <v>14</v>
      </c>
      <c r="M475" s="5">
        <v>11.5</v>
      </c>
      <c r="N475">
        <v>1</v>
      </c>
    </row>
    <row r="476" spans="1:14" x14ac:dyDescent="0.15">
      <c r="A476" s="2">
        <v>45134</v>
      </c>
      <c r="B476" s="3">
        <f t="shared" si="21"/>
        <v>2024</v>
      </c>
      <c r="C476" t="str">
        <f t="shared" si="22"/>
        <v>2023-2024</v>
      </c>
      <c r="D476" t="s">
        <v>147</v>
      </c>
      <c r="E476" t="s">
        <v>73</v>
      </c>
      <c r="F476" t="str">
        <f t="shared" si="23"/>
        <v>Victoria</v>
      </c>
      <c r="G476" t="s">
        <v>45</v>
      </c>
      <c r="H476">
        <v>3136</v>
      </c>
      <c r="I476" t="s">
        <v>11</v>
      </c>
      <c r="J476" t="s">
        <v>63</v>
      </c>
      <c r="K476" t="s">
        <v>154</v>
      </c>
      <c r="L476" t="s">
        <v>14</v>
      </c>
      <c r="M476" s="5">
        <v>11.6</v>
      </c>
      <c r="N476">
        <v>1</v>
      </c>
    </row>
    <row r="477" spans="1:14" x14ac:dyDescent="0.15">
      <c r="A477" s="2">
        <v>45611</v>
      </c>
      <c r="B477" s="3">
        <f t="shared" si="21"/>
        <v>2025</v>
      </c>
      <c r="C477" t="str">
        <f t="shared" si="22"/>
        <v>2024-2025</v>
      </c>
      <c r="D477" t="s">
        <v>147</v>
      </c>
      <c r="E477" t="s">
        <v>136</v>
      </c>
      <c r="F477" t="str">
        <f t="shared" si="23"/>
        <v>Victoria</v>
      </c>
      <c r="G477" t="s">
        <v>45</v>
      </c>
      <c r="H477">
        <v>3175</v>
      </c>
      <c r="I477" t="s">
        <v>11</v>
      </c>
      <c r="J477" t="s">
        <v>63</v>
      </c>
      <c r="K477" t="s">
        <v>157</v>
      </c>
      <c r="L477" t="s">
        <v>22</v>
      </c>
      <c r="M477" s="5">
        <v>11.61</v>
      </c>
      <c r="N477">
        <v>1</v>
      </c>
    </row>
    <row r="478" spans="1:14" x14ac:dyDescent="0.15">
      <c r="A478" s="2">
        <v>45254</v>
      </c>
      <c r="B478" s="3">
        <f t="shared" si="21"/>
        <v>2024</v>
      </c>
      <c r="C478" t="str">
        <f t="shared" si="22"/>
        <v>2023-2024</v>
      </c>
      <c r="D478" t="s">
        <v>148</v>
      </c>
      <c r="E478" t="s">
        <v>137</v>
      </c>
      <c r="F478" t="str">
        <f t="shared" si="23"/>
        <v>New South Wales</v>
      </c>
      <c r="G478" t="s">
        <v>10</v>
      </c>
      <c r="H478">
        <v>2031</v>
      </c>
      <c r="I478" t="s">
        <v>11</v>
      </c>
      <c r="J478" t="s">
        <v>12</v>
      </c>
      <c r="K478" t="s">
        <v>149</v>
      </c>
      <c r="L478" t="s">
        <v>15</v>
      </c>
      <c r="M478" s="5">
        <v>11.76</v>
      </c>
      <c r="N478">
        <v>1</v>
      </c>
    </row>
    <row r="479" spans="1:14" x14ac:dyDescent="0.15">
      <c r="A479" s="2">
        <v>45587</v>
      </c>
      <c r="B479" s="3">
        <f t="shared" si="21"/>
        <v>2025</v>
      </c>
      <c r="C479" t="str">
        <f t="shared" si="22"/>
        <v>2024-2025</v>
      </c>
      <c r="D479" t="s">
        <v>148</v>
      </c>
      <c r="E479" t="s">
        <v>9</v>
      </c>
      <c r="F479" t="str">
        <f t="shared" si="23"/>
        <v>New South Wales</v>
      </c>
      <c r="G479" t="s">
        <v>10</v>
      </c>
      <c r="H479">
        <v>2067</v>
      </c>
      <c r="I479" t="s">
        <v>11</v>
      </c>
      <c r="J479" t="s">
        <v>12</v>
      </c>
      <c r="K479" t="s">
        <v>152</v>
      </c>
      <c r="L479" t="s">
        <v>13</v>
      </c>
      <c r="M479" s="5">
        <v>11.92</v>
      </c>
      <c r="N479">
        <v>1</v>
      </c>
    </row>
    <row r="480" spans="1:14" x14ac:dyDescent="0.15">
      <c r="A480" s="2">
        <v>45384</v>
      </c>
      <c r="B480" s="3">
        <f t="shared" si="21"/>
        <v>2024</v>
      </c>
      <c r="C480" t="str">
        <f t="shared" si="22"/>
        <v>2023-2024</v>
      </c>
      <c r="D480" t="s">
        <v>148</v>
      </c>
      <c r="E480" t="s">
        <v>79</v>
      </c>
      <c r="F480" t="str">
        <f t="shared" si="23"/>
        <v>Australian Capital Territory</v>
      </c>
      <c r="G480" t="s">
        <v>80</v>
      </c>
      <c r="H480">
        <v>2617</v>
      </c>
      <c r="I480" t="s">
        <v>11</v>
      </c>
      <c r="J480" t="s">
        <v>58</v>
      </c>
      <c r="K480" t="s">
        <v>154</v>
      </c>
      <c r="L480" t="s">
        <v>14</v>
      </c>
      <c r="M480" s="5">
        <v>11.96</v>
      </c>
      <c r="N480">
        <v>1</v>
      </c>
    </row>
    <row r="481" spans="1:14" x14ac:dyDescent="0.15">
      <c r="A481" s="2">
        <v>45440</v>
      </c>
      <c r="B481" s="3">
        <f t="shared" si="21"/>
        <v>2024</v>
      </c>
      <c r="C481" t="str">
        <f t="shared" si="22"/>
        <v>2023-2024</v>
      </c>
      <c r="D481" t="s">
        <v>147</v>
      </c>
      <c r="E481" t="s">
        <v>143</v>
      </c>
      <c r="F481" t="str">
        <f t="shared" si="23"/>
        <v>New South Wales</v>
      </c>
      <c r="G481" t="s">
        <v>10</v>
      </c>
      <c r="H481">
        <v>2154</v>
      </c>
      <c r="I481" t="s">
        <v>11</v>
      </c>
      <c r="J481" t="s">
        <v>27</v>
      </c>
      <c r="K481" t="s">
        <v>154</v>
      </c>
      <c r="L481" t="s">
        <v>14</v>
      </c>
      <c r="M481" s="5">
        <v>11.96</v>
      </c>
      <c r="N481">
        <v>1</v>
      </c>
    </row>
    <row r="482" spans="1:14" x14ac:dyDescent="0.15">
      <c r="A482" s="2">
        <v>44987</v>
      </c>
      <c r="B482" s="3">
        <f t="shared" si="21"/>
        <v>2023</v>
      </c>
      <c r="C482" t="str">
        <f t="shared" si="22"/>
        <v>2022-2023</v>
      </c>
      <c r="D482" t="s">
        <v>148</v>
      </c>
      <c r="E482" t="s">
        <v>103</v>
      </c>
      <c r="F482" t="str">
        <f t="shared" si="23"/>
        <v>Queensland</v>
      </c>
      <c r="G482" t="s">
        <v>35</v>
      </c>
      <c r="H482">
        <v>4509</v>
      </c>
      <c r="I482" t="s">
        <v>11</v>
      </c>
      <c r="J482" t="s">
        <v>104</v>
      </c>
      <c r="K482" t="s">
        <v>155</v>
      </c>
      <c r="L482" t="s">
        <v>20</v>
      </c>
      <c r="M482" s="5">
        <v>11.96</v>
      </c>
      <c r="N482">
        <v>1</v>
      </c>
    </row>
    <row r="483" spans="1:14" x14ac:dyDescent="0.15">
      <c r="A483" s="2">
        <v>45283</v>
      </c>
      <c r="B483" s="3">
        <f t="shared" si="21"/>
        <v>2024</v>
      </c>
      <c r="C483" t="str">
        <f t="shared" si="22"/>
        <v>2023-2024</v>
      </c>
      <c r="D483" t="s">
        <v>148</v>
      </c>
      <c r="E483" t="s">
        <v>37</v>
      </c>
      <c r="F483" t="str">
        <f t="shared" si="23"/>
        <v>South Australia</v>
      </c>
      <c r="G483" t="s">
        <v>32</v>
      </c>
      <c r="H483">
        <v>5607</v>
      </c>
      <c r="I483" t="s">
        <v>11</v>
      </c>
      <c r="J483" t="s">
        <v>38</v>
      </c>
      <c r="K483" t="s">
        <v>156</v>
      </c>
      <c r="L483" t="s">
        <v>17</v>
      </c>
      <c r="M483" s="5">
        <v>11.96</v>
      </c>
      <c r="N483">
        <v>1</v>
      </c>
    </row>
    <row r="484" spans="1:14" x14ac:dyDescent="0.15">
      <c r="A484" s="2">
        <v>44973</v>
      </c>
      <c r="B484" s="3">
        <f t="shared" si="21"/>
        <v>2023</v>
      </c>
      <c r="C484" t="str">
        <f t="shared" si="22"/>
        <v>2022-2023</v>
      </c>
      <c r="D484" t="s">
        <v>147</v>
      </c>
      <c r="E484" t="s">
        <v>96</v>
      </c>
      <c r="F484" t="str">
        <f t="shared" si="23"/>
        <v>Western Australia</v>
      </c>
      <c r="G484" t="s">
        <v>48</v>
      </c>
      <c r="H484">
        <v>6330</v>
      </c>
      <c r="I484" t="s">
        <v>11</v>
      </c>
      <c r="J484" t="s">
        <v>94</v>
      </c>
      <c r="K484" t="s">
        <v>156</v>
      </c>
      <c r="L484" t="s">
        <v>17</v>
      </c>
      <c r="M484" s="5">
        <v>11.97</v>
      </c>
      <c r="N484">
        <v>1</v>
      </c>
    </row>
    <row r="485" spans="1:14" x14ac:dyDescent="0.15">
      <c r="A485" s="2">
        <v>45242</v>
      </c>
      <c r="B485" s="3">
        <f t="shared" si="21"/>
        <v>2024</v>
      </c>
      <c r="C485" t="str">
        <f t="shared" si="22"/>
        <v>2023-2024</v>
      </c>
      <c r="D485" t="s">
        <v>147</v>
      </c>
      <c r="E485" t="s">
        <v>79</v>
      </c>
      <c r="F485" t="str">
        <f t="shared" si="23"/>
        <v>Australian Capital Territory</v>
      </c>
      <c r="G485" t="s">
        <v>80</v>
      </c>
      <c r="H485">
        <v>2617</v>
      </c>
      <c r="I485" t="s">
        <v>11</v>
      </c>
      <c r="J485" t="s">
        <v>58</v>
      </c>
      <c r="K485" t="s">
        <v>155</v>
      </c>
      <c r="L485" t="s">
        <v>20</v>
      </c>
      <c r="M485" s="5">
        <v>11.97</v>
      </c>
      <c r="N485">
        <v>1</v>
      </c>
    </row>
    <row r="486" spans="1:14" x14ac:dyDescent="0.15">
      <c r="A486" s="2">
        <v>45251</v>
      </c>
      <c r="B486" s="3">
        <f t="shared" si="21"/>
        <v>2024</v>
      </c>
      <c r="C486" t="str">
        <f t="shared" si="22"/>
        <v>2023-2024</v>
      </c>
      <c r="D486" t="s">
        <v>147</v>
      </c>
      <c r="E486" t="s">
        <v>79</v>
      </c>
      <c r="F486" t="str">
        <f t="shared" si="23"/>
        <v>Australian Capital Territory</v>
      </c>
      <c r="G486" t="s">
        <v>80</v>
      </c>
      <c r="H486">
        <v>2617</v>
      </c>
      <c r="I486" t="s">
        <v>11</v>
      </c>
      <c r="J486" t="s">
        <v>58</v>
      </c>
      <c r="K486" t="s">
        <v>149</v>
      </c>
      <c r="L486" t="s">
        <v>15</v>
      </c>
      <c r="M486" s="5">
        <v>11.97</v>
      </c>
      <c r="N486">
        <v>1</v>
      </c>
    </row>
    <row r="487" spans="1:14" x14ac:dyDescent="0.15">
      <c r="A487" s="2">
        <v>45349</v>
      </c>
      <c r="B487" s="3">
        <f t="shared" si="21"/>
        <v>2024</v>
      </c>
      <c r="C487" t="str">
        <f t="shared" si="22"/>
        <v>2023-2024</v>
      </c>
      <c r="D487" t="s">
        <v>147</v>
      </c>
      <c r="E487" t="s">
        <v>135</v>
      </c>
      <c r="F487" t="str">
        <f t="shared" si="23"/>
        <v>Victoria</v>
      </c>
      <c r="G487" t="s">
        <v>45</v>
      </c>
      <c r="H487">
        <v>3550</v>
      </c>
      <c r="I487" t="s">
        <v>11</v>
      </c>
      <c r="J487" t="s">
        <v>60</v>
      </c>
      <c r="K487" t="s">
        <v>156</v>
      </c>
      <c r="L487" t="s">
        <v>17</v>
      </c>
      <c r="M487" s="5">
        <v>11.97</v>
      </c>
      <c r="N487">
        <v>1</v>
      </c>
    </row>
    <row r="488" spans="1:14" x14ac:dyDescent="0.15">
      <c r="A488" s="2">
        <v>45337</v>
      </c>
      <c r="B488" s="3">
        <f t="shared" si="21"/>
        <v>2024</v>
      </c>
      <c r="C488" t="str">
        <f t="shared" si="22"/>
        <v>2023-2024</v>
      </c>
      <c r="D488" t="s">
        <v>148</v>
      </c>
      <c r="E488" t="s">
        <v>102</v>
      </c>
      <c r="F488" t="str">
        <f t="shared" si="23"/>
        <v>Queensland</v>
      </c>
      <c r="G488" t="s">
        <v>35</v>
      </c>
      <c r="H488">
        <v>4870</v>
      </c>
      <c r="I488" t="s">
        <v>11</v>
      </c>
      <c r="J488" t="s">
        <v>36</v>
      </c>
      <c r="K488" t="s">
        <v>155</v>
      </c>
      <c r="L488" t="s">
        <v>20</v>
      </c>
      <c r="M488" s="5">
        <v>11.97</v>
      </c>
      <c r="N488">
        <v>1</v>
      </c>
    </row>
    <row r="489" spans="1:14" x14ac:dyDescent="0.15">
      <c r="A489" s="2">
        <v>45554</v>
      </c>
      <c r="B489" s="3">
        <f t="shared" si="21"/>
        <v>2025</v>
      </c>
      <c r="C489" t="str">
        <f t="shared" si="22"/>
        <v>2024-2025</v>
      </c>
      <c r="D489" t="s">
        <v>147</v>
      </c>
      <c r="E489" t="s">
        <v>54</v>
      </c>
      <c r="F489" t="str">
        <f t="shared" si="23"/>
        <v>Victoria</v>
      </c>
      <c r="G489" t="s">
        <v>45</v>
      </c>
      <c r="H489">
        <v>3977</v>
      </c>
      <c r="I489" t="s">
        <v>11</v>
      </c>
      <c r="J489" t="s">
        <v>55</v>
      </c>
      <c r="K489" t="s">
        <v>150</v>
      </c>
      <c r="L489" t="s">
        <v>18</v>
      </c>
      <c r="M489" s="5">
        <v>11.97</v>
      </c>
      <c r="N489">
        <v>1</v>
      </c>
    </row>
    <row r="490" spans="1:14" x14ac:dyDescent="0.15">
      <c r="A490" s="2">
        <v>45112</v>
      </c>
      <c r="B490" s="3">
        <f t="shared" si="21"/>
        <v>2024</v>
      </c>
      <c r="C490" t="str">
        <f t="shared" si="22"/>
        <v>2023-2024</v>
      </c>
      <c r="D490" t="s">
        <v>147</v>
      </c>
      <c r="E490" t="s">
        <v>110</v>
      </c>
      <c r="F490" t="str">
        <f t="shared" si="23"/>
        <v>Queensland</v>
      </c>
      <c r="G490" t="s">
        <v>35</v>
      </c>
      <c r="H490">
        <v>4680</v>
      </c>
      <c r="I490" t="s">
        <v>11</v>
      </c>
      <c r="J490" t="s">
        <v>51</v>
      </c>
      <c r="K490" t="s">
        <v>150</v>
      </c>
      <c r="L490" t="s">
        <v>18</v>
      </c>
      <c r="M490" s="5">
        <v>11.97</v>
      </c>
      <c r="N490">
        <v>1</v>
      </c>
    </row>
    <row r="491" spans="1:14" x14ac:dyDescent="0.15">
      <c r="A491" s="2">
        <v>45078</v>
      </c>
      <c r="B491" s="3">
        <f t="shared" si="21"/>
        <v>2023</v>
      </c>
      <c r="C491" t="str">
        <f t="shared" si="22"/>
        <v>2022-2023</v>
      </c>
      <c r="D491" t="s">
        <v>148</v>
      </c>
      <c r="E491" t="s">
        <v>93</v>
      </c>
      <c r="F491" t="str">
        <f t="shared" si="23"/>
        <v>Western Australia</v>
      </c>
      <c r="G491" t="s">
        <v>48</v>
      </c>
      <c r="H491">
        <v>6112</v>
      </c>
      <c r="I491" t="s">
        <v>11</v>
      </c>
      <c r="J491" t="s">
        <v>94</v>
      </c>
      <c r="K491" t="s">
        <v>19</v>
      </c>
      <c r="L491" t="s">
        <v>23</v>
      </c>
      <c r="M491" s="5">
        <v>11.97</v>
      </c>
      <c r="N491">
        <v>1</v>
      </c>
    </row>
    <row r="492" spans="1:14" x14ac:dyDescent="0.15">
      <c r="A492" s="2">
        <v>45441</v>
      </c>
      <c r="B492" s="3">
        <f t="shared" si="21"/>
        <v>2024</v>
      </c>
      <c r="C492" t="str">
        <f t="shared" si="22"/>
        <v>2023-2024</v>
      </c>
      <c r="D492" t="s">
        <v>147</v>
      </c>
      <c r="E492" t="s">
        <v>89</v>
      </c>
      <c r="F492" t="str">
        <f t="shared" si="23"/>
        <v>Queensland</v>
      </c>
      <c r="G492" t="s">
        <v>35</v>
      </c>
      <c r="H492">
        <v>4655</v>
      </c>
      <c r="I492" t="s">
        <v>11</v>
      </c>
      <c r="J492" t="s">
        <v>51</v>
      </c>
      <c r="K492" t="s">
        <v>155</v>
      </c>
      <c r="L492" t="s">
        <v>20</v>
      </c>
      <c r="M492" s="5">
        <v>11.97</v>
      </c>
      <c r="N492">
        <v>1</v>
      </c>
    </row>
    <row r="493" spans="1:14" x14ac:dyDescent="0.15">
      <c r="A493" s="2">
        <v>45184</v>
      </c>
      <c r="B493" s="3">
        <f t="shared" si="21"/>
        <v>2024</v>
      </c>
      <c r="C493" t="str">
        <f t="shared" si="22"/>
        <v>2023-2024</v>
      </c>
      <c r="D493" t="s">
        <v>147</v>
      </c>
      <c r="E493" t="s">
        <v>92</v>
      </c>
      <c r="F493" t="str">
        <f t="shared" si="23"/>
        <v>Queensland</v>
      </c>
      <c r="G493" t="s">
        <v>35</v>
      </c>
      <c r="H493">
        <v>4068</v>
      </c>
      <c r="I493" t="s">
        <v>11</v>
      </c>
      <c r="J493" t="s">
        <v>43</v>
      </c>
      <c r="K493" t="s">
        <v>155</v>
      </c>
      <c r="L493" t="s">
        <v>20</v>
      </c>
      <c r="M493" s="5">
        <v>11.97</v>
      </c>
      <c r="N493">
        <v>1</v>
      </c>
    </row>
    <row r="494" spans="1:14" x14ac:dyDescent="0.15">
      <c r="A494" s="2">
        <v>45520</v>
      </c>
      <c r="B494" s="3">
        <f t="shared" si="21"/>
        <v>2025</v>
      </c>
      <c r="C494" t="str">
        <f t="shared" si="22"/>
        <v>2024-2025</v>
      </c>
      <c r="D494" t="s">
        <v>148</v>
      </c>
      <c r="E494" t="s">
        <v>83</v>
      </c>
      <c r="F494" t="str">
        <f t="shared" si="23"/>
        <v>New South Wales</v>
      </c>
      <c r="G494" t="s">
        <v>10</v>
      </c>
      <c r="H494">
        <v>2750</v>
      </c>
      <c r="I494" t="s">
        <v>11</v>
      </c>
      <c r="J494" t="s">
        <v>25</v>
      </c>
      <c r="K494" t="s">
        <v>155</v>
      </c>
      <c r="L494" t="s">
        <v>20</v>
      </c>
      <c r="M494" s="5">
        <v>11.97</v>
      </c>
      <c r="N494">
        <v>1</v>
      </c>
    </row>
    <row r="495" spans="1:14" x14ac:dyDescent="0.15">
      <c r="A495" s="2">
        <v>45622</v>
      </c>
      <c r="B495" s="3">
        <f t="shared" si="21"/>
        <v>2025</v>
      </c>
      <c r="C495" t="str">
        <f t="shared" si="22"/>
        <v>2024-2025</v>
      </c>
      <c r="D495" t="s">
        <v>147</v>
      </c>
      <c r="E495" t="s">
        <v>98</v>
      </c>
      <c r="F495" t="str">
        <f t="shared" si="23"/>
        <v>Victoria</v>
      </c>
      <c r="G495" t="s">
        <v>45</v>
      </c>
      <c r="H495">
        <v>3429</v>
      </c>
      <c r="I495" t="s">
        <v>11</v>
      </c>
      <c r="J495" t="s">
        <v>60</v>
      </c>
      <c r="K495" t="s">
        <v>155</v>
      </c>
      <c r="L495" t="s">
        <v>20</v>
      </c>
      <c r="M495" s="5">
        <v>11.97</v>
      </c>
      <c r="N495">
        <v>1</v>
      </c>
    </row>
    <row r="496" spans="1:14" x14ac:dyDescent="0.15">
      <c r="A496" s="2">
        <v>45013</v>
      </c>
      <c r="B496" s="3">
        <f t="shared" si="21"/>
        <v>2023</v>
      </c>
      <c r="C496" t="str">
        <f t="shared" si="22"/>
        <v>2022-2023</v>
      </c>
      <c r="D496" t="s">
        <v>147</v>
      </c>
      <c r="E496" t="s">
        <v>50</v>
      </c>
      <c r="F496" t="str">
        <f t="shared" si="23"/>
        <v>Queensland</v>
      </c>
      <c r="G496" t="s">
        <v>35</v>
      </c>
      <c r="H496">
        <v>4703</v>
      </c>
      <c r="I496" t="s">
        <v>11</v>
      </c>
      <c r="J496" t="s">
        <v>51</v>
      </c>
      <c r="K496" t="s">
        <v>155</v>
      </c>
      <c r="L496" t="s">
        <v>20</v>
      </c>
      <c r="M496" s="5">
        <v>11.97</v>
      </c>
      <c r="N496">
        <v>1</v>
      </c>
    </row>
    <row r="497" spans="1:14" x14ac:dyDescent="0.15">
      <c r="A497" s="2">
        <v>45219</v>
      </c>
      <c r="B497" s="3">
        <f t="shared" si="21"/>
        <v>2024</v>
      </c>
      <c r="C497" t="str">
        <f t="shared" si="22"/>
        <v>2023-2024</v>
      </c>
      <c r="D497" t="s">
        <v>147</v>
      </c>
      <c r="E497" t="s">
        <v>34</v>
      </c>
      <c r="F497" t="str">
        <f t="shared" si="23"/>
        <v>Queensland</v>
      </c>
      <c r="G497" t="s">
        <v>35</v>
      </c>
      <c r="H497">
        <v>4802</v>
      </c>
      <c r="I497" t="s">
        <v>11</v>
      </c>
      <c r="J497" t="s">
        <v>36</v>
      </c>
      <c r="K497" t="s">
        <v>153</v>
      </c>
      <c r="L497" t="s">
        <v>16</v>
      </c>
      <c r="M497" s="5">
        <v>11.98</v>
      </c>
      <c r="N497">
        <v>1</v>
      </c>
    </row>
    <row r="498" spans="1:14" x14ac:dyDescent="0.15">
      <c r="A498" s="2">
        <v>45339</v>
      </c>
      <c r="B498" s="3">
        <f t="shared" si="21"/>
        <v>2024</v>
      </c>
      <c r="C498" t="str">
        <f t="shared" si="22"/>
        <v>2023-2024</v>
      </c>
      <c r="D498" t="s">
        <v>147</v>
      </c>
      <c r="E498" t="s">
        <v>39</v>
      </c>
      <c r="F498" t="str">
        <f t="shared" si="23"/>
        <v>South Australia</v>
      </c>
      <c r="G498" t="s">
        <v>32</v>
      </c>
      <c r="H498">
        <v>5343</v>
      </c>
      <c r="I498" t="s">
        <v>11</v>
      </c>
      <c r="J498" t="s">
        <v>38</v>
      </c>
      <c r="K498" t="s">
        <v>150</v>
      </c>
      <c r="L498" t="s">
        <v>18</v>
      </c>
      <c r="M498" s="5">
        <v>11.98</v>
      </c>
      <c r="N498">
        <v>1</v>
      </c>
    </row>
    <row r="499" spans="1:14" x14ac:dyDescent="0.15">
      <c r="A499" s="2">
        <v>45058</v>
      </c>
      <c r="B499" s="3">
        <f t="shared" si="21"/>
        <v>2023</v>
      </c>
      <c r="C499" t="str">
        <f t="shared" si="22"/>
        <v>2022-2023</v>
      </c>
      <c r="D499" t="s">
        <v>148</v>
      </c>
      <c r="E499" t="s">
        <v>116</v>
      </c>
      <c r="F499" t="str">
        <f t="shared" si="23"/>
        <v>Western Australia</v>
      </c>
      <c r="G499" t="s">
        <v>48</v>
      </c>
      <c r="H499">
        <v>6725</v>
      </c>
      <c r="I499" t="s">
        <v>11</v>
      </c>
      <c r="J499" t="s">
        <v>77</v>
      </c>
      <c r="K499" t="s">
        <v>156</v>
      </c>
      <c r="L499" t="s">
        <v>17</v>
      </c>
      <c r="M499" s="5">
        <v>11.98</v>
      </c>
      <c r="N499">
        <v>1</v>
      </c>
    </row>
    <row r="500" spans="1:14" x14ac:dyDescent="0.15">
      <c r="A500" s="2">
        <v>45053</v>
      </c>
      <c r="B500" s="3">
        <f t="shared" si="21"/>
        <v>2023</v>
      </c>
      <c r="C500" t="str">
        <f t="shared" si="22"/>
        <v>2022-2023</v>
      </c>
      <c r="D500" t="s">
        <v>147</v>
      </c>
      <c r="E500" t="s">
        <v>140</v>
      </c>
      <c r="F500" t="str">
        <f t="shared" si="23"/>
        <v>Tasmania</v>
      </c>
      <c r="G500" t="s">
        <v>70</v>
      </c>
      <c r="H500">
        <v>7320</v>
      </c>
      <c r="I500" t="s">
        <v>11</v>
      </c>
      <c r="J500" t="s">
        <v>71</v>
      </c>
      <c r="K500" t="s">
        <v>151</v>
      </c>
      <c r="L500" t="s">
        <v>21</v>
      </c>
      <c r="M500" s="5">
        <v>11.98</v>
      </c>
      <c r="N500">
        <v>1</v>
      </c>
    </row>
    <row r="501" spans="1:14" x14ac:dyDescent="0.15">
      <c r="A501" s="2">
        <v>45312</v>
      </c>
      <c r="B501" s="3">
        <f t="shared" si="21"/>
        <v>2024</v>
      </c>
      <c r="C501" t="str">
        <f t="shared" si="22"/>
        <v>2023-2024</v>
      </c>
      <c r="D501" t="s">
        <v>147</v>
      </c>
      <c r="E501" t="s">
        <v>129</v>
      </c>
      <c r="F501" t="str">
        <f t="shared" si="23"/>
        <v>Tasmania</v>
      </c>
      <c r="G501" t="s">
        <v>70</v>
      </c>
      <c r="H501">
        <v>7010</v>
      </c>
      <c r="I501" t="s">
        <v>11</v>
      </c>
      <c r="J501" t="s">
        <v>71</v>
      </c>
      <c r="K501" t="s">
        <v>156</v>
      </c>
      <c r="L501" t="s">
        <v>17</v>
      </c>
      <c r="M501" s="5">
        <v>11.98</v>
      </c>
      <c r="N501">
        <v>1</v>
      </c>
    </row>
    <row r="502" spans="1:14" x14ac:dyDescent="0.15">
      <c r="A502" s="2">
        <v>45179</v>
      </c>
      <c r="B502" s="3">
        <f t="shared" si="21"/>
        <v>2024</v>
      </c>
      <c r="C502" t="str">
        <f t="shared" si="22"/>
        <v>2023-2024</v>
      </c>
      <c r="D502" t="s">
        <v>147</v>
      </c>
      <c r="E502" t="s">
        <v>125</v>
      </c>
      <c r="F502" t="str">
        <f t="shared" si="23"/>
        <v>Victoria</v>
      </c>
      <c r="G502" t="s">
        <v>45</v>
      </c>
      <c r="H502">
        <v>3400</v>
      </c>
      <c r="I502" t="s">
        <v>11</v>
      </c>
      <c r="J502" t="s">
        <v>60</v>
      </c>
      <c r="K502" t="s">
        <v>149</v>
      </c>
      <c r="L502" t="s">
        <v>15</v>
      </c>
      <c r="M502" s="5">
        <v>11.98</v>
      </c>
      <c r="N502">
        <v>1</v>
      </c>
    </row>
    <row r="503" spans="1:14" x14ac:dyDescent="0.15">
      <c r="A503" s="2">
        <v>45001</v>
      </c>
      <c r="B503" s="3">
        <f t="shared" si="21"/>
        <v>2023</v>
      </c>
      <c r="C503" t="str">
        <f t="shared" si="22"/>
        <v>2022-2023</v>
      </c>
      <c r="D503" t="s">
        <v>147</v>
      </c>
      <c r="E503" t="s">
        <v>92</v>
      </c>
      <c r="F503" t="str">
        <f t="shared" si="23"/>
        <v>Queensland</v>
      </c>
      <c r="G503" t="s">
        <v>35</v>
      </c>
      <c r="H503">
        <v>4068</v>
      </c>
      <c r="I503" t="s">
        <v>11</v>
      </c>
      <c r="J503" t="s">
        <v>43</v>
      </c>
      <c r="K503" t="s">
        <v>154</v>
      </c>
      <c r="L503" t="s">
        <v>14</v>
      </c>
      <c r="M503" s="5">
        <v>11.98</v>
      </c>
      <c r="N503">
        <v>1</v>
      </c>
    </row>
    <row r="504" spans="1:14" x14ac:dyDescent="0.15">
      <c r="A504" s="2">
        <v>44975</v>
      </c>
      <c r="B504" s="3">
        <f t="shared" si="21"/>
        <v>2023</v>
      </c>
      <c r="C504" t="str">
        <f t="shared" si="22"/>
        <v>2022-2023</v>
      </c>
      <c r="D504" t="s">
        <v>147</v>
      </c>
      <c r="E504" t="s">
        <v>133</v>
      </c>
      <c r="F504" t="str">
        <f t="shared" si="23"/>
        <v>Queensland</v>
      </c>
      <c r="G504" t="s">
        <v>35</v>
      </c>
      <c r="H504">
        <v>4305</v>
      </c>
      <c r="I504" t="s">
        <v>11</v>
      </c>
      <c r="J504" t="s">
        <v>104</v>
      </c>
      <c r="K504" t="s">
        <v>152</v>
      </c>
      <c r="L504" t="s">
        <v>13</v>
      </c>
      <c r="M504" s="5">
        <v>11.98</v>
      </c>
      <c r="N504">
        <v>1</v>
      </c>
    </row>
    <row r="505" spans="1:14" x14ac:dyDescent="0.15">
      <c r="A505" s="2">
        <v>45299</v>
      </c>
      <c r="B505" s="3">
        <f t="shared" si="21"/>
        <v>2024</v>
      </c>
      <c r="C505" t="str">
        <f t="shared" si="22"/>
        <v>2023-2024</v>
      </c>
      <c r="D505" t="s">
        <v>147</v>
      </c>
      <c r="E505" t="s">
        <v>90</v>
      </c>
      <c r="F505" t="str">
        <f t="shared" si="23"/>
        <v>Victoria</v>
      </c>
      <c r="G505" t="s">
        <v>45</v>
      </c>
      <c r="H505">
        <v>3179</v>
      </c>
      <c r="I505" t="s">
        <v>11</v>
      </c>
      <c r="J505" t="s">
        <v>63</v>
      </c>
      <c r="K505" t="s">
        <v>150</v>
      </c>
      <c r="L505" t="s">
        <v>18</v>
      </c>
      <c r="M505" s="5">
        <v>11.98</v>
      </c>
      <c r="N505">
        <v>1</v>
      </c>
    </row>
    <row r="506" spans="1:14" x14ac:dyDescent="0.15">
      <c r="A506" s="2">
        <v>45407</v>
      </c>
      <c r="B506" s="3">
        <f t="shared" si="21"/>
        <v>2024</v>
      </c>
      <c r="C506" t="str">
        <f t="shared" si="22"/>
        <v>2023-2024</v>
      </c>
      <c r="D506" t="s">
        <v>147</v>
      </c>
      <c r="E506" t="s">
        <v>61</v>
      </c>
      <c r="F506" t="str">
        <f t="shared" si="23"/>
        <v>New South Wales</v>
      </c>
      <c r="G506" t="s">
        <v>10</v>
      </c>
      <c r="H506">
        <v>2539</v>
      </c>
      <c r="I506" t="s">
        <v>11</v>
      </c>
      <c r="J506" t="s">
        <v>58</v>
      </c>
      <c r="K506" t="s">
        <v>149</v>
      </c>
      <c r="L506" t="s">
        <v>15</v>
      </c>
      <c r="M506" s="5">
        <v>11.98</v>
      </c>
      <c r="N506">
        <v>1</v>
      </c>
    </row>
    <row r="507" spans="1:14" x14ac:dyDescent="0.15">
      <c r="A507" s="2">
        <v>45405</v>
      </c>
      <c r="B507" s="3">
        <f t="shared" si="21"/>
        <v>2024</v>
      </c>
      <c r="C507" t="str">
        <f t="shared" si="22"/>
        <v>2023-2024</v>
      </c>
      <c r="D507" t="s">
        <v>147</v>
      </c>
      <c r="E507" t="s">
        <v>56</v>
      </c>
      <c r="F507" t="str">
        <f t="shared" si="23"/>
        <v>Northern Territory</v>
      </c>
      <c r="G507" t="s">
        <v>29</v>
      </c>
      <c r="H507">
        <v>870</v>
      </c>
      <c r="I507" t="s">
        <v>11</v>
      </c>
      <c r="J507" t="s">
        <v>30</v>
      </c>
      <c r="K507" t="s">
        <v>154</v>
      </c>
      <c r="L507" t="s">
        <v>14</v>
      </c>
      <c r="M507" s="5">
        <v>11.99</v>
      </c>
      <c r="N507">
        <v>1</v>
      </c>
    </row>
    <row r="508" spans="1:14" x14ac:dyDescent="0.15">
      <c r="A508" s="2">
        <v>45072</v>
      </c>
      <c r="B508" s="3">
        <f t="shared" si="21"/>
        <v>2023</v>
      </c>
      <c r="C508" t="str">
        <f t="shared" si="22"/>
        <v>2022-2023</v>
      </c>
      <c r="D508" t="s">
        <v>147</v>
      </c>
      <c r="E508" t="s">
        <v>108</v>
      </c>
      <c r="F508" t="str">
        <f t="shared" si="23"/>
        <v>Victoria</v>
      </c>
      <c r="G508" t="s">
        <v>45</v>
      </c>
      <c r="H508">
        <v>3018</v>
      </c>
      <c r="I508" t="s">
        <v>11</v>
      </c>
      <c r="J508" t="s">
        <v>46</v>
      </c>
      <c r="K508" t="s">
        <v>149</v>
      </c>
      <c r="L508" t="s">
        <v>15</v>
      </c>
      <c r="M508" s="5">
        <v>11.99</v>
      </c>
      <c r="N508">
        <v>1</v>
      </c>
    </row>
    <row r="509" spans="1:14" x14ac:dyDescent="0.15">
      <c r="A509" s="2">
        <v>45570</v>
      </c>
      <c r="B509" s="3">
        <f t="shared" si="21"/>
        <v>2025</v>
      </c>
      <c r="C509" t="str">
        <f t="shared" si="22"/>
        <v>2024-2025</v>
      </c>
      <c r="D509" t="s">
        <v>147</v>
      </c>
      <c r="E509" t="s">
        <v>101</v>
      </c>
      <c r="F509" t="str">
        <f t="shared" si="23"/>
        <v>Victoria</v>
      </c>
      <c r="G509" t="s">
        <v>45</v>
      </c>
      <c r="H509">
        <v>3131</v>
      </c>
      <c r="I509" t="s">
        <v>11</v>
      </c>
      <c r="J509" t="s">
        <v>63</v>
      </c>
      <c r="K509" t="s">
        <v>154</v>
      </c>
      <c r="L509" t="s">
        <v>14</v>
      </c>
      <c r="M509" s="5">
        <v>11.99</v>
      </c>
      <c r="N509">
        <v>1</v>
      </c>
    </row>
    <row r="510" spans="1:14" x14ac:dyDescent="0.15">
      <c r="A510" s="2">
        <v>45164</v>
      </c>
      <c r="B510" s="3">
        <f t="shared" si="21"/>
        <v>2024</v>
      </c>
      <c r="C510" t="str">
        <f t="shared" si="22"/>
        <v>2023-2024</v>
      </c>
      <c r="D510" t="s">
        <v>148</v>
      </c>
      <c r="E510" t="s">
        <v>122</v>
      </c>
      <c r="F510" t="str">
        <f t="shared" si="23"/>
        <v>New South Wales</v>
      </c>
      <c r="G510" t="s">
        <v>10</v>
      </c>
      <c r="H510">
        <v>2650</v>
      </c>
      <c r="I510" t="s">
        <v>11</v>
      </c>
      <c r="J510" t="s">
        <v>25</v>
      </c>
      <c r="K510" t="s">
        <v>153</v>
      </c>
      <c r="L510" t="s">
        <v>16</v>
      </c>
      <c r="M510" s="5">
        <v>12</v>
      </c>
      <c r="N510">
        <v>1</v>
      </c>
    </row>
    <row r="511" spans="1:14" x14ac:dyDescent="0.15">
      <c r="A511" s="2">
        <v>45394</v>
      </c>
      <c r="B511" s="3">
        <f t="shared" si="21"/>
        <v>2024</v>
      </c>
      <c r="C511" t="str">
        <f t="shared" si="22"/>
        <v>2023-2024</v>
      </c>
      <c r="D511" t="s">
        <v>147</v>
      </c>
      <c r="E511" t="s">
        <v>92</v>
      </c>
      <c r="F511" t="str">
        <f t="shared" si="23"/>
        <v>Queensland</v>
      </c>
      <c r="G511" t="s">
        <v>35</v>
      </c>
      <c r="H511">
        <v>4068</v>
      </c>
      <c r="I511" t="s">
        <v>11</v>
      </c>
      <c r="J511" t="s">
        <v>43</v>
      </c>
      <c r="K511" t="s">
        <v>152</v>
      </c>
      <c r="L511" t="s">
        <v>13</v>
      </c>
      <c r="M511" s="5">
        <v>12.43</v>
      </c>
      <c r="N511">
        <v>1</v>
      </c>
    </row>
    <row r="512" spans="1:14" x14ac:dyDescent="0.15">
      <c r="A512" s="2">
        <v>45197</v>
      </c>
      <c r="B512" s="3">
        <f t="shared" si="21"/>
        <v>2024</v>
      </c>
      <c r="C512" t="str">
        <f t="shared" si="22"/>
        <v>2023-2024</v>
      </c>
      <c r="D512" t="s">
        <v>147</v>
      </c>
      <c r="E512" t="s">
        <v>131</v>
      </c>
      <c r="F512" t="str">
        <f t="shared" si="23"/>
        <v>Western Australia</v>
      </c>
      <c r="G512" t="s">
        <v>48</v>
      </c>
      <c r="H512">
        <v>6530</v>
      </c>
      <c r="I512" t="s">
        <v>11</v>
      </c>
      <c r="J512" t="s">
        <v>77</v>
      </c>
      <c r="K512" t="s">
        <v>154</v>
      </c>
      <c r="L512" t="s">
        <v>14</v>
      </c>
      <c r="M512" s="5">
        <v>12.52</v>
      </c>
      <c r="N512">
        <v>1</v>
      </c>
    </row>
    <row r="513" spans="1:14" x14ac:dyDescent="0.15">
      <c r="A513" s="2">
        <v>45373</v>
      </c>
      <c r="B513" s="3">
        <f t="shared" si="21"/>
        <v>2024</v>
      </c>
      <c r="C513" t="str">
        <f t="shared" si="22"/>
        <v>2023-2024</v>
      </c>
      <c r="D513" t="s">
        <v>148</v>
      </c>
      <c r="E513" t="s">
        <v>79</v>
      </c>
      <c r="F513" t="str">
        <f t="shared" si="23"/>
        <v>Australian Capital Territory</v>
      </c>
      <c r="G513" t="s">
        <v>80</v>
      </c>
      <c r="H513">
        <v>2617</v>
      </c>
      <c r="I513" t="s">
        <v>11</v>
      </c>
      <c r="J513" t="s">
        <v>58</v>
      </c>
      <c r="K513" t="s">
        <v>150</v>
      </c>
      <c r="L513" t="s">
        <v>18</v>
      </c>
      <c r="M513" s="5">
        <v>12.77</v>
      </c>
      <c r="N513">
        <v>1</v>
      </c>
    </row>
    <row r="514" spans="1:14" x14ac:dyDescent="0.15">
      <c r="A514" s="2">
        <v>45380</v>
      </c>
      <c r="B514" s="3">
        <f t="shared" ref="B514:B577" si="24">IF(MONTH(A514)&gt;=7,YEAR(A514)+1,YEAR(A514))</f>
        <v>2024</v>
      </c>
      <c r="C514" t="str">
        <f t="shared" ref="C514:C577" si="25">IF(MONTH(A514) &gt;= 7, YEAR(A514) &amp; "-" &amp; YEAR(A514) + 1, YEAR(A514) - 1 &amp; "-" &amp; YEAR(A514))</f>
        <v>2023-2024</v>
      </c>
      <c r="D514" t="s">
        <v>148</v>
      </c>
      <c r="E514" t="s">
        <v>100</v>
      </c>
      <c r="F514" t="str">
        <f t="shared" ref="F514:F577" si="26">IF(G514="WA","Western Australia",
IF(G514="NSW","New South Wales",
IF(G514="QLD","Queensland",
IF(G514="VIC","Victoria",
IF(G514="TAS","Tasmania",
IF(G514="SA","South Australia",
IF(G514="NT","Northern Territory",
IF(G514="ACT","Australian Capital Territory",G514))))))))</f>
        <v>Western Australia</v>
      </c>
      <c r="G514" t="s">
        <v>48</v>
      </c>
      <c r="H514">
        <v>6021</v>
      </c>
      <c r="I514" t="s">
        <v>11</v>
      </c>
      <c r="J514" t="s">
        <v>49</v>
      </c>
      <c r="K514" t="s">
        <v>155</v>
      </c>
      <c r="L514" t="s">
        <v>20</v>
      </c>
      <c r="M514" s="5">
        <v>12.98</v>
      </c>
      <c r="N514">
        <v>1</v>
      </c>
    </row>
    <row r="515" spans="1:14" x14ac:dyDescent="0.15">
      <c r="A515" s="2">
        <v>45395</v>
      </c>
      <c r="B515" s="3">
        <f t="shared" si="24"/>
        <v>2024</v>
      </c>
      <c r="C515" t="str">
        <f t="shared" si="25"/>
        <v>2023-2024</v>
      </c>
      <c r="D515" t="s">
        <v>147</v>
      </c>
      <c r="E515" t="s">
        <v>57</v>
      </c>
      <c r="F515" t="str">
        <f t="shared" si="26"/>
        <v>New South Wales</v>
      </c>
      <c r="G515" t="s">
        <v>10</v>
      </c>
      <c r="H515">
        <v>2560</v>
      </c>
      <c r="I515" t="s">
        <v>11</v>
      </c>
      <c r="J515" t="s">
        <v>58</v>
      </c>
      <c r="K515" t="s">
        <v>149</v>
      </c>
      <c r="L515" t="s">
        <v>15</v>
      </c>
      <c r="M515" s="5">
        <v>12.98</v>
      </c>
      <c r="N515">
        <v>1</v>
      </c>
    </row>
    <row r="516" spans="1:14" x14ac:dyDescent="0.15">
      <c r="A516" s="2">
        <v>45457</v>
      </c>
      <c r="B516" s="3">
        <f t="shared" si="24"/>
        <v>2024</v>
      </c>
      <c r="C516" t="str">
        <f t="shared" si="25"/>
        <v>2023-2024</v>
      </c>
      <c r="D516" t="s">
        <v>147</v>
      </c>
      <c r="E516" t="s">
        <v>100</v>
      </c>
      <c r="F516" t="str">
        <f t="shared" si="26"/>
        <v>Western Australia</v>
      </c>
      <c r="G516" t="s">
        <v>48</v>
      </c>
      <c r="H516">
        <v>6021</v>
      </c>
      <c r="I516" t="s">
        <v>11</v>
      </c>
      <c r="J516" t="s">
        <v>49</v>
      </c>
      <c r="K516" t="s">
        <v>154</v>
      </c>
      <c r="L516" t="s">
        <v>14</v>
      </c>
      <c r="M516" s="5">
        <v>12.99</v>
      </c>
      <c r="N516">
        <v>1</v>
      </c>
    </row>
    <row r="517" spans="1:14" x14ac:dyDescent="0.15">
      <c r="A517" s="2">
        <v>45027</v>
      </c>
      <c r="B517" s="3">
        <f t="shared" si="24"/>
        <v>2023</v>
      </c>
      <c r="C517" t="str">
        <f t="shared" si="25"/>
        <v>2022-2023</v>
      </c>
      <c r="D517" t="s">
        <v>147</v>
      </c>
      <c r="E517" t="s">
        <v>140</v>
      </c>
      <c r="F517" t="str">
        <f t="shared" si="26"/>
        <v>Tasmania</v>
      </c>
      <c r="G517" t="s">
        <v>70</v>
      </c>
      <c r="H517">
        <v>7320</v>
      </c>
      <c r="I517" t="s">
        <v>11</v>
      </c>
      <c r="J517" t="s">
        <v>71</v>
      </c>
      <c r="K517" t="s">
        <v>153</v>
      </c>
      <c r="L517" t="s">
        <v>16</v>
      </c>
      <c r="M517" s="5">
        <v>12.99</v>
      </c>
      <c r="N517">
        <v>1</v>
      </c>
    </row>
    <row r="518" spans="1:14" x14ac:dyDescent="0.15">
      <c r="A518" s="2">
        <v>45296</v>
      </c>
      <c r="B518" s="3">
        <f t="shared" si="24"/>
        <v>2024</v>
      </c>
      <c r="C518" t="str">
        <f t="shared" si="25"/>
        <v>2023-2024</v>
      </c>
      <c r="D518" t="s">
        <v>147</v>
      </c>
      <c r="E518" t="s">
        <v>73</v>
      </c>
      <c r="F518" t="str">
        <f t="shared" si="26"/>
        <v>Victoria</v>
      </c>
      <c r="G518" t="s">
        <v>45</v>
      </c>
      <c r="H518">
        <v>3136</v>
      </c>
      <c r="I518" t="s">
        <v>11</v>
      </c>
      <c r="J518" t="s">
        <v>63</v>
      </c>
      <c r="K518" t="s">
        <v>153</v>
      </c>
      <c r="L518" t="s">
        <v>16</v>
      </c>
      <c r="M518" s="5">
        <v>12.99</v>
      </c>
      <c r="N518">
        <v>1</v>
      </c>
    </row>
    <row r="519" spans="1:14" x14ac:dyDescent="0.15">
      <c r="A519" s="2">
        <v>44965</v>
      </c>
      <c r="B519" s="3">
        <f t="shared" si="24"/>
        <v>2023</v>
      </c>
      <c r="C519" t="str">
        <f t="shared" si="25"/>
        <v>2022-2023</v>
      </c>
      <c r="D519" t="s">
        <v>147</v>
      </c>
      <c r="E519" t="s">
        <v>28</v>
      </c>
      <c r="F519" t="str">
        <f t="shared" si="26"/>
        <v>Northern Territory</v>
      </c>
      <c r="G519" t="s">
        <v>29</v>
      </c>
      <c r="H519">
        <v>800</v>
      </c>
      <c r="I519" t="s">
        <v>11</v>
      </c>
      <c r="J519" t="s">
        <v>30</v>
      </c>
      <c r="K519" t="s">
        <v>154</v>
      </c>
      <c r="L519" t="s">
        <v>14</v>
      </c>
      <c r="M519" s="5">
        <v>12.99</v>
      </c>
      <c r="N519">
        <v>1</v>
      </c>
    </row>
    <row r="520" spans="1:14" x14ac:dyDescent="0.15">
      <c r="A520" s="2">
        <v>44940</v>
      </c>
      <c r="B520" s="3">
        <f t="shared" si="24"/>
        <v>2023</v>
      </c>
      <c r="C520" t="str">
        <f t="shared" si="25"/>
        <v>2022-2023</v>
      </c>
      <c r="D520" t="s">
        <v>147</v>
      </c>
      <c r="E520" t="s">
        <v>112</v>
      </c>
      <c r="F520" t="str">
        <f t="shared" si="26"/>
        <v>Victoria</v>
      </c>
      <c r="G520" t="s">
        <v>45</v>
      </c>
      <c r="H520">
        <v>3076</v>
      </c>
      <c r="I520" t="s">
        <v>11</v>
      </c>
      <c r="J520" t="s">
        <v>46</v>
      </c>
      <c r="K520" t="s">
        <v>153</v>
      </c>
      <c r="L520" t="s">
        <v>16</v>
      </c>
      <c r="M520" s="5">
        <v>12.99</v>
      </c>
      <c r="N520">
        <v>1</v>
      </c>
    </row>
    <row r="521" spans="1:14" x14ac:dyDescent="0.15">
      <c r="A521" s="2">
        <v>44928</v>
      </c>
      <c r="B521" s="3">
        <f t="shared" si="24"/>
        <v>2023</v>
      </c>
      <c r="C521" t="str">
        <f t="shared" si="25"/>
        <v>2022-2023</v>
      </c>
      <c r="D521" t="s">
        <v>147</v>
      </c>
      <c r="E521" t="s">
        <v>131</v>
      </c>
      <c r="F521" t="str">
        <f t="shared" si="26"/>
        <v>Western Australia</v>
      </c>
      <c r="G521" t="s">
        <v>48</v>
      </c>
      <c r="H521">
        <v>6530</v>
      </c>
      <c r="I521" t="s">
        <v>11</v>
      </c>
      <c r="J521" t="s">
        <v>77</v>
      </c>
      <c r="K521" t="s">
        <v>153</v>
      </c>
      <c r="L521" t="s">
        <v>16</v>
      </c>
      <c r="M521" s="5">
        <v>12.99</v>
      </c>
      <c r="N521">
        <v>1</v>
      </c>
    </row>
    <row r="522" spans="1:14" x14ac:dyDescent="0.15">
      <c r="A522" s="2">
        <v>45485</v>
      </c>
      <c r="B522" s="3">
        <f t="shared" si="24"/>
        <v>2025</v>
      </c>
      <c r="C522" t="str">
        <f t="shared" si="25"/>
        <v>2024-2025</v>
      </c>
      <c r="D522" t="s">
        <v>147</v>
      </c>
      <c r="E522" t="s">
        <v>119</v>
      </c>
      <c r="F522" t="str">
        <f t="shared" si="26"/>
        <v>Queensland</v>
      </c>
      <c r="G522" t="s">
        <v>35</v>
      </c>
      <c r="H522">
        <v>4570</v>
      </c>
      <c r="I522" t="s">
        <v>11</v>
      </c>
      <c r="J522" t="s">
        <v>120</v>
      </c>
      <c r="K522" t="s">
        <v>155</v>
      </c>
      <c r="L522" t="s">
        <v>20</v>
      </c>
      <c r="M522" s="5">
        <v>12.99</v>
      </c>
      <c r="N522">
        <v>1</v>
      </c>
    </row>
    <row r="523" spans="1:14" x14ac:dyDescent="0.15">
      <c r="A523" s="2">
        <v>45210</v>
      </c>
      <c r="B523" s="3">
        <f t="shared" si="24"/>
        <v>2024</v>
      </c>
      <c r="C523" t="str">
        <f t="shared" si="25"/>
        <v>2023-2024</v>
      </c>
      <c r="D523" t="s">
        <v>147</v>
      </c>
      <c r="E523" t="s">
        <v>26</v>
      </c>
      <c r="F523" t="str">
        <f t="shared" si="26"/>
        <v>New South Wales</v>
      </c>
      <c r="G523" t="s">
        <v>10</v>
      </c>
      <c r="H523">
        <v>2141</v>
      </c>
      <c r="I523" t="s">
        <v>11</v>
      </c>
      <c r="J523" t="s">
        <v>27</v>
      </c>
      <c r="K523" t="s">
        <v>150</v>
      </c>
      <c r="L523" t="s">
        <v>18</v>
      </c>
      <c r="M523" s="5">
        <v>12.99</v>
      </c>
      <c r="N523">
        <v>1</v>
      </c>
    </row>
    <row r="524" spans="1:14" x14ac:dyDescent="0.15">
      <c r="A524" s="2">
        <v>45547</v>
      </c>
      <c r="B524" s="3">
        <f t="shared" si="24"/>
        <v>2025</v>
      </c>
      <c r="C524" t="str">
        <f t="shared" si="25"/>
        <v>2024-2025</v>
      </c>
      <c r="D524" t="s">
        <v>148</v>
      </c>
      <c r="E524" t="s">
        <v>109</v>
      </c>
      <c r="F524" t="str">
        <f t="shared" si="26"/>
        <v>New South Wales</v>
      </c>
      <c r="G524" t="s">
        <v>10</v>
      </c>
      <c r="H524">
        <v>2480</v>
      </c>
      <c r="I524" t="s">
        <v>11</v>
      </c>
      <c r="J524" t="s">
        <v>68</v>
      </c>
      <c r="K524" t="s">
        <v>153</v>
      </c>
      <c r="L524" t="s">
        <v>16</v>
      </c>
      <c r="M524" s="5">
        <v>12.99</v>
      </c>
      <c r="N524">
        <v>1</v>
      </c>
    </row>
    <row r="525" spans="1:14" x14ac:dyDescent="0.15">
      <c r="A525" s="2">
        <v>45139</v>
      </c>
      <c r="B525" s="3">
        <f t="shared" si="24"/>
        <v>2024</v>
      </c>
      <c r="C525" t="str">
        <f t="shared" si="25"/>
        <v>2023-2024</v>
      </c>
      <c r="D525" t="s">
        <v>148</v>
      </c>
      <c r="E525" t="s">
        <v>139</v>
      </c>
      <c r="F525" t="str">
        <f t="shared" si="26"/>
        <v>New South Wales</v>
      </c>
      <c r="G525" t="s">
        <v>10</v>
      </c>
      <c r="H525">
        <v>2020</v>
      </c>
      <c r="I525" t="s">
        <v>11</v>
      </c>
      <c r="J525" t="s">
        <v>12</v>
      </c>
      <c r="K525" t="s">
        <v>153</v>
      </c>
      <c r="L525" t="s">
        <v>16</v>
      </c>
      <c r="M525" s="5">
        <v>12.99</v>
      </c>
      <c r="N525">
        <v>1</v>
      </c>
    </row>
    <row r="526" spans="1:14" x14ac:dyDescent="0.15">
      <c r="A526" s="2">
        <v>45170</v>
      </c>
      <c r="B526" s="3">
        <f t="shared" si="24"/>
        <v>2024</v>
      </c>
      <c r="C526" t="str">
        <f t="shared" si="25"/>
        <v>2023-2024</v>
      </c>
      <c r="D526" t="s">
        <v>147</v>
      </c>
      <c r="E526" t="s">
        <v>105</v>
      </c>
      <c r="F526" t="str">
        <f t="shared" si="26"/>
        <v>Victoria</v>
      </c>
      <c r="G526" t="s">
        <v>45</v>
      </c>
      <c r="H526">
        <v>3500</v>
      </c>
      <c r="I526" t="s">
        <v>11</v>
      </c>
      <c r="J526" t="s">
        <v>60</v>
      </c>
      <c r="K526" t="s">
        <v>153</v>
      </c>
      <c r="L526" t="s">
        <v>16</v>
      </c>
      <c r="M526" s="5">
        <v>12.99</v>
      </c>
      <c r="N526">
        <v>1</v>
      </c>
    </row>
    <row r="527" spans="1:14" x14ac:dyDescent="0.15">
      <c r="A527" s="2">
        <v>44971</v>
      </c>
      <c r="B527" s="3">
        <f t="shared" si="24"/>
        <v>2023</v>
      </c>
      <c r="C527" t="str">
        <f t="shared" si="25"/>
        <v>2022-2023</v>
      </c>
      <c r="D527" t="s">
        <v>148</v>
      </c>
      <c r="E527" t="s">
        <v>95</v>
      </c>
      <c r="F527" t="str">
        <f t="shared" si="26"/>
        <v>Victoria</v>
      </c>
      <c r="G527" t="s">
        <v>45</v>
      </c>
      <c r="H527">
        <v>3931</v>
      </c>
      <c r="I527" t="s">
        <v>11</v>
      </c>
      <c r="J527" t="s">
        <v>55</v>
      </c>
      <c r="K527" t="s">
        <v>153</v>
      </c>
      <c r="L527" t="s">
        <v>16</v>
      </c>
      <c r="M527" s="5">
        <v>12.99</v>
      </c>
      <c r="N527">
        <v>1</v>
      </c>
    </row>
    <row r="528" spans="1:14" x14ac:dyDescent="0.15">
      <c r="A528" s="2">
        <v>45468</v>
      </c>
      <c r="B528" s="3">
        <f t="shared" si="24"/>
        <v>2024</v>
      </c>
      <c r="C528" t="str">
        <f t="shared" si="25"/>
        <v>2023-2024</v>
      </c>
      <c r="D528" t="s">
        <v>148</v>
      </c>
      <c r="E528" t="s">
        <v>83</v>
      </c>
      <c r="F528" t="str">
        <f t="shared" si="26"/>
        <v>New South Wales</v>
      </c>
      <c r="G528" t="s">
        <v>10</v>
      </c>
      <c r="H528">
        <v>2750</v>
      </c>
      <c r="I528" t="s">
        <v>11</v>
      </c>
      <c r="J528" t="s">
        <v>25</v>
      </c>
      <c r="K528" t="s">
        <v>19</v>
      </c>
      <c r="L528" t="s">
        <v>23</v>
      </c>
      <c r="M528" s="5">
        <v>12.99</v>
      </c>
      <c r="N528">
        <v>1</v>
      </c>
    </row>
    <row r="529" spans="1:14" x14ac:dyDescent="0.15">
      <c r="A529" s="2">
        <v>45022</v>
      </c>
      <c r="B529" s="3">
        <f t="shared" si="24"/>
        <v>2023</v>
      </c>
      <c r="C529" t="str">
        <f t="shared" si="25"/>
        <v>2022-2023</v>
      </c>
      <c r="D529" t="s">
        <v>148</v>
      </c>
      <c r="E529" t="s">
        <v>137</v>
      </c>
      <c r="F529" t="str">
        <f t="shared" si="26"/>
        <v>New South Wales</v>
      </c>
      <c r="G529" t="s">
        <v>10</v>
      </c>
      <c r="H529">
        <v>2031</v>
      </c>
      <c r="I529" t="s">
        <v>11</v>
      </c>
      <c r="J529" t="s">
        <v>12</v>
      </c>
      <c r="K529" t="s">
        <v>153</v>
      </c>
      <c r="L529" t="s">
        <v>16</v>
      </c>
      <c r="M529" s="5">
        <v>12.99</v>
      </c>
      <c r="N529">
        <v>1</v>
      </c>
    </row>
    <row r="530" spans="1:14" x14ac:dyDescent="0.15">
      <c r="A530" s="2">
        <v>45416</v>
      </c>
      <c r="B530" s="3">
        <f t="shared" si="24"/>
        <v>2024</v>
      </c>
      <c r="C530" t="str">
        <f t="shared" si="25"/>
        <v>2023-2024</v>
      </c>
      <c r="D530" t="s">
        <v>148</v>
      </c>
      <c r="E530" t="s">
        <v>122</v>
      </c>
      <c r="F530" t="str">
        <f t="shared" si="26"/>
        <v>New South Wales</v>
      </c>
      <c r="G530" t="s">
        <v>10</v>
      </c>
      <c r="H530">
        <v>2650</v>
      </c>
      <c r="I530" t="s">
        <v>11</v>
      </c>
      <c r="J530" t="s">
        <v>25</v>
      </c>
      <c r="K530" t="s">
        <v>149</v>
      </c>
      <c r="L530" t="s">
        <v>15</v>
      </c>
      <c r="M530" s="5">
        <v>12.99</v>
      </c>
      <c r="N530">
        <v>1</v>
      </c>
    </row>
    <row r="531" spans="1:14" x14ac:dyDescent="0.15">
      <c r="A531" s="2">
        <v>45329</v>
      </c>
      <c r="B531" s="3">
        <f t="shared" si="24"/>
        <v>2024</v>
      </c>
      <c r="C531" t="str">
        <f t="shared" si="25"/>
        <v>2023-2024</v>
      </c>
      <c r="D531" t="s">
        <v>147</v>
      </c>
      <c r="E531" t="s">
        <v>59</v>
      </c>
      <c r="F531" t="str">
        <f t="shared" si="26"/>
        <v>Victoria</v>
      </c>
      <c r="G531" t="s">
        <v>45</v>
      </c>
      <c r="H531">
        <v>3280</v>
      </c>
      <c r="I531" t="s">
        <v>11</v>
      </c>
      <c r="J531" t="s">
        <v>60</v>
      </c>
      <c r="K531" t="s">
        <v>153</v>
      </c>
      <c r="L531" t="s">
        <v>16</v>
      </c>
      <c r="M531" s="5">
        <v>12.99</v>
      </c>
      <c r="N531">
        <v>1</v>
      </c>
    </row>
    <row r="532" spans="1:14" x14ac:dyDescent="0.15">
      <c r="A532" s="2">
        <v>45513</v>
      </c>
      <c r="B532" s="3">
        <f t="shared" si="24"/>
        <v>2025</v>
      </c>
      <c r="C532" t="str">
        <f t="shared" si="25"/>
        <v>2024-2025</v>
      </c>
      <c r="D532" t="s">
        <v>147</v>
      </c>
      <c r="E532" t="s">
        <v>59</v>
      </c>
      <c r="F532" t="str">
        <f t="shared" si="26"/>
        <v>Victoria</v>
      </c>
      <c r="G532" t="s">
        <v>45</v>
      </c>
      <c r="H532">
        <v>3280</v>
      </c>
      <c r="I532" t="s">
        <v>11</v>
      </c>
      <c r="J532" t="s">
        <v>60</v>
      </c>
      <c r="K532" t="s">
        <v>151</v>
      </c>
      <c r="L532" t="s">
        <v>21</v>
      </c>
      <c r="M532" s="5">
        <v>12.99</v>
      </c>
      <c r="N532">
        <v>1</v>
      </c>
    </row>
    <row r="533" spans="1:14" x14ac:dyDescent="0.15">
      <c r="A533" s="2">
        <v>45508</v>
      </c>
      <c r="B533" s="3">
        <f t="shared" si="24"/>
        <v>2025</v>
      </c>
      <c r="C533" t="str">
        <f t="shared" si="25"/>
        <v>2024-2025</v>
      </c>
      <c r="D533" t="s">
        <v>147</v>
      </c>
      <c r="E533" t="s">
        <v>91</v>
      </c>
      <c r="F533" t="str">
        <f t="shared" si="26"/>
        <v>Victoria</v>
      </c>
      <c r="G533" t="s">
        <v>45</v>
      </c>
      <c r="H533">
        <v>3690</v>
      </c>
      <c r="I533" t="s">
        <v>11</v>
      </c>
      <c r="J533" t="s">
        <v>55</v>
      </c>
      <c r="K533" t="s">
        <v>154</v>
      </c>
      <c r="L533" t="s">
        <v>14</v>
      </c>
      <c r="M533" s="5">
        <v>12.99</v>
      </c>
      <c r="N533">
        <v>1</v>
      </c>
    </row>
    <row r="534" spans="1:14" x14ac:dyDescent="0.15">
      <c r="A534" s="2">
        <v>44944</v>
      </c>
      <c r="B534" s="3">
        <f t="shared" si="24"/>
        <v>2023</v>
      </c>
      <c r="C534" t="str">
        <f t="shared" si="25"/>
        <v>2022-2023</v>
      </c>
      <c r="D534" t="s">
        <v>147</v>
      </c>
      <c r="E534" t="s">
        <v>41</v>
      </c>
      <c r="F534" t="str">
        <f t="shared" si="26"/>
        <v>New South Wales</v>
      </c>
      <c r="G534" t="s">
        <v>10</v>
      </c>
      <c r="H534">
        <v>2830</v>
      </c>
      <c r="I534" t="s">
        <v>11</v>
      </c>
      <c r="J534" t="s">
        <v>25</v>
      </c>
      <c r="K534" t="s">
        <v>19</v>
      </c>
      <c r="L534" t="s">
        <v>23</v>
      </c>
      <c r="M534" s="5">
        <v>13</v>
      </c>
      <c r="N534">
        <v>1</v>
      </c>
    </row>
    <row r="535" spans="1:14" x14ac:dyDescent="0.15">
      <c r="A535" s="2">
        <v>45140</v>
      </c>
      <c r="B535" s="3">
        <f t="shared" si="24"/>
        <v>2024</v>
      </c>
      <c r="C535" t="str">
        <f t="shared" si="25"/>
        <v>2023-2024</v>
      </c>
      <c r="D535" t="s">
        <v>147</v>
      </c>
      <c r="E535" t="s">
        <v>133</v>
      </c>
      <c r="F535" t="str">
        <f t="shared" si="26"/>
        <v>Queensland</v>
      </c>
      <c r="G535" t="s">
        <v>35</v>
      </c>
      <c r="H535">
        <v>4305</v>
      </c>
      <c r="I535" t="s">
        <v>11</v>
      </c>
      <c r="J535" t="s">
        <v>104</v>
      </c>
      <c r="K535" t="s">
        <v>19</v>
      </c>
      <c r="L535" t="s">
        <v>23</v>
      </c>
      <c r="M535" s="5">
        <v>13</v>
      </c>
      <c r="N535">
        <v>1</v>
      </c>
    </row>
    <row r="536" spans="1:14" x14ac:dyDescent="0.15">
      <c r="A536" s="2">
        <v>45422</v>
      </c>
      <c r="B536" s="3">
        <f t="shared" si="24"/>
        <v>2024</v>
      </c>
      <c r="C536" t="str">
        <f t="shared" si="25"/>
        <v>2023-2024</v>
      </c>
      <c r="D536" t="s">
        <v>147</v>
      </c>
      <c r="E536" t="s">
        <v>61</v>
      </c>
      <c r="F536" t="str">
        <f t="shared" si="26"/>
        <v>New South Wales</v>
      </c>
      <c r="G536" t="s">
        <v>10</v>
      </c>
      <c r="H536">
        <v>2539</v>
      </c>
      <c r="I536" t="s">
        <v>11</v>
      </c>
      <c r="J536" t="s">
        <v>58</v>
      </c>
      <c r="K536" t="s">
        <v>154</v>
      </c>
      <c r="L536" t="s">
        <v>14</v>
      </c>
      <c r="M536" s="5">
        <v>13</v>
      </c>
      <c r="N536">
        <v>1</v>
      </c>
    </row>
    <row r="537" spans="1:14" x14ac:dyDescent="0.15">
      <c r="A537" s="2">
        <v>45105</v>
      </c>
      <c r="B537" s="3">
        <f t="shared" si="24"/>
        <v>2023</v>
      </c>
      <c r="C537" t="str">
        <f t="shared" si="25"/>
        <v>2022-2023</v>
      </c>
      <c r="D537" t="s">
        <v>147</v>
      </c>
      <c r="E537" t="s">
        <v>127</v>
      </c>
      <c r="F537" t="str">
        <f t="shared" si="26"/>
        <v>New South Wales</v>
      </c>
      <c r="G537" t="s">
        <v>10</v>
      </c>
      <c r="H537">
        <v>2131</v>
      </c>
      <c r="I537" t="s">
        <v>11</v>
      </c>
      <c r="J537" t="s">
        <v>27</v>
      </c>
      <c r="K537" t="s">
        <v>153</v>
      </c>
      <c r="L537" t="s">
        <v>16</v>
      </c>
      <c r="M537" s="5">
        <v>13.01</v>
      </c>
      <c r="N537">
        <v>1</v>
      </c>
    </row>
    <row r="538" spans="1:14" x14ac:dyDescent="0.15">
      <c r="A538" s="2">
        <v>45545</v>
      </c>
      <c r="B538" s="3">
        <f t="shared" si="24"/>
        <v>2025</v>
      </c>
      <c r="C538" t="str">
        <f t="shared" si="25"/>
        <v>2024-2025</v>
      </c>
      <c r="D538" t="s">
        <v>147</v>
      </c>
      <c r="E538" t="s">
        <v>108</v>
      </c>
      <c r="F538" t="str">
        <f t="shared" si="26"/>
        <v>Victoria</v>
      </c>
      <c r="G538" t="s">
        <v>45</v>
      </c>
      <c r="H538">
        <v>3018</v>
      </c>
      <c r="I538" t="s">
        <v>11</v>
      </c>
      <c r="J538" t="s">
        <v>46</v>
      </c>
      <c r="K538" t="s">
        <v>154</v>
      </c>
      <c r="L538" t="s">
        <v>14</v>
      </c>
      <c r="M538" s="5">
        <v>13.08</v>
      </c>
      <c r="N538">
        <v>1</v>
      </c>
    </row>
    <row r="539" spans="1:14" x14ac:dyDescent="0.15">
      <c r="A539" s="2">
        <v>45369</v>
      </c>
      <c r="B539" s="3">
        <f t="shared" si="24"/>
        <v>2024</v>
      </c>
      <c r="C539" t="str">
        <f t="shared" si="25"/>
        <v>2023-2024</v>
      </c>
      <c r="D539" t="s">
        <v>147</v>
      </c>
      <c r="E539" t="s">
        <v>56</v>
      </c>
      <c r="F539" t="str">
        <f t="shared" si="26"/>
        <v>Northern Territory</v>
      </c>
      <c r="G539" t="s">
        <v>29</v>
      </c>
      <c r="H539">
        <v>870</v>
      </c>
      <c r="I539" t="s">
        <v>11</v>
      </c>
      <c r="J539" t="s">
        <v>30</v>
      </c>
      <c r="K539" t="s">
        <v>155</v>
      </c>
      <c r="L539" t="s">
        <v>20</v>
      </c>
      <c r="M539" s="5">
        <v>13.27</v>
      </c>
      <c r="N539">
        <v>1</v>
      </c>
    </row>
    <row r="540" spans="1:14" x14ac:dyDescent="0.15">
      <c r="A540" s="2">
        <v>45214</v>
      </c>
      <c r="B540" s="3">
        <f t="shared" si="24"/>
        <v>2024</v>
      </c>
      <c r="C540" t="str">
        <f t="shared" si="25"/>
        <v>2023-2024</v>
      </c>
      <c r="D540" t="s">
        <v>147</v>
      </c>
      <c r="E540" t="s">
        <v>98</v>
      </c>
      <c r="F540" t="str">
        <f t="shared" si="26"/>
        <v>Victoria</v>
      </c>
      <c r="G540" t="s">
        <v>45</v>
      </c>
      <c r="H540">
        <v>3429</v>
      </c>
      <c r="I540" t="s">
        <v>11</v>
      </c>
      <c r="J540" t="s">
        <v>60</v>
      </c>
      <c r="K540" t="s">
        <v>149</v>
      </c>
      <c r="L540" t="s">
        <v>15</v>
      </c>
      <c r="M540" s="5">
        <v>13.440000000000001</v>
      </c>
      <c r="N540">
        <v>1</v>
      </c>
    </row>
    <row r="541" spans="1:14" x14ac:dyDescent="0.15">
      <c r="A541" s="2">
        <v>45581</v>
      </c>
      <c r="B541" s="3">
        <f t="shared" si="24"/>
        <v>2025</v>
      </c>
      <c r="C541" t="str">
        <f t="shared" si="25"/>
        <v>2024-2025</v>
      </c>
      <c r="D541" t="s">
        <v>147</v>
      </c>
      <c r="E541" t="s">
        <v>79</v>
      </c>
      <c r="F541" t="str">
        <f t="shared" si="26"/>
        <v>Australian Capital Territory</v>
      </c>
      <c r="G541" t="s">
        <v>80</v>
      </c>
      <c r="H541">
        <v>2617</v>
      </c>
      <c r="I541" t="s">
        <v>11</v>
      </c>
      <c r="J541" t="s">
        <v>58</v>
      </c>
      <c r="K541" t="s">
        <v>149</v>
      </c>
      <c r="L541" t="s">
        <v>15</v>
      </c>
      <c r="M541" s="5">
        <v>13.47</v>
      </c>
      <c r="N541">
        <v>1</v>
      </c>
    </row>
    <row r="542" spans="1:14" x14ac:dyDescent="0.15">
      <c r="A542" s="2">
        <v>45172</v>
      </c>
      <c r="B542" s="3">
        <f t="shared" si="24"/>
        <v>2024</v>
      </c>
      <c r="C542" t="str">
        <f t="shared" si="25"/>
        <v>2023-2024</v>
      </c>
      <c r="D542" t="s">
        <v>147</v>
      </c>
      <c r="E542" t="s">
        <v>95</v>
      </c>
      <c r="F542" t="str">
        <f t="shared" si="26"/>
        <v>Victoria</v>
      </c>
      <c r="G542" t="s">
        <v>45</v>
      </c>
      <c r="H542">
        <v>3931</v>
      </c>
      <c r="I542" t="s">
        <v>11</v>
      </c>
      <c r="J542" t="s">
        <v>55</v>
      </c>
      <c r="K542" t="s">
        <v>19</v>
      </c>
      <c r="L542" t="s">
        <v>23</v>
      </c>
      <c r="M542" s="5">
        <v>13.5</v>
      </c>
      <c r="N542">
        <v>1</v>
      </c>
    </row>
    <row r="543" spans="1:14" x14ac:dyDescent="0.15">
      <c r="A543" s="2">
        <v>45636</v>
      </c>
      <c r="B543" s="3">
        <f t="shared" si="24"/>
        <v>2025</v>
      </c>
      <c r="C543" t="str">
        <f t="shared" si="25"/>
        <v>2024-2025</v>
      </c>
      <c r="D543" t="s">
        <v>147</v>
      </c>
      <c r="E543" t="s">
        <v>42</v>
      </c>
      <c r="F543" t="str">
        <f t="shared" si="26"/>
        <v>Queensland</v>
      </c>
      <c r="G543" t="s">
        <v>35</v>
      </c>
      <c r="H543">
        <v>4053</v>
      </c>
      <c r="I543" t="s">
        <v>11</v>
      </c>
      <c r="J543" t="s">
        <v>43</v>
      </c>
      <c r="K543" t="s">
        <v>154</v>
      </c>
      <c r="L543" t="s">
        <v>14</v>
      </c>
      <c r="M543" s="5">
        <v>13.64</v>
      </c>
      <c r="N543">
        <v>1</v>
      </c>
    </row>
    <row r="544" spans="1:14" x14ac:dyDescent="0.15">
      <c r="A544" s="2">
        <v>45145</v>
      </c>
      <c r="B544" s="3">
        <f t="shared" si="24"/>
        <v>2024</v>
      </c>
      <c r="C544" t="str">
        <f t="shared" si="25"/>
        <v>2023-2024</v>
      </c>
      <c r="D544" t="s">
        <v>147</v>
      </c>
      <c r="E544" t="s">
        <v>64</v>
      </c>
      <c r="F544" t="str">
        <f t="shared" si="26"/>
        <v>Victoria</v>
      </c>
      <c r="G544" t="s">
        <v>45</v>
      </c>
      <c r="H544">
        <v>3199</v>
      </c>
      <c r="I544" t="s">
        <v>11</v>
      </c>
      <c r="J544" t="s">
        <v>63</v>
      </c>
      <c r="K544" t="s">
        <v>156</v>
      </c>
      <c r="L544" t="s">
        <v>17</v>
      </c>
      <c r="M544" s="5">
        <v>13.86</v>
      </c>
      <c r="N544">
        <v>1</v>
      </c>
    </row>
    <row r="545" spans="1:14" x14ac:dyDescent="0.15">
      <c r="A545" s="2">
        <v>45617</v>
      </c>
      <c r="B545" s="3">
        <f t="shared" si="24"/>
        <v>2025</v>
      </c>
      <c r="C545" t="str">
        <f t="shared" si="25"/>
        <v>2024-2025</v>
      </c>
      <c r="D545" t="s">
        <v>147</v>
      </c>
      <c r="E545" t="s">
        <v>44</v>
      </c>
      <c r="F545" t="str">
        <f t="shared" si="26"/>
        <v>Victoria</v>
      </c>
      <c r="G545" t="s">
        <v>45</v>
      </c>
      <c r="H545">
        <v>3066</v>
      </c>
      <c r="I545" t="s">
        <v>11</v>
      </c>
      <c r="J545" t="s">
        <v>46</v>
      </c>
      <c r="K545" t="s">
        <v>153</v>
      </c>
      <c r="L545" t="s">
        <v>16</v>
      </c>
      <c r="M545" s="5">
        <v>13.93</v>
      </c>
      <c r="N545">
        <v>1</v>
      </c>
    </row>
    <row r="546" spans="1:14" x14ac:dyDescent="0.15">
      <c r="A546" s="2">
        <v>45314</v>
      </c>
      <c r="B546" s="3">
        <f t="shared" si="24"/>
        <v>2024</v>
      </c>
      <c r="C546" t="str">
        <f t="shared" si="25"/>
        <v>2023-2024</v>
      </c>
      <c r="D546" t="s">
        <v>148</v>
      </c>
      <c r="E546" t="s">
        <v>37</v>
      </c>
      <c r="F546" t="str">
        <f t="shared" si="26"/>
        <v>South Australia</v>
      </c>
      <c r="G546" t="s">
        <v>32</v>
      </c>
      <c r="H546">
        <v>5607</v>
      </c>
      <c r="I546" t="s">
        <v>11</v>
      </c>
      <c r="J546" t="s">
        <v>38</v>
      </c>
      <c r="K546" t="s">
        <v>152</v>
      </c>
      <c r="L546" t="s">
        <v>13</v>
      </c>
      <c r="M546" s="5">
        <v>13.95</v>
      </c>
      <c r="N546">
        <v>1</v>
      </c>
    </row>
    <row r="547" spans="1:14" x14ac:dyDescent="0.15">
      <c r="A547" s="2">
        <v>45202</v>
      </c>
      <c r="B547" s="3">
        <f t="shared" si="24"/>
        <v>2024</v>
      </c>
      <c r="C547" t="str">
        <f t="shared" si="25"/>
        <v>2023-2024</v>
      </c>
      <c r="D547" t="s">
        <v>147</v>
      </c>
      <c r="E547" t="s">
        <v>76</v>
      </c>
      <c r="F547" t="str">
        <f t="shared" si="26"/>
        <v>Western Australia</v>
      </c>
      <c r="G547" t="s">
        <v>48</v>
      </c>
      <c r="H547">
        <v>6450</v>
      </c>
      <c r="I547" t="s">
        <v>11</v>
      </c>
      <c r="J547" t="s">
        <v>77</v>
      </c>
      <c r="K547" t="s">
        <v>155</v>
      </c>
      <c r="L547" t="s">
        <v>20</v>
      </c>
      <c r="M547" s="5">
        <v>13.96</v>
      </c>
      <c r="N547">
        <v>1</v>
      </c>
    </row>
    <row r="548" spans="1:14" x14ac:dyDescent="0.15">
      <c r="A548" s="2">
        <v>45330</v>
      </c>
      <c r="B548" s="3">
        <f t="shared" si="24"/>
        <v>2024</v>
      </c>
      <c r="C548" t="str">
        <f t="shared" si="25"/>
        <v>2023-2024</v>
      </c>
      <c r="D548" t="s">
        <v>147</v>
      </c>
      <c r="E548" t="s">
        <v>61</v>
      </c>
      <c r="F548" t="str">
        <f t="shared" si="26"/>
        <v>New South Wales</v>
      </c>
      <c r="G548" t="s">
        <v>10</v>
      </c>
      <c r="H548">
        <v>2539</v>
      </c>
      <c r="I548" t="s">
        <v>11</v>
      </c>
      <c r="J548" t="s">
        <v>58</v>
      </c>
      <c r="K548" t="s">
        <v>156</v>
      </c>
      <c r="L548" t="s">
        <v>17</v>
      </c>
      <c r="M548" s="5">
        <v>13.97</v>
      </c>
      <c r="N548">
        <v>1</v>
      </c>
    </row>
    <row r="549" spans="1:14" x14ac:dyDescent="0.15">
      <c r="A549" s="2">
        <v>45080</v>
      </c>
      <c r="B549" s="3">
        <f t="shared" si="24"/>
        <v>2023</v>
      </c>
      <c r="C549" t="str">
        <f t="shared" si="25"/>
        <v>2022-2023</v>
      </c>
      <c r="D549" t="s">
        <v>147</v>
      </c>
      <c r="E549" t="s">
        <v>86</v>
      </c>
      <c r="F549" t="str">
        <f t="shared" si="26"/>
        <v>New South Wales</v>
      </c>
      <c r="G549" t="s">
        <v>10</v>
      </c>
      <c r="H549">
        <v>2064</v>
      </c>
      <c r="I549" t="s">
        <v>11</v>
      </c>
      <c r="J549" t="s">
        <v>12</v>
      </c>
      <c r="K549" t="s">
        <v>149</v>
      </c>
      <c r="L549" t="s">
        <v>15</v>
      </c>
      <c r="M549" s="5">
        <v>13.98</v>
      </c>
      <c r="N549">
        <v>1</v>
      </c>
    </row>
    <row r="550" spans="1:14" x14ac:dyDescent="0.15">
      <c r="A550" s="2">
        <v>45485</v>
      </c>
      <c r="B550" s="3">
        <f t="shared" si="24"/>
        <v>2025</v>
      </c>
      <c r="C550" t="str">
        <f t="shared" si="25"/>
        <v>2024-2025</v>
      </c>
      <c r="D550" t="s">
        <v>147</v>
      </c>
      <c r="E550" t="s">
        <v>79</v>
      </c>
      <c r="F550" t="str">
        <f t="shared" si="26"/>
        <v>Australian Capital Territory</v>
      </c>
      <c r="G550" t="s">
        <v>80</v>
      </c>
      <c r="H550">
        <v>2617</v>
      </c>
      <c r="I550" t="s">
        <v>11</v>
      </c>
      <c r="J550" t="s">
        <v>58</v>
      </c>
      <c r="K550" t="s">
        <v>150</v>
      </c>
      <c r="L550" t="s">
        <v>18</v>
      </c>
      <c r="M550" s="5">
        <v>13.98</v>
      </c>
      <c r="N550">
        <v>1</v>
      </c>
    </row>
    <row r="551" spans="1:14" x14ac:dyDescent="0.15">
      <c r="A551" s="2">
        <v>45354</v>
      </c>
      <c r="B551" s="3">
        <f t="shared" si="24"/>
        <v>2024</v>
      </c>
      <c r="C551" t="str">
        <f t="shared" si="25"/>
        <v>2023-2024</v>
      </c>
      <c r="D551" t="s">
        <v>147</v>
      </c>
      <c r="E551" t="s">
        <v>56</v>
      </c>
      <c r="F551" t="str">
        <f t="shared" si="26"/>
        <v>Northern Territory</v>
      </c>
      <c r="G551" t="s">
        <v>29</v>
      </c>
      <c r="H551">
        <v>870</v>
      </c>
      <c r="I551" t="s">
        <v>11</v>
      </c>
      <c r="J551" t="s">
        <v>30</v>
      </c>
      <c r="K551" t="s">
        <v>19</v>
      </c>
      <c r="L551" t="s">
        <v>23</v>
      </c>
      <c r="M551" s="5">
        <v>13.99</v>
      </c>
      <c r="N551">
        <v>1</v>
      </c>
    </row>
    <row r="552" spans="1:14" x14ac:dyDescent="0.15">
      <c r="A552" s="2">
        <v>45629</v>
      </c>
      <c r="B552" s="3">
        <f t="shared" si="24"/>
        <v>2025</v>
      </c>
      <c r="C552" t="str">
        <f t="shared" si="25"/>
        <v>2024-2025</v>
      </c>
      <c r="D552" t="s">
        <v>147</v>
      </c>
      <c r="E552" t="s">
        <v>41</v>
      </c>
      <c r="F552" t="str">
        <f t="shared" si="26"/>
        <v>New South Wales</v>
      </c>
      <c r="G552" t="s">
        <v>10</v>
      </c>
      <c r="H552">
        <v>2830</v>
      </c>
      <c r="I552" t="s">
        <v>11</v>
      </c>
      <c r="J552" t="s">
        <v>25</v>
      </c>
      <c r="K552" t="s">
        <v>155</v>
      </c>
      <c r="L552" t="s">
        <v>20</v>
      </c>
      <c r="M552" s="5">
        <v>13.99</v>
      </c>
      <c r="N552">
        <v>1</v>
      </c>
    </row>
    <row r="553" spans="1:14" x14ac:dyDescent="0.15">
      <c r="A553" s="2">
        <v>44997</v>
      </c>
      <c r="B553" s="3">
        <f t="shared" si="24"/>
        <v>2023</v>
      </c>
      <c r="C553" t="str">
        <f t="shared" si="25"/>
        <v>2022-2023</v>
      </c>
      <c r="D553" t="s">
        <v>147</v>
      </c>
      <c r="E553" t="s">
        <v>64</v>
      </c>
      <c r="F553" t="str">
        <f t="shared" si="26"/>
        <v>Victoria</v>
      </c>
      <c r="G553" t="s">
        <v>45</v>
      </c>
      <c r="H553">
        <v>3199</v>
      </c>
      <c r="I553" t="s">
        <v>11</v>
      </c>
      <c r="J553" t="s">
        <v>63</v>
      </c>
      <c r="K553" t="s">
        <v>153</v>
      </c>
      <c r="L553" t="s">
        <v>16</v>
      </c>
      <c r="M553" s="5">
        <v>13.99</v>
      </c>
      <c r="N553">
        <v>1</v>
      </c>
    </row>
    <row r="554" spans="1:14" x14ac:dyDescent="0.15">
      <c r="A554" s="2">
        <v>45359</v>
      </c>
      <c r="B554" s="3">
        <f t="shared" si="24"/>
        <v>2024</v>
      </c>
      <c r="C554" t="str">
        <f t="shared" si="25"/>
        <v>2023-2024</v>
      </c>
      <c r="D554" t="s">
        <v>147</v>
      </c>
      <c r="E554" t="s">
        <v>110</v>
      </c>
      <c r="F554" t="str">
        <f t="shared" si="26"/>
        <v>Queensland</v>
      </c>
      <c r="G554" t="s">
        <v>35</v>
      </c>
      <c r="H554">
        <v>4680</v>
      </c>
      <c r="I554" t="s">
        <v>11</v>
      </c>
      <c r="J554" t="s">
        <v>51</v>
      </c>
      <c r="K554" t="s">
        <v>152</v>
      </c>
      <c r="L554" t="s">
        <v>13</v>
      </c>
      <c r="M554" s="5">
        <v>13.99</v>
      </c>
      <c r="N554">
        <v>1</v>
      </c>
    </row>
    <row r="555" spans="1:14" x14ac:dyDescent="0.15">
      <c r="A555" s="2">
        <v>45013</v>
      </c>
      <c r="B555" s="3">
        <f t="shared" si="24"/>
        <v>2023</v>
      </c>
      <c r="C555" t="str">
        <f t="shared" si="25"/>
        <v>2022-2023</v>
      </c>
      <c r="D555" t="s">
        <v>147</v>
      </c>
      <c r="E555" t="s">
        <v>88</v>
      </c>
      <c r="F555" t="str">
        <f t="shared" si="26"/>
        <v>South Australia</v>
      </c>
      <c r="G555" t="s">
        <v>32</v>
      </c>
      <c r="H555">
        <v>5011</v>
      </c>
      <c r="I555" t="s">
        <v>11</v>
      </c>
      <c r="J555" t="s">
        <v>33</v>
      </c>
      <c r="K555" t="s">
        <v>155</v>
      </c>
      <c r="L555" t="s">
        <v>20</v>
      </c>
      <c r="M555" s="5">
        <v>14</v>
      </c>
      <c r="N555">
        <v>1</v>
      </c>
    </row>
    <row r="556" spans="1:14" x14ac:dyDescent="0.15">
      <c r="A556" s="2">
        <v>45550</v>
      </c>
      <c r="B556" s="3">
        <f t="shared" si="24"/>
        <v>2025</v>
      </c>
      <c r="C556" t="str">
        <f t="shared" si="25"/>
        <v>2024-2025</v>
      </c>
      <c r="D556" t="s">
        <v>147</v>
      </c>
      <c r="E556" t="s">
        <v>143</v>
      </c>
      <c r="F556" t="str">
        <f t="shared" si="26"/>
        <v>New South Wales</v>
      </c>
      <c r="G556" t="s">
        <v>10</v>
      </c>
      <c r="H556">
        <v>2154</v>
      </c>
      <c r="I556" t="s">
        <v>11</v>
      </c>
      <c r="J556" t="s">
        <v>27</v>
      </c>
      <c r="K556" t="s">
        <v>153</v>
      </c>
      <c r="L556" t="s">
        <v>16</v>
      </c>
      <c r="M556" s="5">
        <v>14</v>
      </c>
      <c r="N556">
        <v>1</v>
      </c>
    </row>
    <row r="557" spans="1:14" x14ac:dyDescent="0.15">
      <c r="A557" s="2">
        <v>45305</v>
      </c>
      <c r="B557" s="3">
        <f t="shared" si="24"/>
        <v>2024</v>
      </c>
      <c r="C557" t="str">
        <f t="shared" si="25"/>
        <v>2023-2024</v>
      </c>
      <c r="D557" t="s">
        <v>148</v>
      </c>
      <c r="E557" t="s">
        <v>24</v>
      </c>
      <c r="F557" t="str">
        <f t="shared" si="26"/>
        <v>New South Wales</v>
      </c>
      <c r="G557" t="s">
        <v>10</v>
      </c>
      <c r="H557">
        <v>2795</v>
      </c>
      <c r="I557" t="s">
        <v>11</v>
      </c>
      <c r="J557" t="s">
        <v>25</v>
      </c>
      <c r="K557" t="s">
        <v>19</v>
      </c>
      <c r="L557" t="s">
        <v>23</v>
      </c>
      <c r="M557" s="5">
        <v>14.11</v>
      </c>
      <c r="N557">
        <v>1</v>
      </c>
    </row>
    <row r="558" spans="1:14" x14ac:dyDescent="0.15">
      <c r="A558" s="2">
        <v>45345</v>
      </c>
      <c r="B558" s="3">
        <f t="shared" si="24"/>
        <v>2024</v>
      </c>
      <c r="C558" t="str">
        <f t="shared" si="25"/>
        <v>2023-2024</v>
      </c>
      <c r="D558" t="s">
        <v>147</v>
      </c>
      <c r="E558" t="s">
        <v>79</v>
      </c>
      <c r="F558" t="str">
        <f t="shared" si="26"/>
        <v>Australian Capital Territory</v>
      </c>
      <c r="G558" t="s">
        <v>80</v>
      </c>
      <c r="H558">
        <v>2617</v>
      </c>
      <c r="I558" t="s">
        <v>11</v>
      </c>
      <c r="J558" t="s">
        <v>58</v>
      </c>
      <c r="K558" t="s">
        <v>154</v>
      </c>
      <c r="L558" t="s">
        <v>14</v>
      </c>
      <c r="M558" s="5">
        <v>14.12</v>
      </c>
      <c r="N558">
        <v>1</v>
      </c>
    </row>
    <row r="559" spans="1:14" x14ac:dyDescent="0.15">
      <c r="A559" s="2">
        <v>45481</v>
      </c>
      <c r="B559" s="3">
        <f t="shared" si="24"/>
        <v>2025</v>
      </c>
      <c r="C559" t="str">
        <f t="shared" si="25"/>
        <v>2024-2025</v>
      </c>
      <c r="D559" t="s">
        <v>147</v>
      </c>
      <c r="E559" t="s">
        <v>108</v>
      </c>
      <c r="F559" t="str">
        <f t="shared" si="26"/>
        <v>Victoria</v>
      </c>
      <c r="G559" t="s">
        <v>45</v>
      </c>
      <c r="H559">
        <v>3018</v>
      </c>
      <c r="I559" t="s">
        <v>11</v>
      </c>
      <c r="J559" t="s">
        <v>46</v>
      </c>
      <c r="K559" t="s">
        <v>157</v>
      </c>
      <c r="L559" t="s">
        <v>22</v>
      </c>
      <c r="M559" s="5">
        <v>14.21</v>
      </c>
      <c r="N559">
        <v>1</v>
      </c>
    </row>
    <row r="560" spans="1:14" x14ac:dyDescent="0.15">
      <c r="A560" s="2">
        <v>45252</v>
      </c>
      <c r="B560" s="3">
        <f t="shared" si="24"/>
        <v>2024</v>
      </c>
      <c r="C560" t="str">
        <f t="shared" si="25"/>
        <v>2023-2024</v>
      </c>
      <c r="D560" t="s">
        <v>148</v>
      </c>
      <c r="E560" t="s">
        <v>103</v>
      </c>
      <c r="F560" t="str">
        <f t="shared" si="26"/>
        <v>Queensland</v>
      </c>
      <c r="G560" t="s">
        <v>35</v>
      </c>
      <c r="H560">
        <v>4509</v>
      </c>
      <c r="I560" t="s">
        <v>11</v>
      </c>
      <c r="J560" t="s">
        <v>104</v>
      </c>
      <c r="K560" t="s">
        <v>155</v>
      </c>
      <c r="L560" t="s">
        <v>20</v>
      </c>
      <c r="M560" s="5">
        <v>14.370000000000001</v>
      </c>
      <c r="N560">
        <v>1</v>
      </c>
    </row>
    <row r="561" spans="1:14" x14ac:dyDescent="0.15">
      <c r="A561" s="2">
        <v>45466</v>
      </c>
      <c r="B561" s="3">
        <f t="shared" si="24"/>
        <v>2024</v>
      </c>
      <c r="C561" t="str">
        <f t="shared" si="25"/>
        <v>2023-2024</v>
      </c>
      <c r="D561" t="s">
        <v>147</v>
      </c>
      <c r="E561" t="s">
        <v>24</v>
      </c>
      <c r="F561" t="str">
        <f t="shared" si="26"/>
        <v>New South Wales</v>
      </c>
      <c r="G561" t="s">
        <v>10</v>
      </c>
      <c r="H561">
        <v>2795</v>
      </c>
      <c r="I561" t="s">
        <v>11</v>
      </c>
      <c r="J561" t="s">
        <v>25</v>
      </c>
      <c r="K561" t="s">
        <v>154</v>
      </c>
      <c r="L561" t="s">
        <v>14</v>
      </c>
      <c r="M561" s="5">
        <v>14.55</v>
      </c>
      <c r="N561">
        <v>1</v>
      </c>
    </row>
    <row r="562" spans="1:14" x14ac:dyDescent="0.15">
      <c r="A562" s="2">
        <v>44933</v>
      </c>
      <c r="B562" s="3">
        <f t="shared" si="24"/>
        <v>2023</v>
      </c>
      <c r="C562" t="str">
        <f t="shared" si="25"/>
        <v>2022-2023</v>
      </c>
      <c r="D562" t="s">
        <v>147</v>
      </c>
      <c r="E562" t="s">
        <v>65</v>
      </c>
      <c r="F562" t="str">
        <f t="shared" si="26"/>
        <v>New South Wales</v>
      </c>
      <c r="G562" t="s">
        <v>10</v>
      </c>
      <c r="H562">
        <v>2541</v>
      </c>
      <c r="I562" t="s">
        <v>11</v>
      </c>
      <c r="J562" t="s">
        <v>58</v>
      </c>
      <c r="K562" t="s">
        <v>154</v>
      </c>
      <c r="L562" t="s">
        <v>14</v>
      </c>
      <c r="M562" s="5">
        <v>14.57</v>
      </c>
      <c r="N562">
        <v>1</v>
      </c>
    </row>
    <row r="563" spans="1:14" x14ac:dyDescent="0.15">
      <c r="A563" s="2">
        <v>45317</v>
      </c>
      <c r="B563" s="3">
        <f t="shared" si="24"/>
        <v>2024</v>
      </c>
      <c r="C563" t="str">
        <f t="shared" si="25"/>
        <v>2023-2024</v>
      </c>
      <c r="D563" t="s">
        <v>147</v>
      </c>
      <c r="E563" t="s">
        <v>96</v>
      </c>
      <c r="F563" t="str">
        <f t="shared" si="26"/>
        <v>Western Australia</v>
      </c>
      <c r="G563" t="s">
        <v>48</v>
      </c>
      <c r="H563">
        <v>6330</v>
      </c>
      <c r="I563" t="s">
        <v>11</v>
      </c>
      <c r="J563" t="s">
        <v>94</v>
      </c>
      <c r="K563" t="s">
        <v>152</v>
      </c>
      <c r="L563" t="s">
        <v>13</v>
      </c>
      <c r="M563" s="5">
        <v>14.73</v>
      </c>
      <c r="N563">
        <v>1</v>
      </c>
    </row>
    <row r="564" spans="1:14" x14ac:dyDescent="0.15">
      <c r="A564" s="2">
        <v>45609</v>
      </c>
      <c r="B564" s="3">
        <f t="shared" si="24"/>
        <v>2025</v>
      </c>
      <c r="C564" t="str">
        <f t="shared" si="25"/>
        <v>2024-2025</v>
      </c>
      <c r="D564" t="s">
        <v>147</v>
      </c>
      <c r="E564" t="s">
        <v>24</v>
      </c>
      <c r="F564" t="str">
        <f t="shared" si="26"/>
        <v>New South Wales</v>
      </c>
      <c r="G564" t="s">
        <v>10</v>
      </c>
      <c r="H564">
        <v>2795</v>
      </c>
      <c r="I564" t="s">
        <v>11</v>
      </c>
      <c r="J564" t="s">
        <v>25</v>
      </c>
      <c r="K564" t="s">
        <v>155</v>
      </c>
      <c r="L564" t="s">
        <v>20</v>
      </c>
      <c r="M564" s="5">
        <v>14.75</v>
      </c>
      <c r="N564">
        <v>1</v>
      </c>
    </row>
    <row r="565" spans="1:14" x14ac:dyDescent="0.15">
      <c r="A565" s="2">
        <v>45562</v>
      </c>
      <c r="B565" s="3">
        <f t="shared" si="24"/>
        <v>2025</v>
      </c>
      <c r="C565" t="str">
        <f t="shared" si="25"/>
        <v>2024-2025</v>
      </c>
      <c r="D565" t="s">
        <v>147</v>
      </c>
      <c r="E565" t="s">
        <v>24</v>
      </c>
      <c r="F565" t="str">
        <f t="shared" si="26"/>
        <v>New South Wales</v>
      </c>
      <c r="G565" t="s">
        <v>10</v>
      </c>
      <c r="H565">
        <v>2795</v>
      </c>
      <c r="I565" t="s">
        <v>11</v>
      </c>
      <c r="J565" t="s">
        <v>25</v>
      </c>
      <c r="K565" t="s">
        <v>154</v>
      </c>
      <c r="L565" t="s">
        <v>14</v>
      </c>
      <c r="M565" s="5">
        <v>14.9</v>
      </c>
      <c r="N565">
        <v>1</v>
      </c>
    </row>
    <row r="566" spans="1:14" x14ac:dyDescent="0.15">
      <c r="A566" s="2">
        <v>45341</v>
      </c>
      <c r="B566" s="3">
        <f t="shared" si="24"/>
        <v>2024</v>
      </c>
      <c r="C566" t="str">
        <f t="shared" si="25"/>
        <v>2023-2024</v>
      </c>
      <c r="D566" t="s">
        <v>147</v>
      </c>
      <c r="E566" t="s">
        <v>110</v>
      </c>
      <c r="F566" t="str">
        <f t="shared" si="26"/>
        <v>Queensland</v>
      </c>
      <c r="G566" t="s">
        <v>35</v>
      </c>
      <c r="H566">
        <v>4680</v>
      </c>
      <c r="I566" t="s">
        <v>11</v>
      </c>
      <c r="J566" t="s">
        <v>51</v>
      </c>
      <c r="K566" t="s">
        <v>19</v>
      </c>
      <c r="L566" t="s">
        <v>23</v>
      </c>
      <c r="M566" s="5">
        <v>14.95</v>
      </c>
      <c r="N566">
        <v>1</v>
      </c>
    </row>
    <row r="567" spans="1:14" x14ac:dyDescent="0.15">
      <c r="A567" s="2">
        <v>45186</v>
      </c>
      <c r="B567" s="3">
        <f t="shared" si="24"/>
        <v>2024</v>
      </c>
      <c r="C567" t="str">
        <f t="shared" si="25"/>
        <v>2023-2024</v>
      </c>
      <c r="D567" t="s">
        <v>147</v>
      </c>
      <c r="E567" t="s">
        <v>90</v>
      </c>
      <c r="F567" t="str">
        <f t="shared" si="26"/>
        <v>Victoria</v>
      </c>
      <c r="G567" t="s">
        <v>45</v>
      </c>
      <c r="H567">
        <v>3179</v>
      </c>
      <c r="I567" t="s">
        <v>11</v>
      </c>
      <c r="J567" t="s">
        <v>63</v>
      </c>
      <c r="K567" t="s">
        <v>19</v>
      </c>
      <c r="L567" t="s">
        <v>23</v>
      </c>
      <c r="M567" s="5">
        <v>14.95</v>
      </c>
      <c r="N567">
        <v>1</v>
      </c>
    </row>
    <row r="568" spans="1:14" x14ac:dyDescent="0.15">
      <c r="A568" s="2">
        <v>45032</v>
      </c>
      <c r="B568" s="3">
        <f t="shared" si="24"/>
        <v>2023</v>
      </c>
      <c r="C568" t="str">
        <f t="shared" si="25"/>
        <v>2022-2023</v>
      </c>
      <c r="D568" t="s">
        <v>147</v>
      </c>
      <c r="E568" t="s">
        <v>108</v>
      </c>
      <c r="F568" t="str">
        <f t="shared" si="26"/>
        <v>Victoria</v>
      </c>
      <c r="G568" t="s">
        <v>45</v>
      </c>
      <c r="H568">
        <v>3018</v>
      </c>
      <c r="I568" t="s">
        <v>11</v>
      </c>
      <c r="J568" t="s">
        <v>46</v>
      </c>
      <c r="K568" t="s">
        <v>150</v>
      </c>
      <c r="L568" t="s">
        <v>18</v>
      </c>
      <c r="M568" s="5">
        <v>14.97</v>
      </c>
      <c r="N568">
        <v>1</v>
      </c>
    </row>
    <row r="569" spans="1:14" x14ac:dyDescent="0.15">
      <c r="A569" s="2">
        <v>44933</v>
      </c>
      <c r="B569" s="3">
        <f t="shared" si="24"/>
        <v>2023</v>
      </c>
      <c r="C569" t="str">
        <f t="shared" si="25"/>
        <v>2022-2023</v>
      </c>
      <c r="D569" t="s">
        <v>148</v>
      </c>
      <c r="E569" t="s">
        <v>24</v>
      </c>
      <c r="F569" t="str">
        <f t="shared" si="26"/>
        <v>New South Wales</v>
      </c>
      <c r="G569" t="s">
        <v>10</v>
      </c>
      <c r="H569">
        <v>2795</v>
      </c>
      <c r="I569" t="s">
        <v>11</v>
      </c>
      <c r="J569" t="s">
        <v>25</v>
      </c>
      <c r="K569" t="s">
        <v>153</v>
      </c>
      <c r="L569" t="s">
        <v>16</v>
      </c>
      <c r="M569" s="5">
        <v>14.97</v>
      </c>
      <c r="N569">
        <v>1</v>
      </c>
    </row>
    <row r="570" spans="1:14" x14ac:dyDescent="0.15">
      <c r="A570" s="2">
        <v>45612</v>
      </c>
      <c r="B570" s="3">
        <f t="shared" si="24"/>
        <v>2025</v>
      </c>
      <c r="C570" t="str">
        <f t="shared" si="25"/>
        <v>2024-2025</v>
      </c>
      <c r="D570" t="s">
        <v>148</v>
      </c>
      <c r="E570" t="s">
        <v>137</v>
      </c>
      <c r="F570" t="str">
        <f t="shared" si="26"/>
        <v>New South Wales</v>
      </c>
      <c r="G570" t="s">
        <v>10</v>
      </c>
      <c r="H570">
        <v>2031</v>
      </c>
      <c r="I570" t="s">
        <v>11</v>
      </c>
      <c r="J570" t="s">
        <v>12</v>
      </c>
      <c r="K570" t="s">
        <v>155</v>
      </c>
      <c r="L570" t="s">
        <v>20</v>
      </c>
      <c r="M570" s="5">
        <v>14.97</v>
      </c>
      <c r="N570">
        <v>1</v>
      </c>
    </row>
    <row r="571" spans="1:14" x14ac:dyDescent="0.15">
      <c r="A571" s="2">
        <v>45055</v>
      </c>
      <c r="B571" s="3">
        <f t="shared" si="24"/>
        <v>2023</v>
      </c>
      <c r="C571" t="str">
        <f t="shared" si="25"/>
        <v>2022-2023</v>
      </c>
      <c r="D571" t="s">
        <v>148</v>
      </c>
      <c r="E571" t="s">
        <v>90</v>
      </c>
      <c r="F571" t="str">
        <f t="shared" si="26"/>
        <v>Victoria</v>
      </c>
      <c r="G571" t="s">
        <v>45</v>
      </c>
      <c r="H571">
        <v>3179</v>
      </c>
      <c r="I571" t="s">
        <v>11</v>
      </c>
      <c r="J571" t="s">
        <v>63</v>
      </c>
      <c r="K571" t="s">
        <v>155</v>
      </c>
      <c r="L571" t="s">
        <v>20</v>
      </c>
      <c r="M571" s="5">
        <v>14.97</v>
      </c>
      <c r="N571">
        <v>1</v>
      </c>
    </row>
    <row r="572" spans="1:14" x14ac:dyDescent="0.15">
      <c r="A572" s="2">
        <v>45635</v>
      </c>
      <c r="B572" s="3">
        <f t="shared" si="24"/>
        <v>2025</v>
      </c>
      <c r="C572" t="str">
        <f t="shared" si="25"/>
        <v>2024-2025</v>
      </c>
      <c r="D572" t="s">
        <v>147</v>
      </c>
      <c r="E572" t="s">
        <v>81</v>
      </c>
      <c r="F572" t="str">
        <f t="shared" si="26"/>
        <v>New South Wales</v>
      </c>
      <c r="G572" t="s">
        <v>10</v>
      </c>
      <c r="H572">
        <v>2485</v>
      </c>
      <c r="I572" t="s">
        <v>11</v>
      </c>
      <c r="J572" t="s">
        <v>68</v>
      </c>
      <c r="K572" t="s">
        <v>152</v>
      </c>
      <c r="L572" t="s">
        <v>13</v>
      </c>
      <c r="M572" s="5">
        <v>14.97</v>
      </c>
      <c r="N572">
        <v>1</v>
      </c>
    </row>
    <row r="573" spans="1:14" x14ac:dyDescent="0.15">
      <c r="A573" s="2">
        <v>44961</v>
      </c>
      <c r="B573" s="3">
        <f t="shared" si="24"/>
        <v>2023</v>
      </c>
      <c r="C573" t="str">
        <f t="shared" si="25"/>
        <v>2022-2023</v>
      </c>
      <c r="D573" t="s">
        <v>148</v>
      </c>
      <c r="E573" t="s">
        <v>117</v>
      </c>
      <c r="F573" t="str">
        <f t="shared" si="26"/>
        <v>Queensland</v>
      </c>
      <c r="G573" t="s">
        <v>35</v>
      </c>
      <c r="H573">
        <v>4119</v>
      </c>
      <c r="I573" t="s">
        <v>11</v>
      </c>
      <c r="J573" t="s">
        <v>43</v>
      </c>
      <c r="K573" t="s">
        <v>149</v>
      </c>
      <c r="L573" t="s">
        <v>15</v>
      </c>
      <c r="M573" s="5">
        <v>14.97</v>
      </c>
      <c r="N573">
        <v>1</v>
      </c>
    </row>
    <row r="574" spans="1:14" x14ac:dyDescent="0.15">
      <c r="A574" s="2">
        <v>45201</v>
      </c>
      <c r="B574" s="3">
        <f t="shared" si="24"/>
        <v>2024</v>
      </c>
      <c r="C574" t="str">
        <f t="shared" si="25"/>
        <v>2023-2024</v>
      </c>
      <c r="D574" t="s">
        <v>148</v>
      </c>
      <c r="E574" t="s">
        <v>141</v>
      </c>
      <c r="F574" t="str">
        <f t="shared" si="26"/>
        <v>Western Australia</v>
      </c>
      <c r="G574" t="s">
        <v>48</v>
      </c>
      <c r="H574">
        <v>6052</v>
      </c>
      <c r="I574" t="s">
        <v>11</v>
      </c>
      <c r="J574" t="s">
        <v>49</v>
      </c>
      <c r="K574" t="s">
        <v>156</v>
      </c>
      <c r="L574" t="s">
        <v>17</v>
      </c>
      <c r="M574" s="5">
        <v>14.98</v>
      </c>
      <c r="N574">
        <v>1</v>
      </c>
    </row>
    <row r="575" spans="1:14" x14ac:dyDescent="0.15">
      <c r="A575" s="2">
        <v>45121</v>
      </c>
      <c r="B575" s="3">
        <f t="shared" si="24"/>
        <v>2024</v>
      </c>
      <c r="C575" t="str">
        <f t="shared" si="25"/>
        <v>2023-2024</v>
      </c>
      <c r="D575" t="s">
        <v>147</v>
      </c>
      <c r="E575" t="s">
        <v>34</v>
      </c>
      <c r="F575" t="str">
        <f t="shared" si="26"/>
        <v>Queensland</v>
      </c>
      <c r="G575" t="s">
        <v>35</v>
      </c>
      <c r="H575">
        <v>4802</v>
      </c>
      <c r="I575" t="s">
        <v>11</v>
      </c>
      <c r="J575" t="s">
        <v>36</v>
      </c>
      <c r="K575" t="s">
        <v>154</v>
      </c>
      <c r="L575" t="s">
        <v>14</v>
      </c>
      <c r="M575" s="5">
        <v>14.99</v>
      </c>
      <c r="N575">
        <v>1</v>
      </c>
    </row>
    <row r="576" spans="1:14" x14ac:dyDescent="0.15">
      <c r="A576" s="2">
        <v>45629</v>
      </c>
      <c r="B576" s="3">
        <f t="shared" si="24"/>
        <v>2025</v>
      </c>
      <c r="C576" t="str">
        <f t="shared" si="25"/>
        <v>2024-2025</v>
      </c>
      <c r="D576" t="s">
        <v>147</v>
      </c>
      <c r="E576" t="s">
        <v>78</v>
      </c>
      <c r="F576" t="str">
        <f t="shared" si="26"/>
        <v>New South Wales</v>
      </c>
      <c r="G576" t="s">
        <v>10</v>
      </c>
      <c r="H576">
        <v>2350</v>
      </c>
      <c r="I576" t="s">
        <v>11</v>
      </c>
      <c r="J576" t="s">
        <v>68</v>
      </c>
      <c r="K576" t="s">
        <v>154</v>
      </c>
      <c r="L576" t="s">
        <v>14</v>
      </c>
      <c r="M576" s="5">
        <v>14.99</v>
      </c>
      <c r="N576">
        <v>1</v>
      </c>
    </row>
    <row r="577" spans="1:14" x14ac:dyDescent="0.15">
      <c r="A577" s="2">
        <v>44980</v>
      </c>
      <c r="B577" s="3">
        <f t="shared" si="24"/>
        <v>2023</v>
      </c>
      <c r="C577" t="str">
        <f t="shared" si="25"/>
        <v>2022-2023</v>
      </c>
      <c r="D577" t="s">
        <v>148</v>
      </c>
      <c r="E577" t="s">
        <v>102</v>
      </c>
      <c r="F577" t="str">
        <f t="shared" si="26"/>
        <v>Queensland</v>
      </c>
      <c r="G577" t="s">
        <v>35</v>
      </c>
      <c r="H577">
        <v>4870</v>
      </c>
      <c r="I577" t="s">
        <v>11</v>
      </c>
      <c r="J577" t="s">
        <v>36</v>
      </c>
      <c r="K577" t="s">
        <v>150</v>
      </c>
      <c r="L577" t="s">
        <v>18</v>
      </c>
      <c r="M577" s="5">
        <v>14.99</v>
      </c>
      <c r="N577">
        <v>1</v>
      </c>
    </row>
    <row r="578" spans="1:14" x14ac:dyDescent="0.15">
      <c r="A578" s="2">
        <v>45099</v>
      </c>
      <c r="B578" s="3">
        <f t="shared" ref="B578:B641" si="27">IF(MONTH(A578)&gt;=7,YEAR(A578)+1,YEAR(A578))</f>
        <v>2023</v>
      </c>
      <c r="C578" t="str">
        <f t="shared" ref="C578:C641" si="28">IF(MONTH(A578) &gt;= 7, YEAR(A578) &amp; "-" &amp; YEAR(A578) + 1, YEAR(A578) - 1 &amp; "-" &amp; YEAR(A578))</f>
        <v>2022-2023</v>
      </c>
      <c r="D578" t="s">
        <v>148</v>
      </c>
      <c r="E578" t="s">
        <v>9</v>
      </c>
      <c r="F578" t="str">
        <f t="shared" ref="F578:F641" si="29">IF(G578="WA","Western Australia",
IF(G578="NSW","New South Wales",
IF(G578="QLD","Queensland",
IF(G578="VIC","Victoria",
IF(G578="TAS","Tasmania",
IF(G578="SA","South Australia",
IF(G578="NT","Northern Territory",
IF(G578="ACT","Australian Capital Territory",G578))))))))</f>
        <v>New South Wales</v>
      </c>
      <c r="G578" t="s">
        <v>10</v>
      </c>
      <c r="H578">
        <v>2067</v>
      </c>
      <c r="I578" t="s">
        <v>11</v>
      </c>
      <c r="J578" t="s">
        <v>12</v>
      </c>
      <c r="K578" t="s">
        <v>155</v>
      </c>
      <c r="L578" t="s">
        <v>20</v>
      </c>
      <c r="M578" s="5">
        <v>14.99</v>
      </c>
      <c r="N578">
        <v>1</v>
      </c>
    </row>
    <row r="579" spans="1:14" x14ac:dyDescent="0.15">
      <c r="A579" s="2">
        <v>45355</v>
      </c>
      <c r="B579" s="3">
        <f t="shared" si="27"/>
        <v>2024</v>
      </c>
      <c r="C579" t="str">
        <f t="shared" si="28"/>
        <v>2023-2024</v>
      </c>
      <c r="D579" t="s">
        <v>147</v>
      </c>
      <c r="E579" t="s">
        <v>142</v>
      </c>
      <c r="F579" t="str">
        <f t="shared" si="29"/>
        <v>Australian Capital Territory</v>
      </c>
      <c r="G579" t="s">
        <v>80</v>
      </c>
      <c r="H579">
        <v>2609</v>
      </c>
      <c r="I579" t="s">
        <v>11</v>
      </c>
      <c r="J579" t="s">
        <v>58</v>
      </c>
      <c r="K579" t="s">
        <v>154</v>
      </c>
      <c r="L579" t="s">
        <v>14</v>
      </c>
      <c r="M579" s="5">
        <v>14.99</v>
      </c>
      <c r="N579">
        <v>1</v>
      </c>
    </row>
    <row r="580" spans="1:14" x14ac:dyDescent="0.15">
      <c r="A580" s="2">
        <v>45641</v>
      </c>
      <c r="B580" s="3">
        <f t="shared" si="27"/>
        <v>2025</v>
      </c>
      <c r="C580" t="str">
        <f t="shared" si="28"/>
        <v>2024-2025</v>
      </c>
      <c r="D580" t="s">
        <v>148</v>
      </c>
      <c r="E580" t="s">
        <v>93</v>
      </c>
      <c r="F580" t="str">
        <f t="shared" si="29"/>
        <v>Western Australia</v>
      </c>
      <c r="G580" t="s">
        <v>48</v>
      </c>
      <c r="H580">
        <v>6112</v>
      </c>
      <c r="I580" t="s">
        <v>11</v>
      </c>
      <c r="J580" t="s">
        <v>94</v>
      </c>
      <c r="K580" t="s">
        <v>152</v>
      </c>
      <c r="L580" t="s">
        <v>13</v>
      </c>
      <c r="M580" s="5">
        <v>14.99</v>
      </c>
      <c r="N580">
        <v>1</v>
      </c>
    </row>
    <row r="581" spans="1:14" x14ac:dyDescent="0.15">
      <c r="A581" s="2">
        <v>45463</v>
      </c>
      <c r="B581" s="3">
        <f t="shared" si="27"/>
        <v>2024</v>
      </c>
      <c r="C581" t="str">
        <f t="shared" si="28"/>
        <v>2023-2024</v>
      </c>
      <c r="D581" t="s">
        <v>148</v>
      </c>
      <c r="E581" t="s">
        <v>97</v>
      </c>
      <c r="F581" t="str">
        <f t="shared" si="29"/>
        <v>Tasmania</v>
      </c>
      <c r="G581" t="s">
        <v>70</v>
      </c>
      <c r="H581">
        <v>7250</v>
      </c>
      <c r="I581" t="s">
        <v>11</v>
      </c>
      <c r="J581" t="s">
        <v>71</v>
      </c>
      <c r="K581" t="s">
        <v>153</v>
      </c>
      <c r="L581" t="s">
        <v>16</v>
      </c>
      <c r="M581" s="5">
        <v>14.99</v>
      </c>
      <c r="N581">
        <v>1</v>
      </c>
    </row>
    <row r="582" spans="1:14" x14ac:dyDescent="0.15">
      <c r="A582" s="2">
        <v>45328</v>
      </c>
      <c r="B582" s="3">
        <f t="shared" si="27"/>
        <v>2024</v>
      </c>
      <c r="C582" t="str">
        <f t="shared" si="28"/>
        <v>2023-2024</v>
      </c>
      <c r="D582" t="s">
        <v>147</v>
      </c>
      <c r="E582" t="s">
        <v>84</v>
      </c>
      <c r="F582" t="str">
        <f t="shared" si="29"/>
        <v>Queensland</v>
      </c>
      <c r="G582" t="s">
        <v>35</v>
      </c>
      <c r="H582">
        <v>4740</v>
      </c>
      <c r="I582" t="s">
        <v>11</v>
      </c>
      <c r="J582" t="s">
        <v>51</v>
      </c>
      <c r="K582" t="s">
        <v>154</v>
      </c>
      <c r="L582" t="s">
        <v>14</v>
      </c>
      <c r="M582" s="5">
        <v>14.99</v>
      </c>
      <c r="N582">
        <v>1</v>
      </c>
    </row>
    <row r="583" spans="1:14" x14ac:dyDescent="0.15">
      <c r="A583" s="2">
        <v>45426</v>
      </c>
      <c r="B583" s="3">
        <f t="shared" si="27"/>
        <v>2024</v>
      </c>
      <c r="C583" t="str">
        <f t="shared" si="28"/>
        <v>2023-2024</v>
      </c>
      <c r="D583" t="s">
        <v>148</v>
      </c>
      <c r="E583" t="s">
        <v>123</v>
      </c>
      <c r="F583" t="str">
        <f t="shared" si="29"/>
        <v>Western Australia</v>
      </c>
      <c r="G583" t="s">
        <v>48</v>
      </c>
      <c r="H583">
        <v>6109</v>
      </c>
      <c r="I583" t="s">
        <v>11</v>
      </c>
      <c r="J583" t="s">
        <v>94</v>
      </c>
      <c r="K583" t="s">
        <v>150</v>
      </c>
      <c r="L583" t="s">
        <v>18</v>
      </c>
      <c r="M583" s="5">
        <v>14.99</v>
      </c>
      <c r="N583">
        <v>1</v>
      </c>
    </row>
    <row r="584" spans="1:14" x14ac:dyDescent="0.15">
      <c r="A584" s="2">
        <v>44968</v>
      </c>
      <c r="B584" s="3">
        <f t="shared" si="27"/>
        <v>2023</v>
      </c>
      <c r="C584" t="str">
        <f t="shared" si="28"/>
        <v>2022-2023</v>
      </c>
      <c r="D584" t="s">
        <v>148</v>
      </c>
      <c r="E584" t="s">
        <v>139</v>
      </c>
      <c r="F584" t="str">
        <f t="shared" si="29"/>
        <v>New South Wales</v>
      </c>
      <c r="G584" t="s">
        <v>10</v>
      </c>
      <c r="H584">
        <v>2020</v>
      </c>
      <c r="I584" t="s">
        <v>11</v>
      </c>
      <c r="J584" t="s">
        <v>12</v>
      </c>
      <c r="K584" t="s">
        <v>153</v>
      </c>
      <c r="L584" t="s">
        <v>16</v>
      </c>
      <c r="M584" s="5">
        <v>14.99</v>
      </c>
      <c r="N584">
        <v>1</v>
      </c>
    </row>
    <row r="585" spans="1:14" x14ac:dyDescent="0.15">
      <c r="A585" s="2">
        <v>45651</v>
      </c>
      <c r="B585" s="3">
        <f t="shared" si="27"/>
        <v>2025</v>
      </c>
      <c r="C585" t="str">
        <f t="shared" si="28"/>
        <v>2024-2025</v>
      </c>
      <c r="D585" t="s">
        <v>148</v>
      </c>
      <c r="E585" t="s">
        <v>83</v>
      </c>
      <c r="F585" t="str">
        <f t="shared" si="29"/>
        <v>New South Wales</v>
      </c>
      <c r="G585" t="s">
        <v>10</v>
      </c>
      <c r="H585">
        <v>2750</v>
      </c>
      <c r="I585" t="s">
        <v>11</v>
      </c>
      <c r="J585" t="s">
        <v>25</v>
      </c>
      <c r="K585" t="s">
        <v>149</v>
      </c>
      <c r="L585" t="s">
        <v>15</v>
      </c>
      <c r="M585" s="5">
        <v>14.99</v>
      </c>
      <c r="N585">
        <v>1</v>
      </c>
    </row>
    <row r="586" spans="1:14" x14ac:dyDescent="0.15">
      <c r="A586" s="2">
        <v>45308</v>
      </c>
      <c r="B586" s="3">
        <f t="shared" si="27"/>
        <v>2024</v>
      </c>
      <c r="C586" t="str">
        <f t="shared" si="28"/>
        <v>2023-2024</v>
      </c>
      <c r="D586" t="s">
        <v>148</v>
      </c>
      <c r="E586" t="s">
        <v>83</v>
      </c>
      <c r="F586" t="str">
        <f t="shared" si="29"/>
        <v>New South Wales</v>
      </c>
      <c r="G586" t="s">
        <v>10</v>
      </c>
      <c r="H586">
        <v>2750</v>
      </c>
      <c r="I586" t="s">
        <v>11</v>
      </c>
      <c r="J586" t="s">
        <v>25</v>
      </c>
      <c r="K586" t="s">
        <v>150</v>
      </c>
      <c r="L586" t="s">
        <v>18</v>
      </c>
      <c r="M586" s="5">
        <v>14.99</v>
      </c>
      <c r="N586">
        <v>1</v>
      </c>
    </row>
    <row r="587" spans="1:14" x14ac:dyDescent="0.15">
      <c r="A587" s="2">
        <v>45626</v>
      </c>
      <c r="B587" s="3">
        <f t="shared" si="27"/>
        <v>2025</v>
      </c>
      <c r="C587" t="str">
        <f t="shared" si="28"/>
        <v>2024-2025</v>
      </c>
      <c r="D587" t="s">
        <v>148</v>
      </c>
      <c r="E587" t="s">
        <v>83</v>
      </c>
      <c r="F587" t="str">
        <f t="shared" si="29"/>
        <v>New South Wales</v>
      </c>
      <c r="G587" t="s">
        <v>10</v>
      </c>
      <c r="H587">
        <v>2750</v>
      </c>
      <c r="I587" t="s">
        <v>11</v>
      </c>
      <c r="J587" t="s">
        <v>25</v>
      </c>
      <c r="K587" t="s">
        <v>153</v>
      </c>
      <c r="L587" t="s">
        <v>16</v>
      </c>
      <c r="M587" s="5">
        <v>14.99</v>
      </c>
      <c r="N587">
        <v>1</v>
      </c>
    </row>
    <row r="588" spans="1:14" x14ac:dyDescent="0.15">
      <c r="A588" s="2">
        <v>45505</v>
      </c>
      <c r="B588" s="3">
        <f t="shared" si="27"/>
        <v>2025</v>
      </c>
      <c r="C588" t="str">
        <f t="shared" si="28"/>
        <v>2024-2025</v>
      </c>
      <c r="D588" t="s">
        <v>147</v>
      </c>
      <c r="E588" t="s">
        <v>53</v>
      </c>
      <c r="F588" t="str">
        <f t="shared" si="29"/>
        <v>South Australia</v>
      </c>
      <c r="G588" t="s">
        <v>32</v>
      </c>
      <c r="H588">
        <v>5082</v>
      </c>
      <c r="I588" t="s">
        <v>11</v>
      </c>
      <c r="J588" t="s">
        <v>33</v>
      </c>
      <c r="K588" t="s">
        <v>154</v>
      </c>
      <c r="L588" t="s">
        <v>14</v>
      </c>
      <c r="M588" s="5">
        <v>14.99</v>
      </c>
      <c r="N588">
        <v>1</v>
      </c>
    </row>
    <row r="589" spans="1:14" x14ac:dyDescent="0.15">
      <c r="A589" s="2">
        <v>45588</v>
      </c>
      <c r="B589" s="3">
        <f t="shared" si="27"/>
        <v>2025</v>
      </c>
      <c r="C589" t="str">
        <f t="shared" si="28"/>
        <v>2024-2025</v>
      </c>
      <c r="D589" t="s">
        <v>147</v>
      </c>
      <c r="E589" t="s">
        <v>99</v>
      </c>
      <c r="F589" t="str">
        <f t="shared" si="29"/>
        <v>Victoria</v>
      </c>
      <c r="G589" t="s">
        <v>45</v>
      </c>
      <c r="H589">
        <v>3148</v>
      </c>
      <c r="I589" t="s">
        <v>11</v>
      </c>
      <c r="J589" t="s">
        <v>63</v>
      </c>
      <c r="K589" t="s">
        <v>150</v>
      </c>
      <c r="L589" t="s">
        <v>18</v>
      </c>
      <c r="M589" s="5">
        <v>15</v>
      </c>
      <c r="N589">
        <v>1</v>
      </c>
    </row>
    <row r="590" spans="1:14" x14ac:dyDescent="0.15">
      <c r="A590" s="2">
        <v>45556</v>
      </c>
      <c r="B590" s="3">
        <f t="shared" si="27"/>
        <v>2025</v>
      </c>
      <c r="C590" t="str">
        <f t="shared" si="28"/>
        <v>2024-2025</v>
      </c>
      <c r="D590" t="s">
        <v>147</v>
      </c>
      <c r="E590" t="s">
        <v>84</v>
      </c>
      <c r="F590" t="str">
        <f t="shared" si="29"/>
        <v>Queensland</v>
      </c>
      <c r="G590" t="s">
        <v>35</v>
      </c>
      <c r="H590">
        <v>4740</v>
      </c>
      <c r="I590" t="s">
        <v>11</v>
      </c>
      <c r="J590" t="s">
        <v>51</v>
      </c>
      <c r="K590" t="s">
        <v>154</v>
      </c>
      <c r="L590" t="s">
        <v>14</v>
      </c>
      <c r="M590" s="5">
        <v>15</v>
      </c>
      <c r="N590">
        <v>1</v>
      </c>
    </row>
    <row r="591" spans="1:14" x14ac:dyDescent="0.15">
      <c r="A591" s="2">
        <v>45418</v>
      </c>
      <c r="B591" s="3">
        <f t="shared" si="27"/>
        <v>2024</v>
      </c>
      <c r="C591" t="str">
        <f t="shared" si="28"/>
        <v>2023-2024</v>
      </c>
      <c r="D591" t="s">
        <v>148</v>
      </c>
      <c r="E591" t="s">
        <v>62</v>
      </c>
      <c r="F591" t="str">
        <f t="shared" si="29"/>
        <v>Victoria</v>
      </c>
      <c r="G591" t="s">
        <v>45</v>
      </c>
      <c r="H591">
        <v>3134</v>
      </c>
      <c r="I591" t="s">
        <v>11</v>
      </c>
      <c r="J591" t="s">
        <v>63</v>
      </c>
      <c r="K591" t="s">
        <v>154</v>
      </c>
      <c r="L591" t="s">
        <v>14</v>
      </c>
      <c r="M591" s="5">
        <v>15</v>
      </c>
      <c r="N591">
        <v>1</v>
      </c>
    </row>
    <row r="592" spans="1:14" x14ac:dyDescent="0.15">
      <c r="A592" s="2">
        <v>45606</v>
      </c>
      <c r="B592" s="3">
        <f t="shared" si="27"/>
        <v>2025</v>
      </c>
      <c r="C592" t="str">
        <f t="shared" si="28"/>
        <v>2024-2025</v>
      </c>
      <c r="D592" t="s">
        <v>147</v>
      </c>
      <c r="E592" t="s">
        <v>81</v>
      </c>
      <c r="F592" t="str">
        <f t="shared" si="29"/>
        <v>New South Wales</v>
      </c>
      <c r="G592" t="s">
        <v>10</v>
      </c>
      <c r="H592">
        <v>2485</v>
      </c>
      <c r="I592" t="s">
        <v>11</v>
      </c>
      <c r="J592" t="s">
        <v>68</v>
      </c>
      <c r="K592" t="s">
        <v>154</v>
      </c>
      <c r="L592" t="s">
        <v>14</v>
      </c>
      <c r="M592" s="5">
        <v>15</v>
      </c>
      <c r="N592">
        <v>1</v>
      </c>
    </row>
    <row r="593" spans="1:14" x14ac:dyDescent="0.15">
      <c r="A593" s="2">
        <v>45612</v>
      </c>
      <c r="B593" s="3">
        <f t="shared" si="27"/>
        <v>2025</v>
      </c>
      <c r="C593" t="str">
        <f t="shared" si="28"/>
        <v>2024-2025</v>
      </c>
      <c r="D593" t="s">
        <v>147</v>
      </c>
      <c r="E593" t="s">
        <v>78</v>
      </c>
      <c r="F593" t="str">
        <f t="shared" si="29"/>
        <v>New South Wales</v>
      </c>
      <c r="G593" t="s">
        <v>10</v>
      </c>
      <c r="H593">
        <v>2350</v>
      </c>
      <c r="I593" t="s">
        <v>11</v>
      </c>
      <c r="J593" t="s">
        <v>68</v>
      </c>
      <c r="K593" t="s">
        <v>149</v>
      </c>
      <c r="L593" t="s">
        <v>15</v>
      </c>
      <c r="M593" s="5">
        <v>15.059999999999999</v>
      </c>
      <c r="N593">
        <v>1</v>
      </c>
    </row>
    <row r="594" spans="1:14" x14ac:dyDescent="0.15">
      <c r="A594" s="2">
        <v>45501</v>
      </c>
      <c r="B594" s="3">
        <f t="shared" si="27"/>
        <v>2025</v>
      </c>
      <c r="C594" t="str">
        <f t="shared" si="28"/>
        <v>2024-2025</v>
      </c>
      <c r="D594" t="s">
        <v>147</v>
      </c>
      <c r="E594" t="s">
        <v>99</v>
      </c>
      <c r="F594" t="str">
        <f t="shared" si="29"/>
        <v>Victoria</v>
      </c>
      <c r="G594" t="s">
        <v>45</v>
      </c>
      <c r="H594">
        <v>3148</v>
      </c>
      <c r="I594" t="s">
        <v>11</v>
      </c>
      <c r="J594" t="s">
        <v>63</v>
      </c>
      <c r="K594" t="s">
        <v>149</v>
      </c>
      <c r="L594" t="s">
        <v>15</v>
      </c>
      <c r="M594" s="5">
        <v>15.39</v>
      </c>
      <c r="N594">
        <v>1</v>
      </c>
    </row>
    <row r="595" spans="1:14" x14ac:dyDescent="0.15">
      <c r="A595" s="2">
        <v>45275</v>
      </c>
      <c r="B595" s="3">
        <f t="shared" si="27"/>
        <v>2024</v>
      </c>
      <c r="C595" t="str">
        <f t="shared" si="28"/>
        <v>2023-2024</v>
      </c>
      <c r="D595" t="s">
        <v>147</v>
      </c>
      <c r="E595" t="s">
        <v>47</v>
      </c>
      <c r="F595" t="str">
        <f t="shared" si="29"/>
        <v>Western Australia</v>
      </c>
      <c r="G595" t="s">
        <v>48</v>
      </c>
      <c r="H595">
        <v>6030</v>
      </c>
      <c r="I595" t="s">
        <v>11</v>
      </c>
      <c r="J595" t="s">
        <v>49</v>
      </c>
      <c r="K595" t="s">
        <v>154</v>
      </c>
      <c r="L595" t="s">
        <v>14</v>
      </c>
      <c r="M595" s="5">
        <v>15.5</v>
      </c>
      <c r="N595">
        <v>1</v>
      </c>
    </row>
    <row r="596" spans="1:14" x14ac:dyDescent="0.15">
      <c r="A596" s="2">
        <v>44994</v>
      </c>
      <c r="B596" s="3">
        <f t="shared" si="27"/>
        <v>2023</v>
      </c>
      <c r="C596" t="str">
        <f t="shared" si="28"/>
        <v>2022-2023</v>
      </c>
      <c r="D596" t="s">
        <v>148</v>
      </c>
      <c r="E596" t="s">
        <v>99</v>
      </c>
      <c r="F596" t="str">
        <f t="shared" si="29"/>
        <v>Victoria</v>
      </c>
      <c r="G596" t="s">
        <v>45</v>
      </c>
      <c r="H596">
        <v>3148</v>
      </c>
      <c r="I596" t="s">
        <v>11</v>
      </c>
      <c r="J596" t="s">
        <v>63</v>
      </c>
      <c r="K596" t="s">
        <v>19</v>
      </c>
      <c r="L596" t="s">
        <v>23</v>
      </c>
      <c r="M596" s="5">
        <v>15.53</v>
      </c>
      <c r="N596">
        <v>1</v>
      </c>
    </row>
    <row r="597" spans="1:14" x14ac:dyDescent="0.15">
      <c r="A597" s="2">
        <v>45657</v>
      </c>
      <c r="B597" s="3">
        <f t="shared" si="27"/>
        <v>2025</v>
      </c>
      <c r="C597" t="str">
        <f t="shared" si="28"/>
        <v>2024-2025</v>
      </c>
      <c r="D597" t="s">
        <v>147</v>
      </c>
      <c r="E597" t="s">
        <v>9</v>
      </c>
      <c r="F597" t="str">
        <f t="shared" si="29"/>
        <v>New South Wales</v>
      </c>
      <c r="G597" t="s">
        <v>10</v>
      </c>
      <c r="H597">
        <v>2067</v>
      </c>
      <c r="I597" t="s">
        <v>11</v>
      </c>
      <c r="J597" t="s">
        <v>12</v>
      </c>
      <c r="K597" t="s">
        <v>152</v>
      </c>
      <c r="L597" t="s">
        <v>13</v>
      </c>
      <c r="M597" s="5">
        <v>15.84</v>
      </c>
      <c r="N597">
        <v>1</v>
      </c>
    </row>
    <row r="598" spans="1:14" x14ac:dyDescent="0.15">
      <c r="A598" s="2">
        <v>45381</v>
      </c>
      <c r="B598" s="3">
        <f t="shared" si="27"/>
        <v>2024</v>
      </c>
      <c r="C598" t="str">
        <f t="shared" si="28"/>
        <v>2023-2024</v>
      </c>
      <c r="D598" t="s">
        <v>148</v>
      </c>
      <c r="E598" t="s">
        <v>122</v>
      </c>
      <c r="F598" t="str">
        <f t="shared" si="29"/>
        <v>New South Wales</v>
      </c>
      <c r="G598" t="s">
        <v>10</v>
      </c>
      <c r="H598">
        <v>2650</v>
      </c>
      <c r="I598" t="s">
        <v>11</v>
      </c>
      <c r="J598" t="s">
        <v>25</v>
      </c>
      <c r="K598" t="s">
        <v>19</v>
      </c>
      <c r="L598" t="s">
        <v>23</v>
      </c>
      <c r="M598" s="5">
        <v>15.84</v>
      </c>
      <c r="N598">
        <v>1</v>
      </c>
    </row>
    <row r="599" spans="1:14" x14ac:dyDescent="0.15">
      <c r="A599" s="2">
        <v>45242</v>
      </c>
      <c r="B599" s="3">
        <f t="shared" si="27"/>
        <v>2024</v>
      </c>
      <c r="C599" t="str">
        <f t="shared" si="28"/>
        <v>2023-2024</v>
      </c>
      <c r="D599" t="s">
        <v>148</v>
      </c>
      <c r="E599" t="s">
        <v>114</v>
      </c>
      <c r="F599" t="str">
        <f t="shared" si="29"/>
        <v>Victoria</v>
      </c>
      <c r="G599" t="s">
        <v>45</v>
      </c>
      <c r="H599">
        <v>3551</v>
      </c>
      <c r="I599" t="s">
        <v>11</v>
      </c>
      <c r="J599" t="s">
        <v>60</v>
      </c>
      <c r="K599" t="s">
        <v>19</v>
      </c>
      <c r="L599" t="s">
        <v>23</v>
      </c>
      <c r="M599" s="5">
        <v>15.9</v>
      </c>
      <c r="N599">
        <v>1</v>
      </c>
    </row>
    <row r="600" spans="1:14" x14ac:dyDescent="0.15">
      <c r="A600" s="2">
        <v>45576</v>
      </c>
      <c r="B600" s="3">
        <f t="shared" si="27"/>
        <v>2025</v>
      </c>
      <c r="C600" t="str">
        <f t="shared" si="28"/>
        <v>2024-2025</v>
      </c>
      <c r="D600" t="s">
        <v>147</v>
      </c>
      <c r="E600" t="s">
        <v>96</v>
      </c>
      <c r="F600" t="str">
        <f t="shared" si="29"/>
        <v>Western Australia</v>
      </c>
      <c r="G600" t="s">
        <v>48</v>
      </c>
      <c r="H600">
        <v>6330</v>
      </c>
      <c r="I600" t="s">
        <v>11</v>
      </c>
      <c r="J600" t="s">
        <v>94</v>
      </c>
      <c r="K600" t="s">
        <v>149</v>
      </c>
      <c r="L600" t="s">
        <v>15</v>
      </c>
      <c r="M600" s="5">
        <v>15.92</v>
      </c>
      <c r="N600">
        <v>1</v>
      </c>
    </row>
    <row r="601" spans="1:14" x14ac:dyDescent="0.15">
      <c r="A601" s="2">
        <v>45018</v>
      </c>
      <c r="B601" s="3">
        <f t="shared" si="27"/>
        <v>2023</v>
      </c>
      <c r="C601" t="str">
        <f t="shared" si="28"/>
        <v>2022-2023</v>
      </c>
      <c r="D601" t="s">
        <v>147</v>
      </c>
      <c r="E601" t="s">
        <v>56</v>
      </c>
      <c r="F601" t="str">
        <f t="shared" si="29"/>
        <v>Northern Territory</v>
      </c>
      <c r="G601" t="s">
        <v>29</v>
      </c>
      <c r="H601">
        <v>870</v>
      </c>
      <c r="I601" t="s">
        <v>11</v>
      </c>
      <c r="J601" t="s">
        <v>30</v>
      </c>
      <c r="K601" t="s">
        <v>155</v>
      </c>
      <c r="L601" t="s">
        <v>20</v>
      </c>
      <c r="M601" s="5">
        <v>15.96</v>
      </c>
      <c r="N601">
        <v>1</v>
      </c>
    </row>
    <row r="602" spans="1:14" x14ac:dyDescent="0.15">
      <c r="A602" s="2">
        <v>44975</v>
      </c>
      <c r="B602" s="3">
        <f t="shared" si="27"/>
        <v>2023</v>
      </c>
      <c r="C602" t="str">
        <f t="shared" si="28"/>
        <v>2022-2023</v>
      </c>
      <c r="D602" t="s">
        <v>148</v>
      </c>
      <c r="E602" t="s">
        <v>99</v>
      </c>
      <c r="F602" t="str">
        <f t="shared" si="29"/>
        <v>Victoria</v>
      </c>
      <c r="G602" t="s">
        <v>45</v>
      </c>
      <c r="H602">
        <v>3148</v>
      </c>
      <c r="I602" t="s">
        <v>11</v>
      </c>
      <c r="J602" t="s">
        <v>63</v>
      </c>
      <c r="K602" t="s">
        <v>152</v>
      </c>
      <c r="L602" t="s">
        <v>13</v>
      </c>
      <c r="M602" s="5">
        <v>15.96</v>
      </c>
      <c r="N602">
        <v>1</v>
      </c>
    </row>
    <row r="603" spans="1:14" x14ac:dyDescent="0.15">
      <c r="A603" s="2">
        <v>45407</v>
      </c>
      <c r="B603" s="3">
        <f t="shared" si="27"/>
        <v>2024</v>
      </c>
      <c r="C603" t="str">
        <f t="shared" si="28"/>
        <v>2023-2024</v>
      </c>
      <c r="D603" t="s">
        <v>147</v>
      </c>
      <c r="E603" t="s">
        <v>54</v>
      </c>
      <c r="F603" t="str">
        <f t="shared" si="29"/>
        <v>Victoria</v>
      </c>
      <c r="G603" t="s">
        <v>45</v>
      </c>
      <c r="H603">
        <v>3977</v>
      </c>
      <c r="I603" t="s">
        <v>11</v>
      </c>
      <c r="J603" t="s">
        <v>55</v>
      </c>
      <c r="K603" t="s">
        <v>156</v>
      </c>
      <c r="L603" t="s">
        <v>17</v>
      </c>
      <c r="M603" s="5">
        <v>15.96</v>
      </c>
      <c r="N603">
        <v>1</v>
      </c>
    </row>
    <row r="604" spans="1:14" x14ac:dyDescent="0.15">
      <c r="A604" s="2">
        <v>45036</v>
      </c>
      <c r="B604" s="3">
        <f t="shared" si="27"/>
        <v>2023</v>
      </c>
      <c r="C604" t="str">
        <f t="shared" si="28"/>
        <v>2022-2023</v>
      </c>
      <c r="D604" t="s">
        <v>148</v>
      </c>
      <c r="E604" t="s">
        <v>114</v>
      </c>
      <c r="F604" t="str">
        <f t="shared" si="29"/>
        <v>Victoria</v>
      </c>
      <c r="G604" t="s">
        <v>45</v>
      </c>
      <c r="H604">
        <v>3551</v>
      </c>
      <c r="I604" t="s">
        <v>11</v>
      </c>
      <c r="J604" t="s">
        <v>60</v>
      </c>
      <c r="K604" t="s">
        <v>149</v>
      </c>
      <c r="L604" t="s">
        <v>15</v>
      </c>
      <c r="M604" s="5">
        <v>15.96</v>
      </c>
      <c r="N604">
        <v>1</v>
      </c>
    </row>
    <row r="605" spans="1:14" x14ac:dyDescent="0.15">
      <c r="A605" s="2">
        <v>45447</v>
      </c>
      <c r="B605" s="3">
        <f t="shared" si="27"/>
        <v>2024</v>
      </c>
      <c r="C605" t="str">
        <f t="shared" si="28"/>
        <v>2023-2024</v>
      </c>
      <c r="D605" t="s">
        <v>147</v>
      </c>
      <c r="E605" t="s">
        <v>26</v>
      </c>
      <c r="F605" t="str">
        <f t="shared" si="29"/>
        <v>New South Wales</v>
      </c>
      <c r="G605" t="s">
        <v>10</v>
      </c>
      <c r="H605">
        <v>2141</v>
      </c>
      <c r="I605" t="s">
        <v>11</v>
      </c>
      <c r="J605" t="s">
        <v>27</v>
      </c>
      <c r="K605" t="s">
        <v>149</v>
      </c>
      <c r="L605" t="s">
        <v>15</v>
      </c>
      <c r="M605" s="5">
        <v>15.96</v>
      </c>
      <c r="N605">
        <v>1</v>
      </c>
    </row>
    <row r="606" spans="1:14" x14ac:dyDescent="0.15">
      <c r="A606" s="2">
        <v>45134</v>
      </c>
      <c r="B606" s="3">
        <f t="shared" si="27"/>
        <v>2024</v>
      </c>
      <c r="C606" t="str">
        <f t="shared" si="28"/>
        <v>2023-2024</v>
      </c>
      <c r="D606" t="s">
        <v>148</v>
      </c>
      <c r="E606" t="s">
        <v>137</v>
      </c>
      <c r="F606" t="str">
        <f t="shared" si="29"/>
        <v>New South Wales</v>
      </c>
      <c r="G606" t="s">
        <v>10</v>
      </c>
      <c r="H606">
        <v>2031</v>
      </c>
      <c r="I606" t="s">
        <v>11</v>
      </c>
      <c r="J606" t="s">
        <v>12</v>
      </c>
      <c r="K606" t="s">
        <v>156</v>
      </c>
      <c r="L606" t="s">
        <v>17</v>
      </c>
      <c r="M606" s="5">
        <v>15.96</v>
      </c>
      <c r="N606">
        <v>1</v>
      </c>
    </row>
    <row r="607" spans="1:14" x14ac:dyDescent="0.15">
      <c r="A607" s="2">
        <v>45565</v>
      </c>
      <c r="B607" s="3">
        <f t="shared" si="27"/>
        <v>2025</v>
      </c>
      <c r="C607" t="str">
        <f t="shared" si="28"/>
        <v>2024-2025</v>
      </c>
      <c r="D607" t="s">
        <v>148</v>
      </c>
      <c r="E607" t="s">
        <v>99</v>
      </c>
      <c r="F607" t="str">
        <f t="shared" si="29"/>
        <v>Victoria</v>
      </c>
      <c r="G607" t="s">
        <v>45</v>
      </c>
      <c r="H607">
        <v>3148</v>
      </c>
      <c r="I607" t="s">
        <v>11</v>
      </c>
      <c r="J607" t="s">
        <v>63</v>
      </c>
      <c r="K607" t="s">
        <v>19</v>
      </c>
      <c r="L607" t="s">
        <v>23</v>
      </c>
      <c r="M607" s="5">
        <v>15.97</v>
      </c>
      <c r="N607">
        <v>1</v>
      </c>
    </row>
    <row r="608" spans="1:14" x14ac:dyDescent="0.15">
      <c r="A608" s="2">
        <v>45048</v>
      </c>
      <c r="B608" s="3">
        <f t="shared" si="27"/>
        <v>2023</v>
      </c>
      <c r="C608" t="str">
        <f t="shared" si="28"/>
        <v>2022-2023</v>
      </c>
      <c r="D608" t="s">
        <v>147</v>
      </c>
      <c r="E608" t="s">
        <v>124</v>
      </c>
      <c r="F608" t="str">
        <f t="shared" si="29"/>
        <v>New South Wales</v>
      </c>
      <c r="G608" t="s">
        <v>10</v>
      </c>
      <c r="H608">
        <v>2015</v>
      </c>
      <c r="I608" t="s">
        <v>11</v>
      </c>
      <c r="J608" t="s">
        <v>12</v>
      </c>
      <c r="K608" t="s">
        <v>153</v>
      </c>
      <c r="L608" t="s">
        <v>16</v>
      </c>
      <c r="M608" s="5">
        <v>15.98</v>
      </c>
      <c r="N608">
        <v>1</v>
      </c>
    </row>
    <row r="609" spans="1:14" x14ac:dyDescent="0.15">
      <c r="A609" s="2">
        <v>45244</v>
      </c>
      <c r="B609" s="3">
        <f t="shared" si="27"/>
        <v>2024</v>
      </c>
      <c r="C609" t="str">
        <f t="shared" si="28"/>
        <v>2023-2024</v>
      </c>
      <c r="D609" t="s">
        <v>147</v>
      </c>
      <c r="E609" t="s">
        <v>108</v>
      </c>
      <c r="F609" t="str">
        <f t="shared" si="29"/>
        <v>Victoria</v>
      </c>
      <c r="G609" t="s">
        <v>45</v>
      </c>
      <c r="H609">
        <v>3018</v>
      </c>
      <c r="I609" t="s">
        <v>11</v>
      </c>
      <c r="J609" t="s">
        <v>46</v>
      </c>
      <c r="K609" t="s">
        <v>155</v>
      </c>
      <c r="L609" t="s">
        <v>20</v>
      </c>
      <c r="M609" s="5">
        <v>15.98</v>
      </c>
      <c r="N609">
        <v>1</v>
      </c>
    </row>
    <row r="610" spans="1:14" x14ac:dyDescent="0.15">
      <c r="A610" s="2">
        <v>45151</v>
      </c>
      <c r="B610" s="3">
        <f t="shared" si="27"/>
        <v>2024</v>
      </c>
      <c r="C610" t="str">
        <f t="shared" si="28"/>
        <v>2023-2024</v>
      </c>
      <c r="D610" t="s">
        <v>148</v>
      </c>
      <c r="E610" t="s">
        <v>116</v>
      </c>
      <c r="F610" t="str">
        <f t="shared" si="29"/>
        <v>Western Australia</v>
      </c>
      <c r="G610" t="s">
        <v>48</v>
      </c>
      <c r="H610">
        <v>6725</v>
      </c>
      <c r="I610" t="s">
        <v>11</v>
      </c>
      <c r="J610" t="s">
        <v>77</v>
      </c>
      <c r="K610" t="s">
        <v>151</v>
      </c>
      <c r="L610" t="s">
        <v>21</v>
      </c>
      <c r="M610" s="5">
        <v>15.98</v>
      </c>
      <c r="N610">
        <v>1</v>
      </c>
    </row>
    <row r="611" spans="1:14" x14ac:dyDescent="0.15">
      <c r="A611" s="2">
        <v>45641</v>
      </c>
      <c r="B611" s="3">
        <f t="shared" si="27"/>
        <v>2025</v>
      </c>
      <c r="C611" t="str">
        <f t="shared" si="28"/>
        <v>2024-2025</v>
      </c>
      <c r="D611" t="s">
        <v>148</v>
      </c>
      <c r="E611" t="s">
        <v>126</v>
      </c>
      <c r="F611" t="str">
        <f t="shared" si="29"/>
        <v>Queensland</v>
      </c>
      <c r="G611" t="s">
        <v>35</v>
      </c>
      <c r="H611">
        <v>4551</v>
      </c>
      <c r="I611" t="s">
        <v>11</v>
      </c>
      <c r="J611" t="s">
        <v>120</v>
      </c>
      <c r="K611" t="s">
        <v>153</v>
      </c>
      <c r="L611" t="s">
        <v>16</v>
      </c>
      <c r="M611" s="5">
        <v>15.98</v>
      </c>
      <c r="N611">
        <v>1</v>
      </c>
    </row>
    <row r="612" spans="1:14" x14ac:dyDescent="0.15">
      <c r="A612" s="2">
        <v>45555</v>
      </c>
      <c r="B612" s="3">
        <f t="shared" si="27"/>
        <v>2025</v>
      </c>
      <c r="C612" t="str">
        <f t="shared" si="28"/>
        <v>2024-2025</v>
      </c>
      <c r="D612" t="s">
        <v>148</v>
      </c>
      <c r="E612" t="s">
        <v>99</v>
      </c>
      <c r="F612" t="str">
        <f t="shared" si="29"/>
        <v>Victoria</v>
      </c>
      <c r="G612" t="s">
        <v>45</v>
      </c>
      <c r="H612">
        <v>3148</v>
      </c>
      <c r="I612" t="s">
        <v>11</v>
      </c>
      <c r="J612" t="s">
        <v>63</v>
      </c>
      <c r="K612" t="s">
        <v>149</v>
      </c>
      <c r="L612" t="s">
        <v>15</v>
      </c>
      <c r="M612" s="5">
        <v>15.98</v>
      </c>
      <c r="N612">
        <v>1</v>
      </c>
    </row>
    <row r="613" spans="1:14" x14ac:dyDescent="0.15">
      <c r="A613" s="2">
        <v>45384</v>
      </c>
      <c r="B613" s="3">
        <f t="shared" si="27"/>
        <v>2024</v>
      </c>
      <c r="C613" t="str">
        <f t="shared" si="28"/>
        <v>2023-2024</v>
      </c>
      <c r="D613" t="s">
        <v>147</v>
      </c>
      <c r="E613" t="s">
        <v>54</v>
      </c>
      <c r="F613" t="str">
        <f t="shared" si="29"/>
        <v>Victoria</v>
      </c>
      <c r="G613" t="s">
        <v>45</v>
      </c>
      <c r="H613">
        <v>3977</v>
      </c>
      <c r="I613" t="s">
        <v>11</v>
      </c>
      <c r="J613" t="s">
        <v>55</v>
      </c>
      <c r="K613" t="s">
        <v>19</v>
      </c>
      <c r="L613" t="s">
        <v>23</v>
      </c>
      <c r="M613" s="5">
        <v>15.98</v>
      </c>
      <c r="N613">
        <v>1</v>
      </c>
    </row>
    <row r="614" spans="1:14" x14ac:dyDescent="0.15">
      <c r="A614" s="2">
        <v>44982</v>
      </c>
      <c r="B614" s="3">
        <f t="shared" si="27"/>
        <v>2023</v>
      </c>
      <c r="C614" t="str">
        <f t="shared" si="28"/>
        <v>2022-2023</v>
      </c>
      <c r="D614" t="s">
        <v>147</v>
      </c>
      <c r="E614" t="s">
        <v>136</v>
      </c>
      <c r="F614" t="str">
        <f t="shared" si="29"/>
        <v>Victoria</v>
      </c>
      <c r="G614" t="s">
        <v>45</v>
      </c>
      <c r="H614">
        <v>3175</v>
      </c>
      <c r="I614" t="s">
        <v>11</v>
      </c>
      <c r="J614" t="s">
        <v>63</v>
      </c>
      <c r="K614" t="s">
        <v>151</v>
      </c>
      <c r="L614" t="s">
        <v>21</v>
      </c>
      <c r="M614" s="5">
        <v>15.98</v>
      </c>
      <c r="N614">
        <v>1</v>
      </c>
    </row>
    <row r="615" spans="1:14" x14ac:dyDescent="0.15">
      <c r="A615" s="2">
        <v>45626</v>
      </c>
      <c r="B615" s="3">
        <f t="shared" si="27"/>
        <v>2025</v>
      </c>
      <c r="C615" t="str">
        <f t="shared" si="28"/>
        <v>2024-2025</v>
      </c>
      <c r="D615" t="s">
        <v>147</v>
      </c>
      <c r="E615" t="s">
        <v>76</v>
      </c>
      <c r="F615" t="str">
        <f t="shared" si="29"/>
        <v>Western Australia</v>
      </c>
      <c r="G615" t="s">
        <v>48</v>
      </c>
      <c r="H615">
        <v>6450</v>
      </c>
      <c r="I615" t="s">
        <v>11</v>
      </c>
      <c r="J615" t="s">
        <v>77</v>
      </c>
      <c r="K615" t="s">
        <v>152</v>
      </c>
      <c r="L615" t="s">
        <v>13</v>
      </c>
      <c r="M615" s="5">
        <v>15.98</v>
      </c>
      <c r="N615">
        <v>1</v>
      </c>
    </row>
    <row r="616" spans="1:14" x14ac:dyDescent="0.15">
      <c r="A616" s="2">
        <v>44986</v>
      </c>
      <c r="B616" s="3">
        <f t="shared" si="27"/>
        <v>2023</v>
      </c>
      <c r="C616" t="str">
        <f t="shared" si="28"/>
        <v>2022-2023</v>
      </c>
      <c r="D616" t="s">
        <v>147</v>
      </c>
      <c r="E616" t="s">
        <v>133</v>
      </c>
      <c r="F616" t="str">
        <f t="shared" si="29"/>
        <v>Queensland</v>
      </c>
      <c r="G616" t="s">
        <v>35</v>
      </c>
      <c r="H616">
        <v>4305</v>
      </c>
      <c r="I616" t="s">
        <v>11</v>
      </c>
      <c r="J616" t="s">
        <v>104</v>
      </c>
      <c r="K616" t="s">
        <v>154</v>
      </c>
      <c r="L616" t="s">
        <v>14</v>
      </c>
      <c r="M616" s="5">
        <v>15.98</v>
      </c>
      <c r="N616">
        <v>1</v>
      </c>
    </row>
    <row r="617" spans="1:14" x14ac:dyDescent="0.15">
      <c r="A617" s="2">
        <v>45349</v>
      </c>
      <c r="B617" s="3">
        <f t="shared" si="27"/>
        <v>2024</v>
      </c>
      <c r="C617" t="str">
        <f t="shared" si="28"/>
        <v>2023-2024</v>
      </c>
      <c r="D617" t="s">
        <v>147</v>
      </c>
      <c r="E617" t="s">
        <v>74</v>
      </c>
      <c r="F617" t="str">
        <f t="shared" si="29"/>
        <v>South Australia</v>
      </c>
      <c r="G617" t="s">
        <v>32</v>
      </c>
      <c r="H617">
        <v>5043</v>
      </c>
      <c r="I617" t="s">
        <v>11</v>
      </c>
      <c r="J617" t="s">
        <v>33</v>
      </c>
      <c r="K617" t="s">
        <v>19</v>
      </c>
      <c r="L617" t="s">
        <v>23</v>
      </c>
      <c r="M617" s="5">
        <v>15.98</v>
      </c>
      <c r="N617">
        <v>1</v>
      </c>
    </row>
    <row r="618" spans="1:14" x14ac:dyDescent="0.15">
      <c r="A618" s="2">
        <v>45621</v>
      </c>
      <c r="B618" s="3">
        <f t="shared" si="27"/>
        <v>2025</v>
      </c>
      <c r="C618" t="str">
        <f t="shared" si="28"/>
        <v>2024-2025</v>
      </c>
      <c r="D618" t="s">
        <v>148</v>
      </c>
      <c r="E618" t="s">
        <v>62</v>
      </c>
      <c r="F618" t="str">
        <f t="shared" si="29"/>
        <v>Victoria</v>
      </c>
      <c r="G618" t="s">
        <v>45</v>
      </c>
      <c r="H618">
        <v>3134</v>
      </c>
      <c r="I618" t="s">
        <v>11</v>
      </c>
      <c r="J618" t="s">
        <v>63</v>
      </c>
      <c r="K618" t="s">
        <v>19</v>
      </c>
      <c r="L618" t="s">
        <v>23</v>
      </c>
      <c r="M618" s="5">
        <v>15.98</v>
      </c>
      <c r="N618">
        <v>1</v>
      </c>
    </row>
    <row r="619" spans="1:14" x14ac:dyDescent="0.15">
      <c r="A619" s="2">
        <v>45186</v>
      </c>
      <c r="B619" s="3">
        <f t="shared" si="27"/>
        <v>2024</v>
      </c>
      <c r="C619" t="str">
        <f t="shared" si="28"/>
        <v>2023-2024</v>
      </c>
      <c r="D619" t="s">
        <v>147</v>
      </c>
      <c r="E619" t="s">
        <v>113</v>
      </c>
      <c r="F619" t="str">
        <f t="shared" si="29"/>
        <v>Queensland</v>
      </c>
      <c r="G619" t="s">
        <v>35</v>
      </c>
      <c r="H619">
        <v>4215</v>
      </c>
      <c r="I619" t="s">
        <v>11</v>
      </c>
      <c r="J619" t="s">
        <v>104</v>
      </c>
      <c r="K619" t="s">
        <v>149</v>
      </c>
      <c r="L619" t="s">
        <v>15</v>
      </c>
      <c r="M619" s="5">
        <v>15.98</v>
      </c>
      <c r="N619">
        <v>1</v>
      </c>
    </row>
    <row r="620" spans="1:14" x14ac:dyDescent="0.15">
      <c r="A620" s="2">
        <v>44968</v>
      </c>
      <c r="B620" s="3">
        <f t="shared" si="27"/>
        <v>2023</v>
      </c>
      <c r="C620" t="str">
        <f t="shared" si="28"/>
        <v>2022-2023</v>
      </c>
      <c r="D620" t="s">
        <v>147</v>
      </c>
      <c r="E620" t="s">
        <v>52</v>
      </c>
      <c r="F620" t="str">
        <f t="shared" si="29"/>
        <v>Victoria</v>
      </c>
      <c r="G620" t="s">
        <v>45</v>
      </c>
      <c r="H620">
        <v>3030</v>
      </c>
      <c r="I620" t="s">
        <v>11</v>
      </c>
      <c r="J620" t="s">
        <v>46</v>
      </c>
      <c r="K620" t="s">
        <v>154</v>
      </c>
      <c r="L620" t="s">
        <v>14</v>
      </c>
      <c r="M620" s="5">
        <v>15.99</v>
      </c>
      <c r="N620">
        <v>1</v>
      </c>
    </row>
    <row r="621" spans="1:14" x14ac:dyDescent="0.15">
      <c r="A621" s="2">
        <v>45028</v>
      </c>
      <c r="B621" s="3">
        <f t="shared" si="27"/>
        <v>2023</v>
      </c>
      <c r="C621" t="str">
        <f t="shared" si="28"/>
        <v>2022-2023</v>
      </c>
      <c r="D621" t="s">
        <v>147</v>
      </c>
      <c r="E621" t="s">
        <v>96</v>
      </c>
      <c r="F621" t="str">
        <f t="shared" si="29"/>
        <v>Western Australia</v>
      </c>
      <c r="G621" t="s">
        <v>48</v>
      </c>
      <c r="H621">
        <v>6330</v>
      </c>
      <c r="I621" t="s">
        <v>11</v>
      </c>
      <c r="J621" t="s">
        <v>94</v>
      </c>
      <c r="K621" t="s">
        <v>154</v>
      </c>
      <c r="L621" t="s">
        <v>14</v>
      </c>
      <c r="M621" s="5">
        <v>16</v>
      </c>
      <c r="N621">
        <v>1</v>
      </c>
    </row>
    <row r="622" spans="1:14" x14ac:dyDescent="0.15">
      <c r="A622" s="2">
        <v>45277</v>
      </c>
      <c r="B622" s="3">
        <f t="shared" si="27"/>
        <v>2024</v>
      </c>
      <c r="C622" t="str">
        <f t="shared" si="28"/>
        <v>2023-2024</v>
      </c>
      <c r="D622" t="s">
        <v>147</v>
      </c>
      <c r="E622" t="s">
        <v>118</v>
      </c>
      <c r="F622" t="str">
        <f t="shared" si="29"/>
        <v>New South Wales</v>
      </c>
      <c r="G622" t="s">
        <v>10</v>
      </c>
      <c r="H622">
        <v>2158</v>
      </c>
      <c r="I622" t="s">
        <v>11</v>
      </c>
      <c r="J622" t="s">
        <v>27</v>
      </c>
      <c r="K622" t="s">
        <v>153</v>
      </c>
      <c r="L622" t="s">
        <v>16</v>
      </c>
      <c r="M622" s="5">
        <v>16</v>
      </c>
      <c r="N622">
        <v>1</v>
      </c>
    </row>
    <row r="623" spans="1:14" x14ac:dyDescent="0.15">
      <c r="A623" s="2">
        <v>45250</v>
      </c>
      <c r="B623" s="3">
        <f t="shared" si="27"/>
        <v>2024</v>
      </c>
      <c r="C623" t="str">
        <f t="shared" si="28"/>
        <v>2023-2024</v>
      </c>
      <c r="D623" t="s">
        <v>147</v>
      </c>
      <c r="E623" t="s">
        <v>89</v>
      </c>
      <c r="F623" t="str">
        <f t="shared" si="29"/>
        <v>Queensland</v>
      </c>
      <c r="G623" t="s">
        <v>35</v>
      </c>
      <c r="H623">
        <v>4655</v>
      </c>
      <c r="I623" t="s">
        <v>11</v>
      </c>
      <c r="J623" t="s">
        <v>51</v>
      </c>
      <c r="K623" t="s">
        <v>154</v>
      </c>
      <c r="L623" t="s">
        <v>14</v>
      </c>
      <c r="M623" s="5">
        <v>16</v>
      </c>
      <c r="N623">
        <v>1</v>
      </c>
    </row>
    <row r="624" spans="1:14" x14ac:dyDescent="0.15">
      <c r="A624" s="2">
        <v>45437</v>
      </c>
      <c r="B624" s="3">
        <f t="shared" si="27"/>
        <v>2024</v>
      </c>
      <c r="C624" t="str">
        <f t="shared" si="28"/>
        <v>2023-2024</v>
      </c>
      <c r="D624" t="s">
        <v>147</v>
      </c>
      <c r="E624" t="s">
        <v>87</v>
      </c>
      <c r="F624" t="str">
        <f t="shared" si="29"/>
        <v>New South Wales</v>
      </c>
      <c r="G624" t="s">
        <v>10</v>
      </c>
      <c r="H624">
        <v>2790</v>
      </c>
      <c r="I624" t="s">
        <v>11</v>
      </c>
      <c r="J624" t="s">
        <v>25</v>
      </c>
      <c r="K624" t="s">
        <v>154</v>
      </c>
      <c r="L624" t="s">
        <v>14</v>
      </c>
      <c r="M624" s="5">
        <v>16</v>
      </c>
      <c r="N624">
        <v>1</v>
      </c>
    </row>
    <row r="625" spans="1:14" x14ac:dyDescent="0.15">
      <c r="A625" s="2">
        <v>45101</v>
      </c>
      <c r="B625" s="3">
        <f t="shared" si="27"/>
        <v>2023</v>
      </c>
      <c r="C625" t="str">
        <f t="shared" si="28"/>
        <v>2022-2023</v>
      </c>
      <c r="D625" t="s">
        <v>147</v>
      </c>
      <c r="E625" t="s">
        <v>139</v>
      </c>
      <c r="F625" t="str">
        <f t="shared" si="29"/>
        <v>New South Wales</v>
      </c>
      <c r="G625" t="s">
        <v>10</v>
      </c>
      <c r="H625">
        <v>2020</v>
      </c>
      <c r="I625" t="s">
        <v>11</v>
      </c>
      <c r="J625" t="s">
        <v>12</v>
      </c>
      <c r="K625" t="s">
        <v>154</v>
      </c>
      <c r="L625" t="s">
        <v>14</v>
      </c>
      <c r="M625" s="5">
        <v>16.02</v>
      </c>
      <c r="N625">
        <v>1</v>
      </c>
    </row>
    <row r="626" spans="1:14" x14ac:dyDescent="0.15">
      <c r="A626" s="2">
        <v>45288</v>
      </c>
      <c r="B626" s="3">
        <f t="shared" si="27"/>
        <v>2024</v>
      </c>
      <c r="C626" t="str">
        <f t="shared" si="28"/>
        <v>2023-2024</v>
      </c>
      <c r="D626" t="s">
        <v>147</v>
      </c>
      <c r="E626" t="s">
        <v>89</v>
      </c>
      <c r="F626" t="str">
        <f t="shared" si="29"/>
        <v>Queensland</v>
      </c>
      <c r="G626" t="s">
        <v>35</v>
      </c>
      <c r="H626">
        <v>4655</v>
      </c>
      <c r="I626" t="s">
        <v>11</v>
      </c>
      <c r="J626" t="s">
        <v>51</v>
      </c>
      <c r="K626" t="s">
        <v>154</v>
      </c>
      <c r="L626" t="s">
        <v>14</v>
      </c>
      <c r="M626" s="5">
        <v>16.39</v>
      </c>
      <c r="N626">
        <v>1</v>
      </c>
    </row>
    <row r="627" spans="1:14" x14ac:dyDescent="0.15">
      <c r="A627" s="2">
        <v>45264</v>
      </c>
      <c r="B627" s="3">
        <f t="shared" si="27"/>
        <v>2024</v>
      </c>
      <c r="C627" t="str">
        <f t="shared" si="28"/>
        <v>2023-2024</v>
      </c>
      <c r="D627" t="s">
        <v>148</v>
      </c>
      <c r="E627" t="s">
        <v>122</v>
      </c>
      <c r="F627" t="str">
        <f t="shared" si="29"/>
        <v>New South Wales</v>
      </c>
      <c r="G627" t="s">
        <v>10</v>
      </c>
      <c r="H627">
        <v>2650</v>
      </c>
      <c r="I627" t="s">
        <v>11</v>
      </c>
      <c r="J627" t="s">
        <v>25</v>
      </c>
      <c r="K627" t="s">
        <v>149</v>
      </c>
      <c r="L627" t="s">
        <v>15</v>
      </c>
      <c r="M627" s="5">
        <v>16.45</v>
      </c>
      <c r="N627">
        <v>1</v>
      </c>
    </row>
    <row r="628" spans="1:14" x14ac:dyDescent="0.15">
      <c r="A628" s="2">
        <v>45226</v>
      </c>
      <c r="B628" s="3">
        <f t="shared" si="27"/>
        <v>2024</v>
      </c>
      <c r="C628" t="str">
        <f t="shared" si="28"/>
        <v>2023-2024</v>
      </c>
      <c r="D628" t="s">
        <v>147</v>
      </c>
      <c r="E628" t="s">
        <v>76</v>
      </c>
      <c r="F628" t="str">
        <f t="shared" si="29"/>
        <v>Western Australia</v>
      </c>
      <c r="G628" t="s">
        <v>48</v>
      </c>
      <c r="H628">
        <v>6450</v>
      </c>
      <c r="I628" t="s">
        <v>11</v>
      </c>
      <c r="J628" t="s">
        <v>77</v>
      </c>
      <c r="K628" t="s">
        <v>152</v>
      </c>
      <c r="L628" t="s">
        <v>13</v>
      </c>
      <c r="M628" s="5">
        <v>16.490000000000002</v>
      </c>
      <c r="N628">
        <v>1</v>
      </c>
    </row>
    <row r="629" spans="1:14" x14ac:dyDescent="0.15">
      <c r="A629" s="2">
        <v>45266</v>
      </c>
      <c r="B629" s="3">
        <f t="shared" si="27"/>
        <v>2024</v>
      </c>
      <c r="C629" t="str">
        <f t="shared" si="28"/>
        <v>2023-2024</v>
      </c>
      <c r="D629" t="s">
        <v>147</v>
      </c>
      <c r="E629" t="s">
        <v>57</v>
      </c>
      <c r="F629" t="str">
        <f t="shared" si="29"/>
        <v>New South Wales</v>
      </c>
      <c r="G629" t="s">
        <v>10</v>
      </c>
      <c r="H629">
        <v>2560</v>
      </c>
      <c r="I629" t="s">
        <v>11</v>
      </c>
      <c r="J629" t="s">
        <v>58</v>
      </c>
      <c r="K629" t="s">
        <v>154</v>
      </c>
      <c r="L629" t="s">
        <v>14</v>
      </c>
      <c r="M629" s="5">
        <v>16.5</v>
      </c>
      <c r="N629">
        <v>1</v>
      </c>
    </row>
    <row r="630" spans="1:14" x14ac:dyDescent="0.15">
      <c r="A630" s="2">
        <v>44950</v>
      </c>
      <c r="B630" s="3">
        <f t="shared" si="27"/>
        <v>2023</v>
      </c>
      <c r="C630" t="str">
        <f t="shared" si="28"/>
        <v>2022-2023</v>
      </c>
      <c r="D630" t="s">
        <v>147</v>
      </c>
      <c r="E630" t="s">
        <v>145</v>
      </c>
      <c r="F630" t="str">
        <f t="shared" si="29"/>
        <v>New South Wales</v>
      </c>
      <c r="G630" t="s">
        <v>10</v>
      </c>
      <c r="H630">
        <v>2101</v>
      </c>
      <c r="I630" t="s">
        <v>11</v>
      </c>
      <c r="J630" t="s">
        <v>27</v>
      </c>
      <c r="K630" t="s">
        <v>154</v>
      </c>
      <c r="L630" t="s">
        <v>14</v>
      </c>
      <c r="M630" s="5">
        <v>16.5</v>
      </c>
      <c r="N630">
        <v>1</v>
      </c>
    </row>
    <row r="631" spans="1:14" x14ac:dyDescent="0.15">
      <c r="A631" s="2">
        <v>45341</v>
      </c>
      <c r="B631" s="3">
        <f t="shared" si="27"/>
        <v>2024</v>
      </c>
      <c r="C631" t="str">
        <f t="shared" si="28"/>
        <v>2023-2024</v>
      </c>
      <c r="D631" t="s">
        <v>147</v>
      </c>
      <c r="E631" t="s">
        <v>90</v>
      </c>
      <c r="F631" t="str">
        <f t="shared" si="29"/>
        <v>Victoria</v>
      </c>
      <c r="G631" t="s">
        <v>45</v>
      </c>
      <c r="H631">
        <v>3179</v>
      </c>
      <c r="I631" t="s">
        <v>11</v>
      </c>
      <c r="J631" t="s">
        <v>63</v>
      </c>
      <c r="K631" t="s">
        <v>19</v>
      </c>
      <c r="L631" t="s">
        <v>23</v>
      </c>
      <c r="M631" s="5">
        <v>16.5</v>
      </c>
      <c r="N631">
        <v>1</v>
      </c>
    </row>
    <row r="632" spans="1:14" x14ac:dyDescent="0.15">
      <c r="A632" s="2">
        <v>45616</v>
      </c>
      <c r="B632" s="3">
        <f t="shared" si="27"/>
        <v>2025</v>
      </c>
      <c r="C632" t="str">
        <f t="shared" si="28"/>
        <v>2024-2025</v>
      </c>
      <c r="D632" t="s">
        <v>147</v>
      </c>
      <c r="E632" t="s">
        <v>81</v>
      </c>
      <c r="F632" t="str">
        <f t="shared" si="29"/>
        <v>New South Wales</v>
      </c>
      <c r="G632" t="s">
        <v>10</v>
      </c>
      <c r="H632">
        <v>2485</v>
      </c>
      <c r="I632" t="s">
        <v>11</v>
      </c>
      <c r="J632" t="s">
        <v>68</v>
      </c>
      <c r="K632" t="s">
        <v>156</v>
      </c>
      <c r="L632" t="s">
        <v>17</v>
      </c>
      <c r="M632" s="5">
        <v>16.899999999999999</v>
      </c>
      <c r="N632">
        <v>1</v>
      </c>
    </row>
    <row r="633" spans="1:14" x14ac:dyDescent="0.15">
      <c r="A633" s="2">
        <v>45370</v>
      </c>
      <c r="B633" s="3">
        <f t="shared" si="27"/>
        <v>2024</v>
      </c>
      <c r="C633" t="str">
        <f t="shared" si="28"/>
        <v>2023-2024</v>
      </c>
      <c r="D633" t="s">
        <v>147</v>
      </c>
      <c r="E633" t="s">
        <v>73</v>
      </c>
      <c r="F633" t="str">
        <f t="shared" si="29"/>
        <v>Victoria</v>
      </c>
      <c r="G633" t="s">
        <v>45</v>
      </c>
      <c r="H633">
        <v>3136</v>
      </c>
      <c r="I633" t="s">
        <v>11</v>
      </c>
      <c r="J633" t="s">
        <v>63</v>
      </c>
      <c r="K633" t="s">
        <v>156</v>
      </c>
      <c r="L633" t="s">
        <v>17</v>
      </c>
      <c r="M633" s="5">
        <v>16.91</v>
      </c>
      <c r="N633">
        <v>1</v>
      </c>
    </row>
    <row r="634" spans="1:14" x14ac:dyDescent="0.15">
      <c r="A634" s="2">
        <v>45227</v>
      </c>
      <c r="B634" s="3">
        <f t="shared" si="27"/>
        <v>2024</v>
      </c>
      <c r="C634" t="str">
        <f t="shared" si="28"/>
        <v>2023-2024</v>
      </c>
      <c r="D634" t="s">
        <v>147</v>
      </c>
      <c r="E634" t="s">
        <v>79</v>
      </c>
      <c r="F634" t="str">
        <f t="shared" si="29"/>
        <v>Australian Capital Territory</v>
      </c>
      <c r="G634" t="s">
        <v>80</v>
      </c>
      <c r="H634">
        <v>2617</v>
      </c>
      <c r="I634" t="s">
        <v>11</v>
      </c>
      <c r="J634" t="s">
        <v>58</v>
      </c>
      <c r="K634" t="s">
        <v>154</v>
      </c>
      <c r="L634" t="s">
        <v>14</v>
      </c>
      <c r="M634" s="5">
        <v>16.98</v>
      </c>
      <c r="N634">
        <v>1</v>
      </c>
    </row>
    <row r="635" spans="1:14" x14ac:dyDescent="0.15">
      <c r="A635" s="2">
        <v>45555</v>
      </c>
      <c r="B635" s="3">
        <f t="shared" si="27"/>
        <v>2025</v>
      </c>
      <c r="C635" t="str">
        <f t="shared" si="28"/>
        <v>2024-2025</v>
      </c>
      <c r="D635" t="s">
        <v>147</v>
      </c>
      <c r="E635" t="s">
        <v>85</v>
      </c>
      <c r="F635" t="str">
        <f t="shared" si="29"/>
        <v>Queensland</v>
      </c>
      <c r="G635" t="s">
        <v>35</v>
      </c>
      <c r="H635">
        <v>4883</v>
      </c>
      <c r="I635" t="s">
        <v>11</v>
      </c>
      <c r="J635" t="s">
        <v>36</v>
      </c>
      <c r="K635" t="s">
        <v>154</v>
      </c>
      <c r="L635" t="s">
        <v>14</v>
      </c>
      <c r="M635" s="5">
        <v>16.989999999999998</v>
      </c>
      <c r="N635">
        <v>1</v>
      </c>
    </row>
    <row r="636" spans="1:14" x14ac:dyDescent="0.15">
      <c r="A636" s="2">
        <v>45233</v>
      </c>
      <c r="B636" s="3">
        <f t="shared" si="27"/>
        <v>2024</v>
      </c>
      <c r="C636" t="str">
        <f t="shared" si="28"/>
        <v>2023-2024</v>
      </c>
      <c r="D636" t="s">
        <v>147</v>
      </c>
      <c r="E636" t="s">
        <v>101</v>
      </c>
      <c r="F636" t="str">
        <f t="shared" si="29"/>
        <v>Victoria</v>
      </c>
      <c r="G636" t="s">
        <v>45</v>
      </c>
      <c r="H636">
        <v>3131</v>
      </c>
      <c r="I636" t="s">
        <v>11</v>
      </c>
      <c r="J636" t="s">
        <v>63</v>
      </c>
      <c r="K636" t="s">
        <v>150</v>
      </c>
      <c r="L636" t="s">
        <v>18</v>
      </c>
      <c r="M636" s="5">
        <v>16.989999999999998</v>
      </c>
      <c r="N636">
        <v>1</v>
      </c>
    </row>
    <row r="637" spans="1:14" x14ac:dyDescent="0.15">
      <c r="A637" s="2">
        <v>45170</v>
      </c>
      <c r="B637" s="3">
        <f t="shared" si="27"/>
        <v>2024</v>
      </c>
      <c r="C637" t="str">
        <f t="shared" si="28"/>
        <v>2023-2024</v>
      </c>
      <c r="D637" t="s">
        <v>147</v>
      </c>
      <c r="E637" t="s">
        <v>66</v>
      </c>
      <c r="F637" t="str">
        <f t="shared" si="29"/>
        <v>South Australia</v>
      </c>
      <c r="G637" t="s">
        <v>32</v>
      </c>
      <c r="H637">
        <v>5169</v>
      </c>
      <c r="I637" t="s">
        <v>11</v>
      </c>
      <c r="J637" t="s">
        <v>33</v>
      </c>
      <c r="K637" t="s">
        <v>152</v>
      </c>
      <c r="L637" t="s">
        <v>13</v>
      </c>
      <c r="M637" s="5">
        <v>16.989999999999998</v>
      </c>
      <c r="N637">
        <v>1</v>
      </c>
    </row>
    <row r="638" spans="1:14" x14ac:dyDescent="0.15">
      <c r="A638" s="2">
        <v>45029</v>
      </c>
      <c r="B638" s="3">
        <f t="shared" si="27"/>
        <v>2023</v>
      </c>
      <c r="C638" t="str">
        <f t="shared" si="28"/>
        <v>2022-2023</v>
      </c>
      <c r="D638" t="s">
        <v>148</v>
      </c>
      <c r="E638" t="s">
        <v>42</v>
      </c>
      <c r="F638" t="str">
        <f t="shared" si="29"/>
        <v>Queensland</v>
      </c>
      <c r="G638" t="s">
        <v>35</v>
      </c>
      <c r="H638">
        <v>4053</v>
      </c>
      <c r="I638" t="s">
        <v>11</v>
      </c>
      <c r="J638" t="s">
        <v>43</v>
      </c>
      <c r="K638" t="s">
        <v>153</v>
      </c>
      <c r="L638" t="s">
        <v>16</v>
      </c>
      <c r="M638" s="5">
        <v>16.990000000000002</v>
      </c>
      <c r="N638">
        <v>1</v>
      </c>
    </row>
    <row r="639" spans="1:14" x14ac:dyDescent="0.15">
      <c r="A639" s="2">
        <v>44935</v>
      </c>
      <c r="B639" s="3">
        <f t="shared" si="27"/>
        <v>2023</v>
      </c>
      <c r="C639" t="str">
        <f t="shared" si="28"/>
        <v>2022-2023</v>
      </c>
      <c r="D639" t="s">
        <v>147</v>
      </c>
      <c r="E639" t="s">
        <v>64</v>
      </c>
      <c r="F639" t="str">
        <f t="shared" si="29"/>
        <v>Victoria</v>
      </c>
      <c r="G639" t="s">
        <v>45</v>
      </c>
      <c r="H639">
        <v>3199</v>
      </c>
      <c r="I639" t="s">
        <v>11</v>
      </c>
      <c r="J639" t="s">
        <v>63</v>
      </c>
      <c r="K639" t="s">
        <v>19</v>
      </c>
      <c r="L639" t="s">
        <v>23</v>
      </c>
      <c r="M639" s="5">
        <v>17</v>
      </c>
      <c r="N639">
        <v>1</v>
      </c>
    </row>
    <row r="640" spans="1:14" x14ac:dyDescent="0.15">
      <c r="A640" s="2">
        <v>45384</v>
      </c>
      <c r="B640" s="3">
        <f t="shared" si="27"/>
        <v>2024</v>
      </c>
      <c r="C640" t="str">
        <f t="shared" si="28"/>
        <v>2023-2024</v>
      </c>
      <c r="D640" t="s">
        <v>147</v>
      </c>
      <c r="E640" t="s">
        <v>112</v>
      </c>
      <c r="F640" t="str">
        <f t="shared" si="29"/>
        <v>Victoria</v>
      </c>
      <c r="G640" t="s">
        <v>45</v>
      </c>
      <c r="H640">
        <v>3076</v>
      </c>
      <c r="I640" t="s">
        <v>11</v>
      </c>
      <c r="J640" t="s">
        <v>46</v>
      </c>
      <c r="K640" t="s">
        <v>156</v>
      </c>
      <c r="L640" t="s">
        <v>17</v>
      </c>
      <c r="M640" s="5">
        <v>17</v>
      </c>
      <c r="N640">
        <v>1</v>
      </c>
    </row>
    <row r="641" spans="1:14" x14ac:dyDescent="0.15">
      <c r="A641" s="2">
        <v>45552</v>
      </c>
      <c r="B641" s="3">
        <f t="shared" si="27"/>
        <v>2025</v>
      </c>
      <c r="C641" t="str">
        <f t="shared" si="28"/>
        <v>2024-2025</v>
      </c>
      <c r="D641" t="s">
        <v>147</v>
      </c>
      <c r="E641" t="s">
        <v>90</v>
      </c>
      <c r="F641" t="str">
        <f t="shared" si="29"/>
        <v>Victoria</v>
      </c>
      <c r="G641" t="s">
        <v>45</v>
      </c>
      <c r="H641">
        <v>3179</v>
      </c>
      <c r="I641" t="s">
        <v>11</v>
      </c>
      <c r="J641" t="s">
        <v>63</v>
      </c>
      <c r="K641" t="s">
        <v>154</v>
      </c>
      <c r="L641" t="s">
        <v>14</v>
      </c>
      <c r="M641" s="5">
        <v>17</v>
      </c>
      <c r="N641">
        <v>1</v>
      </c>
    </row>
    <row r="642" spans="1:14" x14ac:dyDescent="0.15">
      <c r="A642" s="2">
        <v>45523</v>
      </c>
      <c r="B642" s="3">
        <f t="shared" ref="B642:B705" si="30">IF(MONTH(A642)&gt;=7,YEAR(A642)+1,YEAR(A642))</f>
        <v>2025</v>
      </c>
      <c r="C642" t="str">
        <f t="shared" ref="C642:C705" si="31">IF(MONTH(A642) &gt;= 7, YEAR(A642) &amp; "-" &amp; YEAR(A642) + 1, YEAR(A642) - 1 &amp; "-" &amp; YEAR(A642))</f>
        <v>2024-2025</v>
      </c>
      <c r="D642" t="s">
        <v>148</v>
      </c>
      <c r="E642" t="s">
        <v>47</v>
      </c>
      <c r="F642" t="str">
        <f t="shared" ref="F642:F705" si="32">IF(G642="WA","Western Australia",
IF(G642="NSW","New South Wales",
IF(G642="QLD","Queensland",
IF(G642="VIC","Victoria",
IF(G642="TAS","Tasmania",
IF(G642="SA","South Australia",
IF(G642="NT","Northern Territory",
IF(G642="ACT","Australian Capital Territory",G642))))))))</f>
        <v>Western Australia</v>
      </c>
      <c r="G642" t="s">
        <v>48</v>
      </c>
      <c r="H642">
        <v>6030</v>
      </c>
      <c r="I642" t="s">
        <v>11</v>
      </c>
      <c r="J642" t="s">
        <v>49</v>
      </c>
      <c r="K642" t="s">
        <v>156</v>
      </c>
      <c r="L642" t="s">
        <v>17</v>
      </c>
      <c r="M642" s="5">
        <v>17.37</v>
      </c>
      <c r="N642">
        <v>1</v>
      </c>
    </row>
    <row r="643" spans="1:14" x14ac:dyDescent="0.15">
      <c r="A643" s="2">
        <v>45097</v>
      </c>
      <c r="B643" s="3">
        <f t="shared" si="30"/>
        <v>2023</v>
      </c>
      <c r="C643" t="str">
        <f t="shared" si="31"/>
        <v>2022-2023</v>
      </c>
      <c r="D643" t="s">
        <v>148</v>
      </c>
      <c r="E643" t="s">
        <v>130</v>
      </c>
      <c r="F643" t="str">
        <f t="shared" si="32"/>
        <v>South Australia</v>
      </c>
      <c r="G643" t="s">
        <v>32</v>
      </c>
      <c r="H643">
        <v>5290</v>
      </c>
      <c r="I643" t="s">
        <v>11</v>
      </c>
      <c r="J643" t="s">
        <v>38</v>
      </c>
      <c r="K643" t="s">
        <v>150</v>
      </c>
      <c r="L643" t="s">
        <v>18</v>
      </c>
      <c r="M643" s="5">
        <v>17.46</v>
      </c>
      <c r="N643">
        <v>1</v>
      </c>
    </row>
    <row r="644" spans="1:14" x14ac:dyDescent="0.15">
      <c r="A644" s="2">
        <v>45100</v>
      </c>
      <c r="B644" s="3">
        <f t="shared" si="30"/>
        <v>2023</v>
      </c>
      <c r="C644" t="str">
        <f t="shared" si="31"/>
        <v>2022-2023</v>
      </c>
      <c r="D644" t="s">
        <v>147</v>
      </c>
      <c r="E644" t="s">
        <v>42</v>
      </c>
      <c r="F644" t="str">
        <f t="shared" si="32"/>
        <v>Queensland</v>
      </c>
      <c r="G644" t="s">
        <v>35</v>
      </c>
      <c r="H644">
        <v>4053</v>
      </c>
      <c r="I644" t="s">
        <v>11</v>
      </c>
      <c r="J644" t="s">
        <v>43</v>
      </c>
      <c r="K644" t="s">
        <v>149</v>
      </c>
      <c r="L644" t="s">
        <v>15</v>
      </c>
      <c r="M644" s="5">
        <v>17.490000000000002</v>
      </c>
      <c r="N644">
        <v>1</v>
      </c>
    </row>
    <row r="645" spans="1:14" x14ac:dyDescent="0.15">
      <c r="A645" s="2">
        <v>44980</v>
      </c>
      <c r="B645" s="3">
        <f t="shared" si="30"/>
        <v>2023</v>
      </c>
      <c r="C645" t="str">
        <f t="shared" si="31"/>
        <v>2022-2023</v>
      </c>
      <c r="D645" t="s">
        <v>148</v>
      </c>
      <c r="E645" t="s">
        <v>103</v>
      </c>
      <c r="F645" t="str">
        <f t="shared" si="32"/>
        <v>Queensland</v>
      </c>
      <c r="G645" t="s">
        <v>35</v>
      </c>
      <c r="H645">
        <v>4509</v>
      </c>
      <c r="I645" t="s">
        <v>11</v>
      </c>
      <c r="J645" t="s">
        <v>104</v>
      </c>
      <c r="K645" t="s">
        <v>149</v>
      </c>
      <c r="L645" t="s">
        <v>15</v>
      </c>
      <c r="M645" s="5">
        <v>17.54</v>
      </c>
      <c r="N645">
        <v>1</v>
      </c>
    </row>
    <row r="646" spans="1:14" x14ac:dyDescent="0.15">
      <c r="A646" s="2">
        <v>45208</v>
      </c>
      <c r="B646" s="3">
        <f t="shared" si="30"/>
        <v>2024</v>
      </c>
      <c r="C646" t="str">
        <f t="shared" si="31"/>
        <v>2023-2024</v>
      </c>
      <c r="D646" t="s">
        <v>147</v>
      </c>
      <c r="E646" t="s">
        <v>67</v>
      </c>
      <c r="F646" t="str">
        <f t="shared" si="32"/>
        <v>New South Wales</v>
      </c>
      <c r="G646" t="s">
        <v>10</v>
      </c>
      <c r="H646">
        <v>2478</v>
      </c>
      <c r="I646" t="s">
        <v>11</v>
      </c>
      <c r="J646" t="s">
        <v>68</v>
      </c>
      <c r="K646" t="s">
        <v>155</v>
      </c>
      <c r="L646" t="s">
        <v>20</v>
      </c>
      <c r="M646" s="5">
        <v>17.829999999999998</v>
      </c>
      <c r="N646">
        <v>1</v>
      </c>
    </row>
    <row r="647" spans="1:14" x14ac:dyDescent="0.15">
      <c r="A647" s="2">
        <v>45009</v>
      </c>
      <c r="B647" s="3">
        <f t="shared" si="30"/>
        <v>2023</v>
      </c>
      <c r="C647" t="str">
        <f t="shared" si="31"/>
        <v>2022-2023</v>
      </c>
      <c r="D647" t="s">
        <v>147</v>
      </c>
      <c r="E647" t="s">
        <v>117</v>
      </c>
      <c r="F647" t="str">
        <f t="shared" si="32"/>
        <v>Queensland</v>
      </c>
      <c r="G647" t="s">
        <v>35</v>
      </c>
      <c r="H647">
        <v>4119</v>
      </c>
      <c r="I647" t="s">
        <v>11</v>
      </c>
      <c r="J647" t="s">
        <v>43</v>
      </c>
      <c r="K647" t="s">
        <v>154</v>
      </c>
      <c r="L647" t="s">
        <v>14</v>
      </c>
      <c r="M647" s="5">
        <v>17.829999999999998</v>
      </c>
      <c r="N647">
        <v>1</v>
      </c>
    </row>
    <row r="648" spans="1:14" x14ac:dyDescent="0.15">
      <c r="A648" s="2">
        <v>45652</v>
      </c>
      <c r="B648" s="3">
        <f t="shared" si="30"/>
        <v>2025</v>
      </c>
      <c r="C648" t="str">
        <f t="shared" si="31"/>
        <v>2024-2025</v>
      </c>
      <c r="D648" t="s">
        <v>148</v>
      </c>
      <c r="E648" t="s">
        <v>83</v>
      </c>
      <c r="F648" t="str">
        <f t="shared" si="32"/>
        <v>New South Wales</v>
      </c>
      <c r="G648" t="s">
        <v>10</v>
      </c>
      <c r="H648">
        <v>2750</v>
      </c>
      <c r="I648" t="s">
        <v>11</v>
      </c>
      <c r="J648" t="s">
        <v>25</v>
      </c>
      <c r="K648" t="s">
        <v>156</v>
      </c>
      <c r="L648" t="s">
        <v>17</v>
      </c>
      <c r="M648" s="5">
        <v>17.91</v>
      </c>
      <c r="N648">
        <v>1</v>
      </c>
    </row>
    <row r="649" spans="1:14" x14ac:dyDescent="0.15">
      <c r="A649" s="2">
        <v>45206</v>
      </c>
      <c r="B649" s="3">
        <f t="shared" si="30"/>
        <v>2024</v>
      </c>
      <c r="C649" t="str">
        <f t="shared" si="31"/>
        <v>2023-2024</v>
      </c>
      <c r="D649" t="s">
        <v>148</v>
      </c>
      <c r="E649" t="s">
        <v>100</v>
      </c>
      <c r="F649" t="str">
        <f t="shared" si="32"/>
        <v>Western Australia</v>
      </c>
      <c r="G649" t="s">
        <v>48</v>
      </c>
      <c r="H649">
        <v>6021</v>
      </c>
      <c r="I649" t="s">
        <v>11</v>
      </c>
      <c r="J649" t="s">
        <v>49</v>
      </c>
      <c r="K649" t="s">
        <v>19</v>
      </c>
      <c r="L649" t="s">
        <v>23</v>
      </c>
      <c r="M649" s="5">
        <v>17.940000000000001</v>
      </c>
      <c r="N649">
        <v>1</v>
      </c>
    </row>
    <row r="650" spans="1:14" x14ac:dyDescent="0.15">
      <c r="A650" s="2">
        <v>44940</v>
      </c>
      <c r="B650" s="3">
        <f t="shared" si="30"/>
        <v>2023</v>
      </c>
      <c r="C650" t="str">
        <f t="shared" si="31"/>
        <v>2022-2023</v>
      </c>
      <c r="D650" t="s">
        <v>147</v>
      </c>
      <c r="E650" t="s">
        <v>91</v>
      </c>
      <c r="F650" t="str">
        <f t="shared" si="32"/>
        <v>Victoria</v>
      </c>
      <c r="G650" t="s">
        <v>45</v>
      </c>
      <c r="H650">
        <v>3690</v>
      </c>
      <c r="I650" t="s">
        <v>11</v>
      </c>
      <c r="J650" t="s">
        <v>55</v>
      </c>
      <c r="K650" t="s">
        <v>156</v>
      </c>
      <c r="L650" t="s">
        <v>17</v>
      </c>
      <c r="M650" s="5">
        <v>17.940000000000001</v>
      </c>
      <c r="N650">
        <v>1</v>
      </c>
    </row>
    <row r="651" spans="1:14" x14ac:dyDescent="0.15">
      <c r="A651" s="2">
        <v>44971</v>
      </c>
      <c r="B651" s="3">
        <f t="shared" si="30"/>
        <v>2023</v>
      </c>
      <c r="C651" t="str">
        <f t="shared" si="31"/>
        <v>2022-2023</v>
      </c>
      <c r="D651" t="s">
        <v>148</v>
      </c>
      <c r="E651" t="s">
        <v>145</v>
      </c>
      <c r="F651" t="str">
        <f t="shared" si="32"/>
        <v>New South Wales</v>
      </c>
      <c r="G651" t="s">
        <v>10</v>
      </c>
      <c r="H651">
        <v>2101</v>
      </c>
      <c r="I651" t="s">
        <v>11</v>
      </c>
      <c r="J651" t="s">
        <v>27</v>
      </c>
      <c r="K651" t="s">
        <v>154</v>
      </c>
      <c r="L651" t="s">
        <v>14</v>
      </c>
      <c r="M651" s="5">
        <v>17.96</v>
      </c>
      <c r="N651">
        <v>1</v>
      </c>
    </row>
    <row r="652" spans="1:14" x14ac:dyDescent="0.15">
      <c r="A652" s="2">
        <v>45444</v>
      </c>
      <c r="B652" s="3">
        <f t="shared" si="30"/>
        <v>2024</v>
      </c>
      <c r="C652" t="str">
        <f t="shared" si="31"/>
        <v>2023-2024</v>
      </c>
      <c r="D652" t="s">
        <v>147</v>
      </c>
      <c r="E652" t="s">
        <v>79</v>
      </c>
      <c r="F652" t="str">
        <f t="shared" si="32"/>
        <v>Australian Capital Territory</v>
      </c>
      <c r="G652" t="s">
        <v>80</v>
      </c>
      <c r="H652">
        <v>2617</v>
      </c>
      <c r="I652" t="s">
        <v>11</v>
      </c>
      <c r="J652" t="s">
        <v>58</v>
      </c>
      <c r="K652" t="s">
        <v>19</v>
      </c>
      <c r="L652" t="s">
        <v>23</v>
      </c>
      <c r="M652" s="5">
        <v>17.97</v>
      </c>
      <c r="N652">
        <v>1</v>
      </c>
    </row>
    <row r="653" spans="1:14" x14ac:dyDescent="0.15">
      <c r="A653" s="2">
        <v>45183</v>
      </c>
      <c r="B653" s="3">
        <f t="shared" si="30"/>
        <v>2024</v>
      </c>
      <c r="C653" t="str">
        <f t="shared" si="31"/>
        <v>2023-2024</v>
      </c>
      <c r="D653" t="s">
        <v>148</v>
      </c>
      <c r="E653" t="s">
        <v>39</v>
      </c>
      <c r="F653" t="str">
        <f t="shared" si="32"/>
        <v>South Australia</v>
      </c>
      <c r="G653" t="s">
        <v>32</v>
      </c>
      <c r="H653">
        <v>5343</v>
      </c>
      <c r="I653" t="s">
        <v>11</v>
      </c>
      <c r="J653" t="s">
        <v>38</v>
      </c>
      <c r="K653" t="s">
        <v>150</v>
      </c>
      <c r="L653" t="s">
        <v>18</v>
      </c>
      <c r="M653" s="5">
        <v>17.97</v>
      </c>
      <c r="N653">
        <v>1</v>
      </c>
    </row>
    <row r="654" spans="1:14" x14ac:dyDescent="0.15">
      <c r="A654" s="2">
        <v>45220</v>
      </c>
      <c r="B654" s="3">
        <f t="shared" si="30"/>
        <v>2024</v>
      </c>
      <c r="C654" t="str">
        <f t="shared" si="31"/>
        <v>2023-2024</v>
      </c>
      <c r="D654" t="s">
        <v>147</v>
      </c>
      <c r="E654" t="s">
        <v>140</v>
      </c>
      <c r="F654" t="str">
        <f t="shared" si="32"/>
        <v>Tasmania</v>
      </c>
      <c r="G654" t="s">
        <v>70</v>
      </c>
      <c r="H654">
        <v>7320</v>
      </c>
      <c r="I654" t="s">
        <v>11</v>
      </c>
      <c r="J654" t="s">
        <v>71</v>
      </c>
      <c r="K654" t="s">
        <v>153</v>
      </c>
      <c r="L654" t="s">
        <v>16</v>
      </c>
      <c r="M654" s="5">
        <v>17.97</v>
      </c>
      <c r="N654">
        <v>1</v>
      </c>
    </row>
    <row r="655" spans="1:14" x14ac:dyDescent="0.15">
      <c r="A655" s="2">
        <v>45259</v>
      </c>
      <c r="B655" s="3">
        <f t="shared" si="30"/>
        <v>2024</v>
      </c>
      <c r="C655" t="str">
        <f t="shared" si="31"/>
        <v>2023-2024</v>
      </c>
      <c r="D655" t="s">
        <v>147</v>
      </c>
      <c r="E655" t="s">
        <v>28</v>
      </c>
      <c r="F655" t="str">
        <f t="shared" si="32"/>
        <v>Northern Territory</v>
      </c>
      <c r="G655" t="s">
        <v>29</v>
      </c>
      <c r="H655">
        <v>800</v>
      </c>
      <c r="I655" t="s">
        <v>11</v>
      </c>
      <c r="J655" t="s">
        <v>30</v>
      </c>
      <c r="K655" t="s">
        <v>155</v>
      </c>
      <c r="L655" t="s">
        <v>20</v>
      </c>
      <c r="M655" s="5">
        <v>17.97</v>
      </c>
      <c r="N655">
        <v>1</v>
      </c>
    </row>
    <row r="656" spans="1:14" x14ac:dyDescent="0.15">
      <c r="A656" s="2">
        <v>45384</v>
      </c>
      <c r="B656" s="3">
        <f t="shared" si="30"/>
        <v>2024</v>
      </c>
      <c r="C656" t="str">
        <f t="shared" si="31"/>
        <v>2023-2024</v>
      </c>
      <c r="D656" t="s">
        <v>148</v>
      </c>
      <c r="E656" t="s">
        <v>93</v>
      </c>
      <c r="F656" t="str">
        <f t="shared" si="32"/>
        <v>Western Australia</v>
      </c>
      <c r="G656" t="s">
        <v>48</v>
      </c>
      <c r="H656">
        <v>6112</v>
      </c>
      <c r="I656" t="s">
        <v>11</v>
      </c>
      <c r="J656" t="s">
        <v>94</v>
      </c>
      <c r="K656" t="s">
        <v>149</v>
      </c>
      <c r="L656" t="s">
        <v>15</v>
      </c>
      <c r="M656" s="5">
        <v>17.97</v>
      </c>
      <c r="N656">
        <v>1</v>
      </c>
    </row>
    <row r="657" spans="1:14" x14ac:dyDescent="0.15">
      <c r="A657" s="2">
        <v>45469</v>
      </c>
      <c r="B657" s="3">
        <f t="shared" si="30"/>
        <v>2024</v>
      </c>
      <c r="C657" t="str">
        <f t="shared" si="31"/>
        <v>2023-2024</v>
      </c>
      <c r="D657" t="s">
        <v>147</v>
      </c>
      <c r="E657" t="s">
        <v>106</v>
      </c>
      <c r="F657" t="str">
        <f t="shared" si="32"/>
        <v>Victoria</v>
      </c>
      <c r="G657" t="s">
        <v>45</v>
      </c>
      <c r="H657">
        <v>3915</v>
      </c>
      <c r="I657" t="s">
        <v>11</v>
      </c>
      <c r="J657" t="s">
        <v>55</v>
      </c>
      <c r="K657" t="s">
        <v>154</v>
      </c>
      <c r="L657" t="s">
        <v>14</v>
      </c>
      <c r="M657" s="5">
        <v>17.97</v>
      </c>
      <c r="N657">
        <v>1</v>
      </c>
    </row>
    <row r="658" spans="1:14" x14ac:dyDescent="0.15">
      <c r="A658" s="2">
        <v>45280</v>
      </c>
      <c r="B658" s="3">
        <f t="shared" si="30"/>
        <v>2024</v>
      </c>
      <c r="C658" t="str">
        <f t="shared" si="31"/>
        <v>2023-2024</v>
      </c>
      <c r="D658" t="s">
        <v>147</v>
      </c>
      <c r="E658" t="s">
        <v>92</v>
      </c>
      <c r="F658" t="str">
        <f t="shared" si="32"/>
        <v>Queensland</v>
      </c>
      <c r="G658" t="s">
        <v>35</v>
      </c>
      <c r="H658">
        <v>4068</v>
      </c>
      <c r="I658" t="s">
        <v>11</v>
      </c>
      <c r="J658" t="s">
        <v>43</v>
      </c>
      <c r="K658" t="s">
        <v>155</v>
      </c>
      <c r="L658" t="s">
        <v>20</v>
      </c>
      <c r="M658" s="5">
        <v>17.97</v>
      </c>
      <c r="N658">
        <v>1</v>
      </c>
    </row>
    <row r="659" spans="1:14" x14ac:dyDescent="0.15">
      <c r="A659" s="2">
        <v>44946</v>
      </c>
      <c r="B659" s="3">
        <f t="shared" si="30"/>
        <v>2023</v>
      </c>
      <c r="C659" t="str">
        <f t="shared" si="31"/>
        <v>2022-2023</v>
      </c>
      <c r="D659" t="s">
        <v>147</v>
      </c>
      <c r="E659" t="s">
        <v>98</v>
      </c>
      <c r="F659" t="str">
        <f t="shared" si="32"/>
        <v>Victoria</v>
      </c>
      <c r="G659" t="s">
        <v>45</v>
      </c>
      <c r="H659">
        <v>3429</v>
      </c>
      <c r="I659" t="s">
        <v>11</v>
      </c>
      <c r="J659" t="s">
        <v>60</v>
      </c>
      <c r="K659" t="s">
        <v>156</v>
      </c>
      <c r="L659" t="s">
        <v>17</v>
      </c>
      <c r="M659" s="5">
        <v>17.97</v>
      </c>
      <c r="N659">
        <v>1</v>
      </c>
    </row>
    <row r="660" spans="1:14" x14ac:dyDescent="0.15">
      <c r="A660" s="2">
        <v>45369</v>
      </c>
      <c r="B660" s="3">
        <f t="shared" si="30"/>
        <v>2024</v>
      </c>
      <c r="C660" t="str">
        <f t="shared" si="31"/>
        <v>2023-2024</v>
      </c>
      <c r="D660" t="s">
        <v>148</v>
      </c>
      <c r="E660" t="s">
        <v>122</v>
      </c>
      <c r="F660" t="str">
        <f t="shared" si="32"/>
        <v>New South Wales</v>
      </c>
      <c r="G660" t="s">
        <v>10</v>
      </c>
      <c r="H660">
        <v>2650</v>
      </c>
      <c r="I660" t="s">
        <v>11</v>
      </c>
      <c r="J660" t="s">
        <v>25</v>
      </c>
      <c r="K660" t="s">
        <v>19</v>
      </c>
      <c r="L660" t="s">
        <v>23</v>
      </c>
      <c r="M660" s="5">
        <v>17.97</v>
      </c>
      <c r="N660">
        <v>1</v>
      </c>
    </row>
    <row r="661" spans="1:14" x14ac:dyDescent="0.15">
      <c r="A661" s="2">
        <v>45459</v>
      </c>
      <c r="B661" s="3">
        <f t="shared" si="30"/>
        <v>2024</v>
      </c>
      <c r="C661" t="str">
        <f t="shared" si="31"/>
        <v>2023-2024</v>
      </c>
      <c r="D661" t="s">
        <v>147</v>
      </c>
      <c r="E661" t="s">
        <v>119</v>
      </c>
      <c r="F661" t="str">
        <f t="shared" si="32"/>
        <v>Queensland</v>
      </c>
      <c r="G661" t="s">
        <v>35</v>
      </c>
      <c r="H661">
        <v>4570</v>
      </c>
      <c r="I661" t="s">
        <v>11</v>
      </c>
      <c r="J661" t="s">
        <v>120</v>
      </c>
      <c r="K661" t="s">
        <v>156</v>
      </c>
      <c r="L661" t="s">
        <v>17</v>
      </c>
      <c r="M661" s="5">
        <v>17.98</v>
      </c>
      <c r="N661">
        <v>1</v>
      </c>
    </row>
    <row r="662" spans="1:14" x14ac:dyDescent="0.15">
      <c r="A662" s="2">
        <v>45538</v>
      </c>
      <c r="B662" s="3">
        <f t="shared" si="30"/>
        <v>2025</v>
      </c>
      <c r="C662" t="str">
        <f t="shared" si="31"/>
        <v>2024-2025</v>
      </c>
      <c r="D662" t="s">
        <v>147</v>
      </c>
      <c r="E662" t="s">
        <v>128</v>
      </c>
      <c r="F662" t="str">
        <f t="shared" si="32"/>
        <v>Western Australia</v>
      </c>
      <c r="G662" t="s">
        <v>48</v>
      </c>
      <c r="H662">
        <v>6027</v>
      </c>
      <c r="I662" t="s">
        <v>11</v>
      </c>
      <c r="J662" t="s">
        <v>49</v>
      </c>
      <c r="K662" t="s">
        <v>150</v>
      </c>
      <c r="L662" t="s">
        <v>18</v>
      </c>
      <c r="M662" s="5">
        <v>17.98</v>
      </c>
      <c r="N662">
        <v>1</v>
      </c>
    </row>
    <row r="663" spans="1:14" x14ac:dyDescent="0.15">
      <c r="A663" s="2">
        <v>45386</v>
      </c>
      <c r="B663" s="3">
        <f t="shared" si="30"/>
        <v>2024</v>
      </c>
      <c r="C663" t="str">
        <f t="shared" si="31"/>
        <v>2023-2024</v>
      </c>
      <c r="D663" t="s">
        <v>148</v>
      </c>
      <c r="E663" t="s">
        <v>109</v>
      </c>
      <c r="F663" t="str">
        <f t="shared" si="32"/>
        <v>New South Wales</v>
      </c>
      <c r="G663" t="s">
        <v>10</v>
      </c>
      <c r="H663">
        <v>2480</v>
      </c>
      <c r="I663" t="s">
        <v>11</v>
      </c>
      <c r="J663" t="s">
        <v>68</v>
      </c>
      <c r="K663" t="s">
        <v>149</v>
      </c>
      <c r="L663" t="s">
        <v>15</v>
      </c>
      <c r="M663" s="5">
        <v>17.98</v>
      </c>
      <c r="N663">
        <v>1</v>
      </c>
    </row>
    <row r="664" spans="1:14" x14ac:dyDescent="0.15">
      <c r="A664" s="2">
        <v>45019</v>
      </c>
      <c r="B664" s="3">
        <f t="shared" si="30"/>
        <v>2023</v>
      </c>
      <c r="C664" t="str">
        <f t="shared" si="31"/>
        <v>2022-2023</v>
      </c>
      <c r="D664" t="s">
        <v>147</v>
      </c>
      <c r="E664" t="s">
        <v>37</v>
      </c>
      <c r="F664" t="str">
        <f t="shared" si="32"/>
        <v>South Australia</v>
      </c>
      <c r="G664" t="s">
        <v>32</v>
      </c>
      <c r="H664">
        <v>5607</v>
      </c>
      <c r="I664" t="s">
        <v>11</v>
      </c>
      <c r="J664" t="s">
        <v>38</v>
      </c>
      <c r="K664" t="s">
        <v>149</v>
      </c>
      <c r="L664" t="s">
        <v>15</v>
      </c>
      <c r="M664" s="5">
        <v>17.98</v>
      </c>
      <c r="N664">
        <v>1</v>
      </c>
    </row>
    <row r="665" spans="1:14" x14ac:dyDescent="0.15">
      <c r="A665" s="2">
        <v>45288</v>
      </c>
      <c r="B665" s="3">
        <f t="shared" si="30"/>
        <v>2024</v>
      </c>
      <c r="C665" t="str">
        <f t="shared" si="31"/>
        <v>2023-2024</v>
      </c>
      <c r="D665" t="s">
        <v>148</v>
      </c>
      <c r="E665" t="s">
        <v>137</v>
      </c>
      <c r="F665" t="str">
        <f t="shared" si="32"/>
        <v>New South Wales</v>
      </c>
      <c r="G665" t="s">
        <v>10</v>
      </c>
      <c r="H665">
        <v>2031</v>
      </c>
      <c r="I665" t="s">
        <v>11</v>
      </c>
      <c r="J665" t="s">
        <v>12</v>
      </c>
      <c r="K665" t="s">
        <v>153</v>
      </c>
      <c r="L665" t="s">
        <v>16</v>
      </c>
      <c r="M665" s="5">
        <v>17.98</v>
      </c>
      <c r="N665">
        <v>1</v>
      </c>
    </row>
    <row r="666" spans="1:14" x14ac:dyDescent="0.15">
      <c r="A666" s="2">
        <v>45654</v>
      </c>
      <c r="B666" s="3">
        <f t="shared" si="30"/>
        <v>2025</v>
      </c>
      <c r="C666" t="str">
        <f t="shared" si="31"/>
        <v>2024-2025</v>
      </c>
      <c r="D666" t="s">
        <v>147</v>
      </c>
      <c r="E666" t="s">
        <v>56</v>
      </c>
      <c r="F666" t="str">
        <f t="shared" si="32"/>
        <v>Northern Territory</v>
      </c>
      <c r="G666" t="s">
        <v>29</v>
      </c>
      <c r="H666">
        <v>870</v>
      </c>
      <c r="I666" t="s">
        <v>11</v>
      </c>
      <c r="J666" t="s">
        <v>30</v>
      </c>
      <c r="K666" t="s">
        <v>150</v>
      </c>
      <c r="L666" t="s">
        <v>18</v>
      </c>
      <c r="M666" s="5">
        <v>17.990000000000002</v>
      </c>
      <c r="N666">
        <v>1</v>
      </c>
    </row>
    <row r="667" spans="1:14" x14ac:dyDescent="0.15">
      <c r="A667" s="2">
        <v>45513</v>
      </c>
      <c r="B667" s="3">
        <f t="shared" si="30"/>
        <v>2025</v>
      </c>
      <c r="C667" t="str">
        <f t="shared" si="31"/>
        <v>2024-2025</v>
      </c>
      <c r="D667" t="s">
        <v>147</v>
      </c>
      <c r="E667" t="s">
        <v>135</v>
      </c>
      <c r="F667" t="str">
        <f t="shared" si="32"/>
        <v>Victoria</v>
      </c>
      <c r="G667" t="s">
        <v>45</v>
      </c>
      <c r="H667">
        <v>3550</v>
      </c>
      <c r="I667" t="s">
        <v>11</v>
      </c>
      <c r="J667" t="s">
        <v>60</v>
      </c>
      <c r="K667" t="s">
        <v>153</v>
      </c>
      <c r="L667" t="s">
        <v>16</v>
      </c>
      <c r="M667" s="5">
        <v>17.990000000000002</v>
      </c>
      <c r="N667">
        <v>1</v>
      </c>
    </row>
    <row r="668" spans="1:14" x14ac:dyDescent="0.15">
      <c r="A668" s="2">
        <v>44960</v>
      </c>
      <c r="B668" s="3">
        <f t="shared" si="30"/>
        <v>2023</v>
      </c>
      <c r="C668" t="str">
        <f t="shared" si="31"/>
        <v>2022-2023</v>
      </c>
      <c r="D668" t="s">
        <v>147</v>
      </c>
      <c r="E668" t="s">
        <v>132</v>
      </c>
      <c r="F668" t="str">
        <f t="shared" si="32"/>
        <v>New South Wales</v>
      </c>
      <c r="G668" t="s">
        <v>10</v>
      </c>
      <c r="H668">
        <v>2800</v>
      </c>
      <c r="I668" t="s">
        <v>11</v>
      </c>
      <c r="J668" t="s">
        <v>25</v>
      </c>
      <c r="K668" t="s">
        <v>154</v>
      </c>
      <c r="L668" t="s">
        <v>14</v>
      </c>
      <c r="M668" s="5">
        <v>17.990000000000002</v>
      </c>
      <c r="N668">
        <v>1</v>
      </c>
    </row>
    <row r="669" spans="1:14" x14ac:dyDescent="0.15">
      <c r="A669" s="2">
        <v>45343</v>
      </c>
      <c r="B669" s="3">
        <f t="shared" si="30"/>
        <v>2024</v>
      </c>
      <c r="C669" t="str">
        <f t="shared" si="31"/>
        <v>2023-2024</v>
      </c>
      <c r="D669" t="s">
        <v>147</v>
      </c>
      <c r="E669" t="s">
        <v>52</v>
      </c>
      <c r="F669" t="str">
        <f t="shared" si="32"/>
        <v>Victoria</v>
      </c>
      <c r="G669" t="s">
        <v>45</v>
      </c>
      <c r="H669">
        <v>3030</v>
      </c>
      <c r="I669" t="s">
        <v>11</v>
      </c>
      <c r="J669" t="s">
        <v>46</v>
      </c>
      <c r="K669" t="s">
        <v>154</v>
      </c>
      <c r="L669" t="s">
        <v>14</v>
      </c>
      <c r="M669" s="5">
        <v>17.990000000000002</v>
      </c>
      <c r="N669">
        <v>1</v>
      </c>
    </row>
    <row r="670" spans="1:14" x14ac:dyDescent="0.15">
      <c r="A670" s="2">
        <v>45140</v>
      </c>
      <c r="B670" s="3">
        <f t="shared" si="30"/>
        <v>2024</v>
      </c>
      <c r="C670" t="str">
        <f t="shared" si="31"/>
        <v>2023-2024</v>
      </c>
      <c r="D670" t="s">
        <v>147</v>
      </c>
      <c r="E670" t="s">
        <v>136</v>
      </c>
      <c r="F670" t="str">
        <f t="shared" si="32"/>
        <v>Victoria</v>
      </c>
      <c r="G670" t="s">
        <v>45</v>
      </c>
      <c r="H670">
        <v>3175</v>
      </c>
      <c r="I670" t="s">
        <v>11</v>
      </c>
      <c r="J670" t="s">
        <v>63</v>
      </c>
      <c r="K670" t="s">
        <v>155</v>
      </c>
      <c r="L670" t="s">
        <v>20</v>
      </c>
      <c r="M670" s="5">
        <v>18</v>
      </c>
      <c r="N670">
        <v>1</v>
      </c>
    </row>
    <row r="671" spans="1:14" x14ac:dyDescent="0.15">
      <c r="A671" s="2">
        <v>45286</v>
      </c>
      <c r="B671" s="3">
        <f t="shared" si="30"/>
        <v>2024</v>
      </c>
      <c r="C671" t="str">
        <f t="shared" si="31"/>
        <v>2023-2024</v>
      </c>
      <c r="D671" t="s">
        <v>147</v>
      </c>
      <c r="E671" t="s">
        <v>110</v>
      </c>
      <c r="F671" t="str">
        <f t="shared" si="32"/>
        <v>Queensland</v>
      </c>
      <c r="G671" t="s">
        <v>35</v>
      </c>
      <c r="H671">
        <v>4680</v>
      </c>
      <c r="I671" t="s">
        <v>11</v>
      </c>
      <c r="J671" t="s">
        <v>51</v>
      </c>
      <c r="K671" t="s">
        <v>154</v>
      </c>
      <c r="L671" t="s">
        <v>14</v>
      </c>
      <c r="M671" s="5">
        <v>18</v>
      </c>
      <c r="N671">
        <v>1</v>
      </c>
    </row>
    <row r="672" spans="1:14" x14ac:dyDescent="0.15">
      <c r="A672" s="2">
        <v>44935</v>
      </c>
      <c r="B672" s="3">
        <f t="shared" si="30"/>
        <v>2023</v>
      </c>
      <c r="C672" t="str">
        <f t="shared" si="31"/>
        <v>2022-2023</v>
      </c>
      <c r="D672" t="s">
        <v>147</v>
      </c>
      <c r="E672" t="s">
        <v>65</v>
      </c>
      <c r="F672" t="str">
        <f t="shared" si="32"/>
        <v>New South Wales</v>
      </c>
      <c r="G672" t="s">
        <v>10</v>
      </c>
      <c r="H672">
        <v>2541</v>
      </c>
      <c r="I672" t="s">
        <v>11</v>
      </c>
      <c r="J672" t="s">
        <v>58</v>
      </c>
      <c r="K672" t="s">
        <v>150</v>
      </c>
      <c r="L672" t="s">
        <v>18</v>
      </c>
      <c r="M672" s="5">
        <v>18</v>
      </c>
      <c r="N672">
        <v>1</v>
      </c>
    </row>
    <row r="673" spans="1:14" x14ac:dyDescent="0.15">
      <c r="A673" s="2">
        <v>45520</v>
      </c>
      <c r="B673" s="3">
        <f t="shared" si="30"/>
        <v>2025</v>
      </c>
      <c r="C673" t="str">
        <f t="shared" si="31"/>
        <v>2024-2025</v>
      </c>
      <c r="D673" t="s">
        <v>147</v>
      </c>
      <c r="E673" t="s">
        <v>111</v>
      </c>
      <c r="F673" t="str">
        <f t="shared" si="32"/>
        <v>New South Wales</v>
      </c>
      <c r="G673" t="s">
        <v>10</v>
      </c>
      <c r="H673">
        <v>2120</v>
      </c>
      <c r="I673" t="s">
        <v>11</v>
      </c>
      <c r="J673" t="s">
        <v>27</v>
      </c>
      <c r="K673" t="s">
        <v>154</v>
      </c>
      <c r="L673" t="s">
        <v>14</v>
      </c>
      <c r="M673" s="5">
        <v>18.010000000000002</v>
      </c>
      <c r="N673">
        <v>1</v>
      </c>
    </row>
    <row r="674" spans="1:14" x14ac:dyDescent="0.15">
      <c r="A674" s="2">
        <v>45475</v>
      </c>
      <c r="B674" s="3">
        <f t="shared" si="30"/>
        <v>2025</v>
      </c>
      <c r="C674" t="str">
        <f t="shared" si="31"/>
        <v>2024-2025</v>
      </c>
      <c r="D674" t="s">
        <v>147</v>
      </c>
      <c r="E674" t="s">
        <v>112</v>
      </c>
      <c r="F674" t="str">
        <f t="shared" si="32"/>
        <v>Victoria</v>
      </c>
      <c r="G674" t="s">
        <v>45</v>
      </c>
      <c r="H674">
        <v>3076</v>
      </c>
      <c r="I674" t="s">
        <v>11</v>
      </c>
      <c r="J674" t="s">
        <v>46</v>
      </c>
      <c r="K674" t="s">
        <v>154</v>
      </c>
      <c r="L674" t="s">
        <v>14</v>
      </c>
      <c r="M674" s="5">
        <v>18.309999999999999</v>
      </c>
      <c r="N674">
        <v>1</v>
      </c>
    </row>
    <row r="675" spans="1:14" x14ac:dyDescent="0.15">
      <c r="A675" s="2">
        <v>45153</v>
      </c>
      <c r="B675" s="3">
        <f t="shared" si="30"/>
        <v>2024</v>
      </c>
      <c r="C675" t="str">
        <f t="shared" si="31"/>
        <v>2023-2024</v>
      </c>
      <c r="D675" t="s">
        <v>147</v>
      </c>
      <c r="E675" t="s">
        <v>140</v>
      </c>
      <c r="F675" t="str">
        <f t="shared" si="32"/>
        <v>Tasmania</v>
      </c>
      <c r="G675" t="s">
        <v>70</v>
      </c>
      <c r="H675">
        <v>7320</v>
      </c>
      <c r="I675" t="s">
        <v>11</v>
      </c>
      <c r="J675" t="s">
        <v>71</v>
      </c>
      <c r="K675" t="s">
        <v>154</v>
      </c>
      <c r="L675" t="s">
        <v>14</v>
      </c>
      <c r="M675" s="5">
        <v>18.5</v>
      </c>
      <c r="N675">
        <v>1</v>
      </c>
    </row>
    <row r="676" spans="1:14" x14ac:dyDescent="0.15">
      <c r="A676" s="2">
        <v>45157</v>
      </c>
      <c r="B676" s="3">
        <f t="shared" si="30"/>
        <v>2024</v>
      </c>
      <c r="C676" t="str">
        <f t="shared" si="31"/>
        <v>2023-2024</v>
      </c>
      <c r="D676" t="s">
        <v>147</v>
      </c>
      <c r="E676" t="s">
        <v>132</v>
      </c>
      <c r="F676" t="str">
        <f t="shared" si="32"/>
        <v>New South Wales</v>
      </c>
      <c r="G676" t="s">
        <v>10</v>
      </c>
      <c r="H676">
        <v>2800</v>
      </c>
      <c r="I676" t="s">
        <v>11</v>
      </c>
      <c r="J676" t="s">
        <v>25</v>
      </c>
      <c r="K676" t="s">
        <v>153</v>
      </c>
      <c r="L676" t="s">
        <v>16</v>
      </c>
      <c r="M676" s="5">
        <v>18.57</v>
      </c>
      <c r="N676">
        <v>1</v>
      </c>
    </row>
    <row r="677" spans="1:14" x14ac:dyDescent="0.15">
      <c r="A677" s="2">
        <v>45142</v>
      </c>
      <c r="B677" s="3">
        <f t="shared" si="30"/>
        <v>2024</v>
      </c>
      <c r="C677" t="str">
        <f t="shared" si="31"/>
        <v>2023-2024</v>
      </c>
      <c r="D677" t="s">
        <v>147</v>
      </c>
      <c r="E677" t="s">
        <v>91</v>
      </c>
      <c r="F677" t="str">
        <f t="shared" si="32"/>
        <v>Victoria</v>
      </c>
      <c r="G677" t="s">
        <v>45</v>
      </c>
      <c r="H677">
        <v>3690</v>
      </c>
      <c r="I677" t="s">
        <v>11</v>
      </c>
      <c r="J677" t="s">
        <v>55</v>
      </c>
      <c r="K677" t="s">
        <v>156</v>
      </c>
      <c r="L677" t="s">
        <v>17</v>
      </c>
      <c r="M677" s="5">
        <v>18.579999999999998</v>
      </c>
      <c r="N677">
        <v>1</v>
      </c>
    </row>
    <row r="678" spans="1:14" x14ac:dyDescent="0.15">
      <c r="A678" s="2">
        <v>44938</v>
      </c>
      <c r="B678" s="3">
        <f t="shared" si="30"/>
        <v>2023</v>
      </c>
      <c r="C678" t="str">
        <f t="shared" si="31"/>
        <v>2022-2023</v>
      </c>
      <c r="D678" t="s">
        <v>148</v>
      </c>
      <c r="E678" t="s">
        <v>145</v>
      </c>
      <c r="F678" t="str">
        <f t="shared" si="32"/>
        <v>New South Wales</v>
      </c>
      <c r="G678" t="s">
        <v>10</v>
      </c>
      <c r="H678">
        <v>2101</v>
      </c>
      <c r="I678" t="s">
        <v>11</v>
      </c>
      <c r="J678" t="s">
        <v>27</v>
      </c>
      <c r="K678" t="s">
        <v>152</v>
      </c>
      <c r="L678" t="s">
        <v>13</v>
      </c>
      <c r="M678" s="5">
        <v>18.89</v>
      </c>
      <c r="N678">
        <v>1</v>
      </c>
    </row>
    <row r="679" spans="1:14" x14ac:dyDescent="0.15">
      <c r="A679" s="2">
        <v>45445</v>
      </c>
      <c r="B679" s="3">
        <f t="shared" si="30"/>
        <v>2024</v>
      </c>
      <c r="C679" t="str">
        <f t="shared" si="31"/>
        <v>2023-2024</v>
      </c>
      <c r="D679" t="s">
        <v>147</v>
      </c>
      <c r="E679" t="s">
        <v>127</v>
      </c>
      <c r="F679" t="str">
        <f t="shared" si="32"/>
        <v>New South Wales</v>
      </c>
      <c r="G679" t="s">
        <v>10</v>
      </c>
      <c r="H679">
        <v>2131</v>
      </c>
      <c r="I679" t="s">
        <v>11</v>
      </c>
      <c r="J679" t="s">
        <v>27</v>
      </c>
      <c r="K679" t="s">
        <v>155</v>
      </c>
      <c r="L679" t="s">
        <v>20</v>
      </c>
      <c r="M679" s="5">
        <v>18.950000000000003</v>
      </c>
      <c r="N679">
        <v>1</v>
      </c>
    </row>
    <row r="680" spans="1:14" x14ac:dyDescent="0.15">
      <c r="A680" s="2">
        <v>45434</v>
      </c>
      <c r="B680" s="3">
        <f t="shared" si="30"/>
        <v>2024</v>
      </c>
      <c r="C680" t="str">
        <f t="shared" si="31"/>
        <v>2023-2024</v>
      </c>
      <c r="D680" t="s">
        <v>147</v>
      </c>
      <c r="E680" t="s">
        <v>129</v>
      </c>
      <c r="F680" t="str">
        <f t="shared" si="32"/>
        <v>Tasmania</v>
      </c>
      <c r="G680" t="s">
        <v>70</v>
      </c>
      <c r="H680">
        <v>7010</v>
      </c>
      <c r="I680" t="s">
        <v>11</v>
      </c>
      <c r="J680" t="s">
        <v>71</v>
      </c>
      <c r="K680" t="s">
        <v>156</v>
      </c>
      <c r="L680" t="s">
        <v>17</v>
      </c>
      <c r="M680" s="5">
        <v>18.950000000000003</v>
      </c>
      <c r="N680">
        <v>1</v>
      </c>
    </row>
    <row r="681" spans="1:14" x14ac:dyDescent="0.15">
      <c r="A681" s="2">
        <v>45308</v>
      </c>
      <c r="B681" s="3">
        <f t="shared" si="30"/>
        <v>2024</v>
      </c>
      <c r="C681" t="str">
        <f t="shared" si="31"/>
        <v>2023-2024</v>
      </c>
      <c r="D681" t="s">
        <v>147</v>
      </c>
      <c r="E681" t="s">
        <v>96</v>
      </c>
      <c r="F681" t="str">
        <f t="shared" si="32"/>
        <v>Western Australia</v>
      </c>
      <c r="G681" t="s">
        <v>48</v>
      </c>
      <c r="H681">
        <v>6330</v>
      </c>
      <c r="I681" t="s">
        <v>11</v>
      </c>
      <c r="J681" t="s">
        <v>94</v>
      </c>
      <c r="K681" t="s">
        <v>19</v>
      </c>
      <c r="L681" t="s">
        <v>23</v>
      </c>
      <c r="M681" s="5">
        <v>18.97</v>
      </c>
      <c r="N681">
        <v>1</v>
      </c>
    </row>
    <row r="682" spans="1:14" x14ac:dyDescent="0.15">
      <c r="A682" s="2">
        <v>45575</v>
      </c>
      <c r="B682" s="3">
        <f t="shared" si="30"/>
        <v>2025</v>
      </c>
      <c r="C682" t="str">
        <f t="shared" si="31"/>
        <v>2024-2025</v>
      </c>
      <c r="D682" t="s">
        <v>148</v>
      </c>
      <c r="E682" t="s">
        <v>115</v>
      </c>
      <c r="F682" t="str">
        <f t="shared" si="32"/>
        <v>Western Australia</v>
      </c>
      <c r="G682" t="s">
        <v>48</v>
      </c>
      <c r="H682">
        <v>6280</v>
      </c>
      <c r="I682" t="s">
        <v>11</v>
      </c>
      <c r="J682" t="s">
        <v>94</v>
      </c>
      <c r="K682" t="s">
        <v>150</v>
      </c>
      <c r="L682" t="s">
        <v>18</v>
      </c>
      <c r="M682" s="5">
        <v>18.98</v>
      </c>
      <c r="N682">
        <v>1</v>
      </c>
    </row>
    <row r="683" spans="1:14" x14ac:dyDescent="0.15">
      <c r="A683" s="2">
        <v>45132</v>
      </c>
      <c r="B683" s="3">
        <f t="shared" si="30"/>
        <v>2024</v>
      </c>
      <c r="C683" t="str">
        <f t="shared" si="31"/>
        <v>2023-2024</v>
      </c>
      <c r="D683" t="s">
        <v>147</v>
      </c>
      <c r="E683" t="s">
        <v>102</v>
      </c>
      <c r="F683" t="str">
        <f t="shared" si="32"/>
        <v>Queensland</v>
      </c>
      <c r="G683" t="s">
        <v>35</v>
      </c>
      <c r="H683">
        <v>4870</v>
      </c>
      <c r="I683" t="s">
        <v>11</v>
      </c>
      <c r="J683" t="s">
        <v>36</v>
      </c>
      <c r="K683" t="s">
        <v>19</v>
      </c>
      <c r="L683" t="s">
        <v>23</v>
      </c>
      <c r="M683" s="5">
        <v>18.990000000000002</v>
      </c>
      <c r="N683">
        <v>1</v>
      </c>
    </row>
    <row r="684" spans="1:14" x14ac:dyDescent="0.15">
      <c r="A684" s="2">
        <v>45395</v>
      </c>
      <c r="B684" s="3">
        <f t="shared" si="30"/>
        <v>2024</v>
      </c>
      <c r="C684" t="str">
        <f t="shared" si="31"/>
        <v>2023-2024</v>
      </c>
      <c r="D684" t="s">
        <v>147</v>
      </c>
      <c r="E684" t="s">
        <v>39</v>
      </c>
      <c r="F684" t="str">
        <f t="shared" si="32"/>
        <v>South Australia</v>
      </c>
      <c r="G684" t="s">
        <v>32</v>
      </c>
      <c r="H684">
        <v>5343</v>
      </c>
      <c r="I684" t="s">
        <v>11</v>
      </c>
      <c r="J684" t="s">
        <v>38</v>
      </c>
      <c r="K684" t="s">
        <v>149</v>
      </c>
      <c r="L684" t="s">
        <v>15</v>
      </c>
      <c r="M684" s="5">
        <v>19</v>
      </c>
      <c r="N684">
        <v>1</v>
      </c>
    </row>
    <row r="685" spans="1:14" x14ac:dyDescent="0.15">
      <c r="A685" s="2">
        <v>45095</v>
      </c>
      <c r="B685" s="3">
        <f t="shared" si="30"/>
        <v>2023</v>
      </c>
      <c r="C685" t="str">
        <f t="shared" si="31"/>
        <v>2022-2023</v>
      </c>
      <c r="D685" t="s">
        <v>147</v>
      </c>
      <c r="E685" t="s">
        <v>96</v>
      </c>
      <c r="F685" t="str">
        <f t="shared" si="32"/>
        <v>Western Australia</v>
      </c>
      <c r="G685" t="s">
        <v>48</v>
      </c>
      <c r="H685">
        <v>6330</v>
      </c>
      <c r="I685" t="s">
        <v>11</v>
      </c>
      <c r="J685" t="s">
        <v>94</v>
      </c>
      <c r="K685" t="s">
        <v>153</v>
      </c>
      <c r="L685" t="s">
        <v>16</v>
      </c>
      <c r="M685" s="5">
        <v>19</v>
      </c>
      <c r="N685">
        <v>1</v>
      </c>
    </row>
    <row r="686" spans="1:14" x14ac:dyDescent="0.15">
      <c r="A686" s="2">
        <v>45075</v>
      </c>
      <c r="B686" s="3">
        <f t="shared" si="30"/>
        <v>2023</v>
      </c>
      <c r="C686" t="str">
        <f t="shared" si="31"/>
        <v>2022-2023</v>
      </c>
      <c r="D686" t="s">
        <v>147</v>
      </c>
      <c r="E686" t="s">
        <v>62</v>
      </c>
      <c r="F686" t="str">
        <f t="shared" si="32"/>
        <v>Victoria</v>
      </c>
      <c r="G686" t="s">
        <v>45</v>
      </c>
      <c r="H686">
        <v>3134</v>
      </c>
      <c r="I686" t="s">
        <v>11</v>
      </c>
      <c r="J686" t="s">
        <v>63</v>
      </c>
      <c r="K686" t="s">
        <v>19</v>
      </c>
      <c r="L686" t="s">
        <v>23</v>
      </c>
      <c r="M686" s="5">
        <v>19</v>
      </c>
      <c r="N686">
        <v>1</v>
      </c>
    </row>
    <row r="687" spans="1:14" x14ac:dyDescent="0.15">
      <c r="A687" s="2">
        <v>45647</v>
      </c>
      <c r="B687" s="3">
        <f t="shared" si="30"/>
        <v>2025</v>
      </c>
      <c r="C687" t="str">
        <f t="shared" si="31"/>
        <v>2024-2025</v>
      </c>
      <c r="D687" t="s">
        <v>148</v>
      </c>
      <c r="E687" t="s">
        <v>65</v>
      </c>
      <c r="F687" t="str">
        <f t="shared" si="32"/>
        <v>New South Wales</v>
      </c>
      <c r="G687" t="s">
        <v>10</v>
      </c>
      <c r="H687">
        <v>2541</v>
      </c>
      <c r="I687" t="s">
        <v>11</v>
      </c>
      <c r="J687" t="s">
        <v>58</v>
      </c>
      <c r="K687" t="s">
        <v>154</v>
      </c>
      <c r="L687" t="s">
        <v>14</v>
      </c>
      <c r="M687" s="5">
        <v>19.18</v>
      </c>
      <c r="N687">
        <v>1</v>
      </c>
    </row>
    <row r="688" spans="1:14" x14ac:dyDescent="0.15">
      <c r="A688" s="2">
        <v>45564</v>
      </c>
      <c r="B688" s="3">
        <f t="shared" si="30"/>
        <v>2025</v>
      </c>
      <c r="C688" t="str">
        <f t="shared" si="31"/>
        <v>2024-2025</v>
      </c>
      <c r="D688" t="s">
        <v>147</v>
      </c>
      <c r="E688" t="s">
        <v>39</v>
      </c>
      <c r="F688" t="str">
        <f t="shared" si="32"/>
        <v>South Australia</v>
      </c>
      <c r="G688" t="s">
        <v>32</v>
      </c>
      <c r="H688">
        <v>5343</v>
      </c>
      <c r="I688" t="s">
        <v>11</v>
      </c>
      <c r="J688" t="s">
        <v>38</v>
      </c>
      <c r="K688" t="s">
        <v>154</v>
      </c>
      <c r="L688" t="s">
        <v>14</v>
      </c>
      <c r="M688" s="5">
        <v>19.2</v>
      </c>
      <c r="N688">
        <v>1</v>
      </c>
    </row>
    <row r="689" spans="1:14" x14ac:dyDescent="0.15">
      <c r="A689" s="2">
        <v>45214</v>
      </c>
      <c r="B689" s="3">
        <f t="shared" si="30"/>
        <v>2024</v>
      </c>
      <c r="C689" t="str">
        <f t="shared" si="31"/>
        <v>2023-2024</v>
      </c>
      <c r="D689" t="s">
        <v>148</v>
      </c>
      <c r="E689" t="s">
        <v>126</v>
      </c>
      <c r="F689" t="str">
        <f t="shared" si="32"/>
        <v>Queensland</v>
      </c>
      <c r="G689" t="s">
        <v>35</v>
      </c>
      <c r="H689">
        <v>4551</v>
      </c>
      <c r="I689" t="s">
        <v>11</v>
      </c>
      <c r="J689" t="s">
        <v>120</v>
      </c>
      <c r="K689" t="s">
        <v>155</v>
      </c>
      <c r="L689" t="s">
        <v>20</v>
      </c>
      <c r="M689" s="5">
        <v>19.34</v>
      </c>
      <c r="N689">
        <v>1</v>
      </c>
    </row>
    <row r="690" spans="1:14" x14ac:dyDescent="0.15">
      <c r="A690" s="2">
        <v>45577</v>
      </c>
      <c r="B690" s="3">
        <f t="shared" si="30"/>
        <v>2025</v>
      </c>
      <c r="C690" t="str">
        <f t="shared" si="31"/>
        <v>2024-2025</v>
      </c>
      <c r="D690" t="s">
        <v>147</v>
      </c>
      <c r="E690" t="s">
        <v>129</v>
      </c>
      <c r="F690" t="str">
        <f t="shared" si="32"/>
        <v>Tasmania</v>
      </c>
      <c r="G690" t="s">
        <v>70</v>
      </c>
      <c r="H690">
        <v>7010</v>
      </c>
      <c r="I690" t="s">
        <v>11</v>
      </c>
      <c r="J690" t="s">
        <v>71</v>
      </c>
      <c r="K690" t="s">
        <v>152</v>
      </c>
      <c r="L690" t="s">
        <v>13</v>
      </c>
      <c r="M690" s="5">
        <v>19.39</v>
      </c>
      <c r="N690">
        <v>1</v>
      </c>
    </row>
    <row r="691" spans="1:14" x14ac:dyDescent="0.15">
      <c r="A691" s="2">
        <v>45116</v>
      </c>
      <c r="B691" s="3">
        <f t="shared" si="30"/>
        <v>2024</v>
      </c>
      <c r="C691" t="str">
        <f t="shared" si="31"/>
        <v>2023-2024</v>
      </c>
      <c r="D691" t="s">
        <v>147</v>
      </c>
      <c r="E691" t="s">
        <v>73</v>
      </c>
      <c r="F691" t="str">
        <f t="shared" si="32"/>
        <v>Victoria</v>
      </c>
      <c r="G691" t="s">
        <v>45</v>
      </c>
      <c r="H691">
        <v>3136</v>
      </c>
      <c r="I691" t="s">
        <v>11</v>
      </c>
      <c r="J691" t="s">
        <v>63</v>
      </c>
      <c r="K691" t="s">
        <v>149</v>
      </c>
      <c r="L691" t="s">
        <v>15</v>
      </c>
      <c r="M691" s="5">
        <v>19.48</v>
      </c>
      <c r="N691">
        <v>1</v>
      </c>
    </row>
    <row r="692" spans="1:14" x14ac:dyDescent="0.15">
      <c r="A692" s="2">
        <v>45418</v>
      </c>
      <c r="B692" s="3">
        <f t="shared" si="30"/>
        <v>2024</v>
      </c>
      <c r="C692" t="str">
        <f t="shared" si="31"/>
        <v>2023-2024</v>
      </c>
      <c r="D692" t="s">
        <v>147</v>
      </c>
      <c r="E692" t="s">
        <v>89</v>
      </c>
      <c r="F692" t="str">
        <f t="shared" si="32"/>
        <v>Queensland</v>
      </c>
      <c r="G692" t="s">
        <v>35</v>
      </c>
      <c r="H692">
        <v>4655</v>
      </c>
      <c r="I692" t="s">
        <v>11</v>
      </c>
      <c r="J692" t="s">
        <v>51</v>
      </c>
      <c r="K692" t="s">
        <v>150</v>
      </c>
      <c r="L692" t="s">
        <v>18</v>
      </c>
      <c r="M692" s="5">
        <v>19.490000000000002</v>
      </c>
      <c r="N692">
        <v>1</v>
      </c>
    </row>
    <row r="693" spans="1:14" x14ac:dyDescent="0.15">
      <c r="A693" s="2">
        <v>45249</v>
      </c>
      <c r="B693" s="3">
        <f t="shared" si="30"/>
        <v>2024</v>
      </c>
      <c r="C693" t="str">
        <f t="shared" si="31"/>
        <v>2023-2024</v>
      </c>
      <c r="D693" t="s">
        <v>147</v>
      </c>
      <c r="E693" t="s">
        <v>84</v>
      </c>
      <c r="F693" t="str">
        <f t="shared" si="32"/>
        <v>Queensland</v>
      </c>
      <c r="G693" t="s">
        <v>35</v>
      </c>
      <c r="H693">
        <v>4740</v>
      </c>
      <c r="I693" t="s">
        <v>11</v>
      </c>
      <c r="J693" t="s">
        <v>51</v>
      </c>
      <c r="K693" t="s">
        <v>155</v>
      </c>
      <c r="L693" t="s">
        <v>20</v>
      </c>
      <c r="M693" s="5">
        <v>19.55</v>
      </c>
      <c r="N693">
        <v>1</v>
      </c>
    </row>
    <row r="694" spans="1:14" x14ac:dyDescent="0.15">
      <c r="A694" s="2">
        <v>45010</v>
      </c>
      <c r="B694" s="3">
        <f t="shared" si="30"/>
        <v>2023</v>
      </c>
      <c r="C694" t="str">
        <f t="shared" si="31"/>
        <v>2022-2023</v>
      </c>
      <c r="D694" t="s">
        <v>147</v>
      </c>
      <c r="E694" t="s">
        <v>34</v>
      </c>
      <c r="F694" t="str">
        <f t="shared" si="32"/>
        <v>Queensland</v>
      </c>
      <c r="G694" t="s">
        <v>35</v>
      </c>
      <c r="H694">
        <v>4802</v>
      </c>
      <c r="I694" t="s">
        <v>11</v>
      </c>
      <c r="J694" t="s">
        <v>36</v>
      </c>
      <c r="K694" t="s">
        <v>156</v>
      </c>
      <c r="L694" t="s">
        <v>17</v>
      </c>
      <c r="M694" s="5">
        <v>19.899999999999999</v>
      </c>
      <c r="N694">
        <v>1</v>
      </c>
    </row>
    <row r="695" spans="1:14" x14ac:dyDescent="0.15">
      <c r="A695" s="2">
        <v>45401</v>
      </c>
      <c r="B695" s="3">
        <f t="shared" si="30"/>
        <v>2024</v>
      </c>
      <c r="C695" t="str">
        <f t="shared" si="31"/>
        <v>2023-2024</v>
      </c>
      <c r="D695" t="s">
        <v>147</v>
      </c>
      <c r="E695" t="s">
        <v>108</v>
      </c>
      <c r="F695" t="str">
        <f t="shared" si="32"/>
        <v>Victoria</v>
      </c>
      <c r="G695" t="s">
        <v>45</v>
      </c>
      <c r="H695">
        <v>3018</v>
      </c>
      <c r="I695" t="s">
        <v>11</v>
      </c>
      <c r="J695" t="s">
        <v>46</v>
      </c>
      <c r="K695" t="s">
        <v>156</v>
      </c>
      <c r="L695" t="s">
        <v>17</v>
      </c>
      <c r="M695" s="5">
        <v>19.95</v>
      </c>
      <c r="N695">
        <v>1</v>
      </c>
    </row>
    <row r="696" spans="1:14" x14ac:dyDescent="0.15">
      <c r="A696" s="2">
        <v>45361</v>
      </c>
      <c r="B696" s="3">
        <f t="shared" si="30"/>
        <v>2024</v>
      </c>
      <c r="C696" t="str">
        <f t="shared" si="31"/>
        <v>2023-2024</v>
      </c>
      <c r="D696" t="s">
        <v>147</v>
      </c>
      <c r="E696" t="s">
        <v>118</v>
      </c>
      <c r="F696" t="str">
        <f t="shared" si="32"/>
        <v>New South Wales</v>
      </c>
      <c r="G696" t="s">
        <v>10</v>
      </c>
      <c r="H696">
        <v>2158</v>
      </c>
      <c r="I696" t="s">
        <v>11</v>
      </c>
      <c r="J696" t="s">
        <v>27</v>
      </c>
      <c r="K696" t="s">
        <v>155</v>
      </c>
      <c r="L696" t="s">
        <v>20</v>
      </c>
      <c r="M696" s="5">
        <v>19.95</v>
      </c>
      <c r="N696">
        <v>1</v>
      </c>
    </row>
    <row r="697" spans="1:14" x14ac:dyDescent="0.15">
      <c r="A697" s="2">
        <v>45490</v>
      </c>
      <c r="B697" s="3">
        <f t="shared" si="30"/>
        <v>2025</v>
      </c>
      <c r="C697" t="str">
        <f t="shared" si="31"/>
        <v>2024-2025</v>
      </c>
      <c r="D697" t="s">
        <v>148</v>
      </c>
      <c r="E697" t="s">
        <v>137</v>
      </c>
      <c r="F697" t="str">
        <f t="shared" si="32"/>
        <v>New South Wales</v>
      </c>
      <c r="G697" t="s">
        <v>10</v>
      </c>
      <c r="H697">
        <v>2031</v>
      </c>
      <c r="I697" t="s">
        <v>11</v>
      </c>
      <c r="J697" t="s">
        <v>12</v>
      </c>
      <c r="K697" t="s">
        <v>149</v>
      </c>
      <c r="L697" t="s">
        <v>15</v>
      </c>
      <c r="M697" s="5">
        <v>19.95</v>
      </c>
      <c r="N697">
        <v>1</v>
      </c>
    </row>
    <row r="698" spans="1:14" x14ac:dyDescent="0.15">
      <c r="A698" s="2">
        <v>45591</v>
      </c>
      <c r="B698" s="3">
        <f t="shared" si="30"/>
        <v>2025</v>
      </c>
      <c r="C698" t="str">
        <f t="shared" si="31"/>
        <v>2024-2025</v>
      </c>
      <c r="D698" t="s">
        <v>147</v>
      </c>
      <c r="E698" t="s">
        <v>81</v>
      </c>
      <c r="F698" t="str">
        <f t="shared" si="32"/>
        <v>New South Wales</v>
      </c>
      <c r="G698" t="s">
        <v>10</v>
      </c>
      <c r="H698">
        <v>2485</v>
      </c>
      <c r="I698" t="s">
        <v>11</v>
      </c>
      <c r="J698" t="s">
        <v>68</v>
      </c>
      <c r="K698" t="s">
        <v>155</v>
      </c>
      <c r="L698" t="s">
        <v>20</v>
      </c>
      <c r="M698" s="5">
        <v>19.95</v>
      </c>
      <c r="N698">
        <v>1</v>
      </c>
    </row>
    <row r="699" spans="1:14" x14ac:dyDescent="0.15">
      <c r="A699" s="2">
        <v>45443</v>
      </c>
      <c r="B699" s="3">
        <f t="shared" si="30"/>
        <v>2024</v>
      </c>
      <c r="C699" t="str">
        <f t="shared" si="31"/>
        <v>2023-2024</v>
      </c>
      <c r="D699" t="s">
        <v>147</v>
      </c>
      <c r="E699" t="s">
        <v>86</v>
      </c>
      <c r="F699" t="str">
        <f t="shared" si="32"/>
        <v>New South Wales</v>
      </c>
      <c r="G699" t="s">
        <v>10</v>
      </c>
      <c r="H699">
        <v>2064</v>
      </c>
      <c r="I699" t="s">
        <v>11</v>
      </c>
      <c r="J699" t="s">
        <v>12</v>
      </c>
      <c r="K699" t="s">
        <v>156</v>
      </c>
      <c r="L699" t="s">
        <v>17</v>
      </c>
      <c r="M699" s="5">
        <v>19.96</v>
      </c>
      <c r="N699">
        <v>1</v>
      </c>
    </row>
    <row r="700" spans="1:14" x14ac:dyDescent="0.15">
      <c r="A700" s="2">
        <v>45027</v>
      </c>
      <c r="B700" s="3">
        <f t="shared" si="30"/>
        <v>2023</v>
      </c>
      <c r="C700" t="str">
        <f t="shared" si="31"/>
        <v>2022-2023</v>
      </c>
      <c r="D700" t="s">
        <v>147</v>
      </c>
      <c r="E700" t="s">
        <v>142</v>
      </c>
      <c r="F700" t="str">
        <f t="shared" si="32"/>
        <v>Australian Capital Territory</v>
      </c>
      <c r="G700" t="s">
        <v>80</v>
      </c>
      <c r="H700">
        <v>2609</v>
      </c>
      <c r="I700" t="s">
        <v>11</v>
      </c>
      <c r="J700" t="s">
        <v>58</v>
      </c>
      <c r="K700" t="s">
        <v>149</v>
      </c>
      <c r="L700" t="s">
        <v>15</v>
      </c>
      <c r="M700" s="5">
        <v>19.96</v>
      </c>
      <c r="N700">
        <v>1</v>
      </c>
    </row>
    <row r="701" spans="1:14" x14ac:dyDescent="0.15">
      <c r="A701" s="2">
        <v>45622</v>
      </c>
      <c r="B701" s="3">
        <f t="shared" si="30"/>
        <v>2025</v>
      </c>
      <c r="C701" t="str">
        <f t="shared" si="31"/>
        <v>2024-2025</v>
      </c>
      <c r="D701" t="s">
        <v>147</v>
      </c>
      <c r="E701" t="s">
        <v>105</v>
      </c>
      <c r="F701" t="str">
        <f t="shared" si="32"/>
        <v>Victoria</v>
      </c>
      <c r="G701" t="s">
        <v>45</v>
      </c>
      <c r="H701">
        <v>3500</v>
      </c>
      <c r="I701" t="s">
        <v>11</v>
      </c>
      <c r="J701" t="s">
        <v>60</v>
      </c>
      <c r="K701" t="s">
        <v>155</v>
      </c>
      <c r="L701" t="s">
        <v>20</v>
      </c>
      <c r="M701" s="5">
        <v>19.96</v>
      </c>
      <c r="N701">
        <v>1</v>
      </c>
    </row>
    <row r="702" spans="1:14" x14ac:dyDescent="0.15">
      <c r="A702" s="2">
        <v>44998</v>
      </c>
      <c r="B702" s="3">
        <f t="shared" si="30"/>
        <v>2023</v>
      </c>
      <c r="C702" t="str">
        <f t="shared" si="31"/>
        <v>2022-2023</v>
      </c>
      <c r="D702" t="s">
        <v>148</v>
      </c>
      <c r="E702" t="s">
        <v>145</v>
      </c>
      <c r="F702" t="str">
        <f t="shared" si="32"/>
        <v>New South Wales</v>
      </c>
      <c r="G702" t="s">
        <v>10</v>
      </c>
      <c r="H702">
        <v>2101</v>
      </c>
      <c r="I702" t="s">
        <v>11</v>
      </c>
      <c r="J702" t="s">
        <v>27</v>
      </c>
      <c r="K702" t="s">
        <v>155</v>
      </c>
      <c r="L702" t="s">
        <v>20</v>
      </c>
      <c r="M702" s="5">
        <v>19.96</v>
      </c>
      <c r="N702">
        <v>1</v>
      </c>
    </row>
    <row r="703" spans="1:14" x14ac:dyDescent="0.15">
      <c r="A703" s="2">
        <v>45331</v>
      </c>
      <c r="B703" s="3">
        <f t="shared" si="30"/>
        <v>2024</v>
      </c>
      <c r="C703" t="str">
        <f t="shared" si="31"/>
        <v>2023-2024</v>
      </c>
      <c r="D703" t="s">
        <v>147</v>
      </c>
      <c r="E703" t="s">
        <v>53</v>
      </c>
      <c r="F703" t="str">
        <f t="shared" si="32"/>
        <v>South Australia</v>
      </c>
      <c r="G703" t="s">
        <v>32</v>
      </c>
      <c r="H703">
        <v>5082</v>
      </c>
      <c r="I703" t="s">
        <v>11</v>
      </c>
      <c r="J703" t="s">
        <v>33</v>
      </c>
      <c r="K703" t="s">
        <v>156</v>
      </c>
      <c r="L703" t="s">
        <v>17</v>
      </c>
      <c r="M703" s="5">
        <v>19.96</v>
      </c>
      <c r="N703">
        <v>1</v>
      </c>
    </row>
    <row r="704" spans="1:14" x14ac:dyDescent="0.15">
      <c r="A704" s="2">
        <v>45619</v>
      </c>
      <c r="B704" s="3">
        <f t="shared" si="30"/>
        <v>2025</v>
      </c>
      <c r="C704" t="str">
        <f t="shared" si="31"/>
        <v>2024-2025</v>
      </c>
      <c r="D704" t="s">
        <v>148</v>
      </c>
      <c r="E704" t="s">
        <v>113</v>
      </c>
      <c r="F704" t="str">
        <f t="shared" si="32"/>
        <v>Queensland</v>
      </c>
      <c r="G704" t="s">
        <v>35</v>
      </c>
      <c r="H704">
        <v>4215</v>
      </c>
      <c r="I704" t="s">
        <v>11</v>
      </c>
      <c r="J704" t="s">
        <v>104</v>
      </c>
      <c r="K704" t="s">
        <v>155</v>
      </c>
      <c r="L704" t="s">
        <v>20</v>
      </c>
      <c r="M704" s="5">
        <v>19.96</v>
      </c>
      <c r="N704">
        <v>1</v>
      </c>
    </row>
    <row r="705" spans="1:14" x14ac:dyDescent="0.15">
      <c r="A705" s="2">
        <v>45348</v>
      </c>
      <c r="B705" s="3">
        <f t="shared" si="30"/>
        <v>2024</v>
      </c>
      <c r="C705" t="str">
        <f t="shared" si="31"/>
        <v>2023-2024</v>
      </c>
      <c r="D705" t="s">
        <v>148</v>
      </c>
      <c r="E705" t="s">
        <v>116</v>
      </c>
      <c r="F705" t="str">
        <f t="shared" si="32"/>
        <v>Western Australia</v>
      </c>
      <c r="G705" t="s">
        <v>48</v>
      </c>
      <c r="H705">
        <v>6725</v>
      </c>
      <c r="I705" t="s">
        <v>11</v>
      </c>
      <c r="J705" t="s">
        <v>77</v>
      </c>
      <c r="K705" t="s">
        <v>19</v>
      </c>
      <c r="L705" t="s">
        <v>23</v>
      </c>
      <c r="M705" s="5">
        <v>19.98</v>
      </c>
      <c r="N705">
        <v>1</v>
      </c>
    </row>
    <row r="706" spans="1:14" x14ac:dyDescent="0.15">
      <c r="A706" s="2">
        <v>45502</v>
      </c>
      <c r="B706" s="3">
        <f t="shared" ref="B706:B769" si="33">IF(MONTH(A706)&gt;=7,YEAR(A706)+1,YEAR(A706))</f>
        <v>2025</v>
      </c>
      <c r="C706" t="str">
        <f t="shared" ref="C706:C769" si="34">IF(MONTH(A706) &gt;= 7, YEAR(A706) &amp; "-" &amp; YEAR(A706) + 1, YEAR(A706) - 1 &amp; "-" &amp; YEAR(A706))</f>
        <v>2024-2025</v>
      </c>
      <c r="D706" t="s">
        <v>147</v>
      </c>
      <c r="E706" t="s">
        <v>57</v>
      </c>
      <c r="F706" t="str">
        <f t="shared" ref="F706:F769" si="35">IF(G706="WA","Western Australia",
IF(G706="NSW","New South Wales",
IF(G706="QLD","Queensland",
IF(G706="VIC","Victoria",
IF(G706="TAS","Tasmania",
IF(G706="SA","South Australia",
IF(G706="NT","Northern Territory",
IF(G706="ACT","Australian Capital Territory",G706))))))))</f>
        <v>New South Wales</v>
      </c>
      <c r="G706" t="s">
        <v>10</v>
      </c>
      <c r="H706">
        <v>2560</v>
      </c>
      <c r="I706" t="s">
        <v>11</v>
      </c>
      <c r="J706" t="s">
        <v>58</v>
      </c>
      <c r="K706" t="s">
        <v>150</v>
      </c>
      <c r="L706" t="s">
        <v>18</v>
      </c>
      <c r="M706" s="5">
        <v>19.98</v>
      </c>
      <c r="N706">
        <v>1</v>
      </c>
    </row>
    <row r="707" spans="1:14" x14ac:dyDescent="0.15">
      <c r="A707" s="2">
        <v>45250</v>
      </c>
      <c r="B707" s="3">
        <f t="shared" si="33"/>
        <v>2024</v>
      </c>
      <c r="C707" t="str">
        <f t="shared" si="34"/>
        <v>2023-2024</v>
      </c>
      <c r="D707" t="s">
        <v>147</v>
      </c>
      <c r="E707" t="s">
        <v>129</v>
      </c>
      <c r="F707" t="str">
        <f t="shared" si="35"/>
        <v>Tasmania</v>
      </c>
      <c r="G707" t="s">
        <v>70</v>
      </c>
      <c r="H707">
        <v>7010</v>
      </c>
      <c r="I707" t="s">
        <v>11</v>
      </c>
      <c r="J707" t="s">
        <v>71</v>
      </c>
      <c r="K707" t="s">
        <v>154</v>
      </c>
      <c r="L707" t="s">
        <v>14</v>
      </c>
      <c r="M707" s="5">
        <v>19.98</v>
      </c>
      <c r="N707">
        <v>1</v>
      </c>
    </row>
    <row r="708" spans="1:14" x14ac:dyDescent="0.15">
      <c r="A708" s="2">
        <v>45251</v>
      </c>
      <c r="B708" s="3">
        <f t="shared" si="33"/>
        <v>2024</v>
      </c>
      <c r="C708" t="str">
        <f t="shared" si="34"/>
        <v>2023-2024</v>
      </c>
      <c r="D708" t="s">
        <v>148</v>
      </c>
      <c r="E708" t="s">
        <v>145</v>
      </c>
      <c r="F708" t="str">
        <f t="shared" si="35"/>
        <v>New South Wales</v>
      </c>
      <c r="G708" t="s">
        <v>10</v>
      </c>
      <c r="H708">
        <v>2101</v>
      </c>
      <c r="I708" t="s">
        <v>11</v>
      </c>
      <c r="J708" t="s">
        <v>27</v>
      </c>
      <c r="K708" t="s">
        <v>150</v>
      </c>
      <c r="L708" t="s">
        <v>18</v>
      </c>
      <c r="M708" s="5">
        <v>19.98</v>
      </c>
      <c r="N708">
        <v>1</v>
      </c>
    </row>
    <row r="709" spans="1:14" x14ac:dyDescent="0.15">
      <c r="A709" s="2">
        <v>45453</v>
      </c>
      <c r="B709" s="3">
        <f t="shared" si="33"/>
        <v>2024</v>
      </c>
      <c r="C709" t="str">
        <f t="shared" si="34"/>
        <v>2023-2024</v>
      </c>
      <c r="D709" t="s">
        <v>147</v>
      </c>
      <c r="E709" t="s">
        <v>75</v>
      </c>
      <c r="F709" t="str">
        <f t="shared" si="35"/>
        <v>Victoria</v>
      </c>
      <c r="G709" t="s">
        <v>45</v>
      </c>
      <c r="H709">
        <v>3630</v>
      </c>
      <c r="I709" t="s">
        <v>11</v>
      </c>
      <c r="J709" t="s">
        <v>55</v>
      </c>
      <c r="K709" t="s">
        <v>151</v>
      </c>
      <c r="L709" t="s">
        <v>21</v>
      </c>
      <c r="M709" s="5">
        <v>19.98</v>
      </c>
      <c r="N709">
        <v>1</v>
      </c>
    </row>
    <row r="710" spans="1:14" x14ac:dyDescent="0.15">
      <c r="A710" s="2">
        <v>45506</v>
      </c>
      <c r="B710" s="3">
        <f t="shared" si="33"/>
        <v>2025</v>
      </c>
      <c r="C710" t="str">
        <f t="shared" si="34"/>
        <v>2024-2025</v>
      </c>
      <c r="D710" t="s">
        <v>147</v>
      </c>
      <c r="E710" t="s">
        <v>50</v>
      </c>
      <c r="F710" t="str">
        <f t="shared" si="35"/>
        <v>Queensland</v>
      </c>
      <c r="G710" t="s">
        <v>35</v>
      </c>
      <c r="H710">
        <v>4703</v>
      </c>
      <c r="I710" t="s">
        <v>11</v>
      </c>
      <c r="J710" t="s">
        <v>51</v>
      </c>
      <c r="K710" t="s">
        <v>150</v>
      </c>
      <c r="L710" t="s">
        <v>18</v>
      </c>
      <c r="M710" s="5">
        <v>19.98</v>
      </c>
      <c r="N710">
        <v>1</v>
      </c>
    </row>
    <row r="711" spans="1:14" x14ac:dyDescent="0.15">
      <c r="A711" s="2">
        <v>45005</v>
      </c>
      <c r="B711" s="3">
        <f t="shared" si="33"/>
        <v>2023</v>
      </c>
      <c r="C711" t="str">
        <f t="shared" si="34"/>
        <v>2022-2023</v>
      </c>
      <c r="D711" t="s">
        <v>147</v>
      </c>
      <c r="E711" t="s">
        <v>34</v>
      </c>
      <c r="F711" t="str">
        <f t="shared" si="35"/>
        <v>Queensland</v>
      </c>
      <c r="G711" t="s">
        <v>35</v>
      </c>
      <c r="H711">
        <v>4802</v>
      </c>
      <c r="I711" t="s">
        <v>11</v>
      </c>
      <c r="J711" t="s">
        <v>36</v>
      </c>
      <c r="K711" t="s">
        <v>154</v>
      </c>
      <c r="L711" t="s">
        <v>14</v>
      </c>
      <c r="M711" s="5">
        <v>19.989999999999998</v>
      </c>
      <c r="N711">
        <v>1</v>
      </c>
    </row>
    <row r="712" spans="1:14" x14ac:dyDescent="0.15">
      <c r="A712" s="2">
        <v>45060</v>
      </c>
      <c r="B712" s="3">
        <f t="shared" si="33"/>
        <v>2023</v>
      </c>
      <c r="C712" t="str">
        <f t="shared" si="34"/>
        <v>2022-2023</v>
      </c>
      <c r="D712" t="s">
        <v>147</v>
      </c>
      <c r="E712" t="s">
        <v>129</v>
      </c>
      <c r="F712" t="str">
        <f t="shared" si="35"/>
        <v>Tasmania</v>
      </c>
      <c r="G712" t="s">
        <v>70</v>
      </c>
      <c r="H712">
        <v>7010</v>
      </c>
      <c r="I712" t="s">
        <v>11</v>
      </c>
      <c r="J712" t="s">
        <v>71</v>
      </c>
      <c r="K712" t="s">
        <v>152</v>
      </c>
      <c r="L712" t="s">
        <v>13</v>
      </c>
      <c r="M712" s="5">
        <v>19.989999999999998</v>
      </c>
      <c r="N712">
        <v>1</v>
      </c>
    </row>
    <row r="713" spans="1:14" x14ac:dyDescent="0.15">
      <c r="A713" s="2">
        <v>45249</v>
      </c>
      <c r="B713" s="3">
        <f t="shared" si="33"/>
        <v>2024</v>
      </c>
      <c r="C713" t="str">
        <f t="shared" si="34"/>
        <v>2023-2024</v>
      </c>
      <c r="D713" t="s">
        <v>147</v>
      </c>
      <c r="E713" t="s">
        <v>101</v>
      </c>
      <c r="F713" t="str">
        <f t="shared" si="35"/>
        <v>Victoria</v>
      </c>
      <c r="G713" t="s">
        <v>45</v>
      </c>
      <c r="H713">
        <v>3131</v>
      </c>
      <c r="I713" t="s">
        <v>11</v>
      </c>
      <c r="J713" t="s">
        <v>63</v>
      </c>
      <c r="K713" t="s">
        <v>154</v>
      </c>
      <c r="L713" t="s">
        <v>14</v>
      </c>
      <c r="M713" s="5">
        <v>19.989999999999998</v>
      </c>
      <c r="N713">
        <v>1</v>
      </c>
    </row>
    <row r="714" spans="1:14" x14ac:dyDescent="0.15">
      <c r="A714" s="2">
        <v>45015</v>
      </c>
      <c r="B714" s="3">
        <f t="shared" si="33"/>
        <v>2023</v>
      </c>
      <c r="C714" t="str">
        <f t="shared" si="34"/>
        <v>2022-2023</v>
      </c>
      <c r="D714" t="s">
        <v>147</v>
      </c>
      <c r="E714" t="s">
        <v>121</v>
      </c>
      <c r="F714" t="str">
        <f t="shared" si="35"/>
        <v>Queensland</v>
      </c>
      <c r="G714" t="s">
        <v>35</v>
      </c>
      <c r="H714">
        <v>4700</v>
      </c>
      <c r="I714" t="s">
        <v>11</v>
      </c>
      <c r="J714" t="s">
        <v>51</v>
      </c>
      <c r="K714" t="s">
        <v>149</v>
      </c>
      <c r="L714" t="s">
        <v>15</v>
      </c>
      <c r="M714" s="5">
        <v>19.989999999999998</v>
      </c>
      <c r="N714">
        <v>1</v>
      </c>
    </row>
    <row r="715" spans="1:14" x14ac:dyDescent="0.15">
      <c r="A715" s="2">
        <v>45496</v>
      </c>
      <c r="B715" s="3">
        <f t="shared" si="33"/>
        <v>2025</v>
      </c>
      <c r="C715" t="str">
        <f t="shared" si="34"/>
        <v>2024-2025</v>
      </c>
      <c r="D715" t="s">
        <v>147</v>
      </c>
      <c r="E715" t="s">
        <v>111</v>
      </c>
      <c r="F715" t="str">
        <f t="shared" si="35"/>
        <v>New South Wales</v>
      </c>
      <c r="G715" t="s">
        <v>10</v>
      </c>
      <c r="H715">
        <v>2120</v>
      </c>
      <c r="I715" t="s">
        <v>11</v>
      </c>
      <c r="J715" t="s">
        <v>27</v>
      </c>
      <c r="K715" t="s">
        <v>154</v>
      </c>
      <c r="L715" t="s">
        <v>14</v>
      </c>
      <c r="M715" s="5">
        <v>19.989999999999998</v>
      </c>
      <c r="N715">
        <v>1</v>
      </c>
    </row>
    <row r="716" spans="1:14" x14ac:dyDescent="0.15">
      <c r="A716" s="2">
        <v>45267</v>
      </c>
      <c r="B716" s="3">
        <f t="shared" si="33"/>
        <v>2024</v>
      </c>
      <c r="C716" t="str">
        <f t="shared" si="34"/>
        <v>2023-2024</v>
      </c>
      <c r="D716" t="s">
        <v>147</v>
      </c>
      <c r="E716" t="s">
        <v>85</v>
      </c>
      <c r="F716" t="str">
        <f t="shared" si="35"/>
        <v>Queensland</v>
      </c>
      <c r="G716" t="s">
        <v>35</v>
      </c>
      <c r="H716">
        <v>4883</v>
      </c>
      <c r="I716" t="s">
        <v>11</v>
      </c>
      <c r="J716" t="s">
        <v>36</v>
      </c>
      <c r="K716" t="s">
        <v>152</v>
      </c>
      <c r="L716" t="s">
        <v>13</v>
      </c>
      <c r="M716" s="5">
        <v>19.990000000000002</v>
      </c>
      <c r="N716">
        <v>1</v>
      </c>
    </row>
    <row r="717" spans="1:14" x14ac:dyDescent="0.15">
      <c r="A717" s="2">
        <v>45218</v>
      </c>
      <c r="B717" s="3">
        <f t="shared" si="33"/>
        <v>2024</v>
      </c>
      <c r="C717" t="str">
        <f t="shared" si="34"/>
        <v>2023-2024</v>
      </c>
      <c r="D717" t="s">
        <v>147</v>
      </c>
      <c r="E717" t="s">
        <v>124</v>
      </c>
      <c r="F717" t="str">
        <f t="shared" si="35"/>
        <v>New South Wales</v>
      </c>
      <c r="G717" t="s">
        <v>10</v>
      </c>
      <c r="H717">
        <v>2015</v>
      </c>
      <c r="I717" t="s">
        <v>11</v>
      </c>
      <c r="J717" t="s">
        <v>12</v>
      </c>
      <c r="K717" t="s">
        <v>154</v>
      </c>
      <c r="L717" t="s">
        <v>14</v>
      </c>
      <c r="M717" s="5">
        <v>20</v>
      </c>
      <c r="N717">
        <v>1</v>
      </c>
    </row>
    <row r="718" spans="1:14" x14ac:dyDescent="0.15">
      <c r="A718" s="2">
        <v>45023</v>
      </c>
      <c r="B718" s="3">
        <f t="shared" si="33"/>
        <v>2023</v>
      </c>
      <c r="C718" t="str">
        <f t="shared" si="34"/>
        <v>2022-2023</v>
      </c>
      <c r="D718" t="s">
        <v>147</v>
      </c>
      <c r="E718" t="s">
        <v>142</v>
      </c>
      <c r="F718" t="str">
        <f t="shared" si="35"/>
        <v>Australian Capital Territory</v>
      </c>
      <c r="G718" t="s">
        <v>80</v>
      </c>
      <c r="H718">
        <v>2609</v>
      </c>
      <c r="I718" t="s">
        <v>11</v>
      </c>
      <c r="J718" t="s">
        <v>58</v>
      </c>
      <c r="K718" t="s">
        <v>154</v>
      </c>
      <c r="L718" t="s">
        <v>14</v>
      </c>
      <c r="M718" s="5">
        <v>20</v>
      </c>
      <c r="N718">
        <v>1</v>
      </c>
    </row>
    <row r="719" spans="1:14" x14ac:dyDescent="0.15">
      <c r="A719" s="2">
        <v>45569</v>
      </c>
      <c r="B719" s="3">
        <f t="shared" si="33"/>
        <v>2025</v>
      </c>
      <c r="C719" t="str">
        <f t="shared" si="34"/>
        <v>2024-2025</v>
      </c>
      <c r="D719" t="s">
        <v>147</v>
      </c>
      <c r="E719" t="s">
        <v>31</v>
      </c>
      <c r="F719" t="str">
        <f t="shared" si="35"/>
        <v>South Australia</v>
      </c>
      <c r="G719" t="s">
        <v>32</v>
      </c>
      <c r="H719">
        <v>5168</v>
      </c>
      <c r="I719" t="s">
        <v>11</v>
      </c>
      <c r="J719" t="s">
        <v>33</v>
      </c>
      <c r="K719" t="s">
        <v>149</v>
      </c>
      <c r="L719" t="s">
        <v>15</v>
      </c>
      <c r="M719" s="5">
        <v>20</v>
      </c>
      <c r="N719">
        <v>1</v>
      </c>
    </row>
    <row r="720" spans="1:14" x14ac:dyDescent="0.15">
      <c r="A720" s="2">
        <v>45568</v>
      </c>
      <c r="B720" s="3">
        <f t="shared" si="33"/>
        <v>2025</v>
      </c>
      <c r="C720" t="str">
        <f t="shared" si="34"/>
        <v>2024-2025</v>
      </c>
      <c r="D720" t="s">
        <v>148</v>
      </c>
      <c r="E720" t="s">
        <v>115</v>
      </c>
      <c r="F720" t="str">
        <f t="shared" si="35"/>
        <v>Western Australia</v>
      </c>
      <c r="G720" t="s">
        <v>48</v>
      </c>
      <c r="H720">
        <v>6280</v>
      </c>
      <c r="I720" t="s">
        <v>11</v>
      </c>
      <c r="J720" t="s">
        <v>94</v>
      </c>
      <c r="K720" t="s">
        <v>154</v>
      </c>
      <c r="L720" t="s">
        <v>14</v>
      </c>
      <c r="M720" s="5">
        <v>20.010000000000002</v>
      </c>
      <c r="N720">
        <v>1</v>
      </c>
    </row>
    <row r="721" spans="1:14" x14ac:dyDescent="0.15">
      <c r="A721" s="2">
        <v>45297</v>
      </c>
      <c r="B721" s="3">
        <f t="shared" si="33"/>
        <v>2024</v>
      </c>
      <c r="C721" t="str">
        <f t="shared" si="34"/>
        <v>2023-2024</v>
      </c>
      <c r="D721" t="s">
        <v>148</v>
      </c>
      <c r="E721" t="s">
        <v>103</v>
      </c>
      <c r="F721" t="str">
        <f t="shared" si="35"/>
        <v>Queensland</v>
      </c>
      <c r="G721" t="s">
        <v>35</v>
      </c>
      <c r="H721">
        <v>4509</v>
      </c>
      <c r="I721" t="s">
        <v>11</v>
      </c>
      <c r="J721" t="s">
        <v>104</v>
      </c>
      <c r="K721" t="s">
        <v>157</v>
      </c>
      <c r="L721" t="s">
        <v>22</v>
      </c>
      <c r="M721" s="5">
        <v>20.18</v>
      </c>
      <c r="N721">
        <v>1</v>
      </c>
    </row>
    <row r="722" spans="1:14" x14ac:dyDescent="0.15">
      <c r="A722" s="2">
        <v>45459</v>
      </c>
      <c r="B722" s="3">
        <f t="shared" si="33"/>
        <v>2024</v>
      </c>
      <c r="C722" t="str">
        <f t="shared" si="34"/>
        <v>2023-2024</v>
      </c>
      <c r="D722" t="s">
        <v>148</v>
      </c>
      <c r="E722" t="s">
        <v>122</v>
      </c>
      <c r="F722" t="str">
        <f t="shared" si="35"/>
        <v>New South Wales</v>
      </c>
      <c r="G722" t="s">
        <v>10</v>
      </c>
      <c r="H722">
        <v>2650</v>
      </c>
      <c r="I722" t="s">
        <v>11</v>
      </c>
      <c r="J722" t="s">
        <v>25</v>
      </c>
      <c r="K722" t="s">
        <v>157</v>
      </c>
      <c r="L722" t="s">
        <v>22</v>
      </c>
      <c r="M722" s="5">
        <v>20.32</v>
      </c>
      <c r="N722">
        <v>1</v>
      </c>
    </row>
    <row r="723" spans="1:14" x14ac:dyDescent="0.15">
      <c r="A723" s="2">
        <v>45619</v>
      </c>
      <c r="B723" s="3">
        <f t="shared" si="33"/>
        <v>2025</v>
      </c>
      <c r="C723" t="str">
        <f t="shared" si="34"/>
        <v>2024-2025</v>
      </c>
      <c r="D723" t="s">
        <v>147</v>
      </c>
      <c r="E723" t="s">
        <v>57</v>
      </c>
      <c r="F723" t="str">
        <f t="shared" si="35"/>
        <v>New South Wales</v>
      </c>
      <c r="G723" t="s">
        <v>10</v>
      </c>
      <c r="H723">
        <v>2560</v>
      </c>
      <c r="I723" t="s">
        <v>11</v>
      </c>
      <c r="J723" t="s">
        <v>58</v>
      </c>
      <c r="K723" t="s">
        <v>150</v>
      </c>
      <c r="L723" t="s">
        <v>18</v>
      </c>
      <c r="M723" s="5">
        <v>20.5</v>
      </c>
      <c r="N723">
        <v>1</v>
      </c>
    </row>
    <row r="724" spans="1:14" x14ac:dyDescent="0.15">
      <c r="A724" s="2">
        <v>45056</v>
      </c>
      <c r="B724" s="3">
        <f t="shared" si="33"/>
        <v>2023</v>
      </c>
      <c r="C724" t="str">
        <f t="shared" si="34"/>
        <v>2022-2023</v>
      </c>
      <c r="D724" t="s">
        <v>148</v>
      </c>
      <c r="E724" t="s">
        <v>42</v>
      </c>
      <c r="F724" t="str">
        <f t="shared" si="35"/>
        <v>Queensland</v>
      </c>
      <c r="G724" t="s">
        <v>35</v>
      </c>
      <c r="H724">
        <v>4053</v>
      </c>
      <c r="I724" t="s">
        <v>11</v>
      </c>
      <c r="J724" t="s">
        <v>43</v>
      </c>
      <c r="K724" t="s">
        <v>157</v>
      </c>
      <c r="L724" t="s">
        <v>22</v>
      </c>
      <c r="M724" s="5">
        <v>20.58</v>
      </c>
      <c r="N724">
        <v>1</v>
      </c>
    </row>
    <row r="725" spans="1:14" x14ac:dyDescent="0.15">
      <c r="A725" s="2">
        <v>45354</v>
      </c>
      <c r="B725" s="3">
        <f t="shared" si="33"/>
        <v>2024</v>
      </c>
      <c r="C725" t="str">
        <f t="shared" si="34"/>
        <v>2023-2024</v>
      </c>
      <c r="D725" t="s">
        <v>147</v>
      </c>
      <c r="E725" t="s">
        <v>79</v>
      </c>
      <c r="F725" t="str">
        <f t="shared" si="35"/>
        <v>Australian Capital Territory</v>
      </c>
      <c r="G725" t="s">
        <v>80</v>
      </c>
      <c r="H725">
        <v>2617</v>
      </c>
      <c r="I725" t="s">
        <v>11</v>
      </c>
      <c r="J725" t="s">
        <v>58</v>
      </c>
      <c r="K725" t="s">
        <v>154</v>
      </c>
      <c r="L725" t="s">
        <v>14</v>
      </c>
      <c r="M725" s="5">
        <v>20.59</v>
      </c>
      <c r="N725">
        <v>1</v>
      </c>
    </row>
    <row r="726" spans="1:14" x14ac:dyDescent="0.15">
      <c r="A726" s="2">
        <v>45164</v>
      </c>
      <c r="B726" s="3">
        <f t="shared" si="33"/>
        <v>2024</v>
      </c>
      <c r="C726" t="str">
        <f t="shared" si="34"/>
        <v>2023-2024</v>
      </c>
      <c r="D726" t="s">
        <v>147</v>
      </c>
      <c r="E726" t="s">
        <v>139</v>
      </c>
      <c r="F726" t="str">
        <f t="shared" si="35"/>
        <v>New South Wales</v>
      </c>
      <c r="G726" t="s">
        <v>10</v>
      </c>
      <c r="H726">
        <v>2020</v>
      </c>
      <c r="I726" t="s">
        <v>11</v>
      </c>
      <c r="J726" t="s">
        <v>12</v>
      </c>
      <c r="K726" t="s">
        <v>154</v>
      </c>
      <c r="L726" t="s">
        <v>14</v>
      </c>
      <c r="M726" s="5">
        <v>20.75</v>
      </c>
      <c r="N726">
        <v>1</v>
      </c>
    </row>
    <row r="727" spans="1:14" x14ac:dyDescent="0.15">
      <c r="A727" s="2">
        <v>45260</v>
      </c>
      <c r="B727" s="3">
        <f t="shared" si="33"/>
        <v>2024</v>
      </c>
      <c r="C727" t="str">
        <f t="shared" si="34"/>
        <v>2023-2024</v>
      </c>
      <c r="D727" t="s">
        <v>147</v>
      </c>
      <c r="E727" t="s">
        <v>56</v>
      </c>
      <c r="F727" t="str">
        <f t="shared" si="35"/>
        <v>Northern Territory</v>
      </c>
      <c r="G727" t="s">
        <v>29</v>
      </c>
      <c r="H727">
        <v>870</v>
      </c>
      <c r="I727" t="s">
        <v>11</v>
      </c>
      <c r="J727" t="s">
        <v>30</v>
      </c>
      <c r="K727" t="s">
        <v>152</v>
      </c>
      <c r="L727" t="s">
        <v>13</v>
      </c>
      <c r="M727" s="5">
        <v>20.87</v>
      </c>
      <c r="N727">
        <v>1</v>
      </c>
    </row>
    <row r="728" spans="1:14" x14ac:dyDescent="0.15">
      <c r="A728" s="2">
        <v>45378</v>
      </c>
      <c r="B728" s="3">
        <f t="shared" si="33"/>
        <v>2024</v>
      </c>
      <c r="C728" t="str">
        <f t="shared" si="34"/>
        <v>2023-2024</v>
      </c>
      <c r="D728" t="s">
        <v>147</v>
      </c>
      <c r="E728" t="s">
        <v>112</v>
      </c>
      <c r="F728" t="str">
        <f t="shared" si="35"/>
        <v>Victoria</v>
      </c>
      <c r="G728" t="s">
        <v>45</v>
      </c>
      <c r="H728">
        <v>3076</v>
      </c>
      <c r="I728" t="s">
        <v>11</v>
      </c>
      <c r="J728" t="s">
        <v>46</v>
      </c>
      <c r="K728" t="s">
        <v>152</v>
      </c>
      <c r="L728" t="s">
        <v>13</v>
      </c>
      <c r="M728" s="5">
        <v>20.9</v>
      </c>
      <c r="N728">
        <v>1</v>
      </c>
    </row>
    <row r="729" spans="1:14" x14ac:dyDescent="0.15">
      <c r="A729" s="2">
        <v>45542</v>
      </c>
      <c r="B729" s="3">
        <f t="shared" si="33"/>
        <v>2025</v>
      </c>
      <c r="C729" t="str">
        <f t="shared" si="34"/>
        <v>2024-2025</v>
      </c>
      <c r="D729" t="s">
        <v>147</v>
      </c>
      <c r="E729" t="s">
        <v>146</v>
      </c>
      <c r="F729" t="str">
        <f t="shared" si="35"/>
        <v>Victoria</v>
      </c>
      <c r="G729" t="s">
        <v>45</v>
      </c>
      <c r="H729">
        <v>3353</v>
      </c>
      <c r="I729" t="s">
        <v>11</v>
      </c>
      <c r="J729" t="s">
        <v>60</v>
      </c>
      <c r="K729" t="s">
        <v>155</v>
      </c>
      <c r="L729" t="s">
        <v>20</v>
      </c>
      <c r="M729" s="5">
        <v>20.93</v>
      </c>
      <c r="N729">
        <v>1</v>
      </c>
    </row>
    <row r="730" spans="1:14" x14ac:dyDescent="0.15">
      <c r="A730" s="2">
        <v>45453</v>
      </c>
      <c r="B730" s="3">
        <f t="shared" si="33"/>
        <v>2024</v>
      </c>
      <c r="C730" t="str">
        <f t="shared" si="34"/>
        <v>2023-2024</v>
      </c>
      <c r="D730" t="s">
        <v>147</v>
      </c>
      <c r="E730" t="s">
        <v>26</v>
      </c>
      <c r="F730" t="str">
        <f t="shared" si="35"/>
        <v>New South Wales</v>
      </c>
      <c r="G730" t="s">
        <v>10</v>
      </c>
      <c r="H730">
        <v>2141</v>
      </c>
      <c r="I730" t="s">
        <v>11</v>
      </c>
      <c r="J730" t="s">
        <v>27</v>
      </c>
      <c r="K730" t="s">
        <v>156</v>
      </c>
      <c r="L730" t="s">
        <v>17</v>
      </c>
      <c r="M730" s="5">
        <v>20.94</v>
      </c>
      <c r="N730">
        <v>1</v>
      </c>
    </row>
    <row r="731" spans="1:14" x14ac:dyDescent="0.15">
      <c r="A731" s="2">
        <v>45086</v>
      </c>
      <c r="B731" s="3">
        <f t="shared" si="33"/>
        <v>2023</v>
      </c>
      <c r="C731" t="str">
        <f t="shared" si="34"/>
        <v>2022-2023</v>
      </c>
      <c r="D731" t="s">
        <v>147</v>
      </c>
      <c r="E731" t="s">
        <v>64</v>
      </c>
      <c r="F731" t="str">
        <f t="shared" si="35"/>
        <v>Victoria</v>
      </c>
      <c r="G731" t="s">
        <v>45</v>
      </c>
      <c r="H731">
        <v>3199</v>
      </c>
      <c r="I731" t="s">
        <v>11</v>
      </c>
      <c r="J731" t="s">
        <v>63</v>
      </c>
      <c r="K731" t="s">
        <v>155</v>
      </c>
      <c r="L731" t="s">
        <v>20</v>
      </c>
      <c r="M731" s="5">
        <v>20.950000000000003</v>
      </c>
      <c r="N731">
        <v>1</v>
      </c>
    </row>
    <row r="732" spans="1:14" x14ac:dyDescent="0.15">
      <c r="A732" s="2">
        <v>45558</v>
      </c>
      <c r="B732" s="3">
        <f t="shared" si="33"/>
        <v>2025</v>
      </c>
      <c r="C732" t="str">
        <f t="shared" si="34"/>
        <v>2024-2025</v>
      </c>
      <c r="D732" t="s">
        <v>147</v>
      </c>
      <c r="E732" t="s">
        <v>86</v>
      </c>
      <c r="F732" t="str">
        <f t="shared" si="35"/>
        <v>New South Wales</v>
      </c>
      <c r="G732" t="s">
        <v>10</v>
      </c>
      <c r="H732">
        <v>2064</v>
      </c>
      <c r="I732" t="s">
        <v>11</v>
      </c>
      <c r="J732" t="s">
        <v>12</v>
      </c>
      <c r="K732" t="s">
        <v>152</v>
      </c>
      <c r="L732" t="s">
        <v>13</v>
      </c>
      <c r="M732" s="5">
        <v>20.96</v>
      </c>
      <c r="N732">
        <v>1</v>
      </c>
    </row>
    <row r="733" spans="1:14" x14ac:dyDescent="0.15">
      <c r="A733" s="2">
        <v>45581</v>
      </c>
      <c r="B733" s="3">
        <f t="shared" si="33"/>
        <v>2025</v>
      </c>
      <c r="C733" t="str">
        <f t="shared" si="34"/>
        <v>2024-2025</v>
      </c>
      <c r="D733" t="s">
        <v>147</v>
      </c>
      <c r="E733" t="s">
        <v>54</v>
      </c>
      <c r="F733" t="str">
        <f t="shared" si="35"/>
        <v>Victoria</v>
      </c>
      <c r="G733" t="s">
        <v>45</v>
      </c>
      <c r="H733">
        <v>3977</v>
      </c>
      <c r="I733" t="s">
        <v>11</v>
      </c>
      <c r="J733" t="s">
        <v>55</v>
      </c>
      <c r="K733" t="s">
        <v>149</v>
      </c>
      <c r="L733" t="s">
        <v>15</v>
      </c>
      <c r="M733" s="5">
        <v>20.97</v>
      </c>
      <c r="N733">
        <v>1</v>
      </c>
    </row>
    <row r="734" spans="1:14" x14ac:dyDescent="0.15">
      <c r="A734" s="2">
        <v>45239</v>
      </c>
      <c r="B734" s="3">
        <f t="shared" si="33"/>
        <v>2024</v>
      </c>
      <c r="C734" t="str">
        <f t="shared" si="34"/>
        <v>2023-2024</v>
      </c>
      <c r="D734" t="s">
        <v>147</v>
      </c>
      <c r="E734" t="s">
        <v>119</v>
      </c>
      <c r="F734" t="str">
        <f t="shared" si="35"/>
        <v>Queensland</v>
      </c>
      <c r="G734" t="s">
        <v>35</v>
      </c>
      <c r="H734">
        <v>4570</v>
      </c>
      <c r="I734" t="s">
        <v>11</v>
      </c>
      <c r="J734" t="s">
        <v>120</v>
      </c>
      <c r="K734" t="s">
        <v>152</v>
      </c>
      <c r="L734" t="s">
        <v>13</v>
      </c>
      <c r="M734" s="5">
        <v>20.97</v>
      </c>
      <c r="N734">
        <v>1</v>
      </c>
    </row>
    <row r="735" spans="1:14" x14ac:dyDescent="0.15">
      <c r="A735" s="2">
        <v>45648</v>
      </c>
      <c r="B735" s="3">
        <f t="shared" si="33"/>
        <v>2025</v>
      </c>
      <c r="C735" t="str">
        <f t="shared" si="34"/>
        <v>2024-2025</v>
      </c>
      <c r="D735" t="s">
        <v>147</v>
      </c>
      <c r="E735" t="s">
        <v>31</v>
      </c>
      <c r="F735" t="str">
        <f t="shared" si="35"/>
        <v>South Australia</v>
      </c>
      <c r="G735" t="s">
        <v>32</v>
      </c>
      <c r="H735">
        <v>5168</v>
      </c>
      <c r="I735" t="s">
        <v>11</v>
      </c>
      <c r="J735" t="s">
        <v>33</v>
      </c>
      <c r="K735" t="s">
        <v>149</v>
      </c>
      <c r="L735" t="s">
        <v>15</v>
      </c>
      <c r="M735" s="5">
        <v>20.97</v>
      </c>
      <c r="N735">
        <v>1</v>
      </c>
    </row>
    <row r="736" spans="1:14" x14ac:dyDescent="0.15">
      <c r="A736" s="2">
        <v>44965</v>
      </c>
      <c r="B736" s="3">
        <f t="shared" si="33"/>
        <v>2023</v>
      </c>
      <c r="C736" t="str">
        <f t="shared" si="34"/>
        <v>2022-2023</v>
      </c>
      <c r="D736" t="s">
        <v>147</v>
      </c>
      <c r="E736" t="s">
        <v>129</v>
      </c>
      <c r="F736" t="str">
        <f t="shared" si="35"/>
        <v>Tasmania</v>
      </c>
      <c r="G736" t="s">
        <v>70</v>
      </c>
      <c r="H736">
        <v>7010</v>
      </c>
      <c r="I736" t="s">
        <v>11</v>
      </c>
      <c r="J736" t="s">
        <v>71</v>
      </c>
      <c r="K736" t="s">
        <v>154</v>
      </c>
      <c r="L736" t="s">
        <v>14</v>
      </c>
      <c r="M736" s="5">
        <v>20.98</v>
      </c>
      <c r="N736">
        <v>1</v>
      </c>
    </row>
    <row r="737" spans="1:14" x14ac:dyDescent="0.15">
      <c r="A737" s="2">
        <v>45069</v>
      </c>
      <c r="B737" s="3">
        <f t="shared" si="33"/>
        <v>2023</v>
      </c>
      <c r="C737" t="str">
        <f t="shared" si="34"/>
        <v>2022-2023</v>
      </c>
      <c r="D737" t="s">
        <v>147</v>
      </c>
      <c r="E737" t="s">
        <v>111</v>
      </c>
      <c r="F737" t="str">
        <f t="shared" si="35"/>
        <v>New South Wales</v>
      </c>
      <c r="G737" t="s">
        <v>10</v>
      </c>
      <c r="H737">
        <v>2120</v>
      </c>
      <c r="I737" t="s">
        <v>11</v>
      </c>
      <c r="J737" t="s">
        <v>27</v>
      </c>
      <c r="K737" t="s">
        <v>153</v>
      </c>
      <c r="L737" t="s">
        <v>16</v>
      </c>
      <c r="M737" s="5">
        <v>20.98</v>
      </c>
      <c r="N737">
        <v>1</v>
      </c>
    </row>
    <row r="738" spans="1:14" x14ac:dyDescent="0.15">
      <c r="A738" s="2">
        <v>45408</v>
      </c>
      <c r="B738" s="3">
        <f t="shared" si="33"/>
        <v>2024</v>
      </c>
      <c r="C738" t="str">
        <f t="shared" si="34"/>
        <v>2023-2024</v>
      </c>
      <c r="D738" t="s">
        <v>147</v>
      </c>
      <c r="E738" t="s">
        <v>127</v>
      </c>
      <c r="F738" t="str">
        <f t="shared" si="35"/>
        <v>New South Wales</v>
      </c>
      <c r="G738" t="s">
        <v>10</v>
      </c>
      <c r="H738">
        <v>2131</v>
      </c>
      <c r="I738" t="s">
        <v>11</v>
      </c>
      <c r="J738" t="s">
        <v>27</v>
      </c>
      <c r="K738" t="s">
        <v>150</v>
      </c>
      <c r="L738" t="s">
        <v>18</v>
      </c>
      <c r="M738" s="5">
        <v>20.990000000000002</v>
      </c>
      <c r="N738">
        <v>1</v>
      </c>
    </row>
    <row r="739" spans="1:14" x14ac:dyDescent="0.15">
      <c r="A739" s="2">
        <v>45561</v>
      </c>
      <c r="B739" s="3">
        <f t="shared" si="33"/>
        <v>2025</v>
      </c>
      <c r="C739" t="str">
        <f t="shared" si="34"/>
        <v>2024-2025</v>
      </c>
      <c r="D739" t="s">
        <v>147</v>
      </c>
      <c r="E739" t="s">
        <v>124</v>
      </c>
      <c r="F739" t="str">
        <f t="shared" si="35"/>
        <v>New South Wales</v>
      </c>
      <c r="G739" t="s">
        <v>10</v>
      </c>
      <c r="H739">
        <v>2015</v>
      </c>
      <c r="I739" t="s">
        <v>11</v>
      </c>
      <c r="J739" t="s">
        <v>12</v>
      </c>
      <c r="K739" t="s">
        <v>149</v>
      </c>
      <c r="L739" t="s">
        <v>15</v>
      </c>
      <c r="M739" s="5">
        <v>21</v>
      </c>
      <c r="N739">
        <v>1</v>
      </c>
    </row>
    <row r="740" spans="1:14" x14ac:dyDescent="0.15">
      <c r="A740" s="2">
        <v>45084</v>
      </c>
      <c r="B740" s="3">
        <f t="shared" si="33"/>
        <v>2023</v>
      </c>
      <c r="C740" t="str">
        <f t="shared" si="34"/>
        <v>2022-2023</v>
      </c>
      <c r="D740" t="s">
        <v>147</v>
      </c>
      <c r="E740" t="s">
        <v>39</v>
      </c>
      <c r="F740" t="str">
        <f t="shared" si="35"/>
        <v>South Australia</v>
      </c>
      <c r="G740" t="s">
        <v>32</v>
      </c>
      <c r="H740">
        <v>5343</v>
      </c>
      <c r="I740" t="s">
        <v>11</v>
      </c>
      <c r="J740" t="s">
        <v>38</v>
      </c>
      <c r="K740" t="s">
        <v>153</v>
      </c>
      <c r="L740" t="s">
        <v>16</v>
      </c>
      <c r="M740" s="5">
        <v>21</v>
      </c>
      <c r="N740">
        <v>1</v>
      </c>
    </row>
    <row r="741" spans="1:14" x14ac:dyDescent="0.15">
      <c r="A741" s="2">
        <v>45382</v>
      </c>
      <c r="B741" s="3">
        <f t="shared" si="33"/>
        <v>2024</v>
      </c>
      <c r="C741" t="str">
        <f t="shared" si="34"/>
        <v>2023-2024</v>
      </c>
      <c r="D741" t="s">
        <v>147</v>
      </c>
      <c r="E741" t="s">
        <v>39</v>
      </c>
      <c r="F741" t="str">
        <f t="shared" si="35"/>
        <v>South Australia</v>
      </c>
      <c r="G741" t="s">
        <v>32</v>
      </c>
      <c r="H741">
        <v>5343</v>
      </c>
      <c r="I741" t="s">
        <v>11</v>
      </c>
      <c r="J741" t="s">
        <v>38</v>
      </c>
      <c r="K741" t="s">
        <v>19</v>
      </c>
      <c r="L741" t="s">
        <v>23</v>
      </c>
      <c r="M741" s="5">
        <v>21</v>
      </c>
      <c r="N741">
        <v>1</v>
      </c>
    </row>
    <row r="742" spans="1:14" x14ac:dyDescent="0.15">
      <c r="A742" s="2">
        <v>45065</v>
      </c>
      <c r="B742" s="3">
        <f t="shared" si="33"/>
        <v>2023</v>
      </c>
      <c r="C742" t="str">
        <f t="shared" si="34"/>
        <v>2022-2023</v>
      </c>
      <c r="D742" t="s">
        <v>147</v>
      </c>
      <c r="E742" t="s">
        <v>74</v>
      </c>
      <c r="F742" t="str">
        <f t="shared" si="35"/>
        <v>South Australia</v>
      </c>
      <c r="G742" t="s">
        <v>32</v>
      </c>
      <c r="H742">
        <v>5043</v>
      </c>
      <c r="I742" t="s">
        <v>11</v>
      </c>
      <c r="J742" t="s">
        <v>33</v>
      </c>
      <c r="K742" t="s">
        <v>154</v>
      </c>
      <c r="L742" t="s">
        <v>14</v>
      </c>
      <c r="M742" s="5">
        <v>21</v>
      </c>
      <c r="N742">
        <v>1</v>
      </c>
    </row>
    <row r="743" spans="1:14" x14ac:dyDescent="0.15">
      <c r="A743" s="2">
        <v>45592</v>
      </c>
      <c r="B743" s="3">
        <f t="shared" si="33"/>
        <v>2025</v>
      </c>
      <c r="C743" t="str">
        <f t="shared" si="34"/>
        <v>2024-2025</v>
      </c>
      <c r="D743" t="s">
        <v>147</v>
      </c>
      <c r="E743" t="s">
        <v>95</v>
      </c>
      <c r="F743" t="str">
        <f t="shared" si="35"/>
        <v>Victoria</v>
      </c>
      <c r="G743" t="s">
        <v>45</v>
      </c>
      <c r="H743">
        <v>3931</v>
      </c>
      <c r="I743" t="s">
        <v>11</v>
      </c>
      <c r="J743" t="s">
        <v>55</v>
      </c>
      <c r="K743" t="s">
        <v>151</v>
      </c>
      <c r="L743" t="s">
        <v>21</v>
      </c>
      <c r="M743" s="5">
        <v>21</v>
      </c>
      <c r="N743">
        <v>1</v>
      </c>
    </row>
    <row r="744" spans="1:14" x14ac:dyDescent="0.15">
      <c r="A744" s="2">
        <v>45338</v>
      </c>
      <c r="B744" s="3">
        <f t="shared" si="33"/>
        <v>2024</v>
      </c>
      <c r="C744" t="str">
        <f t="shared" si="34"/>
        <v>2023-2024</v>
      </c>
      <c r="D744" t="s">
        <v>148</v>
      </c>
      <c r="E744" t="s">
        <v>101</v>
      </c>
      <c r="F744" t="str">
        <f t="shared" si="35"/>
        <v>Victoria</v>
      </c>
      <c r="G744" t="s">
        <v>45</v>
      </c>
      <c r="H744">
        <v>3131</v>
      </c>
      <c r="I744" t="s">
        <v>11</v>
      </c>
      <c r="J744" t="s">
        <v>63</v>
      </c>
      <c r="K744" t="s">
        <v>154</v>
      </c>
      <c r="L744" t="s">
        <v>14</v>
      </c>
      <c r="M744" s="5">
        <v>21</v>
      </c>
      <c r="N744">
        <v>1</v>
      </c>
    </row>
    <row r="745" spans="1:14" x14ac:dyDescent="0.15">
      <c r="A745" s="2">
        <v>45042</v>
      </c>
      <c r="B745" s="3">
        <f t="shared" si="33"/>
        <v>2023</v>
      </c>
      <c r="C745" t="str">
        <f t="shared" si="34"/>
        <v>2022-2023</v>
      </c>
      <c r="D745" t="s">
        <v>148</v>
      </c>
      <c r="E745" t="s">
        <v>24</v>
      </c>
      <c r="F745" t="str">
        <f t="shared" si="35"/>
        <v>New South Wales</v>
      </c>
      <c r="G745" t="s">
        <v>10</v>
      </c>
      <c r="H745">
        <v>2795</v>
      </c>
      <c r="I745" t="s">
        <v>11</v>
      </c>
      <c r="J745" t="s">
        <v>25</v>
      </c>
      <c r="K745" t="s">
        <v>150</v>
      </c>
      <c r="L745" t="s">
        <v>18</v>
      </c>
      <c r="M745" s="5">
        <v>21.310000000000002</v>
      </c>
      <c r="N745">
        <v>1</v>
      </c>
    </row>
    <row r="746" spans="1:14" x14ac:dyDescent="0.15">
      <c r="A746" s="2">
        <v>45289</v>
      </c>
      <c r="B746" s="3">
        <f t="shared" si="33"/>
        <v>2024</v>
      </c>
      <c r="C746" t="str">
        <f t="shared" si="34"/>
        <v>2023-2024</v>
      </c>
      <c r="D746" t="s">
        <v>148</v>
      </c>
      <c r="E746" t="s">
        <v>99</v>
      </c>
      <c r="F746" t="str">
        <f t="shared" si="35"/>
        <v>Victoria</v>
      </c>
      <c r="G746" t="s">
        <v>45</v>
      </c>
      <c r="H746">
        <v>3148</v>
      </c>
      <c r="I746" t="s">
        <v>11</v>
      </c>
      <c r="J746" t="s">
        <v>63</v>
      </c>
      <c r="K746" t="s">
        <v>153</v>
      </c>
      <c r="L746" t="s">
        <v>16</v>
      </c>
      <c r="M746" s="5">
        <v>21.48</v>
      </c>
      <c r="N746">
        <v>1</v>
      </c>
    </row>
    <row r="747" spans="1:14" x14ac:dyDescent="0.15">
      <c r="A747" s="2">
        <v>44978</v>
      </c>
      <c r="B747" s="3">
        <f t="shared" si="33"/>
        <v>2023</v>
      </c>
      <c r="C747" t="str">
        <f t="shared" si="34"/>
        <v>2022-2023</v>
      </c>
      <c r="D747" t="s">
        <v>147</v>
      </c>
      <c r="E747" t="s">
        <v>143</v>
      </c>
      <c r="F747" t="str">
        <f t="shared" si="35"/>
        <v>New South Wales</v>
      </c>
      <c r="G747" t="s">
        <v>10</v>
      </c>
      <c r="H747">
        <v>2154</v>
      </c>
      <c r="I747" t="s">
        <v>11</v>
      </c>
      <c r="J747" t="s">
        <v>27</v>
      </c>
      <c r="K747" t="s">
        <v>150</v>
      </c>
      <c r="L747" t="s">
        <v>18</v>
      </c>
      <c r="M747" s="5">
        <v>21.490000000000002</v>
      </c>
      <c r="N747">
        <v>1</v>
      </c>
    </row>
    <row r="748" spans="1:14" x14ac:dyDescent="0.15">
      <c r="A748" s="2">
        <v>45568</v>
      </c>
      <c r="B748" s="3">
        <f t="shared" si="33"/>
        <v>2025</v>
      </c>
      <c r="C748" t="str">
        <f t="shared" si="34"/>
        <v>2024-2025</v>
      </c>
      <c r="D748" t="s">
        <v>147</v>
      </c>
      <c r="E748" t="s">
        <v>57</v>
      </c>
      <c r="F748" t="str">
        <f t="shared" si="35"/>
        <v>New South Wales</v>
      </c>
      <c r="G748" t="s">
        <v>10</v>
      </c>
      <c r="H748">
        <v>2560</v>
      </c>
      <c r="I748" t="s">
        <v>11</v>
      </c>
      <c r="J748" t="s">
        <v>58</v>
      </c>
      <c r="K748" t="s">
        <v>154</v>
      </c>
      <c r="L748" t="s">
        <v>14</v>
      </c>
      <c r="M748" s="5">
        <v>21.5</v>
      </c>
      <c r="N748">
        <v>1</v>
      </c>
    </row>
    <row r="749" spans="1:14" x14ac:dyDescent="0.15">
      <c r="A749" s="2">
        <v>44988</v>
      </c>
      <c r="B749" s="3">
        <f t="shared" si="33"/>
        <v>2023</v>
      </c>
      <c r="C749" t="str">
        <f t="shared" si="34"/>
        <v>2022-2023</v>
      </c>
      <c r="D749" t="s">
        <v>147</v>
      </c>
      <c r="E749" t="s">
        <v>99</v>
      </c>
      <c r="F749" t="str">
        <f t="shared" si="35"/>
        <v>Victoria</v>
      </c>
      <c r="G749" t="s">
        <v>45</v>
      </c>
      <c r="H749">
        <v>3148</v>
      </c>
      <c r="I749" t="s">
        <v>11</v>
      </c>
      <c r="J749" t="s">
        <v>63</v>
      </c>
      <c r="K749" t="s">
        <v>154</v>
      </c>
      <c r="L749" t="s">
        <v>14</v>
      </c>
      <c r="M749" s="5">
        <v>21.75</v>
      </c>
      <c r="N749">
        <v>1</v>
      </c>
    </row>
    <row r="750" spans="1:14" x14ac:dyDescent="0.15">
      <c r="A750" s="2">
        <v>45504</v>
      </c>
      <c r="B750" s="3">
        <f t="shared" si="33"/>
        <v>2025</v>
      </c>
      <c r="C750" t="str">
        <f t="shared" si="34"/>
        <v>2024-2025</v>
      </c>
      <c r="D750" t="s">
        <v>147</v>
      </c>
      <c r="E750" t="s">
        <v>136</v>
      </c>
      <c r="F750" t="str">
        <f t="shared" si="35"/>
        <v>Victoria</v>
      </c>
      <c r="G750" t="s">
        <v>45</v>
      </c>
      <c r="H750">
        <v>3175</v>
      </c>
      <c r="I750" t="s">
        <v>11</v>
      </c>
      <c r="J750" t="s">
        <v>63</v>
      </c>
      <c r="K750" t="s">
        <v>19</v>
      </c>
      <c r="L750" t="s">
        <v>23</v>
      </c>
      <c r="M750" s="5">
        <v>21.81</v>
      </c>
      <c r="N750">
        <v>1</v>
      </c>
    </row>
    <row r="751" spans="1:14" x14ac:dyDescent="0.15">
      <c r="A751" s="2">
        <v>45321</v>
      </c>
      <c r="B751" s="3">
        <f t="shared" si="33"/>
        <v>2024</v>
      </c>
      <c r="C751" t="str">
        <f t="shared" si="34"/>
        <v>2023-2024</v>
      </c>
      <c r="D751" t="s">
        <v>148</v>
      </c>
      <c r="E751" t="s">
        <v>65</v>
      </c>
      <c r="F751" t="str">
        <f t="shared" si="35"/>
        <v>New South Wales</v>
      </c>
      <c r="G751" t="s">
        <v>10</v>
      </c>
      <c r="H751">
        <v>2541</v>
      </c>
      <c r="I751" t="s">
        <v>11</v>
      </c>
      <c r="J751" t="s">
        <v>58</v>
      </c>
      <c r="K751" t="s">
        <v>156</v>
      </c>
      <c r="L751" t="s">
        <v>17</v>
      </c>
      <c r="M751" s="5">
        <v>21.94</v>
      </c>
      <c r="N751">
        <v>1</v>
      </c>
    </row>
    <row r="752" spans="1:14" x14ac:dyDescent="0.15">
      <c r="A752" s="2">
        <v>45028</v>
      </c>
      <c r="B752" s="3">
        <f t="shared" si="33"/>
        <v>2023</v>
      </c>
      <c r="C752" t="str">
        <f t="shared" si="34"/>
        <v>2022-2023</v>
      </c>
      <c r="D752" t="s">
        <v>147</v>
      </c>
      <c r="E752" t="s">
        <v>61</v>
      </c>
      <c r="F752" t="str">
        <f t="shared" si="35"/>
        <v>New South Wales</v>
      </c>
      <c r="G752" t="s">
        <v>10</v>
      </c>
      <c r="H752">
        <v>2539</v>
      </c>
      <c r="I752" t="s">
        <v>11</v>
      </c>
      <c r="J752" t="s">
        <v>58</v>
      </c>
      <c r="K752" t="s">
        <v>155</v>
      </c>
      <c r="L752" t="s">
        <v>20</v>
      </c>
      <c r="M752" s="5">
        <v>21.95</v>
      </c>
      <c r="N752">
        <v>1</v>
      </c>
    </row>
    <row r="753" spans="1:14" x14ac:dyDescent="0.15">
      <c r="A753" s="2">
        <v>45240</v>
      </c>
      <c r="B753" s="3">
        <f t="shared" si="33"/>
        <v>2024</v>
      </c>
      <c r="C753" t="str">
        <f t="shared" si="34"/>
        <v>2023-2024</v>
      </c>
      <c r="D753" t="s">
        <v>147</v>
      </c>
      <c r="E753" t="s">
        <v>52</v>
      </c>
      <c r="F753" t="str">
        <f t="shared" si="35"/>
        <v>Victoria</v>
      </c>
      <c r="G753" t="s">
        <v>45</v>
      </c>
      <c r="H753">
        <v>3030</v>
      </c>
      <c r="I753" t="s">
        <v>11</v>
      </c>
      <c r="J753" t="s">
        <v>46</v>
      </c>
      <c r="K753" t="s">
        <v>155</v>
      </c>
      <c r="L753" t="s">
        <v>20</v>
      </c>
      <c r="M753" s="5">
        <v>21.96</v>
      </c>
      <c r="N753">
        <v>1</v>
      </c>
    </row>
    <row r="754" spans="1:14" x14ac:dyDescent="0.15">
      <c r="A754" s="2">
        <v>44985</v>
      </c>
      <c r="B754" s="3">
        <f t="shared" si="33"/>
        <v>2023</v>
      </c>
      <c r="C754" t="str">
        <f t="shared" si="34"/>
        <v>2022-2023</v>
      </c>
      <c r="D754" t="s">
        <v>147</v>
      </c>
      <c r="E754" t="s">
        <v>136</v>
      </c>
      <c r="F754" t="str">
        <f t="shared" si="35"/>
        <v>Victoria</v>
      </c>
      <c r="G754" t="s">
        <v>45</v>
      </c>
      <c r="H754">
        <v>3175</v>
      </c>
      <c r="I754" t="s">
        <v>11</v>
      </c>
      <c r="J754" t="s">
        <v>63</v>
      </c>
      <c r="K754" t="s">
        <v>149</v>
      </c>
      <c r="L754" t="s">
        <v>15</v>
      </c>
      <c r="M754" s="5">
        <v>21.97</v>
      </c>
      <c r="N754">
        <v>1</v>
      </c>
    </row>
    <row r="755" spans="1:14" x14ac:dyDescent="0.15">
      <c r="A755" s="2">
        <v>45635</v>
      </c>
      <c r="B755" s="3">
        <f t="shared" si="33"/>
        <v>2025</v>
      </c>
      <c r="C755" t="str">
        <f t="shared" si="34"/>
        <v>2024-2025</v>
      </c>
      <c r="D755" t="s">
        <v>148</v>
      </c>
      <c r="E755" t="s">
        <v>113</v>
      </c>
      <c r="F755" t="str">
        <f t="shared" si="35"/>
        <v>Queensland</v>
      </c>
      <c r="G755" t="s">
        <v>35</v>
      </c>
      <c r="H755">
        <v>4215</v>
      </c>
      <c r="I755" t="s">
        <v>11</v>
      </c>
      <c r="J755" t="s">
        <v>104</v>
      </c>
      <c r="K755" t="s">
        <v>19</v>
      </c>
      <c r="L755" t="s">
        <v>23</v>
      </c>
      <c r="M755" s="5">
        <v>21.97</v>
      </c>
      <c r="N755">
        <v>1</v>
      </c>
    </row>
    <row r="756" spans="1:14" x14ac:dyDescent="0.15">
      <c r="A756" s="2">
        <v>45534</v>
      </c>
      <c r="B756" s="3">
        <f t="shared" si="33"/>
        <v>2025</v>
      </c>
      <c r="C756" t="str">
        <f t="shared" si="34"/>
        <v>2024-2025</v>
      </c>
      <c r="D756" t="s">
        <v>148</v>
      </c>
      <c r="E756" t="s">
        <v>47</v>
      </c>
      <c r="F756" t="str">
        <f t="shared" si="35"/>
        <v>Western Australia</v>
      </c>
      <c r="G756" t="s">
        <v>48</v>
      </c>
      <c r="H756">
        <v>6030</v>
      </c>
      <c r="I756" t="s">
        <v>11</v>
      </c>
      <c r="J756" t="s">
        <v>49</v>
      </c>
      <c r="K756" t="s">
        <v>155</v>
      </c>
      <c r="L756" t="s">
        <v>20</v>
      </c>
      <c r="M756" s="5">
        <v>21.98</v>
      </c>
      <c r="N756">
        <v>1</v>
      </c>
    </row>
    <row r="757" spans="1:14" x14ac:dyDescent="0.15">
      <c r="A757" s="2">
        <v>45572</v>
      </c>
      <c r="B757" s="3">
        <f t="shared" si="33"/>
        <v>2025</v>
      </c>
      <c r="C757" t="str">
        <f t="shared" si="34"/>
        <v>2024-2025</v>
      </c>
      <c r="D757" t="s">
        <v>147</v>
      </c>
      <c r="E757" t="s">
        <v>72</v>
      </c>
      <c r="F757" t="str">
        <f t="shared" si="35"/>
        <v>Western Australia</v>
      </c>
      <c r="G757" t="s">
        <v>48</v>
      </c>
      <c r="H757">
        <v>6010</v>
      </c>
      <c r="I757" t="s">
        <v>11</v>
      </c>
      <c r="J757" t="s">
        <v>49</v>
      </c>
      <c r="K757" t="s">
        <v>152</v>
      </c>
      <c r="L757" t="s">
        <v>13</v>
      </c>
      <c r="M757" s="5">
        <v>21.99</v>
      </c>
      <c r="N757">
        <v>1</v>
      </c>
    </row>
    <row r="758" spans="1:14" x14ac:dyDescent="0.15">
      <c r="A758" s="2">
        <v>45387</v>
      </c>
      <c r="B758" s="3">
        <f t="shared" si="33"/>
        <v>2024</v>
      </c>
      <c r="C758" t="str">
        <f t="shared" si="34"/>
        <v>2023-2024</v>
      </c>
      <c r="D758" t="s">
        <v>147</v>
      </c>
      <c r="E758" t="s">
        <v>133</v>
      </c>
      <c r="F758" t="str">
        <f t="shared" si="35"/>
        <v>Queensland</v>
      </c>
      <c r="G758" t="s">
        <v>35</v>
      </c>
      <c r="H758">
        <v>4305</v>
      </c>
      <c r="I758" t="s">
        <v>11</v>
      </c>
      <c r="J758" t="s">
        <v>104</v>
      </c>
      <c r="K758" t="s">
        <v>19</v>
      </c>
      <c r="L758" t="s">
        <v>23</v>
      </c>
      <c r="M758" s="5">
        <v>21.990000000000002</v>
      </c>
      <c r="N758">
        <v>1</v>
      </c>
    </row>
    <row r="759" spans="1:14" x14ac:dyDescent="0.15">
      <c r="A759" s="2">
        <v>44972</v>
      </c>
      <c r="B759" s="3">
        <f t="shared" si="33"/>
        <v>2023</v>
      </c>
      <c r="C759" t="str">
        <f t="shared" si="34"/>
        <v>2022-2023</v>
      </c>
      <c r="D759" t="s">
        <v>147</v>
      </c>
      <c r="E759" t="s">
        <v>136</v>
      </c>
      <c r="F759" t="str">
        <f t="shared" si="35"/>
        <v>Victoria</v>
      </c>
      <c r="G759" t="s">
        <v>45</v>
      </c>
      <c r="H759">
        <v>3175</v>
      </c>
      <c r="I759" t="s">
        <v>11</v>
      </c>
      <c r="J759" t="s">
        <v>63</v>
      </c>
      <c r="K759" t="s">
        <v>154</v>
      </c>
      <c r="L759" t="s">
        <v>14</v>
      </c>
      <c r="M759" s="5">
        <v>22</v>
      </c>
      <c r="N759">
        <v>1</v>
      </c>
    </row>
    <row r="760" spans="1:14" x14ac:dyDescent="0.15">
      <c r="A760" s="2">
        <v>45446</v>
      </c>
      <c r="B760" s="3">
        <f t="shared" si="33"/>
        <v>2024</v>
      </c>
      <c r="C760" t="str">
        <f t="shared" si="34"/>
        <v>2023-2024</v>
      </c>
      <c r="D760" t="s">
        <v>147</v>
      </c>
      <c r="E760" t="s">
        <v>75</v>
      </c>
      <c r="F760" t="str">
        <f t="shared" si="35"/>
        <v>Victoria</v>
      </c>
      <c r="G760" t="s">
        <v>45</v>
      </c>
      <c r="H760">
        <v>3630</v>
      </c>
      <c r="I760" t="s">
        <v>11</v>
      </c>
      <c r="J760" t="s">
        <v>55</v>
      </c>
      <c r="K760" t="s">
        <v>150</v>
      </c>
      <c r="L760" t="s">
        <v>18</v>
      </c>
      <c r="M760" s="5">
        <v>22</v>
      </c>
      <c r="N760">
        <v>1</v>
      </c>
    </row>
    <row r="761" spans="1:14" x14ac:dyDescent="0.15">
      <c r="A761" s="2">
        <v>44946</v>
      </c>
      <c r="B761" s="3">
        <f t="shared" si="33"/>
        <v>2023</v>
      </c>
      <c r="C761" t="str">
        <f t="shared" si="34"/>
        <v>2022-2023</v>
      </c>
      <c r="D761" t="s">
        <v>147</v>
      </c>
      <c r="E761" t="s">
        <v>57</v>
      </c>
      <c r="F761" t="str">
        <f t="shared" si="35"/>
        <v>New South Wales</v>
      </c>
      <c r="G761" t="s">
        <v>10</v>
      </c>
      <c r="H761">
        <v>2560</v>
      </c>
      <c r="I761" t="s">
        <v>11</v>
      </c>
      <c r="J761" t="s">
        <v>58</v>
      </c>
      <c r="K761" t="s">
        <v>153</v>
      </c>
      <c r="L761" t="s">
        <v>16</v>
      </c>
      <c r="M761" s="5">
        <v>22.25</v>
      </c>
      <c r="N761">
        <v>1</v>
      </c>
    </row>
    <row r="762" spans="1:14" x14ac:dyDescent="0.15">
      <c r="A762" s="2">
        <v>45598</v>
      </c>
      <c r="B762" s="3">
        <f t="shared" si="33"/>
        <v>2025</v>
      </c>
      <c r="C762" t="str">
        <f t="shared" si="34"/>
        <v>2024-2025</v>
      </c>
      <c r="D762" t="s">
        <v>147</v>
      </c>
      <c r="E762" t="s">
        <v>37</v>
      </c>
      <c r="F762" t="str">
        <f t="shared" si="35"/>
        <v>South Australia</v>
      </c>
      <c r="G762" t="s">
        <v>32</v>
      </c>
      <c r="H762">
        <v>5607</v>
      </c>
      <c r="I762" t="s">
        <v>11</v>
      </c>
      <c r="J762" t="s">
        <v>38</v>
      </c>
      <c r="K762" t="s">
        <v>19</v>
      </c>
      <c r="L762" t="s">
        <v>23</v>
      </c>
      <c r="M762" s="5">
        <v>22.29</v>
      </c>
      <c r="N762">
        <v>1</v>
      </c>
    </row>
    <row r="763" spans="1:14" x14ac:dyDescent="0.15">
      <c r="A763" s="2">
        <v>45593</v>
      </c>
      <c r="B763" s="3">
        <f t="shared" si="33"/>
        <v>2025</v>
      </c>
      <c r="C763" t="str">
        <f t="shared" si="34"/>
        <v>2024-2025</v>
      </c>
      <c r="D763" t="s">
        <v>148</v>
      </c>
      <c r="E763" t="s">
        <v>24</v>
      </c>
      <c r="F763" t="str">
        <f t="shared" si="35"/>
        <v>New South Wales</v>
      </c>
      <c r="G763" t="s">
        <v>10</v>
      </c>
      <c r="H763">
        <v>2795</v>
      </c>
      <c r="I763" t="s">
        <v>11</v>
      </c>
      <c r="J763" t="s">
        <v>25</v>
      </c>
      <c r="K763" t="s">
        <v>154</v>
      </c>
      <c r="L763" t="s">
        <v>14</v>
      </c>
      <c r="M763" s="5">
        <v>22.41</v>
      </c>
      <c r="N763">
        <v>1</v>
      </c>
    </row>
    <row r="764" spans="1:14" x14ac:dyDescent="0.15">
      <c r="A764" s="2">
        <v>45480</v>
      </c>
      <c r="B764" s="3">
        <f t="shared" si="33"/>
        <v>2025</v>
      </c>
      <c r="C764" t="str">
        <f t="shared" si="34"/>
        <v>2024-2025</v>
      </c>
      <c r="D764" t="s">
        <v>147</v>
      </c>
      <c r="E764" t="s">
        <v>41</v>
      </c>
      <c r="F764" t="str">
        <f t="shared" si="35"/>
        <v>New South Wales</v>
      </c>
      <c r="G764" t="s">
        <v>10</v>
      </c>
      <c r="H764">
        <v>2830</v>
      </c>
      <c r="I764" t="s">
        <v>11</v>
      </c>
      <c r="J764" t="s">
        <v>25</v>
      </c>
      <c r="K764" t="s">
        <v>155</v>
      </c>
      <c r="L764" t="s">
        <v>20</v>
      </c>
      <c r="M764" s="5">
        <v>22.93</v>
      </c>
      <c r="N764">
        <v>1</v>
      </c>
    </row>
    <row r="765" spans="1:14" x14ac:dyDescent="0.15">
      <c r="A765" s="2">
        <v>45396</v>
      </c>
      <c r="B765" s="3">
        <f t="shared" si="33"/>
        <v>2024</v>
      </c>
      <c r="C765" t="str">
        <f t="shared" si="34"/>
        <v>2023-2024</v>
      </c>
      <c r="D765" t="s">
        <v>148</v>
      </c>
      <c r="E765" t="s">
        <v>47</v>
      </c>
      <c r="F765" t="str">
        <f t="shared" si="35"/>
        <v>Western Australia</v>
      </c>
      <c r="G765" t="s">
        <v>48</v>
      </c>
      <c r="H765">
        <v>6030</v>
      </c>
      <c r="I765" t="s">
        <v>11</v>
      </c>
      <c r="J765" t="s">
        <v>49</v>
      </c>
      <c r="K765" t="s">
        <v>156</v>
      </c>
      <c r="L765" t="s">
        <v>17</v>
      </c>
      <c r="M765" s="5">
        <v>22.939999999999998</v>
      </c>
      <c r="N765">
        <v>1</v>
      </c>
    </row>
    <row r="766" spans="1:14" x14ac:dyDescent="0.15">
      <c r="A766" s="2">
        <v>45084</v>
      </c>
      <c r="B766" s="3">
        <f t="shared" si="33"/>
        <v>2023</v>
      </c>
      <c r="C766" t="str">
        <f t="shared" si="34"/>
        <v>2022-2023</v>
      </c>
      <c r="D766" t="s">
        <v>148</v>
      </c>
      <c r="E766" t="s">
        <v>62</v>
      </c>
      <c r="F766" t="str">
        <f t="shared" si="35"/>
        <v>Victoria</v>
      </c>
      <c r="G766" t="s">
        <v>45</v>
      </c>
      <c r="H766">
        <v>3134</v>
      </c>
      <c r="I766" t="s">
        <v>11</v>
      </c>
      <c r="J766" t="s">
        <v>63</v>
      </c>
      <c r="K766" t="s">
        <v>155</v>
      </c>
      <c r="L766" t="s">
        <v>20</v>
      </c>
      <c r="M766" s="5">
        <v>22.939999999999998</v>
      </c>
      <c r="N766">
        <v>1</v>
      </c>
    </row>
    <row r="767" spans="1:14" x14ac:dyDescent="0.15">
      <c r="A767" s="2">
        <v>45188</v>
      </c>
      <c r="B767" s="3">
        <f t="shared" si="33"/>
        <v>2024</v>
      </c>
      <c r="C767" t="str">
        <f t="shared" si="34"/>
        <v>2023-2024</v>
      </c>
      <c r="D767" t="s">
        <v>147</v>
      </c>
      <c r="E767" t="s">
        <v>67</v>
      </c>
      <c r="F767" t="str">
        <f t="shared" si="35"/>
        <v>New South Wales</v>
      </c>
      <c r="G767" t="s">
        <v>10</v>
      </c>
      <c r="H767">
        <v>2478</v>
      </c>
      <c r="I767" t="s">
        <v>11</v>
      </c>
      <c r="J767" t="s">
        <v>68</v>
      </c>
      <c r="K767" t="s">
        <v>152</v>
      </c>
      <c r="L767" t="s">
        <v>13</v>
      </c>
      <c r="M767" s="5">
        <v>22.97</v>
      </c>
      <c r="N767">
        <v>1</v>
      </c>
    </row>
    <row r="768" spans="1:14" x14ac:dyDescent="0.15">
      <c r="A768" s="2">
        <v>45534</v>
      </c>
      <c r="B768" s="3">
        <f t="shared" si="33"/>
        <v>2025</v>
      </c>
      <c r="C768" t="str">
        <f t="shared" si="34"/>
        <v>2024-2025</v>
      </c>
      <c r="D768" t="s">
        <v>147</v>
      </c>
      <c r="E768" t="s">
        <v>92</v>
      </c>
      <c r="F768" t="str">
        <f t="shared" si="35"/>
        <v>Queensland</v>
      </c>
      <c r="G768" t="s">
        <v>35</v>
      </c>
      <c r="H768">
        <v>4068</v>
      </c>
      <c r="I768" t="s">
        <v>11</v>
      </c>
      <c r="J768" t="s">
        <v>43</v>
      </c>
      <c r="K768" t="s">
        <v>149</v>
      </c>
      <c r="L768" t="s">
        <v>15</v>
      </c>
      <c r="M768" s="5">
        <v>22.990000000000002</v>
      </c>
      <c r="N768">
        <v>1</v>
      </c>
    </row>
    <row r="769" spans="1:14" x14ac:dyDescent="0.15">
      <c r="A769" s="2">
        <v>45337</v>
      </c>
      <c r="B769" s="3">
        <f t="shared" si="33"/>
        <v>2024</v>
      </c>
      <c r="C769" t="str">
        <f t="shared" si="34"/>
        <v>2023-2024</v>
      </c>
      <c r="D769" t="s">
        <v>147</v>
      </c>
      <c r="E769" t="s">
        <v>40</v>
      </c>
      <c r="F769" t="str">
        <f t="shared" si="35"/>
        <v>New South Wales</v>
      </c>
      <c r="G769" t="s">
        <v>10</v>
      </c>
      <c r="H769">
        <v>2116</v>
      </c>
      <c r="I769" t="s">
        <v>11</v>
      </c>
      <c r="J769" t="s">
        <v>27</v>
      </c>
      <c r="K769" t="s">
        <v>155</v>
      </c>
      <c r="L769" t="s">
        <v>20</v>
      </c>
      <c r="M769" s="5">
        <v>23</v>
      </c>
      <c r="N769">
        <v>1</v>
      </c>
    </row>
    <row r="770" spans="1:14" x14ac:dyDescent="0.15">
      <c r="A770" s="2">
        <v>45548</v>
      </c>
      <c r="B770" s="3">
        <f t="shared" ref="B770:B833" si="36">IF(MONTH(A770)&gt;=7,YEAR(A770)+1,YEAR(A770))</f>
        <v>2025</v>
      </c>
      <c r="C770" t="str">
        <f t="shared" ref="C770:C833" si="37">IF(MONTH(A770) &gt;= 7, YEAR(A770) &amp; "-" &amp; YEAR(A770) + 1, YEAR(A770) - 1 &amp; "-" &amp; YEAR(A770))</f>
        <v>2024-2025</v>
      </c>
      <c r="D770" t="s">
        <v>147</v>
      </c>
      <c r="E770" t="s">
        <v>72</v>
      </c>
      <c r="F770" t="str">
        <f t="shared" ref="F770:F833" si="38">IF(G770="WA","Western Australia",
IF(G770="NSW","New South Wales",
IF(G770="QLD","Queensland",
IF(G770="VIC","Victoria",
IF(G770="TAS","Tasmania",
IF(G770="SA","South Australia",
IF(G770="NT","Northern Territory",
IF(G770="ACT","Australian Capital Territory",G770))))))))</f>
        <v>Western Australia</v>
      </c>
      <c r="G770" t="s">
        <v>48</v>
      </c>
      <c r="H770">
        <v>6010</v>
      </c>
      <c r="I770" t="s">
        <v>11</v>
      </c>
      <c r="J770" t="s">
        <v>49</v>
      </c>
      <c r="K770" t="s">
        <v>154</v>
      </c>
      <c r="L770" t="s">
        <v>14</v>
      </c>
      <c r="M770" s="5">
        <v>23</v>
      </c>
      <c r="N770">
        <v>1</v>
      </c>
    </row>
    <row r="771" spans="1:14" x14ac:dyDescent="0.15">
      <c r="A771" s="2">
        <v>44979</v>
      </c>
      <c r="B771" s="3">
        <f t="shared" si="36"/>
        <v>2023</v>
      </c>
      <c r="C771" t="str">
        <f t="shared" si="37"/>
        <v>2022-2023</v>
      </c>
      <c r="D771" t="s">
        <v>147</v>
      </c>
      <c r="E771" t="s">
        <v>78</v>
      </c>
      <c r="F771" t="str">
        <f t="shared" si="38"/>
        <v>New South Wales</v>
      </c>
      <c r="G771" t="s">
        <v>10</v>
      </c>
      <c r="H771">
        <v>2350</v>
      </c>
      <c r="I771" t="s">
        <v>11</v>
      </c>
      <c r="J771" t="s">
        <v>68</v>
      </c>
      <c r="K771" t="s">
        <v>154</v>
      </c>
      <c r="L771" t="s">
        <v>14</v>
      </c>
      <c r="M771" s="5">
        <v>23.16</v>
      </c>
      <c r="N771">
        <v>1</v>
      </c>
    </row>
    <row r="772" spans="1:14" x14ac:dyDescent="0.15">
      <c r="A772" s="2">
        <v>45635</v>
      </c>
      <c r="B772" s="3">
        <f t="shared" si="36"/>
        <v>2025</v>
      </c>
      <c r="C772" t="str">
        <f t="shared" si="37"/>
        <v>2024-2025</v>
      </c>
      <c r="D772" t="s">
        <v>147</v>
      </c>
      <c r="E772" t="s">
        <v>34</v>
      </c>
      <c r="F772" t="str">
        <f t="shared" si="38"/>
        <v>Queensland</v>
      </c>
      <c r="G772" t="s">
        <v>35</v>
      </c>
      <c r="H772">
        <v>4802</v>
      </c>
      <c r="I772" t="s">
        <v>11</v>
      </c>
      <c r="J772" t="s">
        <v>36</v>
      </c>
      <c r="K772" t="s">
        <v>19</v>
      </c>
      <c r="L772" t="s">
        <v>23</v>
      </c>
      <c r="M772" s="5">
        <v>23.18</v>
      </c>
      <c r="N772">
        <v>1</v>
      </c>
    </row>
    <row r="773" spans="1:14" x14ac:dyDescent="0.15">
      <c r="A773" s="2">
        <v>45181</v>
      </c>
      <c r="B773" s="3">
        <f t="shared" si="36"/>
        <v>2024</v>
      </c>
      <c r="C773" t="str">
        <f t="shared" si="37"/>
        <v>2023-2024</v>
      </c>
      <c r="D773" t="s">
        <v>148</v>
      </c>
      <c r="E773" t="s">
        <v>97</v>
      </c>
      <c r="F773" t="str">
        <f t="shared" si="38"/>
        <v>Tasmania</v>
      </c>
      <c r="G773" t="s">
        <v>70</v>
      </c>
      <c r="H773">
        <v>7250</v>
      </c>
      <c r="I773" t="s">
        <v>11</v>
      </c>
      <c r="J773" t="s">
        <v>71</v>
      </c>
      <c r="K773" t="s">
        <v>153</v>
      </c>
      <c r="L773" t="s">
        <v>16</v>
      </c>
      <c r="M773" s="5">
        <v>23.38</v>
      </c>
      <c r="N773">
        <v>1</v>
      </c>
    </row>
    <row r="774" spans="1:14" x14ac:dyDescent="0.15">
      <c r="A774" s="2">
        <v>45028</v>
      </c>
      <c r="B774" s="3">
        <f t="shared" si="36"/>
        <v>2023</v>
      </c>
      <c r="C774" t="str">
        <f t="shared" si="37"/>
        <v>2022-2023</v>
      </c>
      <c r="D774" t="s">
        <v>148</v>
      </c>
      <c r="E774" t="s">
        <v>145</v>
      </c>
      <c r="F774" t="str">
        <f t="shared" si="38"/>
        <v>New South Wales</v>
      </c>
      <c r="G774" t="s">
        <v>10</v>
      </c>
      <c r="H774">
        <v>2101</v>
      </c>
      <c r="I774" t="s">
        <v>11</v>
      </c>
      <c r="J774" t="s">
        <v>27</v>
      </c>
      <c r="K774" t="s">
        <v>150</v>
      </c>
      <c r="L774" t="s">
        <v>18</v>
      </c>
      <c r="M774" s="5">
        <v>23.39</v>
      </c>
      <c r="N774">
        <v>1</v>
      </c>
    </row>
    <row r="775" spans="1:14" x14ac:dyDescent="0.15">
      <c r="A775" s="2">
        <v>45464</v>
      </c>
      <c r="B775" s="3">
        <f t="shared" si="36"/>
        <v>2024</v>
      </c>
      <c r="C775" t="str">
        <f t="shared" si="37"/>
        <v>2023-2024</v>
      </c>
      <c r="D775" t="s">
        <v>147</v>
      </c>
      <c r="E775" t="s">
        <v>123</v>
      </c>
      <c r="F775" t="str">
        <f t="shared" si="38"/>
        <v>Western Australia</v>
      </c>
      <c r="G775" t="s">
        <v>48</v>
      </c>
      <c r="H775">
        <v>6109</v>
      </c>
      <c r="I775" t="s">
        <v>11</v>
      </c>
      <c r="J775" t="s">
        <v>94</v>
      </c>
      <c r="K775" t="s">
        <v>19</v>
      </c>
      <c r="L775" t="s">
        <v>23</v>
      </c>
      <c r="M775" s="5">
        <v>23.490000000000002</v>
      </c>
      <c r="N775">
        <v>1</v>
      </c>
    </row>
    <row r="776" spans="1:14" x14ac:dyDescent="0.15">
      <c r="A776" s="2">
        <v>45498</v>
      </c>
      <c r="B776" s="3">
        <f t="shared" si="36"/>
        <v>2025</v>
      </c>
      <c r="C776" t="str">
        <f t="shared" si="37"/>
        <v>2024-2025</v>
      </c>
      <c r="D776" t="s">
        <v>148</v>
      </c>
      <c r="E776" t="s">
        <v>114</v>
      </c>
      <c r="F776" t="str">
        <f t="shared" si="38"/>
        <v>Victoria</v>
      </c>
      <c r="G776" t="s">
        <v>45</v>
      </c>
      <c r="H776">
        <v>3551</v>
      </c>
      <c r="I776" t="s">
        <v>11</v>
      </c>
      <c r="J776" t="s">
        <v>60</v>
      </c>
      <c r="K776" t="s">
        <v>156</v>
      </c>
      <c r="L776" t="s">
        <v>17</v>
      </c>
      <c r="M776" s="5">
        <v>23.76</v>
      </c>
      <c r="N776">
        <v>1</v>
      </c>
    </row>
    <row r="777" spans="1:14" x14ac:dyDescent="0.15">
      <c r="A777" s="2">
        <v>45161</v>
      </c>
      <c r="B777" s="3">
        <f t="shared" si="36"/>
        <v>2024</v>
      </c>
      <c r="C777" t="str">
        <f t="shared" si="37"/>
        <v>2023-2024</v>
      </c>
      <c r="D777" t="s">
        <v>147</v>
      </c>
      <c r="E777" t="s">
        <v>123</v>
      </c>
      <c r="F777" t="str">
        <f t="shared" si="38"/>
        <v>Western Australia</v>
      </c>
      <c r="G777" t="s">
        <v>48</v>
      </c>
      <c r="H777">
        <v>6109</v>
      </c>
      <c r="I777" t="s">
        <v>11</v>
      </c>
      <c r="J777" t="s">
        <v>94</v>
      </c>
      <c r="K777" t="s">
        <v>156</v>
      </c>
      <c r="L777" t="s">
        <v>17</v>
      </c>
      <c r="M777" s="5">
        <v>23.89</v>
      </c>
      <c r="N777">
        <v>1</v>
      </c>
    </row>
    <row r="778" spans="1:14" x14ac:dyDescent="0.15">
      <c r="A778" s="2">
        <v>45611</v>
      </c>
      <c r="B778" s="3">
        <f t="shared" si="36"/>
        <v>2025</v>
      </c>
      <c r="C778" t="str">
        <f t="shared" si="37"/>
        <v>2024-2025</v>
      </c>
      <c r="D778" t="s">
        <v>147</v>
      </c>
      <c r="E778" t="s">
        <v>78</v>
      </c>
      <c r="F778" t="str">
        <f t="shared" si="38"/>
        <v>New South Wales</v>
      </c>
      <c r="G778" t="s">
        <v>10</v>
      </c>
      <c r="H778">
        <v>2350</v>
      </c>
      <c r="I778" t="s">
        <v>11</v>
      </c>
      <c r="J778" t="s">
        <v>68</v>
      </c>
      <c r="K778" t="s">
        <v>157</v>
      </c>
      <c r="L778" t="s">
        <v>22</v>
      </c>
      <c r="M778" s="5">
        <v>23.9</v>
      </c>
      <c r="N778">
        <v>1</v>
      </c>
    </row>
    <row r="779" spans="1:14" x14ac:dyDescent="0.15">
      <c r="A779" s="2">
        <v>44960</v>
      </c>
      <c r="B779" s="3">
        <f t="shared" si="36"/>
        <v>2023</v>
      </c>
      <c r="C779" t="str">
        <f t="shared" si="37"/>
        <v>2022-2023</v>
      </c>
      <c r="D779" t="s">
        <v>147</v>
      </c>
      <c r="E779" t="s">
        <v>118</v>
      </c>
      <c r="F779" t="str">
        <f t="shared" si="38"/>
        <v>New South Wales</v>
      </c>
      <c r="G779" t="s">
        <v>10</v>
      </c>
      <c r="H779">
        <v>2158</v>
      </c>
      <c r="I779" t="s">
        <v>11</v>
      </c>
      <c r="J779" t="s">
        <v>27</v>
      </c>
      <c r="K779" t="s">
        <v>156</v>
      </c>
      <c r="L779" t="s">
        <v>17</v>
      </c>
      <c r="M779" s="5">
        <v>23.92</v>
      </c>
      <c r="N779">
        <v>1</v>
      </c>
    </row>
    <row r="780" spans="1:14" x14ac:dyDescent="0.15">
      <c r="A780" s="2">
        <v>45008</v>
      </c>
      <c r="B780" s="3">
        <f t="shared" si="36"/>
        <v>2023</v>
      </c>
      <c r="C780" t="str">
        <f t="shared" si="37"/>
        <v>2022-2023</v>
      </c>
      <c r="D780" t="s">
        <v>147</v>
      </c>
      <c r="E780" t="s">
        <v>111</v>
      </c>
      <c r="F780" t="str">
        <f t="shared" si="38"/>
        <v>New South Wales</v>
      </c>
      <c r="G780" t="s">
        <v>10</v>
      </c>
      <c r="H780">
        <v>2120</v>
      </c>
      <c r="I780" t="s">
        <v>11</v>
      </c>
      <c r="J780" t="s">
        <v>27</v>
      </c>
      <c r="K780" t="s">
        <v>156</v>
      </c>
      <c r="L780" t="s">
        <v>17</v>
      </c>
      <c r="M780" s="5">
        <v>23.92</v>
      </c>
      <c r="N780">
        <v>1</v>
      </c>
    </row>
    <row r="781" spans="1:14" x14ac:dyDescent="0.15">
      <c r="A781" s="2">
        <v>44927</v>
      </c>
      <c r="B781" s="3">
        <f t="shared" si="36"/>
        <v>2023</v>
      </c>
      <c r="C781" t="str">
        <f t="shared" si="37"/>
        <v>2022-2023</v>
      </c>
      <c r="D781" t="s">
        <v>147</v>
      </c>
      <c r="E781" t="s">
        <v>59</v>
      </c>
      <c r="F781" t="str">
        <f t="shared" si="38"/>
        <v>Victoria</v>
      </c>
      <c r="G781" t="s">
        <v>45</v>
      </c>
      <c r="H781">
        <v>3280</v>
      </c>
      <c r="I781" t="s">
        <v>11</v>
      </c>
      <c r="J781" t="s">
        <v>60</v>
      </c>
      <c r="K781" t="s">
        <v>19</v>
      </c>
      <c r="L781" t="s">
        <v>23</v>
      </c>
      <c r="M781" s="5">
        <v>23.92</v>
      </c>
      <c r="N781">
        <v>1</v>
      </c>
    </row>
    <row r="782" spans="1:14" x14ac:dyDescent="0.15">
      <c r="A782" s="2">
        <v>45433</v>
      </c>
      <c r="B782" s="3">
        <f t="shared" si="36"/>
        <v>2024</v>
      </c>
      <c r="C782" t="str">
        <f t="shared" si="37"/>
        <v>2023-2024</v>
      </c>
      <c r="D782" t="s">
        <v>147</v>
      </c>
      <c r="E782" t="s">
        <v>79</v>
      </c>
      <c r="F782" t="str">
        <f t="shared" si="38"/>
        <v>Australian Capital Territory</v>
      </c>
      <c r="G782" t="s">
        <v>80</v>
      </c>
      <c r="H782">
        <v>2617</v>
      </c>
      <c r="I782" t="s">
        <v>11</v>
      </c>
      <c r="J782" t="s">
        <v>58</v>
      </c>
      <c r="K782" t="s">
        <v>157</v>
      </c>
      <c r="L782" t="s">
        <v>22</v>
      </c>
      <c r="M782" s="5">
        <v>23.94</v>
      </c>
      <c r="N782">
        <v>1</v>
      </c>
    </row>
    <row r="783" spans="1:14" x14ac:dyDescent="0.15">
      <c r="A783" s="2">
        <v>45534</v>
      </c>
      <c r="B783" s="3">
        <f t="shared" si="36"/>
        <v>2025</v>
      </c>
      <c r="C783" t="str">
        <f t="shared" si="37"/>
        <v>2024-2025</v>
      </c>
      <c r="D783" t="s">
        <v>147</v>
      </c>
      <c r="E783" t="s">
        <v>140</v>
      </c>
      <c r="F783" t="str">
        <f t="shared" si="38"/>
        <v>Tasmania</v>
      </c>
      <c r="G783" t="s">
        <v>70</v>
      </c>
      <c r="H783">
        <v>7320</v>
      </c>
      <c r="I783" t="s">
        <v>11</v>
      </c>
      <c r="J783" t="s">
        <v>71</v>
      </c>
      <c r="K783" t="s">
        <v>150</v>
      </c>
      <c r="L783" t="s">
        <v>18</v>
      </c>
      <c r="M783" s="5">
        <v>23.94</v>
      </c>
      <c r="N783">
        <v>1</v>
      </c>
    </row>
    <row r="784" spans="1:14" x14ac:dyDescent="0.15">
      <c r="A784" s="2">
        <v>44995</v>
      </c>
      <c r="B784" s="3">
        <f t="shared" si="36"/>
        <v>2023</v>
      </c>
      <c r="C784" t="str">
        <f t="shared" si="37"/>
        <v>2022-2023</v>
      </c>
      <c r="D784" t="s">
        <v>148</v>
      </c>
      <c r="E784" t="s">
        <v>126</v>
      </c>
      <c r="F784" t="str">
        <f t="shared" si="38"/>
        <v>Queensland</v>
      </c>
      <c r="G784" t="s">
        <v>35</v>
      </c>
      <c r="H784">
        <v>4551</v>
      </c>
      <c r="I784" t="s">
        <v>11</v>
      </c>
      <c r="J784" t="s">
        <v>120</v>
      </c>
      <c r="K784" t="s">
        <v>156</v>
      </c>
      <c r="L784" t="s">
        <v>17</v>
      </c>
      <c r="M784" s="5">
        <v>23.94</v>
      </c>
      <c r="N784">
        <v>1</v>
      </c>
    </row>
    <row r="785" spans="1:14" x14ac:dyDescent="0.15">
      <c r="A785" s="2">
        <v>45279</v>
      </c>
      <c r="B785" s="3">
        <f t="shared" si="36"/>
        <v>2024</v>
      </c>
      <c r="C785" t="str">
        <f t="shared" si="37"/>
        <v>2023-2024</v>
      </c>
      <c r="D785" t="s">
        <v>148</v>
      </c>
      <c r="E785" t="s">
        <v>99</v>
      </c>
      <c r="F785" t="str">
        <f t="shared" si="38"/>
        <v>Victoria</v>
      </c>
      <c r="G785" t="s">
        <v>45</v>
      </c>
      <c r="H785">
        <v>3148</v>
      </c>
      <c r="I785" t="s">
        <v>11</v>
      </c>
      <c r="J785" t="s">
        <v>63</v>
      </c>
      <c r="K785" t="s">
        <v>19</v>
      </c>
      <c r="L785" t="s">
        <v>23</v>
      </c>
      <c r="M785" s="5">
        <v>23.94</v>
      </c>
      <c r="N785">
        <v>1</v>
      </c>
    </row>
    <row r="786" spans="1:14" x14ac:dyDescent="0.15">
      <c r="A786" s="2">
        <v>45484</v>
      </c>
      <c r="B786" s="3">
        <f t="shared" si="36"/>
        <v>2025</v>
      </c>
      <c r="C786" t="str">
        <f t="shared" si="37"/>
        <v>2024-2025</v>
      </c>
      <c r="D786" t="s">
        <v>147</v>
      </c>
      <c r="E786" t="s">
        <v>128</v>
      </c>
      <c r="F786" t="str">
        <f t="shared" si="38"/>
        <v>Western Australia</v>
      </c>
      <c r="G786" t="s">
        <v>48</v>
      </c>
      <c r="H786">
        <v>6027</v>
      </c>
      <c r="I786" t="s">
        <v>11</v>
      </c>
      <c r="J786" t="s">
        <v>49</v>
      </c>
      <c r="K786" t="s">
        <v>150</v>
      </c>
      <c r="L786" t="s">
        <v>18</v>
      </c>
      <c r="M786" s="5">
        <v>23.94</v>
      </c>
      <c r="N786">
        <v>1</v>
      </c>
    </row>
    <row r="787" spans="1:14" x14ac:dyDescent="0.15">
      <c r="A787" s="2">
        <v>45350</v>
      </c>
      <c r="B787" s="3">
        <f t="shared" si="36"/>
        <v>2024</v>
      </c>
      <c r="C787" t="str">
        <f t="shared" si="37"/>
        <v>2023-2024</v>
      </c>
      <c r="D787" t="s">
        <v>148</v>
      </c>
      <c r="E787" t="s">
        <v>109</v>
      </c>
      <c r="F787" t="str">
        <f t="shared" si="38"/>
        <v>New South Wales</v>
      </c>
      <c r="G787" t="s">
        <v>10</v>
      </c>
      <c r="H787">
        <v>2480</v>
      </c>
      <c r="I787" t="s">
        <v>11</v>
      </c>
      <c r="J787" t="s">
        <v>68</v>
      </c>
      <c r="K787" t="s">
        <v>150</v>
      </c>
      <c r="L787" t="s">
        <v>18</v>
      </c>
      <c r="M787" s="5">
        <v>23.94</v>
      </c>
      <c r="N787">
        <v>1</v>
      </c>
    </row>
    <row r="788" spans="1:14" x14ac:dyDescent="0.15">
      <c r="A788" s="2">
        <v>45070</v>
      </c>
      <c r="B788" s="3">
        <f t="shared" si="36"/>
        <v>2023</v>
      </c>
      <c r="C788" t="str">
        <f t="shared" si="37"/>
        <v>2022-2023</v>
      </c>
      <c r="D788" t="s">
        <v>148</v>
      </c>
      <c r="E788" t="s">
        <v>123</v>
      </c>
      <c r="F788" t="str">
        <f t="shared" si="38"/>
        <v>Western Australia</v>
      </c>
      <c r="G788" t="s">
        <v>48</v>
      </c>
      <c r="H788">
        <v>6109</v>
      </c>
      <c r="I788" t="s">
        <v>11</v>
      </c>
      <c r="J788" t="s">
        <v>94</v>
      </c>
      <c r="K788" t="s">
        <v>155</v>
      </c>
      <c r="L788" t="s">
        <v>20</v>
      </c>
      <c r="M788" s="5">
        <v>23.94</v>
      </c>
      <c r="N788">
        <v>1</v>
      </c>
    </row>
    <row r="789" spans="1:14" x14ac:dyDescent="0.15">
      <c r="A789" s="2">
        <v>45406</v>
      </c>
      <c r="B789" s="3">
        <f t="shared" si="36"/>
        <v>2024</v>
      </c>
      <c r="C789" t="str">
        <f t="shared" si="37"/>
        <v>2023-2024</v>
      </c>
      <c r="D789" t="s">
        <v>147</v>
      </c>
      <c r="E789" t="s">
        <v>9</v>
      </c>
      <c r="F789" t="str">
        <f t="shared" si="38"/>
        <v>New South Wales</v>
      </c>
      <c r="G789" t="s">
        <v>10</v>
      </c>
      <c r="H789">
        <v>2067</v>
      </c>
      <c r="I789" t="s">
        <v>11</v>
      </c>
      <c r="J789" t="s">
        <v>12</v>
      </c>
      <c r="K789" t="s">
        <v>154</v>
      </c>
      <c r="L789" t="s">
        <v>14</v>
      </c>
      <c r="M789" s="5">
        <v>23.96</v>
      </c>
      <c r="N789">
        <v>1</v>
      </c>
    </row>
    <row r="790" spans="1:14" x14ac:dyDescent="0.15">
      <c r="A790" s="2">
        <v>45060</v>
      </c>
      <c r="B790" s="3">
        <f t="shared" si="36"/>
        <v>2023</v>
      </c>
      <c r="C790" t="str">
        <f t="shared" si="37"/>
        <v>2022-2023</v>
      </c>
      <c r="D790" t="s">
        <v>147</v>
      </c>
      <c r="E790" t="s">
        <v>28</v>
      </c>
      <c r="F790" t="str">
        <f t="shared" si="38"/>
        <v>Northern Territory</v>
      </c>
      <c r="G790" t="s">
        <v>29</v>
      </c>
      <c r="H790">
        <v>800</v>
      </c>
      <c r="I790" t="s">
        <v>11</v>
      </c>
      <c r="J790" t="s">
        <v>30</v>
      </c>
      <c r="K790" t="s">
        <v>19</v>
      </c>
      <c r="L790" t="s">
        <v>23</v>
      </c>
      <c r="M790" s="5">
        <v>23.96</v>
      </c>
      <c r="N790">
        <v>1</v>
      </c>
    </row>
    <row r="791" spans="1:14" x14ac:dyDescent="0.15">
      <c r="A791" s="2">
        <v>45148</v>
      </c>
      <c r="B791" s="3">
        <f t="shared" si="36"/>
        <v>2024</v>
      </c>
      <c r="C791" t="str">
        <f t="shared" si="37"/>
        <v>2023-2024</v>
      </c>
      <c r="D791" t="s">
        <v>148</v>
      </c>
      <c r="E791" t="s">
        <v>114</v>
      </c>
      <c r="F791" t="str">
        <f t="shared" si="38"/>
        <v>Victoria</v>
      </c>
      <c r="G791" t="s">
        <v>45</v>
      </c>
      <c r="H791">
        <v>3551</v>
      </c>
      <c r="I791" t="s">
        <v>11</v>
      </c>
      <c r="J791" t="s">
        <v>60</v>
      </c>
      <c r="K791" t="s">
        <v>155</v>
      </c>
      <c r="L791" t="s">
        <v>20</v>
      </c>
      <c r="M791" s="5">
        <v>23.96</v>
      </c>
      <c r="N791">
        <v>1</v>
      </c>
    </row>
    <row r="792" spans="1:14" x14ac:dyDescent="0.15">
      <c r="A792" s="2">
        <v>45612</v>
      </c>
      <c r="B792" s="3">
        <f t="shared" si="36"/>
        <v>2025</v>
      </c>
      <c r="C792" t="str">
        <f t="shared" si="37"/>
        <v>2024-2025</v>
      </c>
      <c r="D792" t="s">
        <v>147</v>
      </c>
      <c r="E792" t="s">
        <v>89</v>
      </c>
      <c r="F792" t="str">
        <f t="shared" si="38"/>
        <v>Queensland</v>
      </c>
      <c r="G792" t="s">
        <v>35</v>
      </c>
      <c r="H792">
        <v>4655</v>
      </c>
      <c r="I792" t="s">
        <v>11</v>
      </c>
      <c r="J792" t="s">
        <v>51</v>
      </c>
      <c r="K792" t="s">
        <v>150</v>
      </c>
      <c r="L792" t="s">
        <v>18</v>
      </c>
      <c r="M792" s="5">
        <v>23.96</v>
      </c>
      <c r="N792">
        <v>1</v>
      </c>
    </row>
    <row r="793" spans="1:14" x14ac:dyDescent="0.15">
      <c r="A793" s="2">
        <v>45553</v>
      </c>
      <c r="B793" s="3">
        <f t="shared" si="36"/>
        <v>2025</v>
      </c>
      <c r="C793" t="str">
        <f t="shared" si="37"/>
        <v>2024-2025</v>
      </c>
      <c r="D793" t="s">
        <v>147</v>
      </c>
      <c r="E793" t="s">
        <v>134</v>
      </c>
      <c r="F793" t="str">
        <f t="shared" si="38"/>
        <v>Queensland</v>
      </c>
      <c r="G793" t="s">
        <v>35</v>
      </c>
      <c r="H793">
        <v>4825</v>
      </c>
      <c r="I793" t="s">
        <v>11</v>
      </c>
      <c r="J793" t="s">
        <v>36</v>
      </c>
      <c r="K793" t="s">
        <v>149</v>
      </c>
      <c r="L793" t="s">
        <v>15</v>
      </c>
      <c r="M793" s="5">
        <v>23.96</v>
      </c>
      <c r="N793">
        <v>1</v>
      </c>
    </row>
    <row r="794" spans="1:14" x14ac:dyDescent="0.15">
      <c r="A794" s="2">
        <v>45239</v>
      </c>
      <c r="B794" s="3">
        <f t="shared" si="36"/>
        <v>2024</v>
      </c>
      <c r="C794" t="str">
        <f t="shared" si="37"/>
        <v>2023-2024</v>
      </c>
      <c r="D794" t="s">
        <v>147</v>
      </c>
      <c r="E794" t="s">
        <v>31</v>
      </c>
      <c r="F794" t="str">
        <f t="shared" si="38"/>
        <v>South Australia</v>
      </c>
      <c r="G794" t="s">
        <v>32</v>
      </c>
      <c r="H794">
        <v>5168</v>
      </c>
      <c r="I794" t="s">
        <v>11</v>
      </c>
      <c r="J794" t="s">
        <v>33</v>
      </c>
      <c r="K794" t="s">
        <v>156</v>
      </c>
      <c r="L794" t="s">
        <v>17</v>
      </c>
      <c r="M794" s="5">
        <v>23.96</v>
      </c>
      <c r="N794">
        <v>1</v>
      </c>
    </row>
    <row r="795" spans="1:14" x14ac:dyDescent="0.15">
      <c r="A795" s="2">
        <v>45217</v>
      </c>
      <c r="B795" s="3">
        <f t="shared" si="36"/>
        <v>2024</v>
      </c>
      <c r="C795" t="str">
        <f t="shared" si="37"/>
        <v>2023-2024</v>
      </c>
      <c r="D795" t="s">
        <v>148</v>
      </c>
      <c r="E795" t="s">
        <v>90</v>
      </c>
      <c r="F795" t="str">
        <f t="shared" si="38"/>
        <v>Victoria</v>
      </c>
      <c r="G795" t="s">
        <v>45</v>
      </c>
      <c r="H795">
        <v>3179</v>
      </c>
      <c r="I795" t="s">
        <v>11</v>
      </c>
      <c r="J795" t="s">
        <v>63</v>
      </c>
      <c r="K795" t="s">
        <v>153</v>
      </c>
      <c r="L795" t="s">
        <v>16</v>
      </c>
      <c r="M795" s="5">
        <v>23.96</v>
      </c>
      <c r="N795">
        <v>1</v>
      </c>
    </row>
    <row r="796" spans="1:14" x14ac:dyDescent="0.15">
      <c r="A796" s="2">
        <v>45092</v>
      </c>
      <c r="B796" s="3">
        <f t="shared" si="36"/>
        <v>2023</v>
      </c>
      <c r="C796" t="str">
        <f t="shared" si="37"/>
        <v>2022-2023</v>
      </c>
      <c r="D796" t="s">
        <v>147</v>
      </c>
      <c r="E796" t="s">
        <v>98</v>
      </c>
      <c r="F796" t="str">
        <f t="shared" si="38"/>
        <v>Victoria</v>
      </c>
      <c r="G796" t="s">
        <v>45</v>
      </c>
      <c r="H796">
        <v>3429</v>
      </c>
      <c r="I796" t="s">
        <v>11</v>
      </c>
      <c r="J796" t="s">
        <v>60</v>
      </c>
      <c r="K796" t="s">
        <v>153</v>
      </c>
      <c r="L796" t="s">
        <v>16</v>
      </c>
      <c r="M796" s="5">
        <v>23.96</v>
      </c>
      <c r="N796">
        <v>1</v>
      </c>
    </row>
    <row r="797" spans="1:14" x14ac:dyDescent="0.15">
      <c r="A797" s="2">
        <v>45213</v>
      </c>
      <c r="B797" s="3">
        <f t="shared" si="36"/>
        <v>2024</v>
      </c>
      <c r="C797" t="str">
        <f t="shared" si="37"/>
        <v>2023-2024</v>
      </c>
      <c r="D797" t="s">
        <v>147</v>
      </c>
      <c r="E797" t="s">
        <v>82</v>
      </c>
      <c r="F797" t="str">
        <f t="shared" si="38"/>
        <v>Queensland</v>
      </c>
      <c r="G797" t="s">
        <v>35</v>
      </c>
      <c r="H797">
        <v>4012</v>
      </c>
      <c r="I797" t="s">
        <v>11</v>
      </c>
      <c r="J797" t="s">
        <v>43</v>
      </c>
      <c r="K797" t="s">
        <v>19</v>
      </c>
      <c r="L797" t="s">
        <v>23</v>
      </c>
      <c r="M797" s="5">
        <v>23.96</v>
      </c>
      <c r="N797">
        <v>1</v>
      </c>
    </row>
    <row r="798" spans="1:14" x14ac:dyDescent="0.15">
      <c r="A798" s="2">
        <v>45606</v>
      </c>
      <c r="B798" s="3">
        <f t="shared" si="36"/>
        <v>2025</v>
      </c>
      <c r="C798" t="str">
        <f t="shared" si="37"/>
        <v>2024-2025</v>
      </c>
      <c r="D798" t="s">
        <v>147</v>
      </c>
      <c r="E798" t="s">
        <v>88</v>
      </c>
      <c r="F798" t="str">
        <f t="shared" si="38"/>
        <v>South Australia</v>
      </c>
      <c r="G798" t="s">
        <v>32</v>
      </c>
      <c r="H798">
        <v>5011</v>
      </c>
      <c r="I798" t="s">
        <v>11</v>
      </c>
      <c r="J798" t="s">
        <v>33</v>
      </c>
      <c r="K798" t="s">
        <v>19</v>
      </c>
      <c r="L798" t="s">
        <v>23</v>
      </c>
      <c r="M798" s="5">
        <v>23.96</v>
      </c>
      <c r="N798">
        <v>1</v>
      </c>
    </row>
    <row r="799" spans="1:14" x14ac:dyDescent="0.15">
      <c r="A799" s="2">
        <v>45428</v>
      </c>
      <c r="B799" s="3">
        <f t="shared" si="36"/>
        <v>2024</v>
      </c>
      <c r="C799" t="str">
        <f t="shared" si="37"/>
        <v>2023-2024</v>
      </c>
      <c r="D799" t="s">
        <v>147</v>
      </c>
      <c r="E799" t="s">
        <v>146</v>
      </c>
      <c r="F799" t="str">
        <f t="shared" si="38"/>
        <v>Victoria</v>
      </c>
      <c r="G799" t="s">
        <v>45</v>
      </c>
      <c r="H799">
        <v>3353</v>
      </c>
      <c r="I799" t="s">
        <v>11</v>
      </c>
      <c r="J799" t="s">
        <v>60</v>
      </c>
      <c r="K799" t="s">
        <v>151</v>
      </c>
      <c r="L799" t="s">
        <v>21</v>
      </c>
      <c r="M799" s="5">
        <v>23.97</v>
      </c>
      <c r="N799">
        <v>1</v>
      </c>
    </row>
    <row r="800" spans="1:14" x14ac:dyDescent="0.15">
      <c r="A800" s="2">
        <v>45320</v>
      </c>
      <c r="B800" s="3">
        <f t="shared" si="36"/>
        <v>2024</v>
      </c>
      <c r="C800" t="str">
        <f t="shared" si="37"/>
        <v>2023-2024</v>
      </c>
      <c r="D800" t="s">
        <v>148</v>
      </c>
      <c r="E800" t="s">
        <v>101</v>
      </c>
      <c r="F800" t="str">
        <f t="shared" si="38"/>
        <v>Victoria</v>
      </c>
      <c r="G800" t="s">
        <v>45</v>
      </c>
      <c r="H800">
        <v>3131</v>
      </c>
      <c r="I800" t="s">
        <v>11</v>
      </c>
      <c r="J800" t="s">
        <v>63</v>
      </c>
      <c r="K800" t="s">
        <v>153</v>
      </c>
      <c r="L800" t="s">
        <v>16</v>
      </c>
      <c r="M800" s="5">
        <v>23.97</v>
      </c>
      <c r="N800">
        <v>1</v>
      </c>
    </row>
    <row r="801" spans="1:14" x14ac:dyDescent="0.15">
      <c r="A801" s="2">
        <v>45429</v>
      </c>
      <c r="B801" s="3">
        <f t="shared" si="36"/>
        <v>2024</v>
      </c>
      <c r="C801" t="str">
        <f t="shared" si="37"/>
        <v>2023-2024</v>
      </c>
      <c r="D801" t="s">
        <v>147</v>
      </c>
      <c r="E801" t="s">
        <v>56</v>
      </c>
      <c r="F801" t="str">
        <f t="shared" si="38"/>
        <v>Northern Territory</v>
      </c>
      <c r="G801" t="s">
        <v>29</v>
      </c>
      <c r="H801">
        <v>870</v>
      </c>
      <c r="I801" t="s">
        <v>11</v>
      </c>
      <c r="J801" t="s">
        <v>30</v>
      </c>
      <c r="K801" t="s">
        <v>154</v>
      </c>
      <c r="L801" t="s">
        <v>14</v>
      </c>
      <c r="M801" s="5">
        <v>23.98</v>
      </c>
      <c r="N801">
        <v>1</v>
      </c>
    </row>
    <row r="802" spans="1:14" x14ac:dyDescent="0.15">
      <c r="A802" s="2">
        <v>45629</v>
      </c>
      <c r="B802" s="3">
        <f t="shared" si="36"/>
        <v>2025</v>
      </c>
      <c r="C802" t="str">
        <f t="shared" si="37"/>
        <v>2024-2025</v>
      </c>
      <c r="D802" t="s">
        <v>147</v>
      </c>
      <c r="E802" t="s">
        <v>144</v>
      </c>
      <c r="F802" t="str">
        <f t="shared" si="38"/>
        <v>Queensland</v>
      </c>
      <c r="G802" t="s">
        <v>35</v>
      </c>
      <c r="H802">
        <v>4566</v>
      </c>
      <c r="I802" t="s">
        <v>11</v>
      </c>
      <c r="J802" t="s">
        <v>120</v>
      </c>
      <c r="K802" t="s">
        <v>152</v>
      </c>
      <c r="L802" t="s">
        <v>13</v>
      </c>
      <c r="M802" s="5">
        <v>23.990000000000002</v>
      </c>
      <c r="N802">
        <v>1</v>
      </c>
    </row>
    <row r="803" spans="1:14" x14ac:dyDescent="0.15">
      <c r="A803" s="2">
        <v>44971</v>
      </c>
      <c r="B803" s="3">
        <f t="shared" si="36"/>
        <v>2023</v>
      </c>
      <c r="C803" t="str">
        <f t="shared" si="37"/>
        <v>2022-2023</v>
      </c>
      <c r="D803" t="s">
        <v>147</v>
      </c>
      <c r="E803" t="s">
        <v>121</v>
      </c>
      <c r="F803" t="str">
        <f t="shared" si="38"/>
        <v>Queensland</v>
      </c>
      <c r="G803" t="s">
        <v>35</v>
      </c>
      <c r="H803">
        <v>4700</v>
      </c>
      <c r="I803" t="s">
        <v>11</v>
      </c>
      <c r="J803" t="s">
        <v>51</v>
      </c>
      <c r="K803" t="s">
        <v>154</v>
      </c>
      <c r="L803" t="s">
        <v>14</v>
      </c>
      <c r="M803" s="5">
        <v>23.990000000000002</v>
      </c>
      <c r="N803">
        <v>1</v>
      </c>
    </row>
    <row r="804" spans="1:14" x14ac:dyDescent="0.15">
      <c r="A804" s="2">
        <v>45090</v>
      </c>
      <c r="B804" s="3">
        <f t="shared" si="36"/>
        <v>2023</v>
      </c>
      <c r="C804" t="str">
        <f t="shared" si="37"/>
        <v>2022-2023</v>
      </c>
      <c r="D804" t="s">
        <v>148</v>
      </c>
      <c r="E804" t="s">
        <v>114</v>
      </c>
      <c r="F804" t="str">
        <f t="shared" si="38"/>
        <v>Victoria</v>
      </c>
      <c r="G804" t="s">
        <v>45</v>
      </c>
      <c r="H804">
        <v>3551</v>
      </c>
      <c r="I804" t="s">
        <v>11</v>
      </c>
      <c r="J804" t="s">
        <v>60</v>
      </c>
      <c r="K804" t="s">
        <v>151</v>
      </c>
      <c r="L804" t="s">
        <v>21</v>
      </c>
      <c r="M804" s="5">
        <v>24.04</v>
      </c>
      <c r="N804">
        <v>1</v>
      </c>
    </row>
    <row r="805" spans="1:14" x14ac:dyDescent="0.15">
      <c r="A805" s="2">
        <v>45159</v>
      </c>
      <c r="B805" s="3">
        <f t="shared" si="36"/>
        <v>2024</v>
      </c>
      <c r="C805" t="str">
        <f t="shared" si="37"/>
        <v>2023-2024</v>
      </c>
      <c r="D805" t="s">
        <v>148</v>
      </c>
      <c r="E805" t="s">
        <v>141</v>
      </c>
      <c r="F805" t="str">
        <f t="shared" si="38"/>
        <v>Western Australia</v>
      </c>
      <c r="G805" t="s">
        <v>48</v>
      </c>
      <c r="H805">
        <v>6052</v>
      </c>
      <c r="I805" t="s">
        <v>11</v>
      </c>
      <c r="J805" t="s">
        <v>49</v>
      </c>
      <c r="K805" t="s">
        <v>155</v>
      </c>
      <c r="L805" t="s">
        <v>20</v>
      </c>
      <c r="M805" s="5">
        <v>24.08</v>
      </c>
      <c r="N805">
        <v>1</v>
      </c>
    </row>
    <row r="806" spans="1:14" x14ac:dyDescent="0.15">
      <c r="A806" s="2">
        <v>45145</v>
      </c>
      <c r="B806" s="3">
        <f t="shared" si="36"/>
        <v>2024</v>
      </c>
      <c r="C806" t="str">
        <f t="shared" si="37"/>
        <v>2023-2024</v>
      </c>
      <c r="D806" t="s">
        <v>148</v>
      </c>
      <c r="E806" t="s">
        <v>93</v>
      </c>
      <c r="F806" t="str">
        <f t="shared" si="38"/>
        <v>Western Australia</v>
      </c>
      <c r="G806" t="s">
        <v>48</v>
      </c>
      <c r="H806">
        <v>6112</v>
      </c>
      <c r="I806" t="s">
        <v>11</v>
      </c>
      <c r="J806" t="s">
        <v>94</v>
      </c>
      <c r="K806" t="s">
        <v>154</v>
      </c>
      <c r="L806" t="s">
        <v>14</v>
      </c>
      <c r="M806" s="5">
        <v>24.42</v>
      </c>
      <c r="N806">
        <v>1</v>
      </c>
    </row>
    <row r="807" spans="1:14" x14ac:dyDescent="0.15">
      <c r="A807" s="2">
        <v>45656</v>
      </c>
      <c r="B807" s="3">
        <f t="shared" si="36"/>
        <v>2025</v>
      </c>
      <c r="C807" t="str">
        <f t="shared" si="37"/>
        <v>2024-2025</v>
      </c>
      <c r="D807" t="s">
        <v>147</v>
      </c>
      <c r="E807" t="s">
        <v>128</v>
      </c>
      <c r="F807" t="str">
        <f t="shared" si="38"/>
        <v>Western Australia</v>
      </c>
      <c r="G807" t="s">
        <v>48</v>
      </c>
      <c r="H807">
        <v>6027</v>
      </c>
      <c r="I807" t="s">
        <v>11</v>
      </c>
      <c r="J807" t="s">
        <v>49</v>
      </c>
      <c r="K807" t="s">
        <v>152</v>
      </c>
      <c r="L807" t="s">
        <v>13</v>
      </c>
      <c r="M807" s="5">
        <v>24.439999999999998</v>
      </c>
      <c r="N807">
        <v>1</v>
      </c>
    </row>
    <row r="808" spans="1:14" x14ac:dyDescent="0.15">
      <c r="A808" s="2">
        <v>44971</v>
      </c>
      <c r="B808" s="3">
        <f t="shared" si="36"/>
        <v>2023</v>
      </c>
      <c r="C808" t="str">
        <f t="shared" si="37"/>
        <v>2022-2023</v>
      </c>
      <c r="D808" t="s">
        <v>147</v>
      </c>
      <c r="E808" t="s">
        <v>52</v>
      </c>
      <c r="F808" t="str">
        <f t="shared" si="38"/>
        <v>Victoria</v>
      </c>
      <c r="G808" t="s">
        <v>45</v>
      </c>
      <c r="H808">
        <v>3030</v>
      </c>
      <c r="I808" t="s">
        <v>11</v>
      </c>
      <c r="J808" t="s">
        <v>46</v>
      </c>
      <c r="K808" t="s">
        <v>150</v>
      </c>
      <c r="L808" t="s">
        <v>18</v>
      </c>
      <c r="M808" s="5">
        <v>24.45</v>
      </c>
      <c r="N808">
        <v>1</v>
      </c>
    </row>
    <row r="809" spans="1:14" x14ac:dyDescent="0.15">
      <c r="A809" s="2">
        <v>45321</v>
      </c>
      <c r="B809" s="3">
        <f t="shared" si="36"/>
        <v>2024</v>
      </c>
      <c r="C809" t="str">
        <f t="shared" si="37"/>
        <v>2023-2024</v>
      </c>
      <c r="D809" t="s">
        <v>147</v>
      </c>
      <c r="E809" t="s">
        <v>37</v>
      </c>
      <c r="F809" t="str">
        <f t="shared" si="38"/>
        <v>South Australia</v>
      </c>
      <c r="G809" t="s">
        <v>32</v>
      </c>
      <c r="H809">
        <v>5607</v>
      </c>
      <c r="I809" t="s">
        <v>11</v>
      </c>
      <c r="J809" t="s">
        <v>38</v>
      </c>
      <c r="K809" t="s">
        <v>154</v>
      </c>
      <c r="L809" t="s">
        <v>14</v>
      </c>
      <c r="M809" s="5">
        <v>24.46</v>
      </c>
      <c r="N809">
        <v>1</v>
      </c>
    </row>
    <row r="810" spans="1:14" x14ac:dyDescent="0.15">
      <c r="A810" s="2">
        <v>44957</v>
      </c>
      <c r="B810" s="3">
        <f t="shared" si="36"/>
        <v>2023</v>
      </c>
      <c r="C810" t="str">
        <f t="shared" si="37"/>
        <v>2022-2023</v>
      </c>
      <c r="D810" t="s">
        <v>147</v>
      </c>
      <c r="E810" t="s">
        <v>121</v>
      </c>
      <c r="F810" t="str">
        <f t="shared" si="38"/>
        <v>Queensland</v>
      </c>
      <c r="G810" t="s">
        <v>35</v>
      </c>
      <c r="H810">
        <v>4700</v>
      </c>
      <c r="I810" t="s">
        <v>11</v>
      </c>
      <c r="J810" t="s">
        <v>51</v>
      </c>
      <c r="K810" t="s">
        <v>152</v>
      </c>
      <c r="L810" t="s">
        <v>13</v>
      </c>
      <c r="M810" s="5">
        <v>24.490000000000002</v>
      </c>
      <c r="N810">
        <v>1</v>
      </c>
    </row>
    <row r="811" spans="1:14" x14ac:dyDescent="0.15">
      <c r="A811" s="2">
        <v>45613</v>
      </c>
      <c r="B811" s="3">
        <f t="shared" si="36"/>
        <v>2025</v>
      </c>
      <c r="C811" t="str">
        <f t="shared" si="37"/>
        <v>2024-2025</v>
      </c>
      <c r="D811" t="s">
        <v>148</v>
      </c>
      <c r="E811" t="s">
        <v>24</v>
      </c>
      <c r="F811" t="str">
        <f t="shared" si="38"/>
        <v>New South Wales</v>
      </c>
      <c r="G811" t="s">
        <v>10</v>
      </c>
      <c r="H811">
        <v>2795</v>
      </c>
      <c r="I811" t="s">
        <v>11</v>
      </c>
      <c r="J811" t="s">
        <v>25</v>
      </c>
      <c r="K811" t="s">
        <v>153</v>
      </c>
      <c r="L811" t="s">
        <v>16</v>
      </c>
      <c r="M811" s="5">
        <v>24.58</v>
      </c>
      <c r="N811">
        <v>1</v>
      </c>
    </row>
    <row r="812" spans="1:14" x14ac:dyDescent="0.15">
      <c r="A812" s="2">
        <v>45033</v>
      </c>
      <c r="B812" s="3">
        <f t="shared" si="36"/>
        <v>2023</v>
      </c>
      <c r="C812" t="str">
        <f t="shared" si="37"/>
        <v>2022-2023</v>
      </c>
      <c r="D812" t="s">
        <v>148</v>
      </c>
      <c r="E812" t="s">
        <v>24</v>
      </c>
      <c r="F812" t="str">
        <f t="shared" si="38"/>
        <v>New South Wales</v>
      </c>
      <c r="G812" t="s">
        <v>10</v>
      </c>
      <c r="H812">
        <v>2795</v>
      </c>
      <c r="I812" t="s">
        <v>11</v>
      </c>
      <c r="J812" t="s">
        <v>25</v>
      </c>
      <c r="K812" t="s">
        <v>152</v>
      </c>
      <c r="L812" t="s">
        <v>13</v>
      </c>
      <c r="M812" s="5">
        <v>24.880000000000003</v>
      </c>
      <c r="N812">
        <v>1</v>
      </c>
    </row>
    <row r="813" spans="1:14" x14ac:dyDescent="0.15">
      <c r="A813" s="2">
        <v>45570</v>
      </c>
      <c r="B813" s="3">
        <f t="shared" si="36"/>
        <v>2025</v>
      </c>
      <c r="C813" t="str">
        <f t="shared" si="37"/>
        <v>2024-2025</v>
      </c>
      <c r="D813" t="s">
        <v>148</v>
      </c>
      <c r="E813" t="s">
        <v>138</v>
      </c>
      <c r="F813" t="str">
        <f t="shared" si="38"/>
        <v>Queensland</v>
      </c>
      <c r="G813" t="s">
        <v>35</v>
      </c>
      <c r="H813">
        <v>4558</v>
      </c>
      <c r="I813" t="s">
        <v>11</v>
      </c>
      <c r="J813" t="s">
        <v>120</v>
      </c>
      <c r="K813" t="s">
        <v>19</v>
      </c>
      <c r="L813" t="s">
        <v>23</v>
      </c>
      <c r="M813" s="5">
        <v>24.93</v>
      </c>
      <c r="N813">
        <v>1</v>
      </c>
    </row>
    <row r="814" spans="1:14" x14ac:dyDescent="0.15">
      <c r="A814" s="2">
        <v>45348</v>
      </c>
      <c r="B814" s="3">
        <f t="shared" si="36"/>
        <v>2024</v>
      </c>
      <c r="C814" t="str">
        <f t="shared" si="37"/>
        <v>2023-2024</v>
      </c>
      <c r="D814" t="s">
        <v>147</v>
      </c>
      <c r="E814" t="s">
        <v>73</v>
      </c>
      <c r="F814" t="str">
        <f t="shared" si="38"/>
        <v>Victoria</v>
      </c>
      <c r="G814" t="s">
        <v>45</v>
      </c>
      <c r="H814">
        <v>3136</v>
      </c>
      <c r="I814" t="s">
        <v>11</v>
      </c>
      <c r="J814" t="s">
        <v>63</v>
      </c>
      <c r="K814" t="s">
        <v>156</v>
      </c>
      <c r="L814" t="s">
        <v>17</v>
      </c>
      <c r="M814" s="5">
        <v>24.95</v>
      </c>
      <c r="N814">
        <v>1</v>
      </c>
    </row>
    <row r="815" spans="1:14" x14ac:dyDescent="0.15">
      <c r="A815" s="2">
        <v>45530</v>
      </c>
      <c r="B815" s="3">
        <f t="shared" si="36"/>
        <v>2025</v>
      </c>
      <c r="C815" t="str">
        <f t="shared" si="37"/>
        <v>2024-2025</v>
      </c>
      <c r="D815" t="s">
        <v>148</v>
      </c>
      <c r="E815" t="s">
        <v>114</v>
      </c>
      <c r="F815" t="str">
        <f t="shared" si="38"/>
        <v>Victoria</v>
      </c>
      <c r="G815" t="s">
        <v>45</v>
      </c>
      <c r="H815">
        <v>3551</v>
      </c>
      <c r="I815" t="s">
        <v>11</v>
      </c>
      <c r="J815" t="s">
        <v>60</v>
      </c>
      <c r="K815" t="s">
        <v>156</v>
      </c>
      <c r="L815" t="s">
        <v>17</v>
      </c>
      <c r="M815" s="5">
        <v>24.95</v>
      </c>
      <c r="N815">
        <v>1</v>
      </c>
    </row>
    <row r="816" spans="1:14" x14ac:dyDescent="0.15">
      <c r="A816" s="2">
        <v>45151</v>
      </c>
      <c r="B816" s="3">
        <f t="shared" si="36"/>
        <v>2024</v>
      </c>
      <c r="C816" t="str">
        <f t="shared" si="37"/>
        <v>2023-2024</v>
      </c>
      <c r="D816" t="s">
        <v>147</v>
      </c>
      <c r="E816" t="s">
        <v>138</v>
      </c>
      <c r="F816" t="str">
        <f t="shared" si="38"/>
        <v>Queensland</v>
      </c>
      <c r="G816" t="s">
        <v>35</v>
      </c>
      <c r="H816">
        <v>4558</v>
      </c>
      <c r="I816" t="s">
        <v>11</v>
      </c>
      <c r="J816" t="s">
        <v>120</v>
      </c>
      <c r="K816" t="s">
        <v>150</v>
      </c>
      <c r="L816" t="s">
        <v>18</v>
      </c>
      <c r="M816" s="5">
        <v>24.95</v>
      </c>
      <c r="N816">
        <v>1</v>
      </c>
    </row>
    <row r="817" spans="1:14" x14ac:dyDescent="0.15">
      <c r="A817" s="2">
        <v>45599</v>
      </c>
      <c r="B817" s="3">
        <f t="shared" si="36"/>
        <v>2025</v>
      </c>
      <c r="C817" t="str">
        <f t="shared" si="37"/>
        <v>2024-2025</v>
      </c>
      <c r="D817" t="s">
        <v>148</v>
      </c>
      <c r="E817" t="s">
        <v>65</v>
      </c>
      <c r="F817" t="str">
        <f t="shared" si="38"/>
        <v>New South Wales</v>
      </c>
      <c r="G817" t="s">
        <v>10</v>
      </c>
      <c r="H817">
        <v>2541</v>
      </c>
      <c r="I817" t="s">
        <v>11</v>
      </c>
      <c r="J817" t="s">
        <v>58</v>
      </c>
      <c r="K817" t="s">
        <v>155</v>
      </c>
      <c r="L817" t="s">
        <v>20</v>
      </c>
      <c r="M817" s="5">
        <v>24.97</v>
      </c>
      <c r="N817">
        <v>1</v>
      </c>
    </row>
    <row r="818" spans="1:14" x14ac:dyDescent="0.15">
      <c r="A818" s="2">
        <v>45496</v>
      </c>
      <c r="B818" s="3">
        <f t="shared" si="36"/>
        <v>2025</v>
      </c>
      <c r="C818" t="str">
        <f t="shared" si="37"/>
        <v>2024-2025</v>
      </c>
      <c r="D818" t="s">
        <v>148</v>
      </c>
      <c r="E818" t="s">
        <v>24</v>
      </c>
      <c r="F818" t="str">
        <f t="shared" si="38"/>
        <v>New South Wales</v>
      </c>
      <c r="G818" t="s">
        <v>10</v>
      </c>
      <c r="H818">
        <v>2795</v>
      </c>
      <c r="I818" t="s">
        <v>11</v>
      </c>
      <c r="J818" t="s">
        <v>25</v>
      </c>
      <c r="K818" t="s">
        <v>151</v>
      </c>
      <c r="L818" t="s">
        <v>21</v>
      </c>
      <c r="M818" s="5">
        <v>24.99</v>
      </c>
      <c r="N818">
        <v>1</v>
      </c>
    </row>
    <row r="819" spans="1:14" x14ac:dyDescent="0.15">
      <c r="A819" s="2">
        <v>45438</v>
      </c>
      <c r="B819" s="3">
        <f t="shared" si="36"/>
        <v>2024</v>
      </c>
      <c r="C819" t="str">
        <f t="shared" si="37"/>
        <v>2023-2024</v>
      </c>
      <c r="D819" t="s">
        <v>147</v>
      </c>
      <c r="E819" t="s">
        <v>119</v>
      </c>
      <c r="F819" t="str">
        <f t="shared" si="38"/>
        <v>Queensland</v>
      </c>
      <c r="G819" t="s">
        <v>35</v>
      </c>
      <c r="H819">
        <v>4570</v>
      </c>
      <c r="I819" t="s">
        <v>11</v>
      </c>
      <c r="J819" t="s">
        <v>120</v>
      </c>
      <c r="K819" t="s">
        <v>152</v>
      </c>
      <c r="L819" t="s">
        <v>13</v>
      </c>
      <c r="M819" s="5">
        <v>24.99</v>
      </c>
      <c r="N819">
        <v>1</v>
      </c>
    </row>
    <row r="820" spans="1:14" x14ac:dyDescent="0.15">
      <c r="A820" s="2">
        <v>45502</v>
      </c>
      <c r="B820" s="3">
        <f t="shared" si="36"/>
        <v>2025</v>
      </c>
      <c r="C820" t="str">
        <f t="shared" si="37"/>
        <v>2024-2025</v>
      </c>
      <c r="D820" t="s">
        <v>147</v>
      </c>
      <c r="E820" t="s">
        <v>87</v>
      </c>
      <c r="F820" t="str">
        <f t="shared" si="38"/>
        <v>New South Wales</v>
      </c>
      <c r="G820" t="s">
        <v>10</v>
      </c>
      <c r="H820">
        <v>2790</v>
      </c>
      <c r="I820" t="s">
        <v>11</v>
      </c>
      <c r="J820" t="s">
        <v>25</v>
      </c>
      <c r="K820" t="s">
        <v>152</v>
      </c>
      <c r="L820" t="s">
        <v>13</v>
      </c>
      <c r="M820" s="5">
        <v>24.99</v>
      </c>
      <c r="N820">
        <v>1</v>
      </c>
    </row>
    <row r="821" spans="1:14" x14ac:dyDescent="0.15">
      <c r="A821" s="2">
        <v>45461</v>
      </c>
      <c r="B821" s="3">
        <f t="shared" si="36"/>
        <v>2024</v>
      </c>
      <c r="C821" t="str">
        <f t="shared" si="37"/>
        <v>2023-2024</v>
      </c>
      <c r="D821" t="s">
        <v>147</v>
      </c>
      <c r="E821" t="s">
        <v>87</v>
      </c>
      <c r="F821" t="str">
        <f t="shared" si="38"/>
        <v>New South Wales</v>
      </c>
      <c r="G821" t="s">
        <v>10</v>
      </c>
      <c r="H821">
        <v>2790</v>
      </c>
      <c r="I821" t="s">
        <v>11</v>
      </c>
      <c r="J821" t="s">
        <v>25</v>
      </c>
      <c r="K821" t="s">
        <v>154</v>
      </c>
      <c r="L821" t="s">
        <v>14</v>
      </c>
      <c r="M821" s="5">
        <v>24.99</v>
      </c>
      <c r="N821">
        <v>1</v>
      </c>
    </row>
    <row r="822" spans="1:14" x14ac:dyDescent="0.15">
      <c r="A822" s="2">
        <v>45148</v>
      </c>
      <c r="B822" s="3">
        <f t="shared" si="36"/>
        <v>2024</v>
      </c>
      <c r="C822" t="str">
        <f t="shared" si="37"/>
        <v>2023-2024</v>
      </c>
      <c r="D822" t="s">
        <v>147</v>
      </c>
      <c r="E822" t="s">
        <v>125</v>
      </c>
      <c r="F822" t="str">
        <f t="shared" si="38"/>
        <v>Victoria</v>
      </c>
      <c r="G822" t="s">
        <v>45</v>
      </c>
      <c r="H822">
        <v>3400</v>
      </c>
      <c r="I822" t="s">
        <v>11</v>
      </c>
      <c r="J822" t="s">
        <v>60</v>
      </c>
      <c r="K822" t="s">
        <v>153</v>
      </c>
      <c r="L822" t="s">
        <v>16</v>
      </c>
      <c r="M822" s="5">
        <v>24.990000000000002</v>
      </c>
      <c r="N822">
        <v>1</v>
      </c>
    </row>
    <row r="823" spans="1:14" x14ac:dyDescent="0.15">
      <c r="A823" s="2">
        <v>45631</v>
      </c>
      <c r="B823" s="3">
        <f t="shared" si="36"/>
        <v>2025</v>
      </c>
      <c r="C823" t="str">
        <f t="shared" si="37"/>
        <v>2024-2025</v>
      </c>
      <c r="D823" t="s">
        <v>147</v>
      </c>
      <c r="E823" t="s">
        <v>59</v>
      </c>
      <c r="F823" t="str">
        <f t="shared" si="38"/>
        <v>Victoria</v>
      </c>
      <c r="G823" t="s">
        <v>45</v>
      </c>
      <c r="H823">
        <v>3280</v>
      </c>
      <c r="I823" t="s">
        <v>11</v>
      </c>
      <c r="J823" t="s">
        <v>60</v>
      </c>
      <c r="K823" t="s">
        <v>150</v>
      </c>
      <c r="L823" t="s">
        <v>18</v>
      </c>
      <c r="M823" s="5">
        <v>25</v>
      </c>
      <c r="N823">
        <v>1</v>
      </c>
    </row>
    <row r="824" spans="1:14" x14ac:dyDescent="0.15">
      <c r="A824" s="2">
        <v>45639</v>
      </c>
      <c r="B824" s="3">
        <f t="shared" si="36"/>
        <v>2025</v>
      </c>
      <c r="C824" t="str">
        <f t="shared" si="37"/>
        <v>2024-2025</v>
      </c>
      <c r="D824" t="s">
        <v>147</v>
      </c>
      <c r="E824" t="s">
        <v>109</v>
      </c>
      <c r="F824" t="str">
        <f t="shared" si="38"/>
        <v>New South Wales</v>
      </c>
      <c r="G824" t="s">
        <v>10</v>
      </c>
      <c r="H824">
        <v>2480</v>
      </c>
      <c r="I824" t="s">
        <v>11</v>
      </c>
      <c r="J824" t="s">
        <v>68</v>
      </c>
      <c r="K824" t="s">
        <v>155</v>
      </c>
      <c r="L824" t="s">
        <v>20</v>
      </c>
      <c r="M824" s="5">
        <v>25</v>
      </c>
      <c r="N824">
        <v>1</v>
      </c>
    </row>
    <row r="825" spans="1:14" x14ac:dyDescent="0.15">
      <c r="A825" s="2">
        <v>45523</v>
      </c>
      <c r="B825" s="3">
        <f t="shared" si="36"/>
        <v>2025</v>
      </c>
      <c r="C825" t="str">
        <f t="shared" si="37"/>
        <v>2024-2025</v>
      </c>
      <c r="D825" t="s">
        <v>147</v>
      </c>
      <c r="E825" t="s">
        <v>53</v>
      </c>
      <c r="F825" t="str">
        <f t="shared" si="38"/>
        <v>South Australia</v>
      </c>
      <c r="G825" t="s">
        <v>32</v>
      </c>
      <c r="H825">
        <v>5082</v>
      </c>
      <c r="I825" t="s">
        <v>11</v>
      </c>
      <c r="J825" t="s">
        <v>33</v>
      </c>
      <c r="K825" t="s">
        <v>154</v>
      </c>
      <c r="L825" t="s">
        <v>14</v>
      </c>
      <c r="M825" s="5">
        <v>25</v>
      </c>
      <c r="N825">
        <v>1</v>
      </c>
    </row>
    <row r="826" spans="1:14" x14ac:dyDescent="0.15">
      <c r="A826" s="2">
        <v>45261</v>
      </c>
      <c r="B826" s="3">
        <f t="shared" si="36"/>
        <v>2024</v>
      </c>
      <c r="C826" t="str">
        <f t="shared" si="37"/>
        <v>2023-2024</v>
      </c>
      <c r="D826" t="s">
        <v>147</v>
      </c>
      <c r="E826" t="s">
        <v>59</v>
      </c>
      <c r="F826" t="str">
        <f t="shared" si="38"/>
        <v>Victoria</v>
      </c>
      <c r="G826" t="s">
        <v>45</v>
      </c>
      <c r="H826">
        <v>3280</v>
      </c>
      <c r="I826" t="s">
        <v>11</v>
      </c>
      <c r="J826" t="s">
        <v>60</v>
      </c>
      <c r="K826" t="s">
        <v>149</v>
      </c>
      <c r="L826" t="s">
        <v>15</v>
      </c>
      <c r="M826" s="5">
        <v>25</v>
      </c>
      <c r="N826">
        <v>1</v>
      </c>
    </row>
    <row r="827" spans="1:14" x14ac:dyDescent="0.15">
      <c r="A827" s="2">
        <v>45276</v>
      </c>
      <c r="B827" s="3">
        <f t="shared" si="36"/>
        <v>2024</v>
      </c>
      <c r="C827" t="str">
        <f t="shared" si="37"/>
        <v>2023-2024</v>
      </c>
      <c r="D827" t="s">
        <v>147</v>
      </c>
      <c r="E827" t="s">
        <v>138</v>
      </c>
      <c r="F827" t="str">
        <f t="shared" si="38"/>
        <v>Queensland</v>
      </c>
      <c r="G827" t="s">
        <v>35</v>
      </c>
      <c r="H827">
        <v>4558</v>
      </c>
      <c r="I827" t="s">
        <v>11</v>
      </c>
      <c r="J827" t="s">
        <v>120</v>
      </c>
      <c r="K827" t="s">
        <v>154</v>
      </c>
      <c r="L827" t="s">
        <v>14</v>
      </c>
      <c r="M827" s="5">
        <v>25.19</v>
      </c>
      <c r="N827">
        <v>1</v>
      </c>
    </row>
    <row r="828" spans="1:14" x14ac:dyDescent="0.15">
      <c r="A828" s="2">
        <v>45440</v>
      </c>
      <c r="B828" s="3">
        <f t="shared" si="36"/>
        <v>2024</v>
      </c>
      <c r="C828" t="str">
        <f t="shared" si="37"/>
        <v>2023-2024</v>
      </c>
      <c r="D828" t="s">
        <v>147</v>
      </c>
      <c r="E828" t="s">
        <v>41</v>
      </c>
      <c r="F828" t="str">
        <f t="shared" si="38"/>
        <v>New South Wales</v>
      </c>
      <c r="G828" t="s">
        <v>10</v>
      </c>
      <c r="H828">
        <v>2830</v>
      </c>
      <c r="I828" t="s">
        <v>11</v>
      </c>
      <c r="J828" t="s">
        <v>25</v>
      </c>
      <c r="K828" t="s">
        <v>149</v>
      </c>
      <c r="L828" t="s">
        <v>15</v>
      </c>
      <c r="M828" s="5">
        <v>25.2</v>
      </c>
      <c r="N828">
        <v>1</v>
      </c>
    </row>
    <row r="829" spans="1:14" x14ac:dyDescent="0.15">
      <c r="A829" s="2">
        <v>45225</v>
      </c>
      <c r="B829" s="3">
        <f t="shared" si="36"/>
        <v>2024</v>
      </c>
      <c r="C829" t="str">
        <f t="shared" si="37"/>
        <v>2023-2024</v>
      </c>
      <c r="D829" t="s">
        <v>147</v>
      </c>
      <c r="E829" t="s">
        <v>143</v>
      </c>
      <c r="F829" t="str">
        <f t="shared" si="38"/>
        <v>New South Wales</v>
      </c>
      <c r="G829" t="s">
        <v>10</v>
      </c>
      <c r="H829">
        <v>2154</v>
      </c>
      <c r="I829" t="s">
        <v>11</v>
      </c>
      <c r="J829" t="s">
        <v>27</v>
      </c>
      <c r="K829" t="s">
        <v>153</v>
      </c>
      <c r="L829" t="s">
        <v>16</v>
      </c>
      <c r="M829" s="5">
        <v>25.5</v>
      </c>
      <c r="N829">
        <v>1</v>
      </c>
    </row>
    <row r="830" spans="1:14" x14ac:dyDescent="0.15">
      <c r="A830" s="2">
        <v>45455</v>
      </c>
      <c r="B830" s="3">
        <f t="shared" si="36"/>
        <v>2024</v>
      </c>
      <c r="C830" t="str">
        <f t="shared" si="37"/>
        <v>2023-2024</v>
      </c>
      <c r="D830" t="s">
        <v>147</v>
      </c>
      <c r="E830" t="s">
        <v>64</v>
      </c>
      <c r="F830" t="str">
        <f t="shared" si="38"/>
        <v>Victoria</v>
      </c>
      <c r="G830" t="s">
        <v>45</v>
      </c>
      <c r="H830">
        <v>3199</v>
      </c>
      <c r="I830" t="s">
        <v>11</v>
      </c>
      <c r="J830" t="s">
        <v>63</v>
      </c>
      <c r="K830" t="s">
        <v>149</v>
      </c>
      <c r="L830" t="s">
        <v>15</v>
      </c>
      <c r="M830" s="5">
        <v>25.52</v>
      </c>
      <c r="N830">
        <v>1</v>
      </c>
    </row>
    <row r="831" spans="1:14" x14ac:dyDescent="0.15">
      <c r="A831" s="2">
        <v>45502</v>
      </c>
      <c r="B831" s="3">
        <f t="shared" si="36"/>
        <v>2025</v>
      </c>
      <c r="C831" t="str">
        <f t="shared" si="37"/>
        <v>2024-2025</v>
      </c>
      <c r="D831" t="s">
        <v>147</v>
      </c>
      <c r="E831" t="s">
        <v>96</v>
      </c>
      <c r="F831" t="str">
        <f t="shared" si="38"/>
        <v>Western Australia</v>
      </c>
      <c r="G831" t="s">
        <v>48</v>
      </c>
      <c r="H831">
        <v>6330</v>
      </c>
      <c r="I831" t="s">
        <v>11</v>
      </c>
      <c r="J831" t="s">
        <v>94</v>
      </c>
      <c r="K831" t="s">
        <v>154</v>
      </c>
      <c r="L831" t="s">
        <v>14</v>
      </c>
      <c r="M831" s="5">
        <v>25.6</v>
      </c>
      <c r="N831">
        <v>1</v>
      </c>
    </row>
    <row r="832" spans="1:14" x14ac:dyDescent="0.15">
      <c r="A832" s="2">
        <v>45644</v>
      </c>
      <c r="B832" s="3">
        <f t="shared" si="36"/>
        <v>2025</v>
      </c>
      <c r="C832" t="str">
        <f t="shared" si="37"/>
        <v>2024-2025</v>
      </c>
      <c r="D832" t="s">
        <v>147</v>
      </c>
      <c r="E832" t="s">
        <v>132</v>
      </c>
      <c r="F832" t="str">
        <f t="shared" si="38"/>
        <v>New South Wales</v>
      </c>
      <c r="G832" t="s">
        <v>10</v>
      </c>
      <c r="H832">
        <v>2800</v>
      </c>
      <c r="I832" t="s">
        <v>11</v>
      </c>
      <c r="J832" t="s">
        <v>25</v>
      </c>
      <c r="K832" t="s">
        <v>152</v>
      </c>
      <c r="L832" t="s">
        <v>13</v>
      </c>
      <c r="M832" s="5">
        <v>25.77</v>
      </c>
      <c r="N832">
        <v>1</v>
      </c>
    </row>
    <row r="833" spans="1:14" x14ac:dyDescent="0.15">
      <c r="A833" s="2">
        <v>45330</v>
      </c>
      <c r="B833" s="3">
        <f t="shared" si="36"/>
        <v>2024</v>
      </c>
      <c r="C833" t="str">
        <f t="shared" si="37"/>
        <v>2023-2024</v>
      </c>
      <c r="D833" t="s">
        <v>147</v>
      </c>
      <c r="E833" t="s">
        <v>42</v>
      </c>
      <c r="F833" t="str">
        <f t="shared" si="38"/>
        <v>Queensland</v>
      </c>
      <c r="G833" t="s">
        <v>35</v>
      </c>
      <c r="H833">
        <v>4053</v>
      </c>
      <c r="I833" t="s">
        <v>11</v>
      </c>
      <c r="J833" t="s">
        <v>43</v>
      </c>
      <c r="K833" t="s">
        <v>157</v>
      </c>
      <c r="L833" t="s">
        <v>22</v>
      </c>
      <c r="M833" s="5">
        <v>25.79</v>
      </c>
      <c r="N833">
        <v>1</v>
      </c>
    </row>
    <row r="834" spans="1:14" x14ac:dyDescent="0.15">
      <c r="A834" s="2">
        <v>45006</v>
      </c>
      <c r="B834" s="3">
        <f t="shared" ref="B834:B897" si="39">IF(MONTH(A834)&gt;=7,YEAR(A834)+1,YEAR(A834))</f>
        <v>2023</v>
      </c>
      <c r="C834" t="str">
        <f t="shared" ref="C834:C897" si="40">IF(MONTH(A834) &gt;= 7, YEAR(A834) &amp; "-" &amp; YEAR(A834) + 1, YEAR(A834) - 1 &amp; "-" &amp; YEAR(A834))</f>
        <v>2022-2023</v>
      </c>
      <c r="D834" t="s">
        <v>147</v>
      </c>
      <c r="E834" t="s">
        <v>106</v>
      </c>
      <c r="F834" t="str">
        <f t="shared" ref="F834:F897" si="41">IF(G834="WA","Western Australia",
IF(G834="NSW","New South Wales",
IF(G834="QLD","Queensland",
IF(G834="VIC","Victoria",
IF(G834="TAS","Tasmania",
IF(G834="SA","South Australia",
IF(G834="NT","Northern Territory",
IF(G834="ACT","Australian Capital Territory",G834))))))))</f>
        <v>Victoria</v>
      </c>
      <c r="G834" t="s">
        <v>45</v>
      </c>
      <c r="H834">
        <v>3915</v>
      </c>
      <c r="I834" t="s">
        <v>11</v>
      </c>
      <c r="J834" t="s">
        <v>55</v>
      </c>
      <c r="K834" t="s">
        <v>149</v>
      </c>
      <c r="L834" t="s">
        <v>15</v>
      </c>
      <c r="M834" s="5">
        <v>25.84</v>
      </c>
      <c r="N834">
        <v>1</v>
      </c>
    </row>
    <row r="835" spans="1:14" x14ac:dyDescent="0.15">
      <c r="A835" s="2">
        <v>45477</v>
      </c>
      <c r="B835" s="3">
        <f t="shared" si="39"/>
        <v>2025</v>
      </c>
      <c r="C835" t="str">
        <f t="shared" si="40"/>
        <v>2024-2025</v>
      </c>
      <c r="D835" t="s">
        <v>148</v>
      </c>
      <c r="E835" t="s">
        <v>100</v>
      </c>
      <c r="F835" t="str">
        <f t="shared" si="41"/>
        <v>Western Australia</v>
      </c>
      <c r="G835" t="s">
        <v>48</v>
      </c>
      <c r="H835">
        <v>6021</v>
      </c>
      <c r="I835" t="s">
        <v>11</v>
      </c>
      <c r="J835" t="s">
        <v>49</v>
      </c>
      <c r="K835" t="s">
        <v>155</v>
      </c>
      <c r="L835" t="s">
        <v>20</v>
      </c>
      <c r="M835" s="5">
        <v>25.92</v>
      </c>
      <c r="N835">
        <v>1</v>
      </c>
    </row>
    <row r="836" spans="1:14" x14ac:dyDescent="0.15">
      <c r="A836" s="2">
        <v>45490</v>
      </c>
      <c r="B836" s="3">
        <f t="shared" si="39"/>
        <v>2025</v>
      </c>
      <c r="C836" t="str">
        <f t="shared" si="40"/>
        <v>2024-2025</v>
      </c>
      <c r="D836" t="s">
        <v>148</v>
      </c>
      <c r="E836" t="s">
        <v>122</v>
      </c>
      <c r="F836" t="str">
        <f t="shared" si="41"/>
        <v>New South Wales</v>
      </c>
      <c r="G836" t="s">
        <v>10</v>
      </c>
      <c r="H836">
        <v>2650</v>
      </c>
      <c r="I836" t="s">
        <v>11</v>
      </c>
      <c r="J836" t="s">
        <v>25</v>
      </c>
      <c r="K836" t="s">
        <v>156</v>
      </c>
      <c r="L836" t="s">
        <v>17</v>
      </c>
      <c r="M836" s="5">
        <v>25.93</v>
      </c>
      <c r="N836">
        <v>1</v>
      </c>
    </row>
    <row r="837" spans="1:14" x14ac:dyDescent="0.15">
      <c r="A837" s="2">
        <v>45007</v>
      </c>
      <c r="B837" s="3">
        <f t="shared" si="39"/>
        <v>2023</v>
      </c>
      <c r="C837" t="str">
        <f t="shared" si="40"/>
        <v>2022-2023</v>
      </c>
      <c r="D837" t="s">
        <v>148</v>
      </c>
      <c r="E837" t="s">
        <v>144</v>
      </c>
      <c r="F837" t="str">
        <f t="shared" si="41"/>
        <v>Queensland</v>
      </c>
      <c r="G837" t="s">
        <v>35</v>
      </c>
      <c r="H837">
        <v>4566</v>
      </c>
      <c r="I837" t="s">
        <v>11</v>
      </c>
      <c r="J837" t="s">
        <v>120</v>
      </c>
      <c r="K837" t="s">
        <v>155</v>
      </c>
      <c r="L837" t="s">
        <v>20</v>
      </c>
      <c r="M837" s="5">
        <v>25.95</v>
      </c>
      <c r="N837">
        <v>1</v>
      </c>
    </row>
    <row r="838" spans="1:14" x14ac:dyDescent="0.15">
      <c r="A838" s="2">
        <v>45099</v>
      </c>
      <c r="B838" s="3">
        <f t="shared" si="39"/>
        <v>2023</v>
      </c>
      <c r="C838" t="str">
        <f t="shared" si="40"/>
        <v>2022-2023</v>
      </c>
      <c r="D838" t="s">
        <v>147</v>
      </c>
      <c r="E838" t="s">
        <v>69</v>
      </c>
      <c r="F838" t="str">
        <f t="shared" si="41"/>
        <v>Tasmania</v>
      </c>
      <c r="G838" t="s">
        <v>70</v>
      </c>
      <c r="H838">
        <v>7018</v>
      </c>
      <c r="I838" t="s">
        <v>11</v>
      </c>
      <c r="J838" t="s">
        <v>71</v>
      </c>
      <c r="K838" t="s">
        <v>149</v>
      </c>
      <c r="L838" t="s">
        <v>15</v>
      </c>
      <c r="M838" s="5">
        <v>25.95</v>
      </c>
      <c r="N838">
        <v>1</v>
      </c>
    </row>
    <row r="839" spans="1:14" x14ac:dyDescent="0.15">
      <c r="A839" s="2">
        <v>44973</v>
      </c>
      <c r="B839" s="3">
        <f t="shared" si="39"/>
        <v>2023</v>
      </c>
      <c r="C839" t="str">
        <f t="shared" si="40"/>
        <v>2022-2023</v>
      </c>
      <c r="D839" t="s">
        <v>147</v>
      </c>
      <c r="E839" t="s">
        <v>75</v>
      </c>
      <c r="F839" t="str">
        <f t="shared" si="41"/>
        <v>Victoria</v>
      </c>
      <c r="G839" t="s">
        <v>45</v>
      </c>
      <c r="H839">
        <v>3630</v>
      </c>
      <c r="I839" t="s">
        <v>11</v>
      </c>
      <c r="J839" t="s">
        <v>55</v>
      </c>
      <c r="K839" t="s">
        <v>155</v>
      </c>
      <c r="L839" t="s">
        <v>20</v>
      </c>
      <c r="M839" s="5">
        <v>25.95</v>
      </c>
      <c r="N839">
        <v>1</v>
      </c>
    </row>
    <row r="840" spans="1:14" x14ac:dyDescent="0.15">
      <c r="A840" s="2">
        <v>45047</v>
      </c>
      <c r="B840" s="3">
        <f t="shared" si="39"/>
        <v>2023</v>
      </c>
      <c r="C840" t="str">
        <f t="shared" si="40"/>
        <v>2022-2023</v>
      </c>
      <c r="D840" t="s">
        <v>147</v>
      </c>
      <c r="E840" t="s">
        <v>88</v>
      </c>
      <c r="F840" t="str">
        <f t="shared" si="41"/>
        <v>South Australia</v>
      </c>
      <c r="G840" t="s">
        <v>32</v>
      </c>
      <c r="H840">
        <v>5011</v>
      </c>
      <c r="I840" t="s">
        <v>11</v>
      </c>
      <c r="J840" t="s">
        <v>33</v>
      </c>
      <c r="K840" t="s">
        <v>152</v>
      </c>
      <c r="L840" t="s">
        <v>13</v>
      </c>
      <c r="M840" s="5">
        <v>25.95</v>
      </c>
      <c r="N840">
        <v>1</v>
      </c>
    </row>
    <row r="841" spans="1:14" x14ac:dyDescent="0.15">
      <c r="A841" s="2">
        <v>45092</v>
      </c>
      <c r="B841" s="3">
        <f t="shared" si="39"/>
        <v>2023</v>
      </c>
      <c r="C841" t="str">
        <f t="shared" si="40"/>
        <v>2022-2023</v>
      </c>
      <c r="D841" t="s">
        <v>147</v>
      </c>
      <c r="E841" t="s">
        <v>134</v>
      </c>
      <c r="F841" t="str">
        <f t="shared" si="41"/>
        <v>Queensland</v>
      </c>
      <c r="G841" t="s">
        <v>35</v>
      </c>
      <c r="H841">
        <v>4825</v>
      </c>
      <c r="I841" t="s">
        <v>11</v>
      </c>
      <c r="J841" t="s">
        <v>36</v>
      </c>
      <c r="K841" t="s">
        <v>150</v>
      </c>
      <c r="L841" t="s">
        <v>18</v>
      </c>
      <c r="M841" s="5">
        <v>25.96</v>
      </c>
      <c r="N841">
        <v>1</v>
      </c>
    </row>
    <row r="842" spans="1:14" x14ac:dyDescent="0.15">
      <c r="A842" s="2">
        <v>44965</v>
      </c>
      <c r="B842" s="3">
        <f t="shared" si="39"/>
        <v>2023</v>
      </c>
      <c r="C842" t="str">
        <f t="shared" si="40"/>
        <v>2022-2023</v>
      </c>
      <c r="D842" t="s">
        <v>147</v>
      </c>
      <c r="E842" t="s">
        <v>86</v>
      </c>
      <c r="F842" t="str">
        <f t="shared" si="41"/>
        <v>New South Wales</v>
      </c>
      <c r="G842" t="s">
        <v>10</v>
      </c>
      <c r="H842">
        <v>2064</v>
      </c>
      <c r="I842" t="s">
        <v>11</v>
      </c>
      <c r="J842" t="s">
        <v>12</v>
      </c>
      <c r="K842" t="s">
        <v>153</v>
      </c>
      <c r="L842" t="s">
        <v>16</v>
      </c>
      <c r="M842" s="5">
        <v>25.98</v>
      </c>
      <c r="N842">
        <v>1</v>
      </c>
    </row>
    <row r="843" spans="1:14" x14ac:dyDescent="0.15">
      <c r="A843" s="2">
        <v>45171</v>
      </c>
      <c r="B843" s="3">
        <f t="shared" si="39"/>
        <v>2024</v>
      </c>
      <c r="C843" t="str">
        <f t="shared" si="40"/>
        <v>2023-2024</v>
      </c>
      <c r="D843" t="s">
        <v>148</v>
      </c>
      <c r="E843" t="s">
        <v>67</v>
      </c>
      <c r="F843" t="str">
        <f t="shared" si="41"/>
        <v>New South Wales</v>
      </c>
      <c r="G843" t="s">
        <v>10</v>
      </c>
      <c r="H843">
        <v>2478</v>
      </c>
      <c r="I843" t="s">
        <v>11</v>
      </c>
      <c r="J843" t="s">
        <v>68</v>
      </c>
      <c r="K843" t="s">
        <v>153</v>
      </c>
      <c r="L843" t="s">
        <v>16</v>
      </c>
      <c r="M843" s="5">
        <v>25.98</v>
      </c>
      <c r="N843">
        <v>1</v>
      </c>
    </row>
    <row r="844" spans="1:14" x14ac:dyDescent="0.15">
      <c r="A844" s="2">
        <v>45178</v>
      </c>
      <c r="B844" s="3">
        <f t="shared" si="39"/>
        <v>2024</v>
      </c>
      <c r="C844" t="str">
        <f t="shared" si="40"/>
        <v>2023-2024</v>
      </c>
      <c r="D844" t="s">
        <v>148</v>
      </c>
      <c r="E844" t="s">
        <v>102</v>
      </c>
      <c r="F844" t="str">
        <f t="shared" si="41"/>
        <v>Queensland</v>
      </c>
      <c r="G844" t="s">
        <v>35</v>
      </c>
      <c r="H844">
        <v>4870</v>
      </c>
      <c r="I844" t="s">
        <v>11</v>
      </c>
      <c r="J844" t="s">
        <v>36</v>
      </c>
      <c r="K844" t="s">
        <v>153</v>
      </c>
      <c r="L844" t="s">
        <v>16</v>
      </c>
      <c r="M844" s="5">
        <v>25.98</v>
      </c>
      <c r="N844">
        <v>1</v>
      </c>
    </row>
    <row r="845" spans="1:14" x14ac:dyDescent="0.15">
      <c r="A845" s="2">
        <v>45646</v>
      </c>
      <c r="B845" s="3">
        <f t="shared" si="39"/>
        <v>2025</v>
      </c>
      <c r="C845" t="str">
        <f t="shared" si="40"/>
        <v>2024-2025</v>
      </c>
      <c r="D845" t="s">
        <v>148</v>
      </c>
      <c r="E845" t="s">
        <v>99</v>
      </c>
      <c r="F845" t="str">
        <f t="shared" si="41"/>
        <v>Victoria</v>
      </c>
      <c r="G845" t="s">
        <v>45</v>
      </c>
      <c r="H845">
        <v>3148</v>
      </c>
      <c r="I845" t="s">
        <v>11</v>
      </c>
      <c r="J845" t="s">
        <v>63</v>
      </c>
      <c r="K845" t="s">
        <v>153</v>
      </c>
      <c r="L845" t="s">
        <v>16</v>
      </c>
      <c r="M845" s="5">
        <v>25.98</v>
      </c>
      <c r="N845">
        <v>1</v>
      </c>
    </row>
    <row r="846" spans="1:14" x14ac:dyDescent="0.15">
      <c r="A846" s="2">
        <v>44967</v>
      </c>
      <c r="B846" s="3">
        <f t="shared" si="39"/>
        <v>2023</v>
      </c>
      <c r="C846" t="str">
        <f t="shared" si="40"/>
        <v>2022-2023</v>
      </c>
      <c r="D846" t="s">
        <v>147</v>
      </c>
      <c r="E846" t="s">
        <v>9</v>
      </c>
      <c r="F846" t="str">
        <f t="shared" si="41"/>
        <v>New South Wales</v>
      </c>
      <c r="G846" t="s">
        <v>10</v>
      </c>
      <c r="H846">
        <v>2067</v>
      </c>
      <c r="I846" t="s">
        <v>11</v>
      </c>
      <c r="J846" t="s">
        <v>12</v>
      </c>
      <c r="K846" t="s">
        <v>151</v>
      </c>
      <c r="L846" t="s">
        <v>21</v>
      </c>
      <c r="M846" s="5">
        <v>25.98</v>
      </c>
      <c r="N846">
        <v>1</v>
      </c>
    </row>
    <row r="847" spans="1:14" x14ac:dyDescent="0.15">
      <c r="A847" s="2">
        <v>45037</v>
      </c>
      <c r="B847" s="3">
        <f t="shared" si="39"/>
        <v>2023</v>
      </c>
      <c r="C847" t="str">
        <f t="shared" si="40"/>
        <v>2022-2023</v>
      </c>
      <c r="D847" t="s">
        <v>147</v>
      </c>
      <c r="E847" t="s">
        <v>54</v>
      </c>
      <c r="F847" t="str">
        <f t="shared" si="41"/>
        <v>Victoria</v>
      </c>
      <c r="G847" t="s">
        <v>45</v>
      </c>
      <c r="H847">
        <v>3977</v>
      </c>
      <c r="I847" t="s">
        <v>11</v>
      </c>
      <c r="J847" t="s">
        <v>55</v>
      </c>
      <c r="K847" t="s">
        <v>153</v>
      </c>
      <c r="L847" t="s">
        <v>16</v>
      </c>
      <c r="M847" s="5">
        <v>25.98</v>
      </c>
      <c r="N847">
        <v>1</v>
      </c>
    </row>
    <row r="848" spans="1:14" x14ac:dyDescent="0.15">
      <c r="A848" s="2">
        <v>45149</v>
      </c>
      <c r="B848" s="3">
        <f t="shared" si="39"/>
        <v>2024</v>
      </c>
      <c r="C848" t="str">
        <f t="shared" si="40"/>
        <v>2023-2024</v>
      </c>
      <c r="D848" t="s">
        <v>147</v>
      </c>
      <c r="E848" t="s">
        <v>118</v>
      </c>
      <c r="F848" t="str">
        <f t="shared" si="41"/>
        <v>New South Wales</v>
      </c>
      <c r="G848" t="s">
        <v>10</v>
      </c>
      <c r="H848">
        <v>2158</v>
      </c>
      <c r="I848" t="s">
        <v>11</v>
      </c>
      <c r="J848" t="s">
        <v>27</v>
      </c>
      <c r="K848" t="s">
        <v>154</v>
      </c>
      <c r="L848" t="s">
        <v>14</v>
      </c>
      <c r="M848" s="5">
        <v>25.98</v>
      </c>
      <c r="N848">
        <v>1</v>
      </c>
    </row>
    <row r="849" spans="1:14" x14ac:dyDescent="0.15">
      <c r="A849" s="2">
        <v>45004</v>
      </c>
      <c r="B849" s="3">
        <f t="shared" si="39"/>
        <v>2023</v>
      </c>
      <c r="C849" t="str">
        <f t="shared" si="40"/>
        <v>2022-2023</v>
      </c>
      <c r="D849" t="s">
        <v>147</v>
      </c>
      <c r="E849" t="s">
        <v>142</v>
      </c>
      <c r="F849" t="str">
        <f t="shared" si="41"/>
        <v>Australian Capital Territory</v>
      </c>
      <c r="G849" t="s">
        <v>80</v>
      </c>
      <c r="H849">
        <v>2609</v>
      </c>
      <c r="I849" t="s">
        <v>11</v>
      </c>
      <c r="J849" t="s">
        <v>58</v>
      </c>
      <c r="K849" t="s">
        <v>154</v>
      </c>
      <c r="L849" t="s">
        <v>14</v>
      </c>
      <c r="M849" s="5">
        <v>25.98</v>
      </c>
      <c r="N849">
        <v>1</v>
      </c>
    </row>
    <row r="850" spans="1:14" x14ac:dyDescent="0.15">
      <c r="A850" s="2">
        <v>45358</v>
      </c>
      <c r="B850" s="3">
        <f t="shared" si="39"/>
        <v>2024</v>
      </c>
      <c r="C850" t="str">
        <f t="shared" si="40"/>
        <v>2023-2024</v>
      </c>
      <c r="D850" t="s">
        <v>147</v>
      </c>
      <c r="E850" t="s">
        <v>119</v>
      </c>
      <c r="F850" t="str">
        <f t="shared" si="41"/>
        <v>Queensland</v>
      </c>
      <c r="G850" t="s">
        <v>35</v>
      </c>
      <c r="H850">
        <v>4570</v>
      </c>
      <c r="I850" t="s">
        <v>11</v>
      </c>
      <c r="J850" t="s">
        <v>120</v>
      </c>
      <c r="K850" t="s">
        <v>151</v>
      </c>
      <c r="L850" t="s">
        <v>21</v>
      </c>
      <c r="M850" s="5">
        <v>25.98</v>
      </c>
      <c r="N850">
        <v>1</v>
      </c>
    </row>
    <row r="851" spans="1:14" x14ac:dyDescent="0.15">
      <c r="A851" s="2">
        <v>45038</v>
      </c>
      <c r="B851" s="3">
        <f t="shared" si="39"/>
        <v>2023</v>
      </c>
      <c r="C851" t="str">
        <f t="shared" si="40"/>
        <v>2022-2023</v>
      </c>
      <c r="D851" t="s">
        <v>148</v>
      </c>
      <c r="E851" t="s">
        <v>93</v>
      </c>
      <c r="F851" t="str">
        <f t="shared" si="41"/>
        <v>Western Australia</v>
      </c>
      <c r="G851" t="s">
        <v>48</v>
      </c>
      <c r="H851">
        <v>6112</v>
      </c>
      <c r="I851" t="s">
        <v>11</v>
      </c>
      <c r="J851" t="s">
        <v>94</v>
      </c>
      <c r="K851" t="s">
        <v>153</v>
      </c>
      <c r="L851" t="s">
        <v>16</v>
      </c>
      <c r="M851" s="5">
        <v>25.98</v>
      </c>
      <c r="N851">
        <v>1</v>
      </c>
    </row>
    <row r="852" spans="1:14" x14ac:dyDescent="0.15">
      <c r="A852" s="2">
        <v>45389</v>
      </c>
      <c r="B852" s="3">
        <f t="shared" si="39"/>
        <v>2024</v>
      </c>
      <c r="C852" t="str">
        <f t="shared" si="40"/>
        <v>2023-2024</v>
      </c>
      <c r="D852" t="s">
        <v>147</v>
      </c>
      <c r="E852" t="s">
        <v>106</v>
      </c>
      <c r="F852" t="str">
        <f t="shared" si="41"/>
        <v>Victoria</v>
      </c>
      <c r="G852" t="s">
        <v>45</v>
      </c>
      <c r="H852">
        <v>3915</v>
      </c>
      <c r="I852" t="s">
        <v>11</v>
      </c>
      <c r="J852" t="s">
        <v>55</v>
      </c>
      <c r="K852" t="s">
        <v>153</v>
      </c>
      <c r="L852" t="s">
        <v>16</v>
      </c>
      <c r="M852" s="5">
        <v>25.98</v>
      </c>
      <c r="N852">
        <v>1</v>
      </c>
    </row>
    <row r="853" spans="1:14" x14ac:dyDescent="0.15">
      <c r="A853" s="2">
        <v>45390</v>
      </c>
      <c r="B853" s="3">
        <f t="shared" si="39"/>
        <v>2024</v>
      </c>
      <c r="C853" t="str">
        <f t="shared" si="40"/>
        <v>2023-2024</v>
      </c>
      <c r="D853" t="s">
        <v>147</v>
      </c>
      <c r="E853" t="s">
        <v>138</v>
      </c>
      <c r="F853" t="str">
        <f t="shared" si="41"/>
        <v>Queensland</v>
      </c>
      <c r="G853" t="s">
        <v>35</v>
      </c>
      <c r="H853">
        <v>4558</v>
      </c>
      <c r="I853" t="s">
        <v>11</v>
      </c>
      <c r="J853" t="s">
        <v>120</v>
      </c>
      <c r="K853" t="s">
        <v>153</v>
      </c>
      <c r="L853" t="s">
        <v>16</v>
      </c>
      <c r="M853" s="5">
        <v>25.98</v>
      </c>
      <c r="N853">
        <v>1</v>
      </c>
    </row>
    <row r="854" spans="1:14" x14ac:dyDescent="0.15">
      <c r="A854" s="2">
        <v>45246</v>
      </c>
      <c r="B854" s="3">
        <f t="shared" si="39"/>
        <v>2024</v>
      </c>
      <c r="C854" t="str">
        <f t="shared" si="40"/>
        <v>2023-2024</v>
      </c>
      <c r="D854" t="s">
        <v>148</v>
      </c>
      <c r="E854" t="s">
        <v>95</v>
      </c>
      <c r="F854" t="str">
        <f t="shared" si="41"/>
        <v>Victoria</v>
      </c>
      <c r="G854" t="s">
        <v>45</v>
      </c>
      <c r="H854">
        <v>3931</v>
      </c>
      <c r="I854" t="s">
        <v>11</v>
      </c>
      <c r="J854" t="s">
        <v>55</v>
      </c>
      <c r="K854" t="s">
        <v>153</v>
      </c>
      <c r="L854" t="s">
        <v>16</v>
      </c>
      <c r="M854" s="5">
        <v>25.98</v>
      </c>
      <c r="N854">
        <v>1</v>
      </c>
    </row>
    <row r="855" spans="1:14" x14ac:dyDescent="0.15">
      <c r="A855" s="2">
        <v>45333</v>
      </c>
      <c r="B855" s="3">
        <f t="shared" si="39"/>
        <v>2024</v>
      </c>
      <c r="C855" t="str">
        <f t="shared" si="40"/>
        <v>2023-2024</v>
      </c>
      <c r="D855" t="s">
        <v>147</v>
      </c>
      <c r="E855" t="s">
        <v>83</v>
      </c>
      <c r="F855" t="str">
        <f t="shared" si="41"/>
        <v>New South Wales</v>
      </c>
      <c r="G855" t="s">
        <v>10</v>
      </c>
      <c r="H855">
        <v>2750</v>
      </c>
      <c r="I855" t="s">
        <v>11</v>
      </c>
      <c r="J855" t="s">
        <v>25</v>
      </c>
      <c r="K855" t="s">
        <v>154</v>
      </c>
      <c r="L855" t="s">
        <v>14</v>
      </c>
      <c r="M855" s="5">
        <v>25.98</v>
      </c>
      <c r="N855">
        <v>1</v>
      </c>
    </row>
    <row r="856" spans="1:14" x14ac:dyDescent="0.15">
      <c r="A856" s="2">
        <v>45479</v>
      </c>
      <c r="B856" s="3">
        <f t="shared" si="39"/>
        <v>2025</v>
      </c>
      <c r="C856" t="str">
        <f t="shared" si="40"/>
        <v>2024-2025</v>
      </c>
      <c r="D856" t="s">
        <v>147</v>
      </c>
      <c r="E856" t="s">
        <v>40</v>
      </c>
      <c r="F856" t="str">
        <f t="shared" si="41"/>
        <v>New South Wales</v>
      </c>
      <c r="G856" t="s">
        <v>10</v>
      </c>
      <c r="H856">
        <v>2116</v>
      </c>
      <c r="I856" t="s">
        <v>11</v>
      </c>
      <c r="J856" t="s">
        <v>27</v>
      </c>
      <c r="K856" t="s">
        <v>153</v>
      </c>
      <c r="L856" t="s">
        <v>16</v>
      </c>
      <c r="M856" s="5">
        <v>25.98</v>
      </c>
      <c r="N856">
        <v>1</v>
      </c>
    </row>
    <row r="857" spans="1:14" x14ac:dyDescent="0.15">
      <c r="A857" s="2">
        <v>45046</v>
      </c>
      <c r="B857" s="3">
        <f t="shared" si="39"/>
        <v>2023</v>
      </c>
      <c r="C857" t="str">
        <f t="shared" si="40"/>
        <v>2022-2023</v>
      </c>
      <c r="D857" t="s">
        <v>148</v>
      </c>
      <c r="E857" t="s">
        <v>90</v>
      </c>
      <c r="F857" t="str">
        <f t="shared" si="41"/>
        <v>Victoria</v>
      </c>
      <c r="G857" t="s">
        <v>45</v>
      </c>
      <c r="H857">
        <v>3179</v>
      </c>
      <c r="I857" t="s">
        <v>11</v>
      </c>
      <c r="J857" t="s">
        <v>63</v>
      </c>
      <c r="K857" t="s">
        <v>153</v>
      </c>
      <c r="L857" t="s">
        <v>16</v>
      </c>
      <c r="M857" s="5">
        <v>25.98</v>
      </c>
      <c r="N857">
        <v>1</v>
      </c>
    </row>
    <row r="858" spans="1:14" x14ac:dyDescent="0.15">
      <c r="A858" s="2">
        <v>45067</v>
      </c>
      <c r="B858" s="3">
        <f t="shared" si="39"/>
        <v>2023</v>
      </c>
      <c r="C858" t="str">
        <f t="shared" si="40"/>
        <v>2022-2023</v>
      </c>
      <c r="D858" t="s">
        <v>147</v>
      </c>
      <c r="E858" t="s">
        <v>113</v>
      </c>
      <c r="F858" t="str">
        <f t="shared" si="41"/>
        <v>Queensland</v>
      </c>
      <c r="G858" t="s">
        <v>35</v>
      </c>
      <c r="H858">
        <v>4215</v>
      </c>
      <c r="I858" t="s">
        <v>11</v>
      </c>
      <c r="J858" t="s">
        <v>104</v>
      </c>
      <c r="K858" t="s">
        <v>153</v>
      </c>
      <c r="L858" t="s">
        <v>16</v>
      </c>
      <c r="M858" s="5">
        <v>25.98</v>
      </c>
      <c r="N858">
        <v>1</v>
      </c>
    </row>
    <row r="859" spans="1:14" x14ac:dyDescent="0.15">
      <c r="A859" s="2">
        <v>45486</v>
      </c>
      <c r="B859" s="3">
        <f t="shared" si="39"/>
        <v>2025</v>
      </c>
      <c r="C859" t="str">
        <f t="shared" si="40"/>
        <v>2024-2025</v>
      </c>
      <c r="D859" t="s">
        <v>147</v>
      </c>
      <c r="E859" t="s">
        <v>98</v>
      </c>
      <c r="F859" t="str">
        <f t="shared" si="41"/>
        <v>Victoria</v>
      </c>
      <c r="G859" t="s">
        <v>45</v>
      </c>
      <c r="H859">
        <v>3429</v>
      </c>
      <c r="I859" t="s">
        <v>11</v>
      </c>
      <c r="J859" t="s">
        <v>60</v>
      </c>
      <c r="K859" t="s">
        <v>150</v>
      </c>
      <c r="L859" t="s">
        <v>18</v>
      </c>
      <c r="M859" s="5">
        <v>25.98</v>
      </c>
      <c r="N859">
        <v>1</v>
      </c>
    </row>
    <row r="860" spans="1:14" x14ac:dyDescent="0.15">
      <c r="A860" s="2">
        <v>45069</v>
      </c>
      <c r="B860" s="3">
        <f t="shared" si="39"/>
        <v>2023</v>
      </c>
      <c r="C860" t="str">
        <f t="shared" si="40"/>
        <v>2022-2023</v>
      </c>
      <c r="D860" t="s">
        <v>147</v>
      </c>
      <c r="E860" t="s">
        <v>61</v>
      </c>
      <c r="F860" t="str">
        <f t="shared" si="41"/>
        <v>New South Wales</v>
      </c>
      <c r="G860" t="s">
        <v>10</v>
      </c>
      <c r="H860">
        <v>2539</v>
      </c>
      <c r="I860" t="s">
        <v>11</v>
      </c>
      <c r="J860" t="s">
        <v>58</v>
      </c>
      <c r="K860" t="s">
        <v>154</v>
      </c>
      <c r="L860" t="s">
        <v>14</v>
      </c>
      <c r="M860" s="5">
        <v>25.98</v>
      </c>
      <c r="N860">
        <v>1</v>
      </c>
    </row>
    <row r="861" spans="1:14" x14ac:dyDescent="0.15">
      <c r="A861" s="2">
        <v>45413</v>
      </c>
      <c r="B861" s="3">
        <f t="shared" si="39"/>
        <v>2024</v>
      </c>
      <c r="C861" t="str">
        <f t="shared" si="40"/>
        <v>2023-2024</v>
      </c>
      <c r="D861" t="s">
        <v>147</v>
      </c>
      <c r="E861" t="s">
        <v>84</v>
      </c>
      <c r="F861" t="str">
        <f t="shared" si="41"/>
        <v>Queensland</v>
      </c>
      <c r="G861" t="s">
        <v>35</v>
      </c>
      <c r="H861">
        <v>4740</v>
      </c>
      <c r="I861" t="s">
        <v>11</v>
      </c>
      <c r="J861" t="s">
        <v>51</v>
      </c>
      <c r="K861" t="s">
        <v>151</v>
      </c>
      <c r="L861" t="s">
        <v>21</v>
      </c>
      <c r="M861" s="5">
        <v>26</v>
      </c>
      <c r="N861">
        <v>1</v>
      </c>
    </row>
    <row r="862" spans="1:14" x14ac:dyDescent="0.15">
      <c r="A862" s="2">
        <v>45509</v>
      </c>
      <c r="B862" s="3">
        <f t="shared" si="39"/>
        <v>2025</v>
      </c>
      <c r="C862" t="str">
        <f t="shared" si="40"/>
        <v>2024-2025</v>
      </c>
      <c r="D862" t="s">
        <v>147</v>
      </c>
      <c r="E862" t="s">
        <v>127</v>
      </c>
      <c r="F862" t="str">
        <f t="shared" si="41"/>
        <v>New South Wales</v>
      </c>
      <c r="G862" t="s">
        <v>10</v>
      </c>
      <c r="H862">
        <v>2131</v>
      </c>
      <c r="I862" t="s">
        <v>11</v>
      </c>
      <c r="J862" t="s">
        <v>27</v>
      </c>
      <c r="K862" t="s">
        <v>154</v>
      </c>
      <c r="L862" t="s">
        <v>14</v>
      </c>
      <c r="M862" s="5">
        <v>26</v>
      </c>
      <c r="N862">
        <v>1</v>
      </c>
    </row>
    <row r="863" spans="1:14" x14ac:dyDescent="0.15">
      <c r="A863" s="2">
        <v>45512</v>
      </c>
      <c r="B863" s="3">
        <f t="shared" si="39"/>
        <v>2025</v>
      </c>
      <c r="C863" t="str">
        <f t="shared" si="40"/>
        <v>2024-2025</v>
      </c>
      <c r="D863" t="s">
        <v>148</v>
      </c>
      <c r="E863" t="s">
        <v>79</v>
      </c>
      <c r="F863" t="str">
        <f t="shared" si="41"/>
        <v>Australian Capital Territory</v>
      </c>
      <c r="G863" t="s">
        <v>80</v>
      </c>
      <c r="H863">
        <v>2617</v>
      </c>
      <c r="I863" t="s">
        <v>11</v>
      </c>
      <c r="J863" t="s">
        <v>58</v>
      </c>
      <c r="K863" t="s">
        <v>154</v>
      </c>
      <c r="L863" t="s">
        <v>14</v>
      </c>
      <c r="M863" s="5">
        <v>26.28</v>
      </c>
      <c r="N863">
        <v>1</v>
      </c>
    </row>
    <row r="864" spans="1:14" x14ac:dyDescent="0.15">
      <c r="A864" s="2">
        <v>45274</v>
      </c>
      <c r="B864" s="3">
        <f t="shared" si="39"/>
        <v>2024</v>
      </c>
      <c r="C864" t="str">
        <f t="shared" si="40"/>
        <v>2023-2024</v>
      </c>
      <c r="D864" t="s">
        <v>148</v>
      </c>
      <c r="E864" t="s">
        <v>103</v>
      </c>
      <c r="F864" t="str">
        <f t="shared" si="41"/>
        <v>Queensland</v>
      </c>
      <c r="G864" t="s">
        <v>35</v>
      </c>
      <c r="H864">
        <v>4509</v>
      </c>
      <c r="I864" t="s">
        <v>11</v>
      </c>
      <c r="J864" t="s">
        <v>104</v>
      </c>
      <c r="K864" t="s">
        <v>157</v>
      </c>
      <c r="L864" t="s">
        <v>22</v>
      </c>
      <c r="M864" s="5">
        <v>26.41</v>
      </c>
      <c r="N864">
        <v>1</v>
      </c>
    </row>
    <row r="865" spans="1:14" x14ac:dyDescent="0.15">
      <c r="A865" s="2">
        <v>45266</v>
      </c>
      <c r="B865" s="3">
        <f t="shared" si="39"/>
        <v>2024</v>
      </c>
      <c r="C865" t="str">
        <f t="shared" si="40"/>
        <v>2023-2024</v>
      </c>
      <c r="D865" t="s">
        <v>147</v>
      </c>
      <c r="E865" t="s">
        <v>124</v>
      </c>
      <c r="F865" t="str">
        <f t="shared" si="41"/>
        <v>New South Wales</v>
      </c>
      <c r="G865" t="s">
        <v>10</v>
      </c>
      <c r="H865">
        <v>2015</v>
      </c>
      <c r="I865" t="s">
        <v>11</v>
      </c>
      <c r="J865" t="s">
        <v>12</v>
      </c>
      <c r="K865" t="s">
        <v>154</v>
      </c>
      <c r="L865" t="s">
        <v>14</v>
      </c>
      <c r="M865" s="5">
        <v>26.810000000000002</v>
      </c>
      <c r="N865">
        <v>1</v>
      </c>
    </row>
    <row r="866" spans="1:14" x14ac:dyDescent="0.15">
      <c r="A866" s="2">
        <v>45456</v>
      </c>
      <c r="B866" s="3">
        <f t="shared" si="39"/>
        <v>2024</v>
      </c>
      <c r="C866" t="str">
        <f t="shared" si="40"/>
        <v>2023-2024</v>
      </c>
      <c r="D866" t="s">
        <v>147</v>
      </c>
      <c r="E866" t="s">
        <v>31</v>
      </c>
      <c r="F866" t="str">
        <f t="shared" si="41"/>
        <v>South Australia</v>
      </c>
      <c r="G866" t="s">
        <v>32</v>
      </c>
      <c r="H866">
        <v>5168</v>
      </c>
      <c r="I866" t="s">
        <v>11</v>
      </c>
      <c r="J866" t="s">
        <v>33</v>
      </c>
      <c r="K866" t="s">
        <v>152</v>
      </c>
      <c r="L866" t="s">
        <v>13</v>
      </c>
      <c r="M866" s="5">
        <v>26.9</v>
      </c>
      <c r="N866">
        <v>1</v>
      </c>
    </row>
    <row r="867" spans="1:14" x14ac:dyDescent="0.15">
      <c r="A867" s="2">
        <v>45603</v>
      </c>
      <c r="B867" s="3">
        <f t="shared" si="39"/>
        <v>2025</v>
      </c>
      <c r="C867" t="str">
        <f t="shared" si="40"/>
        <v>2024-2025</v>
      </c>
      <c r="D867" t="s">
        <v>148</v>
      </c>
      <c r="E867" t="s">
        <v>31</v>
      </c>
      <c r="F867" t="str">
        <f t="shared" si="41"/>
        <v>South Australia</v>
      </c>
      <c r="G867" t="s">
        <v>32</v>
      </c>
      <c r="H867">
        <v>5168</v>
      </c>
      <c r="I867" t="s">
        <v>11</v>
      </c>
      <c r="J867" t="s">
        <v>33</v>
      </c>
      <c r="K867" t="s">
        <v>19</v>
      </c>
      <c r="L867" t="s">
        <v>23</v>
      </c>
      <c r="M867" s="5">
        <v>26.91</v>
      </c>
      <c r="N867">
        <v>1</v>
      </c>
    </row>
    <row r="868" spans="1:14" x14ac:dyDescent="0.15">
      <c r="A868" s="2">
        <v>45016</v>
      </c>
      <c r="B868" s="3">
        <f t="shared" si="39"/>
        <v>2023</v>
      </c>
      <c r="C868" t="str">
        <f t="shared" si="40"/>
        <v>2022-2023</v>
      </c>
      <c r="D868" t="s">
        <v>147</v>
      </c>
      <c r="E868" t="s">
        <v>64</v>
      </c>
      <c r="F868" t="str">
        <f t="shared" si="41"/>
        <v>Victoria</v>
      </c>
      <c r="G868" t="s">
        <v>45</v>
      </c>
      <c r="H868">
        <v>3199</v>
      </c>
      <c r="I868" t="s">
        <v>11</v>
      </c>
      <c r="J868" t="s">
        <v>63</v>
      </c>
      <c r="K868" t="s">
        <v>150</v>
      </c>
      <c r="L868" t="s">
        <v>18</v>
      </c>
      <c r="M868" s="5">
        <v>26.95</v>
      </c>
      <c r="N868">
        <v>1</v>
      </c>
    </row>
    <row r="869" spans="1:14" x14ac:dyDescent="0.15">
      <c r="A869" s="2">
        <v>45582</v>
      </c>
      <c r="B869" s="3">
        <f t="shared" si="39"/>
        <v>2025</v>
      </c>
      <c r="C869" t="str">
        <f t="shared" si="40"/>
        <v>2024-2025</v>
      </c>
      <c r="D869" t="s">
        <v>148</v>
      </c>
      <c r="E869" t="s">
        <v>83</v>
      </c>
      <c r="F869" t="str">
        <f t="shared" si="41"/>
        <v>New South Wales</v>
      </c>
      <c r="G869" t="s">
        <v>10</v>
      </c>
      <c r="H869">
        <v>2750</v>
      </c>
      <c r="I869" t="s">
        <v>11</v>
      </c>
      <c r="J869" t="s">
        <v>25</v>
      </c>
      <c r="K869" t="s">
        <v>149</v>
      </c>
      <c r="L869" t="s">
        <v>15</v>
      </c>
      <c r="M869" s="5">
        <v>26.950000000000003</v>
      </c>
      <c r="N869">
        <v>1</v>
      </c>
    </row>
    <row r="870" spans="1:14" x14ac:dyDescent="0.15">
      <c r="A870" s="2">
        <v>45368</v>
      </c>
      <c r="B870" s="3">
        <f t="shared" si="39"/>
        <v>2024</v>
      </c>
      <c r="C870" t="str">
        <f t="shared" si="40"/>
        <v>2023-2024</v>
      </c>
      <c r="D870" t="s">
        <v>148</v>
      </c>
      <c r="E870" t="s">
        <v>97</v>
      </c>
      <c r="F870" t="str">
        <f t="shared" si="41"/>
        <v>Tasmania</v>
      </c>
      <c r="G870" t="s">
        <v>70</v>
      </c>
      <c r="H870">
        <v>7250</v>
      </c>
      <c r="I870" t="s">
        <v>11</v>
      </c>
      <c r="J870" t="s">
        <v>71</v>
      </c>
      <c r="K870" t="s">
        <v>150</v>
      </c>
      <c r="L870" t="s">
        <v>18</v>
      </c>
      <c r="M870" s="5">
        <v>26.97</v>
      </c>
      <c r="N870">
        <v>1</v>
      </c>
    </row>
    <row r="871" spans="1:14" x14ac:dyDescent="0.15">
      <c r="A871" s="2">
        <v>45010</v>
      </c>
      <c r="B871" s="3">
        <f t="shared" si="39"/>
        <v>2023</v>
      </c>
      <c r="C871" t="str">
        <f t="shared" si="40"/>
        <v>2022-2023</v>
      </c>
      <c r="D871" t="s">
        <v>147</v>
      </c>
      <c r="E871" t="s">
        <v>111</v>
      </c>
      <c r="F871" t="str">
        <f t="shared" si="41"/>
        <v>New South Wales</v>
      </c>
      <c r="G871" t="s">
        <v>10</v>
      </c>
      <c r="H871">
        <v>2120</v>
      </c>
      <c r="I871" t="s">
        <v>11</v>
      </c>
      <c r="J871" t="s">
        <v>27</v>
      </c>
      <c r="K871" t="s">
        <v>152</v>
      </c>
      <c r="L871" t="s">
        <v>13</v>
      </c>
      <c r="M871" s="5">
        <v>26.979999999999997</v>
      </c>
      <c r="N871">
        <v>1</v>
      </c>
    </row>
    <row r="872" spans="1:14" x14ac:dyDescent="0.15">
      <c r="A872" s="2">
        <v>45491</v>
      </c>
      <c r="B872" s="3">
        <f t="shared" si="39"/>
        <v>2025</v>
      </c>
      <c r="C872" t="str">
        <f t="shared" si="40"/>
        <v>2024-2025</v>
      </c>
      <c r="D872" t="s">
        <v>147</v>
      </c>
      <c r="E872" t="s">
        <v>85</v>
      </c>
      <c r="F872" t="str">
        <f t="shared" si="41"/>
        <v>Queensland</v>
      </c>
      <c r="G872" t="s">
        <v>35</v>
      </c>
      <c r="H872">
        <v>4883</v>
      </c>
      <c r="I872" t="s">
        <v>11</v>
      </c>
      <c r="J872" t="s">
        <v>36</v>
      </c>
      <c r="K872" t="s">
        <v>19</v>
      </c>
      <c r="L872" t="s">
        <v>23</v>
      </c>
      <c r="M872" s="5">
        <v>26.98</v>
      </c>
      <c r="N872">
        <v>1</v>
      </c>
    </row>
    <row r="873" spans="1:14" x14ac:dyDescent="0.15">
      <c r="A873" s="2">
        <v>45227</v>
      </c>
      <c r="B873" s="3">
        <f t="shared" si="39"/>
        <v>2024</v>
      </c>
      <c r="C873" t="str">
        <f t="shared" si="40"/>
        <v>2023-2024</v>
      </c>
      <c r="D873" t="s">
        <v>147</v>
      </c>
      <c r="E873" t="s">
        <v>85</v>
      </c>
      <c r="F873" t="str">
        <f t="shared" si="41"/>
        <v>Queensland</v>
      </c>
      <c r="G873" t="s">
        <v>35</v>
      </c>
      <c r="H873">
        <v>4883</v>
      </c>
      <c r="I873" t="s">
        <v>11</v>
      </c>
      <c r="J873" t="s">
        <v>36</v>
      </c>
      <c r="K873" t="s">
        <v>154</v>
      </c>
      <c r="L873" t="s">
        <v>14</v>
      </c>
      <c r="M873" s="5">
        <v>26.98</v>
      </c>
      <c r="N873">
        <v>1</v>
      </c>
    </row>
    <row r="874" spans="1:14" x14ac:dyDescent="0.15">
      <c r="A874" s="2">
        <v>45320</v>
      </c>
      <c r="B874" s="3">
        <f t="shared" si="39"/>
        <v>2024</v>
      </c>
      <c r="C874" t="str">
        <f t="shared" si="40"/>
        <v>2023-2024</v>
      </c>
      <c r="D874" t="s">
        <v>147</v>
      </c>
      <c r="E874" t="s">
        <v>101</v>
      </c>
      <c r="F874" t="str">
        <f t="shared" si="41"/>
        <v>Victoria</v>
      </c>
      <c r="G874" t="s">
        <v>45</v>
      </c>
      <c r="H874">
        <v>3131</v>
      </c>
      <c r="I874" t="s">
        <v>11</v>
      </c>
      <c r="J874" t="s">
        <v>63</v>
      </c>
      <c r="K874" t="s">
        <v>154</v>
      </c>
      <c r="L874" t="s">
        <v>14</v>
      </c>
      <c r="M874" s="5">
        <v>26.98</v>
      </c>
      <c r="N874">
        <v>1</v>
      </c>
    </row>
    <row r="875" spans="1:14" x14ac:dyDescent="0.15">
      <c r="A875" s="2">
        <v>45138</v>
      </c>
      <c r="B875" s="3">
        <f t="shared" si="39"/>
        <v>2024</v>
      </c>
      <c r="C875" t="str">
        <f t="shared" si="40"/>
        <v>2023-2024</v>
      </c>
      <c r="D875" t="s">
        <v>147</v>
      </c>
      <c r="E875" t="s">
        <v>140</v>
      </c>
      <c r="F875" t="str">
        <f t="shared" si="41"/>
        <v>Tasmania</v>
      </c>
      <c r="G875" t="s">
        <v>70</v>
      </c>
      <c r="H875">
        <v>7320</v>
      </c>
      <c r="I875" t="s">
        <v>11</v>
      </c>
      <c r="J875" t="s">
        <v>71</v>
      </c>
      <c r="K875" t="s">
        <v>19</v>
      </c>
      <c r="L875" t="s">
        <v>23</v>
      </c>
      <c r="M875" s="5">
        <v>26.990000000000002</v>
      </c>
      <c r="N875">
        <v>1</v>
      </c>
    </row>
    <row r="876" spans="1:14" x14ac:dyDescent="0.15">
      <c r="A876" s="2">
        <v>44945</v>
      </c>
      <c r="B876" s="3">
        <f t="shared" si="39"/>
        <v>2023</v>
      </c>
      <c r="C876" t="str">
        <f t="shared" si="40"/>
        <v>2022-2023</v>
      </c>
      <c r="D876" t="s">
        <v>147</v>
      </c>
      <c r="E876" t="s">
        <v>44</v>
      </c>
      <c r="F876" t="str">
        <f t="shared" si="41"/>
        <v>Victoria</v>
      </c>
      <c r="G876" t="s">
        <v>45</v>
      </c>
      <c r="H876">
        <v>3066</v>
      </c>
      <c r="I876" t="s">
        <v>11</v>
      </c>
      <c r="J876" t="s">
        <v>46</v>
      </c>
      <c r="K876" t="s">
        <v>19</v>
      </c>
      <c r="L876" t="s">
        <v>23</v>
      </c>
      <c r="M876" s="5">
        <v>27</v>
      </c>
      <c r="N876">
        <v>1</v>
      </c>
    </row>
    <row r="877" spans="1:14" x14ac:dyDescent="0.15">
      <c r="A877" s="2">
        <v>45416</v>
      </c>
      <c r="B877" s="3">
        <f t="shared" si="39"/>
        <v>2024</v>
      </c>
      <c r="C877" t="str">
        <f t="shared" si="40"/>
        <v>2023-2024</v>
      </c>
      <c r="D877" t="s">
        <v>147</v>
      </c>
      <c r="E877" t="s">
        <v>142</v>
      </c>
      <c r="F877" t="str">
        <f t="shared" si="41"/>
        <v>Australian Capital Territory</v>
      </c>
      <c r="G877" t="s">
        <v>80</v>
      </c>
      <c r="H877">
        <v>2609</v>
      </c>
      <c r="I877" t="s">
        <v>11</v>
      </c>
      <c r="J877" t="s">
        <v>58</v>
      </c>
      <c r="K877" t="s">
        <v>155</v>
      </c>
      <c r="L877" t="s">
        <v>20</v>
      </c>
      <c r="M877" s="5">
        <v>27.18</v>
      </c>
      <c r="N877">
        <v>1</v>
      </c>
    </row>
    <row r="878" spans="1:14" x14ac:dyDescent="0.15">
      <c r="A878" s="2">
        <v>44968</v>
      </c>
      <c r="B878" s="3">
        <f t="shared" si="39"/>
        <v>2023</v>
      </c>
      <c r="C878" t="str">
        <f t="shared" si="40"/>
        <v>2022-2023</v>
      </c>
      <c r="D878" t="s">
        <v>147</v>
      </c>
      <c r="E878" t="s">
        <v>138</v>
      </c>
      <c r="F878" t="str">
        <f t="shared" si="41"/>
        <v>Queensland</v>
      </c>
      <c r="G878" t="s">
        <v>35</v>
      </c>
      <c r="H878">
        <v>4558</v>
      </c>
      <c r="I878" t="s">
        <v>11</v>
      </c>
      <c r="J878" t="s">
        <v>120</v>
      </c>
      <c r="K878" t="s">
        <v>149</v>
      </c>
      <c r="L878" t="s">
        <v>15</v>
      </c>
      <c r="M878" s="5">
        <v>27.27</v>
      </c>
      <c r="N878">
        <v>1</v>
      </c>
    </row>
    <row r="879" spans="1:14" x14ac:dyDescent="0.15">
      <c r="A879" s="2">
        <v>45438</v>
      </c>
      <c r="B879" s="3">
        <f t="shared" si="39"/>
        <v>2024</v>
      </c>
      <c r="C879" t="str">
        <f t="shared" si="40"/>
        <v>2023-2024</v>
      </c>
      <c r="D879" t="s">
        <v>147</v>
      </c>
      <c r="E879" t="s">
        <v>79</v>
      </c>
      <c r="F879" t="str">
        <f t="shared" si="41"/>
        <v>Australian Capital Territory</v>
      </c>
      <c r="G879" t="s">
        <v>80</v>
      </c>
      <c r="H879">
        <v>2617</v>
      </c>
      <c r="I879" t="s">
        <v>11</v>
      </c>
      <c r="J879" t="s">
        <v>58</v>
      </c>
      <c r="K879" t="s">
        <v>150</v>
      </c>
      <c r="L879" t="s">
        <v>18</v>
      </c>
      <c r="M879" s="5">
        <v>27.36</v>
      </c>
      <c r="N879">
        <v>1</v>
      </c>
    </row>
    <row r="880" spans="1:14" x14ac:dyDescent="0.15">
      <c r="A880" s="2">
        <v>45529</v>
      </c>
      <c r="B880" s="3">
        <f t="shared" si="39"/>
        <v>2025</v>
      </c>
      <c r="C880" t="str">
        <f t="shared" si="40"/>
        <v>2024-2025</v>
      </c>
      <c r="D880" t="s">
        <v>147</v>
      </c>
      <c r="E880" t="s">
        <v>81</v>
      </c>
      <c r="F880" t="str">
        <f t="shared" si="41"/>
        <v>New South Wales</v>
      </c>
      <c r="G880" t="s">
        <v>10</v>
      </c>
      <c r="H880">
        <v>2485</v>
      </c>
      <c r="I880" t="s">
        <v>11</v>
      </c>
      <c r="J880" t="s">
        <v>68</v>
      </c>
      <c r="K880" t="s">
        <v>19</v>
      </c>
      <c r="L880" t="s">
        <v>23</v>
      </c>
      <c r="M880" s="5">
        <v>27.38</v>
      </c>
      <c r="N880">
        <v>1</v>
      </c>
    </row>
    <row r="881" spans="1:14" x14ac:dyDescent="0.15">
      <c r="A881" s="2">
        <v>45534</v>
      </c>
      <c r="B881" s="3">
        <f t="shared" si="39"/>
        <v>2025</v>
      </c>
      <c r="C881" t="str">
        <f t="shared" si="40"/>
        <v>2024-2025</v>
      </c>
      <c r="D881" t="s">
        <v>148</v>
      </c>
      <c r="E881" t="s">
        <v>79</v>
      </c>
      <c r="F881" t="str">
        <f t="shared" si="41"/>
        <v>Australian Capital Territory</v>
      </c>
      <c r="G881" t="s">
        <v>80</v>
      </c>
      <c r="H881">
        <v>2617</v>
      </c>
      <c r="I881" t="s">
        <v>11</v>
      </c>
      <c r="J881" t="s">
        <v>58</v>
      </c>
      <c r="K881" t="s">
        <v>153</v>
      </c>
      <c r="L881" t="s">
        <v>16</v>
      </c>
      <c r="M881" s="5">
        <v>27.48</v>
      </c>
      <c r="N881">
        <v>1</v>
      </c>
    </row>
    <row r="882" spans="1:14" x14ac:dyDescent="0.15">
      <c r="A882" s="2">
        <v>44956</v>
      </c>
      <c r="B882" s="3">
        <f t="shared" si="39"/>
        <v>2023</v>
      </c>
      <c r="C882" t="str">
        <f t="shared" si="40"/>
        <v>2022-2023</v>
      </c>
      <c r="D882" t="s">
        <v>147</v>
      </c>
      <c r="E882" t="s">
        <v>110</v>
      </c>
      <c r="F882" t="str">
        <f t="shared" si="41"/>
        <v>Queensland</v>
      </c>
      <c r="G882" t="s">
        <v>35</v>
      </c>
      <c r="H882">
        <v>4680</v>
      </c>
      <c r="I882" t="s">
        <v>11</v>
      </c>
      <c r="J882" t="s">
        <v>51</v>
      </c>
      <c r="K882" t="s">
        <v>154</v>
      </c>
      <c r="L882" t="s">
        <v>14</v>
      </c>
      <c r="M882" s="5">
        <v>27.5</v>
      </c>
      <c r="N882">
        <v>1</v>
      </c>
    </row>
    <row r="883" spans="1:14" x14ac:dyDescent="0.15">
      <c r="A883" s="2">
        <v>45437</v>
      </c>
      <c r="B883" s="3">
        <f t="shared" si="39"/>
        <v>2024</v>
      </c>
      <c r="C883" t="str">
        <f t="shared" si="40"/>
        <v>2023-2024</v>
      </c>
      <c r="D883" t="s">
        <v>148</v>
      </c>
      <c r="E883" t="s">
        <v>31</v>
      </c>
      <c r="F883" t="str">
        <f t="shared" si="41"/>
        <v>South Australia</v>
      </c>
      <c r="G883" t="s">
        <v>32</v>
      </c>
      <c r="H883">
        <v>5168</v>
      </c>
      <c r="I883" t="s">
        <v>11</v>
      </c>
      <c r="J883" t="s">
        <v>33</v>
      </c>
      <c r="K883" t="s">
        <v>19</v>
      </c>
      <c r="L883" t="s">
        <v>23</v>
      </c>
      <c r="M883" s="5">
        <v>27.53</v>
      </c>
      <c r="N883">
        <v>1</v>
      </c>
    </row>
    <row r="884" spans="1:14" x14ac:dyDescent="0.15">
      <c r="A884" s="2">
        <v>45250</v>
      </c>
      <c r="B884" s="3">
        <f t="shared" si="39"/>
        <v>2024</v>
      </c>
      <c r="C884" t="str">
        <f t="shared" si="40"/>
        <v>2023-2024</v>
      </c>
      <c r="D884" t="s">
        <v>147</v>
      </c>
      <c r="E884" t="s">
        <v>112</v>
      </c>
      <c r="F884" t="str">
        <f t="shared" si="41"/>
        <v>Victoria</v>
      </c>
      <c r="G884" t="s">
        <v>45</v>
      </c>
      <c r="H884">
        <v>3076</v>
      </c>
      <c r="I884" t="s">
        <v>11</v>
      </c>
      <c r="J884" t="s">
        <v>46</v>
      </c>
      <c r="K884" t="s">
        <v>157</v>
      </c>
      <c r="L884" t="s">
        <v>22</v>
      </c>
      <c r="M884" s="5">
        <v>27.62</v>
      </c>
      <c r="N884">
        <v>1</v>
      </c>
    </row>
    <row r="885" spans="1:14" x14ac:dyDescent="0.15">
      <c r="A885" s="2">
        <v>45203</v>
      </c>
      <c r="B885" s="3">
        <f t="shared" si="39"/>
        <v>2024</v>
      </c>
      <c r="C885" t="str">
        <f t="shared" si="40"/>
        <v>2023-2024</v>
      </c>
      <c r="D885" t="s">
        <v>147</v>
      </c>
      <c r="E885" t="s">
        <v>65</v>
      </c>
      <c r="F885" t="str">
        <f t="shared" si="41"/>
        <v>New South Wales</v>
      </c>
      <c r="G885" t="s">
        <v>10</v>
      </c>
      <c r="H885">
        <v>2541</v>
      </c>
      <c r="I885" t="s">
        <v>11</v>
      </c>
      <c r="J885" t="s">
        <v>58</v>
      </c>
      <c r="K885" t="s">
        <v>149</v>
      </c>
      <c r="L885" t="s">
        <v>15</v>
      </c>
      <c r="M885" s="5">
        <v>27.72</v>
      </c>
      <c r="N885">
        <v>1</v>
      </c>
    </row>
    <row r="886" spans="1:14" x14ac:dyDescent="0.15">
      <c r="A886" s="2">
        <v>45471</v>
      </c>
      <c r="B886" s="3">
        <f t="shared" si="39"/>
        <v>2024</v>
      </c>
      <c r="C886" t="str">
        <f t="shared" si="40"/>
        <v>2023-2024</v>
      </c>
      <c r="D886" t="s">
        <v>147</v>
      </c>
      <c r="E886" t="s">
        <v>97</v>
      </c>
      <c r="F886" t="str">
        <f t="shared" si="41"/>
        <v>Tasmania</v>
      </c>
      <c r="G886" t="s">
        <v>70</v>
      </c>
      <c r="H886">
        <v>7250</v>
      </c>
      <c r="I886" t="s">
        <v>11</v>
      </c>
      <c r="J886" t="s">
        <v>71</v>
      </c>
      <c r="K886" t="s">
        <v>154</v>
      </c>
      <c r="L886" t="s">
        <v>14</v>
      </c>
      <c r="M886" s="5">
        <v>27.86</v>
      </c>
      <c r="N886">
        <v>1</v>
      </c>
    </row>
    <row r="887" spans="1:14" x14ac:dyDescent="0.15">
      <c r="A887" s="2">
        <v>45467</v>
      </c>
      <c r="B887" s="3">
        <f t="shared" si="39"/>
        <v>2024</v>
      </c>
      <c r="C887" t="str">
        <f t="shared" si="40"/>
        <v>2023-2024</v>
      </c>
      <c r="D887" t="s">
        <v>147</v>
      </c>
      <c r="E887" t="s">
        <v>105</v>
      </c>
      <c r="F887" t="str">
        <f t="shared" si="41"/>
        <v>Victoria</v>
      </c>
      <c r="G887" t="s">
        <v>45</v>
      </c>
      <c r="H887">
        <v>3500</v>
      </c>
      <c r="I887" t="s">
        <v>11</v>
      </c>
      <c r="J887" t="s">
        <v>60</v>
      </c>
      <c r="K887" t="s">
        <v>150</v>
      </c>
      <c r="L887" t="s">
        <v>18</v>
      </c>
      <c r="M887" s="5">
        <v>27.93</v>
      </c>
      <c r="N887">
        <v>1</v>
      </c>
    </row>
    <row r="888" spans="1:14" x14ac:dyDescent="0.15">
      <c r="A888" s="2">
        <v>45648</v>
      </c>
      <c r="B888" s="3">
        <f t="shared" si="39"/>
        <v>2025</v>
      </c>
      <c r="C888" t="str">
        <f t="shared" si="40"/>
        <v>2024-2025</v>
      </c>
      <c r="D888" t="s">
        <v>148</v>
      </c>
      <c r="E888" t="s">
        <v>130</v>
      </c>
      <c r="F888" t="str">
        <f t="shared" si="41"/>
        <v>South Australia</v>
      </c>
      <c r="G888" t="s">
        <v>32</v>
      </c>
      <c r="H888">
        <v>5290</v>
      </c>
      <c r="I888" t="s">
        <v>11</v>
      </c>
      <c r="J888" t="s">
        <v>38</v>
      </c>
      <c r="K888" t="s">
        <v>155</v>
      </c>
      <c r="L888" t="s">
        <v>20</v>
      </c>
      <c r="M888" s="5">
        <v>27.94</v>
      </c>
      <c r="N888">
        <v>1</v>
      </c>
    </row>
    <row r="889" spans="1:14" x14ac:dyDescent="0.15">
      <c r="A889" s="2">
        <v>45064</v>
      </c>
      <c r="B889" s="3">
        <f t="shared" si="39"/>
        <v>2023</v>
      </c>
      <c r="C889" t="str">
        <f t="shared" si="40"/>
        <v>2022-2023</v>
      </c>
      <c r="D889" t="s">
        <v>147</v>
      </c>
      <c r="E889" t="s">
        <v>53</v>
      </c>
      <c r="F889" t="str">
        <f t="shared" si="41"/>
        <v>South Australia</v>
      </c>
      <c r="G889" t="s">
        <v>32</v>
      </c>
      <c r="H889">
        <v>5082</v>
      </c>
      <c r="I889" t="s">
        <v>11</v>
      </c>
      <c r="J889" t="s">
        <v>33</v>
      </c>
      <c r="K889" t="s">
        <v>155</v>
      </c>
      <c r="L889" t="s">
        <v>20</v>
      </c>
      <c r="M889" s="5">
        <v>27.94</v>
      </c>
      <c r="N889">
        <v>1</v>
      </c>
    </row>
    <row r="890" spans="1:14" x14ac:dyDescent="0.15">
      <c r="A890" s="2">
        <v>45464</v>
      </c>
      <c r="B890" s="3">
        <f t="shared" si="39"/>
        <v>2024</v>
      </c>
      <c r="C890" t="str">
        <f t="shared" si="40"/>
        <v>2023-2024</v>
      </c>
      <c r="D890" t="s">
        <v>147</v>
      </c>
      <c r="E890" t="s">
        <v>113</v>
      </c>
      <c r="F890" t="str">
        <f t="shared" si="41"/>
        <v>Queensland</v>
      </c>
      <c r="G890" t="s">
        <v>35</v>
      </c>
      <c r="H890">
        <v>4215</v>
      </c>
      <c r="I890" t="s">
        <v>11</v>
      </c>
      <c r="J890" t="s">
        <v>104</v>
      </c>
      <c r="K890" t="s">
        <v>156</v>
      </c>
      <c r="L890" t="s">
        <v>17</v>
      </c>
      <c r="M890" s="5">
        <v>27.94</v>
      </c>
      <c r="N890">
        <v>1</v>
      </c>
    </row>
    <row r="891" spans="1:14" x14ac:dyDescent="0.15">
      <c r="A891" s="2">
        <v>45578</v>
      </c>
      <c r="B891" s="3">
        <f t="shared" si="39"/>
        <v>2025</v>
      </c>
      <c r="C891" t="str">
        <f t="shared" si="40"/>
        <v>2024-2025</v>
      </c>
      <c r="D891" t="s">
        <v>147</v>
      </c>
      <c r="E891" t="s">
        <v>107</v>
      </c>
      <c r="F891" t="str">
        <f t="shared" si="41"/>
        <v>Queensland</v>
      </c>
      <c r="G891" t="s">
        <v>35</v>
      </c>
      <c r="H891">
        <v>4220</v>
      </c>
      <c r="I891" t="s">
        <v>11</v>
      </c>
      <c r="J891" t="s">
        <v>104</v>
      </c>
      <c r="K891" t="s">
        <v>156</v>
      </c>
      <c r="L891" t="s">
        <v>17</v>
      </c>
      <c r="M891" s="5">
        <v>27.96</v>
      </c>
      <c r="N891">
        <v>1</v>
      </c>
    </row>
    <row r="892" spans="1:14" x14ac:dyDescent="0.15">
      <c r="A892" s="2">
        <v>45044</v>
      </c>
      <c r="B892" s="3">
        <f t="shared" si="39"/>
        <v>2023</v>
      </c>
      <c r="C892" t="str">
        <f t="shared" si="40"/>
        <v>2022-2023</v>
      </c>
      <c r="D892" t="s">
        <v>147</v>
      </c>
      <c r="E892" t="s">
        <v>91</v>
      </c>
      <c r="F892" t="str">
        <f t="shared" si="41"/>
        <v>Victoria</v>
      </c>
      <c r="G892" t="s">
        <v>45</v>
      </c>
      <c r="H892">
        <v>3690</v>
      </c>
      <c r="I892" t="s">
        <v>11</v>
      </c>
      <c r="J892" t="s">
        <v>55</v>
      </c>
      <c r="K892" t="s">
        <v>150</v>
      </c>
      <c r="L892" t="s">
        <v>18</v>
      </c>
      <c r="M892" s="5">
        <v>27.96</v>
      </c>
      <c r="N892">
        <v>1</v>
      </c>
    </row>
    <row r="893" spans="1:14" x14ac:dyDescent="0.15">
      <c r="A893" s="2">
        <v>45206</v>
      </c>
      <c r="B893" s="3">
        <f t="shared" si="39"/>
        <v>2024</v>
      </c>
      <c r="C893" t="str">
        <f t="shared" si="40"/>
        <v>2023-2024</v>
      </c>
      <c r="D893" t="s">
        <v>148</v>
      </c>
      <c r="E893" t="s">
        <v>117</v>
      </c>
      <c r="F893" t="str">
        <f t="shared" si="41"/>
        <v>Queensland</v>
      </c>
      <c r="G893" t="s">
        <v>35</v>
      </c>
      <c r="H893">
        <v>4119</v>
      </c>
      <c r="I893" t="s">
        <v>11</v>
      </c>
      <c r="J893" t="s">
        <v>43</v>
      </c>
      <c r="K893" t="s">
        <v>153</v>
      </c>
      <c r="L893" t="s">
        <v>16</v>
      </c>
      <c r="M893" s="5">
        <v>27.97</v>
      </c>
      <c r="N893">
        <v>1</v>
      </c>
    </row>
    <row r="894" spans="1:14" x14ac:dyDescent="0.15">
      <c r="A894" s="2">
        <v>45271</v>
      </c>
      <c r="B894" s="3">
        <f t="shared" si="39"/>
        <v>2024</v>
      </c>
      <c r="C894" t="str">
        <f t="shared" si="40"/>
        <v>2023-2024</v>
      </c>
      <c r="D894" t="s">
        <v>148</v>
      </c>
      <c r="E894" t="s">
        <v>117</v>
      </c>
      <c r="F894" t="str">
        <f t="shared" si="41"/>
        <v>Queensland</v>
      </c>
      <c r="G894" t="s">
        <v>35</v>
      </c>
      <c r="H894">
        <v>4119</v>
      </c>
      <c r="I894" t="s">
        <v>11</v>
      </c>
      <c r="J894" t="s">
        <v>43</v>
      </c>
      <c r="K894" t="s">
        <v>150</v>
      </c>
      <c r="L894" t="s">
        <v>18</v>
      </c>
      <c r="M894" s="5">
        <v>27.97</v>
      </c>
      <c r="N894">
        <v>1</v>
      </c>
    </row>
    <row r="895" spans="1:14" x14ac:dyDescent="0.15">
      <c r="A895" s="2">
        <v>45238</v>
      </c>
      <c r="B895" s="3">
        <f t="shared" si="39"/>
        <v>2024</v>
      </c>
      <c r="C895" t="str">
        <f t="shared" si="40"/>
        <v>2023-2024</v>
      </c>
      <c r="D895" t="s">
        <v>147</v>
      </c>
      <c r="E895" t="s">
        <v>118</v>
      </c>
      <c r="F895" t="str">
        <f t="shared" si="41"/>
        <v>New South Wales</v>
      </c>
      <c r="G895" t="s">
        <v>10</v>
      </c>
      <c r="H895">
        <v>2158</v>
      </c>
      <c r="I895" t="s">
        <v>11</v>
      </c>
      <c r="J895" t="s">
        <v>27</v>
      </c>
      <c r="K895" t="s">
        <v>19</v>
      </c>
      <c r="L895" t="s">
        <v>23</v>
      </c>
      <c r="M895" s="5">
        <v>27.98</v>
      </c>
      <c r="N895">
        <v>1</v>
      </c>
    </row>
    <row r="896" spans="1:14" x14ac:dyDescent="0.15">
      <c r="A896" s="2">
        <v>45361</v>
      </c>
      <c r="B896" s="3">
        <f t="shared" si="39"/>
        <v>2024</v>
      </c>
      <c r="C896" t="str">
        <f t="shared" si="40"/>
        <v>2023-2024</v>
      </c>
      <c r="D896" t="s">
        <v>147</v>
      </c>
      <c r="E896" t="s">
        <v>110</v>
      </c>
      <c r="F896" t="str">
        <f t="shared" si="41"/>
        <v>Queensland</v>
      </c>
      <c r="G896" t="s">
        <v>35</v>
      </c>
      <c r="H896">
        <v>4680</v>
      </c>
      <c r="I896" t="s">
        <v>11</v>
      </c>
      <c r="J896" t="s">
        <v>51</v>
      </c>
      <c r="K896" t="s">
        <v>154</v>
      </c>
      <c r="L896" t="s">
        <v>14</v>
      </c>
      <c r="M896" s="5">
        <v>27.98</v>
      </c>
      <c r="N896">
        <v>1</v>
      </c>
    </row>
    <row r="897" spans="1:14" x14ac:dyDescent="0.15">
      <c r="A897" s="2">
        <v>45240</v>
      </c>
      <c r="B897" s="3">
        <f t="shared" si="39"/>
        <v>2024</v>
      </c>
      <c r="C897" t="str">
        <f t="shared" si="40"/>
        <v>2023-2024</v>
      </c>
      <c r="D897" t="s">
        <v>147</v>
      </c>
      <c r="E897" t="s">
        <v>125</v>
      </c>
      <c r="F897" t="str">
        <f t="shared" si="41"/>
        <v>Victoria</v>
      </c>
      <c r="G897" t="s">
        <v>45</v>
      </c>
      <c r="H897">
        <v>3400</v>
      </c>
      <c r="I897" t="s">
        <v>11</v>
      </c>
      <c r="J897" t="s">
        <v>60</v>
      </c>
      <c r="K897" t="s">
        <v>154</v>
      </c>
      <c r="L897" t="s">
        <v>14</v>
      </c>
      <c r="M897" s="5">
        <v>27.98</v>
      </c>
      <c r="N897">
        <v>1</v>
      </c>
    </row>
    <row r="898" spans="1:14" x14ac:dyDescent="0.15">
      <c r="A898" s="2">
        <v>45606</v>
      </c>
      <c r="B898" s="3">
        <f t="shared" ref="B898:B961" si="42">IF(MONTH(A898)&gt;=7,YEAR(A898)+1,YEAR(A898))</f>
        <v>2025</v>
      </c>
      <c r="C898" t="str">
        <f t="shared" ref="C898:C961" si="43">IF(MONTH(A898) &gt;= 7, YEAR(A898) &amp; "-" &amp; YEAR(A898) + 1, YEAR(A898) - 1 &amp; "-" &amp; YEAR(A898))</f>
        <v>2024-2025</v>
      </c>
      <c r="D898" t="s">
        <v>147</v>
      </c>
      <c r="E898" t="s">
        <v>54</v>
      </c>
      <c r="F898" t="str">
        <f t="shared" ref="F898:F961" si="44">IF(G898="WA","Western Australia",
IF(G898="NSW","New South Wales",
IF(G898="QLD","Queensland",
IF(G898="VIC","Victoria",
IF(G898="TAS","Tasmania",
IF(G898="SA","South Australia",
IF(G898="NT","Northern Territory",
IF(G898="ACT","Australian Capital Territory",G898))))))))</f>
        <v>Victoria</v>
      </c>
      <c r="G898" t="s">
        <v>45</v>
      </c>
      <c r="H898">
        <v>3977</v>
      </c>
      <c r="I898" t="s">
        <v>11</v>
      </c>
      <c r="J898" t="s">
        <v>55</v>
      </c>
      <c r="K898" t="s">
        <v>153</v>
      </c>
      <c r="L898" t="s">
        <v>16</v>
      </c>
      <c r="M898" s="5">
        <v>27.990000000000002</v>
      </c>
      <c r="N898">
        <v>1</v>
      </c>
    </row>
    <row r="899" spans="1:14" x14ac:dyDescent="0.15">
      <c r="A899" s="2">
        <v>45493</v>
      </c>
      <c r="B899" s="3">
        <f t="shared" si="42"/>
        <v>2025</v>
      </c>
      <c r="C899" t="str">
        <f t="shared" si="43"/>
        <v>2024-2025</v>
      </c>
      <c r="D899" t="s">
        <v>147</v>
      </c>
      <c r="E899" t="s">
        <v>67</v>
      </c>
      <c r="F899" t="str">
        <f t="shared" si="44"/>
        <v>New South Wales</v>
      </c>
      <c r="G899" t="s">
        <v>10</v>
      </c>
      <c r="H899">
        <v>2478</v>
      </c>
      <c r="I899" t="s">
        <v>11</v>
      </c>
      <c r="J899" t="s">
        <v>68</v>
      </c>
      <c r="K899" t="s">
        <v>19</v>
      </c>
      <c r="L899" t="s">
        <v>23</v>
      </c>
      <c r="M899" s="5">
        <v>28</v>
      </c>
      <c r="N899">
        <v>1</v>
      </c>
    </row>
    <row r="900" spans="1:14" x14ac:dyDescent="0.15">
      <c r="A900" s="2">
        <v>45016</v>
      </c>
      <c r="B900" s="3">
        <f t="shared" si="42"/>
        <v>2023</v>
      </c>
      <c r="C900" t="str">
        <f t="shared" si="43"/>
        <v>2022-2023</v>
      </c>
      <c r="D900" t="s">
        <v>148</v>
      </c>
      <c r="E900" t="s">
        <v>115</v>
      </c>
      <c r="F900" t="str">
        <f t="shared" si="44"/>
        <v>Western Australia</v>
      </c>
      <c r="G900" t="s">
        <v>48</v>
      </c>
      <c r="H900">
        <v>6280</v>
      </c>
      <c r="I900" t="s">
        <v>11</v>
      </c>
      <c r="J900" t="s">
        <v>94</v>
      </c>
      <c r="K900" t="s">
        <v>153</v>
      </c>
      <c r="L900" t="s">
        <v>16</v>
      </c>
      <c r="M900" s="5">
        <v>28.04</v>
      </c>
      <c r="N900">
        <v>1</v>
      </c>
    </row>
    <row r="901" spans="1:14" x14ac:dyDescent="0.15">
      <c r="A901" s="2">
        <v>45168</v>
      </c>
      <c r="B901" s="3">
        <f t="shared" si="42"/>
        <v>2024</v>
      </c>
      <c r="C901" t="str">
        <f t="shared" si="43"/>
        <v>2023-2024</v>
      </c>
      <c r="D901" t="s">
        <v>147</v>
      </c>
      <c r="E901" t="s">
        <v>40</v>
      </c>
      <c r="F901" t="str">
        <f t="shared" si="44"/>
        <v>New South Wales</v>
      </c>
      <c r="G901" t="s">
        <v>10</v>
      </c>
      <c r="H901">
        <v>2116</v>
      </c>
      <c r="I901" t="s">
        <v>11</v>
      </c>
      <c r="J901" t="s">
        <v>27</v>
      </c>
      <c r="K901" t="s">
        <v>155</v>
      </c>
      <c r="L901" t="s">
        <v>20</v>
      </c>
      <c r="M901" s="5">
        <v>28.13</v>
      </c>
      <c r="N901">
        <v>1</v>
      </c>
    </row>
    <row r="902" spans="1:14" x14ac:dyDescent="0.15">
      <c r="A902" s="2">
        <v>45297</v>
      </c>
      <c r="B902" s="3">
        <f t="shared" si="42"/>
        <v>2024</v>
      </c>
      <c r="C902" t="str">
        <f t="shared" si="43"/>
        <v>2023-2024</v>
      </c>
      <c r="D902" t="s">
        <v>147</v>
      </c>
      <c r="E902" t="s">
        <v>137</v>
      </c>
      <c r="F902" t="str">
        <f t="shared" si="44"/>
        <v>New South Wales</v>
      </c>
      <c r="G902" t="s">
        <v>10</v>
      </c>
      <c r="H902">
        <v>2031</v>
      </c>
      <c r="I902" t="s">
        <v>11</v>
      </c>
      <c r="J902" t="s">
        <v>12</v>
      </c>
      <c r="K902" t="s">
        <v>154</v>
      </c>
      <c r="L902" t="s">
        <v>14</v>
      </c>
      <c r="M902" s="5">
        <v>28.18</v>
      </c>
      <c r="N902">
        <v>1</v>
      </c>
    </row>
    <row r="903" spans="1:14" x14ac:dyDescent="0.15">
      <c r="A903" s="2">
        <v>44980</v>
      </c>
      <c r="B903" s="3">
        <f t="shared" si="42"/>
        <v>2023</v>
      </c>
      <c r="C903" t="str">
        <f t="shared" si="43"/>
        <v>2022-2023</v>
      </c>
      <c r="D903" t="s">
        <v>147</v>
      </c>
      <c r="E903" t="s">
        <v>119</v>
      </c>
      <c r="F903" t="str">
        <f t="shared" si="44"/>
        <v>Queensland</v>
      </c>
      <c r="G903" t="s">
        <v>35</v>
      </c>
      <c r="H903">
        <v>4570</v>
      </c>
      <c r="I903" t="s">
        <v>11</v>
      </c>
      <c r="J903" t="s">
        <v>120</v>
      </c>
      <c r="K903" t="s">
        <v>19</v>
      </c>
      <c r="L903" t="s">
        <v>23</v>
      </c>
      <c r="M903" s="5">
        <v>28.47</v>
      </c>
      <c r="N903">
        <v>1</v>
      </c>
    </row>
    <row r="904" spans="1:14" x14ac:dyDescent="0.15">
      <c r="A904" s="2">
        <v>45170</v>
      </c>
      <c r="B904" s="3">
        <f t="shared" si="42"/>
        <v>2024</v>
      </c>
      <c r="C904" t="str">
        <f t="shared" si="43"/>
        <v>2023-2024</v>
      </c>
      <c r="D904" t="s">
        <v>147</v>
      </c>
      <c r="E904" t="s">
        <v>89</v>
      </c>
      <c r="F904" t="str">
        <f t="shared" si="44"/>
        <v>Queensland</v>
      </c>
      <c r="G904" t="s">
        <v>35</v>
      </c>
      <c r="H904">
        <v>4655</v>
      </c>
      <c r="I904" t="s">
        <v>11</v>
      </c>
      <c r="J904" t="s">
        <v>51</v>
      </c>
      <c r="K904" t="s">
        <v>19</v>
      </c>
      <c r="L904" t="s">
        <v>23</v>
      </c>
      <c r="M904" s="5">
        <v>28.48</v>
      </c>
      <c r="N904">
        <v>1</v>
      </c>
    </row>
    <row r="905" spans="1:14" x14ac:dyDescent="0.15">
      <c r="A905" s="2">
        <v>45620</v>
      </c>
      <c r="B905" s="3">
        <f t="shared" si="42"/>
        <v>2025</v>
      </c>
      <c r="C905" t="str">
        <f t="shared" si="43"/>
        <v>2024-2025</v>
      </c>
      <c r="D905" t="s">
        <v>148</v>
      </c>
      <c r="E905" t="s">
        <v>97</v>
      </c>
      <c r="F905" t="str">
        <f t="shared" si="44"/>
        <v>Tasmania</v>
      </c>
      <c r="G905" t="s">
        <v>70</v>
      </c>
      <c r="H905">
        <v>7250</v>
      </c>
      <c r="I905" t="s">
        <v>11</v>
      </c>
      <c r="J905" t="s">
        <v>71</v>
      </c>
      <c r="K905" t="s">
        <v>155</v>
      </c>
      <c r="L905" t="s">
        <v>20</v>
      </c>
      <c r="M905" s="5">
        <v>28.53</v>
      </c>
      <c r="N905">
        <v>1</v>
      </c>
    </row>
    <row r="906" spans="1:14" x14ac:dyDescent="0.15">
      <c r="A906" s="2">
        <v>45596</v>
      </c>
      <c r="B906" s="3">
        <f t="shared" si="42"/>
        <v>2025</v>
      </c>
      <c r="C906" t="str">
        <f t="shared" si="43"/>
        <v>2024-2025</v>
      </c>
      <c r="D906" t="s">
        <v>148</v>
      </c>
      <c r="E906" t="s">
        <v>134</v>
      </c>
      <c r="F906" t="str">
        <f t="shared" si="44"/>
        <v>Queensland</v>
      </c>
      <c r="G906" t="s">
        <v>35</v>
      </c>
      <c r="H906">
        <v>4825</v>
      </c>
      <c r="I906" t="s">
        <v>11</v>
      </c>
      <c r="J906" t="s">
        <v>36</v>
      </c>
      <c r="K906" t="s">
        <v>19</v>
      </c>
      <c r="L906" t="s">
        <v>23</v>
      </c>
      <c r="M906" s="5">
        <v>28.92</v>
      </c>
      <c r="N906">
        <v>1</v>
      </c>
    </row>
    <row r="907" spans="1:14" x14ac:dyDescent="0.15">
      <c r="A907" s="2">
        <v>45176</v>
      </c>
      <c r="B907" s="3">
        <f t="shared" si="42"/>
        <v>2024</v>
      </c>
      <c r="C907" t="str">
        <f t="shared" si="43"/>
        <v>2023-2024</v>
      </c>
      <c r="D907" t="s">
        <v>147</v>
      </c>
      <c r="E907" t="s">
        <v>91</v>
      </c>
      <c r="F907" t="str">
        <f t="shared" si="44"/>
        <v>Victoria</v>
      </c>
      <c r="G907" t="s">
        <v>45</v>
      </c>
      <c r="H907">
        <v>3690</v>
      </c>
      <c r="I907" t="s">
        <v>11</v>
      </c>
      <c r="J907" t="s">
        <v>55</v>
      </c>
      <c r="K907" t="s">
        <v>156</v>
      </c>
      <c r="L907" t="s">
        <v>17</v>
      </c>
      <c r="M907" s="5">
        <v>28.92</v>
      </c>
      <c r="N907">
        <v>1</v>
      </c>
    </row>
    <row r="908" spans="1:14" x14ac:dyDescent="0.15">
      <c r="A908" s="2">
        <v>45160</v>
      </c>
      <c r="B908" s="3">
        <f t="shared" si="42"/>
        <v>2024</v>
      </c>
      <c r="C908" t="str">
        <f t="shared" si="43"/>
        <v>2023-2024</v>
      </c>
      <c r="D908" t="s">
        <v>148</v>
      </c>
      <c r="E908" t="s">
        <v>81</v>
      </c>
      <c r="F908" t="str">
        <f t="shared" si="44"/>
        <v>New South Wales</v>
      </c>
      <c r="G908" t="s">
        <v>10</v>
      </c>
      <c r="H908">
        <v>2485</v>
      </c>
      <c r="I908" t="s">
        <v>11</v>
      </c>
      <c r="J908" t="s">
        <v>68</v>
      </c>
      <c r="K908" t="s">
        <v>19</v>
      </c>
      <c r="L908" t="s">
        <v>23</v>
      </c>
      <c r="M908" s="5">
        <v>28.93</v>
      </c>
      <c r="N908">
        <v>1</v>
      </c>
    </row>
    <row r="909" spans="1:14" x14ac:dyDescent="0.15">
      <c r="A909" s="2">
        <v>45136</v>
      </c>
      <c r="B909" s="3">
        <f t="shared" si="42"/>
        <v>2024</v>
      </c>
      <c r="C909" t="str">
        <f t="shared" si="43"/>
        <v>2023-2024</v>
      </c>
      <c r="D909" t="s">
        <v>147</v>
      </c>
      <c r="E909" t="s">
        <v>106</v>
      </c>
      <c r="F909" t="str">
        <f t="shared" si="44"/>
        <v>Victoria</v>
      </c>
      <c r="G909" t="s">
        <v>45</v>
      </c>
      <c r="H909">
        <v>3915</v>
      </c>
      <c r="I909" t="s">
        <v>11</v>
      </c>
      <c r="J909" t="s">
        <v>55</v>
      </c>
      <c r="K909" t="s">
        <v>149</v>
      </c>
      <c r="L909" t="s">
        <v>15</v>
      </c>
      <c r="M909" s="5">
        <v>28.939999999999998</v>
      </c>
      <c r="N909">
        <v>1</v>
      </c>
    </row>
    <row r="910" spans="1:14" x14ac:dyDescent="0.15">
      <c r="A910" s="2">
        <v>44972</v>
      </c>
      <c r="B910" s="3">
        <f t="shared" si="42"/>
        <v>2023</v>
      </c>
      <c r="C910" t="str">
        <f t="shared" si="43"/>
        <v>2022-2023</v>
      </c>
      <c r="D910" t="s">
        <v>148</v>
      </c>
      <c r="E910" t="s">
        <v>93</v>
      </c>
      <c r="F910" t="str">
        <f t="shared" si="44"/>
        <v>Western Australia</v>
      </c>
      <c r="G910" t="s">
        <v>48</v>
      </c>
      <c r="H910">
        <v>6112</v>
      </c>
      <c r="I910" t="s">
        <v>11</v>
      </c>
      <c r="J910" t="s">
        <v>94</v>
      </c>
      <c r="K910" t="s">
        <v>156</v>
      </c>
      <c r="L910" t="s">
        <v>17</v>
      </c>
      <c r="M910" s="5">
        <v>28.95</v>
      </c>
      <c r="N910">
        <v>1</v>
      </c>
    </row>
    <row r="911" spans="1:14" x14ac:dyDescent="0.15">
      <c r="A911" s="2">
        <v>45074</v>
      </c>
      <c r="B911" s="3">
        <f t="shared" si="42"/>
        <v>2023</v>
      </c>
      <c r="C911" t="str">
        <f t="shared" si="43"/>
        <v>2022-2023</v>
      </c>
      <c r="D911" t="s">
        <v>147</v>
      </c>
      <c r="E911" t="s">
        <v>128</v>
      </c>
      <c r="F911" t="str">
        <f t="shared" si="44"/>
        <v>Western Australia</v>
      </c>
      <c r="G911" t="s">
        <v>48</v>
      </c>
      <c r="H911">
        <v>6027</v>
      </c>
      <c r="I911" t="s">
        <v>11</v>
      </c>
      <c r="J911" t="s">
        <v>49</v>
      </c>
      <c r="K911" t="s">
        <v>156</v>
      </c>
      <c r="L911" t="s">
        <v>17</v>
      </c>
      <c r="M911" s="5">
        <v>28.96</v>
      </c>
      <c r="N911">
        <v>1</v>
      </c>
    </row>
    <row r="912" spans="1:14" x14ac:dyDescent="0.15">
      <c r="A912" s="2">
        <v>44996</v>
      </c>
      <c r="B912" s="3">
        <f t="shared" si="42"/>
        <v>2023</v>
      </c>
      <c r="C912" t="str">
        <f t="shared" si="43"/>
        <v>2022-2023</v>
      </c>
      <c r="D912" t="s">
        <v>148</v>
      </c>
      <c r="E912" t="s">
        <v>65</v>
      </c>
      <c r="F912" t="str">
        <f t="shared" si="44"/>
        <v>New South Wales</v>
      </c>
      <c r="G912" t="s">
        <v>10</v>
      </c>
      <c r="H912">
        <v>2541</v>
      </c>
      <c r="I912" t="s">
        <v>11</v>
      </c>
      <c r="J912" t="s">
        <v>58</v>
      </c>
      <c r="K912" t="s">
        <v>154</v>
      </c>
      <c r="L912" t="s">
        <v>14</v>
      </c>
      <c r="M912" s="5">
        <v>28.97</v>
      </c>
      <c r="N912">
        <v>1</v>
      </c>
    </row>
    <row r="913" spans="1:14" x14ac:dyDescent="0.15">
      <c r="A913" s="2">
        <v>45552</v>
      </c>
      <c r="B913" s="3">
        <f t="shared" si="42"/>
        <v>2025</v>
      </c>
      <c r="C913" t="str">
        <f t="shared" si="43"/>
        <v>2024-2025</v>
      </c>
      <c r="D913" t="s">
        <v>148</v>
      </c>
      <c r="E913" t="s">
        <v>92</v>
      </c>
      <c r="F913" t="str">
        <f t="shared" si="44"/>
        <v>Queensland</v>
      </c>
      <c r="G913" t="s">
        <v>35</v>
      </c>
      <c r="H913">
        <v>4068</v>
      </c>
      <c r="I913" t="s">
        <v>11</v>
      </c>
      <c r="J913" t="s">
        <v>43</v>
      </c>
      <c r="K913" t="s">
        <v>149</v>
      </c>
      <c r="L913" t="s">
        <v>15</v>
      </c>
      <c r="M913" s="5">
        <v>28.979999999999997</v>
      </c>
      <c r="N913">
        <v>1</v>
      </c>
    </row>
    <row r="914" spans="1:14" x14ac:dyDescent="0.15">
      <c r="A914" s="2">
        <v>45182</v>
      </c>
      <c r="B914" s="3">
        <f t="shared" si="42"/>
        <v>2024</v>
      </c>
      <c r="C914" t="str">
        <f t="shared" si="43"/>
        <v>2023-2024</v>
      </c>
      <c r="D914" t="s">
        <v>148</v>
      </c>
      <c r="E914" t="s">
        <v>37</v>
      </c>
      <c r="F914" t="str">
        <f t="shared" si="44"/>
        <v>South Australia</v>
      </c>
      <c r="G914" t="s">
        <v>32</v>
      </c>
      <c r="H914">
        <v>5607</v>
      </c>
      <c r="I914" t="s">
        <v>11</v>
      </c>
      <c r="J914" t="s">
        <v>38</v>
      </c>
      <c r="K914" t="s">
        <v>149</v>
      </c>
      <c r="L914" t="s">
        <v>15</v>
      </c>
      <c r="M914" s="5">
        <v>28.98</v>
      </c>
      <c r="N914">
        <v>1</v>
      </c>
    </row>
    <row r="915" spans="1:14" x14ac:dyDescent="0.15">
      <c r="A915" s="2">
        <v>45468</v>
      </c>
      <c r="B915" s="3">
        <f t="shared" si="42"/>
        <v>2024</v>
      </c>
      <c r="C915" t="str">
        <f t="shared" si="43"/>
        <v>2023-2024</v>
      </c>
      <c r="D915" t="s">
        <v>147</v>
      </c>
      <c r="E915" t="s">
        <v>66</v>
      </c>
      <c r="F915" t="str">
        <f t="shared" si="44"/>
        <v>South Australia</v>
      </c>
      <c r="G915" t="s">
        <v>32</v>
      </c>
      <c r="H915">
        <v>5169</v>
      </c>
      <c r="I915" t="s">
        <v>11</v>
      </c>
      <c r="J915" t="s">
        <v>33</v>
      </c>
      <c r="K915" t="s">
        <v>154</v>
      </c>
      <c r="L915" t="s">
        <v>14</v>
      </c>
      <c r="M915" s="5">
        <v>29</v>
      </c>
      <c r="N915">
        <v>1</v>
      </c>
    </row>
    <row r="916" spans="1:14" x14ac:dyDescent="0.15">
      <c r="A916" s="2">
        <v>45390</v>
      </c>
      <c r="B916" s="3">
        <f t="shared" si="42"/>
        <v>2024</v>
      </c>
      <c r="C916" t="str">
        <f t="shared" si="43"/>
        <v>2023-2024</v>
      </c>
      <c r="D916" t="s">
        <v>147</v>
      </c>
      <c r="E916" t="s">
        <v>96</v>
      </c>
      <c r="F916" t="str">
        <f t="shared" si="44"/>
        <v>Western Australia</v>
      </c>
      <c r="G916" t="s">
        <v>48</v>
      </c>
      <c r="H916">
        <v>6330</v>
      </c>
      <c r="I916" t="s">
        <v>11</v>
      </c>
      <c r="J916" t="s">
        <v>94</v>
      </c>
      <c r="K916" t="s">
        <v>153</v>
      </c>
      <c r="L916" t="s">
        <v>16</v>
      </c>
      <c r="M916" s="5">
        <v>29</v>
      </c>
      <c r="N916">
        <v>1</v>
      </c>
    </row>
    <row r="917" spans="1:14" x14ac:dyDescent="0.15">
      <c r="A917" s="2">
        <v>45386</v>
      </c>
      <c r="B917" s="3">
        <f t="shared" si="42"/>
        <v>2024</v>
      </c>
      <c r="C917" t="str">
        <f t="shared" si="43"/>
        <v>2023-2024</v>
      </c>
      <c r="D917" t="s">
        <v>148</v>
      </c>
      <c r="E917" t="s">
        <v>9</v>
      </c>
      <c r="F917" t="str">
        <f t="shared" si="44"/>
        <v>New South Wales</v>
      </c>
      <c r="G917" t="s">
        <v>10</v>
      </c>
      <c r="H917">
        <v>2067</v>
      </c>
      <c r="I917" t="s">
        <v>11</v>
      </c>
      <c r="J917" t="s">
        <v>12</v>
      </c>
      <c r="K917" t="s">
        <v>154</v>
      </c>
      <c r="L917" t="s">
        <v>14</v>
      </c>
      <c r="M917" s="5">
        <v>29</v>
      </c>
      <c r="N917">
        <v>1</v>
      </c>
    </row>
    <row r="918" spans="1:14" x14ac:dyDescent="0.15">
      <c r="A918" s="2">
        <v>44974</v>
      </c>
      <c r="B918" s="3">
        <f t="shared" si="42"/>
        <v>2023</v>
      </c>
      <c r="C918" t="str">
        <f t="shared" si="43"/>
        <v>2022-2023</v>
      </c>
      <c r="D918" t="s">
        <v>147</v>
      </c>
      <c r="E918" t="s">
        <v>93</v>
      </c>
      <c r="F918" t="str">
        <f t="shared" si="44"/>
        <v>Western Australia</v>
      </c>
      <c r="G918" t="s">
        <v>48</v>
      </c>
      <c r="H918">
        <v>6112</v>
      </c>
      <c r="I918" t="s">
        <v>11</v>
      </c>
      <c r="J918" t="s">
        <v>94</v>
      </c>
      <c r="K918" t="s">
        <v>154</v>
      </c>
      <c r="L918" t="s">
        <v>14</v>
      </c>
      <c r="M918" s="5">
        <v>29</v>
      </c>
      <c r="N918">
        <v>1</v>
      </c>
    </row>
    <row r="919" spans="1:14" x14ac:dyDescent="0.15">
      <c r="A919" s="2">
        <v>45344</v>
      </c>
      <c r="B919" s="3">
        <f t="shared" si="42"/>
        <v>2024</v>
      </c>
      <c r="C919" t="str">
        <f t="shared" si="43"/>
        <v>2023-2024</v>
      </c>
      <c r="D919" t="s">
        <v>147</v>
      </c>
      <c r="E919" t="s">
        <v>74</v>
      </c>
      <c r="F919" t="str">
        <f t="shared" si="44"/>
        <v>South Australia</v>
      </c>
      <c r="G919" t="s">
        <v>32</v>
      </c>
      <c r="H919">
        <v>5043</v>
      </c>
      <c r="I919" t="s">
        <v>11</v>
      </c>
      <c r="J919" t="s">
        <v>33</v>
      </c>
      <c r="K919" t="s">
        <v>154</v>
      </c>
      <c r="L919" t="s">
        <v>14</v>
      </c>
      <c r="M919" s="5">
        <v>29.009999999999998</v>
      </c>
      <c r="N919">
        <v>1</v>
      </c>
    </row>
    <row r="920" spans="1:14" x14ac:dyDescent="0.15">
      <c r="A920" s="2">
        <v>45279</v>
      </c>
      <c r="B920" s="3">
        <f t="shared" si="42"/>
        <v>2024</v>
      </c>
      <c r="C920" t="str">
        <f t="shared" si="43"/>
        <v>2023-2024</v>
      </c>
      <c r="D920" t="s">
        <v>148</v>
      </c>
      <c r="E920" t="s">
        <v>103</v>
      </c>
      <c r="F920" t="str">
        <f t="shared" si="44"/>
        <v>Queensland</v>
      </c>
      <c r="G920" t="s">
        <v>35</v>
      </c>
      <c r="H920">
        <v>4509</v>
      </c>
      <c r="I920" t="s">
        <v>11</v>
      </c>
      <c r="J920" t="s">
        <v>104</v>
      </c>
      <c r="K920" t="s">
        <v>154</v>
      </c>
      <c r="L920" t="s">
        <v>14</v>
      </c>
      <c r="M920" s="5">
        <v>29.39</v>
      </c>
      <c r="N920">
        <v>1</v>
      </c>
    </row>
    <row r="921" spans="1:14" x14ac:dyDescent="0.15">
      <c r="A921" s="2">
        <v>45262</v>
      </c>
      <c r="B921" s="3">
        <f t="shared" si="42"/>
        <v>2024</v>
      </c>
      <c r="C921" t="str">
        <f t="shared" si="43"/>
        <v>2023-2024</v>
      </c>
      <c r="D921" t="s">
        <v>148</v>
      </c>
      <c r="E921" t="s">
        <v>54</v>
      </c>
      <c r="F921" t="str">
        <f t="shared" si="44"/>
        <v>Victoria</v>
      </c>
      <c r="G921" t="s">
        <v>45</v>
      </c>
      <c r="H921">
        <v>3977</v>
      </c>
      <c r="I921" t="s">
        <v>11</v>
      </c>
      <c r="J921" t="s">
        <v>55</v>
      </c>
      <c r="K921" t="s">
        <v>154</v>
      </c>
      <c r="L921" t="s">
        <v>14</v>
      </c>
      <c r="M921" s="5">
        <v>29.5</v>
      </c>
      <c r="N921">
        <v>1</v>
      </c>
    </row>
    <row r="922" spans="1:14" x14ac:dyDescent="0.15">
      <c r="A922" s="2">
        <v>45536</v>
      </c>
      <c r="B922" s="3">
        <f t="shared" si="42"/>
        <v>2025</v>
      </c>
      <c r="C922" t="str">
        <f t="shared" si="43"/>
        <v>2024-2025</v>
      </c>
      <c r="D922" t="s">
        <v>147</v>
      </c>
      <c r="E922" t="s">
        <v>107</v>
      </c>
      <c r="F922" t="str">
        <f t="shared" si="44"/>
        <v>Queensland</v>
      </c>
      <c r="G922" t="s">
        <v>35</v>
      </c>
      <c r="H922">
        <v>4220</v>
      </c>
      <c r="I922" t="s">
        <v>11</v>
      </c>
      <c r="J922" t="s">
        <v>104</v>
      </c>
      <c r="K922" t="s">
        <v>156</v>
      </c>
      <c r="L922" t="s">
        <v>17</v>
      </c>
      <c r="M922" s="5">
        <v>29.6</v>
      </c>
      <c r="N922">
        <v>1</v>
      </c>
    </row>
    <row r="923" spans="1:14" x14ac:dyDescent="0.15">
      <c r="A923" s="2">
        <v>45023</v>
      </c>
      <c r="B923" s="3">
        <f t="shared" si="42"/>
        <v>2023</v>
      </c>
      <c r="C923" t="str">
        <f t="shared" si="43"/>
        <v>2022-2023</v>
      </c>
      <c r="D923" t="s">
        <v>147</v>
      </c>
      <c r="E923" t="s">
        <v>143</v>
      </c>
      <c r="F923" t="str">
        <f t="shared" si="44"/>
        <v>New South Wales</v>
      </c>
      <c r="G923" t="s">
        <v>10</v>
      </c>
      <c r="H923">
        <v>2154</v>
      </c>
      <c r="I923" t="s">
        <v>11</v>
      </c>
      <c r="J923" t="s">
        <v>27</v>
      </c>
      <c r="K923" t="s">
        <v>157</v>
      </c>
      <c r="L923" t="s">
        <v>22</v>
      </c>
      <c r="M923" s="5">
        <v>29.65</v>
      </c>
      <c r="N923">
        <v>1</v>
      </c>
    </row>
    <row r="924" spans="1:14" x14ac:dyDescent="0.15">
      <c r="A924" s="2">
        <v>45441</v>
      </c>
      <c r="B924" s="3">
        <f t="shared" si="42"/>
        <v>2024</v>
      </c>
      <c r="C924" t="str">
        <f t="shared" si="43"/>
        <v>2023-2024</v>
      </c>
      <c r="D924" t="s">
        <v>148</v>
      </c>
      <c r="E924" t="s">
        <v>101</v>
      </c>
      <c r="F924" t="str">
        <f t="shared" si="44"/>
        <v>Victoria</v>
      </c>
      <c r="G924" t="s">
        <v>45</v>
      </c>
      <c r="H924">
        <v>3131</v>
      </c>
      <c r="I924" t="s">
        <v>11</v>
      </c>
      <c r="J924" t="s">
        <v>63</v>
      </c>
      <c r="K924" t="s">
        <v>156</v>
      </c>
      <c r="L924" t="s">
        <v>17</v>
      </c>
      <c r="M924" s="5">
        <v>29.85</v>
      </c>
      <c r="N924">
        <v>1</v>
      </c>
    </row>
    <row r="925" spans="1:14" x14ac:dyDescent="0.15">
      <c r="A925" s="2">
        <v>45414</v>
      </c>
      <c r="B925" s="3">
        <f t="shared" si="42"/>
        <v>2024</v>
      </c>
      <c r="C925" t="str">
        <f t="shared" si="43"/>
        <v>2023-2024</v>
      </c>
      <c r="D925" t="s">
        <v>148</v>
      </c>
      <c r="E925" t="s">
        <v>145</v>
      </c>
      <c r="F925" t="str">
        <f t="shared" si="44"/>
        <v>New South Wales</v>
      </c>
      <c r="G925" t="s">
        <v>10</v>
      </c>
      <c r="H925">
        <v>2101</v>
      </c>
      <c r="I925" t="s">
        <v>11</v>
      </c>
      <c r="J925" t="s">
        <v>27</v>
      </c>
      <c r="K925" t="s">
        <v>155</v>
      </c>
      <c r="L925" t="s">
        <v>20</v>
      </c>
      <c r="M925" s="5">
        <v>29.9</v>
      </c>
      <c r="N925">
        <v>1</v>
      </c>
    </row>
    <row r="926" spans="1:14" x14ac:dyDescent="0.15">
      <c r="A926" s="2">
        <v>45123</v>
      </c>
      <c r="B926" s="3">
        <f t="shared" si="42"/>
        <v>2024</v>
      </c>
      <c r="C926" t="str">
        <f t="shared" si="43"/>
        <v>2023-2024</v>
      </c>
      <c r="D926" t="s">
        <v>147</v>
      </c>
      <c r="E926" t="s">
        <v>125</v>
      </c>
      <c r="F926" t="str">
        <f t="shared" si="44"/>
        <v>Victoria</v>
      </c>
      <c r="G926" t="s">
        <v>45</v>
      </c>
      <c r="H926">
        <v>3400</v>
      </c>
      <c r="I926" t="s">
        <v>11</v>
      </c>
      <c r="J926" t="s">
        <v>60</v>
      </c>
      <c r="K926" t="s">
        <v>156</v>
      </c>
      <c r="L926" t="s">
        <v>17</v>
      </c>
      <c r="M926" s="5">
        <v>29.91</v>
      </c>
      <c r="N926">
        <v>1</v>
      </c>
    </row>
    <row r="927" spans="1:14" x14ac:dyDescent="0.15">
      <c r="A927" s="2">
        <v>45625</v>
      </c>
      <c r="B927" s="3">
        <f t="shared" si="42"/>
        <v>2025</v>
      </c>
      <c r="C927" t="str">
        <f t="shared" si="43"/>
        <v>2024-2025</v>
      </c>
      <c r="D927" t="s">
        <v>147</v>
      </c>
      <c r="E927" t="s">
        <v>106</v>
      </c>
      <c r="F927" t="str">
        <f t="shared" si="44"/>
        <v>Victoria</v>
      </c>
      <c r="G927" t="s">
        <v>45</v>
      </c>
      <c r="H927">
        <v>3915</v>
      </c>
      <c r="I927" t="s">
        <v>11</v>
      </c>
      <c r="J927" t="s">
        <v>55</v>
      </c>
      <c r="K927" t="s">
        <v>155</v>
      </c>
      <c r="L927" t="s">
        <v>20</v>
      </c>
      <c r="M927" s="5">
        <v>29.910000000000004</v>
      </c>
      <c r="N927">
        <v>1</v>
      </c>
    </row>
    <row r="928" spans="1:14" x14ac:dyDescent="0.15">
      <c r="A928" s="2">
        <v>45538</v>
      </c>
      <c r="B928" s="3">
        <f t="shared" si="42"/>
        <v>2025</v>
      </c>
      <c r="C928" t="str">
        <f t="shared" si="43"/>
        <v>2024-2025</v>
      </c>
      <c r="D928" t="s">
        <v>147</v>
      </c>
      <c r="E928" t="s">
        <v>85</v>
      </c>
      <c r="F928" t="str">
        <f t="shared" si="44"/>
        <v>Queensland</v>
      </c>
      <c r="G928" t="s">
        <v>35</v>
      </c>
      <c r="H928">
        <v>4883</v>
      </c>
      <c r="I928" t="s">
        <v>11</v>
      </c>
      <c r="J928" t="s">
        <v>36</v>
      </c>
      <c r="K928" t="s">
        <v>155</v>
      </c>
      <c r="L928" t="s">
        <v>20</v>
      </c>
      <c r="M928" s="5">
        <v>29.92</v>
      </c>
      <c r="N928">
        <v>1</v>
      </c>
    </row>
    <row r="929" spans="1:14" x14ac:dyDescent="0.15">
      <c r="A929" s="2">
        <v>45363</v>
      </c>
      <c r="B929" s="3">
        <f t="shared" si="42"/>
        <v>2024</v>
      </c>
      <c r="C929" t="str">
        <f t="shared" si="43"/>
        <v>2023-2024</v>
      </c>
      <c r="D929" t="s">
        <v>147</v>
      </c>
      <c r="E929" t="s">
        <v>146</v>
      </c>
      <c r="F929" t="str">
        <f t="shared" si="44"/>
        <v>Victoria</v>
      </c>
      <c r="G929" t="s">
        <v>45</v>
      </c>
      <c r="H929">
        <v>3353</v>
      </c>
      <c r="I929" t="s">
        <v>11</v>
      </c>
      <c r="J929" t="s">
        <v>60</v>
      </c>
      <c r="K929" t="s">
        <v>153</v>
      </c>
      <c r="L929" t="s">
        <v>16</v>
      </c>
      <c r="M929" s="5">
        <v>29.95</v>
      </c>
      <c r="N929">
        <v>1</v>
      </c>
    </row>
    <row r="930" spans="1:14" x14ac:dyDescent="0.15">
      <c r="A930" s="2">
        <v>45540</v>
      </c>
      <c r="B930" s="3">
        <f t="shared" si="42"/>
        <v>2025</v>
      </c>
      <c r="C930" t="str">
        <f t="shared" si="43"/>
        <v>2024-2025</v>
      </c>
      <c r="D930" t="s">
        <v>147</v>
      </c>
      <c r="E930" t="s">
        <v>41</v>
      </c>
      <c r="F930" t="str">
        <f t="shared" si="44"/>
        <v>New South Wales</v>
      </c>
      <c r="G930" t="s">
        <v>10</v>
      </c>
      <c r="H930">
        <v>2830</v>
      </c>
      <c r="I930" t="s">
        <v>11</v>
      </c>
      <c r="J930" t="s">
        <v>25</v>
      </c>
      <c r="K930" t="s">
        <v>19</v>
      </c>
      <c r="L930" t="s">
        <v>23</v>
      </c>
      <c r="M930" s="5">
        <v>29.95</v>
      </c>
      <c r="N930">
        <v>1</v>
      </c>
    </row>
    <row r="931" spans="1:14" x14ac:dyDescent="0.15">
      <c r="A931" s="2">
        <v>44992</v>
      </c>
      <c r="B931" s="3">
        <f t="shared" si="42"/>
        <v>2023</v>
      </c>
      <c r="C931" t="str">
        <f t="shared" si="43"/>
        <v>2022-2023</v>
      </c>
      <c r="D931" t="s">
        <v>148</v>
      </c>
      <c r="E931" t="s">
        <v>112</v>
      </c>
      <c r="F931" t="str">
        <f t="shared" si="44"/>
        <v>Victoria</v>
      </c>
      <c r="G931" t="s">
        <v>45</v>
      </c>
      <c r="H931">
        <v>3076</v>
      </c>
      <c r="I931" t="s">
        <v>11</v>
      </c>
      <c r="J931" t="s">
        <v>46</v>
      </c>
      <c r="K931" t="s">
        <v>153</v>
      </c>
      <c r="L931" t="s">
        <v>16</v>
      </c>
      <c r="M931" s="5">
        <v>29.95</v>
      </c>
      <c r="N931">
        <v>1</v>
      </c>
    </row>
    <row r="932" spans="1:14" x14ac:dyDescent="0.15">
      <c r="A932" s="2">
        <v>44981</v>
      </c>
      <c r="B932" s="3">
        <f t="shared" si="42"/>
        <v>2023</v>
      </c>
      <c r="C932" t="str">
        <f t="shared" si="43"/>
        <v>2022-2023</v>
      </c>
      <c r="D932" t="s">
        <v>147</v>
      </c>
      <c r="E932" t="s">
        <v>129</v>
      </c>
      <c r="F932" t="str">
        <f t="shared" si="44"/>
        <v>Tasmania</v>
      </c>
      <c r="G932" t="s">
        <v>70</v>
      </c>
      <c r="H932">
        <v>7010</v>
      </c>
      <c r="I932" t="s">
        <v>11</v>
      </c>
      <c r="J932" t="s">
        <v>71</v>
      </c>
      <c r="K932" t="s">
        <v>19</v>
      </c>
      <c r="L932" t="s">
        <v>23</v>
      </c>
      <c r="M932" s="5">
        <v>29.95</v>
      </c>
      <c r="N932">
        <v>1</v>
      </c>
    </row>
    <row r="933" spans="1:14" x14ac:dyDescent="0.15">
      <c r="A933" s="2">
        <v>45581</v>
      </c>
      <c r="B933" s="3">
        <f t="shared" si="42"/>
        <v>2025</v>
      </c>
      <c r="C933" t="str">
        <f t="shared" si="43"/>
        <v>2024-2025</v>
      </c>
      <c r="D933" t="s">
        <v>148</v>
      </c>
      <c r="E933" t="s">
        <v>123</v>
      </c>
      <c r="F933" t="str">
        <f t="shared" si="44"/>
        <v>Western Australia</v>
      </c>
      <c r="G933" t="s">
        <v>48</v>
      </c>
      <c r="H933">
        <v>6109</v>
      </c>
      <c r="I933" t="s">
        <v>11</v>
      </c>
      <c r="J933" t="s">
        <v>94</v>
      </c>
      <c r="K933" t="s">
        <v>19</v>
      </c>
      <c r="L933" t="s">
        <v>23</v>
      </c>
      <c r="M933" s="5">
        <v>29.95</v>
      </c>
      <c r="N933">
        <v>1</v>
      </c>
    </row>
    <row r="934" spans="1:14" x14ac:dyDescent="0.15">
      <c r="A934" s="2">
        <v>45356</v>
      </c>
      <c r="B934" s="3">
        <f t="shared" si="42"/>
        <v>2024</v>
      </c>
      <c r="C934" t="str">
        <f t="shared" si="43"/>
        <v>2023-2024</v>
      </c>
      <c r="D934" t="s">
        <v>147</v>
      </c>
      <c r="E934" t="s">
        <v>83</v>
      </c>
      <c r="F934" t="str">
        <f t="shared" si="44"/>
        <v>New South Wales</v>
      </c>
      <c r="G934" t="s">
        <v>10</v>
      </c>
      <c r="H934">
        <v>2750</v>
      </c>
      <c r="I934" t="s">
        <v>11</v>
      </c>
      <c r="J934" t="s">
        <v>25</v>
      </c>
      <c r="K934" t="s">
        <v>153</v>
      </c>
      <c r="L934" t="s">
        <v>16</v>
      </c>
      <c r="M934" s="5">
        <v>29.95</v>
      </c>
      <c r="N934">
        <v>1</v>
      </c>
    </row>
    <row r="935" spans="1:14" x14ac:dyDescent="0.15">
      <c r="A935" s="2">
        <v>45461</v>
      </c>
      <c r="B935" s="3">
        <f t="shared" si="42"/>
        <v>2024</v>
      </c>
      <c r="C935" t="str">
        <f t="shared" si="43"/>
        <v>2023-2024</v>
      </c>
      <c r="D935" t="s">
        <v>147</v>
      </c>
      <c r="E935" t="s">
        <v>62</v>
      </c>
      <c r="F935" t="str">
        <f t="shared" si="44"/>
        <v>Victoria</v>
      </c>
      <c r="G935" t="s">
        <v>45</v>
      </c>
      <c r="H935">
        <v>3134</v>
      </c>
      <c r="I935" t="s">
        <v>11</v>
      </c>
      <c r="J935" t="s">
        <v>63</v>
      </c>
      <c r="K935" t="s">
        <v>153</v>
      </c>
      <c r="L935" t="s">
        <v>16</v>
      </c>
      <c r="M935" s="5">
        <v>29.95</v>
      </c>
      <c r="N935">
        <v>1</v>
      </c>
    </row>
    <row r="936" spans="1:14" x14ac:dyDescent="0.15">
      <c r="A936" s="2">
        <v>45506</v>
      </c>
      <c r="B936" s="3">
        <f t="shared" si="42"/>
        <v>2025</v>
      </c>
      <c r="C936" t="str">
        <f t="shared" si="43"/>
        <v>2024-2025</v>
      </c>
      <c r="D936" t="s">
        <v>147</v>
      </c>
      <c r="E936" t="s">
        <v>82</v>
      </c>
      <c r="F936" t="str">
        <f t="shared" si="44"/>
        <v>Queensland</v>
      </c>
      <c r="G936" t="s">
        <v>35</v>
      </c>
      <c r="H936">
        <v>4012</v>
      </c>
      <c r="I936" t="s">
        <v>11</v>
      </c>
      <c r="J936" t="s">
        <v>43</v>
      </c>
      <c r="K936" t="s">
        <v>149</v>
      </c>
      <c r="L936" t="s">
        <v>15</v>
      </c>
      <c r="M936" s="5">
        <v>29.95</v>
      </c>
      <c r="N936">
        <v>1</v>
      </c>
    </row>
    <row r="937" spans="1:14" x14ac:dyDescent="0.15">
      <c r="A937" s="2">
        <v>45089</v>
      </c>
      <c r="B937" s="3">
        <f t="shared" si="42"/>
        <v>2023</v>
      </c>
      <c r="C937" t="str">
        <f t="shared" si="43"/>
        <v>2022-2023</v>
      </c>
      <c r="D937" t="s">
        <v>148</v>
      </c>
      <c r="E937" t="s">
        <v>101</v>
      </c>
      <c r="F937" t="str">
        <f t="shared" si="44"/>
        <v>Victoria</v>
      </c>
      <c r="G937" t="s">
        <v>45</v>
      </c>
      <c r="H937">
        <v>3131</v>
      </c>
      <c r="I937" t="s">
        <v>11</v>
      </c>
      <c r="J937" t="s">
        <v>63</v>
      </c>
      <c r="K937" t="s">
        <v>156</v>
      </c>
      <c r="L937" t="s">
        <v>17</v>
      </c>
      <c r="M937" s="5">
        <v>29.950000000000003</v>
      </c>
      <c r="N937">
        <v>1</v>
      </c>
    </row>
    <row r="938" spans="1:14" x14ac:dyDescent="0.15">
      <c r="A938" s="2">
        <v>44986</v>
      </c>
      <c r="B938" s="3">
        <f t="shared" si="42"/>
        <v>2023</v>
      </c>
      <c r="C938" t="str">
        <f t="shared" si="43"/>
        <v>2022-2023</v>
      </c>
      <c r="D938" t="s">
        <v>147</v>
      </c>
      <c r="E938" t="s">
        <v>56</v>
      </c>
      <c r="F938" t="str">
        <f t="shared" si="44"/>
        <v>Northern Territory</v>
      </c>
      <c r="G938" t="s">
        <v>29</v>
      </c>
      <c r="H938">
        <v>870</v>
      </c>
      <c r="I938" t="s">
        <v>11</v>
      </c>
      <c r="J938" t="s">
        <v>30</v>
      </c>
      <c r="K938" t="s">
        <v>150</v>
      </c>
      <c r="L938" t="s">
        <v>18</v>
      </c>
      <c r="M938" s="5">
        <v>29.97</v>
      </c>
      <c r="N938">
        <v>1</v>
      </c>
    </row>
    <row r="939" spans="1:14" x14ac:dyDescent="0.15">
      <c r="A939" s="2">
        <v>45611</v>
      </c>
      <c r="B939" s="3">
        <f t="shared" si="42"/>
        <v>2025</v>
      </c>
      <c r="C939" t="str">
        <f t="shared" si="43"/>
        <v>2024-2025</v>
      </c>
      <c r="D939" t="s">
        <v>148</v>
      </c>
      <c r="E939" t="s">
        <v>67</v>
      </c>
      <c r="F939" t="str">
        <f t="shared" si="44"/>
        <v>New South Wales</v>
      </c>
      <c r="G939" t="s">
        <v>10</v>
      </c>
      <c r="H939">
        <v>2478</v>
      </c>
      <c r="I939" t="s">
        <v>11</v>
      </c>
      <c r="J939" t="s">
        <v>68</v>
      </c>
      <c r="K939" t="s">
        <v>155</v>
      </c>
      <c r="L939" t="s">
        <v>20</v>
      </c>
      <c r="M939" s="5">
        <v>29.97</v>
      </c>
      <c r="N939">
        <v>1</v>
      </c>
    </row>
    <row r="940" spans="1:14" x14ac:dyDescent="0.15">
      <c r="A940" s="2">
        <v>45245</v>
      </c>
      <c r="B940" s="3">
        <f t="shared" si="42"/>
        <v>2024</v>
      </c>
      <c r="C940" t="str">
        <f t="shared" si="43"/>
        <v>2023-2024</v>
      </c>
      <c r="D940" t="s">
        <v>148</v>
      </c>
      <c r="E940" t="s">
        <v>112</v>
      </c>
      <c r="F940" t="str">
        <f t="shared" si="44"/>
        <v>Victoria</v>
      </c>
      <c r="G940" t="s">
        <v>45</v>
      </c>
      <c r="H940">
        <v>3076</v>
      </c>
      <c r="I940" t="s">
        <v>11</v>
      </c>
      <c r="J940" t="s">
        <v>46</v>
      </c>
      <c r="K940" t="s">
        <v>150</v>
      </c>
      <c r="L940" t="s">
        <v>18</v>
      </c>
      <c r="M940" s="5">
        <v>29.97</v>
      </c>
      <c r="N940">
        <v>1</v>
      </c>
    </row>
    <row r="941" spans="1:14" x14ac:dyDescent="0.15">
      <c r="A941" s="2">
        <v>45008</v>
      </c>
      <c r="B941" s="3">
        <f t="shared" si="42"/>
        <v>2023</v>
      </c>
      <c r="C941" t="str">
        <f t="shared" si="43"/>
        <v>2022-2023</v>
      </c>
      <c r="D941" t="s">
        <v>147</v>
      </c>
      <c r="E941" t="s">
        <v>89</v>
      </c>
      <c r="F941" t="str">
        <f t="shared" si="44"/>
        <v>Queensland</v>
      </c>
      <c r="G941" t="s">
        <v>35</v>
      </c>
      <c r="H941">
        <v>4655</v>
      </c>
      <c r="I941" t="s">
        <v>11</v>
      </c>
      <c r="J941" t="s">
        <v>51</v>
      </c>
      <c r="K941" t="s">
        <v>152</v>
      </c>
      <c r="L941" t="s">
        <v>13</v>
      </c>
      <c r="M941" s="5">
        <v>29.97</v>
      </c>
      <c r="N941">
        <v>1</v>
      </c>
    </row>
    <row r="942" spans="1:14" x14ac:dyDescent="0.15">
      <c r="A942" s="2">
        <v>45048</v>
      </c>
      <c r="B942" s="3">
        <f t="shared" si="42"/>
        <v>2023</v>
      </c>
      <c r="C942" t="str">
        <f t="shared" si="43"/>
        <v>2022-2023</v>
      </c>
      <c r="D942" t="s">
        <v>147</v>
      </c>
      <c r="E942" t="s">
        <v>133</v>
      </c>
      <c r="F942" t="str">
        <f t="shared" si="44"/>
        <v>Queensland</v>
      </c>
      <c r="G942" t="s">
        <v>35</v>
      </c>
      <c r="H942">
        <v>4305</v>
      </c>
      <c r="I942" t="s">
        <v>11</v>
      </c>
      <c r="J942" t="s">
        <v>104</v>
      </c>
      <c r="K942" t="s">
        <v>154</v>
      </c>
      <c r="L942" t="s">
        <v>14</v>
      </c>
      <c r="M942" s="5">
        <v>29.97</v>
      </c>
      <c r="N942">
        <v>1</v>
      </c>
    </row>
    <row r="943" spans="1:14" x14ac:dyDescent="0.15">
      <c r="A943" s="2">
        <v>44954</v>
      </c>
      <c r="B943" s="3">
        <f t="shared" si="42"/>
        <v>2023</v>
      </c>
      <c r="C943" t="str">
        <f t="shared" si="43"/>
        <v>2022-2023</v>
      </c>
      <c r="D943" t="s">
        <v>148</v>
      </c>
      <c r="E943" t="s">
        <v>47</v>
      </c>
      <c r="F943" t="str">
        <f t="shared" si="44"/>
        <v>Western Australia</v>
      </c>
      <c r="G943" t="s">
        <v>48</v>
      </c>
      <c r="H943">
        <v>6030</v>
      </c>
      <c r="I943" t="s">
        <v>11</v>
      </c>
      <c r="J943" t="s">
        <v>49</v>
      </c>
      <c r="K943" t="s">
        <v>152</v>
      </c>
      <c r="L943" t="s">
        <v>13</v>
      </c>
      <c r="M943" s="5">
        <v>29.97</v>
      </c>
      <c r="N943">
        <v>1</v>
      </c>
    </row>
    <row r="944" spans="1:14" x14ac:dyDescent="0.15">
      <c r="A944" s="2">
        <v>45136</v>
      </c>
      <c r="B944" s="3">
        <f t="shared" si="42"/>
        <v>2024</v>
      </c>
      <c r="C944" t="str">
        <f t="shared" si="43"/>
        <v>2023-2024</v>
      </c>
      <c r="D944" t="s">
        <v>147</v>
      </c>
      <c r="E944" t="s">
        <v>133</v>
      </c>
      <c r="F944" t="str">
        <f t="shared" si="44"/>
        <v>Queensland</v>
      </c>
      <c r="G944" t="s">
        <v>35</v>
      </c>
      <c r="H944">
        <v>4305</v>
      </c>
      <c r="I944" t="s">
        <v>11</v>
      </c>
      <c r="J944" t="s">
        <v>104</v>
      </c>
      <c r="K944" t="s">
        <v>154</v>
      </c>
      <c r="L944" t="s">
        <v>14</v>
      </c>
      <c r="M944" s="5">
        <v>29.98</v>
      </c>
      <c r="N944">
        <v>1</v>
      </c>
    </row>
    <row r="945" spans="1:14" x14ac:dyDescent="0.15">
      <c r="A945" s="2">
        <v>45495</v>
      </c>
      <c r="B945" s="3">
        <f t="shared" si="42"/>
        <v>2025</v>
      </c>
      <c r="C945" t="str">
        <f t="shared" si="43"/>
        <v>2024-2025</v>
      </c>
      <c r="D945" t="s">
        <v>148</v>
      </c>
      <c r="E945" t="s">
        <v>97</v>
      </c>
      <c r="F945" t="str">
        <f t="shared" si="44"/>
        <v>Tasmania</v>
      </c>
      <c r="G945" t="s">
        <v>70</v>
      </c>
      <c r="H945">
        <v>7250</v>
      </c>
      <c r="I945" t="s">
        <v>11</v>
      </c>
      <c r="J945" t="s">
        <v>71</v>
      </c>
      <c r="K945" t="s">
        <v>154</v>
      </c>
      <c r="L945" t="s">
        <v>14</v>
      </c>
      <c r="M945" s="5">
        <v>29.98</v>
      </c>
      <c r="N945">
        <v>1</v>
      </c>
    </row>
    <row r="946" spans="1:14" x14ac:dyDescent="0.15">
      <c r="A946" s="2">
        <v>45344</v>
      </c>
      <c r="B946" s="3">
        <f t="shared" si="42"/>
        <v>2024</v>
      </c>
      <c r="C946" t="str">
        <f t="shared" si="43"/>
        <v>2023-2024</v>
      </c>
      <c r="D946" t="s">
        <v>148</v>
      </c>
      <c r="E946" t="s">
        <v>130</v>
      </c>
      <c r="F946" t="str">
        <f t="shared" si="44"/>
        <v>South Australia</v>
      </c>
      <c r="G946" t="s">
        <v>32</v>
      </c>
      <c r="H946">
        <v>5290</v>
      </c>
      <c r="I946" t="s">
        <v>11</v>
      </c>
      <c r="J946" t="s">
        <v>38</v>
      </c>
      <c r="K946" t="s">
        <v>154</v>
      </c>
      <c r="L946" t="s">
        <v>14</v>
      </c>
      <c r="M946" s="5">
        <v>29.98</v>
      </c>
      <c r="N946">
        <v>1</v>
      </c>
    </row>
    <row r="947" spans="1:14" x14ac:dyDescent="0.15">
      <c r="A947" s="2">
        <v>45584</v>
      </c>
      <c r="B947" s="3">
        <f t="shared" si="42"/>
        <v>2025</v>
      </c>
      <c r="C947" t="str">
        <f t="shared" si="43"/>
        <v>2024-2025</v>
      </c>
      <c r="D947" t="s">
        <v>147</v>
      </c>
      <c r="E947" t="s">
        <v>69</v>
      </c>
      <c r="F947" t="str">
        <f t="shared" si="44"/>
        <v>Tasmania</v>
      </c>
      <c r="G947" t="s">
        <v>70</v>
      </c>
      <c r="H947">
        <v>7018</v>
      </c>
      <c r="I947" t="s">
        <v>11</v>
      </c>
      <c r="J947" t="s">
        <v>71</v>
      </c>
      <c r="K947" t="s">
        <v>152</v>
      </c>
      <c r="L947" t="s">
        <v>13</v>
      </c>
      <c r="M947" s="5">
        <v>29.98</v>
      </c>
      <c r="N947">
        <v>1</v>
      </c>
    </row>
    <row r="948" spans="1:14" x14ac:dyDescent="0.15">
      <c r="A948" s="2">
        <v>45263</v>
      </c>
      <c r="B948" s="3">
        <f t="shared" si="42"/>
        <v>2024</v>
      </c>
      <c r="C948" t="str">
        <f t="shared" si="43"/>
        <v>2023-2024</v>
      </c>
      <c r="D948" t="s">
        <v>148</v>
      </c>
      <c r="E948" t="s">
        <v>90</v>
      </c>
      <c r="F948" t="str">
        <f t="shared" si="44"/>
        <v>Victoria</v>
      </c>
      <c r="G948" t="s">
        <v>45</v>
      </c>
      <c r="H948">
        <v>3179</v>
      </c>
      <c r="I948" t="s">
        <v>11</v>
      </c>
      <c r="J948" t="s">
        <v>63</v>
      </c>
      <c r="K948" t="s">
        <v>152</v>
      </c>
      <c r="L948" t="s">
        <v>13</v>
      </c>
      <c r="M948" s="5">
        <v>29.98</v>
      </c>
      <c r="N948">
        <v>1</v>
      </c>
    </row>
    <row r="949" spans="1:14" x14ac:dyDescent="0.15">
      <c r="A949" s="2">
        <v>45039</v>
      </c>
      <c r="B949" s="3">
        <f t="shared" si="42"/>
        <v>2023</v>
      </c>
      <c r="C949" t="str">
        <f t="shared" si="43"/>
        <v>2022-2023</v>
      </c>
      <c r="D949" t="s">
        <v>147</v>
      </c>
      <c r="E949" t="s">
        <v>98</v>
      </c>
      <c r="F949" t="str">
        <f t="shared" si="44"/>
        <v>Victoria</v>
      </c>
      <c r="G949" t="s">
        <v>45</v>
      </c>
      <c r="H949">
        <v>3429</v>
      </c>
      <c r="I949" t="s">
        <v>11</v>
      </c>
      <c r="J949" t="s">
        <v>60</v>
      </c>
      <c r="K949" t="s">
        <v>153</v>
      </c>
      <c r="L949" t="s">
        <v>16</v>
      </c>
      <c r="M949" s="5">
        <v>29.98</v>
      </c>
      <c r="N949">
        <v>1</v>
      </c>
    </row>
    <row r="950" spans="1:14" x14ac:dyDescent="0.15">
      <c r="A950" s="2">
        <v>45166</v>
      </c>
      <c r="B950" s="3">
        <f t="shared" si="42"/>
        <v>2024</v>
      </c>
      <c r="C950" t="str">
        <f t="shared" si="43"/>
        <v>2023-2024</v>
      </c>
      <c r="D950" t="s">
        <v>148</v>
      </c>
      <c r="E950" t="s">
        <v>102</v>
      </c>
      <c r="F950" t="str">
        <f t="shared" si="44"/>
        <v>Queensland</v>
      </c>
      <c r="G950" t="s">
        <v>35</v>
      </c>
      <c r="H950">
        <v>4870</v>
      </c>
      <c r="I950" t="s">
        <v>11</v>
      </c>
      <c r="J950" t="s">
        <v>36</v>
      </c>
      <c r="K950" t="s">
        <v>154</v>
      </c>
      <c r="L950" t="s">
        <v>14</v>
      </c>
      <c r="M950" s="5">
        <v>29.99</v>
      </c>
      <c r="N950">
        <v>1</v>
      </c>
    </row>
    <row r="951" spans="1:14" x14ac:dyDescent="0.15">
      <c r="A951" s="2">
        <v>45453</v>
      </c>
      <c r="B951" s="3">
        <f t="shared" si="42"/>
        <v>2024</v>
      </c>
      <c r="C951" t="str">
        <f t="shared" si="43"/>
        <v>2023-2024</v>
      </c>
      <c r="D951" t="s">
        <v>147</v>
      </c>
      <c r="E951" t="s">
        <v>72</v>
      </c>
      <c r="F951" t="str">
        <f t="shared" si="44"/>
        <v>Western Australia</v>
      </c>
      <c r="G951" t="s">
        <v>48</v>
      </c>
      <c r="H951">
        <v>6010</v>
      </c>
      <c r="I951" t="s">
        <v>11</v>
      </c>
      <c r="J951" t="s">
        <v>49</v>
      </c>
      <c r="K951" t="s">
        <v>151</v>
      </c>
      <c r="L951" t="s">
        <v>21</v>
      </c>
      <c r="M951" s="5">
        <v>29.99</v>
      </c>
      <c r="N951">
        <v>1</v>
      </c>
    </row>
    <row r="952" spans="1:14" x14ac:dyDescent="0.15">
      <c r="A952" s="2">
        <v>45565</v>
      </c>
      <c r="B952" s="3">
        <f t="shared" si="42"/>
        <v>2025</v>
      </c>
      <c r="C952" t="str">
        <f t="shared" si="43"/>
        <v>2024-2025</v>
      </c>
      <c r="D952" t="s">
        <v>147</v>
      </c>
      <c r="E952" t="s">
        <v>42</v>
      </c>
      <c r="F952" t="str">
        <f t="shared" si="44"/>
        <v>Queensland</v>
      </c>
      <c r="G952" t="s">
        <v>35</v>
      </c>
      <c r="H952">
        <v>4053</v>
      </c>
      <c r="I952" t="s">
        <v>11</v>
      </c>
      <c r="J952" t="s">
        <v>43</v>
      </c>
      <c r="K952" t="s">
        <v>153</v>
      </c>
      <c r="L952" t="s">
        <v>16</v>
      </c>
      <c r="M952" s="5">
        <v>30.369999999999997</v>
      </c>
      <c r="N952">
        <v>1</v>
      </c>
    </row>
    <row r="953" spans="1:14" x14ac:dyDescent="0.15">
      <c r="A953" s="2">
        <v>45022</v>
      </c>
      <c r="B953" s="3">
        <f t="shared" si="42"/>
        <v>2023</v>
      </c>
      <c r="C953" t="str">
        <f t="shared" si="43"/>
        <v>2022-2023</v>
      </c>
      <c r="D953" t="s">
        <v>147</v>
      </c>
      <c r="E953" t="s">
        <v>123</v>
      </c>
      <c r="F953" t="str">
        <f t="shared" si="44"/>
        <v>Western Australia</v>
      </c>
      <c r="G953" t="s">
        <v>48</v>
      </c>
      <c r="H953">
        <v>6109</v>
      </c>
      <c r="I953" t="s">
        <v>11</v>
      </c>
      <c r="J953" t="s">
        <v>94</v>
      </c>
      <c r="K953" t="s">
        <v>152</v>
      </c>
      <c r="L953" t="s">
        <v>13</v>
      </c>
      <c r="M953" s="5">
        <v>30.63</v>
      </c>
      <c r="N953">
        <v>1</v>
      </c>
    </row>
    <row r="954" spans="1:14" x14ac:dyDescent="0.15">
      <c r="A954" s="2">
        <v>45553</v>
      </c>
      <c r="B954" s="3">
        <f t="shared" si="42"/>
        <v>2025</v>
      </c>
      <c r="C954" t="str">
        <f t="shared" si="43"/>
        <v>2024-2025</v>
      </c>
      <c r="D954" t="s">
        <v>147</v>
      </c>
      <c r="E954" t="s">
        <v>124</v>
      </c>
      <c r="F954" t="str">
        <f t="shared" si="44"/>
        <v>New South Wales</v>
      </c>
      <c r="G954" t="s">
        <v>10</v>
      </c>
      <c r="H954">
        <v>2015</v>
      </c>
      <c r="I954" t="s">
        <v>11</v>
      </c>
      <c r="J954" t="s">
        <v>12</v>
      </c>
      <c r="K954" t="s">
        <v>155</v>
      </c>
      <c r="L954" t="s">
        <v>20</v>
      </c>
      <c r="M954" s="5">
        <v>30.86</v>
      </c>
      <c r="N954">
        <v>1</v>
      </c>
    </row>
    <row r="955" spans="1:14" x14ac:dyDescent="0.15">
      <c r="A955" s="2">
        <v>45358</v>
      </c>
      <c r="B955" s="3">
        <f t="shared" si="42"/>
        <v>2024</v>
      </c>
      <c r="C955" t="str">
        <f t="shared" si="43"/>
        <v>2023-2024</v>
      </c>
      <c r="D955" t="s">
        <v>147</v>
      </c>
      <c r="E955" t="s">
        <v>67</v>
      </c>
      <c r="F955" t="str">
        <f t="shared" si="44"/>
        <v>New South Wales</v>
      </c>
      <c r="G955" t="s">
        <v>10</v>
      </c>
      <c r="H955">
        <v>2478</v>
      </c>
      <c r="I955" t="s">
        <v>11</v>
      </c>
      <c r="J955" t="s">
        <v>68</v>
      </c>
      <c r="K955" t="s">
        <v>154</v>
      </c>
      <c r="L955" t="s">
        <v>14</v>
      </c>
      <c r="M955" s="5">
        <v>30.9</v>
      </c>
      <c r="N955">
        <v>1</v>
      </c>
    </row>
    <row r="956" spans="1:14" x14ac:dyDescent="0.15">
      <c r="A956" s="2">
        <v>45293</v>
      </c>
      <c r="B956" s="3">
        <f t="shared" si="42"/>
        <v>2024</v>
      </c>
      <c r="C956" t="str">
        <f t="shared" si="43"/>
        <v>2023-2024</v>
      </c>
      <c r="D956" t="s">
        <v>148</v>
      </c>
      <c r="E956" t="s">
        <v>92</v>
      </c>
      <c r="F956" t="str">
        <f t="shared" si="44"/>
        <v>Queensland</v>
      </c>
      <c r="G956" t="s">
        <v>35</v>
      </c>
      <c r="H956">
        <v>4068</v>
      </c>
      <c r="I956" t="s">
        <v>11</v>
      </c>
      <c r="J956" t="s">
        <v>43</v>
      </c>
      <c r="K956" t="s">
        <v>19</v>
      </c>
      <c r="L956" t="s">
        <v>23</v>
      </c>
      <c r="M956" s="5">
        <v>30.92</v>
      </c>
      <c r="N956">
        <v>1</v>
      </c>
    </row>
    <row r="957" spans="1:14" x14ac:dyDescent="0.15">
      <c r="A957" s="2">
        <v>45085</v>
      </c>
      <c r="B957" s="3">
        <f t="shared" si="42"/>
        <v>2023</v>
      </c>
      <c r="C957" t="str">
        <f t="shared" si="43"/>
        <v>2022-2023</v>
      </c>
      <c r="D957" t="s">
        <v>147</v>
      </c>
      <c r="E957" t="s">
        <v>50</v>
      </c>
      <c r="F957" t="str">
        <f t="shared" si="44"/>
        <v>Queensland</v>
      </c>
      <c r="G957" t="s">
        <v>35</v>
      </c>
      <c r="H957">
        <v>4703</v>
      </c>
      <c r="I957" t="s">
        <v>11</v>
      </c>
      <c r="J957" t="s">
        <v>51</v>
      </c>
      <c r="K957" t="s">
        <v>19</v>
      </c>
      <c r="L957" t="s">
        <v>23</v>
      </c>
      <c r="M957" s="5">
        <v>30.950000000000003</v>
      </c>
      <c r="N957">
        <v>1</v>
      </c>
    </row>
    <row r="958" spans="1:14" x14ac:dyDescent="0.15">
      <c r="A958" s="2">
        <v>45187</v>
      </c>
      <c r="B958" s="3">
        <f t="shared" si="42"/>
        <v>2024</v>
      </c>
      <c r="C958" t="str">
        <f t="shared" si="43"/>
        <v>2023-2024</v>
      </c>
      <c r="D958" t="s">
        <v>147</v>
      </c>
      <c r="E958" t="s">
        <v>115</v>
      </c>
      <c r="F958" t="str">
        <f t="shared" si="44"/>
        <v>Western Australia</v>
      </c>
      <c r="G958" t="s">
        <v>48</v>
      </c>
      <c r="H958">
        <v>6280</v>
      </c>
      <c r="I958" t="s">
        <v>11</v>
      </c>
      <c r="J958" t="s">
        <v>94</v>
      </c>
      <c r="K958" t="s">
        <v>157</v>
      </c>
      <c r="L958" t="s">
        <v>22</v>
      </c>
      <c r="M958" s="5">
        <v>31</v>
      </c>
      <c r="N958">
        <v>1</v>
      </c>
    </row>
    <row r="959" spans="1:14" x14ac:dyDescent="0.15">
      <c r="A959" s="2">
        <v>44963</v>
      </c>
      <c r="B959" s="3">
        <f t="shared" si="42"/>
        <v>2023</v>
      </c>
      <c r="C959" t="str">
        <f t="shared" si="43"/>
        <v>2022-2023</v>
      </c>
      <c r="D959" t="s">
        <v>147</v>
      </c>
      <c r="E959" t="s">
        <v>142</v>
      </c>
      <c r="F959" t="str">
        <f t="shared" si="44"/>
        <v>Australian Capital Territory</v>
      </c>
      <c r="G959" t="s">
        <v>80</v>
      </c>
      <c r="H959">
        <v>2609</v>
      </c>
      <c r="I959" t="s">
        <v>11</v>
      </c>
      <c r="J959" t="s">
        <v>58</v>
      </c>
      <c r="K959" t="s">
        <v>156</v>
      </c>
      <c r="L959" t="s">
        <v>17</v>
      </c>
      <c r="M959" s="5">
        <v>31</v>
      </c>
      <c r="N959">
        <v>1</v>
      </c>
    </row>
    <row r="960" spans="1:14" x14ac:dyDescent="0.15">
      <c r="A960" s="2">
        <v>45467</v>
      </c>
      <c r="B960" s="3">
        <f t="shared" si="42"/>
        <v>2024</v>
      </c>
      <c r="C960" t="str">
        <f t="shared" si="43"/>
        <v>2023-2024</v>
      </c>
      <c r="D960" t="s">
        <v>147</v>
      </c>
      <c r="E960" t="s">
        <v>87</v>
      </c>
      <c r="F960" t="str">
        <f t="shared" si="44"/>
        <v>New South Wales</v>
      </c>
      <c r="G960" t="s">
        <v>10</v>
      </c>
      <c r="H960">
        <v>2790</v>
      </c>
      <c r="I960" t="s">
        <v>11</v>
      </c>
      <c r="J960" t="s">
        <v>25</v>
      </c>
      <c r="K960" t="s">
        <v>154</v>
      </c>
      <c r="L960" t="s">
        <v>14</v>
      </c>
      <c r="M960" s="5">
        <v>31</v>
      </c>
      <c r="N960">
        <v>1</v>
      </c>
    </row>
    <row r="961" spans="1:14" x14ac:dyDescent="0.15">
      <c r="A961" s="2">
        <v>44967</v>
      </c>
      <c r="B961" s="3">
        <f t="shared" si="42"/>
        <v>2023</v>
      </c>
      <c r="C961" t="str">
        <f t="shared" si="43"/>
        <v>2022-2023</v>
      </c>
      <c r="D961" t="s">
        <v>147</v>
      </c>
      <c r="E961" t="s">
        <v>107</v>
      </c>
      <c r="F961" t="str">
        <f t="shared" si="44"/>
        <v>Queensland</v>
      </c>
      <c r="G961" t="s">
        <v>35</v>
      </c>
      <c r="H961">
        <v>4220</v>
      </c>
      <c r="I961" t="s">
        <v>11</v>
      </c>
      <c r="J961" t="s">
        <v>104</v>
      </c>
      <c r="K961" t="s">
        <v>155</v>
      </c>
      <c r="L961" t="s">
        <v>20</v>
      </c>
      <c r="M961" s="5">
        <v>31.119999999999997</v>
      </c>
      <c r="N961">
        <v>1</v>
      </c>
    </row>
    <row r="962" spans="1:14" x14ac:dyDescent="0.15">
      <c r="A962" s="2">
        <v>45113</v>
      </c>
      <c r="B962" s="3">
        <f t="shared" ref="B962:B1025" si="45">IF(MONTH(A962)&gt;=7,YEAR(A962)+1,YEAR(A962))</f>
        <v>2024</v>
      </c>
      <c r="C962" t="str">
        <f t="shared" ref="C962:C1025" si="46">IF(MONTH(A962) &gt;= 7, YEAR(A962) &amp; "-" &amp; YEAR(A962) + 1, YEAR(A962) - 1 &amp; "-" &amp; YEAR(A962))</f>
        <v>2023-2024</v>
      </c>
      <c r="D962" t="s">
        <v>147</v>
      </c>
      <c r="E962" t="s">
        <v>113</v>
      </c>
      <c r="F962" t="str">
        <f t="shared" ref="F962:F1025" si="47">IF(G962="WA","Western Australia",
IF(G962="NSW","New South Wales",
IF(G962="QLD","Queensland",
IF(G962="VIC","Victoria",
IF(G962="TAS","Tasmania",
IF(G962="SA","South Australia",
IF(G962="NT","Northern Territory",
IF(G962="ACT","Australian Capital Territory",G962))))))))</f>
        <v>Queensland</v>
      </c>
      <c r="G962" t="s">
        <v>35</v>
      </c>
      <c r="H962">
        <v>4215</v>
      </c>
      <c r="I962" t="s">
        <v>11</v>
      </c>
      <c r="J962" t="s">
        <v>104</v>
      </c>
      <c r="K962" t="s">
        <v>153</v>
      </c>
      <c r="L962" t="s">
        <v>16</v>
      </c>
      <c r="M962" s="5">
        <v>31.16</v>
      </c>
      <c r="N962">
        <v>1</v>
      </c>
    </row>
    <row r="963" spans="1:14" x14ac:dyDescent="0.15">
      <c r="A963" s="2">
        <v>45364</v>
      </c>
      <c r="B963" s="3">
        <f t="shared" si="45"/>
        <v>2024</v>
      </c>
      <c r="C963" t="str">
        <f t="shared" si="46"/>
        <v>2023-2024</v>
      </c>
      <c r="D963" t="s">
        <v>147</v>
      </c>
      <c r="E963" t="s">
        <v>91</v>
      </c>
      <c r="F963" t="str">
        <f t="shared" si="47"/>
        <v>Victoria</v>
      </c>
      <c r="G963" t="s">
        <v>45</v>
      </c>
      <c r="H963">
        <v>3690</v>
      </c>
      <c r="I963" t="s">
        <v>11</v>
      </c>
      <c r="J963" t="s">
        <v>55</v>
      </c>
      <c r="K963" t="s">
        <v>154</v>
      </c>
      <c r="L963" t="s">
        <v>14</v>
      </c>
      <c r="M963" s="5">
        <v>31.490000000000002</v>
      </c>
      <c r="N963">
        <v>1</v>
      </c>
    </row>
    <row r="964" spans="1:14" x14ac:dyDescent="0.15">
      <c r="A964" s="2">
        <v>45464</v>
      </c>
      <c r="B964" s="3">
        <f t="shared" si="45"/>
        <v>2024</v>
      </c>
      <c r="C964" t="str">
        <f t="shared" si="46"/>
        <v>2023-2024</v>
      </c>
      <c r="D964" t="s">
        <v>147</v>
      </c>
      <c r="E964" t="s">
        <v>92</v>
      </c>
      <c r="F964" t="str">
        <f t="shared" si="47"/>
        <v>Queensland</v>
      </c>
      <c r="G964" t="s">
        <v>35</v>
      </c>
      <c r="H964">
        <v>4068</v>
      </c>
      <c r="I964" t="s">
        <v>11</v>
      </c>
      <c r="J964" t="s">
        <v>43</v>
      </c>
      <c r="K964" t="s">
        <v>154</v>
      </c>
      <c r="L964" t="s">
        <v>14</v>
      </c>
      <c r="M964" s="5">
        <v>31.5</v>
      </c>
      <c r="N964">
        <v>1</v>
      </c>
    </row>
    <row r="965" spans="1:14" x14ac:dyDescent="0.15">
      <c r="A965" s="2">
        <v>45273</v>
      </c>
      <c r="B965" s="3">
        <f t="shared" si="45"/>
        <v>2024</v>
      </c>
      <c r="C965" t="str">
        <f t="shared" si="46"/>
        <v>2023-2024</v>
      </c>
      <c r="D965" t="s">
        <v>147</v>
      </c>
      <c r="E965" t="s">
        <v>144</v>
      </c>
      <c r="F965" t="str">
        <f t="shared" si="47"/>
        <v>Queensland</v>
      </c>
      <c r="G965" t="s">
        <v>35</v>
      </c>
      <c r="H965">
        <v>4566</v>
      </c>
      <c r="I965" t="s">
        <v>11</v>
      </c>
      <c r="J965" t="s">
        <v>120</v>
      </c>
      <c r="K965" t="s">
        <v>154</v>
      </c>
      <c r="L965" t="s">
        <v>14</v>
      </c>
      <c r="M965" s="5">
        <v>31.5</v>
      </c>
      <c r="N965">
        <v>1</v>
      </c>
    </row>
    <row r="966" spans="1:14" x14ac:dyDescent="0.15">
      <c r="A966" s="2">
        <v>45218</v>
      </c>
      <c r="B966" s="3">
        <f t="shared" si="45"/>
        <v>2024</v>
      </c>
      <c r="C966" t="str">
        <f t="shared" si="46"/>
        <v>2023-2024</v>
      </c>
      <c r="D966" t="s">
        <v>147</v>
      </c>
      <c r="E966" t="s">
        <v>82</v>
      </c>
      <c r="F966" t="str">
        <f t="shared" si="47"/>
        <v>Queensland</v>
      </c>
      <c r="G966" t="s">
        <v>35</v>
      </c>
      <c r="H966">
        <v>4012</v>
      </c>
      <c r="I966" t="s">
        <v>11</v>
      </c>
      <c r="J966" t="s">
        <v>43</v>
      </c>
      <c r="K966" t="s">
        <v>154</v>
      </c>
      <c r="L966" t="s">
        <v>14</v>
      </c>
      <c r="M966" s="5">
        <v>31.5</v>
      </c>
      <c r="N966">
        <v>1</v>
      </c>
    </row>
    <row r="967" spans="1:14" x14ac:dyDescent="0.15">
      <c r="A967" s="2">
        <v>44941</v>
      </c>
      <c r="B967" s="3">
        <f t="shared" si="45"/>
        <v>2023</v>
      </c>
      <c r="C967" t="str">
        <f t="shared" si="46"/>
        <v>2022-2023</v>
      </c>
      <c r="D967" t="s">
        <v>148</v>
      </c>
      <c r="E967" t="s">
        <v>99</v>
      </c>
      <c r="F967" t="str">
        <f t="shared" si="47"/>
        <v>Victoria</v>
      </c>
      <c r="G967" t="s">
        <v>45</v>
      </c>
      <c r="H967">
        <v>3148</v>
      </c>
      <c r="I967" t="s">
        <v>11</v>
      </c>
      <c r="J967" t="s">
        <v>63</v>
      </c>
      <c r="K967" t="s">
        <v>155</v>
      </c>
      <c r="L967" t="s">
        <v>20</v>
      </c>
      <c r="M967" s="5">
        <v>31.68</v>
      </c>
      <c r="N967">
        <v>1</v>
      </c>
    </row>
    <row r="968" spans="1:14" x14ac:dyDescent="0.15">
      <c r="A968" s="2">
        <v>45499</v>
      </c>
      <c r="B968" s="3">
        <f t="shared" si="45"/>
        <v>2025</v>
      </c>
      <c r="C968" t="str">
        <f t="shared" si="46"/>
        <v>2024-2025</v>
      </c>
      <c r="D968" t="s">
        <v>147</v>
      </c>
      <c r="E968" t="s">
        <v>40</v>
      </c>
      <c r="F968" t="str">
        <f t="shared" si="47"/>
        <v>New South Wales</v>
      </c>
      <c r="G968" t="s">
        <v>10</v>
      </c>
      <c r="H968">
        <v>2116</v>
      </c>
      <c r="I968" t="s">
        <v>11</v>
      </c>
      <c r="J968" t="s">
        <v>27</v>
      </c>
      <c r="K968" t="s">
        <v>156</v>
      </c>
      <c r="L968" t="s">
        <v>17</v>
      </c>
      <c r="M968" s="5">
        <v>31.68</v>
      </c>
      <c r="N968">
        <v>1</v>
      </c>
    </row>
    <row r="969" spans="1:14" x14ac:dyDescent="0.15">
      <c r="A969" s="2">
        <v>45303</v>
      </c>
      <c r="B969" s="3">
        <f t="shared" si="45"/>
        <v>2024</v>
      </c>
      <c r="C969" t="str">
        <f t="shared" si="46"/>
        <v>2023-2024</v>
      </c>
      <c r="D969" t="s">
        <v>148</v>
      </c>
      <c r="E969" t="s">
        <v>145</v>
      </c>
      <c r="F969" t="str">
        <f t="shared" si="47"/>
        <v>New South Wales</v>
      </c>
      <c r="G969" t="s">
        <v>10</v>
      </c>
      <c r="H969">
        <v>2101</v>
      </c>
      <c r="I969" t="s">
        <v>11</v>
      </c>
      <c r="J969" t="s">
        <v>27</v>
      </c>
      <c r="K969" t="s">
        <v>157</v>
      </c>
      <c r="L969" t="s">
        <v>22</v>
      </c>
      <c r="M969" s="5">
        <v>31.84</v>
      </c>
      <c r="N969">
        <v>1</v>
      </c>
    </row>
    <row r="970" spans="1:14" x14ac:dyDescent="0.15">
      <c r="A970" s="2">
        <v>45008</v>
      </c>
      <c r="B970" s="3">
        <f t="shared" si="45"/>
        <v>2023</v>
      </c>
      <c r="C970" t="str">
        <f t="shared" si="46"/>
        <v>2022-2023</v>
      </c>
      <c r="D970" t="s">
        <v>147</v>
      </c>
      <c r="E970" t="s">
        <v>117</v>
      </c>
      <c r="F970" t="str">
        <f t="shared" si="47"/>
        <v>Queensland</v>
      </c>
      <c r="G970" t="s">
        <v>35</v>
      </c>
      <c r="H970">
        <v>4119</v>
      </c>
      <c r="I970" t="s">
        <v>11</v>
      </c>
      <c r="J970" t="s">
        <v>43</v>
      </c>
      <c r="K970" t="s">
        <v>154</v>
      </c>
      <c r="L970" t="s">
        <v>14</v>
      </c>
      <c r="M970" s="5">
        <v>31.880000000000003</v>
      </c>
      <c r="N970">
        <v>1</v>
      </c>
    </row>
    <row r="971" spans="1:14" x14ac:dyDescent="0.15">
      <c r="A971" s="2">
        <v>45562</v>
      </c>
      <c r="B971" s="3">
        <f t="shared" si="45"/>
        <v>2025</v>
      </c>
      <c r="C971" t="str">
        <f t="shared" si="46"/>
        <v>2024-2025</v>
      </c>
      <c r="D971" t="s">
        <v>148</v>
      </c>
      <c r="E971" t="s">
        <v>121</v>
      </c>
      <c r="F971" t="str">
        <f t="shared" si="47"/>
        <v>Queensland</v>
      </c>
      <c r="G971" t="s">
        <v>35</v>
      </c>
      <c r="H971">
        <v>4700</v>
      </c>
      <c r="I971" t="s">
        <v>11</v>
      </c>
      <c r="J971" t="s">
        <v>51</v>
      </c>
      <c r="K971" t="s">
        <v>155</v>
      </c>
      <c r="L971" t="s">
        <v>20</v>
      </c>
      <c r="M971" s="5">
        <v>31.91</v>
      </c>
      <c r="N971">
        <v>1</v>
      </c>
    </row>
    <row r="972" spans="1:14" x14ac:dyDescent="0.15">
      <c r="A972" s="2">
        <v>45337</v>
      </c>
      <c r="B972" s="3">
        <f t="shared" si="45"/>
        <v>2024</v>
      </c>
      <c r="C972" t="str">
        <f t="shared" si="46"/>
        <v>2023-2024</v>
      </c>
      <c r="D972" t="s">
        <v>147</v>
      </c>
      <c r="E972" t="s">
        <v>64</v>
      </c>
      <c r="F972" t="str">
        <f t="shared" si="47"/>
        <v>Victoria</v>
      </c>
      <c r="G972" t="s">
        <v>45</v>
      </c>
      <c r="H972">
        <v>3199</v>
      </c>
      <c r="I972" t="s">
        <v>11</v>
      </c>
      <c r="J972" t="s">
        <v>63</v>
      </c>
      <c r="K972" t="s">
        <v>155</v>
      </c>
      <c r="L972" t="s">
        <v>20</v>
      </c>
      <c r="M972" s="5">
        <v>31.92</v>
      </c>
      <c r="N972">
        <v>1</v>
      </c>
    </row>
    <row r="973" spans="1:14" x14ac:dyDescent="0.15">
      <c r="A973" s="2">
        <v>45126</v>
      </c>
      <c r="B973" s="3">
        <f t="shared" si="45"/>
        <v>2024</v>
      </c>
      <c r="C973" t="str">
        <f t="shared" si="46"/>
        <v>2023-2024</v>
      </c>
      <c r="D973" t="s">
        <v>148</v>
      </c>
      <c r="E973" t="s">
        <v>117</v>
      </c>
      <c r="F973" t="str">
        <f t="shared" si="47"/>
        <v>Queensland</v>
      </c>
      <c r="G973" t="s">
        <v>35</v>
      </c>
      <c r="H973">
        <v>4119</v>
      </c>
      <c r="I973" t="s">
        <v>11</v>
      </c>
      <c r="J973" t="s">
        <v>43</v>
      </c>
      <c r="K973" t="s">
        <v>149</v>
      </c>
      <c r="L973" t="s">
        <v>15</v>
      </c>
      <c r="M973" s="5">
        <v>31.92</v>
      </c>
      <c r="N973">
        <v>1</v>
      </c>
    </row>
    <row r="974" spans="1:14" x14ac:dyDescent="0.15">
      <c r="A974" s="2">
        <v>45361</v>
      </c>
      <c r="B974" s="3">
        <f t="shared" si="45"/>
        <v>2024</v>
      </c>
      <c r="C974" t="str">
        <f t="shared" si="46"/>
        <v>2023-2024</v>
      </c>
      <c r="D974" t="s">
        <v>148</v>
      </c>
      <c r="E974" t="s">
        <v>122</v>
      </c>
      <c r="F974" t="str">
        <f t="shared" si="47"/>
        <v>New South Wales</v>
      </c>
      <c r="G974" t="s">
        <v>10</v>
      </c>
      <c r="H974">
        <v>2650</v>
      </c>
      <c r="I974" t="s">
        <v>11</v>
      </c>
      <c r="J974" t="s">
        <v>25</v>
      </c>
      <c r="K974" t="s">
        <v>152</v>
      </c>
      <c r="L974" t="s">
        <v>13</v>
      </c>
      <c r="M974" s="5">
        <v>31.92</v>
      </c>
      <c r="N974">
        <v>1</v>
      </c>
    </row>
    <row r="975" spans="1:14" x14ac:dyDescent="0.15">
      <c r="A975" s="2">
        <v>45318</v>
      </c>
      <c r="B975" s="3">
        <f t="shared" si="45"/>
        <v>2024</v>
      </c>
      <c r="C975" t="str">
        <f t="shared" si="46"/>
        <v>2023-2024</v>
      </c>
      <c r="D975" t="s">
        <v>147</v>
      </c>
      <c r="E975" t="s">
        <v>44</v>
      </c>
      <c r="F975" t="str">
        <f t="shared" si="47"/>
        <v>Victoria</v>
      </c>
      <c r="G975" t="s">
        <v>45</v>
      </c>
      <c r="H975">
        <v>3066</v>
      </c>
      <c r="I975" t="s">
        <v>11</v>
      </c>
      <c r="J975" t="s">
        <v>46</v>
      </c>
      <c r="K975" t="s">
        <v>155</v>
      </c>
      <c r="L975" t="s">
        <v>20</v>
      </c>
      <c r="M975" s="5">
        <v>31.93</v>
      </c>
      <c r="N975">
        <v>1</v>
      </c>
    </row>
    <row r="976" spans="1:14" x14ac:dyDescent="0.15">
      <c r="A976" s="2">
        <v>45527</v>
      </c>
      <c r="B976" s="3">
        <f t="shared" si="45"/>
        <v>2025</v>
      </c>
      <c r="C976" t="str">
        <f t="shared" si="46"/>
        <v>2024-2025</v>
      </c>
      <c r="D976" t="s">
        <v>147</v>
      </c>
      <c r="E976" t="s">
        <v>112</v>
      </c>
      <c r="F976" t="str">
        <f t="shared" si="47"/>
        <v>Victoria</v>
      </c>
      <c r="G976" t="s">
        <v>45</v>
      </c>
      <c r="H976">
        <v>3076</v>
      </c>
      <c r="I976" t="s">
        <v>11</v>
      </c>
      <c r="J976" t="s">
        <v>46</v>
      </c>
      <c r="K976" t="s">
        <v>155</v>
      </c>
      <c r="L976" t="s">
        <v>20</v>
      </c>
      <c r="M976" s="5">
        <v>31.93</v>
      </c>
      <c r="N976">
        <v>1</v>
      </c>
    </row>
    <row r="977" spans="1:14" x14ac:dyDescent="0.15">
      <c r="A977" s="2">
        <v>45508</v>
      </c>
      <c r="B977" s="3">
        <f t="shared" si="45"/>
        <v>2025</v>
      </c>
      <c r="C977" t="str">
        <f t="shared" si="46"/>
        <v>2024-2025</v>
      </c>
      <c r="D977" t="s">
        <v>147</v>
      </c>
      <c r="E977" t="s">
        <v>108</v>
      </c>
      <c r="F977" t="str">
        <f t="shared" si="47"/>
        <v>Victoria</v>
      </c>
      <c r="G977" t="s">
        <v>45</v>
      </c>
      <c r="H977">
        <v>3018</v>
      </c>
      <c r="I977" t="s">
        <v>11</v>
      </c>
      <c r="J977" t="s">
        <v>46</v>
      </c>
      <c r="K977" t="s">
        <v>153</v>
      </c>
      <c r="L977" t="s">
        <v>16</v>
      </c>
      <c r="M977" s="5">
        <v>31.96</v>
      </c>
      <c r="N977">
        <v>1</v>
      </c>
    </row>
    <row r="978" spans="1:14" x14ac:dyDescent="0.15">
      <c r="A978" s="2">
        <v>44975</v>
      </c>
      <c r="B978" s="3">
        <f t="shared" si="45"/>
        <v>2023</v>
      </c>
      <c r="C978" t="str">
        <f t="shared" si="46"/>
        <v>2022-2023</v>
      </c>
      <c r="D978" t="s">
        <v>148</v>
      </c>
      <c r="E978" t="s">
        <v>112</v>
      </c>
      <c r="F978" t="str">
        <f t="shared" si="47"/>
        <v>Victoria</v>
      </c>
      <c r="G978" t="s">
        <v>45</v>
      </c>
      <c r="H978">
        <v>3076</v>
      </c>
      <c r="I978" t="s">
        <v>11</v>
      </c>
      <c r="J978" t="s">
        <v>46</v>
      </c>
      <c r="K978" t="s">
        <v>149</v>
      </c>
      <c r="L978" t="s">
        <v>15</v>
      </c>
      <c r="M978" s="5">
        <v>31.96</v>
      </c>
      <c r="N978">
        <v>1</v>
      </c>
    </row>
    <row r="979" spans="1:14" x14ac:dyDescent="0.15">
      <c r="A979" s="2">
        <v>45614</v>
      </c>
      <c r="B979" s="3">
        <f t="shared" si="45"/>
        <v>2025</v>
      </c>
      <c r="C979" t="str">
        <f t="shared" si="46"/>
        <v>2024-2025</v>
      </c>
      <c r="D979" t="s">
        <v>147</v>
      </c>
      <c r="E979" t="s">
        <v>110</v>
      </c>
      <c r="F979" t="str">
        <f t="shared" si="47"/>
        <v>Queensland</v>
      </c>
      <c r="G979" t="s">
        <v>35</v>
      </c>
      <c r="H979">
        <v>4680</v>
      </c>
      <c r="I979" t="s">
        <v>11</v>
      </c>
      <c r="J979" t="s">
        <v>51</v>
      </c>
      <c r="K979" t="s">
        <v>155</v>
      </c>
      <c r="L979" t="s">
        <v>20</v>
      </c>
      <c r="M979" s="5">
        <v>31.96</v>
      </c>
      <c r="N979">
        <v>1</v>
      </c>
    </row>
    <row r="980" spans="1:14" x14ac:dyDescent="0.15">
      <c r="A980" s="2">
        <v>45144</v>
      </c>
      <c r="B980" s="3">
        <f t="shared" si="45"/>
        <v>2024</v>
      </c>
      <c r="C980" t="str">
        <f t="shared" si="46"/>
        <v>2023-2024</v>
      </c>
      <c r="D980" t="s">
        <v>147</v>
      </c>
      <c r="E980" t="s">
        <v>119</v>
      </c>
      <c r="F980" t="str">
        <f t="shared" si="47"/>
        <v>Queensland</v>
      </c>
      <c r="G980" t="s">
        <v>35</v>
      </c>
      <c r="H980">
        <v>4570</v>
      </c>
      <c r="I980" t="s">
        <v>11</v>
      </c>
      <c r="J980" t="s">
        <v>120</v>
      </c>
      <c r="K980" t="s">
        <v>156</v>
      </c>
      <c r="L980" t="s">
        <v>17</v>
      </c>
      <c r="M980" s="5">
        <v>31.96</v>
      </c>
      <c r="N980">
        <v>1</v>
      </c>
    </row>
    <row r="981" spans="1:14" x14ac:dyDescent="0.15">
      <c r="A981" s="2">
        <v>45106</v>
      </c>
      <c r="B981" s="3">
        <f t="shared" si="45"/>
        <v>2023</v>
      </c>
      <c r="C981" t="str">
        <f t="shared" si="46"/>
        <v>2022-2023</v>
      </c>
      <c r="D981" t="s">
        <v>147</v>
      </c>
      <c r="E981" t="s">
        <v>138</v>
      </c>
      <c r="F981" t="str">
        <f t="shared" si="47"/>
        <v>Queensland</v>
      </c>
      <c r="G981" t="s">
        <v>35</v>
      </c>
      <c r="H981">
        <v>4558</v>
      </c>
      <c r="I981" t="s">
        <v>11</v>
      </c>
      <c r="J981" t="s">
        <v>120</v>
      </c>
      <c r="K981" t="s">
        <v>154</v>
      </c>
      <c r="L981" t="s">
        <v>14</v>
      </c>
      <c r="M981" s="5">
        <v>31.96</v>
      </c>
      <c r="N981">
        <v>1</v>
      </c>
    </row>
    <row r="982" spans="1:14" x14ac:dyDescent="0.15">
      <c r="A982" s="2">
        <v>45286</v>
      </c>
      <c r="B982" s="3">
        <f t="shared" si="45"/>
        <v>2024</v>
      </c>
      <c r="C982" t="str">
        <f t="shared" si="46"/>
        <v>2023-2024</v>
      </c>
      <c r="D982" t="s">
        <v>148</v>
      </c>
      <c r="E982" t="s">
        <v>132</v>
      </c>
      <c r="F982" t="str">
        <f t="shared" si="47"/>
        <v>New South Wales</v>
      </c>
      <c r="G982" t="s">
        <v>10</v>
      </c>
      <c r="H982">
        <v>2800</v>
      </c>
      <c r="I982" t="s">
        <v>11</v>
      </c>
      <c r="J982" t="s">
        <v>25</v>
      </c>
      <c r="K982" t="s">
        <v>153</v>
      </c>
      <c r="L982" t="s">
        <v>16</v>
      </c>
      <c r="M982" s="5">
        <v>31.96</v>
      </c>
      <c r="N982">
        <v>1</v>
      </c>
    </row>
    <row r="983" spans="1:14" x14ac:dyDescent="0.15">
      <c r="A983" s="2">
        <v>45618</v>
      </c>
      <c r="B983" s="3">
        <f t="shared" si="45"/>
        <v>2025</v>
      </c>
      <c r="C983" t="str">
        <f t="shared" si="46"/>
        <v>2024-2025</v>
      </c>
      <c r="D983" t="s">
        <v>147</v>
      </c>
      <c r="E983" t="s">
        <v>121</v>
      </c>
      <c r="F983" t="str">
        <f t="shared" si="47"/>
        <v>Queensland</v>
      </c>
      <c r="G983" t="s">
        <v>35</v>
      </c>
      <c r="H983">
        <v>4700</v>
      </c>
      <c r="I983" t="s">
        <v>11</v>
      </c>
      <c r="J983" t="s">
        <v>51</v>
      </c>
      <c r="K983" t="s">
        <v>153</v>
      </c>
      <c r="L983" t="s">
        <v>16</v>
      </c>
      <c r="M983" s="5">
        <v>31.96</v>
      </c>
      <c r="N983">
        <v>1</v>
      </c>
    </row>
    <row r="984" spans="1:14" x14ac:dyDescent="0.15">
      <c r="A984" s="2">
        <v>45241</v>
      </c>
      <c r="B984" s="3">
        <f t="shared" si="45"/>
        <v>2024</v>
      </c>
      <c r="C984" t="str">
        <f t="shared" si="46"/>
        <v>2023-2024</v>
      </c>
      <c r="D984" t="s">
        <v>147</v>
      </c>
      <c r="E984" t="s">
        <v>142</v>
      </c>
      <c r="F984" t="str">
        <f t="shared" si="47"/>
        <v>Australian Capital Territory</v>
      </c>
      <c r="G984" t="s">
        <v>80</v>
      </c>
      <c r="H984">
        <v>2609</v>
      </c>
      <c r="I984" t="s">
        <v>11</v>
      </c>
      <c r="J984" t="s">
        <v>58</v>
      </c>
      <c r="K984" t="s">
        <v>153</v>
      </c>
      <c r="L984" t="s">
        <v>16</v>
      </c>
      <c r="M984" s="5">
        <v>31.97</v>
      </c>
      <c r="N984">
        <v>1</v>
      </c>
    </row>
    <row r="985" spans="1:14" x14ac:dyDescent="0.15">
      <c r="A985" s="2">
        <v>45612</v>
      </c>
      <c r="B985" s="3">
        <f t="shared" si="45"/>
        <v>2025</v>
      </c>
      <c r="C985" t="str">
        <f t="shared" si="46"/>
        <v>2024-2025</v>
      </c>
      <c r="D985" t="s">
        <v>148</v>
      </c>
      <c r="E985" t="s">
        <v>144</v>
      </c>
      <c r="F985" t="str">
        <f t="shared" si="47"/>
        <v>Queensland</v>
      </c>
      <c r="G985" t="s">
        <v>35</v>
      </c>
      <c r="H985">
        <v>4566</v>
      </c>
      <c r="I985" t="s">
        <v>11</v>
      </c>
      <c r="J985" t="s">
        <v>120</v>
      </c>
      <c r="K985" t="s">
        <v>156</v>
      </c>
      <c r="L985" t="s">
        <v>17</v>
      </c>
      <c r="M985" s="5">
        <v>31.97</v>
      </c>
      <c r="N985">
        <v>1</v>
      </c>
    </row>
    <row r="986" spans="1:14" x14ac:dyDescent="0.15">
      <c r="A986" s="2">
        <v>45275</v>
      </c>
      <c r="B986" s="3">
        <f t="shared" si="45"/>
        <v>2024</v>
      </c>
      <c r="C986" t="str">
        <f t="shared" si="46"/>
        <v>2023-2024</v>
      </c>
      <c r="D986" t="s">
        <v>148</v>
      </c>
      <c r="E986" t="s">
        <v>47</v>
      </c>
      <c r="F986" t="str">
        <f t="shared" si="47"/>
        <v>Western Australia</v>
      </c>
      <c r="G986" t="s">
        <v>48</v>
      </c>
      <c r="H986">
        <v>6030</v>
      </c>
      <c r="I986" t="s">
        <v>11</v>
      </c>
      <c r="J986" t="s">
        <v>49</v>
      </c>
      <c r="K986" t="s">
        <v>150</v>
      </c>
      <c r="L986" t="s">
        <v>18</v>
      </c>
      <c r="M986" s="5">
        <v>32.46</v>
      </c>
      <c r="N986">
        <v>1</v>
      </c>
    </row>
    <row r="987" spans="1:14" x14ac:dyDescent="0.15">
      <c r="A987" s="2">
        <v>45046</v>
      </c>
      <c r="B987" s="3">
        <f t="shared" si="45"/>
        <v>2023</v>
      </c>
      <c r="C987" t="str">
        <f t="shared" si="46"/>
        <v>2022-2023</v>
      </c>
      <c r="D987" t="s">
        <v>147</v>
      </c>
      <c r="E987" t="s">
        <v>131</v>
      </c>
      <c r="F987" t="str">
        <f t="shared" si="47"/>
        <v>Western Australia</v>
      </c>
      <c r="G987" t="s">
        <v>48</v>
      </c>
      <c r="H987">
        <v>6530</v>
      </c>
      <c r="I987" t="s">
        <v>11</v>
      </c>
      <c r="J987" t="s">
        <v>77</v>
      </c>
      <c r="K987" t="s">
        <v>19</v>
      </c>
      <c r="L987" t="s">
        <v>23</v>
      </c>
      <c r="M987" s="5">
        <v>32.56</v>
      </c>
      <c r="N987">
        <v>1</v>
      </c>
    </row>
    <row r="988" spans="1:14" x14ac:dyDescent="0.15">
      <c r="A988" s="2">
        <v>45343</v>
      </c>
      <c r="B988" s="3">
        <f t="shared" si="45"/>
        <v>2024</v>
      </c>
      <c r="C988" t="str">
        <f t="shared" si="46"/>
        <v>2023-2024</v>
      </c>
      <c r="D988" t="s">
        <v>148</v>
      </c>
      <c r="E988" t="s">
        <v>137</v>
      </c>
      <c r="F988" t="str">
        <f t="shared" si="47"/>
        <v>New South Wales</v>
      </c>
      <c r="G988" t="s">
        <v>10</v>
      </c>
      <c r="H988">
        <v>2031</v>
      </c>
      <c r="I988" t="s">
        <v>11</v>
      </c>
      <c r="J988" t="s">
        <v>12</v>
      </c>
      <c r="K988" t="s">
        <v>155</v>
      </c>
      <c r="L988" t="s">
        <v>20</v>
      </c>
      <c r="M988" s="5">
        <v>32.67</v>
      </c>
      <c r="N988">
        <v>1</v>
      </c>
    </row>
    <row r="989" spans="1:14" x14ac:dyDescent="0.15">
      <c r="A989" s="2">
        <v>45513</v>
      </c>
      <c r="B989" s="3">
        <f t="shared" si="45"/>
        <v>2025</v>
      </c>
      <c r="C989" t="str">
        <f t="shared" si="46"/>
        <v>2024-2025</v>
      </c>
      <c r="D989" t="s">
        <v>147</v>
      </c>
      <c r="E989" t="s">
        <v>132</v>
      </c>
      <c r="F989" t="str">
        <f t="shared" si="47"/>
        <v>New South Wales</v>
      </c>
      <c r="G989" t="s">
        <v>10</v>
      </c>
      <c r="H989">
        <v>2800</v>
      </c>
      <c r="I989" t="s">
        <v>11</v>
      </c>
      <c r="J989" t="s">
        <v>25</v>
      </c>
      <c r="K989" t="s">
        <v>152</v>
      </c>
      <c r="L989" t="s">
        <v>13</v>
      </c>
      <c r="M989" s="5">
        <v>32.74</v>
      </c>
      <c r="N989">
        <v>1</v>
      </c>
    </row>
    <row r="990" spans="1:14" x14ac:dyDescent="0.15">
      <c r="A990" s="2">
        <v>45162</v>
      </c>
      <c r="B990" s="3">
        <f t="shared" si="45"/>
        <v>2024</v>
      </c>
      <c r="C990" t="str">
        <f t="shared" si="46"/>
        <v>2023-2024</v>
      </c>
      <c r="D990" t="s">
        <v>147</v>
      </c>
      <c r="E990" t="s">
        <v>50</v>
      </c>
      <c r="F990" t="str">
        <f t="shared" si="47"/>
        <v>Queensland</v>
      </c>
      <c r="G990" t="s">
        <v>35</v>
      </c>
      <c r="H990">
        <v>4703</v>
      </c>
      <c r="I990" t="s">
        <v>11</v>
      </c>
      <c r="J990" t="s">
        <v>51</v>
      </c>
      <c r="K990" t="s">
        <v>154</v>
      </c>
      <c r="L990" t="s">
        <v>14</v>
      </c>
      <c r="M990" s="5">
        <v>32.799999999999997</v>
      </c>
      <c r="N990">
        <v>1</v>
      </c>
    </row>
    <row r="991" spans="1:14" x14ac:dyDescent="0.15">
      <c r="A991" s="2">
        <v>44972</v>
      </c>
      <c r="B991" s="3">
        <f t="shared" si="45"/>
        <v>2023</v>
      </c>
      <c r="C991" t="str">
        <f t="shared" si="46"/>
        <v>2022-2023</v>
      </c>
      <c r="D991" t="s">
        <v>147</v>
      </c>
      <c r="E991" t="s">
        <v>135</v>
      </c>
      <c r="F991" t="str">
        <f t="shared" si="47"/>
        <v>Victoria</v>
      </c>
      <c r="G991" t="s">
        <v>45</v>
      </c>
      <c r="H991">
        <v>3550</v>
      </c>
      <c r="I991" t="s">
        <v>11</v>
      </c>
      <c r="J991" t="s">
        <v>60</v>
      </c>
      <c r="K991" t="s">
        <v>151</v>
      </c>
      <c r="L991" t="s">
        <v>21</v>
      </c>
      <c r="M991" s="5">
        <v>32.85</v>
      </c>
      <c r="N991">
        <v>1</v>
      </c>
    </row>
    <row r="992" spans="1:14" x14ac:dyDescent="0.15">
      <c r="A992" s="2">
        <v>45237</v>
      </c>
      <c r="B992" s="3">
        <f t="shared" si="45"/>
        <v>2024</v>
      </c>
      <c r="C992" t="str">
        <f t="shared" si="46"/>
        <v>2023-2024</v>
      </c>
      <c r="D992" t="s">
        <v>147</v>
      </c>
      <c r="E992" t="s">
        <v>78</v>
      </c>
      <c r="F992" t="str">
        <f t="shared" si="47"/>
        <v>New South Wales</v>
      </c>
      <c r="G992" t="s">
        <v>10</v>
      </c>
      <c r="H992">
        <v>2350</v>
      </c>
      <c r="I992" t="s">
        <v>11</v>
      </c>
      <c r="J992" t="s">
        <v>68</v>
      </c>
      <c r="K992" t="s">
        <v>19</v>
      </c>
      <c r="L992" t="s">
        <v>23</v>
      </c>
      <c r="M992" s="5">
        <v>32.89</v>
      </c>
      <c r="N992">
        <v>1</v>
      </c>
    </row>
    <row r="993" spans="1:14" x14ac:dyDescent="0.15">
      <c r="A993" s="2">
        <v>45556</v>
      </c>
      <c r="B993" s="3">
        <f t="shared" si="45"/>
        <v>2025</v>
      </c>
      <c r="C993" t="str">
        <f t="shared" si="46"/>
        <v>2024-2025</v>
      </c>
      <c r="D993" t="s">
        <v>147</v>
      </c>
      <c r="E993" t="s">
        <v>125</v>
      </c>
      <c r="F993" t="str">
        <f t="shared" si="47"/>
        <v>Victoria</v>
      </c>
      <c r="G993" t="s">
        <v>45</v>
      </c>
      <c r="H993">
        <v>3400</v>
      </c>
      <c r="I993" t="s">
        <v>11</v>
      </c>
      <c r="J993" t="s">
        <v>60</v>
      </c>
      <c r="K993" t="s">
        <v>155</v>
      </c>
      <c r="L993" t="s">
        <v>20</v>
      </c>
      <c r="M993" s="5">
        <v>32.89</v>
      </c>
      <c r="N993">
        <v>1</v>
      </c>
    </row>
    <row r="994" spans="1:14" x14ac:dyDescent="0.15">
      <c r="A994" s="2">
        <v>45478</v>
      </c>
      <c r="B994" s="3">
        <f t="shared" si="45"/>
        <v>2025</v>
      </c>
      <c r="C994" t="str">
        <f t="shared" si="46"/>
        <v>2024-2025</v>
      </c>
      <c r="D994" t="s">
        <v>148</v>
      </c>
      <c r="E994" t="s">
        <v>62</v>
      </c>
      <c r="F994" t="str">
        <f t="shared" si="47"/>
        <v>Victoria</v>
      </c>
      <c r="G994" t="s">
        <v>45</v>
      </c>
      <c r="H994">
        <v>3134</v>
      </c>
      <c r="I994" t="s">
        <v>11</v>
      </c>
      <c r="J994" t="s">
        <v>63</v>
      </c>
      <c r="K994" t="s">
        <v>152</v>
      </c>
      <c r="L994" t="s">
        <v>13</v>
      </c>
      <c r="M994" s="5">
        <v>32.94</v>
      </c>
      <c r="N994">
        <v>1</v>
      </c>
    </row>
    <row r="995" spans="1:14" x14ac:dyDescent="0.15">
      <c r="A995" s="2">
        <v>45016</v>
      </c>
      <c r="B995" s="3">
        <f t="shared" si="45"/>
        <v>2023</v>
      </c>
      <c r="C995" t="str">
        <f t="shared" si="46"/>
        <v>2022-2023</v>
      </c>
      <c r="D995" t="s">
        <v>147</v>
      </c>
      <c r="E995" t="s">
        <v>106</v>
      </c>
      <c r="F995" t="str">
        <f t="shared" si="47"/>
        <v>Victoria</v>
      </c>
      <c r="G995" t="s">
        <v>45</v>
      </c>
      <c r="H995">
        <v>3915</v>
      </c>
      <c r="I995" t="s">
        <v>11</v>
      </c>
      <c r="J995" t="s">
        <v>55</v>
      </c>
      <c r="K995" t="s">
        <v>152</v>
      </c>
      <c r="L995" t="s">
        <v>13</v>
      </c>
      <c r="M995" s="5">
        <v>32.950000000000003</v>
      </c>
      <c r="N995">
        <v>1</v>
      </c>
    </row>
    <row r="996" spans="1:14" x14ac:dyDescent="0.15">
      <c r="A996" s="2">
        <v>45543</v>
      </c>
      <c r="B996" s="3">
        <f t="shared" si="45"/>
        <v>2025</v>
      </c>
      <c r="C996" t="str">
        <f t="shared" si="46"/>
        <v>2024-2025</v>
      </c>
      <c r="D996" t="s">
        <v>147</v>
      </c>
      <c r="E996" t="s">
        <v>52</v>
      </c>
      <c r="F996" t="str">
        <f t="shared" si="47"/>
        <v>Victoria</v>
      </c>
      <c r="G996" t="s">
        <v>45</v>
      </c>
      <c r="H996">
        <v>3030</v>
      </c>
      <c r="I996" t="s">
        <v>11</v>
      </c>
      <c r="J996" t="s">
        <v>46</v>
      </c>
      <c r="K996" t="s">
        <v>151</v>
      </c>
      <c r="L996" t="s">
        <v>21</v>
      </c>
      <c r="M996" s="5">
        <v>32.99</v>
      </c>
      <c r="N996">
        <v>1</v>
      </c>
    </row>
    <row r="997" spans="1:14" x14ac:dyDescent="0.15">
      <c r="A997" s="2">
        <v>45394</v>
      </c>
      <c r="B997" s="3">
        <f t="shared" si="45"/>
        <v>2024</v>
      </c>
      <c r="C997" t="str">
        <f t="shared" si="46"/>
        <v>2023-2024</v>
      </c>
      <c r="D997" t="s">
        <v>147</v>
      </c>
      <c r="E997" t="s">
        <v>113</v>
      </c>
      <c r="F997" t="str">
        <f t="shared" si="47"/>
        <v>Queensland</v>
      </c>
      <c r="G997" t="s">
        <v>35</v>
      </c>
      <c r="H997">
        <v>4215</v>
      </c>
      <c r="I997" t="s">
        <v>11</v>
      </c>
      <c r="J997" t="s">
        <v>104</v>
      </c>
      <c r="K997" t="s">
        <v>153</v>
      </c>
      <c r="L997" t="s">
        <v>16</v>
      </c>
      <c r="M997" s="5">
        <v>33</v>
      </c>
      <c r="N997">
        <v>1</v>
      </c>
    </row>
    <row r="998" spans="1:14" x14ac:dyDescent="0.15">
      <c r="A998" s="2">
        <v>45043</v>
      </c>
      <c r="B998" s="3">
        <f t="shared" si="45"/>
        <v>2023</v>
      </c>
      <c r="C998" t="str">
        <f t="shared" si="46"/>
        <v>2022-2023</v>
      </c>
      <c r="D998" t="s">
        <v>147</v>
      </c>
      <c r="E998" t="s">
        <v>108</v>
      </c>
      <c r="F998" t="str">
        <f t="shared" si="47"/>
        <v>Victoria</v>
      </c>
      <c r="G998" t="s">
        <v>45</v>
      </c>
      <c r="H998">
        <v>3018</v>
      </c>
      <c r="I998" t="s">
        <v>11</v>
      </c>
      <c r="J998" t="s">
        <v>46</v>
      </c>
      <c r="K998" t="s">
        <v>149</v>
      </c>
      <c r="L998" t="s">
        <v>15</v>
      </c>
      <c r="M998" s="5">
        <v>33</v>
      </c>
      <c r="N998">
        <v>1</v>
      </c>
    </row>
    <row r="999" spans="1:14" x14ac:dyDescent="0.15">
      <c r="A999" s="2">
        <v>45464</v>
      </c>
      <c r="B999" s="3">
        <f t="shared" si="45"/>
        <v>2024</v>
      </c>
      <c r="C999" t="str">
        <f t="shared" si="46"/>
        <v>2023-2024</v>
      </c>
      <c r="D999" t="s">
        <v>147</v>
      </c>
      <c r="E999" t="s">
        <v>130</v>
      </c>
      <c r="F999" t="str">
        <f t="shared" si="47"/>
        <v>South Australia</v>
      </c>
      <c r="G999" t="s">
        <v>32</v>
      </c>
      <c r="H999">
        <v>5290</v>
      </c>
      <c r="I999" t="s">
        <v>11</v>
      </c>
      <c r="J999" t="s">
        <v>38</v>
      </c>
      <c r="K999" t="s">
        <v>154</v>
      </c>
      <c r="L999" t="s">
        <v>14</v>
      </c>
      <c r="M999" s="5">
        <v>33</v>
      </c>
      <c r="N999">
        <v>1</v>
      </c>
    </row>
    <row r="1000" spans="1:14" x14ac:dyDescent="0.15">
      <c r="A1000" s="2">
        <v>45304</v>
      </c>
      <c r="B1000" s="3">
        <f t="shared" si="45"/>
        <v>2024</v>
      </c>
      <c r="C1000" t="str">
        <f t="shared" si="46"/>
        <v>2023-2024</v>
      </c>
      <c r="D1000" t="s">
        <v>147</v>
      </c>
      <c r="E1000" t="s">
        <v>52</v>
      </c>
      <c r="F1000" t="str">
        <f t="shared" si="47"/>
        <v>Victoria</v>
      </c>
      <c r="G1000" t="s">
        <v>45</v>
      </c>
      <c r="H1000">
        <v>3030</v>
      </c>
      <c r="I1000" t="s">
        <v>11</v>
      </c>
      <c r="J1000" t="s">
        <v>46</v>
      </c>
      <c r="K1000" t="s">
        <v>152</v>
      </c>
      <c r="L1000" t="s">
        <v>13</v>
      </c>
      <c r="M1000" s="5">
        <v>33.380000000000003</v>
      </c>
      <c r="N1000">
        <v>1</v>
      </c>
    </row>
    <row r="1001" spans="1:14" x14ac:dyDescent="0.15">
      <c r="A1001" s="2">
        <v>45265</v>
      </c>
      <c r="B1001" s="3">
        <f t="shared" si="45"/>
        <v>2024</v>
      </c>
      <c r="C1001" t="str">
        <f t="shared" si="46"/>
        <v>2023-2024</v>
      </c>
      <c r="D1001" t="s">
        <v>147</v>
      </c>
      <c r="E1001" t="s">
        <v>103</v>
      </c>
      <c r="F1001" t="str">
        <f t="shared" si="47"/>
        <v>Queensland</v>
      </c>
      <c r="G1001" t="s">
        <v>35</v>
      </c>
      <c r="H1001">
        <v>4509</v>
      </c>
      <c r="I1001" t="s">
        <v>11</v>
      </c>
      <c r="J1001" t="s">
        <v>104</v>
      </c>
      <c r="K1001" t="s">
        <v>152</v>
      </c>
      <c r="L1001" t="s">
        <v>13</v>
      </c>
      <c r="M1001" s="5">
        <v>33.39</v>
      </c>
      <c r="N1001">
        <v>1</v>
      </c>
    </row>
    <row r="1002" spans="1:14" x14ac:dyDescent="0.15">
      <c r="A1002" s="2">
        <v>44958</v>
      </c>
      <c r="B1002" s="3">
        <f t="shared" si="45"/>
        <v>2023</v>
      </c>
      <c r="C1002" t="str">
        <f t="shared" si="46"/>
        <v>2022-2023</v>
      </c>
      <c r="D1002" t="s">
        <v>147</v>
      </c>
      <c r="E1002" t="s">
        <v>28</v>
      </c>
      <c r="F1002" t="str">
        <f t="shared" si="47"/>
        <v>Northern Territory</v>
      </c>
      <c r="G1002" t="s">
        <v>29</v>
      </c>
      <c r="H1002">
        <v>800</v>
      </c>
      <c r="I1002" t="s">
        <v>11</v>
      </c>
      <c r="J1002" t="s">
        <v>30</v>
      </c>
      <c r="K1002" t="s">
        <v>156</v>
      </c>
      <c r="L1002" t="s">
        <v>17</v>
      </c>
      <c r="M1002" s="5">
        <v>33.409999999999997</v>
      </c>
      <c r="N1002">
        <v>1</v>
      </c>
    </row>
    <row r="1003" spans="1:14" x14ac:dyDescent="0.15">
      <c r="A1003" s="2">
        <v>45635</v>
      </c>
      <c r="B1003" s="3">
        <f t="shared" si="45"/>
        <v>2025</v>
      </c>
      <c r="C1003" t="str">
        <f t="shared" si="46"/>
        <v>2024-2025</v>
      </c>
      <c r="D1003" t="s">
        <v>147</v>
      </c>
      <c r="E1003" t="s">
        <v>129</v>
      </c>
      <c r="F1003" t="str">
        <f t="shared" si="47"/>
        <v>Tasmania</v>
      </c>
      <c r="G1003" t="s">
        <v>70</v>
      </c>
      <c r="H1003">
        <v>7010</v>
      </c>
      <c r="I1003" t="s">
        <v>11</v>
      </c>
      <c r="J1003" t="s">
        <v>71</v>
      </c>
      <c r="K1003" t="s">
        <v>152</v>
      </c>
      <c r="L1003" t="s">
        <v>13</v>
      </c>
      <c r="M1003" s="5">
        <v>33.43</v>
      </c>
      <c r="N1003">
        <v>1</v>
      </c>
    </row>
    <row r="1004" spans="1:14" x14ac:dyDescent="0.15">
      <c r="A1004" s="2">
        <v>45045</v>
      </c>
      <c r="B1004" s="3">
        <f t="shared" si="45"/>
        <v>2023</v>
      </c>
      <c r="C1004" t="str">
        <f t="shared" si="46"/>
        <v>2022-2023</v>
      </c>
      <c r="D1004" t="s">
        <v>148</v>
      </c>
      <c r="E1004" t="s">
        <v>64</v>
      </c>
      <c r="F1004" t="str">
        <f t="shared" si="47"/>
        <v>Victoria</v>
      </c>
      <c r="G1004" t="s">
        <v>45</v>
      </c>
      <c r="H1004">
        <v>3199</v>
      </c>
      <c r="I1004" t="s">
        <v>11</v>
      </c>
      <c r="J1004" t="s">
        <v>63</v>
      </c>
      <c r="K1004" t="s">
        <v>154</v>
      </c>
      <c r="L1004" t="s">
        <v>14</v>
      </c>
      <c r="M1004" s="5">
        <v>33.75</v>
      </c>
      <c r="N1004">
        <v>1</v>
      </c>
    </row>
    <row r="1005" spans="1:14" x14ac:dyDescent="0.15">
      <c r="A1005" s="2">
        <v>45174</v>
      </c>
      <c r="B1005" s="3">
        <f t="shared" si="45"/>
        <v>2024</v>
      </c>
      <c r="C1005" t="str">
        <f t="shared" si="46"/>
        <v>2023-2024</v>
      </c>
      <c r="D1005" t="s">
        <v>147</v>
      </c>
      <c r="E1005" t="s">
        <v>131</v>
      </c>
      <c r="F1005" t="str">
        <f t="shared" si="47"/>
        <v>Western Australia</v>
      </c>
      <c r="G1005" t="s">
        <v>48</v>
      </c>
      <c r="H1005">
        <v>6530</v>
      </c>
      <c r="I1005" t="s">
        <v>11</v>
      </c>
      <c r="J1005" t="s">
        <v>77</v>
      </c>
      <c r="K1005" t="s">
        <v>155</v>
      </c>
      <c r="L1005" t="s">
        <v>20</v>
      </c>
      <c r="M1005" s="5">
        <v>33.89</v>
      </c>
      <c r="N1005">
        <v>1</v>
      </c>
    </row>
    <row r="1006" spans="1:14" x14ac:dyDescent="0.15">
      <c r="A1006" s="2">
        <v>45007</v>
      </c>
      <c r="B1006" s="3">
        <f t="shared" si="45"/>
        <v>2023</v>
      </c>
      <c r="C1006" t="str">
        <f t="shared" si="46"/>
        <v>2022-2023</v>
      </c>
      <c r="D1006" t="s">
        <v>147</v>
      </c>
      <c r="E1006" t="s">
        <v>61</v>
      </c>
      <c r="F1006" t="str">
        <f t="shared" si="47"/>
        <v>New South Wales</v>
      </c>
      <c r="G1006" t="s">
        <v>10</v>
      </c>
      <c r="H1006">
        <v>2539</v>
      </c>
      <c r="I1006" t="s">
        <v>11</v>
      </c>
      <c r="J1006" t="s">
        <v>58</v>
      </c>
      <c r="K1006" t="s">
        <v>149</v>
      </c>
      <c r="L1006" t="s">
        <v>15</v>
      </c>
      <c r="M1006" s="5">
        <v>33.93</v>
      </c>
      <c r="N1006">
        <v>1</v>
      </c>
    </row>
    <row r="1007" spans="1:14" x14ac:dyDescent="0.15">
      <c r="A1007" s="2">
        <v>45372</v>
      </c>
      <c r="B1007" s="3">
        <f t="shared" si="45"/>
        <v>2024</v>
      </c>
      <c r="C1007" t="str">
        <f t="shared" si="46"/>
        <v>2023-2024</v>
      </c>
      <c r="D1007" t="s">
        <v>147</v>
      </c>
      <c r="E1007" t="s">
        <v>136</v>
      </c>
      <c r="F1007" t="str">
        <f t="shared" si="47"/>
        <v>Victoria</v>
      </c>
      <c r="G1007" t="s">
        <v>45</v>
      </c>
      <c r="H1007">
        <v>3175</v>
      </c>
      <c r="I1007" t="s">
        <v>11</v>
      </c>
      <c r="J1007" t="s">
        <v>63</v>
      </c>
      <c r="K1007" t="s">
        <v>155</v>
      </c>
      <c r="L1007" t="s">
        <v>20</v>
      </c>
      <c r="M1007" s="5">
        <v>33.94</v>
      </c>
      <c r="N1007">
        <v>1</v>
      </c>
    </row>
    <row r="1008" spans="1:14" x14ac:dyDescent="0.15">
      <c r="A1008" s="2">
        <v>45195</v>
      </c>
      <c r="B1008" s="3">
        <f t="shared" si="45"/>
        <v>2024</v>
      </c>
      <c r="C1008" t="str">
        <f t="shared" si="46"/>
        <v>2023-2024</v>
      </c>
      <c r="D1008" t="s">
        <v>147</v>
      </c>
      <c r="E1008" t="s">
        <v>57</v>
      </c>
      <c r="F1008" t="str">
        <f t="shared" si="47"/>
        <v>New South Wales</v>
      </c>
      <c r="G1008" t="s">
        <v>10</v>
      </c>
      <c r="H1008">
        <v>2560</v>
      </c>
      <c r="I1008" t="s">
        <v>11</v>
      </c>
      <c r="J1008" t="s">
        <v>58</v>
      </c>
      <c r="K1008" t="s">
        <v>154</v>
      </c>
      <c r="L1008" t="s">
        <v>14</v>
      </c>
      <c r="M1008" s="5">
        <v>33.97</v>
      </c>
      <c r="N1008">
        <v>1</v>
      </c>
    </row>
    <row r="1009" spans="1:14" x14ac:dyDescent="0.15">
      <c r="A1009" s="2">
        <v>45069</v>
      </c>
      <c r="B1009" s="3">
        <f t="shared" si="45"/>
        <v>2023</v>
      </c>
      <c r="C1009" t="str">
        <f t="shared" si="46"/>
        <v>2022-2023</v>
      </c>
      <c r="D1009" t="s">
        <v>147</v>
      </c>
      <c r="E1009" t="s">
        <v>57</v>
      </c>
      <c r="F1009" t="str">
        <f t="shared" si="47"/>
        <v>New South Wales</v>
      </c>
      <c r="G1009" t="s">
        <v>10</v>
      </c>
      <c r="H1009">
        <v>2560</v>
      </c>
      <c r="I1009" t="s">
        <v>11</v>
      </c>
      <c r="J1009" t="s">
        <v>58</v>
      </c>
      <c r="K1009" t="s">
        <v>153</v>
      </c>
      <c r="L1009" t="s">
        <v>16</v>
      </c>
      <c r="M1009" s="5">
        <v>33.979999999999997</v>
      </c>
      <c r="N1009">
        <v>1</v>
      </c>
    </row>
    <row r="1010" spans="1:14" x14ac:dyDescent="0.15">
      <c r="A1010" s="2">
        <v>44965</v>
      </c>
      <c r="B1010" s="3">
        <f t="shared" si="45"/>
        <v>2023</v>
      </c>
      <c r="C1010" t="str">
        <f t="shared" si="46"/>
        <v>2022-2023</v>
      </c>
      <c r="D1010" t="s">
        <v>147</v>
      </c>
      <c r="E1010" t="s">
        <v>54</v>
      </c>
      <c r="F1010" t="str">
        <f t="shared" si="47"/>
        <v>Victoria</v>
      </c>
      <c r="G1010" t="s">
        <v>45</v>
      </c>
      <c r="H1010">
        <v>3977</v>
      </c>
      <c r="I1010" t="s">
        <v>11</v>
      </c>
      <c r="J1010" t="s">
        <v>55</v>
      </c>
      <c r="K1010" t="s">
        <v>150</v>
      </c>
      <c r="L1010" t="s">
        <v>18</v>
      </c>
      <c r="M1010" s="5">
        <v>33.979999999999997</v>
      </c>
      <c r="N1010">
        <v>1</v>
      </c>
    </row>
    <row r="1011" spans="1:14" x14ac:dyDescent="0.15">
      <c r="A1011" s="2">
        <v>45074</v>
      </c>
      <c r="B1011" s="3">
        <f t="shared" si="45"/>
        <v>2023</v>
      </c>
      <c r="C1011" t="str">
        <f t="shared" si="46"/>
        <v>2022-2023</v>
      </c>
      <c r="D1011" t="s">
        <v>147</v>
      </c>
      <c r="E1011" t="s">
        <v>109</v>
      </c>
      <c r="F1011" t="str">
        <f t="shared" si="47"/>
        <v>New South Wales</v>
      </c>
      <c r="G1011" t="s">
        <v>10</v>
      </c>
      <c r="H1011">
        <v>2480</v>
      </c>
      <c r="I1011" t="s">
        <v>11</v>
      </c>
      <c r="J1011" t="s">
        <v>68</v>
      </c>
      <c r="K1011" t="s">
        <v>154</v>
      </c>
      <c r="L1011" t="s">
        <v>14</v>
      </c>
      <c r="M1011" s="5">
        <v>34.120000000000005</v>
      </c>
      <c r="N1011">
        <v>1</v>
      </c>
    </row>
    <row r="1012" spans="1:14" x14ac:dyDescent="0.15">
      <c r="A1012" s="2">
        <v>45516</v>
      </c>
      <c r="B1012" s="3">
        <f t="shared" si="45"/>
        <v>2025</v>
      </c>
      <c r="C1012" t="str">
        <f t="shared" si="46"/>
        <v>2024-2025</v>
      </c>
      <c r="D1012" t="s">
        <v>147</v>
      </c>
      <c r="E1012" t="s">
        <v>73</v>
      </c>
      <c r="F1012" t="str">
        <f t="shared" si="47"/>
        <v>Victoria</v>
      </c>
      <c r="G1012" t="s">
        <v>45</v>
      </c>
      <c r="H1012">
        <v>3136</v>
      </c>
      <c r="I1012" t="s">
        <v>11</v>
      </c>
      <c r="J1012" t="s">
        <v>63</v>
      </c>
      <c r="K1012" t="s">
        <v>19</v>
      </c>
      <c r="L1012" t="s">
        <v>23</v>
      </c>
      <c r="M1012" s="5">
        <v>34.47</v>
      </c>
      <c r="N1012">
        <v>1</v>
      </c>
    </row>
    <row r="1013" spans="1:14" x14ac:dyDescent="0.15">
      <c r="A1013" s="2">
        <v>45209</v>
      </c>
      <c r="B1013" s="3">
        <f t="shared" si="45"/>
        <v>2024</v>
      </c>
      <c r="C1013" t="str">
        <f t="shared" si="46"/>
        <v>2023-2024</v>
      </c>
      <c r="D1013" t="s">
        <v>147</v>
      </c>
      <c r="E1013" t="s">
        <v>73</v>
      </c>
      <c r="F1013" t="str">
        <f t="shared" si="47"/>
        <v>Victoria</v>
      </c>
      <c r="G1013" t="s">
        <v>45</v>
      </c>
      <c r="H1013">
        <v>3136</v>
      </c>
      <c r="I1013" t="s">
        <v>11</v>
      </c>
      <c r="J1013" t="s">
        <v>63</v>
      </c>
      <c r="K1013" t="s">
        <v>154</v>
      </c>
      <c r="L1013" t="s">
        <v>14</v>
      </c>
      <c r="M1013" s="5">
        <v>34.5</v>
      </c>
      <c r="N1013">
        <v>1</v>
      </c>
    </row>
    <row r="1014" spans="1:14" x14ac:dyDescent="0.15">
      <c r="A1014" s="2">
        <v>45521</v>
      </c>
      <c r="B1014" s="3">
        <f t="shared" si="45"/>
        <v>2025</v>
      </c>
      <c r="C1014" t="str">
        <f t="shared" si="46"/>
        <v>2024-2025</v>
      </c>
      <c r="D1014" t="s">
        <v>147</v>
      </c>
      <c r="E1014" t="s">
        <v>78</v>
      </c>
      <c r="F1014" t="str">
        <f t="shared" si="47"/>
        <v>New South Wales</v>
      </c>
      <c r="G1014" t="s">
        <v>10</v>
      </c>
      <c r="H1014">
        <v>2350</v>
      </c>
      <c r="I1014" t="s">
        <v>11</v>
      </c>
      <c r="J1014" t="s">
        <v>68</v>
      </c>
      <c r="K1014" t="s">
        <v>156</v>
      </c>
      <c r="L1014" t="s">
        <v>17</v>
      </c>
      <c r="M1014" s="5">
        <v>34.57</v>
      </c>
      <c r="N1014">
        <v>1</v>
      </c>
    </row>
    <row r="1015" spans="1:14" x14ac:dyDescent="0.15">
      <c r="A1015" s="2">
        <v>45206</v>
      </c>
      <c r="B1015" s="3">
        <f t="shared" si="45"/>
        <v>2024</v>
      </c>
      <c r="C1015" t="str">
        <f t="shared" si="46"/>
        <v>2023-2024</v>
      </c>
      <c r="D1015" t="s">
        <v>148</v>
      </c>
      <c r="E1015" t="s">
        <v>141</v>
      </c>
      <c r="F1015" t="str">
        <f t="shared" si="47"/>
        <v>Western Australia</v>
      </c>
      <c r="G1015" t="s">
        <v>48</v>
      </c>
      <c r="H1015">
        <v>6052</v>
      </c>
      <c r="I1015" t="s">
        <v>11</v>
      </c>
      <c r="J1015" t="s">
        <v>49</v>
      </c>
      <c r="K1015" t="s">
        <v>153</v>
      </c>
      <c r="L1015" t="s">
        <v>16</v>
      </c>
      <c r="M1015" s="5">
        <v>34.74</v>
      </c>
      <c r="N1015">
        <v>1</v>
      </c>
    </row>
    <row r="1016" spans="1:14" x14ac:dyDescent="0.15">
      <c r="A1016" s="2">
        <v>45416</v>
      </c>
      <c r="B1016" s="3">
        <f t="shared" si="45"/>
        <v>2024</v>
      </c>
      <c r="C1016" t="str">
        <f t="shared" si="46"/>
        <v>2023-2024</v>
      </c>
      <c r="D1016" t="s">
        <v>148</v>
      </c>
      <c r="E1016" t="s">
        <v>126</v>
      </c>
      <c r="F1016" t="str">
        <f t="shared" si="47"/>
        <v>Queensland</v>
      </c>
      <c r="G1016" t="s">
        <v>35</v>
      </c>
      <c r="H1016">
        <v>4551</v>
      </c>
      <c r="I1016" t="s">
        <v>11</v>
      </c>
      <c r="J1016" t="s">
        <v>120</v>
      </c>
      <c r="K1016" t="s">
        <v>157</v>
      </c>
      <c r="L1016" t="s">
        <v>22</v>
      </c>
      <c r="M1016" s="5">
        <v>34.86</v>
      </c>
      <c r="N1016">
        <v>1</v>
      </c>
    </row>
    <row r="1017" spans="1:14" x14ac:dyDescent="0.15">
      <c r="A1017" s="2">
        <v>44936</v>
      </c>
      <c r="B1017" s="3">
        <f t="shared" si="45"/>
        <v>2023</v>
      </c>
      <c r="C1017" t="str">
        <f t="shared" si="46"/>
        <v>2022-2023</v>
      </c>
      <c r="D1017" t="s">
        <v>147</v>
      </c>
      <c r="E1017" t="s">
        <v>76</v>
      </c>
      <c r="F1017" t="str">
        <f t="shared" si="47"/>
        <v>Western Australia</v>
      </c>
      <c r="G1017" t="s">
        <v>48</v>
      </c>
      <c r="H1017">
        <v>6450</v>
      </c>
      <c r="I1017" t="s">
        <v>11</v>
      </c>
      <c r="J1017" t="s">
        <v>77</v>
      </c>
      <c r="K1017" t="s">
        <v>155</v>
      </c>
      <c r="L1017" t="s">
        <v>20</v>
      </c>
      <c r="M1017" s="5">
        <v>34.910000000000004</v>
      </c>
      <c r="N1017">
        <v>1</v>
      </c>
    </row>
    <row r="1018" spans="1:14" x14ac:dyDescent="0.15">
      <c r="A1018" s="2">
        <v>45230</v>
      </c>
      <c r="B1018" s="3">
        <f t="shared" si="45"/>
        <v>2024</v>
      </c>
      <c r="C1018" t="str">
        <f t="shared" si="46"/>
        <v>2023-2024</v>
      </c>
      <c r="D1018" t="s">
        <v>147</v>
      </c>
      <c r="E1018" t="s">
        <v>91</v>
      </c>
      <c r="F1018" t="str">
        <f t="shared" si="47"/>
        <v>Victoria</v>
      </c>
      <c r="G1018" t="s">
        <v>45</v>
      </c>
      <c r="H1018">
        <v>3690</v>
      </c>
      <c r="I1018" t="s">
        <v>11</v>
      </c>
      <c r="J1018" t="s">
        <v>55</v>
      </c>
      <c r="K1018" t="s">
        <v>155</v>
      </c>
      <c r="L1018" t="s">
        <v>20</v>
      </c>
      <c r="M1018" s="5">
        <v>34.92</v>
      </c>
      <c r="N1018">
        <v>1</v>
      </c>
    </row>
    <row r="1019" spans="1:14" x14ac:dyDescent="0.15">
      <c r="A1019" s="2">
        <v>44981</v>
      </c>
      <c r="B1019" s="3">
        <f t="shared" si="45"/>
        <v>2023</v>
      </c>
      <c r="C1019" t="str">
        <f t="shared" si="46"/>
        <v>2022-2023</v>
      </c>
      <c r="D1019" t="s">
        <v>147</v>
      </c>
      <c r="E1019" t="s">
        <v>96</v>
      </c>
      <c r="F1019" t="str">
        <f t="shared" si="47"/>
        <v>Western Australia</v>
      </c>
      <c r="G1019" t="s">
        <v>48</v>
      </c>
      <c r="H1019">
        <v>6330</v>
      </c>
      <c r="I1019" t="s">
        <v>11</v>
      </c>
      <c r="J1019" t="s">
        <v>94</v>
      </c>
      <c r="K1019" t="s">
        <v>152</v>
      </c>
      <c r="L1019" t="s">
        <v>13</v>
      </c>
      <c r="M1019" s="5">
        <v>34.93</v>
      </c>
      <c r="N1019">
        <v>1</v>
      </c>
    </row>
    <row r="1020" spans="1:14" x14ac:dyDescent="0.15">
      <c r="A1020" s="2">
        <v>45106</v>
      </c>
      <c r="B1020" s="3">
        <f t="shared" si="45"/>
        <v>2023</v>
      </c>
      <c r="C1020" t="str">
        <f t="shared" si="46"/>
        <v>2022-2023</v>
      </c>
      <c r="D1020" t="s">
        <v>147</v>
      </c>
      <c r="E1020" t="s">
        <v>96</v>
      </c>
      <c r="F1020" t="str">
        <f t="shared" si="47"/>
        <v>Western Australia</v>
      </c>
      <c r="G1020" t="s">
        <v>48</v>
      </c>
      <c r="H1020">
        <v>6330</v>
      </c>
      <c r="I1020" t="s">
        <v>11</v>
      </c>
      <c r="J1020" t="s">
        <v>94</v>
      </c>
      <c r="K1020" t="s">
        <v>149</v>
      </c>
      <c r="L1020" t="s">
        <v>15</v>
      </c>
      <c r="M1020" s="5">
        <v>34.93</v>
      </c>
      <c r="N1020">
        <v>1</v>
      </c>
    </row>
    <row r="1021" spans="1:14" x14ac:dyDescent="0.15">
      <c r="A1021" s="2">
        <v>45494</v>
      </c>
      <c r="B1021" s="3">
        <f t="shared" si="45"/>
        <v>2025</v>
      </c>
      <c r="C1021" t="str">
        <f t="shared" si="46"/>
        <v>2024-2025</v>
      </c>
      <c r="D1021" t="s">
        <v>147</v>
      </c>
      <c r="E1021" t="s">
        <v>85</v>
      </c>
      <c r="F1021" t="str">
        <f t="shared" si="47"/>
        <v>Queensland</v>
      </c>
      <c r="G1021" t="s">
        <v>35</v>
      </c>
      <c r="H1021">
        <v>4883</v>
      </c>
      <c r="I1021" t="s">
        <v>11</v>
      </c>
      <c r="J1021" t="s">
        <v>36</v>
      </c>
      <c r="K1021" t="s">
        <v>149</v>
      </c>
      <c r="L1021" t="s">
        <v>15</v>
      </c>
      <c r="M1021" s="5">
        <v>34.93</v>
      </c>
      <c r="N1021">
        <v>1</v>
      </c>
    </row>
    <row r="1022" spans="1:14" x14ac:dyDescent="0.15">
      <c r="A1022" s="2">
        <v>45022</v>
      </c>
      <c r="B1022" s="3">
        <f t="shared" si="45"/>
        <v>2023</v>
      </c>
      <c r="C1022" t="str">
        <f t="shared" si="46"/>
        <v>2022-2023</v>
      </c>
      <c r="D1022" t="s">
        <v>148</v>
      </c>
      <c r="E1022" t="s">
        <v>67</v>
      </c>
      <c r="F1022" t="str">
        <f t="shared" si="47"/>
        <v>New South Wales</v>
      </c>
      <c r="G1022" t="s">
        <v>10</v>
      </c>
      <c r="H1022">
        <v>2478</v>
      </c>
      <c r="I1022" t="s">
        <v>11</v>
      </c>
      <c r="J1022" t="s">
        <v>68</v>
      </c>
      <c r="K1022" t="s">
        <v>150</v>
      </c>
      <c r="L1022" t="s">
        <v>18</v>
      </c>
      <c r="M1022" s="5">
        <v>34.93</v>
      </c>
      <c r="N1022">
        <v>1</v>
      </c>
    </row>
    <row r="1023" spans="1:14" x14ac:dyDescent="0.15">
      <c r="A1023" s="2">
        <v>45095</v>
      </c>
      <c r="B1023" s="3">
        <f t="shared" si="45"/>
        <v>2023</v>
      </c>
      <c r="C1023" t="str">
        <f t="shared" si="46"/>
        <v>2022-2023</v>
      </c>
      <c r="D1023" t="s">
        <v>147</v>
      </c>
      <c r="E1023" t="s">
        <v>52</v>
      </c>
      <c r="F1023" t="str">
        <f t="shared" si="47"/>
        <v>Victoria</v>
      </c>
      <c r="G1023" t="s">
        <v>45</v>
      </c>
      <c r="H1023">
        <v>3030</v>
      </c>
      <c r="I1023" t="s">
        <v>11</v>
      </c>
      <c r="J1023" t="s">
        <v>46</v>
      </c>
      <c r="K1023" t="s">
        <v>154</v>
      </c>
      <c r="L1023" t="s">
        <v>14</v>
      </c>
      <c r="M1023" s="5">
        <v>34.950000000000003</v>
      </c>
      <c r="N1023">
        <v>1</v>
      </c>
    </row>
    <row r="1024" spans="1:14" x14ac:dyDescent="0.15">
      <c r="A1024" s="2">
        <v>45085</v>
      </c>
      <c r="B1024" s="3">
        <f t="shared" si="45"/>
        <v>2023</v>
      </c>
      <c r="C1024" t="str">
        <f t="shared" si="46"/>
        <v>2022-2023</v>
      </c>
      <c r="D1024" t="s">
        <v>147</v>
      </c>
      <c r="E1024" t="s">
        <v>110</v>
      </c>
      <c r="F1024" t="str">
        <f t="shared" si="47"/>
        <v>Queensland</v>
      </c>
      <c r="G1024" t="s">
        <v>35</v>
      </c>
      <c r="H1024">
        <v>4680</v>
      </c>
      <c r="I1024" t="s">
        <v>11</v>
      </c>
      <c r="J1024" t="s">
        <v>51</v>
      </c>
      <c r="K1024" t="s">
        <v>154</v>
      </c>
      <c r="L1024" t="s">
        <v>14</v>
      </c>
      <c r="M1024" s="5">
        <v>34.96</v>
      </c>
      <c r="N1024">
        <v>1</v>
      </c>
    </row>
    <row r="1025" spans="1:14" x14ac:dyDescent="0.15">
      <c r="A1025" s="2">
        <v>45291</v>
      </c>
      <c r="B1025" s="3">
        <f t="shared" si="45"/>
        <v>2024</v>
      </c>
      <c r="C1025" t="str">
        <f t="shared" si="46"/>
        <v>2023-2024</v>
      </c>
      <c r="D1025" t="s">
        <v>148</v>
      </c>
      <c r="E1025" t="s">
        <v>141</v>
      </c>
      <c r="F1025" t="str">
        <f t="shared" si="47"/>
        <v>Western Australia</v>
      </c>
      <c r="G1025" t="s">
        <v>48</v>
      </c>
      <c r="H1025">
        <v>6052</v>
      </c>
      <c r="I1025" t="s">
        <v>11</v>
      </c>
      <c r="J1025" t="s">
        <v>49</v>
      </c>
      <c r="K1025" t="s">
        <v>152</v>
      </c>
      <c r="L1025" t="s">
        <v>13</v>
      </c>
      <c r="M1025" s="5">
        <v>34.97</v>
      </c>
      <c r="N1025">
        <v>1</v>
      </c>
    </row>
    <row r="1026" spans="1:14" x14ac:dyDescent="0.15">
      <c r="A1026" s="2">
        <v>45182</v>
      </c>
      <c r="B1026" s="3">
        <f t="shared" ref="B1026:B1089" si="48">IF(MONTH(A1026)&gt;=7,YEAR(A1026)+1,YEAR(A1026))</f>
        <v>2024</v>
      </c>
      <c r="C1026" t="str">
        <f t="shared" ref="C1026:C1089" si="49">IF(MONTH(A1026) &gt;= 7, YEAR(A1026) &amp; "-" &amp; YEAR(A1026) + 1, YEAR(A1026) - 1 &amp; "-" &amp; YEAR(A1026))</f>
        <v>2023-2024</v>
      </c>
      <c r="D1026" t="s">
        <v>147</v>
      </c>
      <c r="E1026" t="s">
        <v>126</v>
      </c>
      <c r="F1026" t="str">
        <f t="shared" ref="F1026:F1089" si="50">IF(G1026="WA","Western Australia",
IF(G1026="NSW","New South Wales",
IF(G1026="QLD","Queensland",
IF(G1026="VIC","Victoria",
IF(G1026="TAS","Tasmania",
IF(G1026="SA","South Australia",
IF(G1026="NT","Northern Territory",
IF(G1026="ACT","Australian Capital Territory",G1026))))))))</f>
        <v>Queensland</v>
      </c>
      <c r="G1026" t="s">
        <v>35</v>
      </c>
      <c r="H1026">
        <v>4551</v>
      </c>
      <c r="I1026" t="s">
        <v>11</v>
      </c>
      <c r="J1026" t="s">
        <v>120</v>
      </c>
      <c r="K1026" t="s">
        <v>149</v>
      </c>
      <c r="L1026" t="s">
        <v>15</v>
      </c>
      <c r="M1026" s="5">
        <v>34.989999999999995</v>
      </c>
      <c r="N1026">
        <v>1</v>
      </c>
    </row>
    <row r="1027" spans="1:14" x14ac:dyDescent="0.15">
      <c r="A1027" s="2">
        <v>45303</v>
      </c>
      <c r="B1027" s="3">
        <f t="shared" si="48"/>
        <v>2024</v>
      </c>
      <c r="C1027" t="str">
        <f t="shared" si="49"/>
        <v>2023-2024</v>
      </c>
      <c r="D1027" t="s">
        <v>147</v>
      </c>
      <c r="E1027" t="s">
        <v>56</v>
      </c>
      <c r="F1027" t="str">
        <f t="shared" si="50"/>
        <v>Northern Territory</v>
      </c>
      <c r="G1027" t="s">
        <v>29</v>
      </c>
      <c r="H1027">
        <v>870</v>
      </c>
      <c r="I1027" t="s">
        <v>11</v>
      </c>
      <c r="J1027" t="s">
        <v>30</v>
      </c>
      <c r="K1027" t="s">
        <v>152</v>
      </c>
      <c r="L1027" t="s">
        <v>13</v>
      </c>
      <c r="M1027" s="5">
        <v>35</v>
      </c>
      <c r="N1027">
        <v>1</v>
      </c>
    </row>
    <row r="1028" spans="1:14" x14ac:dyDescent="0.15">
      <c r="A1028" s="2">
        <v>45396</v>
      </c>
      <c r="B1028" s="3">
        <f t="shared" si="48"/>
        <v>2024</v>
      </c>
      <c r="C1028" t="str">
        <f t="shared" si="49"/>
        <v>2023-2024</v>
      </c>
      <c r="D1028" t="s">
        <v>147</v>
      </c>
      <c r="E1028" t="s">
        <v>64</v>
      </c>
      <c r="F1028" t="str">
        <f t="shared" si="50"/>
        <v>Victoria</v>
      </c>
      <c r="G1028" t="s">
        <v>45</v>
      </c>
      <c r="H1028">
        <v>3199</v>
      </c>
      <c r="I1028" t="s">
        <v>11</v>
      </c>
      <c r="J1028" t="s">
        <v>63</v>
      </c>
      <c r="K1028" t="s">
        <v>19</v>
      </c>
      <c r="L1028" t="s">
        <v>23</v>
      </c>
      <c r="M1028" s="5">
        <v>35.11</v>
      </c>
      <c r="N1028">
        <v>1</v>
      </c>
    </row>
    <row r="1029" spans="1:14" x14ac:dyDescent="0.15">
      <c r="A1029" s="2">
        <v>45622</v>
      </c>
      <c r="B1029" s="3">
        <f t="shared" si="48"/>
        <v>2025</v>
      </c>
      <c r="C1029" t="str">
        <f t="shared" si="49"/>
        <v>2024-2025</v>
      </c>
      <c r="D1029" t="s">
        <v>147</v>
      </c>
      <c r="E1029" t="s">
        <v>72</v>
      </c>
      <c r="F1029" t="str">
        <f t="shared" si="50"/>
        <v>Western Australia</v>
      </c>
      <c r="G1029" t="s">
        <v>48</v>
      </c>
      <c r="H1029">
        <v>6010</v>
      </c>
      <c r="I1029" t="s">
        <v>11</v>
      </c>
      <c r="J1029" t="s">
        <v>49</v>
      </c>
      <c r="K1029" t="s">
        <v>150</v>
      </c>
      <c r="L1029" t="s">
        <v>18</v>
      </c>
      <c r="M1029" s="5">
        <v>35.28</v>
      </c>
      <c r="N1029">
        <v>1</v>
      </c>
    </row>
    <row r="1030" spans="1:14" x14ac:dyDescent="0.15">
      <c r="A1030" s="2">
        <v>44927</v>
      </c>
      <c r="B1030" s="3">
        <f t="shared" si="48"/>
        <v>2023</v>
      </c>
      <c r="C1030" t="str">
        <f t="shared" si="49"/>
        <v>2022-2023</v>
      </c>
      <c r="D1030" t="s">
        <v>147</v>
      </c>
      <c r="E1030" t="s">
        <v>88</v>
      </c>
      <c r="F1030" t="str">
        <f t="shared" si="50"/>
        <v>South Australia</v>
      </c>
      <c r="G1030" t="s">
        <v>32</v>
      </c>
      <c r="H1030">
        <v>5011</v>
      </c>
      <c r="I1030" t="s">
        <v>11</v>
      </c>
      <c r="J1030" t="s">
        <v>33</v>
      </c>
      <c r="K1030" t="s">
        <v>154</v>
      </c>
      <c r="L1030" t="s">
        <v>14</v>
      </c>
      <c r="M1030" s="5">
        <v>35.480000000000004</v>
      </c>
      <c r="N1030">
        <v>1</v>
      </c>
    </row>
    <row r="1031" spans="1:14" x14ac:dyDescent="0.15">
      <c r="A1031" s="2">
        <v>45047</v>
      </c>
      <c r="B1031" s="3">
        <f t="shared" si="48"/>
        <v>2023</v>
      </c>
      <c r="C1031" t="str">
        <f t="shared" si="49"/>
        <v>2022-2023</v>
      </c>
      <c r="D1031" t="s">
        <v>147</v>
      </c>
      <c r="E1031" t="s">
        <v>107</v>
      </c>
      <c r="F1031" t="str">
        <f t="shared" si="50"/>
        <v>Queensland</v>
      </c>
      <c r="G1031" t="s">
        <v>35</v>
      </c>
      <c r="H1031">
        <v>4220</v>
      </c>
      <c r="I1031" t="s">
        <v>11</v>
      </c>
      <c r="J1031" t="s">
        <v>104</v>
      </c>
      <c r="K1031" t="s">
        <v>156</v>
      </c>
      <c r="L1031" t="s">
        <v>17</v>
      </c>
      <c r="M1031" s="5">
        <v>35.619999999999997</v>
      </c>
      <c r="N1031">
        <v>1</v>
      </c>
    </row>
    <row r="1032" spans="1:14" x14ac:dyDescent="0.15">
      <c r="A1032" s="2">
        <v>45179</v>
      </c>
      <c r="B1032" s="3">
        <f t="shared" si="48"/>
        <v>2024</v>
      </c>
      <c r="C1032" t="str">
        <f t="shared" si="49"/>
        <v>2023-2024</v>
      </c>
      <c r="D1032" t="s">
        <v>147</v>
      </c>
      <c r="E1032" t="s">
        <v>41</v>
      </c>
      <c r="F1032" t="str">
        <f t="shared" si="50"/>
        <v>New South Wales</v>
      </c>
      <c r="G1032" t="s">
        <v>10</v>
      </c>
      <c r="H1032">
        <v>2830</v>
      </c>
      <c r="I1032" t="s">
        <v>11</v>
      </c>
      <c r="J1032" t="s">
        <v>25</v>
      </c>
      <c r="K1032" t="s">
        <v>151</v>
      </c>
      <c r="L1032" t="s">
        <v>21</v>
      </c>
      <c r="M1032" s="5">
        <v>35.72</v>
      </c>
      <c r="N1032">
        <v>1</v>
      </c>
    </row>
    <row r="1033" spans="1:14" x14ac:dyDescent="0.15">
      <c r="A1033" s="2">
        <v>45128</v>
      </c>
      <c r="B1033" s="3">
        <f t="shared" si="48"/>
        <v>2024</v>
      </c>
      <c r="C1033" t="str">
        <f t="shared" si="49"/>
        <v>2023-2024</v>
      </c>
      <c r="D1033" t="s">
        <v>147</v>
      </c>
      <c r="E1033" t="s">
        <v>9</v>
      </c>
      <c r="F1033" t="str">
        <f t="shared" si="50"/>
        <v>New South Wales</v>
      </c>
      <c r="G1033" t="s">
        <v>10</v>
      </c>
      <c r="H1033">
        <v>2067</v>
      </c>
      <c r="I1033" t="s">
        <v>11</v>
      </c>
      <c r="J1033" t="s">
        <v>12</v>
      </c>
      <c r="K1033" t="s">
        <v>157</v>
      </c>
      <c r="L1033" t="s">
        <v>22</v>
      </c>
      <c r="M1033" s="5">
        <v>35.82</v>
      </c>
      <c r="N1033">
        <v>1</v>
      </c>
    </row>
    <row r="1034" spans="1:14" x14ac:dyDescent="0.15">
      <c r="A1034" s="2">
        <v>45450</v>
      </c>
      <c r="B1034" s="3">
        <f t="shared" si="48"/>
        <v>2024</v>
      </c>
      <c r="C1034" t="str">
        <f t="shared" si="49"/>
        <v>2023-2024</v>
      </c>
      <c r="D1034" t="s">
        <v>147</v>
      </c>
      <c r="E1034" t="s">
        <v>91</v>
      </c>
      <c r="F1034" t="str">
        <f t="shared" si="50"/>
        <v>Victoria</v>
      </c>
      <c r="G1034" t="s">
        <v>45</v>
      </c>
      <c r="H1034">
        <v>3690</v>
      </c>
      <c r="I1034" t="s">
        <v>11</v>
      </c>
      <c r="J1034" t="s">
        <v>55</v>
      </c>
      <c r="K1034" t="s">
        <v>153</v>
      </c>
      <c r="L1034" t="s">
        <v>16</v>
      </c>
      <c r="M1034" s="5">
        <v>35.840000000000003</v>
      </c>
      <c r="N1034">
        <v>1</v>
      </c>
    </row>
    <row r="1035" spans="1:14" x14ac:dyDescent="0.15">
      <c r="A1035" s="2">
        <v>45257</v>
      </c>
      <c r="B1035" s="3">
        <f t="shared" si="48"/>
        <v>2024</v>
      </c>
      <c r="C1035" t="str">
        <f t="shared" si="49"/>
        <v>2023-2024</v>
      </c>
      <c r="D1035" t="s">
        <v>148</v>
      </c>
      <c r="E1035" t="s">
        <v>93</v>
      </c>
      <c r="F1035" t="str">
        <f t="shared" si="50"/>
        <v>Western Australia</v>
      </c>
      <c r="G1035" t="s">
        <v>48</v>
      </c>
      <c r="H1035">
        <v>6112</v>
      </c>
      <c r="I1035" t="s">
        <v>11</v>
      </c>
      <c r="J1035" t="s">
        <v>94</v>
      </c>
      <c r="K1035" t="s">
        <v>156</v>
      </c>
      <c r="L1035" t="s">
        <v>17</v>
      </c>
      <c r="M1035" s="5">
        <v>35.880000000000003</v>
      </c>
      <c r="N1035">
        <v>1</v>
      </c>
    </row>
    <row r="1036" spans="1:14" x14ac:dyDescent="0.15">
      <c r="A1036" s="2">
        <v>44951</v>
      </c>
      <c r="B1036" s="3">
        <f t="shared" si="48"/>
        <v>2023</v>
      </c>
      <c r="C1036" t="str">
        <f t="shared" si="49"/>
        <v>2022-2023</v>
      </c>
      <c r="D1036" t="s">
        <v>147</v>
      </c>
      <c r="E1036" t="s">
        <v>105</v>
      </c>
      <c r="F1036" t="str">
        <f t="shared" si="50"/>
        <v>Victoria</v>
      </c>
      <c r="G1036" t="s">
        <v>45</v>
      </c>
      <c r="H1036">
        <v>3500</v>
      </c>
      <c r="I1036" t="s">
        <v>11</v>
      </c>
      <c r="J1036" t="s">
        <v>60</v>
      </c>
      <c r="K1036" t="s">
        <v>19</v>
      </c>
      <c r="L1036" t="s">
        <v>23</v>
      </c>
      <c r="M1036" s="5">
        <v>35.880000000000003</v>
      </c>
      <c r="N1036">
        <v>1</v>
      </c>
    </row>
    <row r="1037" spans="1:14" x14ac:dyDescent="0.15">
      <c r="A1037" s="2">
        <v>45384</v>
      </c>
      <c r="B1037" s="3">
        <f t="shared" si="48"/>
        <v>2024</v>
      </c>
      <c r="C1037" t="str">
        <f t="shared" si="49"/>
        <v>2023-2024</v>
      </c>
      <c r="D1037" t="s">
        <v>148</v>
      </c>
      <c r="E1037" t="s">
        <v>144</v>
      </c>
      <c r="F1037" t="str">
        <f t="shared" si="50"/>
        <v>Queensland</v>
      </c>
      <c r="G1037" t="s">
        <v>35</v>
      </c>
      <c r="H1037">
        <v>4566</v>
      </c>
      <c r="I1037" t="s">
        <v>11</v>
      </c>
      <c r="J1037" t="s">
        <v>120</v>
      </c>
      <c r="K1037" t="s">
        <v>156</v>
      </c>
      <c r="L1037" t="s">
        <v>17</v>
      </c>
      <c r="M1037" s="5">
        <v>35.880000000000003</v>
      </c>
      <c r="N1037">
        <v>1</v>
      </c>
    </row>
    <row r="1038" spans="1:14" x14ac:dyDescent="0.15">
      <c r="A1038" s="2">
        <v>45597</v>
      </c>
      <c r="B1038" s="3">
        <f t="shared" si="48"/>
        <v>2025</v>
      </c>
      <c r="C1038" t="str">
        <f t="shared" si="49"/>
        <v>2024-2025</v>
      </c>
      <c r="D1038" t="s">
        <v>148</v>
      </c>
      <c r="E1038" t="s">
        <v>137</v>
      </c>
      <c r="F1038" t="str">
        <f t="shared" si="50"/>
        <v>New South Wales</v>
      </c>
      <c r="G1038" t="s">
        <v>10</v>
      </c>
      <c r="H1038">
        <v>2031</v>
      </c>
      <c r="I1038" t="s">
        <v>11</v>
      </c>
      <c r="J1038" t="s">
        <v>12</v>
      </c>
      <c r="K1038" t="s">
        <v>156</v>
      </c>
      <c r="L1038" t="s">
        <v>17</v>
      </c>
      <c r="M1038" s="5">
        <v>35.880000000000003</v>
      </c>
      <c r="N1038">
        <v>1</v>
      </c>
    </row>
    <row r="1039" spans="1:14" x14ac:dyDescent="0.15">
      <c r="A1039" s="2">
        <v>45255</v>
      </c>
      <c r="B1039" s="3">
        <f t="shared" si="48"/>
        <v>2024</v>
      </c>
      <c r="C1039" t="str">
        <f t="shared" si="49"/>
        <v>2023-2024</v>
      </c>
      <c r="D1039" t="s">
        <v>147</v>
      </c>
      <c r="E1039" t="s">
        <v>124</v>
      </c>
      <c r="F1039" t="str">
        <f t="shared" si="50"/>
        <v>New South Wales</v>
      </c>
      <c r="G1039" t="s">
        <v>10</v>
      </c>
      <c r="H1039">
        <v>2015</v>
      </c>
      <c r="I1039" t="s">
        <v>11</v>
      </c>
      <c r="J1039" t="s">
        <v>12</v>
      </c>
      <c r="K1039" t="s">
        <v>155</v>
      </c>
      <c r="L1039" t="s">
        <v>20</v>
      </c>
      <c r="M1039" s="5">
        <v>35.909999999999997</v>
      </c>
      <c r="N1039">
        <v>1</v>
      </c>
    </row>
    <row r="1040" spans="1:14" x14ac:dyDescent="0.15">
      <c r="A1040" s="2">
        <v>45200</v>
      </c>
      <c r="B1040" s="3">
        <f t="shared" si="48"/>
        <v>2024</v>
      </c>
      <c r="C1040" t="str">
        <f t="shared" si="49"/>
        <v>2023-2024</v>
      </c>
      <c r="D1040" t="s">
        <v>147</v>
      </c>
      <c r="E1040" t="s">
        <v>44</v>
      </c>
      <c r="F1040" t="str">
        <f t="shared" si="50"/>
        <v>Victoria</v>
      </c>
      <c r="G1040" t="s">
        <v>45</v>
      </c>
      <c r="H1040">
        <v>3066</v>
      </c>
      <c r="I1040" t="s">
        <v>11</v>
      </c>
      <c r="J1040" t="s">
        <v>46</v>
      </c>
      <c r="K1040" t="s">
        <v>152</v>
      </c>
      <c r="L1040" t="s">
        <v>13</v>
      </c>
      <c r="M1040" s="5">
        <v>35.909999999999997</v>
      </c>
      <c r="N1040">
        <v>1</v>
      </c>
    </row>
    <row r="1041" spans="1:14" x14ac:dyDescent="0.15">
      <c r="A1041" s="2">
        <v>45111</v>
      </c>
      <c r="B1041" s="3">
        <f t="shared" si="48"/>
        <v>2024</v>
      </c>
      <c r="C1041" t="str">
        <f t="shared" si="49"/>
        <v>2023-2024</v>
      </c>
      <c r="D1041" t="s">
        <v>147</v>
      </c>
      <c r="E1041" t="s">
        <v>119</v>
      </c>
      <c r="F1041" t="str">
        <f t="shared" si="50"/>
        <v>Queensland</v>
      </c>
      <c r="G1041" t="s">
        <v>35</v>
      </c>
      <c r="H1041">
        <v>4570</v>
      </c>
      <c r="I1041" t="s">
        <v>11</v>
      </c>
      <c r="J1041" t="s">
        <v>120</v>
      </c>
      <c r="K1041" t="s">
        <v>155</v>
      </c>
      <c r="L1041" t="s">
        <v>20</v>
      </c>
      <c r="M1041" s="5">
        <v>35.909999999999997</v>
      </c>
      <c r="N1041">
        <v>1</v>
      </c>
    </row>
    <row r="1042" spans="1:14" x14ac:dyDescent="0.15">
      <c r="A1042" s="2">
        <v>45354</v>
      </c>
      <c r="B1042" s="3">
        <f t="shared" si="48"/>
        <v>2024</v>
      </c>
      <c r="C1042" t="str">
        <f t="shared" si="49"/>
        <v>2023-2024</v>
      </c>
      <c r="D1042" t="s">
        <v>147</v>
      </c>
      <c r="E1042" t="s">
        <v>106</v>
      </c>
      <c r="F1042" t="str">
        <f t="shared" si="50"/>
        <v>Victoria</v>
      </c>
      <c r="G1042" t="s">
        <v>45</v>
      </c>
      <c r="H1042">
        <v>3915</v>
      </c>
      <c r="I1042" t="s">
        <v>11</v>
      </c>
      <c r="J1042" t="s">
        <v>55</v>
      </c>
      <c r="K1042" t="s">
        <v>150</v>
      </c>
      <c r="L1042" t="s">
        <v>18</v>
      </c>
      <c r="M1042" s="5">
        <v>35.909999999999997</v>
      </c>
      <c r="N1042">
        <v>1</v>
      </c>
    </row>
    <row r="1043" spans="1:14" x14ac:dyDescent="0.15">
      <c r="A1043" s="2">
        <v>45108</v>
      </c>
      <c r="B1043" s="3">
        <f t="shared" si="48"/>
        <v>2024</v>
      </c>
      <c r="C1043" t="str">
        <f t="shared" si="49"/>
        <v>2023-2024</v>
      </c>
      <c r="D1043" t="s">
        <v>147</v>
      </c>
      <c r="E1043" t="s">
        <v>26</v>
      </c>
      <c r="F1043" t="str">
        <f t="shared" si="50"/>
        <v>New South Wales</v>
      </c>
      <c r="G1043" t="s">
        <v>10</v>
      </c>
      <c r="H1043">
        <v>2141</v>
      </c>
      <c r="I1043" t="s">
        <v>11</v>
      </c>
      <c r="J1043" t="s">
        <v>27</v>
      </c>
      <c r="K1043" t="s">
        <v>156</v>
      </c>
      <c r="L1043" t="s">
        <v>17</v>
      </c>
      <c r="M1043" s="5">
        <v>35.909999999999997</v>
      </c>
      <c r="N1043">
        <v>1</v>
      </c>
    </row>
    <row r="1044" spans="1:14" x14ac:dyDescent="0.15">
      <c r="A1044" s="2">
        <v>45400</v>
      </c>
      <c r="B1044" s="3">
        <f t="shared" si="48"/>
        <v>2024</v>
      </c>
      <c r="C1044" t="str">
        <f t="shared" si="49"/>
        <v>2023-2024</v>
      </c>
      <c r="D1044" t="s">
        <v>147</v>
      </c>
      <c r="E1044" t="s">
        <v>142</v>
      </c>
      <c r="F1044" t="str">
        <f t="shared" si="50"/>
        <v>Australian Capital Territory</v>
      </c>
      <c r="G1044" t="s">
        <v>80</v>
      </c>
      <c r="H1044">
        <v>2609</v>
      </c>
      <c r="I1044" t="s">
        <v>11</v>
      </c>
      <c r="J1044" t="s">
        <v>58</v>
      </c>
      <c r="K1044" t="s">
        <v>155</v>
      </c>
      <c r="L1044" t="s">
        <v>20</v>
      </c>
      <c r="M1044" s="5">
        <v>35.910000000000004</v>
      </c>
      <c r="N1044">
        <v>1</v>
      </c>
    </row>
    <row r="1045" spans="1:14" x14ac:dyDescent="0.15">
      <c r="A1045" s="2">
        <v>44962</v>
      </c>
      <c r="B1045" s="3">
        <f t="shared" si="48"/>
        <v>2023</v>
      </c>
      <c r="C1045" t="str">
        <f t="shared" si="49"/>
        <v>2022-2023</v>
      </c>
      <c r="D1045" t="s">
        <v>147</v>
      </c>
      <c r="E1045" t="s">
        <v>37</v>
      </c>
      <c r="F1045" t="str">
        <f t="shared" si="50"/>
        <v>South Australia</v>
      </c>
      <c r="G1045" t="s">
        <v>32</v>
      </c>
      <c r="H1045">
        <v>5607</v>
      </c>
      <c r="I1045" t="s">
        <v>11</v>
      </c>
      <c r="J1045" t="s">
        <v>38</v>
      </c>
      <c r="K1045" t="s">
        <v>150</v>
      </c>
      <c r="L1045" t="s">
        <v>18</v>
      </c>
      <c r="M1045" s="5">
        <v>35.92</v>
      </c>
      <c r="N1045">
        <v>1</v>
      </c>
    </row>
    <row r="1046" spans="1:14" x14ac:dyDescent="0.15">
      <c r="A1046" s="2">
        <v>45227</v>
      </c>
      <c r="B1046" s="3">
        <f t="shared" si="48"/>
        <v>2024</v>
      </c>
      <c r="C1046" t="str">
        <f t="shared" si="49"/>
        <v>2023-2024</v>
      </c>
      <c r="D1046" t="s">
        <v>147</v>
      </c>
      <c r="E1046" t="s">
        <v>107</v>
      </c>
      <c r="F1046" t="str">
        <f t="shared" si="50"/>
        <v>Queensland</v>
      </c>
      <c r="G1046" t="s">
        <v>35</v>
      </c>
      <c r="H1046">
        <v>4220</v>
      </c>
      <c r="I1046" t="s">
        <v>11</v>
      </c>
      <c r="J1046" t="s">
        <v>104</v>
      </c>
      <c r="K1046" t="s">
        <v>19</v>
      </c>
      <c r="L1046" t="s">
        <v>23</v>
      </c>
      <c r="M1046" s="5">
        <v>35.94</v>
      </c>
      <c r="N1046">
        <v>1</v>
      </c>
    </row>
    <row r="1047" spans="1:14" x14ac:dyDescent="0.15">
      <c r="A1047" s="2">
        <v>45216</v>
      </c>
      <c r="B1047" s="3">
        <f t="shared" si="48"/>
        <v>2024</v>
      </c>
      <c r="C1047" t="str">
        <f t="shared" si="49"/>
        <v>2023-2024</v>
      </c>
      <c r="D1047" t="s">
        <v>148</v>
      </c>
      <c r="E1047" t="s">
        <v>110</v>
      </c>
      <c r="F1047" t="str">
        <f t="shared" si="50"/>
        <v>Queensland</v>
      </c>
      <c r="G1047" t="s">
        <v>35</v>
      </c>
      <c r="H1047">
        <v>4680</v>
      </c>
      <c r="I1047" t="s">
        <v>11</v>
      </c>
      <c r="J1047" t="s">
        <v>51</v>
      </c>
      <c r="K1047" t="s">
        <v>153</v>
      </c>
      <c r="L1047" t="s">
        <v>16</v>
      </c>
      <c r="M1047" s="5">
        <v>35.94</v>
      </c>
      <c r="N1047">
        <v>1</v>
      </c>
    </row>
    <row r="1048" spans="1:14" x14ac:dyDescent="0.15">
      <c r="A1048" s="2">
        <v>45355</v>
      </c>
      <c r="B1048" s="3">
        <f t="shared" si="48"/>
        <v>2024</v>
      </c>
      <c r="C1048" t="str">
        <f t="shared" si="49"/>
        <v>2023-2024</v>
      </c>
      <c r="D1048" t="s">
        <v>148</v>
      </c>
      <c r="E1048" t="s">
        <v>134</v>
      </c>
      <c r="F1048" t="str">
        <f t="shared" si="50"/>
        <v>Queensland</v>
      </c>
      <c r="G1048" t="s">
        <v>35</v>
      </c>
      <c r="H1048">
        <v>4825</v>
      </c>
      <c r="I1048" t="s">
        <v>11</v>
      </c>
      <c r="J1048" t="s">
        <v>36</v>
      </c>
      <c r="K1048" t="s">
        <v>153</v>
      </c>
      <c r="L1048" t="s">
        <v>16</v>
      </c>
      <c r="M1048" s="5">
        <v>35.94</v>
      </c>
      <c r="N1048">
        <v>1</v>
      </c>
    </row>
    <row r="1049" spans="1:14" x14ac:dyDescent="0.15">
      <c r="A1049" s="2">
        <v>45213</v>
      </c>
      <c r="B1049" s="3">
        <f t="shared" si="48"/>
        <v>2024</v>
      </c>
      <c r="C1049" t="str">
        <f t="shared" si="49"/>
        <v>2023-2024</v>
      </c>
      <c r="D1049" t="s">
        <v>147</v>
      </c>
      <c r="E1049" t="s">
        <v>111</v>
      </c>
      <c r="F1049" t="str">
        <f t="shared" si="50"/>
        <v>New South Wales</v>
      </c>
      <c r="G1049" t="s">
        <v>10</v>
      </c>
      <c r="H1049">
        <v>2120</v>
      </c>
      <c r="I1049" t="s">
        <v>11</v>
      </c>
      <c r="J1049" t="s">
        <v>27</v>
      </c>
      <c r="K1049" t="s">
        <v>153</v>
      </c>
      <c r="L1049" t="s">
        <v>16</v>
      </c>
      <c r="M1049" s="5">
        <v>35.94</v>
      </c>
      <c r="N1049">
        <v>1</v>
      </c>
    </row>
    <row r="1050" spans="1:14" x14ac:dyDescent="0.15">
      <c r="A1050" s="2">
        <v>45001</v>
      </c>
      <c r="B1050" s="3">
        <f t="shared" si="48"/>
        <v>2023</v>
      </c>
      <c r="C1050" t="str">
        <f t="shared" si="49"/>
        <v>2022-2023</v>
      </c>
      <c r="D1050" t="s">
        <v>147</v>
      </c>
      <c r="E1050" t="s">
        <v>79</v>
      </c>
      <c r="F1050" t="str">
        <f t="shared" si="50"/>
        <v>Australian Capital Territory</v>
      </c>
      <c r="G1050" t="s">
        <v>80</v>
      </c>
      <c r="H1050">
        <v>2617</v>
      </c>
      <c r="I1050" t="s">
        <v>11</v>
      </c>
      <c r="J1050" t="s">
        <v>58</v>
      </c>
      <c r="K1050" t="s">
        <v>150</v>
      </c>
      <c r="L1050" t="s">
        <v>18</v>
      </c>
      <c r="M1050" s="5">
        <v>35.96</v>
      </c>
      <c r="N1050">
        <v>1</v>
      </c>
    </row>
    <row r="1051" spans="1:14" x14ac:dyDescent="0.15">
      <c r="A1051" s="2">
        <v>44943</v>
      </c>
      <c r="B1051" s="3">
        <f t="shared" si="48"/>
        <v>2023</v>
      </c>
      <c r="C1051" t="str">
        <f t="shared" si="49"/>
        <v>2022-2023</v>
      </c>
      <c r="D1051" t="s">
        <v>148</v>
      </c>
      <c r="E1051" t="s">
        <v>100</v>
      </c>
      <c r="F1051" t="str">
        <f t="shared" si="50"/>
        <v>Western Australia</v>
      </c>
      <c r="G1051" t="s">
        <v>48</v>
      </c>
      <c r="H1051">
        <v>6021</v>
      </c>
      <c r="I1051" t="s">
        <v>11</v>
      </c>
      <c r="J1051" t="s">
        <v>49</v>
      </c>
      <c r="K1051" t="s">
        <v>154</v>
      </c>
      <c r="L1051" t="s">
        <v>14</v>
      </c>
      <c r="M1051" s="5">
        <v>35.97</v>
      </c>
      <c r="N1051">
        <v>1</v>
      </c>
    </row>
    <row r="1052" spans="1:14" x14ac:dyDescent="0.15">
      <c r="A1052" s="2">
        <v>45000</v>
      </c>
      <c r="B1052" s="3">
        <f t="shared" si="48"/>
        <v>2023</v>
      </c>
      <c r="C1052" t="str">
        <f t="shared" si="49"/>
        <v>2022-2023</v>
      </c>
      <c r="D1052" t="s">
        <v>147</v>
      </c>
      <c r="E1052" t="s">
        <v>53</v>
      </c>
      <c r="F1052" t="str">
        <f t="shared" si="50"/>
        <v>South Australia</v>
      </c>
      <c r="G1052" t="s">
        <v>32</v>
      </c>
      <c r="H1052">
        <v>5082</v>
      </c>
      <c r="I1052" t="s">
        <v>11</v>
      </c>
      <c r="J1052" t="s">
        <v>33</v>
      </c>
      <c r="K1052" t="s">
        <v>155</v>
      </c>
      <c r="L1052" t="s">
        <v>20</v>
      </c>
      <c r="M1052" s="5">
        <v>35.980000000000004</v>
      </c>
      <c r="N1052">
        <v>1</v>
      </c>
    </row>
    <row r="1053" spans="1:14" x14ac:dyDescent="0.15">
      <c r="A1053" s="2">
        <v>44957</v>
      </c>
      <c r="B1053" s="3">
        <f t="shared" si="48"/>
        <v>2023</v>
      </c>
      <c r="C1053" t="str">
        <f t="shared" si="49"/>
        <v>2022-2023</v>
      </c>
      <c r="D1053" t="s">
        <v>147</v>
      </c>
      <c r="E1053" t="s">
        <v>127</v>
      </c>
      <c r="F1053" t="str">
        <f t="shared" si="50"/>
        <v>New South Wales</v>
      </c>
      <c r="G1053" t="s">
        <v>10</v>
      </c>
      <c r="H1053">
        <v>2131</v>
      </c>
      <c r="I1053" t="s">
        <v>11</v>
      </c>
      <c r="J1053" t="s">
        <v>27</v>
      </c>
      <c r="K1053" t="s">
        <v>154</v>
      </c>
      <c r="L1053" t="s">
        <v>14</v>
      </c>
      <c r="M1053" s="5">
        <v>36</v>
      </c>
      <c r="N1053">
        <v>1</v>
      </c>
    </row>
    <row r="1054" spans="1:14" x14ac:dyDescent="0.15">
      <c r="A1054" s="2">
        <v>45202</v>
      </c>
      <c r="B1054" s="3">
        <f t="shared" si="48"/>
        <v>2024</v>
      </c>
      <c r="C1054" t="str">
        <f t="shared" si="49"/>
        <v>2023-2024</v>
      </c>
      <c r="D1054" t="s">
        <v>147</v>
      </c>
      <c r="E1054" t="s">
        <v>134</v>
      </c>
      <c r="F1054" t="str">
        <f t="shared" si="50"/>
        <v>Queensland</v>
      </c>
      <c r="G1054" t="s">
        <v>35</v>
      </c>
      <c r="H1054">
        <v>4825</v>
      </c>
      <c r="I1054" t="s">
        <v>11</v>
      </c>
      <c r="J1054" t="s">
        <v>36</v>
      </c>
      <c r="K1054" t="s">
        <v>154</v>
      </c>
      <c r="L1054" t="s">
        <v>14</v>
      </c>
      <c r="M1054" s="5">
        <v>36</v>
      </c>
      <c r="N1054">
        <v>1</v>
      </c>
    </row>
    <row r="1055" spans="1:14" x14ac:dyDescent="0.15">
      <c r="A1055" s="2">
        <v>45556</v>
      </c>
      <c r="B1055" s="3">
        <f t="shared" si="48"/>
        <v>2025</v>
      </c>
      <c r="C1055" t="str">
        <f t="shared" si="49"/>
        <v>2024-2025</v>
      </c>
      <c r="D1055" t="s">
        <v>147</v>
      </c>
      <c r="E1055" t="s">
        <v>75</v>
      </c>
      <c r="F1055" t="str">
        <f t="shared" si="50"/>
        <v>Victoria</v>
      </c>
      <c r="G1055" t="s">
        <v>45</v>
      </c>
      <c r="H1055">
        <v>3630</v>
      </c>
      <c r="I1055" t="s">
        <v>11</v>
      </c>
      <c r="J1055" t="s">
        <v>55</v>
      </c>
      <c r="K1055" t="s">
        <v>151</v>
      </c>
      <c r="L1055" t="s">
        <v>21</v>
      </c>
      <c r="M1055" s="5">
        <v>36</v>
      </c>
      <c r="N1055">
        <v>1</v>
      </c>
    </row>
    <row r="1056" spans="1:14" x14ac:dyDescent="0.15">
      <c r="A1056" s="2">
        <v>45060</v>
      </c>
      <c r="B1056" s="3">
        <f t="shared" si="48"/>
        <v>2023</v>
      </c>
      <c r="C1056" t="str">
        <f t="shared" si="49"/>
        <v>2022-2023</v>
      </c>
      <c r="D1056" t="s">
        <v>147</v>
      </c>
      <c r="E1056" t="s">
        <v>88</v>
      </c>
      <c r="F1056" t="str">
        <f t="shared" si="50"/>
        <v>South Australia</v>
      </c>
      <c r="G1056" t="s">
        <v>32</v>
      </c>
      <c r="H1056">
        <v>5011</v>
      </c>
      <c r="I1056" t="s">
        <v>11</v>
      </c>
      <c r="J1056" t="s">
        <v>33</v>
      </c>
      <c r="K1056" t="s">
        <v>154</v>
      </c>
      <c r="L1056" t="s">
        <v>14</v>
      </c>
      <c r="M1056" s="5">
        <v>36</v>
      </c>
      <c r="N1056">
        <v>1</v>
      </c>
    </row>
    <row r="1057" spans="1:14" x14ac:dyDescent="0.15">
      <c r="A1057" s="2">
        <v>45349</v>
      </c>
      <c r="B1057" s="3">
        <f t="shared" si="48"/>
        <v>2024</v>
      </c>
      <c r="C1057" t="str">
        <f t="shared" si="49"/>
        <v>2023-2024</v>
      </c>
      <c r="D1057" t="s">
        <v>147</v>
      </c>
      <c r="E1057" t="s">
        <v>28</v>
      </c>
      <c r="F1057" t="str">
        <f t="shared" si="50"/>
        <v>Northern Territory</v>
      </c>
      <c r="G1057" t="s">
        <v>29</v>
      </c>
      <c r="H1057">
        <v>800</v>
      </c>
      <c r="I1057" t="s">
        <v>11</v>
      </c>
      <c r="J1057" t="s">
        <v>30</v>
      </c>
      <c r="K1057" t="s">
        <v>149</v>
      </c>
      <c r="L1057" t="s">
        <v>15</v>
      </c>
      <c r="M1057" s="5">
        <v>36.08</v>
      </c>
      <c r="N1057">
        <v>1</v>
      </c>
    </row>
    <row r="1058" spans="1:14" x14ac:dyDescent="0.15">
      <c r="A1058" s="2">
        <v>45053</v>
      </c>
      <c r="B1058" s="3">
        <f t="shared" si="48"/>
        <v>2023</v>
      </c>
      <c r="C1058" t="str">
        <f t="shared" si="49"/>
        <v>2022-2023</v>
      </c>
      <c r="D1058" t="s">
        <v>147</v>
      </c>
      <c r="E1058" t="s">
        <v>53</v>
      </c>
      <c r="F1058" t="str">
        <f t="shared" si="50"/>
        <v>South Australia</v>
      </c>
      <c r="G1058" t="s">
        <v>32</v>
      </c>
      <c r="H1058">
        <v>5082</v>
      </c>
      <c r="I1058" t="s">
        <v>11</v>
      </c>
      <c r="J1058" t="s">
        <v>33</v>
      </c>
      <c r="K1058" t="s">
        <v>152</v>
      </c>
      <c r="L1058" t="s">
        <v>13</v>
      </c>
      <c r="M1058" s="5">
        <v>36.489999999999995</v>
      </c>
      <c r="N1058">
        <v>1</v>
      </c>
    </row>
    <row r="1059" spans="1:14" x14ac:dyDescent="0.15">
      <c r="A1059" s="2">
        <v>45278</v>
      </c>
      <c r="B1059" s="3">
        <f t="shared" si="48"/>
        <v>2024</v>
      </c>
      <c r="C1059" t="str">
        <f t="shared" si="49"/>
        <v>2023-2024</v>
      </c>
      <c r="D1059" t="s">
        <v>147</v>
      </c>
      <c r="E1059" t="s">
        <v>89</v>
      </c>
      <c r="F1059" t="str">
        <f t="shared" si="50"/>
        <v>Queensland</v>
      </c>
      <c r="G1059" t="s">
        <v>35</v>
      </c>
      <c r="H1059">
        <v>4655</v>
      </c>
      <c r="I1059" t="s">
        <v>11</v>
      </c>
      <c r="J1059" t="s">
        <v>51</v>
      </c>
      <c r="K1059" t="s">
        <v>154</v>
      </c>
      <c r="L1059" t="s">
        <v>14</v>
      </c>
      <c r="M1059" s="5">
        <v>36.5</v>
      </c>
      <c r="N1059">
        <v>1</v>
      </c>
    </row>
    <row r="1060" spans="1:14" x14ac:dyDescent="0.15">
      <c r="A1060" s="2">
        <v>45342</v>
      </c>
      <c r="B1060" s="3">
        <f t="shared" si="48"/>
        <v>2024</v>
      </c>
      <c r="C1060" t="str">
        <f t="shared" si="49"/>
        <v>2023-2024</v>
      </c>
      <c r="D1060" t="s">
        <v>147</v>
      </c>
      <c r="E1060" t="s">
        <v>97</v>
      </c>
      <c r="F1060" t="str">
        <f t="shared" si="50"/>
        <v>Tasmania</v>
      </c>
      <c r="G1060" t="s">
        <v>70</v>
      </c>
      <c r="H1060">
        <v>7250</v>
      </c>
      <c r="I1060" t="s">
        <v>11</v>
      </c>
      <c r="J1060" t="s">
        <v>71</v>
      </c>
      <c r="K1060" t="s">
        <v>154</v>
      </c>
      <c r="L1060" t="s">
        <v>14</v>
      </c>
      <c r="M1060" s="5">
        <v>36.5</v>
      </c>
      <c r="N1060">
        <v>1</v>
      </c>
    </row>
    <row r="1061" spans="1:14" x14ac:dyDescent="0.15">
      <c r="A1061" s="2">
        <v>45556</v>
      </c>
      <c r="B1061" s="3">
        <f t="shared" si="48"/>
        <v>2025</v>
      </c>
      <c r="C1061" t="str">
        <f t="shared" si="49"/>
        <v>2024-2025</v>
      </c>
      <c r="D1061" t="s">
        <v>148</v>
      </c>
      <c r="E1061" t="s">
        <v>112</v>
      </c>
      <c r="F1061" t="str">
        <f t="shared" si="50"/>
        <v>Victoria</v>
      </c>
      <c r="G1061" t="s">
        <v>45</v>
      </c>
      <c r="H1061">
        <v>3076</v>
      </c>
      <c r="I1061" t="s">
        <v>11</v>
      </c>
      <c r="J1061" t="s">
        <v>46</v>
      </c>
      <c r="K1061" t="s">
        <v>150</v>
      </c>
      <c r="L1061" t="s">
        <v>18</v>
      </c>
      <c r="M1061" s="5">
        <v>36.54</v>
      </c>
      <c r="N1061">
        <v>1</v>
      </c>
    </row>
    <row r="1062" spans="1:14" x14ac:dyDescent="0.15">
      <c r="A1062" s="2">
        <v>45420</v>
      </c>
      <c r="B1062" s="3">
        <f t="shared" si="48"/>
        <v>2024</v>
      </c>
      <c r="C1062" t="str">
        <f t="shared" si="49"/>
        <v>2023-2024</v>
      </c>
      <c r="D1062" t="s">
        <v>147</v>
      </c>
      <c r="E1062" t="s">
        <v>124</v>
      </c>
      <c r="F1062" t="str">
        <f t="shared" si="50"/>
        <v>New South Wales</v>
      </c>
      <c r="G1062" t="s">
        <v>10</v>
      </c>
      <c r="H1062">
        <v>2015</v>
      </c>
      <c r="I1062" t="s">
        <v>11</v>
      </c>
      <c r="J1062" t="s">
        <v>12</v>
      </c>
      <c r="K1062" t="s">
        <v>150</v>
      </c>
      <c r="L1062" t="s">
        <v>18</v>
      </c>
      <c r="M1062" s="5">
        <v>36.67</v>
      </c>
      <c r="N1062">
        <v>1</v>
      </c>
    </row>
    <row r="1063" spans="1:14" x14ac:dyDescent="0.15">
      <c r="A1063" s="2">
        <v>45442</v>
      </c>
      <c r="B1063" s="3">
        <f t="shared" si="48"/>
        <v>2024</v>
      </c>
      <c r="C1063" t="str">
        <f t="shared" si="49"/>
        <v>2023-2024</v>
      </c>
      <c r="D1063" t="s">
        <v>148</v>
      </c>
      <c r="E1063" t="s">
        <v>50</v>
      </c>
      <c r="F1063" t="str">
        <f t="shared" si="50"/>
        <v>Queensland</v>
      </c>
      <c r="G1063" t="s">
        <v>35</v>
      </c>
      <c r="H1063">
        <v>4703</v>
      </c>
      <c r="I1063" t="s">
        <v>11</v>
      </c>
      <c r="J1063" t="s">
        <v>51</v>
      </c>
      <c r="K1063" t="s">
        <v>19</v>
      </c>
      <c r="L1063" t="s">
        <v>23</v>
      </c>
      <c r="M1063" s="5">
        <v>36.92</v>
      </c>
      <c r="N1063">
        <v>1</v>
      </c>
    </row>
    <row r="1064" spans="1:14" x14ac:dyDescent="0.15">
      <c r="A1064" s="2">
        <v>45008</v>
      </c>
      <c r="B1064" s="3">
        <f t="shared" si="48"/>
        <v>2023</v>
      </c>
      <c r="C1064" t="str">
        <f t="shared" si="49"/>
        <v>2022-2023</v>
      </c>
      <c r="D1064" t="s">
        <v>148</v>
      </c>
      <c r="E1064" t="s">
        <v>67</v>
      </c>
      <c r="F1064" t="str">
        <f t="shared" si="50"/>
        <v>New South Wales</v>
      </c>
      <c r="G1064" t="s">
        <v>10</v>
      </c>
      <c r="H1064">
        <v>2478</v>
      </c>
      <c r="I1064" t="s">
        <v>11</v>
      </c>
      <c r="J1064" t="s">
        <v>68</v>
      </c>
      <c r="K1064" t="s">
        <v>153</v>
      </c>
      <c r="L1064" t="s">
        <v>16</v>
      </c>
      <c r="M1064" s="5">
        <v>36.97</v>
      </c>
      <c r="N1064">
        <v>1</v>
      </c>
    </row>
    <row r="1065" spans="1:14" x14ac:dyDescent="0.15">
      <c r="A1065" s="2">
        <v>45280</v>
      </c>
      <c r="B1065" s="3">
        <f t="shared" si="48"/>
        <v>2024</v>
      </c>
      <c r="C1065" t="str">
        <f t="shared" si="49"/>
        <v>2023-2024</v>
      </c>
      <c r="D1065" t="s">
        <v>147</v>
      </c>
      <c r="E1065" t="s">
        <v>133</v>
      </c>
      <c r="F1065" t="str">
        <f t="shared" si="50"/>
        <v>Queensland</v>
      </c>
      <c r="G1065" t="s">
        <v>35</v>
      </c>
      <c r="H1065">
        <v>4305</v>
      </c>
      <c r="I1065" t="s">
        <v>11</v>
      </c>
      <c r="J1065" t="s">
        <v>104</v>
      </c>
      <c r="K1065" t="s">
        <v>155</v>
      </c>
      <c r="L1065" t="s">
        <v>20</v>
      </c>
      <c r="M1065" s="5">
        <v>36.97</v>
      </c>
      <c r="N1065">
        <v>1</v>
      </c>
    </row>
    <row r="1066" spans="1:14" x14ac:dyDescent="0.15">
      <c r="A1066" s="2">
        <v>45083</v>
      </c>
      <c r="B1066" s="3">
        <f t="shared" si="48"/>
        <v>2023</v>
      </c>
      <c r="C1066" t="str">
        <f t="shared" si="49"/>
        <v>2022-2023</v>
      </c>
      <c r="D1066" t="s">
        <v>147</v>
      </c>
      <c r="E1066" t="s">
        <v>85</v>
      </c>
      <c r="F1066" t="str">
        <f t="shared" si="50"/>
        <v>Queensland</v>
      </c>
      <c r="G1066" t="s">
        <v>35</v>
      </c>
      <c r="H1066">
        <v>4883</v>
      </c>
      <c r="I1066" t="s">
        <v>11</v>
      </c>
      <c r="J1066" t="s">
        <v>36</v>
      </c>
      <c r="K1066" t="s">
        <v>150</v>
      </c>
      <c r="L1066" t="s">
        <v>18</v>
      </c>
      <c r="M1066" s="5">
        <v>37</v>
      </c>
      <c r="N1066">
        <v>1</v>
      </c>
    </row>
    <row r="1067" spans="1:14" x14ac:dyDescent="0.15">
      <c r="A1067" s="2">
        <v>45501</v>
      </c>
      <c r="B1067" s="3">
        <f t="shared" si="48"/>
        <v>2025</v>
      </c>
      <c r="C1067" t="str">
        <f t="shared" si="49"/>
        <v>2024-2025</v>
      </c>
      <c r="D1067" t="s">
        <v>148</v>
      </c>
      <c r="E1067" t="s">
        <v>109</v>
      </c>
      <c r="F1067" t="str">
        <f t="shared" si="50"/>
        <v>New South Wales</v>
      </c>
      <c r="G1067" t="s">
        <v>10</v>
      </c>
      <c r="H1067">
        <v>2480</v>
      </c>
      <c r="I1067" t="s">
        <v>11</v>
      </c>
      <c r="J1067" t="s">
        <v>68</v>
      </c>
      <c r="K1067" t="s">
        <v>157</v>
      </c>
      <c r="L1067" t="s">
        <v>22</v>
      </c>
      <c r="M1067" s="5">
        <v>37.19</v>
      </c>
      <c r="N1067">
        <v>1</v>
      </c>
    </row>
    <row r="1068" spans="1:14" x14ac:dyDescent="0.15">
      <c r="A1068" s="2">
        <v>45470</v>
      </c>
      <c r="B1068" s="3">
        <f t="shared" si="48"/>
        <v>2024</v>
      </c>
      <c r="C1068" t="str">
        <f t="shared" si="49"/>
        <v>2023-2024</v>
      </c>
      <c r="D1068" t="s">
        <v>147</v>
      </c>
      <c r="E1068" t="s">
        <v>114</v>
      </c>
      <c r="F1068" t="str">
        <f t="shared" si="50"/>
        <v>Victoria</v>
      </c>
      <c r="G1068" t="s">
        <v>45</v>
      </c>
      <c r="H1068">
        <v>3551</v>
      </c>
      <c r="I1068" t="s">
        <v>11</v>
      </c>
      <c r="J1068" t="s">
        <v>60</v>
      </c>
      <c r="K1068" t="s">
        <v>149</v>
      </c>
      <c r="L1068" t="s">
        <v>15</v>
      </c>
      <c r="M1068" s="5">
        <v>37.33</v>
      </c>
      <c r="N1068">
        <v>1</v>
      </c>
    </row>
    <row r="1069" spans="1:14" x14ac:dyDescent="0.15">
      <c r="A1069" s="2">
        <v>45007</v>
      </c>
      <c r="B1069" s="3">
        <f t="shared" si="48"/>
        <v>2023</v>
      </c>
      <c r="C1069" t="str">
        <f t="shared" si="49"/>
        <v>2022-2023</v>
      </c>
      <c r="D1069" t="s">
        <v>148</v>
      </c>
      <c r="E1069" t="s">
        <v>84</v>
      </c>
      <c r="F1069" t="str">
        <f t="shared" si="50"/>
        <v>Queensland</v>
      </c>
      <c r="G1069" t="s">
        <v>35</v>
      </c>
      <c r="H1069">
        <v>4740</v>
      </c>
      <c r="I1069" t="s">
        <v>11</v>
      </c>
      <c r="J1069" t="s">
        <v>51</v>
      </c>
      <c r="K1069" t="s">
        <v>152</v>
      </c>
      <c r="L1069" t="s">
        <v>13</v>
      </c>
      <c r="M1069" s="5">
        <v>37.42</v>
      </c>
      <c r="N1069">
        <v>1</v>
      </c>
    </row>
    <row r="1070" spans="1:14" x14ac:dyDescent="0.15">
      <c r="A1070" s="2">
        <v>45635</v>
      </c>
      <c r="B1070" s="3">
        <f t="shared" si="48"/>
        <v>2025</v>
      </c>
      <c r="C1070" t="str">
        <f t="shared" si="49"/>
        <v>2024-2025</v>
      </c>
      <c r="D1070" t="s">
        <v>147</v>
      </c>
      <c r="E1070" t="s">
        <v>132</v>
      </c>
      <c r="F1070" t="str">
        <f t="shared" si="50"/>
        <v>New South Wales</v>
      </c>
      <c r="G1070" t="s">
        <v>10</v>
      </c>
      <c r="H1070">
        <v>2800</v>
      </c>
      <c r="I1070" t="s">
        <v>11</v>
      </c>
      <c r="J1070" t="s">
        <v>25</v>
      </c>
      <c r="K1070" t="s">
        <v>154</v>
      </c>
      <c r="L1070" t="s">
        <v>14</v>
      </c>
      <c r="M1070" s="5">
        <v>37.46</v>
      </c>
      <c r="N1070">
        <v>1</v>
      </c>
    </row>
    <row r="1071" spans="1:14" x14ac:dyDescent="0.15">
      <c r="A1071" s="2">
        <v>45419</v>
      </c>
      <c r="B1071" s="3">
        <f t="shared" si="48"/>
        <v>2024</v>
      </c>
      <c r="C1071" t="str">
        <f t="shared" si="49"/>
        <v>2023-2024</v>
      </c>
      <c r="D1071" t="s">
        <v>147</v>
      </c>
      <c r="E1071" t="s">
        <v>37</v>
      </c>
      <c r="F1071" t="str">
        <f t="shared" si="50"/>
        <v>South Australia</v>
      </c>
      <c r="G1071" t="s">
        <v>32</v>
      </c>
      <c r="H1071">
        <v>5607</v>
      </c>
      <c r="I1071" t="s">
        <v>11</v>
      </c>
      <c r="J1071" t="s">
        <v>38</v>
      </c>
      <c r="K1071" t="s">
        <v>154</v>
      </c>
      <c r="L1071" t="s">
        <v>14</v>
      </c>
      <c r="M1071" s="5">
        <v>37.47</v>
      </c>
      <c r="N1071">
        <v>1</v>
      </c>
    </row>
    <row r="1072" spans="1:14" x14ac:dyDescent="0.15">
      <c r="A1072" s="2">
        <v>45509</v>
      </c>
      <c r="B1072" s="3">
        <f t="shared" si="48"/>
        <v>2025</v>
      </c>
      <c r="C1072" t="str">
        <f t="shared" si="49"/>
        <v>2024-2025</v>
      </c>
      <c r="D1072" t="s">
        <v>147</v>
      </c>
      <c r="E1072" t="s">
        <v>142</v>
      </c>
      <c r="F1072" t="str">
        <f t="shared" si="50"/>
        <v>Australian Capital Territory</v>
      </c>
      <c r="G1072" t="s">
        <v>80</v>
      </c>
      <c r="H1072">
        <v>2609</v>
      </c>
      <c r="I1072" t="s">
        <v>11</v>
      </c>
      <c r="J1072" t="s">
        <v>58</v>
      </c>
      <c r="K1072" t="s">
        <v>152</v>
      </c>
      <c r="L1072" t="s">
        <v>13</v>
      </c>
      <c r="M1072" s="5">
        <v>37.49</v>
      </c>
      <c r="N1072">
        <v>1</v>
      </c>
    </row>
    <row r="1073" spans="1:14" x14ac:dyDescent="0.15">
      <c r="A1073" s="2">
        <v>45613</v>
      </c>
      <c r="B1073" s="3">
        <f t="shared" si="48"/>
        <v>2025</v>
      </c>
      <c r="C1073" t="str">
        <f t="shared" si="49"/>
        <v>2024-2025</v>
      </c>
      <c r="D1073" t="s">
        <v>148</v>
      </c>
      <c r="E1073" t="s">
        <v>102</v>
      </c>
      <c r="F1073" t="str">
        <f t="shared" si="50"/>
        <v>Queensland</v>
      </c>
      <c r="G1073" t="s">
        <v>35</v>
      </c>
      <c r="H1073">
        <v>4870</v>
      </c>
      <c r="I1073" t="s">
        <v>11</v>
      </c>
      <c r="J1073" t="s">
        <v>36</v>
      </c>
      <c r="K1073" t="s">
        <v>154</v>
      </c>
      <c r="L1073" t="s">
        <v>14</v>
      </c>
      <c r="M1073" s="5">
        <v>37.5</v>
      </c>
      <c r="N1073">
        <v>1</v>
      </c>
    </row>
    <row r="1074" spans="1:14" x14ac:dyDescent="0.15">
      <c r="A1074" s="2">
        <v>45178</v>
      </c>
      <c r="B1074" s="3">
        <f t="shared" si="48"/>
        <v>2024</v>
      </c>
      <c r="C1074" t="str">
        <f t="shared" si="49"/>
        <v>2023-2024</v>
      </c>
      <c r="D1074" t="s">
        <v>148</v>
      </c>
      <c r="E1074" t="s">
        <v>99</v>
      </c>
      <c r="F1074" t="str">
        <f t="shared" si="50"/>
        <v>Victoria</v>
      </c>
      <c r="G1074" t="s">
        <v>45</v>
      </c>
      <c r="H1074">
        <v>3148</v>
      </c>
      <c r="I1074" t="s">
        <v>11</v>
      </c>
      <c r="J1074" t="s">
        <v>63</v>
      </c>
      <c r="K1074" t="s">
        <v>153</v>
      </c>
      <c r="L1074" t="s">
        <v>16</v>
      </c>
      <c r="M1074" s="5">
        <v>37.57</v>
      </c>
      <c r="N1074">
        <v>1</v>
      </c>
    </row>
    <row r="1075" spans="1:14" x14ac:dyDescent="0.15">
      <c r="A1075" s="2">
        <v>44989</v>
      </c>
      <c r="B1075" s="3">
        <f t="shared" si="48"/>
        <v>2023</v>
      </c>
      <c r="C1075" t="str">
        <f t="shared" si="49"/>
        <v>2022-2023</v>
      </c>
      <c r="D1075" t="s">
        <v>147</v>
      </c>
      <c r="E1075" t="s">
        <v>124</v>
      </c>
      <c r="F1075" t="str">
        <f t="shared" si="50"/>
        <v>New South Wales</v>
      </c>
      <c r="G1075" t="s">
        <v>10</v>
      </c>
      <c r="H1075">
        <v>2015</v>
      </c>
      <c r="I1075" t="s">
        <v>11</v>
      </c>
      <c r="J1075" t="s">
        <v>12</v>
      </c>
      <c r="K1075" t="s">
        <v>151</v>
      </c>
      <c r="L1075" t="s">
        <v>21</v>
      </c>
      <c r="M1075" s="5">
        <v>37.619999999999997</v>
      </c>
      <c r="N1075">
        <v>1</v>
      </c>
    </row>
    <row r="1076" spans="1:14" x14ac:dyDescent="0.15">
      <c r="A1076" s="2">
        <v>45032</v>
      </c>
      <c r="B1076" s="3">
        <f t="shared" si="48"/>
        <v>2023</v>
      </c>
      <c r="C1076" t="str">
        <f t="shared" si="49"/>
        <v>2022-2023</v>
      </c>
      <c r="D1076" t="s">
        <v>148</v>
      </c>
      <c r="E1076" t="s">
        <v>139</v>
      </c>
      <c r="F1076" t="str">
        <f t="shared" si="50"/>
        <v>New South Wales</v>
      </c>
      <c r="G1076" t="s">
        <v>10</v>
      </c>
      <c r="H1076">
        <v>2020</v>
      </c>
      <c r="I1076" t="s">
        <v>11</v>
      </c>
      <c r="J1076" t="s">
        <v>12</v>
      </c>
      <c r="K1076" t="s">
        <v>155</v>
      </c>
      <c r="L1076" t="s">
        <v>20</v>
      </c>
      <c r="M1076" s="5">
        <v>37.619999999999997</v>
      </c>
      <c r="N1076">
        <v>1</v>
      </c>
    </row>
    <row r="1077" spans="1:14" x14ac:dyDescent="0.15">
      <c r="A1077" s="2">
        <v>45522</v>
      </c>
      <c r="B1077" s="3">
        <f t="shared" si="48"/>
        <v>2025</v>
      </c>
      <c r="C1077" t="str">
        <f t="shared" si="49"/>
        <v>2024-2025</v>
      </c>
      <c r="D1077" t="s">
        <v>148</v>
      </c>
      <c r="E1077" t="s">
        <v>95</v>
      </c>
      <c r="F1077" t="str">
        <f t="shared" si="50"/>
        <v>Victoria</v>
      </c>
      <c r="G1077" t="s">
        <v>45</v>
      </c>
      <c r="H1077">
        <v>3931</v>
      </c>
      <c r="I1077" t="s">
        <v>11</v>
      </c>
      <c r="J1077" t="s">
        <v>55</v>
      </c>
      <c r="K1077" t="s">
        <v>150</v>
      </c>
      <c r="L1077" t="s">
        <v>18</v>
      </c>
      <c r="M1077" s="5">
        <v>37.620000000000005</v>
      </c>
      <c r="N1077">
        <v>1</v>
      </c>
    </row>
    <row r="1078" spans="1:14" x14ac:dyDescent="0.15">
      <c r="A1078" s="2">
        <v>45621</v>
      </c>
      <c r="B1078" s="3">
        <f t="shared" si="48"/>
        <v>2025</v>
      </c>
      <c r="C1078" t="str">
        <f t="shared" si="49"/>
        <v>2024-2025</v>
      </c>
      <c r="D1078" t="s">
        <v>147</v>
      </c>
      <c r="E1078" t="s">
        <v>103</v>
      </c>
      <c r="F1078" t="str">
        <f t="shared" si="50"/>
        <v>Queensland</v>
      </c>
      <c r="G1078" t="s">
        <v>35</v>
      </c>
      <c r="H1078">
        <v>4509</v>
      </c>
      <c r="I1078" t="s">
        <v>11</v>
      </c>
      <c r="J1078" t="s">
        <v>104</v>
      </c>
      <c r="K1078" t="s">
        <v>155</v>
      </c>
      <c r="L1078" t="s">
        <v>20</v>
      </c>
      <c r="M1078" s="5">
        <v>37.909999999999997</v>
      </c>
      <c r="N1078">
        <v>1</v>
      </c>
    </row>
    <row r="1079" spans="1:14" x14ac:dyDescent="0.15">
      <c r="A1079" s="2">
        <v>44961</v>
      </c>
      <c r="B1079" s="3">
        <f t="shared" si="48"/>
        <v>2023</v>
      </c>
      <c r="C1079" t="str">
        <f t="shared" si="49"/>
        <v>2022-2023</v>
      </c>
      <c r="D1079" t="s">
        <v>147</v>
      </c>
      <c r="E1079" t="s">
        <v>133</v>
      </c>
      <c r="F1079" t="str">
        <f t="shared" si="50"/>
        <v>Queensland</v>
      </c>
      <c r="G1079" t="s">
        <v>35</v>
      </c>
      <c r="H1079">
        <v>4305</v>
      </c>
      <c r="I1079" t="s">
        <v>11</v>
      </c>
      <c r="J1079" t="s">
        <v>104</v>
      </c>
      <c r="K1079" t="s">
        <v>156</v>
      </c>
      <c r="L1079" t="s">
        <v>17</v>
      </c>
      <c r="M1079" s="5">
        <v>37.910000000000004</v>
      </c>
      <c r="N1079">
        <v>1</v>
      </c>
    </row>
    <row r="1080" spans="1:14" x14ac:dyDescent="0.15">
      <c r="A1080" s="2">
        <v>45642</v>
      </c>
      <c r="B1080" s="3">
        <f t="shared" si="48"/>
        <v>2025</v>
      </c>
      <c r="C1080" t="str">
        <f t="shared" si="49"/>
        <v>2024-2025</v>
      </c>
      <c r="D1080" t="s">
        <v>147</v>
      </c>
      <c r="E1080" t="s">
        <v>91</v>
      </c>
      <c r="F1080" t="str">
        <f t="shared" si="50"/>
        <v>Victoria</v>
      </c>
      <c r="G1080" t="s">
        <v>45</v>
      </c>
      <c r="H1080">
        <v>3690</v>
      </c>
      <c r="I1080" t="s">
        <v>11</v>
      </c>
      <c r="J1080" t="s">
        <v>55</v>
      </c>
      <c r="K1080" t="s">
        <v>155</v>
      </c>
      <c r="L1080" t="s">
        <v>20</v>
      </c>
      <c r="M1080" s="5">
        <v>37.93</v>
      </c>
      <c r="N1080">
        <v>1</v>
      </c>
    </row>
    <row r="1081" spans="1:14" x14ac:dyDescent="0.15">
      <c r="A1081" s="2">
        <v>45122</v>
      </c>
      <c r="B1081" s="3">
        <f t="shared" si="48"/>
        <v>2024</v>
      </c>
      <c r="C1081" t="str">
        <f t="shared" si="49"/>
        <v>2023-2024</v>
      </c>
      <c r="D1081" t="s">
        <v>148</v>
      </c>
      <c r="E1081" t="s">
        <v>130</v>
      </c>
      <c r="F1081" t="str">
        <f t="shared" si="50"/>
        <v>South Australia</v>
      </c>
      <c r="G1081" t="s">
        <v>32</v>
      </c>
      <c r="H1081">
        <v>5290</v>
      </c>
      <c r="I1081" t="s">
        <v>11</v>
      </c>
      <c r="J1081" t="s">
        <v>38</v>
      </c>
      <c r="K1081" t="s">
        <v>152</v>
      </c>
      <c r="L1081" t="s">
        <v>13</v>
      </c>
      <c r="M1081" s="5">
        <v>37.96</v>
      </c>
      <c r="N1081">
        <v>1</v>
      </c>
    </row>
    <row r="1082" spans="1:14" x14ac:dyDescent="0.15">
      <c r="A1082" s="2">
        <v>45553</v>
      </c>
      <c r="B1082" s="3">
        <f t="shared" si="48"/>
        <v>2025</v>
      </c>
      <c r="C1082" t="str">
        <f t="shared" si="49"/>
        <v>2024-2025</v>
      </c>
      <c r="D1082" t="s">
        <v>147</v>
      </c>
      <c r="E1082" t="s">
        <v>106</v>
      </c>
      <c r="F1082" t="str">
        <f t="shared" si="50"/>
        <v>Victoria</v>
      </c>
      <c r="G1082" t="s">
        <v>45</v>
      </c>
      <c r="H1082">
        <v>3915</v>
      </c>
      <c r="I1082" t="s">
        <v>11</v>
      </c>
      <c r="J1082" t="s">
        <v>55</v>
      </c>
      <c r="K1082" t="s">
        <v>150</v>
      </c>
      <c r="L1082" t="s">
        <v>18</v>
      </c>
      <c r="M1082" s="5">
        <v>37.979999999999997</v>
      </c>
      <c r="N1082">
        <v>1</v>
      </c>
    </row>
    <row r="1083" spans="1:14" x14ac:dyDescent="0.15">
      <c r="A1083" s="2">
        <v>45582</v>
      </c>
      <c r="B1083" s="3">
        <f t="shared" si="48"/>
        <v>2025</v>
      </c>
      <c r="C1083" t="str">
        <f t="shared" si="49"/>
        <v>2024-2025</v>
      </c>
      <c r="D1083" t="s">
        <v>147</v>
      </c>
      <c r="E1083" t="s">
        <v>143</v>
      </c>
      <c r="F1083" t="str">
        <f t="shared" si="50"/>
        <v>New South Wales</v>
      </c>
      <c r="G1083" t="s">
        <v>10</v>
      </c>
      <c r="H1083">
        <v>2154</v>
      </c>
      <c r="I1083" t="s">
        <v>11</v>
      </c>
      <c r="J1083" t="s">
        <v>27</v>
      </c>
      <c r="K1083" t="s">
        <v>155</v>
      </c>
      <c r="L1083" t="s">
        <v>20</v>
      </c>
      <c r="M1083" s="5">
        <v>38</v>
      </c>
      <c r="N1083">
        <v>1</v>
      </c>
    </row>
    <row r="1084" spans="1:14" x14ac:dyDescent="0.15">
      <c r="A1084" s="2">
        <v>45132</v>
      </c>
      <c r="B1084" s="3">
        <f t="shared" si="48"/>
        <v>2024</v>
      </c>
      <c r="C1084" t="str">
        <f t="shared" si="49"/>
        <v>2023-2024</v>
      </c>
      <c r="D1084" t="s">
        <v>147</v>
      </c>
      <c r="E1084" t="s">
        <v>132</v>
      </c>
      <c r="F1084" t="str">
        <f t="shared" si="50"/>
        <v>New South Wales</v>
      </c>
      <c r="G1084" t="s">
        <v>10</v>
      </c>
      <c r="H1084">
        <v>2800</v>
      </c>
      <c r="I1084" t="s">
        <v>11</v>
      </c>
      <c r="J1084" t="s">
        <v>25</v>
      </c>
      <c r="K1084" t="s">
        <v>154</v>
      </c>
      <c r="L1084" t="s">
        <v>14</v>
      </c>
      <c r="M1084" s="5">
        <v>38</v>
      </c>
      <c r="N1084">
        <v>1</v>
      </c>
    </row>
    <row r="1085" spans="1:14" x14ac:dyDescent="0.15">
      <c r="A1085" s="2">
        <v>44950</v>
      </c>
      <c r="B1085" s="3">
        <f t="shared" si="48"/>
        <v>2023</v>
      </c>
      <c r="C1085" t="str">
        <f t="shared" si="49"/>
        <v>2022-2023</v>
      </c>
      <c r="D1085" t="s">
        <v>147</v>
      </c>
      <c r="E1085" t="s">
        <v>146</v>
      </c>
      <c r="F1085" t="str">
        <f t="shared" si="50"/>
        <v>Victoria</v>
      </c>
      <c r="G1085" t="s">
        <v>45</v>
      </c>
      <c r="H1085">
        <v>3353</v>
      </c>
      <c r="I1085" t="s">
        <v>11</v>
      </c>
      <c r="J1085" t="s">
        <v>60</v>
      </c>
      <c r="K1085" t="s">
        <v>152</v>
      </c>
      <c r="L1085" t="s">
        <v>13</v>
      </c>
      <c r="M1085" s="5">
        <v>38.130000000000003</v>
      </c>
      <c r="N1085">
        <v>1</v>
      </c>
    </row>
    <row r="1086" spans="1:14" x14ac:dyDescent="0.15">
      <c r="A1086" s="2">
        <v>45583</v>
      </c>
      <c r="B1086" s="3">
        <f t="shared" si="48"/>
        <v>2025</v>
      </c>
      <c r="C1086" t="str">
        <f t="shared" si="49"/>
        <v>2024-2025</v>
      </c>
      <c r="D1086" t="s">
        <v>147</v>
      </c>
      <c r="E1086" t="s">
        <v>108</v>
      </c>
      <c r="F1086" t="str">
        <f t="shared" si="50"/>
        <v>Victoria</v>
      </c>
      <c r="G1086" t="s">
        <v>45</v>
      </c>
      <c r="H1086">
        <v>3018</v>
      </c>
      <c r="I1086" t="s">
        <v>11</v>
      </c>
      <c r="J1086" t="s">
        <v>46</v>
      </c>
      <c r="K1086" t="s">
        <v>152</v>
      </c>
      <c r="L1086" t="s">
        <v>13</v>
      </c>
      <c r="M1086" s="5">
        <v>38.28</v>
      </c>
      <c r="N1086">
        <v>1</v>
      </c>
    </row>
    <row r="1087" spans="1:14" x14ac:dyDescent="0.15">
      <c r="A1087" s="2">
        <v>45553</v>
      </c>
      <c r="B1087" s="3">
        <f t="shared" si="48"/>
        <v>2025</v>
      </c>
      <c r="C1087" t="str">
        <f t="shared" si="49"/>
        <v>2024-2025</v>
      </c>
      <c r="D1087" t="s">
        <v>148</v>
      </c>
      <c r="E1087" t="s">
        <v>138</v>
      </c>
      <c r="F1087" t="str">
        <f t="shared" si="50"/>
        <v>Queensland</v>
      </c>
      <c r="G1087" t="s">
        <v>35</v>
      </c>
      <c r="H1087">
        <v>4558</v>
      </c>
      <c r="I1087" t="s">
        <v>11</v>
      </c>
      <c r="J1087" t="s">
        <v>120</v>
      </c>
      <c r="K1087" t="s">
        <v>155</v>
      </c>
      <c r="L1087" t="s">
        <v>20</v>
      </c>
      <c r="M1087" s="5">
        <v>38.340000000000003</v>
      </c>
      <c r="N1087">
        <v>1</v>
      </c>
    </row>
    <row r="1088" spans="1:14" x14ac:dyDescent="0.15">
      <c r="A1088" s="2">
        <v>44947</v>
      </c>
      <c r="B1088" s="3">
        <f t="shared" si="48"/>
        <v>2023</v>
      </c>
      <c r="C1088" t="str">
        <f t="shared" si="49"/>
        <v>2022-2023</v>
      </c>
      <c r="D1088" t="s">
        <v>147</v>
      </c>
      <c r="E1088" t="s">
        <v>91</v>
      </c>
      <c r="F1088" t="str">
        <f t="shared" si="50"/>
        <v>Victoria</v>
      </c>
      <c r="G1088" t="s">
        <v>45</v>
      </c>
      <c r="H1088">
        <v>3690</v>
      </c>
      <c r="I1088" t="s">
        <v>11</v>
      </c>
      <c r="J1088" t="s">
        <v>55</v>
      </c>
      <c r="K1088" t="s">
        <v>19</v>
      </c>
      <c r="L1088" t="s">
        <v>23</v>
      </c>
      <c r="M1088" s="5">
        <v>38.480000000000004</v>
      </c>
      <c r="N1088">
        <v>1</v>
      </c>
    </row>
    <row r="1089" spans="1:14" x14ac:dyDescent="0.15">
      <c r="A1089" s="2">
        <v>45085</v>
      </c>
      <c r="B1089" s="3">
        <f t="shared" si="48"/>
        <v>2023</v>
      </c>
      <c r="C1089" t="str">
        <f t="shared" si="49"/>
        <v>2022-2023</v>
      </c>
      <c r="D1089" t="s">
        <v>148</v>
      </c>
      <c r="E1089" t="s">
        <v>39</v>
      </c>
      <c r="F1089" t="str">
        <f t="shared" si="50"/>
        <v>South Australia</v>
      </c>
      <c r="G1089" t="s">
        <v>32</v>
      </c>
      <c r="H1089">
        <v>5343</v>
      </c>
      <c r="I1089" t="s">
        <v>11</v>
      </c>
      <c r="J1089" t="s">
        <v>38</v>
      </c>
      <c r="K1089" t="s">
        <v>19</v>
      </c>
      <c r="L1089" t="s">
        <v>23</v>
      </c>
      <c r="M1089" s="5">
        <v>38.869999999999997</v>
      </c>
      <c r="N1089">
        <v>1</v>
      </c>
    </row>
    <row r="1090" spans="1:14" x14ac:dyDescent="0.15">
      <c r="A1090" s="2">
        <v>45040</v>
      </c>
      <c r="B1090" s="3">
        <f t="shared" ref="B1090:B1153" si="51">IF(MONTH(A1090)&gt;=7,YEAR(A1090)+1,YEAR(A1090))</f>
        <v>2023</v>
      </c>
      <c r="C1090" t="str">
        <f t="shared" ref="C1090:C1153" si="52">IF(MONTH(A1090) &gt;= 7, YEAR(A1090) &amp; "-" &amp; YEAR(A1090) + 1, YEAR(A1090) - 1 &amp; "-" &amp; YEAR(A1090))</f>
        <v>2022-2023</v>
      </c>
      <c r="D1090" t="s">
        <v>147</v>
      </c>
      <c r="E1090" t="s">
        <v>34</v>
      </c>
      <c r="F1090" t="str">
        <f t="shared" ref="F1090:F1153" si="53">IF(G1090="WA","Western Australia",
IF(G1090="NSW","New South Wales",
IF(G1090="QLD","Queensland",
IF(G1090="VIC","Victoria",
IF(G1090="TAS","Tasmania",
IF(G1090="SA","South Australia",
IF(G1090="NT","Northern Territory",
IF(G1090="ACT","Australian Capital Territory",G1090))))))))</f>
        <v>Queensland</v>
      </c>
      <c r="G1090" t="s">
        <v>35</v>
      </c>
      <c r="H1090">
        <v>4802</v>
      </c>
      <c r="I1090" t="s">
        <v>11</v>
      </c>
      <c r="J1090" t="s">
        <v>36</v>
      </c>
      <c r="K1090" t="s">
        <v>152</v>
      </c>
      <c r="L1090" t="s">
        <v>13</v>
      </c>
      <c r="M1090" s="5">
        <v>38.92</v>
      </c>
      <c r="N1090">
        <v>1</v>
      </c>
    </row>
    <row r="1091" spans="1:14" x14ac:dyDescent="0.15">
      <c r="A1091" s="2">
        <v>45413</v>
      </c>
      <c r="B1091" s="3">
        <f t="shared" si="51"/>
        <v>2024</v>
      </c>
      <c r="C1091" t="str">
        <f t="shared" si="52"/>
        <v>2023-2024</v>
      </c>
      <c r="D1091" t="s">
        <v>147</v>
      </c>
      <c r="E1091" t="s">
        <v>79</v>
      </c>
      <c r="F1091" t="str">
        <f t="shared" si="53"/>
        <v>Australian Capital Territory</v>
      </c>
      <c r="G1091" t="s">
        <v>80</v>
      </c>
      <c r="H1091">
        <v>2617</v>
      </c>
      <c r="I1091" t="s">
        <v>11</v>
      </c>
      <c r="J1091" t="s">
        <v>58</v>
      </c>
      <c r="K1091" t="s">
        <v>156</v>
      </c>
      <c r="L1091" t="s">
        <v>17</v>
      </c>
      <c r="M1091" s="5">
        <v>38.94</v>
      </c>
      <c r="N1091">
        <v>1</v>
      </c>
    </row>
    <row r="1092" spans="1:14" x14ac:dyDescent="0.15">
      <c r="A1092" s="2">
        <v>45115</v>
      </c>
      <c r="B1092" s="3">
        <f t="shared" si="51"/>
        <v>2024</v>
      </c>
      <c r="C1092" t="str">
        <f t="shared" si="52"/>
        <v>2023-2024</v>
      </c>
      <c r="D1092" t="s">
        <v>147</v>
      </c>
      <c r="E1092" t="s">
        <v>64</v>
      </c>
      <c r="F1092" t="str">
        <f t="shared" si="53"/>
        <v>Victoria</v>
      </c>
      <c r="G1092" t="s">
        <v>45</v>
      </c>
      <c r="H1092">
        <v>3199</v>
      </c>
      <c r="I1092" t="s">
        <v>11</v>
      </c>
      <c r="J1092" t="s">
        <v>63</v>
      </c>
      <c r="K1092" t="s">
        <v>19</v>
      </c>
      <c r="L1092" t="s">
        <v>23</v>
      </c>
      <c r="M1092" s="5">
        <v>38.94</v>
      </c>
      <c r="N1092">
        <v>1</v>
      </c>
    </row>
    <row r="1093" spans="1:14" x14ac:dyDescent="0.15">
      <c r="A1093" s="2">
        <v>44975</v>
      </c>
      <c r="B1093" s="3">
        <f t="shared" si="51"/>
        <v>2023</v>
      </c>
      <c r="C1093" t="str">
        <f t="shared" si="52"/>
        <v>2022-2023</v>
      </c>
      <c r="D1093" t="s">
        <v>147</v>
      </c>
      <c r="E1093" t="s">
        <v>53</v>
      </c>
      <c r="F1093" t="str">
        <f t="shared" si="53"/>
        <v>South Australia</v>
      </c>
      <c r="G1093" t="s">
        <v>32</v>
      </c>
      <c r="H1093">
        <v>5082</v>
      </c>
      <c r="I1093" t="s">
        <v>11</v>
      </c>
      <c r="J1093" t="s">
        <v>33</v>
      </c>
      <c r="K1093" t="s">
        <v>19</v>
      </c>
      <c r="L1093" t="s">
        <v>23</v>
      </c>
      <c r="M1093" s="5">
        <v>38.96</v>
      </c>
      <c r="N1093">
        <v>1</v>
      </c>
    </row>
    <row r="1094" spans="1:14" x14ac:dyDescent="0.15">
      <c r="A1094" s="2">
        <v>45406</v>
      </c>
      <c r="B1094" s="3">
        <f t="shared" si="51"/>
        <v>2024</v>
      </c>
      <c r="C1094" t="str">
        <f t="shared" si="52"/>
        <v>2023-2024</v>
      </c>
      <c r="D1094" t="s">
        <v>147</v>
      </c>
      <c r="E1094" t="s">
        <v>56</v>
      </c>
      <c r="F1094" t="str">
        <f t="shared" si="53"/>
        <v>Northern Territory</v>
      </c>
      <c r="G1094" t="s">
        <v>29</v>
      </c>
      <c r="H1094">
        <v>870</v>
      </c>
      <c r="I1094" t="s">
        <v>11</v>
      </c>
      <c r="J1094" t="s">
        <v>30</v>
      </c>
      <c r="K1094" t="s">
        <v>153</v>
      </c>
      <c r="L1094" t="s">
        <v>16</v>
      </c>
      <c r="M1094" s="5">
        <v>38.97</v>
      </c>
      <c r="N1094">
        <v>1</v>
      </c>
    </row>
    <row r="1095" spans="1:14" x14ac:dyDescent="0.15">
      <c r="A1095" s="2">
        <v>45031</v>
      </c>
      <c r="B1095" s="3">
        <f t="shared" si="51"/>
        <v>2023</v>
      </c>
      <c r="C1095" t="str">
        <f t="shared" si="52"/>
        <v>2022-2023</v>
      </c>
      <c r="D1095" t="s">
        <v>147</v>
      </c>
      <c r="E1095" t="s">
        <v>26</v>
      </c>
      <c r="F1095" t="str">
        <f t="shared" si="53"/>
        <v>New South Wales</v>
      </c>
      <c r="G1095" t="s">
        <v>10</v>
      </c>
      <c r="H1095">
        <v>2141</v>
      </c>
      <c r="I1095" t="s">
        <v>11</v>
      </c>
      <c r="J1095" t="s">
        <v>27</v>
      </c>
      <c r="K1095" t="s">
        <v>153</v>
      </c>
      <c r="L1095" t="s">
        <v>16</v>
      </c>
      <c r="M1095" s="5">
        <v>38.97</v>
      </c>
      <c r="N1095">
        <v>1</v>
      </c>
    </row>
    <row r="1096" spans="1:14" x14ac:dyDescent="0.15">
      <c r="A1096" s="2">
        <v>45611</v>
      </c>
      <c r="B1096" s="3">
        <f t="shared" si="51"/>
        <v>2025</v>
      </c>
      <c r="C1096" t="str">
        <f t="shared" si="52"/>
        <v>2024-2025</v>
      </c>
      <c r="D1096" t="s">
        <v>148</v>
      </c>
      <c r="E1096" t="s">
        <v>26</v>
      </c>
      <c r="F1096" t="str">
        <f t="shared" si="53"/>
        <v>New South Wales</v>
      </c>
      <c r="G1096" t="s">
        <v>10</v>
      </c>
      <c r="H1096">
        <v>2141</v>
      </c>
      <c r="I1096" t="s">
        <v>11</v>
      </c>
      <c r="J1096" t="s">
        <v>27</v>
      </c>
      <c r="K1096" t="s">
        <v>150</v>
      </c>
      <c r="L1096" t="s">
        <v>18</v>
      </c>
      <c r="M1096" s="5">
        <v>38.97</v>
      </c>
      <c r="N1096">
        <v>1</v>
      </c>
    </row>
    <row r="1097" spans="1:14" x14ac:dyDescent="0.15">
      <c r="A1097" s="2">
        <v>44998</v>
      </c>
      <c r="B1097" s="3">
        <f t="shared" si="51"/>
        <v>2023</v>
      </c>
      <c r="C1097" t="str">
        <f t="shared" si="52"/>
        <v>2022-2023</v>
      </c>
      <c r="D1097" t="s">
        <v>148</v>
      </c>
      <c r="E1097" t="s">
        <v>62</v>
      </c>
      <c r="F1097" t="str">
        <f t="shared" si="53"/>
        <v>Victoria</v>
      </c>
      <c r="G1097" t="s">
        <v>45</v>
      </c>
      <c r="H1097">
        <v>3134</v>
      </c>
      <c r="I1097" t="s">
        <v>11</v>
      </c>
      <c r="J1097" t="s">
        <v>63</v>
      </c>
      <c r="K1097" t="s">
        <v>153</v>
      </c>
      <c r="L1097" t="s">
        <v>16</v>
      </c>
      <c r="M1097" s="5">
        <v>38.97</v>
      </c>
      <c r="N1097">
        <v>1</v>
      </c>
    </row>
    <row r="1098" spans="1:14" x14ac:dyDescent="0.15">
      <c r="A1098" s="2">
        <v>45506</v>
      </c>
      <c r="B1098" s="3">
        <f t="shared" si="51"/>
        <v>2025</v>
      </c>
      <c r="C1098" t="str">
        <f t="shared" si="52"/>
        <v>2024-2025</v>
      </c>
      <c r="D1098" t="s">
        <v>147</v>
      </c>
      <c r="E1098" t="s">
        <v>121</v>
      </c>
      <c r="F1098" t="str">
        <f t="shared" si="53"/>
        <v>Queensland</v>
      </c>
      <c r="G1098" t="s">
        <v>35</v>
      </c>
      <c r="H1098">
        <v>4700</v>
      </c>
      <c r="I1098" t="s">
        <v>11</v>
      </c>
      <c r="J1098" t="s">
        <v>51</v>
      </c>
      <c r="K1098" t="s">
        <v>153</v>
      </c>
      <c r="L1098" t="s">
        <v>16</v>
      </c>
      <c r="M1098" s="5">
        <v>38.97</v>
      </c>
      <c r="N1098">
        <v>1</v>
      </c>
    </row>
    <row r="1099" spans="1:14" x14ac:dyDescent="0.15">
      <c r="A1099" s="2">
        <v>45133</v>
      </c>
      <c r="B1099" s="3">
        <f t="shared" si="51"/>
        <v>2024</v>
      </c>
      <c r="C1099" t="str">
        <f t="shared" si="52"/>
        <v>2023-2024</v>
      </c>
      <c r="D1099" t="s">
        <v>147</v>
      </c>
      <c r="E1099" t="s">
        <v>69</v>
      </c>
      <c r="F1099" t="str">
        <f t="shared" si="53"/>
        <v>Tasmania</v>
      </c>
      <c r="G1099" t="s">
        <v>70</v>
      </c>
      <c r="H1099">
        <v>7018</v>
      </c>
      <c r="I1099" t="s">
        <v>11</v>
      </c>
      <c r="J1099" t="s">
        <v>71</v>
      </c>
      <c r="K1099" t="s">
        <v>153</v>
      </c>
      <c r="L1099" t="s">
        <v>16</v>
      </c>
      <c r="M1099" s="5">
        <v>38.97</v>
      </c>
      <c r="N1099">
        <v>1</v>
      </c>
    </row>
    <row r="1100" spans="1:14" x14ac:dyDescent="0.15">
      <c r="A1100" s="2">
        <v>45425</v>
      </c>
      <c r="B1100" s="3">
        <f t="shared" si="51"/>
        <v>2024</v>
      </c>
      <c r="C1100" t="str">
        <f t="shared" si="52"/>
        <v>2023-2024</v>
      </c>
      <c r="D1100" t="s">
        <v>147</v>
      </c>
      <c r="E1100" t="s">
        <v>40</v>
      </c>
      <c r="F1100" t="str">
        <f t="shared" si="53"/>
        <v>New South Wales</v>
      </c>
      <c r="G1100" t="s">
        <v>10</v>
      </c>
      <c r="H1100">
        <v>2116</v>
      </c>
      <c r="I1100" t="s">
        <v>11</v>
      </c>
      <c r="J1100" t="s">
        <v>27</v>
      </c>
      <c r="K1100" t="s">
        <v>153</v>
      </c>
      <c r="L1100" t="s">
        <v>16</v>
      </c>
      <c r="M1100" s="5">
        <v>38.97</v>
      </c>
      <c r="N1100">
        <v>1</v>
      </c>
    </row>
    <row r="1101" spans="1:14" x14ac:dyDescent="0.15">
      <c r="A1101" s="2">
        <v>45633</v>
      </c>
      <c r="B1101" s="3">
        <f t="shared" si="51"/>
        <v>2025</v>
      </c>
      <c r="C1101" t="str">
        <f t="shared" si="52"/>
        <v>2024-2025</v>
      </c>
      <c r="D1101" t="s">
        <v>147</v>
      </c>
      <c r="E1101" t="s">
        <v>132</v>
      </c>
      <c r="F1101" t="str">
        <f t="shared" si="53"/>
        <v>New South Wales</v>
      </c>
      <c r="G1101" t="s">
        <v>10</v>
      </c>
      <c r="H1101">
        <v>2800</v>
      </c>
      <c r="I1101" t="s">
        <v>11</v>
      </c>
      <c r="J1101" t="s">
        <v>25</v>
      </c>
      <c r="K1101" t="s">
        <v>153</v>
      </c>
      <c r="L1101" t="s">
        <v>16</v>
      </c>
      <c r="M1101" s="5">
        <v>39</v>
      </c>
      <c r="N1101">
        <v>1</v>
      </c>
    </row>
    <row r="1102" spans="1:14" x14ac:dyDescent="0.15">
      <c r="A1102" s="2">
        <v>45312</v>
      </c>
      <c r="B1102" s="3">
        <f t="shared" si="51"/>
        <v>2024</v>
      </c>
      <c r="C1102" t="str">
        <f t="shared" si="52"/>
        <v>2023-2024</v>
      </c>
      <c r="D1102" t="s">
        <v>147</v>
      </c>
      <c r="E1102" t="s">
        <v>40</v>
      </c>
      <c r="F1102" t="str">
        <f t="shared" si="53"/>
        <v>New South Wales</v>
      </c>
      <c r="G1102" t="s">
        <v>10</v>
      </c>
      <c r="H1102">
        <v>2116</v>
      </c>
      <c r="I1102" t="s">
        <v>11</v>
      </c>
      <c r="J1102" t="s">
        <v>27</v>
      </c>
      <c r="K1102" t="s">
        <v>19</v>
      </c>
      <c r="L1102" t="s">
        <v>23</v>
      </c>
      <c r="M1102" s="5">
        <v>39.049999999999997</v>
      </c>
      <c r="N1102">
        <v>1</v>
      </c>
    </row>
    <row r="1103" spans="1:14" x14ac:dyDescent="0.15">
      <c r="A1103" s="2">
        <v>45142</v>
      </c>
      <c r="B1103" s="3">
        <f t="shared" si="51"/>
        <v>2024</v>
      </c>
      <c r="C1103" t="str">
        <f t="shared" si="52"/>
        <v>2023-2024</v>
      </c>
      <c r="D1103" t="s">
        <v>148</v>
      </c>
      <c r="E1103" t="s">
        <v>47</v>
      </c>
      <c r="F1103" t="str">
        <f t="shared" si="53"/>
        <v>Western Australia</v>
      </c>
      <c r="G1103" t="s">
        <v>48</v>
      </c>
      <c r="H1103">
        <v>6030</v>
      </c>
      <c r="I1103" t="s">
        <v>11</v>
      </c>
      <c r="J1103" t="s">
        <v>49</v>
      </c>
      <c r="K1103" t="s">
        <v>152</v>
      </c>
      <c r="L1103" t="s">
        <v>13</v>
      </c>
      <c r="M1103" s="5">
        <v>39.480000000000004</v>
      </c>
      <c r="N1103">
        <v>1</v>
      </c>
    </row>
    <row r="1104" spans="1:14" x14ac:dyDescent="0.15">
      <c r="A1104" s="2">
        <v>45048</v>
      </c>
      <c r="B1104" s="3">
        <f t="shared" si="51"/>
        <v>2023</v>
      </c>
      <c r="C1104" t="str">
        <f t="shared" si="52"/>
        <v>2022-2023</v>
      </c>
      <c r="D1104" t="s">
        <v>148</v>
      </c>
      <c r="E1104" t="s">
        <v>143</v>
      </c>
      <c r="F1104" t="str">
        <f t="shared" si="53"/>
        <v>New South Wales</v>
      </c>
      <c r="G1104" t="s">
        <v>10</v>
      </c>
      <c r="H1104">
        <v>2154</v>
      </c>
      <c r="I1104" t="s">
        <v>11</v>
      </c>
      <c r="J1104" t="s">
        <v>27</v>
      </c>
      <c r="K1104" t="s">
        <v>153</v>
      </c>
      <c r="L1104" t="s">
        <v>16</v>
      </c>
      <c r="M1104" s="5">
        <v>39.5</v>
      </c>
      <c r="N1104">
        <v>1</v>
      </c>
    </row>
    <row r="1105" spans="1:14" x14ac:dyDescent="0.15">
      <c r="A1105" s="2">
        <v>45011</v>
      </c>
      <c r="B1105" s="3">
        <f t="shared" si="51"/>
        <v>2023</v>
      </c>
      <c r="C1105" t="str">
        <f t="shared" si="52"/>
        <v>2022-2023</v>
      </c>
      <c r="D1105" t="s">
        <v>148</v>
      </c>
      <c r="E1105" t="s">
        <v>65</v>
      </c>
      <c r="F1105" t="str">
        <f t="shared" si="53"/>
        <v>New South Wales</v>
      </c>
      <c r="G1105" t="s">
        <v>10</v>
      </c>
      <c r="H1105">
        <v>2541</v>
      </c>
      <c r="I1105" t="s">
        <v>11</v>
      </c>
      <c r="J1105" t="s">
        <v>58</v>
      </c>
      <c r="K1105" t="s">
        <v>149</v>
      </c>
      <c r="L1105" t="s">
        <v>15</v>
      </c>
      <c r="M1105" s="5">
        <v>39.58</v>
      </c>
      <c r="N1105">
        <v>1</v>
      </c>
    </row>
    <row r="1106" spans="1:14" x14ac:dyDescent="0.15">
      <c r="A1106" s="2">
        <v>45215</v>
      </c>
      <c r="B1106" s="3">
        <f t="shared" si="51"/>
        <v>2024</v>
      </c>
      <c r="C1106" t="str">
        <f t="shared" si="52"/>
        <v>2023-2024</v>
      </c>
      <c r="D1106" t="s">
        <v>147</v>
      </c>
      <c r="E1106" t="s">
        <v>61</v>
      </c>
      <c r="F1106" t="str">
        <f t="shared" si="53"/>
        <v>New South Wales</v>
      </c>
      <c r="G1106" t="s">
        <v>10</v>
      </c>
      <c r="H1106">
        <v>2539</v>
      </c>
      <c r="I1106" t="s">
        <v>11</v>
      </c>
      <c r="J1106" t="s">
        <v>58</v>
      </c>
      <c r="K1106" t="s">
        <v>152</v>
      </c>
      <c r="L1106" t="s">
        <v>13</v>
      </c>
      <c r="M1106" s="5">
        <v>39.78</v>
      </c>
      <c r="N1106">
        <v>1</v>
      </c>
    </row>
    <row r="1107" spans="1:14" x14ac:dyDescent="0.15">
      <c r="A1107" s="2">
        <v>45612</v>
      </c>
      <c r="B1107" s="3">
        <f t="shared" si="51"/>
        <v>2025</v>
      </c>
      <c r="C1107" t="str">
        <f t="shared" si="52"/>
        <v>2024-2025</v>
      </c>
      <c r="D1107" t="s">
        <v>147</v>
      </c>
      <c r="E1107" t="s">
        <v>117</v>
      </c>
      <c r="F1107" t="str">
        <f t="shared" si="53"/>
        <v>Queensland</v>
      </c>
      <c r="G1107" t="s">
        <v>35</v>
      </c>
      <c r="H1107">
        <v>4119</v>
      </c>
      <c r="I1107" t="s">
        <v>11</v>
      </c>
      <c r="J1107" t="s">
        <v>43</v>
      </c>
      <c r="K1107" t="s">
        <v>149</v>
      </c>
      <c r="L1107" t="s">
        <v>15</v>
      </c>
      <c r="M1107" s="5">
        <v>39.799999999999997</v>
      </c>
      <c r="N1107">
        <v>1</v>
      </c>
    </row>
    <row r="1108" spans="1:14" x14ac:dyDescent="0.15">
      <c r="A1108" s="2">
        <v>45246</v>
      </c>
      <c r="B1108" s="3">
        <f t="shared" si="51"/>
        <v>2024</v>
      </c>
      <c r="C1108" t="str">
        <f t="shared" si="52"/>
        <v>2023-2024</v>
      </c>
      <c r="D1108" t="s">
        <v>148</v>
      </c>
      <c r="E1108" t="s">
        <v>99</v>
      </c>
      <c r="F1108" t="str">
        <f t="shared" si="53"/>
        <v>Victoria</v>
      </c>
      <c r="G1108" t="s">
        <v>45</v>
      </c>
      <c r="H1108">
        <v>3148</v>
      </c>
      <c r="I1108" t="s">
        <v>11</v>
      </c>
      <c r="J1108" t="s">
        <v>63</v>
      </c>
      <c r="K1108" t="s">
        <v>152</v>
      </c>
      <c r="L1108" t="s">
        <v>13</v>
      </c>
      <c r="M1108" s="5">
        <v>39.83</v>
      </c>
      <c r="N1108">
        <v>1</v>
      </c>
    </row>
    <row r="1109" spans="1:14" x14ac:dyDescent="0.15">
      <c r="A1109" s="2">
        <v>45634</v>
      </c>
      <c r="B1109" s="3">
        <f t="shared" si="51"/>
        <v>2025</v>
      </c>
      <c r="C1109" t="str">
        <f t="shared" si="52"/>
        <v>2024-2025</v>
      </c>
      <c r="D1109" t="s">
        <v>148</v>
      </c>
      <c r="E1109" t="s">
        <v>144</v>
      </c>
      <c r="F1109" t="str">
        <f t="shared" si="53"/>
        <v>Queensland</v>
      </c>
      <c r="G1109" t="s">
        <v>35</v>
      </c>
      <c r="H1109">
        <v>4566</v>
      </c>
      <c r="I1109" t="s">
        <v>11</v>
      </c>
      <c r="J1109" t="s">
        <v>120</v>
      </c>
      <c r="K1109" t="s">
        <v>150</v>
      </c>
      <c r="L1109" t="s">
        <v>18</v>
      </c>
      <c r="M1109" s="5">
        <v>39.909999999999997</v>
      </c>
      <c r="N1109">
        <v>1</v>
      </c>
    </row>
    <row r="1110" spans="1:14" x14ac:dyDescent="0.15">
      <c r="A1110" s="2">
        <v>45048</v>
      </c>
      <c r="B1110" s="3">
        <f t="shared" si="51"/>
        <v>2023</v>
      </c>
      <c r="C1110" t="str">
        <f t="shared" si="52"/>
        <v>2022-2023</v>
      </c>
      <c r="D1110" t="s">
        <v>148</v>
      </c>
      <c r="E1110" t="s">
        <v>116</v>
      </c>
      <c r="F1110" t="str">
        <f t="shared" si="53"/>
        <v>Western Australia</v>
      </c>
      <c r="G1110" t="s">
        <v>48</v>
      </c>
      <c r="H1110">
        <v>6725</v>
      </c>
      <c r="I1110" t="s">
        <v>11</v>
      </c>
      <c r="J1110" t="s">
        <v>77</v>
      </c>
      <c r="K1110" t="s">
        <v>156</v>
      </c>
      <c r="L1110" t="s">
        <v>17</v>
      </c>
      <c r="M1110" s="5">
        <v>39.92</v>
      </c>
      <c r="N1110">
        <v>1</v>
      </c>
    </row>
    <row r="1111" spans="1:14" x14ac:dyDescent="0.15">
      <c r="A1111" s="2">
        <v>45542</v>
      </c>
      <c r="B1111" s="3">
        <f t="shared" si="51"/>
        <v>2025</v>
      </c>
      <c r="C1111" t="str">
        <f t="shared" si="52"/>
        <v>2024-2025</v>
      </c>
      <c r="D1111" t="s">
        <v>147</v>
      </c>
      <c r="E1111" t="s">
        <v>118</v>
      </c>
      <c r="F1111" t="str">
        <f t="shared" si="53"/>
        <v>New South Wales</v>
      </c>
      <c r="G1111" t="s">
        <v>10</v>
      </c>
      <c r="H1111">
        <v>2158</v>
      </c>
      <c r="I1111" t="s">
        <v>11</v>
      </c>
      <c r="J1111" t="s">
        <v>27</v>
      </c>
      <c r="K1111" t="s">
        <v>152</v>
      </c>
      <c r="L1111" t="s">
        <v>13</v>
      </c>
      <c r="M1111" s="5">
        <v>39.94</v>
      </c>
      <c r="N1111">
        <v>1</v>
      </c>
    </row>
    <row r="1112" spans="1:14" x14ac:dyDescent="0.15">
      <c r="A1112" s="2">
        <v>45243</v>
      </c>
      <c r="B1112" s="3">
        <f t="shared" si="51"/>
        <v>2024</v>
      </c>
      <c r="C1112" t="str">
        <f t="shared" si="52"/>
        <v>2023-2024</v>
      </c>
      <c r="D1112" t="s">
        <v>147</v>
      </c>
      <c r="E1112" t="s">
        <v>108</v>
      </c>
      <c r="F1112" t="str">
        <f t="shared" si="53"/>
        <v>Victoria</v>
      </c>
      <c r="G1112" t="s">
        <v>45</v>
      </c>
      <c r="H1112">
        <v>3018</v>
      </c>
      <c r="I1112" t="s">
        <v>11</v>
      </c>
      <c r="J1112" t="s">
        <v>46</v>
      </c>
      <c r="K1112" t="s">
        <v>19</v>
      </c>
      <c r="L1112" t="s">
        <v>23</v>
      </c>
      <c r="M1112" s="5">
        <v>39.950000000000003</v>
      </c>
      <c r="N1112">
        <v>1</v>
      </c>
    </row>
    <row r="1113" spans="1:14" x14ac:dyDescent="0.15">
      <c r="A1113" s="2">
        <v>45414</v>
      </c>
      <c r="B1113" s="3">
        <f t="shared" si="51"/>
        <v>2024</v>
      </c>
      <c r="C1113" t="str">
        <f t="shared" si="52"/>
        <v>2023-2024</v>
      </c>
      <c r="D1113" t="s">
        <v>147</v>
      </c>
      <c r="E1113" t="s">
        <v>108</v>
      </c>
      <c r="F1113" t="str">
        <f t="shared" si="53"/>
        <v>Victoria</v>
      </c>
      <c r="G1113" t="s">
        <v>45</v>
      </c>
      <c r="H1113">
        <v>3018</v>
      </c>
      <c r="I1113" t="s">
        <v>11</v>
      </c>
      <c r="J1113" t="s">
        <v>46</v>
      </c>
      <c r="K1113" t="s">
        <v>149</v>
      </c>
      <c r="L1113" t="s">
        <v>15</v>
      </c>
      <c r="M1113" s="5">
        <v>39.950000000000003</v>
      </c>
      <c r="N1113">
        <v>1</v>
      </c>
    </row>
    <row r="1114" spans="1:14" x14ac:dyDescent="0.15">
      <c r="A1114" s="2">
        <v>45368</v>
      </c>
      <c r="B1114" s="3">
        <f t="shared" si="51"/>
        <v>2024</v>
      </c>
      <c r="C1114" t="str">
        <f t="shared" si="52"/>
        <v>2023-2024</v>
      </c>
      <c r="D1114" t="s">
        <v>148</v>
      </c>
      <c r="E1114" t="s">
        <v>67</v>
      </c>
      <c r="F1114" t="str">
        <f t="shared" si="53"/>
        <v>New South Wales</v>
      </c>
      <c r="G1114" t="s">
        <v>10</v>
      </c>
      <c r="H1114">
        <v>2478</v>
      </c>
      <c r="I1114" t="s">
        <v>11</v>
      </c>
      <c r="J1114" t="s">
        <v>68</v>
      </c>
      <c r="K1114" t="s">
        <v>156</v>
      </c>
      <c r="L1114" t="s">
        <v>17</v>
      </c>
      <c r="M1114" s="5">
        <v>39.950000000000003</v>
      </c>
      <c r="N1114">
        <v>1</v>
      </c>
    </row>
    <row r="1115" spans="1:14" x14ac:dyDescent="0.15">
      <c r="A1115" s="2">
        <v>45633</v>
      </c>
      <c r="B1115" s="3">
        <f t="shared" si="51"/>
        <v>2025</v>
      </c>
      <c r="C1115" t="str">
        <f t="shared" si="52"/>
        <v>2024-2025</v>
      </c>
      <c r="D1115" t="s">
        <v>148</v>
      </c>
      <c r="E1115" t="s">
        <v>99</v>
      </c>
      <c r="F1115" t="str">
        <f t="shared" si="53"/>
        <v>Victoria</v>
      </c>
      <c r="G1115" t="s">
        <v>45</v>
      </c>
      <c r="H1115">
        <v>3148</v>
      </c>
      <c r="I1115" t="s">
        <v>11</v>
      </c>
      <c r="J1115" t="s">
        <v>63</v>
      </c>
      <c r="K1115" t="s">
        <v>149</v>
      </c>
      <c r="L1115" t="s">
        <v>15</v>
      </c>
      <c r="M1115" s="5">
        <v>39.950000000000003</v>
      </c>
      <c r="N1115">
        <v>1</v>
      </c>
    </row>
    <row r="1116" spans="1:14" x14ac:dyDescent="0.15">
      <c r="A1116" s="2">
        <v>45261</v>
      </c>
      <c r="B1116" s="3">
        <f t="shared" si="51"/>
        <v>2024</v>
      </c>
      <c r="C1116" t="str">
        <f t="shared" si="52"/>
        <v>2023-2024</v>
      </c>
      <c r="D1116" t="s">
        <v>147</v>
      </c>
      <c r="E1116" t="s">
        <v>9</v>
      </c>
      <c r="F1116" t="str">
        <f t="shared" si="53"/>
        <v>New South Wales</v>
      </c>
      <c r="G1116" t="s">
        <v>10</v>
      </c>
      <c r="H1116">
        <v>2067</v>
      </c>
      <c r="I1116" t="s">
        <v>11</v>
      </c>
      <c r="J1116" t="s">
        <v>12</v>
      </c>
      <c r="K1116" t="s">
        <v>19</v>
      </c>
      <c r="L1116" t="s">
        <v>23</v>
      </c>
      <c r="M1116" s="5">
        <v>39.950000000000003</v>
      </c>
      <c r="N1116">
        <v>1</v>
      </c>
    </row>
    <row r="1117" spans="1:14" x14ac:dyDescent="0.15">
      <c r="A1117" s="2">
        <v>44994</v>
      </c>
      <c r="B1117" s="3">
        <f t="shared" si="51"/>
        <v>2023</v>
      </c>
      <c r="C1117" t="str">
        <f t="shared" si="52"/>
        <v>2022-2023</v>
      </c>
      <c r="D1117" t="s">
        <v>147</v>
      </c>
      <c r="E1117" t="s">
        <v>44</v>
      </c>
      <c r="F1117" t="str">
        <f t="shared" si="53"/>
        <v>Victoria</v>
      </c>
      <c r="G1117" t="s">
        <v>45</v>
      </c>
      <c r="H1117">
        <v>3066</v>
      </c>
      <c r="I1117" t="s">
        <v>11</v>
      </c>
      <c r="J1117" t="s">
        <v>46</v>
      </c>
      <c r="K1117" t="s">
        <v>155</v>
      </c>
      <c r="L1117" t="s">
        <v>20</v>
      </c>
      <c r="M1117" s="5">
        <v>39.950000000000003</v>
      </c>
      <c r="N1117">
        <v>1</v>
      </c>
    </row>
    <row r="1118" spans="1:14" x14ac:dyDescent="0.15">
      <c r="A1118" s="2">
        <v>45297</v>
      </c>
      <c r="B1118" s="3">
        <f t="shared" si="51"/>
        <v>2024</v>
      </c>
      <c r="C1118" t="str">
        <f t="shared" si="52"/>
        <v>2023-2024</v>
      </c>
      <c r="D1118" t="s">
        <v>147</v>
      </c>
      <c r="E1118" t="s">
        <v>86</v>
      </c>
      <c r="F1118" t="str">
        <f t="shared" si="53"/>
        <v>New South Wales</v>
      </c>
      <c r="G1118" t="s">
        <v>10</v>
      </c>
      <c r="H1118">
        <v>2064</v>
      </c>
      <c r="I1118" t="s">
        <v>11</v>
      </c>
      <c r="J1118" t="s">
        <v>12</v>
      </c>
      <c r="K1118" t="s">
        <v>151</v>
      </c>
      <c r="L1118" t="s">
        <v>21</v>
      </c>
      <c r="M1118" s="5">
        <v>39.96</v>
      </c>
      <c r="N1118">
        <v>1</v>
      </c>
    </row>
    <row r="1119" spans="1:14" x14ac:dyDescent="0.15">
      <c r="A1119" s="2">
        <v>45637</v>
      </c>
      <c r="B1119" s="3">
        <f t="shared" si="51"/>
        <v>2025</v>
      </c>
      <c r="C1119" t="str">
        <f t="shared" si="52"/>
        <v>2024-2025</v>
      </c>
      <c r="D1119" t="s">
        <v>148</v>
      </c>
      <c r="E1119" t="s">
        <v>39</v>
      </c>
      <c r="F1119" t="str">
        <f t="shared" si="53"/>
        <v>South Australia</v>
      </c>
      <c r="G1119" t="s">
        <v>32</v>
      </c>
      <c r="H1119">
        <v>5343</v>
      </c>
      <c r="I1119" t="s">
        <v>11</v>
      </c>
      <c r="J1119" t="s">
        <v>38</v>
      </c>
      <c r="K1119" t="s">
        <v>154</v>
      </c>
      <c r="L1119" t="s">
        <v>14</v>
      </c>
      <c r="M1119" s="5">
        <v>39.96</v>
      </c>
      <c r="N1119">
        <v>1</v>
      </c>
    </row>
    <row r="1120" spans="1:14" x14ac:dyDescent="0.15">
      <c r="A1120" s="2">
        <v>45508</v>
      </c>
      <c r="B1120" s="3">
        <f t="shared" si="51"/>
        <v>2025</v>
      </c>
      <c r="C1120" t="str">
        <f t="shared" si="52"/>
        <v>2024-2025</v>
      </c>
      <c r="D1120" t="s">
        <v>147</v>
      </c>
      <c r="E1120" t="s">
        <v>9</v>
      </c>
      <c r="F1120" t="str">
        <f t="shared" si="53"/>
        <v>New South Wales</v>
      </c>
      <c r="G1120" t="s">
        <v>10</v>
      </c>
      <c r="H1120">
        <v>2067</v>
      </c>
      <c r="I1120" t="s">
        <v>11</v>
      </c>
      <c r="J1120" t="s">
        <v>12</v>
      </c>
      <c r="K1120" t="s">
        <v>150</v>
      </c>
      <c r="L1120" t="s">
        <v>18</v>
      </c>
      <c r="M1120" s="5">
        <v>39.96</v>
      </c>
      <c r="N1120">
        <v>1</v>
      </c>
    </row>
    <row r="1121" spans="1:14" x14ac:dyDescent="0.15">
      <c r="A1121" s="2">
        <v>44937</v>
      </c>
      <c r="B1121" s="3">
        <f t="shared" si="51"/>
        <v>2023</v>
      </c>
      <c r="C1121" t="str">
        <f t="shared" si="52"/>
        <v>2022-2023</v>
      </c>
      <c r="D1121" t="s">
        <v>147</v>
      </c>
      <c r="E1121" t="s">
        <v>119</v>
      </c>
      <c r="F1121" t="str">
        <f t="shared" si="53"/>
        <v>Queensland</v>
      </c>
      <c r="G1121" t="s">
        <v>35</v>
      </c>
      <c r="H1121">
        <v>4570</v>
      </c>
      <c r="I1121" t="s">
        <v>11</v>
      </c>
      <c r="J1121" t="s">
        <v>120</v>
      </c>
      <c r="K1121" t="s">
        <v>155</v>
      </c>
      <c r="L1121" t="s">
        <v>20</v>
      </c>
      <c r="M1121" s="5">
        <v>39.96</v>
      </c>
      <c r="N1121">
        <v>1</v>
      </c>
    </row>
    <row r="1122" spans="1:14" x14ac:dyDescent="0.15">
      <c r="A1122" s="2">
        <v>44987</v>
      </c>
      <c r="B1122" s="3">
        <f t="shared" si="51"/>
        <v>2023</v>
      </c>
      <c r="C1122" t="str">
        <f t="shared" si="52"/>
        <v>2022-2023</v>
      </c>
      <c r="D1122" t="s">
        <v>147</v>
      </c>
      <c r="E1122" t="s">
        <v>121</v>
      </c>
      <c r="F1122" t="str">
        <f t="shared" si="53"/>
        <v>Queensland</v>
      </c>
      <c r="G1122" t="s">
        <v>35</v>
      </c>
      <c r="H1122">
        <v>4700</v>
      </c>
      <c r="I1122" t="s">
        <v>11</v>
      </c>
      <c r="J1122" t="s">
        <v>51</v>
      </c>
      <c r="K1122" t="s">
        <v>19</v>
      </c>
      <c r="L1122" t="s">
        <v>23</v>
      </c>
      <c r="M1122" s="5">
        <v>39.96</v>
      </c>
      <c r="N1122">
        <v>1</v>
      </c>
    </row>
    <row r="1123" spans="1:14" x14ac:dyDescent="0.15">
      <c r="A1123" s="2">
        <v>45332</v>
      </c>
      <c r="B1123" s="3">
        <f t="shared" si="51"/>
        <v>2024</v>
      </c>
      <c r="C1123" t="str">
        <f t="shared" si="52"/>
        <v>2023-2024</v>
      </c>
      <c r="D1123" t="s">
        <v>147</v>
      </c>
      <c r="E1123" t="s">
        <v>116</v>
      </c>
      <c r="F1123" t="str">
        <f t="shared" si="53"/>
        <v>Western Australia</v>
      </c>
      <c r="G1123" t="s">
        <v>48</v>
      </c>
      <c r="H1123">
        <v>6725</v>
      </c>
      <c r="I1123" t="s">
        <v>11</v>
      </c>
      <c r="J1123" t="s">
        <v>77</v>
      </c>
      <c r="K1123" t="s">
        <v>154</v>
      </c>
      <c r="L1123" t="s">
        <v>14</v>
      </c>
      <c r="M1123" s="5">
        <v>39.97</v>
      </c>
      <c r="N1123">
        <v>1</v>
      </c>
    </row>
    <row r="1124" spans="1:14" x14ac:dyDescent="0.15">
      <c r="A1124" s="2">
        <v>45318</v>
      </c>
      <c r="B1124" s="3">
        <f t="shared" si="51"/>
        <v>2024</v>
      </c>
      <c r="C1124" t="str">
        <f t="shared" si="52"/>
        <v>2023-2024</v>
      </c>
      <c r="D1124" t="s">
        <v>148</v>
      </c>
      <c r="E1124" t="s">
        <v>74</v>
      </c>
      <c r="F1124" t="str">
        <f t="shared" si="53"/>
        <v>South Australia</v>
      </c>
      <c r="G1124" t="s">
        <v>32</v>
      </c>
      <c r="H1124">
        <v>5043</v>
      </c>
      <c r="I1124" t="s">
        <v>11</v>
      </c>
      <c r="J1124" t="s">
        <v>33</v>
      </c>
      <c r="K1124" t="s">
        <v>153</v>
      </c>
      <c r="L1124" t="s">
        <v>16</v>
      </c>
      <c r="M1124" s="5">
        <v>39.97</v>
      </c>
      <c r="N1124">
        <v>1</v>
      </c>
    </row>
    <row r="1125" spans="1:14" x14ac:dyDescent="0.15">
      <c r="A1125" s="2">
        <v>45545</v>
      </c>
      <c r="B1125" s="3">
        <f t="shared" si="51"/>
        <v>2025</v>
      </c>
      <c r="C1125" t="str">
        <f t="shared" si="52"/>
        <v>2024-2025</v>
      </c>
      <c r="D1125" t="s">
        <v>147</v>
      </c>
      <c r="E1125" t="s">
        <v>61</v>
      </c>
      <c r="F1125" t="str">
        <f t="shared" si="53"/>
        <v>New South Wales</v>
      </c>
      <c r="G1125" t="s">
        <v>10</v>
      </c>
      <c r="H1125">
        <v>2539</v>
      </c>
      <c r="I1125" t="s">
        <v>11</v>
      </c>
      <c r="J1125" t="s">
        <v>58</v>
      </c>
      <c r="K1125" t="s">
        <v>150</v>
      </c>
      <c r="L1125" t="s">
        <v>18</v>
      </c>
      <c r="M1125" s="5">
        <v>40</v>
      </c>
      <c r="N1125">
        <v>1</v>
      </c>
    </row>
    <row r="1126" spans="1:14" x14ac:dyDescent="0.15">
      <c r="A1126" s="2">
        <v>45530</v>
      </c>
      <c r="B1126" s="3">
        <f t="shared" si="51"/>
        <v>2025</v>
      </c>
      <c r="C1126" t="str">
        <f t="shared" si="52"/>
        <v>2024-2025</v>
      </c>
      <c r="D1126" t="s">
        <v>148</v>
      </c>
      <c r="E1126" t="s">
        <v>24</v>
      </c>
      <c r="F1126" t="str">
        <f t="shared" si="53"/>
        <v>New South Wales</v>
      </c>
      <c r="G1126" t="s">
        <v>10</v>
      </c>
      <c r="H1126">
        <v>2795</v>
      </c>
      <c r="I1126" t="s">
        <v>11</v>
      </c>
      <c r="J1126" t="s">
        <v>25</v>
      </c>
      <c r="K1126" t="s">
        <v>151</v>
      </c>
      <c r="L1126" t="s">
        <v>21</v>
      </c>
      <c r="M1126" s="5">
        <v>40.21</v>
      </c>
      <c r="N1126">
        <v>1</v>
      </c>
    </row>
    <row r="1127" spans="1:14" x14ac:dyDescent="0.15">
      <c r="A1127" s="2">
        <v>44983</v>
      </c>
      <c r="B1127" s="3">
        <f t="shared" si="51"/>
        <v>2023</v>
      </c>
      <c r="C1127" t="str">
        <f t="shared" si="52"/>
        <v>2022-2023</v>
      </c>
      <c r="D1127" t="s">
        <v>148</v>
      </c>
      <c r="E1127" t="s">
        <v>143</v>
      </c>
      <c r="F1127" t="str">
        <f t="shared" si="53"/>
        <v>New South Wales</v>
      </c>
      <c r="G1127" t="s">
        <v>10</v>
      </c>
      <c r="H1127">
        <v>2154</v>
      </c>
      <c r="I1127" t="s">
        <v>11</v>
      </c>
      <c r="J1127" t="s">
        <v>27</v>
      </c>
      <c r="K1127" t="s">
        <v>152</v>
      </c>
      <c r="L1127" t="s">
        <v>13</v>
      </c>
      <c r="M1127" s="5">
        <v>40.230000000000004</v>
      </c>
      <c r="N1127">
        <v>1</v>
      </c>
    </row>
    <row r="1128" spans="1:14" x14ac:dyDescent="0.15">
      <c r="A1128" s="2">
        <v>45484</v>
      </c>
      <c r="B1128" s="3">
        <f t="shared" si="51"/>
        <v>2025</v>
      </c>
      <c r="C1128" t="str">
        <f t="shared" si="52"/>
        <v>2024-2025</v>
      </c>
      <c r="D1128" t="s">
        <v>147</v>
      </c>
      <c r="E1128" t="s">
        <v>69</v>
      </c>
      <c r="F1128" t="str">
        <f t="shared" si="53"/>
        <v>Tasmania</v>
      </c>
      <c r="G1128" t="s">
        <v>70</v>
      </c>
      <c r="H1128">
        <v>7018</v>
      </c>
      <c r="I1128" t="s">
        <v>11</v>
      </c>
      <c r="J1128" t="s">
        <v>71</v>
      </c>
      <c r="K1128" t="s">
        <v>156</v>
      </c>
      <c r="L1128" t="s">
        <v>17</v>
      </c>
      <c r="M1128" s="5">
        <v>40.29</v>
      </c>
      <c r="N1128">
        <v>1</v>
      </c>
    </row>
    <row r="1129" spans="1:14" x14ac:dyDescent="0.15">
      <c r="A1129" s="2">
        <v>45495</v>
      </c>
      <c r="B1129" s="3">
        <f t="shared" si="51"/>
        <v>2025</v>
      </c>
      <c r="C1129" t="str">
        <f t="shared" si="52"/>
        <v>2024-2025</v>
      </c>
      <c r="D1129" t="s">
        <v>147</v>
      </c>
      <c r="E1129" t="s">
        <v>44</v>
      </c>
      <c r="F1129" t="str">
        <f t="shared" si="53"/>
        <v>Victoria</v>
      </c>
      <c r="G1129" t="s">
        <v>45</v>
      </c>
      <c r="H1129">
        <v>3066</v>
      </c>
      <c r="I1129" t="s">
        <v>11</v>
      </c>
      <c r="J1129" t="s">
        <v>46</v>
      </c>
      <c r="K1129" t="s">
        <v>149</v>
      </c>
      <c r="L1129" t="s">
        <v>15</v>
      </c>
      <c r="M1129" s="5">
        <v>40.39</v>
      </c>
      <c r="N1129">
        <v>1</v>
      </c>
    </row>
    <row r="1130" spans="1:14" x14ac:dyDescent="0.15">
      <c r="A1130" s="2">
        <v>45182</v>
      </c>
      <c r="B1130" s="3">
        <f t="shared" si="51"/>
        <v>2024</v>
      </c>
      <c r="C1130" t="str">
        <f t="shared" si="52"/>
        <v>2023-2024</v>
      </c>
      <c r="D1130" t="s">
        <v>147</v>
      </c>
      <c r="E1130" t="s">
        <v>133</v>
      </c>
      <c r="F1130" t="str">
        <f t="shared" si="53"/>
        <v>Queensland</v>
      </c>
      <c r="G1130" t="s">
        <v>35</v>
      </c>
      <c r="H1130">
        <v>4305</v>
      </c>
      <c r="I1130" t="s">
        <v>11</v>
      </c>
      <c r="J1130" t="s">
        <v>104</v>
      </c>
      <c r="K1130" t="s">
        <v>156</v>
      </c>
      <c r="L1130" t="s">
        <v>17</v>
      </c>
      <c r="M1130" s="5">
        <v>40.450000000000003</v>
      </c>
      <c r="N1130">
        <v>1</v>
      </c>
    </row>
    <row r="1131" spans="1:14" x14ac:dyDescent="0.15">
      <c r="A1131" s="2">
        <v>45199</v>
      </c>
      <c r="B1131" s="3">
        <f t="shared" si="51"/>
        <v>2024</v>
      </c>
      <c r="C1131" t="str">
        <f t="shared" si="52"/>
        <v>2023-2024</v>
      </c>
      <c r="D1131" t="s">
        <v>147</v>
      </c>
      <c r="E1131" t="s">
        <v>44</v>
      </c>
      <c r="F1131" t="str">
        <f t="shared" si="53"/>
        <v>Victoria</v>
      </c>
      <c r="G1131" t="s">
        <v>45</v>
      </c>
      <c r="H1131">
        <v>3066</v>
      </c>
      <c r="I1131" t="s">
        <v>11</v>
      </c>
      <c r="J1131" t="s">
        <v>46</v>
      </c>
      <c r="K1131" t="s">
        <v>19</v>
      </c>
      <c r="L1131" t="s">
        <v>23</v>
      </c>
      <c r="M1131" s="5">
        <v>40.729999999999997</v>
      </c>
      <c r="N1131">
        <v>1</v>
      </c>
    </row>
    <row r="1132" spans="1:14" x14ac:dyDescent="0.15">
      <c r="A1132" s="2">
        <v>45480</v>
      </c>
      <c r="B1132" s="3">
        <f t="shared" si="51"/>
        <v>2025</v>
      </c>
      <c r="C1132" t="str">
        <f t="shared" si="52"/>
        <v>2024-2025</v>
      </c>
      <c r="D1132" t="s">
        <v>147</v>
      </c>
      <c r="E1132" t="s">
        <v>124</v>
      </c>
      <c r="F1132" t="str">
        <f t="shared" si="53"/>
        <v>New South Wales</v>
      </c>
      <c r="G1132" t="s">
        <v>10</v>
      </c>
      <c r="H1132">
        <v>2015</v>
      </c>
      <c r="I1132" t="s">
        <v>11</v>
      </c>
      <c r="J1132" t="s">
        <v>12</v>
      </c>
      <c r="K1132" t="s">
        <v>149</v>
      </c>
      <c r="L1132" t="s">
        <v>15</v>
      </c>
      <c r="M1132" s="5">
        <v>40.79</v>
      </c>
      <c r="N1132">
        <v>1</v>
      </c>
    </row>
    <row r="1133" spans="1:14" x14ac:dyDescent="0.15">
      <c r="A1133" s="2">
        <v>45561</v>
      </c>
      <c r="B1133" s="3">
        <f t="shared" si="51"/>
        <v>2025</v>
      </c>
      <c r="C1133" t="str">
        <f t="shared" si="52"/>
        <v>2024-2025</v>
      </c>
      <c r="D1133" t="s">
        <v>147</v>
      </c>
      <c r="E1133" t="s">
        <v>135</v>
      </c>
      <c r="F1133" t="str">
        <f t="shared" si="53"/>
        <v>Victoria</v>
      </c>
      <c r="G1133" t="s">
        <v>45</v>
      </c>
      <c r="H1133">
        <v>3550</v>
      </c>
      <c r="I1133" t="s">
        <v>11</v>
      </c>
      <c r="J1133" t="s">
        <v>60</v>
      </c>
      <c r="K1133" t="s">
        <v>149</v>
      </c>
      <c r="L1133" t="s">
        <v>15</v>
      </c>
      <c r="M1133" s="5">
        <v>40.950000000000003</v>
      </c>
      <c r="N1133">
        <v>1</v>
      </c>
    </row>
    <row r="1134" spans="1:14" x14ac:dyDescent="0.15">
      <c r="A1134" s="2">
        <v>45292</v>
      </c>
      <c r="B1134" s="3">
        <f t="shared" si="51"/>
        <v>2024</v>
      </c>
      <c r="C1134" t="str">
        <f t="shared" si="52"/>
        <v>2023-2024</v>
      </c>
      <c r="D1134" t="s">
        <v>147</v>
      </c>
      <c r="E1134" t="s">
        <v>89</v>
      </c>
      <c r="F1134" t="str">
        <f t="shared" si="53"/>
        <v>Queensland</v>
      </c>
      <c r="G1134" t="s">
        <v>35</v>
      </c>
      <c r="H1134">
        <v>4655</v>
      </c>
      <c r="I1134" t="s">
        <v>11</v>
      </c>
      <c r="J1134" t="s">
        <v>51</v>
      </c>
      <c r="K1134" t="s">
        <v>154</v>
      </c>
      <c r="L1134" t="s">
        <v>14</v>
      </c>
      <c r="M1134" s="5">
        <v>40.980000000000004</v>
      </c>
      <c r="N1134">
        <v>1</v>
      </c>
    </row>
    <row r="1135" spans="1:14" x14ac:dyDescent="0.15">
      <c r="A1135" s="2">
        <v>45619</v>
      </c>
      <c r="B1135" s="3">
        <f t="shared" si="51"/>
        <v>2025</v>
      </c>
      <c r="C1135" t="str">
        <f t="shared" si="52"/>
        <v>2024-2025</v>
      </c>
      <c r="D1135" t="s">
        <v>148</v>
      </c>
      <c r="E1135" t="s">
        <v>122</v>
      </c>
      <c r="F1135" t="str">
        <f t="shared" si="53"/>
        <v>New South Wales</v>
      </c>
      <c r="G1135" t="s">
        <v>10</v>
      </c>
      <c r="H1135">
        <v>2650</v>
      </c>
      <c r="I1135" t="s">
        <v>11</v>
      </c>
      <c r="J1135" t="s">
        <v>25</v>
      </c>
      <c r="K1135" t="s">
        <v>150</v>
      </c>
      <c r="L1135" t="s">
        <v>18</v>
      </c>
      <c r="M1135" s="5">
        <v>41.48</v>
      </c>
      <c r="N1135">
        <v>1</v>
      </c>
    </row>
    <row r="1136" spans="1:14" x14ac:dyDescent="0.15">
      <c r="A1136" s="2">
        <v>45428</v>
      </c>
      <c r="B1136" s="3">
        <f t="shared" si="51"/>
        <v>2024</v>
      </c>
      <c r="C1136" t="str">
        <f t="shared" si="52"/>
        <v>2023-2024</v>
      </c>
      <c r="D1136" t="s">
        <v>148</v>
      </c>
      <c r="E1136" t="s">
        <v>99</v>
      </c>
      <c r="F1136" t="str">
        <f t="shared" si="53"/>
        <v>Victoria</v>
      </c>
      <c r="G1136" t="s">
        <v>45</v>
      </c>
      <c r="H1136">
        <v>3148</v>
      </c>
      <c r="I1136" t="s">
        <v>11</v>
      </c>
      <c r="J1136" t="s">
        <v>63</v>
      </c>
      <c r="K1136" t="s">
        <v>150</v>
      </c>
      <c r="L1136" t="s">
        <v>18</v>
      </c>
      <c r="M1136" s="5">
        <v>41.64</v>
      </c>
      <c r="N1136">
        <v>1</v>
      </c>
    </row>
    <row r="1137" spans="1:14" x14ac:dyDescent="0.15">
      <c r="A1137" s="2">
        <v>45496</v>
      </c>
      <c r="B1137" s="3">
        <f t="shared" si="51"/>
        <v>2025</v>
      </c>
      <c r="C1137" t="str">
        <f t="shared" si="52"/>
        <v>2024-2025</v>
      </c>
      <c r="D1137" t="s">
        <v>148</v>
      </c>
      <c r="E1137" t="s">
        <v>145</v>
      </c>
      <c r="F1137" t="str">
        <f t="shared" si="53"/>
        <v>New South Wales</v>
      </c>
      <c r="G1137" t="s">
        <v>10</v>
      </c>
      <c r="H1137">
        <v>2101</v>
      </c>
      <c r="I1137" t="s">
        <v>11</v>
      </c>
      <c r="J1137" t="s">
        <v>27</v>
      </c>
      <c r="K1137" t="s">
        <v>149</v>
      </c>
      <c r="L1137" t="s">
        <v>15</v>
      </c>
      <c r="M1137" s="5">
        <v>41.64</v>
      </c>
      <c r="N1137">
        <v>1</v>
      </c>
    </row>
    <row r="1138" spans="1:14" x14ac:dyDescent="0.15">
      <c r="A1138" s="2">
        <v>45424</v>
      </c>
      <c r="B1138" s="3">
        <f t="shared" si="51"/>
        <v>2024</v>
      </c>
      <c r="C1138" t="str">
        <f t="shared" si="52"/>
        <v>2023-2024</v>
      </c>
      <c r="D1138" t="s">
        <v>148</v>
      </c>
      <c r="E1138" t="s">
        <v>130</v>
      </c>
      <c r="F1138" t="str">
        <f t="shared" si="53"/>
        <v>South Australia</v>
      </c>
      <c r="G1138" t="s">
        <v>32</v>
      </c>
      <c r="H1138">
        <v>5290</v>
      </c>
      <c r="I1138" t="s">
        <v>11</v>
      </c>
      <c r="J1138" t="s">
        <v>38</v>
      </c>
      <c r="K1138" t="s">
        <v>152</v>
      </c>
      <c r="L1138" t="s">
        <v>13</v>
      </c>
      <c r="M1138" s="5">
        <v>41.75</v>
      </c>
      <c r="N1138">
        <v>1</v>
      </c>
    </row>
    <row r="1139" spans="1:14" x14ac:dyDescent="0.15">
      <c r="A1139" s="2">
        <v>45492</v>
      </c>
      <c r="B1139" s="3">
        <f t="shared" si="51"/>
        <v>2025</v>
      </c>
      <c r="C1139" t="str">
        <f t="shared" si="52"/>
        <v>2024-2025</v>
      </c>
      <c r="D1139" t="s">
        <v>147</v>
      </c>
      <c r="E1139" t="s">
        <v>132</v>
      </c>
      <c r="F1139" t="str">
        <f t="shared" si="53"/>
        <v>New South Wales</v>
      </c>
      <c r="G1139" t="s">
        <v>10</v>
      </c>
      <c r="H1139">
        <v>2800</v>
      </c>
      <c r="I1139" t="s">
        <v>11</v>
      </c>
      <c r="J1139" t="s">
        <v>25</v>
      </c>
      <c r="K1139" t="s">
        <v>154</v>
      </c>
      <c r="L1139" t="s">
        <v>14</v>
      </c>
      <c r="M1139" s="5">
        <v>41.870000000000005</v>
      </c>
      <c r="N1139">
        <v>1</v>
      </c>
    </row>
    <row r="1140" spans="1:14" x14ac:dyDescent="0.15">
      <c r="A1140" s="2">
        <v>45024</v>
      </c>
      <c r="B1140" s="3">
        <f t="shared" si="51"/>
        <v>2023</v>
      </c>
      <c r="C1140" t="str">
        <f t="shared" si="52"/>
        <v>2022-2023</v>
      </c>
      <c r="D1140" t="s">
        <v>148</v>
      </c>
      <c r="E1140" t="s">
        <v>95</v>
      </c>
      <c r="F1140" t="str">
        <f t="shared" si="53"/>
        <v>Victoria</v>
      </c>
      <c r="G1140" t="s">
        <v>45</v>
      </c>
      <c r="H1140">
        <v>3931</v>
      </c>
      <c r="I1140" t="s">
        <v>11</v>
      </c>
      <c r="J1140" t="s">
        <v>55</v>
      </c>
      <c r="K1140" t="s">
        <v>155</v>
      </c>
      <c r="L1140" t="s">
        <v>20</v>
      </c>
      <c r="M1140" s="5">
        <v>41.88</v>
      </c>
      <c r="N1140">
        <v>1</v>
      </c>
    </row>
    <row r="1141" spans="1:14" x14ac:dyDescent="0.15">
      <c r="A1141" s="2">
        <v>45009</v>
      </c>
      <c r="B1141" s="3">
        <f t="shared" si="51"/>
        <v>2023</v>
      </c>
      <c r="C1141" t="str">
        <f t="shared" si="52"/>
        <v>2022-2023</v>
      </c>
      <c r="D1141" t="s">
        <v>147</v>
      </c>
      <c r="E1141" t="s">
        <v>69</v>
      </c>
      <c r="F1141" t="str">
        <f t="shared" si="53"/>
        <v>Tasmania</v>
      </c>
      <c r="G1141" t="s">
        <v>70</v>
      </c>
      <c r="H1141">
        <v>7018</v>
      </c>
      <c r="I1141" t="s">
        <v>11</v>
      </c>
      <c r="J1141" t="s">
        <v>71</v>
      </c>
      <c r="K1141" t="s">
        <v>150</v>
      </c>
      <c r="L1141" t="s">
        <v>18</v>
      </c>
      <c r="M1141" s="5">
        <v>41.92</v>
      </c>
      <c r="N1141">
        <v>1</v>
      </c>
    </row>
    <row r="1142" spans="1:14" x14ac:dyDescent="0.15">
      <c r="A1142" s="2">
        <v>45482</v>
      </c>
      <c r="B1142" s="3">
        <f t="shared" si="51"/>
        <v>2025</v>
      </c>
      <c r="C1142" t="str">
        <f t="shared" si="52"/>
        <v>2024-2025</v>
      </c>
      <c r="D1142" t="s">
        <v>147</v>
      </c>
      <c r="E1142" t="s">
        <v>86</v>
      </c>
      <c r="F1142" t="str">
        <f t="shared" si="53"/>
        <v>New South Wales</v>
      </c>
      <c r="G1142" t="s">
        <v>10</v>
      </c>
      <c r="H1142">
        <v>2064</v>
      </c>
      <c r="I1142" t="s">
        <v>11</v>
      </c>
      <c r="J1142" t="s">
        <v>12</v>
      </c>
      <c r="K1142" t="s">
        <v>153</v>
      </c>
      <c r="L1142" t="s">
        <v>16</v>
      </c>
      <c r="M1142" s="5">
        <v>41.93</v>
      </c>
      <c r="N1142">
        <v>1</v>
      </c>
    </row>
    <row r="1143" spans="1:14" x14ac:dyDescent="0.15">
      <c r="A1143" s="2">
        <v>45568</v>
      </c>
      <c r="B1143" s="3">
        <f t="shared" si="51"/>
        <v>2025</v>
      </c>
      <c r="C1143" t="str">
        <f t="shared" si="52"/>
        <v>2024-2025</v>
      </c>
      <c r="D1143" t="s">
        <v>148</v>
      </c>
      <c r="E1143" t="s">
        <v>100</v>
      </c>
      <c r="F1143" t="str">
        <f t="shared" si="53"/>
        <v>Western Australia</v>
      </c>
      <c r="G1143" t="s">
        <v>48</v>
      </c>
      <c r="H1143">
        <v>6021</v>
      </c>
      <c r="I1143" t="s">
        <v>11</v>
      </c>
      <c r="J1143" t="s">
        <v>49</v>
      </c>
      <c r="K1143" t="s">
        <v>153</v>
      </c>
      <c r="L1143" t="s">
        <v>16</v>
      </c>
      <c r="M1143" s="5">
        <v>41.93</v>
      </c>
      <c r="N1143">
        <v>1</v>
      </c>
    </row>
    <row r="1144" spans="1:14" x14ac:dyDescent="0.15">
      <c r="A1144" s="2">
        <v>45069</v>
      </c>
      <c r="B1144" s="3">
        <f t="shared" si="51"/>
        <v>2023</v>
      </c>
      <c r="C1144" t="str">
        <f t="shared" si="52"/>
        <v>2022-2023</v>
      </c>
      <c r="D1144" t="s">
        <v>147</v>
      </c>
      <c r="E1144" t="s">
        <v>146</v>
      </c>
      <c r="F1144" t="str">
        <f t="shared" si="53"/>
        <v>Victoria</v>
      </c>
      <c r="G1144" t="s">
        <v>45</v>
      </c>
      <c r="H1144">
        <v>3353</v>
      </c>
      <c r="I1144" t="s">
        <v>11</v>
      </c>
      <c r="J1144" t="s">
        <v>60</v>
      </c>
      <c r="K1144" t="s">
        <v>155</v>
      </c>
      <c r="L1144" t="s">
        <v>20</v>
      </c>
      <c r="M1144" s="5">
        <v>41.93</v>
      </c>
      <c r="N1144">
        <v>1</v>
      </c>
    </row>
    <row r="1145" spans="1:14" x14ac:dyDescent="0.15">
      <c r="A1145" s="2">
        <v>45403</v>
      </c>
      <c r="B1145" s="3">
        <f t="shared" si="51"/>
        <v>2024</v>
      </c>
      <c r="C1145" t="str">
        <f t="shared" si="52"/>
        <v>2023-2024</v>
      </c>
      <c r="D1145" t="s">
        <v>147</v>
      </c>
      <c r="E1145" t="s">
        <v>73</v>
      </c>
      <c r="F1145" t="str">
        <f t="shared" si="53"/>
        <v>Victoria</v>
      </c>
      <c r="G1145" t="s">
        <v>45</v>
      </c>
      <c r="H1145">
        <v>3136</v>
      </c>
      <c r="I1145" t="s">
        <v>11</v>
      </c>
      <c r="J1145" t="s">
        <v>63</v>
      </c>
      <c r="K1145" t="s">
        <v>149</v>
      </c>
      <c r="L1145" t="s">
        <v>15</v>
      </c>
      <c r="M1145" s="5">
        <v>41.93</v>
      </c>
      <c r="N1145">
        <v>1</v>
      </c>
    </row>
    <row r="1146" spans="1:14" x14ac:dyDescent="0.15">
      <c r="A1146" s="2">
        <v>45204</v>
      </c>
      <c r="B1146" s="3">
        <f t="shared" si="51"/>
        <v>2024</v>
      </c>
      <c r="C1146" t="str">
        <f t="shared" si="52"/>
        <v>2023-2024</v>
      </c>
      <c r="D1146" t="s">
        <v>147</v>
      </c>
      <c r="E1146" t="s">
        <v>28</v>
      </c>
      <c r="F1146" t="str">
        <f t="shared" si="53"/>
        <v>Northern Territory</v>
      </c>
      <c r="G1146" t="s">
        <v>29</v>
      </c>
      <c r="H1146">
        <v>800</v>
      </c>
      <c r="I1146" t="s">
        <v>11</v>
      </c>
      <c r="J1146" t="s">
        <v>30</v>
      </c>
      <c r="K1146" t="s">
        <v>19</v>
      </c>
      <c r="L1146" t="s">
        <v>23</v>
      </c>
      <c r="M1146" s="5">
        <v>41.93</v>
      </c>
      <c r="N1146">
        <v>1</v>
      </c>
    </row>
    <row r="1147" spans="1:14" x14ac:dyDescent="0.15">
      <c r="A1147" s="2">
        <v>45205</v>
      </c>
      <c r="B1147" s="3">
        <f t="shared" si="51"/>
        <v>2024</v>
      </c>
      <c r="C1147" t="str">
        <f t="shared" si="52"/>
        <v>2023-2024</v>
      </c>
      <c r="D1147" t="s">
        <v>147</v>
      </c>
      <c r="E1147" t="s">
        <v>64</v>
      </c>
      <c r="F1147" t="str">
        <f t="shared" si="53"/>
        <v>Victoria</v>
      </c>
      <c r="G1147" t="s">
        <v>45</v>
      </c>
      <c r="H1147">
        <v>3199</v>
      </c>
      <c r="I1147" t="s">
        <v>11</v>
      </c>
      <c r="J1147" t="s">
        <v>63</v>
      </c>
      <c r="K1147" t="s">
        <v>19</v>
      </c>
      <c r="L1147" t="s">
        <v>23</v>
      </c>
      <c r="M1147" s="5">
        <v>41.93</v>
      </c>
      <c r="N1147">
        <v>1</v>
      </c>
    </row>
    <row r="1148" spans="1:14" x14ac:dyDescent="0.15">
      <c r="A1148" s="2">
        <v>45029</v>
      </c>
      <c r="B1148" s="3">
        <f t="shared" si="51"/>
        <v>2023</v>
      </c>
      <c r="C1148" t="str">
        <f t="shared" si="52"/>
        <v>2022-2023</v>
      </c>
      <c r="D1148" t="s">
        <v>147</v>
      </c>
      <c r="E1148" t="s">
        <v>128</v>
      </c>
      <c r="F1148" t="str">
        <f t="shared" si="53"/>
        <v>Western Australia</v>
      </c>
      <c r="G1148" t="s">
        <v>48</v>
      </c>
      <c r="H1148">
        <v>6027</v>
      </c>
      <c r="I1148" t="s">
        <v>11</v>
      </c>
      <c r="J1148" t="s">
        <v>49</v>
      </c>
      <c r="K1148" t="s">
        <v>156</v>
      </c>
      <c r="L1148" t="s">
        <v>17</v>
      </c>
      <c r="M1148" s="5">
        <v>41.93</v>
      </c>
      <c r="N1148">
        <v>1</v>
      </c>
    </row>
    <row r="1149" spans="1:14" x14ac:dyDescent="0.15">
      <c r="A1149" s="2">
        <v>44938</v>
      </c>
      <c r="B1149" s="3">
        <f t="shared" si="51"/>
        <v>2023</v>
      </c>
      <c r="C1149" t="str">
        <f t="shared" si="52"/>
        <v>2022-2023</v>
      </c>
      <c r="D1149" t="s">
        <v>148</v>
      </c>
      <c r="E1149" t="s">
        <v>47</v>
      </c>
      <c r="F1149" t="str">
        <f t="shared" si="53"/>
        <v>Western Australia</v>
      </c>
      <c r="G1149" t="s">
        <v>48</v>
      </c>
      <c r="H1149">
        <v>6030</v>
      </c>
      <c r="I1149" t="s">
        <v>11</v>
      </c>
      <c r="J1149" t="s">
        <v>49</v>
      </c>
      <c r="K1149" t="s">
        <v>153</v>
      </c>
      <c r="L1149" t="s">
        <v>16</v>
      </c>
      <c r="M1149" s="5">
        <v>41.93</v>
      </c>
      <c r="N1149">
        <v>1</v>
      </c>
    </row>
    <row r="1150" spans="1:14" x14ac:dyDescent="0.15">
      <c r="A1150" s="2">
        <v>45302</v>
      </c>
      <c r="B1150" s="3">
        <f t="shared" si="51"/>
        <v>2024</v>
      </c>
      <c r="C1150" t="str">
        <f t="shared" si="52"/>
        <v>2023-2024</v>
      </c>
      <c r="D1150" t="s">
        <v>148</v>
      </c>
      <c r="E1150" t="s">
        <v>130</v>
      </c>
      <c r="F1150" t="str">
        <f t="shared" si="53"/>
        <v>South Australia</v>
      </c>
      <c r="G1150" t="s">
        <v>32</v>
      </c>
      <c r="H1150">
        <v>5290</v>
      </c>
      <c r="I1150" t="s">
        <v>11</v>
      </c>
      <c r="J1150" t="s">
        <v>38</v>
      </c>
      <c r="K1150" t="s">
        <v>156</v>
      </c>
      <c r="L1150" t="s">
        <v>17</v>
      </c>
      <c r="M1150" s="5">
        <v>41.93</v>
      </c>
      <c r="N1150">
        <v>1</v>
      </c>
    </row>
    <row r="1151" spans="1:14" x14ac:dyDescent="0.15">
      <c r="A1151" s="2">
        <v>45258</v>
      </c>
      <c r="B1151" s="3">
        <f t="shared" si="51"/>
        <v>2024</v>
      </c>
      <c r="C1151" t="str">
        <f t="shared" si="52"/>
        <v>2023-2024</v>
      </c>
      <c r="D1151" t="s">
        <v>147</v>
      </c>
      <c r="E1151" t="s">
        <v>136</v>
      </c>
      <c r="F1151" t="str">
        <f t="shared" si="53"/>
        <v>Victoria</v>
      </c>
      <c r="G1151" t="s">
        <v>45</v>
      </c>
      <c r="H1151">
        <v>3175</v>
      </c>
      <c r="I1151" t="s">
        <v>11</v>
      </c>
      <c r="J1151" t="s">
        <v>63</v>
      </c>
      <c r="K1151" t="s">
        <v>150</v>
      </c>
      <c r="L1151" t="s">
        <v>18</v>
      </c>
      <c r="M1151" s="5">
        <v>41.96</v>
      </c>
      <c r="N1151">
        <v>1</v>
      </c>
    </row>
    <row r="1152" spans="1:14" x14ac:dyDescent="0.15">
      <c r="A1152" s="2">
        <v>45136</v>
      </c>
      <c r="B1152" s="3">
        <f t="shared" si="51"/>
        <v>2024</v>
      </c>
      <c r="C1152" t="str">
        <f t="shared" si="52"/>
        <v>2023-2024</v>
      </c>
      <c r="D1152" t="s">
        <v>147</v>
      </c>
      <c r="E1152" t="s">
        <v>57</v>
      </c>
      <c r="F1152" t="str">
        <f t="shared" si="53"/>
        <v>New South Wales</v>
      </c>
      <c r="G1152" t="s">
        <v>10</v>
      </c>
      <c r="H1152">
        <v>2560</v>
      </c>
      <c r="I1152" t="s">
        <v>11</v>
      </c>
      <c r="J1152" t="s">
        <v>58</v>
      </c>
      <c r="K1152" t="s">
        <v>152</v>
      </c>
      <c r="L1152" t="s">
        <v>13</v>
      </c>
      <c r="M1152" s="5">
        <v>41.97</v>
      </c>
      <c r="N1152">
        <v>1</v>
      </c>
    </row>
    <row r="1153" spans="1:14" x14ac:dyDescent="0.15">
      <c r="A1153" s="2">
        <v>45357</v>
      </c>
      <c r="B1153" s="3">
        <f t="shared" si="51"/>
        <v>2024</v>
      </c>
      <c r="C1153" t="str">
        <f t="shared" si="52"/>
        <v>2023-2024</v>
      </c>
      <c r="D1153" t="s">
        <v>147</v>
      </c>
      <c r="E1153" t="s">
        <v>93</v>
      </c>
      <c r="F1153" t="str">
        <f t="shared" si="53"/>
        <v>Western Australia</v>
      </c>
      <c r="G1153" t="s">
        <v>48</v>
      </c>
      <c r="H1153">
        <v>6112</v>
      </c>
      <c r="I1153" t="s">
        <v>11</v>
      </c>
      <c r="J1153" t="s">
        <v>94</v>
      </c>
      <c r="K1153" t="s">
        <v>154</v>
      </c>
      <c r="L1153" t="s">
        <v>14</v>
      </c>
      <c r="M1153" s="5">
        <v>42</v>
      </c>
      <c r="N1153">
        <v>1</v>
      </c>
    </row>
    <row r="1154" spans="1:14" x14ac:dyDescent="0.15">
      <c r="A1154" s="2">
        <v>45415</v>
      </c>
      <c r="B1154" s="3">
        <f t="shared" ref="B1154:B1217" si="54">IF(MONTH(A1154)&gt;=7,YEAR(A1154)+1,YEAR(A1154))</f>
        <v>2024</v>
      </c>
      <c r="C1154" t="str">
        <f t="shared" ref="C1154:C1217" si="55">IF(MONTH(A1154) &gt;= 7, YEAR(A1154) &amp; "-" &amp; YEAR(A1154) + 1, YEAR(A1154) - 1 &amp; "-" &amp; YEAR(A1154))</f>
        <v>2023-2024</v>
      </c>
      <c r="D1154" t="s">
        <v>147</v>
      </c>
      <c r="E1154" t="s">
        <v>64</v>
      </c>
      <c r="F1154" t="str">
        <f t="shared" ref="F1154:F1217" si="56">IF(G1154="WA","Western Australia",
IF(G1154="NSW","New South Wales",
IF(G1154="QLD","Queensland",
IF(G1154="VIC","Victoria",
IF(G1154="TAS","Tasmania",
IF(G1154="SA","South Australia",
IF(G1154="NT","Northern Territory",
IF(G1154="ACT","Australian Capital Territory",G1154))))))))</f>
        <v>Victoria</v>
      </c>
      <c r="G1154" t="s">
        <v>45</v>
      </c>
      <c r="H1154">
        <v>3199</v>
      </c>
      <c r="I1154" t="s">
        <v>11</v>
      </c>
      <c r="J1154" t="s">
        <v>63</v>
      </c>
      <c r="K1154" t="s">
        <v>149</v>
      </c>
      <c r="L1154" t="s">
        <v>15</v>
      </c>
      <c r="M1154" s="5">
        <v>42.17</v>
      </c>
      <c r="N1154">
        <v>1</v>
      </c>
    </row>
    <row r="1155" spans="1:14" x14ac:dyDescent="0.15">
      <c r="A1155" s="2">
        <v>45624</v>
      </c>
      <c r="B1155" s="3">
        <f t="shared" si="54"/>
        <v>2025</v>
      </c>
      <c r="C1155" t="str">
        <f t="shared" si="55"/>
        <v>2024-2025</v>
      </c>
      <c r="D1155" t="s">
        <v>147</v>
      </c>
      <c r="E1155" t="s">
        <v>87</v>
      </c>
      <c r="F1155" t="str">
        <f t="shared" si="56"/>
        <v>New South Wales</v>
      </c>
      <c r="G1155" t="s">
        <v>10</v>
      </c>
      <c r="H1155">
        <v>2790</v>
      </c>
      <c r="I1155" t="s">
        <v>11</v>
      </c>
      <c r="J1155" t="s">
        <v>25</v>
      </c>
      <c r="K1155" t="s">
        <v>152</v>
      </c>
      <c r="L1155" t="s">
        <v>13</v>
      </c>
      <c r="M1155" s="5">
        <v>42.65</v>
      </c>
      <c r="N1155">
        <v>1</v>
      </c>
    </row>
    <row r="1156" spans="1:14" x14ac:dyDescent="0.15">
      <c r="A1156" s="2">
        <v>45382</v>
      </c>
      <c r="B1156" s="3">
        <f t="shared" si="54"/>
        <v>2024</v>
      </c>
      <c r="C1156" t="str">
        <f t="shared" si="55"/>
        <v>2023-2024</v>
      </c>
      <c r="D1156" t="s">
        <v>147</v>
      </c>
      <c r="E1156" t="s">
        <v>113</v>
      </c>
      <c r="F1156" t="str">
        <f t="shared" si="56"/>
        <v>Queensland</v>
      </c>
      <c r="G1156" t="s">
        <v>35</v>
      </c>
      <c r="H1156">
        <v>4215</v>
      </c>
      <c r="I1156" t="s">
        <v>11</v>
      </c>
      <c r="J1156" t="s">
        <v>104</v>
      </c>
      <c r="K1156" t="s">
        <v>157</v>
      </c>
      <c r="L1156" t="s">
        <v>22</v>
      </c>
      <c r="M1156" s="5">
        <v>42.79</v>
      </c>
      <c r="N1156">
        <v>1</v>
      </c>
    </row>
    <row r="1157" spans="1:14" x14ac:dyDescent="0.15">
      <c r="A1157" s="2">
        <v>45606</v>
      </c>
      <c r="B1157" s="3">
        <f t="shared" si="54"/>
        <v>2025</v>
      </c>
      <c r="C1157" t="str">
        <f t="shared" si="55"/>
        <v>2024-2025</v>
      </c>
      <c r="D1157" t="s">
        <v>147</v>
      </c>
      <c r="E1157" t="s">
        <v>73</v>
      </c>
      <c r="F1157" t="str">
        <f t="shared" si="56"/>
        <v>Victoria</v>
      </c>
      <c r="G1157" t="s">
        <v>45</v>
      </c>
      <c r="H1157">
        <v>3136</v>
      </c>
      <c r="I1157" t="s">
        <v>11</v>
      </c>
      <c r="J1157" t="s">
        <v>63</v>
      </c>
      <c r="K1157" t="s">
        <v>156</v>
      </c>
      <c r="L1157" t="s">
        <v>17</v>
      </c>
      <c r="M1157" s="5">
        <v>42.92</v>
      </c>
      <c r="N1157">
        <v>1</v>
      </c>
    </row>
    <row r="1158" spans="1:14" x14ac:dyDescent="0.15">
      <c r="A1158" s="2">
        <v>45006</v>
      </c>
      <c r="B1158" s="3">
        <f t="shared" si="54"/>
        <v>2023</v>
      </c>
      <c r="C1158" t="str">
        <f t="shared" si="55"/>
        <v>2022-2023</v>
      </c>
      <c r="D1158" t="s">
        <v>147</v>
      </c>
      <c r="E1158" t="s">
        <v>105</v>
      </c>
      <c r="F1158" t="str">
        <f t="shared" si="56"/>
        <v>Victoria</v>
      </c>
      <c r="G1158" t="s">
        <v>45</v>
      </c>
      <c r="H1158">
        <v>3500</v>
      </c>
      <c r="I1158" t="s">
        <v>11</v>
      </c>
      <c r="J1158" t="s">
        <v>60</v>
      </c>
      <c r="K1158" t="s">
        <v>155</v>
      </c>
      <c r="L1158" t="s">
        <v>20</v>
      </c>
      <c r="M1158" s="5">
        <v>42.92</v>
      </c>
      <c r="N1158">
        <v>1</v>
      </c>
    </row>
    <row r="1159" spans="1:14" x14ac:dyDescent="0.15">
      <c r="A1159" s="2">
        <v>45159</v>
      </c>
      <c r="B1159" s="3">
        <f t="shared" si="54"/>
        <v>2024</v>
      </c>
      <c r="C1159" t="str">
        <f t="shared" si="55"/>
        <v>2023-2024</v>
      </c>
      <c r="D1159" t="s">
        <v>147</v>
      </c>
      <c r="E1159" t="s">
        <v>76</v>
      </c>
      <c r="F1159" t="str">
        <f t="shared" si="56"/>
        <v>Western Australia</v>
      </c>
      <c r="G1159" t="s">
        <v>48</v>
      </c>
      <c r="H1159">
        <v>6450</v>
      </c>
      <c r="I1159" t="s">
        <v>11</v>
      </c>
      <c r="J1159" t="s">
        <v>77</v>
      </c>
      <c r="K1159" t="s">
        <v>19</v>
      </c>
      <c r="L1159" t="s">
        <v>23</v>
      </c>
      <c r="M1159" s="5">
        <v>42.93</v>
      </c>
      <c r="N1159">
        <v>1</v>
      </c>
    </row>
    <row r="1160" spans="1:14" x14ac:dyDescent="0.15">
      <c r="A1160" s="2">
        <v>45443</v>
      </c>
      <c r="B1160" s="3">
        <f t="shared" si="54"/>
        <v>2024</v>
      </c>
      <c r="C1160" t="str">
        <f t="shared" si="55"/>
        <v>2023-2024</v>
      </c>
      <c r="D1160" t="s">
        <v>148</v>
      </c>
      <c r="E1160" t="s">
        <v>102</v>
      </c>
      <c r="F1160" t="str">
        <f t="shared" si="56"/>
        <v>Queensland</v>
      </c>
      <c r="G1160" t="s">
        <v>35</v>
      </c>
      <c r="H1160">
        <v>4870</v>
      </c>
      <c r="I1160" t="s">
        <v>11</v>
      </c>
      <c r="J1160" t="s">
        <v>36</v>
      </c>
      <c r="K1160" t="s">
        <v>154</v>
      </c>
      <c r="L1160" t="s">
        <v>14</v>
      </c>
      <c r="M1160" s="5">
        <v>42.96</v>
      </c>
      <c r="N1160">
        <v>1</v>
      </c>
    </row>
    <row r="1161" spans="1:14" x14ac:dyDescent="0.15">
      <c r="A1161" s="2">
        <v>45144</v>
      </c>
      <c r="B1161" s="3">
        <f t="shared" si="54"/>
        <v>2024</v>
      </c>
      <c r="C1161" t="str">
        <f t="shared" si="55"/>
        <v>2023-2024</v>
      </c>
      <c r="D1161" t="s">
        <v>147</v>
      </c>
      <c r="E1161" t="s">
        <v>127</v>
      </c>
      <c r="F1161" t="str">
        <f t="shared" si="56"/>
        <v>New South Wales</v>
      </c>
      <c r="G1161" t="s">
        <v>10</v>
      </c>
      <c r="H1161">
        <v>2131</v>
      </c>
      <c r="I1161" t="s">
        <v>11</v>
      </c>
      <c r="J1161" t="s">
        <v>27</v>
      </c>
      <c r="K1161" t="s">
        <v>154</v>
      </c>
      <c r="L1161" t="s">
        <v>14</v>
      </c>
      <c r="M1161" s="5">
        <v>42.98</v>
      </c>
      <c r="N1161">
        <v>1</v>
      </c>
    </row>
    <row r="1162" spans="1:14" x14ac:dyDescent="0.15">
      <c r="A1162" s="2">
        <v>45014</v>
      </c>
      <c r="B1162" s="3">
        <f t="shared" si="54"/>
        <v>2023</v>
      </c>
      <c r="C1162" t="str">
        <f t="shared" si="55"/>
        <v>2022-2023</v>
      </c>
      <c r="D1162" t="s">
        <v>147</v>
      </c>
      <c r="E1162" t="s">
        <v>74</v>
      </c>
      <c r="F1162" t="str">
        <f t="shared" si="56"/>
        <v>South Australia</v>
      </c>
      <c r="G1162" t="s">
        <v>32</v>
      </c>
      <c r="H1162">
        <v>5043</v>
      </c>
      <c r="I1162" t="s">
        <v>11</v>
      </c>
      <c r="J1162" t="s">
        <v>33</v>
      </c>
      <c r="K1162" t="s">
        <v>154</v>
      </c>
      <c r="L1162" t="s">
        <v>14</v>
      </c>
      <c r="M1162" s="5">
        <v>43</v>
      </c>
      <c r="N1162">
        <v>1</v>
      </c>
    </row>
    <row r="1163" spans="1:14" x14ac:dyDescent="0.15">
      <c r="A1163" s="2">
        <v>45141</v>
      </c>
      <c r="B1163" s="3">
        <f t="shared" si="54"/>
        <v>2024</v>
      </c>
      <c r="C1163" t="str">
        <f t="shared" si="55"/>
        <v>2023-2024</v>
      </c>
      <c r="D1163" t="s">
        <v>147</v>
      </c>
      <c r="E1163" t="s">
        <v>109</v>
      </c>
      <c r="F1163" t="str">
        <f t="shared" si="56"/>
        <v>New South Wales</v>
      </c>
      <c r="G1163" t="s">
        <v>10</v>
      </c>
      <c r="H1163">
        <v>2480</v>
      </c>
      <c r="I1163" t="s">
        <v>11</v>
      </c>
      <c r="J1163" t="s">
        <v>68</v>
      </c>
      <c r="K1163" t="s">
        <v>151</v>
      </c>
      <c r="L1163" t="s">
        <v>21</v>
      </c>
      <c r="M1163" s="5">
        <v>43.13</v>
      </c>
      <c r="N1163">
        <v>1</v>
      </c>
    </row>
    <row r="1164" spans="1:14" x14ac:dyDescent="0.15">
      <c r="A1164" s="2">
        <v>45626</v>
      </c>
      <c r="B1164" s="3">
        <f t="shared" si="54"/>
        <v>2025</v>
      </c>
      <c r="C1164" t="str">
        <f t="shared" si="55"/>
        <v>2024-2025</v>
      </c>
      <c r="D1164" t="s">
        <v>147</v>
      </c>
      <c r="E1164" t="s">
        <v>9</v>
      </c>
      <c r="F1164" t="str">
        <f t="shared" si="56"/>
        <v>New South Wales</v>
      </c>
      <c r="G1164" t="s">
        <v>10</v>
      </c>
      <c r="H1164">
        <v>2067</v>
      </c>
      <c r="I1164" t="s">
        <v>11</v>
      </c>
      <c r="J1164" t="s">
        <v>12</v>
      </c>
      <c r="K1164" t="s">
        <v>157</v>
      </c>
      <c r="L1164" t="s">
        <v>22</v>
      </c>
      <c r="M1164" s="5">
        <v>43.28</v>
      </c>
      <c r="N1164">
        <v>1</v>
      </c>
    </row>
    <row r="1165" spans="1:14" x14ac:dyDescent="0.15">
      <c r="A1165" s="2">
        <v>45554</v>
      </c>
      <c r="B1165" s="3">
        <f t="shared" si="54"/>
        <v>2025</v>
      </c>
      <c r="C1165" t="str">
        <f t="shared" si="55"/>
        <v>2024-2025</v>
      </c>
      <c r="D1165" t="s">
        <v>147</v>
      </c>
      <c r="E1165" t="s">
        <v>125</v>
      </c>
      <c r="F1165" t="str">
        <f t="shared" si="56"/>
        <v>Victoria</v>
      </c>
      <c r="G1165" t="s">
        <v>45</v>
      </c>
      <c r="H1165">
        <v>3400</v>
      </c>
      <c r="I1165" t="s">
        <v>11</v>
      </c>
      <c r="J1165" t="s">
        <v>60</v>
      </c>
      <c r="K1165" t="s">
        <v>152</v>
      </c>
      <c r="L1165" t="s">
        <v>13</v>
      </c>
      <c r="M1165" s="5">
        <v>43.47</v>
      </c>
      <c r="N1165">
        <v>1</v>
      </c>
    </row>
    <row r="1166" spans="1:14" x14ac:dyDescent="0.15">
      <c r="A1166" s="2">
        <v>45022</v>
      </c>
      <c r="B1166" s="3">
        <f t="shared" si="54"/>
        <v>2023</v>
      </c>
      <c r="C1166" t="str">
        <f t="shared" si="55"/>
        <v>2022-2023</v>
      </c>
      <c r="D1166" t="s">
        <v>147</v>
      </c>
      <c r="E1166" t="s">
        <v>136</v>
      </c>
      <c r="F1166" t="str">
        <f t="shared" si="56"/>
        <v>Victoria</v>
      </c>
      <c r="G1166" t="s">
        <v>45</v>
      </c>
      <c r="H1166">
        <v>3175</v>
      </c>
      <c r="I1166" t="s">
        <v>11</v>
      </c>
      <c r="J1166" t="s">
        <v>63</v>
      </c>
      <c r="K1166" t="s">
        <v>157</v>
      </c>
      <c r="L1166" t="s">
        <v>22</v>
      </c>
      <c r="M1166" s="5">
        <v>43.56</v>
      </c>
      <c r="N1166">
        <v>1</v>
      </c>
    </row>
    <row r="1167" spans="1:14" x14ac:dyDescent="0.15">
      <c r="A1167" s="2">
        <v>45384</v>
      </c>
      <c r="B1167" s="3">
        <f t="shared" si="54"/>
        <v>2024</v>
      </c>
      <c r="C1167" t="str">
        <f t="shared" si="55"/>
        <v>2023-2024</v>
      </c>
      <c r="D1167" t="s">
        <v>147</v>
      </c>
      <c r="E1167" t="s">
        <v>73</v>
      </c>
      <c r="F1167" t="str">
        <f t="shared" si="56"/>
        <v>Victoria</v>
      </c>
      <c r="G1167" t="s">
        <v>45</v>
      </c>
      <c r="H1167">
        <v>3136</v>
      </c>
      <c r="I1167" t="s">
        <v>11</v>
      </c>
      <c r="J1167" t="s">
        <v>63</v>
      </c>
      <c r="K1167" t="s">
        <v>155</v>
      </c>
      <c r="L1167" t="s">
        <v>20</v>
      </c>
      <c r="M1167" s="5">
        <v>43.58</v>
      </c>
      <c r="N1167">
        <v>1</v>
      </c>
    </row>
    <row r="1168" spans="1:14" x14ac:dyDescent="0.15">
      <c r="A1168" s="2">
        <v>45270</v>
      </c>
      <c r="B1168" s="3">
        <f t="shared" si="54"/>
        <v>2024</v>
      </c>
      <c r="C1168" t="str">
        <f t="shared" si="55"/>
        <v>2023-2024</v>
      </c>
      <c r="D1168" t="s">
        <v>147</v>
      </c>
      <c r="E1168" t="s">
        <v>9</v>
      </c>
      <c r="F1168" t="str">
        <f t="shared" si="56"/>
        <v>New South Wales</v>
      </c>
      <c r="G1168" t="s">
        <v>10</v>
      </c>
      <c r="H1168">
        <v>2067</v>
      </c>
      <c r="I1168" t="s">
        <v>11</v>
      </c>
      <c r="J1168" t="s">
        <v>12</v>
      </c>
      <c r="K1168" t="s">
        <v>19</v>
      </c>
      <c r="L1168" t="s">
        <v>23</v>
      </c>
      <c r="M1168" s="5">
        <v>43.64</v>
      </c>
      <c r="N1168">
        <v>1</v>
      </c>
    </row>
    <row r="1169" spans="1:14" x14ac:dyDescent="0.15">
      <c r="A1169" s="2">
        <v>44993</v>
      </c>
      <c r="B1169" s="3">
        <f t="shared" si="54"/>
        <v>2023</v>
      </c>
      <c r="C1169" t="str">
        <f t="shared" si="55"/>
        <v>2022-2023</v>
      </c>
      <c r="D1169" t="s">
        <v>148</v>
      </c>
      <c r="E1169" t="s">
        <v>109</v>
      </c>
      <c r="F1169" t="str">
        <f t="shared" si="56"/>
        <v>New South Wales</v>
      </c>
      <c r="G1169" t="s">
        <v>10</v>
      </c>
      <c r="H1169">
        <v>2480</v>
      </c>
      <c r="I1169" t="s">
        <v>11</v>
      </c>
      <c r="J1169" t="s">
        <v>68</v>
      </c>
      <c r="K1169" t="s">
        <v>149</v>
      </c>
      <c r="L1169" t="s">
        <v>15</v>
      </c>
      <c r="M1169" s="5">
        <v>43.75</v>
      </c>
      <c r="N1169">
        <v>1</v>
      </c>
    </row>
    <row r="1170" spans="1:14" x14ac:dyDescent="0.15">
      <c r="A1170" s="2">
        <v>45590</v>
      </c>
      <c r="B1170" s="3">
        <f t="shared" si="54"/>
        <v>2025</v>
      </c>
      <c r="C1170" t="str">
        <f t="shared" si="55"/>
        <v>2024-2025</v>
      </c>
      <c r="D1170" t="s">
        <v>147</v>
      </c>
      <c r="E1170" t="s">
        <v>72</v>
      </c>
      <c r="F1170" t="str">
        <f t="shared" si="56"/>
        <v>Western Australia</v>
      </c>
      <c r="G1170" t="s">
        <v>48</v>
      </c>
      <c r="H1170">
        <v>6010</v>
      </c>
      <c r="I1170" t="s">
        <v>11</v>
      </c>
      <c r="J1170" t="s">
        <v>49</v>
      </c>
      <c r="K1170" t="s">
        <v>155</v>
      </c>
      <c r="L1170" t="s">
        <v>20</v>
      </c>
      <c r="M1170" s="5">
        <v>43.89</v>
      </c>
      <c r="N1170">
        <v>1</v>
      </c>
    </row>
    <row r="1171" spans="1:14" x14ac:dyDescent="0.15">
      <c r="A1171" s="2">
        <v>45028</v>
      </c>
      <c r="B1171" s="3">
        <f t="shared" si="54"/>
        <v>2023</v>
      </c>
      <c r="C1171" t="str">
        <f t="shared" si="55"/>
        <v>2022-2023</v>
      </c>
      <c r="D1171" t="s">
        <v>147</v>
      </c>
      <c r="E1171" t="s">
        <v>87</v>
      </c>
      <c r="F1171" t="str">
        <f t="shared" si="56"/>
        <v>New South Wales</v>
      </c>
      <c r="G1171" t="s">
        <v>10</v>
      </c>
      <c r="H1171">
        <v>2790</v>
      </c>
      <c r="I1171" t="s">
        <v>11</v>
      </c>
      <c r="J1171" t="s">
        <v>25</v>
      </c>
      <c r="K1171" t="s">
        <v>155</v>
      </c>
      <c r="L1171" t="s">
        <v>20</v>
      </c>
      <c r="M1171" s="5">
        <v>43.89</v>
      </c>
      <c r="N1171">
        <v>1</v>
      </c>
    </row>
    <row r="1172" spans="1:14" x14ac:dyDescent="0.15">
      <c r="A1172" s="2">
        <v>45067</v>
      </c>
      <c r="B1172" s="3">
        <f t="shared" si="54"/>
        <v>2023</v>
      </c>
      <c r="C1172" t="str">
        <f t="shared" si="55"/>
        <v>2022-2023</v>
      </c>
      <c r="D1172" t="s">
        <v>147</v>
      </c>
      <c r="E1172" t="s">
        <v>126</v>
      </c>
      <c r="F1172" t="str">
        <f t="shared" si="56"/>
        <v>Queensland</v>
      </c>
      <c r="G1172" t="s">
        <v>35</v>
      </c>
      <c r="H1172">
        <v>4551</v>
      </c>
      <c r="I1172" t="s">
        <v>11</v>
      </c>
      <c r="J1172" t="s">
        <v>120</v>
      </c>
      <c r="K1172" t="s">
        <v>156</v>
      </c>
      <c r="L1172" t="s">
        <v>17</v>
      </c>
      <c r="M1172" s="5">
        <v>43.900000000000006</v>
      </c>
      <c r="N1172">
        <v>1</v>
      </c>
    </row>
    <row r="1173" spans="1:14" x14ac:dyDescent="0.15">
      <c r="A1173" s="2">
        <v>45449</v>
      </c>
      <c r="B1173" s="3">
        <f t="shared" si="54"/>
        <v>2024</v>
      </c>
      <c r="C1173" t="str">
        <f t="shared" si="55"/>
        <v>2023-2024</v>
      </c>
      <c r="D1173" t="s">
        <v>148</v>
      </c>
      <c r="E1173" t="s">
        <v>112</v>
      </c>
      <c r="F1173" t="str">
        <f t="shared" si="56"/>
        <v>Victoria</v>
      </c>
      <c r="G1173" t="s">
        <v>45</v>
      </c>
      <c r="H1173">
        <v>3076</v>
      </c>
      <c r="I1173" t="s">
        <v>11</v>
      </c>
      <c r="J1173" t="s">
        <v>46</v>
      </c>
      <c r="K1173" t="s">
        <v>156</v>
      </c>
      <c r="L1173" t="s">
        <v>17</v>
      </c>
      <c r="M1173" s="5">
        <v>43.900000000000006</v>
      </c>
      <c r="N1173">
        <v>1</v>
      </c>
    </row>
    <row r="1174" spans="1:14" x14ac:dyDescent="0.15">
      <c r="A1174" s="2">
        <v>45113</v>
      </c>
      <c r="B1174" s="3">
        <f t="shared" si="54"/>
        <v>2024</v>
      </c>
      <c r="C1174" t="str">
        <f t="shared" si="55"/>
        <v>2023-2024</v>
      </c>
      <c r="D1174" t="s">
        <v>147</v>
      </c>
      <c r="E1174" t="s">
        <v>54</v>
      </c>
      <c r="F1174" t="str">
        <f t="shared" si="56"/>
        <v>Victoria</v>
      </c>
      <c r="G1174" t="s">
        <v>45</v>
      </c>
      <c r="H1174">
        <v>3977</v>
      </c>
      <c r="I1174" t="s">
        <v>11</v>
      </c>
      <c r="J1174" t="s">
        <v>55</v>
      </c>
      <c r="K1174" t="s">
        <v>156</v>
      </c>
      <c r="L1174" t="s">
        <v>17</v>
      </c>
      <c r="M1174" s="5">
        <v>43.92</v>
      </c>
      <c r="N1174">
        <v>1</v>
      </c>
    </row>
    <row r="1175" spans="1:14" x14ac:dyDescent="0.15">
      <c r="A1175" s="2">
        <v>45640</v>
      </c>
      <c r="B1175" s="3">
        <f t="shared" si="54"/>
        <v>2025</v>
      </c>
      <c r="C1175" t="str">
        <f t="shared" si="55"/>
        <v>2024-2025</v>
      </c>
      <c r="D1175" t="s">
        <v>147</v>
      </c>
      <c r="E1175" t="s">
        <v>135</v>
      </c>
      <c r="F1175" t="str">
        <f t="shared" si="56"/>
        <v>Victoria</v>
      </c>
      <c r="G1175" t="s">
        <v>45</v>
      </c>
      <c r="H1175">
        <v>3550</v>
      </c>
      <c r="I1175" t="s">
        <v>11</v>
      </c>
      <c r="J1175" t="s">
        <v>60</v>
      </c>
      <c r="K1175" t="s">
        <v>155</v>
      </c>
      <c r="L1175" t="s">
        <v>20</v>
      </c>
      <c r="M1175" s="5">
        <v>43.95</v>
      </c>
      <c r="N1175">
        <v>1</v>
      </c>
    </row>
    <row r="1176" spans="1:14" x14ac:dyDescent="0.15">
      <c r="A1176" s="2">
        <v>45349</v>
      </c>
      <c r="B1176" s="3">
        <f t="shared" si="54"/>
        <v>2024</v>
      </c>
      <c r="C1176" t="str">
        <f t="shared" si="55"/>
        <v>2023-2024</v>
      </c>
      <c r="D1176" t="s">
        <v>148</v>
      </c>
      <c r="E1176" t="s">
        <v>123</v>
      </c>
      <c r="F1176" t="str">
        <f t="shared" si="56"/>
        <v>Western Australia</v>
      </c>
      <c r="G1176" t="s">
        <v>48</v>
      </c>
      <c r="H1176">
        <v>6109</v>
      </c>
      <c r="I1176" t="s">
        <v>11</v>
      </c>
      <c r="J1176" t="s">
        <v>94</v>
      </c>
      <c r="K1176" t="s">
        <v>154</v>
      </c>
      <c r="L1176" t="s">
        <v>14</v>
      </c>
      <c r="M1176" s="5">
        <v>43.96</v>
      </c>
      <c r="N1176">
        <v>1</v>
      </c>
    </row>
    <row r="1177" spans="1:14" x14ac:dyDescent="0.15">
      <c r="A1177" s="2">
        <v>45485</v>
      </c>
      <c r="B1177" s="3">
        <f t="shared" si="54"/>
        <v>2025</v>
      </c>
      <c r="C1177" t="str">
        <f t="shared" si="55"/>
        <v>2024-2025</v>
      </c>
      <c r="D1177" t="s">
        <v>147</v>
      </c>
      <c r="E1177" t="s">
        <v>127</v>
      </c>
      <c r="F1177" t="str">
        <f t="shared" si="56"/>
        <v>New South Wales</v>
      </c>
      <c r="G1177" t="s">
        <v>10</v>
      </c>
      <c r="H1177">
        <v>2131</v>
      </c>
      <c r="I1177" t="s">
        <v>11</v>
      </c>
      <c r="J1177" t="s">
        <v>27</v>
      </c>
      <c r="K1177" t="s">
        <v>152</v>
      </c>
      <c r="L1177" t="s">
        <v>13</v>
      </c>
      <c r="M1177" s="5">
        <v>43.97</v>
      </c>
      <c r="N1177">
        <v>1</v>
      </c>
    </row>
    <row r="1178" spans="1:14" x14ac:dyDescent="0.15">
      <c r="A1178" s="2">
        <v>45306</v>
      </c>
      <c r="B1178" s="3">
        <f t="shared" si="54"/>
        <v>2024</v>
      </c>
      <c r="C1178" t="str">
        <f t="shared" si="55"/>
        <v>2023-2024</v>
      </c>
      <c r="D1178" t="s">
        <v>147</v>
      </c>
      <c r="E1178" t="s">
        <v>98</v>
      </c>
      <c r="F1178" t="str">
        <f t="shared" si="56"/>
        <v>Victoria</v>
      </c>
      <c r="G1178" t="s">
        <v>45</v>
      </c>
      <c r="H1178">
        <v>3429</v>
      </c>
      <c r="I1178" t="s">
        <v>11</v>
      </c>
      <c r="J1178" t="s">
        <v>60</v>
      </c>
      <c r="K1178" t="s">
        <v>152</v>
      </c>
      <c r="L1178" t="s">
        <v>13</v>
      </c>
      <c r="M1178" s="5">
        <v>43.97</v>
      </c>
      <c r="N1178">
        <v>1</v>
      </c>
    </row>
    <row r="1179" spans="1:14" x14ac:dyDescent="0.15">
      <c r="A1179" s="2">
        <v>45183</v>
      </c>
      <c r="B1179" s="3">
        <f t="shared" si="54"/>
        <v>2024</v>
      </c>
      <c r="C1179" t="str">
        <f t="shared" si="55"/>
        <v>2023-2024</v>
      </c>
      <c r="D1179" t="s">
        <v>147</v>
      </c>
      <c r="E1179" t="s">
        <v>130</v>
      </c>
      <c r="F1179" t="str">
        <f t="shared" si="56"/>
        <v>South Australia</v>
      </c>
      <c r="G1179" t="s">
        <v>32</v>
      </c>
      <c r="H1179">
        <v>5290</v>
      </c>
      <c r="I1179" t="s">
        <v>11</v>
      </c>
      <c r="J1179" t="s">
        <v>38</v>
      </c>
      <c r="K1179" t="s">
        <v>154</v>
      </c>
      <c r="L1179" t="s">
        <v>14</v>
      </c>
      <c r="M1179" s="5">
        <v>44</v>
      </c>
      <c r="N1179">
        <v>1</v>
      </c>
    </row>
    <row r="1180" spans="1:14" x14ac:dyDescent="0.15">
      <c r="A1180" s="2">
        <v>45204</v>
      </c>
      <c r="B1180" s="3">
        <f t="shared" si="54"/>
        <v>2024</v>
      </c>
      <c r="C1180" t="str">
        <f t="shared" si="55"/>
        <v>2023-2024</v>
      </c>
      <c r="D1180" t="s">
        <v>148</v>
      </c>
      <c r="E1180" t="s">
        <v>81</v>
      </c>
      <c r="F1180" t="str">
        <f t="shared" si="56"/>
        <v>New South Wales</v>
      </c>
      <c r="G1180" t="s">
        <v>10</v>
      </c>
      <c r="H1180">
        <v>2485</v>
      </c>
      <c r="I1180" t="s">
        <v>11</v>
      </c>
      <c r="J1180" t="s">
        <v>68</v>
      </c>
      <c r="K1180" t="s">
        <v>19</v>
      </c>
      <c r="L1180" t="s">
        <v>23</v>
      </c>
      <c r="M1180" s="5">
        <v>44.33</v>
      </c>
      <c r="N1180">
        <v>1</v>
      </c>
    </row>
    <row r="1181" spans="1:14" x14ac:dyDescent="0.15">
      <c r="A1181" s="2">
        <v>44970</v>
      </c>
      <c r="B1181" s="3">
        <f t="shared" si="54"/>
        <v>2023</v>
      </c>
      <c r="C1181" t="str">
        <f t="shared" si="55"/>
        <v>2022-2023</v>
      </c>
      <c r="D1181" t="s">
        <v>148</v>
      </c>
      <c r="E1181" t="s">
        <v>42</v>
      </c>
      <c r="F1181" t="str">
        <f t="shared" si="56"/>
        <v>Queensland</v>
      </c>
      <c r="G1181" t="s">
        <v>35</v>
      </c>
      <c r="H1181">
        <v>4053</v>
      </c>
      <c r="I1181" t="s">
        <v>11</v>
      </c>
      <c r="J1181" t="s">
        <v>43</v>
      </c>
      <c r="K1181" t="s">
        <v>157</v>
      </c>
      <c r="L1181" t="s">
        <v>22</v>
      </c>
      <c r="M1181" s="5">
        <v>44.38</v>
      </c>
      <c r="N1181">
        <v>1</v>
      </c>
    </row>
    <row r="1182" spans="1:14" x14ac:dyDescent="0.15">
      <c r="A1182" s="2">
        <v>45521</v>
      </c>
      <c r="B1182" s="3">
        <f t="shared" si="54"/>
        <v>2025</v>
      </c>
      <c r="C1182" t="str">
        <f t="shared" si="55"/>
        <v>2024-2025</v>
      </c>
      <c r="D1182" t="s">
        <v>148</v>
      </c>
      <c r="E1182" t="s">
        <v>50</v>
      </c>
      <c r="F1182" t="str">
        <f t="shared" si="56"/>
        <v>Queensland</v>
      </c>
      <c r="G1182" t="s">
        <v>35</v>
      </c>
      <c r="H1182">
        <v>4703</v>
      </c>
      <c r="I1182" t="s">
        <v>11</v>
      </c>
      <c r="J1182" t="s">
        <v>51</v>
      </c>
      <c r="K1182" t="s">
        <v>150</v>
      </c>
      <c r="L1182" t="s">
        <v>18</v>
      </c>
      <c r="M1182" s="5">
        <v>44.42</v>
      </c>
      <c r="N1182">
        <v>1</v>
      </c>
    </row>
    <row r="1183" spans="1:14" x14ac:dyDescent="0.15">
      <c r="A1183" s="2">
        <v>45150</v>
      </c>
      <c r="B1183" s="3">
        <f t="shared" si="54"/>
        <v>2024</v>
      </c>
      <c r="C1183" t="str">
        <f t="shared" si="55"/>
        <v>2023-2024</v>
      </c>
      <c r="D1183" t="s">
        <v>147</v>
      </c>
      <c r="E1183" t="s">
        <v>85</v>
      </c>
      <c r="F1183" t="str">
        <f t="shared" si="56"/>
        <v>Queensland</v>
      </c>
      <c r="G1183" t="s">
        <v>35</v>
      </c>
      <c r="H1183">
        <v>4883</v>
      </c>
      <c r="I1183" t="s">
        <v>11</v>
      </c>
      <c r="J1183" t="s">
        <v>36</v>
      </c>
      <c r="K1183" t="s">
        <v>152</v>
      </c>
      <c r="L1183" t="s">
        <v>13</v>
      </c>
      <c r="M1183" s="5">
        <v>44.47</v>
      </c>
      <c r="N1183">
        <v>1</v>
      </c>
    </row>
    <row r="1184" spans="1:14" x14ac:dyDescent="0.15">
      <c r="A1184" s="2">
        <v>45390</v>
      </c>
      <c r="B1184" s="3">
        <f t="shared" si="54"/>
        <v>2024</v>
      </c>
      <c r="C1184" t="str">
        <f t="shared" si="55"/>
        <v>2023-2024</v>
      </c>
      <c r="D1184" t="s">
        <v>148</v>
      </c>
      <c r="E1184" t="s">
        <v>62</v>
      </c>
      <c r="F1184" t="str">
        <f t="shared" si="56"/>
        <v>Victoria</v>
      </c>
      <c r="G1184" t="s">
        <v>45</v>
      </c>
      <c r="H1184">
        <v>3134</v>
      </c>
      <c r="I1184" t="s">
        <v>11</v>
      </c>
      <c r="J1184" t="s">
        <v>63</v>
      </c>
      <c r="K1184" t="s">
        <v>154</v>
      </c>
      <c r="L1184" t="s">
        <v>14</v>
      </c>
      <c r="M1184" s="5">
        <v>44.47</v>
      </c>
      <c r="N1184">
        <v>1</v>
      </c>
    </row>
    <row r="1185" spans="1:14" x14ac:dyDescent="0.15">
      <c r="A1185" s="2">
        <v>45401</v>
      </c>
      <c r="B1185" s="3">
        <f t="shared" si="54"/>
        <v>2024</v>
      </c>
      <c r="C1185" t="str">
        <f t="shared" si="55"/>
        <v>2023-2024</v>
      </c>
      <c r="D1185" t="s">
        <v>147</v>
      </c>
      <c r="E1185" t="s">
        <v>135</v>
      </c>
      <c r="F1185" t="str">
        <f t="shared" si="56"/>
        <v>Victoria</v>
      </c>
      <c r="G1185" t="s">
        <v>45</v>
      </c>
      <c r="H1185">
        <v>3550</v>
      </c>
      <c r="I1185" t="s">
        <v>11</v>
      </c>
      <c r="J1185" t="s">
        <v>60</v>
      </c>
      <c r="K1185" t="s">
        <v>153</v>
      </c>
      <c r="L1185" t="s">
        <v>16</v>
      </c>
      <c r="M1185" s="5">
        <v>44.5</v>
      </c>
      <c r="N1185">
        <v>1</v>
      </c>
    </row>
    <row r="1186" spans="1:14" x14ac:dyDescent="0.15">
      <c r="A1186" s="2">
        <v>45114</v>
      </c>
      <c r="B1186" s="3">
        <f t="shared" si="54"/>
        <v>2024</v>
      </c>
      <c r="C1186" t="str">
        <f t="shared" si="55"/>
        <v>2023-2024</v>
      </c>
      <c r="D1186" t="s">
        <v>147</v>
      </c>
      <c r="E1186" t="s">
        <v>53</v>
      </c>
      <c r="F1186" t="str">
        <f t="shared" si="56"/>
        <v>South Australia</v>
      </c>
      <c r="G1186" t="s">
        <v>32</v>
      </c>
      <c r="H1186">
        <v>5082</v>
      </c>
      <c r="I1186" t="s">
        <v>11</v>
      </c>
      <c r="J1186" t="s">
        <v>33</v>
      </c>
      <c r="K1186" t="s">
        <v>150</v>
      </c>
      <c r="L1186" t="s">
        <v>18</v>
      </c>
      <c r="M1186" s="5">
        <v>44.5</v>
      </c>
      <c r="N1186">
        <v>1</v>
      </c>
    </row>
    <row r="1187" spans="1:14" x14ac:dyDescent="0.15">
      <c r="A1187" s="2">
        <v>45381</v>
      </c>
      <c r="B1187" s="3">
        <f t="shared" si="54"/>
        <v>2024</v>
      </c>
      <c r="C1187" t="str">
        <f t="shared" si="55"/>
        <v>2023-2024</v>
      </c>
      <c r="D1187" t="s">
        <v>147</v>
      </c>
      <c r="E1187" t="s">
        <v>113</v>
      </c>
      <c r="F1187" t="str">
        <f t="shared" si="56"/>
        <v>Queensland</v>
      </c>
      <c r="G1187" t="s">
        <v>35</v>
      </c>
      <c r="H1187">
        <v>4215</v>
      </c>
      <c r="I1187" t="s">
        <v>11</v>
      </c>
      <c r="J1187" t="s">
        <v>104</v>
      </c>
      <c r="K1187" t="s">
        <v>154</v>
      </c>
      <c r="L1187" t="s">
        <v>14</v>
      </c>
      <c r="M1187" s="5">
        <v>44.53</v>
      </c>
      <c r="N1187">
        <v>1</v>
      </c>
    </row>
    <row r="1188" spans="1:14" x14ac:dyDescent="0.15">
      <c r="A1188" s="2">
        <v>45463</v>
      </c>
      <c r="B1188" s="3">
        <f t="shared" si="54"/>
        <v>2024</v>
      </c>
      <c r="C1188" t="str">
        <f t="shared" si="55"/>
        <v>2023-2024</v>
      </c>
      <c r="D1188" t="s">
        <v>147</v>
      </c>
      <c r="E1188" t="s">
        <v>40</v>
      </c>
      <c r="F1188" t="str">
        <f t="shared" si="56"/>
        <v>New South Wales</v>
      </c>
      <c r="G1188" t="s">
        <v>10</v>
      </c>
      <c r="H1188">
        <v>2116</v>
      </c>
      <c r="I1188" t="s">
        <v>11</v>
      </c>
      <c r="J1188" t="s">
        <v>27</v>
      </c>
      <c r="K1188" t="s">
        <v>157</v>
      </c>
      <c r="L1188" t="s">
        <v>22</v>
      </c>
      <c r="M1188" s="5">
        <v>44.599999999999994</v>
      </c>
      <c r="N1188">
        <v>1</v>
      </c>
    </row>
    <row r="1189" spans="1:14" x14ac:dyDescent="0.15">
      <c r="A1189" s="2">
        <v>45462</v>
      </c>
      <c r="B1189" s="3">
        <f t="shared" si="54"/>
        <v>2024</v>
      </c>
      <c r="C1189" t="str">
        <f t="shared" si="55"/>
        <v>2023-2024</v>
      </c>
      <c r="D1189" t="s">
        <v>147</v>
      </c>
      <c r="E1189" t="s">
        <v>76</v>
      </c>
      <c r="F1189" t="str">
        <f t="shared" si="56"/>
        <v>Western Australia</v>
      </c>
      <c r="G1189" t="s">
        <v>48</v>
      </c>
      <c r="H1189">
        <v>6450</v>
      </c>
      <c r="I1189" t="s">
        <v>11</v>
      </c>
      <c r="J1189" t="s">
        <v>77</v>
      </c>
      <c r="K1189" t="s">
        <v>153</v>
      </c>
      <c r="L1189" t="s">
        <v>16</v>
      </c>
      <c r="M1189" s="5">
        <v>44.67</v>
      </c>
      <c r="N1189">
        <v>1</v>
      </c>
    </row>
    <row r="1190" spans="1:14" x14ac:dyDescent="0.15">
      <c r="A1190" s="2">
        <v>45016</v>
      </c>
      <c r="B1190" s="3">
        <f t="shared" si="54"/>
        <v>2023</v>
      </c>
      <c r="C1190" t="str">
        <f t="shared" si="55"/>
        <v>2022-2023</v>
      </c>
      <c r="D1190" t="s">
        <v>147</v>
      </c>
      <c r="E1190" t="s">
        <v>28</v>
      </c>
      <c r="F1190" t="str">
        <f t="shared" si="56"/>
        <v>Northern Territory</v>
      </c>
      <c r="G1190" t="s">
        <v>29</v>
      </c>
      <c r="H1190">
        <v>800</v>
      </c>
      <c r="I1190" t="s">
        <v>11</v>
      </c>
      <c r="J1190" t="s">
        <v>30</v>
      </c>
      <c r="K1190" t="s">
        <v>157</v>
      </c>
      <c r="L1190" t="s">
        <v>22</v>
      </c>
      <c r="M1190" s="5">
        <v>44.820000000000007</v>
      </c>
      <c r="N1190">
        <v>1</v>
      </c>
    </row>
    <row r="1191" spans="1:14" x14ac:dyDescent="0.15">
      <c r="A1191" s="2">
        <v>44954</v>
      </c>
      <c r="B1191" s="3">
        <f t="shared" si="54"/>
        <v>2023</v>
      </c>
      <c r="C1191" t="str">
        <f t="shared" si="55"/>
        <v>2022-2023</v>
      </c>
      <c r="D1191" t="s">
        <v>148</v>
      </c>
      <c r="E1191" t="s">
        <v>42</v>
      </c>
      <c r="F1191" t="str">
        <f t="shared" si="56"/>
        <v>Queensland</v>
      </c>
      <c r="G1191" t="s">
        <v>35</v>
      </c>
      <c r="H1191">
        <v>4053</v>
      </c>
      <c r="I1191" t="s">
        <v>11</v>
      </c>
      <c r="J1191" t="s">
        <v>43</v>
      </c>
      <c r="K1191" t="s">
        <v>155</v>
      </c>
      <c r="L1191" t="s">
        <v>20</v>
      </c>
      <c r="M1191" s="5">
        <v>44.84</v>
      </c>
      <c r="N1191">
        <v>1</v>
      </c>
    </row>
    <row r="1192" spans="1:14" x14ac:dyDescent="0.15">
      <c r="A1192" s="2">
        <v>45444</v>
      </c>
      <c r="B1192" s="3">
        <f t="shared" si="54"/>
        <v>2024</v>
      </c>
      <c r="C1192" t="str">
        <f t="shared" si="55"/>
        <v>2023-2024</v>
      </c>
      <c r="D1192" t="s">
        <v>147</v>
      </c>
      <c r="E1192" t="s">
        <v>134</v>
      </c>
      <c r="F1192" t="str">
        <f t="shared" si="56"/>
        <v>Queensland</v>
      </c>
      <c r="G1192" t="s">
        <v>35</v>
      </c>
      <c r="H1192">
        <v>4825</v>
      </c>
      <c r="I1192" t="s">
        <v>11</v>
      </c>
      <c r="J1192" t="s">
        <v>36</v>
      </c>
      <c r="K1192" t="s">
        <v>156</v>
      </c>
      <c r="L1192" t="s">
        <v>17</v>
      </c>
      <c r="M1192" s="5">
        <v>44.87</v>
      </c>
      <c r="N1192">
        <v>1</v>
      </c>
    </row>
    <row r="1193" spans="1:14" x14ac:dyDescent="0.15">
      <c r="A1193" s="2">
        <v>45519</v>
      </c>
      <c r="B1193" s="3">
        <f t="shared" si="54"/>
        <v>2025</v>
      </c>
      <c r="C1193" t="str">
        <f t="shared" si="55"/>
        <v>2024-2025</v>
      </c>
      <c r="D1193" t="s">
        <v>147</v>
      </c>
      <c r="E1193" t="s">
        <v>137</v>
      </c>
      <c r="F1193" t="str">
        <f t="shared" si="56"/>
        <v>New South Wales</v>
      </c>
      <c r="G1193" t="s">
        <v>10</v>
      </c>
      <c r="H1193">
        <v>2031</v>
      </c>
      <c r="I1193" t="s">
        <v>11</v>
      </c>
      <c r="J1193" t="s">
        <v>12</v>
      </c>
      <c r="K1193" t="s">
        <v>154</v>
      </c>
      <c r="L1193" t="s">
        <v>14</v>
      </c>
      <c r="M1193" s="5">
        <v>44.9</v>
      </c>
      <c r="N1193">
        <v>1</v>
      </c>
    </row>
    <row r="1194" spans="1:14" x14ac:dyDescent="0.15">
      <c r="A1194" s="2">
        <v>45402</v>
      </c>
      <c r="B1194" s="3">
        <f t="shared" si="54"/>
        <v>2024</v>
      </c>
      <c r="C1194" t="str">
        <f t="shared" si="55"/>
        <v>2023-2024</v>
      </c>
      <c r="D1194" t="s">
        <v>147</v>
      </c>
      <c r="E1194" t="s">
        <v>34</v>
      </c>
      <c r="F1194" t="str">
        <f t="shared" si="56"/>
        <v>Queensland</v>
      </c>
      <c r="G1194" t="s">
        <v>35</v>
      </c>
      <c r="H1194">
        <v>4802</v>
      </c>
      <c r="I1194" t="s">
        <v>11</v>
      </c>
      <c r="J1194" t="s">
        <v>36</v>
      </c>
      <c r="K1194" t="s">
        <v>151</v>
      </c>
      <c r="L1194" t="s">
        <v>21</v>
      </c>
      <c r="M1194" s="5">
        <v>44.91</v>
      </c>
      <c r="N1194">
        <v>1</v>
      </c>
    </row>
    <row r="1195" spans="1:14" x14ac:dyDescent="0.15">
      <c r="A1195" s="2">
        <v>44941</v>
      </c>
      <c r="B1195" s="3">
        <f t="shared" si="54"/>
        <v>2023</v>
      </c>
      <c r="C1195" t="str">
        <f t="shared" si="55"/>
        <v>2022-2023</v>
      </c>
      <c r="D1195" t="s">
        <v>147</v>
      </c>
      <c r="E1195" t="s">
        <v>26</v>
      </c>
      <c r="F1195" t="str">
        <f t="shared" si="56"/>
        <v>New South Wales</v>
      </c>
      <c r="G1195" t="s">
        <v>10</v>
      </c>
      <c r="H1195">
        <v>2141</v>
      </c>
      <c r="I1195" t="s">
        <v>11</v>
      </c>
      <c r="J1195" t="s">
        <v>27</v>
      </c>
      <c r="K1195" t="s">
        <v>156</v>
      </c>
      <c r="L1195" t="s">
        <v>17</v>
      </c>
      <c r="M1195" s="5">
        <v>44.91</v>
      </c>
      <c r="N1195">
        <v>1</v>
      </c>
    </row>
    <row r="1196" spans="1:14" x14ac:dyDescent="0.15">
      <c r="A1196" s="2">
        <v>45482</v>
      </c>
      <c r="B1196" s="3">
        <f t="shared" si="54"/>
        <v>2025</v>
      </c>
      <c r="C1196" t="str">
        <f t="shared" si="55"/>
        <v>2024-2025</v>
      </c>
      <c r="D1196" t="s">
        <v>147</v>
      </c>
      <c r="E1196" t="s">
        <v>139</v>
      </c>
      <c r="F1196" t="str">
        <f t="shared" si="56"/>
        <v>New South Wales</v>
      </c>
      <c r="G1196" t="s">
        <v>10</v>
      </c>
      <c r="H1196">
        <v>2020</v>
      </c>
      <c r="I1196" t="s">
        <v>11</v>
      </c>
      <c r="J1196" t="s">
        <v>12</v>
      </c>
      <c r="K1196" t="s">
        <v>156</v>
      </c>
      <c r="L1196" t="s">
        <v>17</v>
      </c>
      <c r="M1196" s="5">
        <v>44.91</v>
      </c>
      <c r="N1196">
        <v>1</v>
      </c>
    </row>
    <row r="1197" spans="1:14" x14ac:dyDescent="0.15">
      <c r="A1197" s="2">
        <v>45255</v>
      </c>
      <c r="B1197" s="3">
        <f t="shared" si="54"/>
        <v>2024</v>
      </c>
      <c r="C1197" t="str">
        <f t="shared" si="55"/>
        <v>2023-2024</v>
      </c>
      <c r="D1197" t="s">
        <v>147</v>
      </c>
      <c r="E1197" t="s">
        <v>75</v>
      </c>
      <c r="F1197" t="str">
        <f t="shared" si="56"/>
        <v>Victoria</v>
      </c>
      <c r="G1197" t="s">
        <v>45</v>
      </c>
      <c r="H1197">
        <v>3630</v>
      </c>
      <c r="I1197" t="s">
        <v>11</v>
      </c>
      <c r="J1197" t="s">
        <v>55</v>
      </c>
      <c r="K1197" t="s">
        <v>19</v>
      </c>
      <c r="L1197" t="s">
        <v>23</v>
      </c>
      <c r="M1197" s="5">
        <v>44.91</v>
      </c>
      <c r="N1197">
        <v>1</v>
      </c>
    </row>
    <row r="1198" spans="1:14" x14ac:dyDescent="0.15">
      <c r="A1198" s="2">
        <v>45534</v>
      </c>
      <c r="B1198" s="3">
        <f t="shared" si="54"/>
        <v>2025</v>
      </c>
      <c r="C1198" t="str">
        <f t="shared" si="55"/>
        <v>2024-2025</v>
      </c>
      <c r="D1198" t="s">
        <v>148</v>
      </c>
      <c r="E1198" t="s">
        <v>39</v>
      </c>
      <c r="F1198" t="str">
        <f t="shared" si="56"/>
        <v>South Australia</v>
      </c>
      <c r="G1198" t="s">
        <v>32</v>
      </c>
      <c r="H1198">
        <v>5343</v>
      </c>
      <c r="I1198" t="s">
        <v>11</v>
      </c>
      <c r="J1198" t="s">
        <v>38</v>
      </c>
      <c r="K1198" t="s">
        <v>152</v>
      </c>
      <c r="L1198" t="s">
        <v>13</v>
      </c>
      <c r="M1198" s="5">
        <v>44.96</v>
      </c>
      <c r="N1198">
        <v>1</v>
      </c>
    </row>
    <row r="1199" spans="1:14" x14ac:dyDescent="0.15">
      <c r="A1199" s="2">
        <v>45046</v>
      </c>
      <c r="B1199" s="3">
        <f t="shared" si="54"/>
        <v>2023</v>
      </c>
      <c r="C1199" t="str">
        <f t="shared" si="55"/>
        <v>2022-2023</v>
      </c>
      <c r="D1199" t="s">
        <v>147</v>
      </c>
      <c r="E1199" t="s">
        <v>72</v>
      </c>
      <c r="F1199" t="str">
        <f t="shared" si="56"/>
        <v>Western Australia</v>
      </c>
      <c r="G1199" t="s">
        <v>48</v>
      </c>
      <c r="H1199">
        <v>6010</v>
      </c>
      <c r="I1199" t="s">
        <v>11</v>
      </c>
      <c r="J1199" t="s">
        <v>49</v>
      </c>
      <c r="K1199" t="s">
        <v>154</v>
      </c>
      <c r="L1199" t="s">
        <v>14</v>
      </c>
      <c r="M1199" s="5">
        <v>44.97</v>
      </c>
      <c r="N1199">
        <v>1</v>
      </c>
    </row>
    <row r="1200" spans="1:14" x14ac:dyDescent="0.15">
      <c r="A1200" s="2">
        <v>45011</v>
      </c>
      <c r="B1200" s="3">
        <f t="shared" si="54"/>
        <v>2023</v>
      </c>
      <c r="C1200" t="str">
        <f t="shared" si="55"/>
        <v>2022-2023</v>
      </c>
      <c r="D1200" t="s">
        <v>148</v>
      </c>
      <c r="E1200" t="s">
        <v>47</v>
      </c>
      <c r="F1200" t="str">
        <f t="shared" si="56"/>
        <v>Western Australia</v>
      </c>
      <c r="G1200" t="s">
        <v>48</v>
      </c>
      <c r="H1200">
        <v>6030</v>
      </c>
      <c r="I1200" t="s">
        <v>11</v>
      </c>
      <c r="J1200" t="s">
        <v>49</v>
      </c>
      <c r="K1200" t="s">
        <v>153</v>
      </c>
      <c r="L1200" t="s">
        <v>16</v>
      </c>
      <c r="M1200" s="5">
        <v>44.97</v>
      </c>
      <c r="N1200">
        <v>1</v>
      </c>
    </row>
    <row r="1201" spans="1:14" x14ac:dyDescent="0.15">
      <c r="A1201" s="2">
        <v>44947</v>
      </c>
      <c r="B1201" s="3">
        <f t="shared" si="54"/>
        <v>2023</v>
      </c>
      <c r="C1201" t="str">
        <f t="shared" si="55"/>
        <v>2022-2023</v>
      </c>
      <c r="D1201" t="s">
        <v>148</v>
      </c>
      <c r="E1201" t="s">
        <v>101</v>
      </c>
      <c r="F1201" t="str">
        <f t="shared" si="56"/>
        <v>Victoria</v>
      </c>
      <c r="G1201" t="s">
        <v>45</v>
      </c>
      <c r="H1201">
        <v>3131</v>
      </c>
      <c r="I1201" t="s">
        <v>11</v>
      </c>
      <c r="J1201" t="s">
        <v>63</v>
      </c>
      <c r="K1201" t="s">
        <v>152</v>
      </c>
      <c r="L1201" t="s">
        <v>13</v>
      </c>
      <c r="M1201" s="5">
        <v>44.97</v>
      </c>
      <c r="N1201">
        <v>1</v>
      </c>
    </row>
    <row r="1202" spans="1:14" x14ac:dyDescent="0.15">
      <c r="A1202" s="2">
        <v>45462</v>
      </c>
      <c r="B1202" s="3">
        <f t="shared" si="54"/>
        <v>2024</v>
      </c>
      <c r="C1202" t="str">
        <f t="shared" si="55"/>
        <v>2023-2024</v>
      </c>
      <c r="D1202" t="s">
        <v>147</v>
      </c>
      <c r="E1202" t="s">
        <v>59</v>
      </c>
      <c r="F1202" t="str">
        <f t="shared" si="56"/>
        <v>Victoria</v>
      </c>
      <c r="G1202" t="s">
        <v>45</v>
      </c>
      <c r="H1202">
        <v>3280</v>
      </c>
      <c r="I1202" t="s">
        <v>11</v>
      </c>
      <c r="J1202" t="s">
        <v>60</v>
      </c>
      <c r="K1202" t="s">
        <v>154</v>
      </c>
      <c r="L1202" t="s">
        <v>14</v>
      </c>
      <c r="M1202" s="5">
        <v>44.97</v>
      </c>
      <c r="N1202">
        <v>1</v>
      </c>
    </row>
    <row r="1203" spans="1:14" x14ac:dyDescent="0.15">
      <c r="A1203" s="2">
        <v>45178</v>
      </c>
      <c r="B1203" s="3">
        <f t="shared" si="54"/>
        <v>2024</v>
      </c>
      <c r="C1203" t="str">
        <f t="shared" si="55"/>
        <v>2023-2024</v>
      </c>
      <c r="D1203" t="s">
        <v>147</v>
      </c>
      <c r="E1203" t="s">
        <v>124</v>
      </c>
      <c r="F1203" t="str">
        <f t="shared" si="56"/>
        <v>New South Wales</v>
      </c>
      <c r="G1203" t="s">
        <v>10</v>
      </c>
      <c r="H1203">
        <v>2015</v>
      </c>
      <c r="I1203" t="s">
        <v>11</v>
      </c>
      <c r="J1203" t="s">
        <v>12</v>
      </c>
      <c r="K1203" t="s">
        <v>154</v>
      </c>
      <c r="L1203" t="s">
        <v>14</v>
      </c>
      <c r="M1203" s="5">
        <v>45</v>
      </c>
      <c r="N1203">
        <v>1</v>
      </c>
    </row>
    <row r="1204" spans="1:14" x14ac:dyDescent="0.15">
      <c r="A1204" s="2">
        <v>45599</v>
      </c>
      <c r="B1204" s="3">
        <f t="shared" si="54"/>
        <v>2025</v>
      </c>
      <c r="C1204" t="str">
        <f t="shared" si="55"/>
        <v>2024-2025</v>
      </c>
      <c r="D1204" t="s">
        <v>147</v>
      </c>
      <c r="E1204" t="s">
        <v>95</v>
      </c>
      <c r="F1204" t="str">
        <f t="shared" si="56"/>
        <v>Victoria</v>
      </c>
      <c r="G1204" t="s">
        <v>45</v>
      </c>
      <c r="H1204">
        <v>3931</v>
      </c>
      <c r="I1204" t="s">
        <v>11</v>
      </c>
      <c r="J1204" t="s">
        <v>55</v>
      </c>
      <c r="K1204" t="s">
        <v>154</v>
      </c>
      <c r="L1204" t="s">
        <v>14</v>
      </c>
      <c r="M1204" s="5">
        <v>45</v>
      </c>
      <c r="N1204">
        <v>1</v>
      </c>
    </row>
    <row r="1205" spans="1:14" x14ac:dyDescent="0.15">
      <c r="A1205" s="2">
        <v>45554</v>
      </c>
      <c r="B1205" s="3">
        <f t="shared" si="54"/>
        <v>2025</v>
      </c>
      <c r="C1205" t="str">
        <f t="shared" si="55"/>
        <v>2024-2025</v>
      </c>
      <c r="D1205" t="s">
        <v>147</v>
      </c>
      <c r="E1205" t="s">
        <v>144</v>
      </c>
      <c r="F1205" t="str">
        <f t="shared" si="56"/>
        <v>Queensland</v>
      </c>
      <c r="G1205" t="s">
        <v>35</v>
      </c>
      <c r="H1205">
        <v>4566</v>
      </c>
      <c r="I1205" t="s">
        <v>11</v>
      </c>
      <c r="J1205" t="s">
        <v>120</v>
      </c>
      <c r="K1205" t="s">
        <v>151</v>
      </c>
      <c r="L1205" t="s">
        <v>21</v>
      </c>
      <c r="M1205" s="5">
        <v>45</v>
      </c>
      <c r="N1205">
        <v>1</v>
      </c>
    </row>
    <row r="1206" spans="1:14" x14ac:dyDescent="0.15">
      <c r="A1206" s="2">
        <v>45531</v>
      </c>
      <c r="B1206" s="3">
        <f t="shared" si="54"/>
        <v>2025</v>
      </c>
      <c r="C1206" t="str">
        <f t="shared" si="55"/>
        <v>2024-2025</v>
      </c>
      <c r="D1206" t="s">
        <v>148</v>
      </c>
      <c r="E1206" t="s">
        <v>116</v>
      </c>
      <c r="F1206" t="str">
        <f t="shared" si="56"/>
        <v>Western Australia</v>
      </c>
      <c r="G1206" t="s">
        <v>48</v>
      </c>
      <c r="H1206">
        <v>6725</v>
      </c>
      <c r="I1206" t="s">
        <v>11</v>
      </c>
      <c r="J1206" t="s">
        <v>77</v>
      </c>
      <c r="K1206" t="s">
        <v>152</v>
      </c>
      <c r="L1206" t="s">
        <v>13</v>
      </c>
      <c r="M1206" s="5">
        <v>45.15</v>
      </c>
      <c r="N1206">
        <v>1</v>
      </c>
    </row>
    <row r="1207" spans="1:14" x14ac:dyDescent="0.15">
      <c r="A1207" s="2">
        <v>45215</v>
      </c>
      <c r="B1207" s="3">
        <f t="shared" si="54"/>
        <v>2024</v>
      </c>
      <c r="C1207" t="str">
        <f t="shared" si="55"/>
        <v>2023-2024</v>
      </c>
      <c r="D1207" t="s">
        <v>147</v>
      </c>
      <c r="E1207" t="s">
        <v>61</v>
      </c>
      <c r="F1207" t="str">
        <f t="shared" si="56"/>
        <v>New South Wales</v>
      </c>
      <c r="G1207" t="s">
        <v>10</v>
      </c>
      <c r="H1207">
        <v>2539</v>
      </c>
      <c r="I1207" t="s">
        <v>11</v>
      </c>
      <c r="J1207" t="s">
        <v>58</v>
      </c>
      <c r="K1207" t="s">
        <v>152</v>
      </c>
      <c r="L1207" t="s">
        <v>13</v>
      </c>
      <c r="M1207" s="5">
        <v>45.15</v>
      </c>
      <c r="N1207">
        <v>1</v>
      </c>
    </row>
    <row r="1208" spans="1:14" x14ac:dyDescent="0.15">
      <c r="A1208" s="2">
        <v>45076</v>
      </c>
      <c r="B1208" s="3">
        <f t="shared" si="54"/>
        <v>2023</v>
      </c>
      <c r="C1208" t="str">
        <f t="shared" si="55"/>
        <v>2022-2023</v>
      </c>
      <c r="D1208" t="s">
        <v>147</v>
      </c>
      <c r="E1208" t="s">
        <v>124</v>
      </c>
      <c r="F1208" t="str">
        <f t="shared" si="56"/>
        <v>New South Wales</v>
      </c>
      <c r="G1208" t="s">
        <v>10</v>
      </c>
      <c r="H1208">
        <v>2015</v>
      </c>
      <c r="I1208" t="s">
        <v>11</v>
      </c>
      <c r="J1208" t="s">
        <v>12</v>
      </c>
      <c r="K1208" t="s">
        <v>150</v>
      </c>
      <c r="L1208" t="s">
        <v>18</v>
      </c>
      <c r="M1208" s="5">
        <v>45.46</v>
      </c>
      <c r="N1208">
        <v>1</v>
      </c>
    </row>
    <row r="1209" spans="1:14" x14ac:dyDescent="0.15">
      <c r="A1209" s="2">
        <v>45162</v>
      </c>
      <c r="B1209" s="3">
        <f t="shared" si="54"/>
        <v>2024</v>
      </c>
      <c r="C1209" t="str">
        <f t="shared" si="55"/>
        <v>2023-2024</v>
      </c>
      <c r="D1209" t="s">
        <v>147</v>
      </c>
      <c r="E1209" t="s">
        <v>142</v>
      </c>
      <c r="F1209" t="str">
        <f t="shared" si="56"/>
        <v>Australian Capital Territory</v>
      </c>
      <c r="G1209" t="s">
        <v>80</v>
      </c>
      <c r="H1209">
        <v>2609</v>
      </c>
      <c r="I1209" t="s">
        <v>11</v>
      </c>
      <c r="J1209" t="s">
        <v>58</v>
      </c>
      <c r="K1209" t="s">
        <v>154</v>
      </c>
      <c r="L1209" t="s">
        <v>14</v>
      </c>
      <c r="M1209" s="5">
        <v>45.46</v>
      </c>
      <c r="N1209">
        <v>1</v>
      </c>
    </row>
    <row r="1210" spans="1:14" x14ac:dyDescent="0.15">
      <c r="A1210" s="2">
        <v>45196</v>
      </c>
      <c r="B1210" s="3">
        <f t="shared" si="54"/>
        <v>2024</v>
      </c>
      <c r="C1210" t="str">
        <f t="shared" si="55"/>
        <v>2023-2024</v>
      </c>
      <c r="D1210" t="s">
        <v>147</v>
      </c>
      <c r="E1210" t="s">
        <v>59</v>
      </c>
      <c r="F1210" t="str">
        <f t="shared" si="56"/>
        <v>Victoria</v>
      </c>
      <c r="G1210" t="s">
        <v>45</v>
      </c>
      <c r="H1210">
        <v>3280</v>
      </c>
      <c r="I1210" t="s">
        <v>11</v>
      </c>
      <c r="J1210" t="s">
        <v>60</v>
      </c>
      <c r="K1210" t="s">
        <v>154</v>
      </c>
      <c r="L1210" t="s">
        <v>14</v>
      </c>
      <c r="M1210" s="5">
        <v>45.49</v>
      </c>
      <c r="N1210">
        <v>1</v>
      </c>
    </row>
    <row r="1211" spans="1:14" x14ac:dyDescent="0.15">
      <c r="A1211" s="2">
        <v>44984</v>
      </c>
      <c r="B1211" s="3">
        <f t="shared" si="54"/>
        <v>2023</v>
      </c>
      <c r="C1211" t="str">
        <f t="shared" si="55"/>
        <v>2022-2023</v>
      </c>
      <c r="D1211" t="s">
        <v>147</v>
      </c>
      <c r="E1211" t="s">
        <v>96</v>
      </c>
      <c r="F1211" t="str">
        <f t="shared" si="56"/>
        <v>Western Australia</v>
      </c>
      <c r="G1211" t="s">
        <v>48</v>
      </c>
      <c r="H1211">
        <v>6330</v>
      </c>
      <c r="I1211" t="s">
        <v>11</v>
      </c>
      <c r="J1211" t="s">
        <v>94</v>
      </c>
      <c r="K1211" t="s">
        <v>156</v>
      </c>
      <c r="L1211" t="s">
        <v>17</v>
      </c>
      <c r="M1211" s="5">
        <v>45.54</v>
      </c>
      <c r="N1211">
        <v>1</v>
      </c>
    </row>
    <row r="1212" spans="1:14" x14ac:dyDescent="0.15">
      <c r="A1212" s="2">
        <v>44973</v>
      </c>
      <c r="B1212" s="3">
        <f t="shared" si="54"/>
        <v>2023</v>
      </c>
      <c r="C1212" t="str">
        <f t="shared" si="55"/>
        <v>2022-2023</v>
      </c>
      <c r="D1212" t="s">
        <v>148</v>
      </c>
      <c r="E1212" t="s">
        <v>130</v>
      </c>
      <c r="F1212" t="str">
        <f t="shared" si="56"/>
        <v>South Australia</v>
      </c>
      <c r="G1212" t="s">
        <v>32</v>
      </c>
      <c r="H1212">
        <v>5290</v>
      </c>
      <c r="I1212" t="s">
        <v>11</v>
      </c>
      <c r="J1212" t="s">
        <v>38</v>
      </c>
      <c r="K1212" t="s">
        <v>155</v>
      </c>
      <c r="L1212" t="s">
        <v>20</v>
      </c>
      <c r="M1212" s="5">
        <v>45.65</v>
      </c>
      <c r="N1212">
        <v>1</v>
      </c>
    </row>
    <row r="1213" spans="1:14" x14ac:dyDescent="0.15">
      <c r="A1213" s="2">
        <v>45366</v>
      </c>
      <c r="B1213" s="3">
        <f t="shared" si="54"/>
        <v>2024</v>
      </c>
      <c r="C1213" t="str">
        <f t="shared" si="55"/>
        <v>2023-2024</v>
      </c>
      <c r="D1213" t="s">
        <v>147</v>
      </c>
      <c r="E1213" t="s">
        <v>135</v>
      </c>
      <c r="F1213" t="str">
        <f t="shared" si="56"/>
        <v>Victoria</v>
      </c>
      <c r="G1213" t="s">
        <v>45</v>
      </c>
      <c r="H1213">
        <v>3550</v>
      </c>
      <c r="I1213" t="s">
        <v>11</v>
      </c>
      <c r="J1213" t="s">
        <v>60</v>
      </c>
      <c r="K1213" t="s">
        <v>154</v>
      </c>
      <c r="L1213" t="s">
        <v>14</v>
      </c>
      <c r="M1213" s="5">
        <v>45.89</v>
      </c>
      <c r="N1213">
        <v>1</v>
      </c>
    </row>
    <row r="1214" spans="1:14" x14ac:dyDescent="0.15">
      <c r="A1214" s="2">
        <v>45543</v>
      </c>
      <c r="B1214" s="3">
        <f t="shared" si="54"/>
        <v>2025</v>
      </c>
      <c r="C1214" t="str">
        <f t="shared" si="55"/>
        <v>2024-2025</v>
      </c>
      <c r="D1214" t="s">
        <v>148</v>
      </c>
      <c r="E1214" t="s">
        <v>31</v>
      </c>
      <c r="F1214" t="str">
        <f t="shared" si="56"/>
        <v>South Australia</v>
      </c>
      <c r="G1214" t="s">
        <v>32</v>
      </c>
      <c r="H1214">
        <v>5168</v>
      </c>
      <c r="I1214" t="s">
        <v>11</v>
      </c>
      <c r="J1214" t="s">
        <v>33</v>
      </c>
      <c r="K1214" t="s">
        <v>150</v>
      </c>
      <c r="L1214" t="s">
        <v>18</v>
      </c>
      <c r="M1214" s="5">
        <v>45.91</v>
      </c>
      <c r="N1214">
        <v>1</v>
      </c>
    </row>
    <row r="1215" spans="1:14" x14ac:dyDescent="0.15">
      <c r="A1215" s="2">
        <v>45280</v>
      </c>
      <c r="B1215" s="3">
        <f t="shared" si="54"/>
        <v>2024</v>
      </c>
      <c r="C1215" t="str">
        <f t="shared" si="55"/>
        <v>2023-2024</v>
      </c>
      <c r="D1215" t="s">
        <v>147</v>
      </c>
      <c r="E1215" t="s">
        <v>54</v>
      </c>
      <c r="F1215" t="str">
        <f t="shared" si="56"/>
        <v>Victoria</v>
      </c>
      <c r="G1215" t="s">
        <v>45</v>
      </c>
      <c r="H1215">
        <v>3977</v>
      </c>
      <c r="I1215" t="s">
        <v>11</v>
      </c>
      <c r="J1215" t="s">
        <v>55</v>
      </c>
      <c r="K1215" t="s">
        <v>155</v>
      </c>
      <c r="L1215" t="s">
        <v>20</v>
      </c>
      <c r="M1215" s="5">
        <v>45.92</v>
      </c>
      <c r="N1215">
        <v>1</v>
      </c>
    </row>
    <row r="1216" spans="1:14" x14ac:dyDescent="0.15">
      <c r="A1216" s="2">
        <v>45266</v>
      </c>
      <c r="B1216" s="3">
        <f t="shared" si="54"/>
        <v>2024</v>
      </c>
      <c r="C1216" t="str">
        <f t="shared" si="55"/>
        <v>2023-2024</v>
      </c>
      <c r="D1216" t="s">
        <v>148</v>
      </c>
      <c r="E1216" t="s">
        <v>141</v>
      </c>
      <c r="F1216" t="str">
        <f t="shared" si="56"/>
        <v>Western Australia</v>
      </c>
      <c r="G1216" t="s">
        <v>48</v>
      </c>
      <c r="H1216">
        <v>6052</v>
      </c>
      <c r="I1216" t="s">
        <v>11</v>
      </c>
      <c r="J1216" t="s">
        <v>49</v>
      </c>
      <c r="K1216" t="s">
        <v>152</v>
      </c>
      <c r="L1216" t="s">
        <v>13</v>
      </c>
      <c r="M1216" s="5">
        <v>45.92</v>
      </c>
      <c r="N1216">
        <v>1</v>
      </c>
    </row>
    <row r="1217" spans="1:14" x14ac:dyDescent="0.15">
      <c r="A1217" s="2">
        <v>45315</v>
      </c>
      <c r="B1217" s="3">
        <f t="shared" si="54"/>
        <v>2024</v>
      </c>
      <c r="C1217" t="str">
        <f t="shared" si="55"/>
        <v>2023-2024</v>
      </c>
      <c r="D1217" t="s">
        <v>147</v>
      </c>
      <c r="E1217" t="s">
        <v>66</v>
      </c>
      <c r="F1217" t="str">
        <f t="shared" si="56"/>
        <v>South Australia</v>
      </c>
      <c r="G1217" t="s">
        <v>32</v>
      </c>
      <c r="H1217">
        <v>5169</v>
      </c>
      <c r="I1217" t="s">
        <v>11</v>
      </c>
      <c r="J1217" t="s">
        <v>33</v>
      </c>
      <c r="K1217" t="s">
        <v>154</v>
      </c>
      <c r="L1217" t="s">
        <v>14</v>
      </c>
      <c r="M1217" s="5">
        <v>46</v>
      </c>
      <c r="N1217">
        <v>1</v>
      </c>
    </row>
    <row r="1218" spans="1:14" x14ac:dyDescent="0.15">
      <c r="A1218" s="2">
        <v>45625</v>
      </c>
      <c r="B1218" s="3">
        <f t="shared" ref="B1218:B1281" si="57">IF(MONTH(A1218)&gt;=7,YEAR(A1218)+1,YEAR(A1218))</f>
        <v>2025</v>
      </c>
      <c r="C1218" t="str">
        <f t="shared" ref="C1218:C1281" si="58">IF(MONTH(A1218) &gt;= 7, YEAR(A1218) &amp; "-" &amp; YEAR(A1218) + 1, YEAR(A1218) - 1 &amp; "-" &amp; YEAR(A1218))</f>
        <v>2024-2025</v>
      </c>
      <c r="D1218" t="s">
        <v>147</v>
      </c>
      <c r="E1218" t="s">
        <v>135</v>
      </c>
      <c r="F1218" t="str">
        <f t="shared" ref="F1218:F1281" si="59">IF(G1218="WA","Western Australia",
IF(G1218="NSW","New South Wales",
IF(G1218="QLD","Queensland",
IF(G1218="VIC","Victoria",
IF(G1218="TAS","Tasmania",
IF(G1218="SA","South Australia",
IF(G1218="NT","Northern Territory",
IF(G1218="ACT","Australian Capital Territory",G1218))))))))</f>
        <v>Victoria</v>
      </c>
      <c r="G1218" t="s">
        <v>45</v>
      </c>
      <c r="H1218">
        <v>3550</v>
      </c>
      <c r="I1218" t="s">
        <v>11</v>
      </c>
      <c r="J1218" t="s">
        <v>60</v>
      </c>
      <c r="K1218" t="s">
        <v>157</v>
      </c>
      <c r="L1218" t="s">
        <v>22</v>
      </c>
      <c r="M1218" s="5">
        <v>46.31</v>
      </c>
      <c r="N1218">
        <v>1</v>
      </c>
    </row>
    <row r="1219" spans="1:14" x14ac:dyDescent="0.15">
      <c r="A1219" s="2">
        <v>45262</v>
      </c>
      <c r="B1219" s="3">
        <f t="shared" si="57"/>
        <v>2024</v>
      </c>
      <c r="C1219" t="str">
        <f t="shared" si="58"/>
        <v>2023-2024</v>
      </c>
      <c r="D1219" t="s">
        <v>147</v>
      </c>
      <c r="E1219" t="s">
        <v>37</v>
      </c>
      <c r="F1219" t="str">
        <f t="shared" si="59"/>
        <v>South Australia</v>
      </c>
      <c r="G1219" t="s">
        <v>32</v>
      </c>
      <c r="H1219">
        <v>5607</v>
      </c>
      <c r="I1219" t="s">
        <v>11</v>
      </c>
      <c r="J1219" t="s">
        <v>38</v>
      </c>
      <c r="K1219" t="s">
        <v>154</v>
      </c>
      <c r="L1219" t="s">
        <v>14</v>
      </c>
      <c r="M1219" s="5">
        <v>46.5</v>
      </c>
      <c r="N1219">
        <v>1</v>
      </c>
    </row>
    <row r="1220" spans="1:14" x14ac:dyDescent="0.15">
      <c r="A1220" s="2">
        <v>45151</v>
      </c>
      <c r="B1220" s="3">
        <f t="shared" si="57"/>
        <v>2024</v>
      </c>
      <c r="C1220" t="str">
        <f t="shared" si="58"/>
        <v>2023-2024</v>
      </c>
      <c r="D1220" t="s">
        <v>148</v>
      </c>
      <c r="E1220" t="s">
        <v>39</v>
      </c>
      <c r="F1220" t="str">
        <f t="shared" si="59"/>
        <v>South Australia</v>
      </c>
      <c r="G1220" t="s">
        <v>32</v>
      </c>
      <c r="H1220">
        <v>5343</v>
      </c>
      <c r="I1220" t="s">
        <v>11</v>
      </c>
      <c r="J1220" t="s">
        <v>38</v>
      </c>
      <c r="K1220" t="s">
        <v>152</v>
      </c>
      <c r="L1220" t="s">
        <v>13</v>
      </c>
      <c r="M1220" s="5">
        <v>46.9</v>
      </c>
      <c r="N1220">
        <v>1</v>
      </c>
    </row>
    <row r="1221" spans="1:14" x14ac:dyDescent="0.15">
      <c r="A1221" s="2">
        <v>45325</v>
      </c>
      <c r="B1221" s="3">
        <f t="shared" si="57"/>
        <v>2024</v>
      </c>
      <c r="C1221" t="str">
        <f t="shared" si="58"/>
        <v>2023-2024</v>
      </c>
      <c r="D1221" t="s">
        <v>147</v>
      </c>
      <c r="E1221" t="s">
        <v>79</v>
      </c>
      <c r="F1221" t="str">
        <f t="shared" si="59"/>
        <v>Australian Capital Territory</v>
      </c>
      <c r="G1221" t="s">
        <v>80</v>
      </c>
      <c r="H1221">
        <v>2617</v>
      </c>
      <c r="I1221" t="s">
        <v>11</v>
      </c>
      <c r="J1221" t="s">
        <v>58</v>
      </c>
      <c r="K1221" t="s">
        <v>150</v>
      </c>
      <c r="L1221" t="s">
        <v>18</v>
      </c>
      <c r="M1221" s="5">
        <v>46.91</v>
      </c>
      <c r="N1221">
        <v>1</v>
      </c>
    </row>
    <row r="1222" spans="1:14" x14ac:dyDescent="0.15">
      <c r="A1222" s="2">
        <v>45322</v>
      </c>
      <c r="B1222" s="3">
        <f t="shared" si="57"/>
        <v>2024</v>
      </c>
      <c r="C1222" t="str">
        <f t="shared" si="58"/>
        <v>2023-2024</v>
      </c>
      <c r="D1222" t="s">
        <v>148</v>
      </c>
      <c r="E1222" t="s">
        <v>74</v>
      </c>
      <c r="F1222" t="str">
        <f t="shared" si="59"/>
        <v>South Australia</v>
      </c>
      <c r="G1222" t="s">
        <v>32</v>
      </c>
      <c r="H1222">
        <v>5043</v>
      </c>
      <c r="I1222" t="s">
        <v>11</v>
      </c>
      <c r="J1222" t="s">
        <v>33</v>
      </c>
      <c r="K1222" t="s">
        <v>150</v>
      </c>
      <c r="L1222" t="s">
        <v>18</v>
      </c>
      <c r="M1222" s="5">
        <v>46.93</v>
      </c>
      <c r="N1222">
        <v>1</v>
      </c>
    </row>
    <row r="1223" spans="1:14" x14ac:dyDescent="0.15">
      <c r="A1223" s="2">
        <v>45270</v>
      </c>
      <c r="B1223" s="3">
        <f t="shared" si="57"/>
        <v>2024</v>
      </c>
      <c r="C1223" t="str">
        <f t="shared" si="58"/>
        <v>2023-2024</v>
      </c>
      <c r="D1223" t="s">
        <v>147</v>
      </c>
      <c r="E1223" t="s">
        <v>34</v>
      </c>
      <c r="F1223" t="str">
        <f t="shared" si="59"/>
        <v>Queensland</v>
      </c>
      <c r="G1223" t="s">
        <v>35</v>
      </c>
      <c r="H1223">
        <v>4802</v>
      </c>
      <c r="I1223" t="s">
        <v>11</v>
      </c>
      <c r="J1223" t="s">
        <v>36</v>
      </c>
      <c r="K1223" t="s">
        <v>153</v>
      </c>
      <c r="L1223" t="s">
        <v>16</v>
      </c>
      <c r="M1223" s="5">
        <v>46.96</v>
      </c>
      <c r="N1223">
        <v>1</v>
      </c>
    </row>
    <row r="1224" spans="1:14" x14ac:dyDescent="0.15">
      <c r="A1224" s="2">
        <v>45289</v>
      </c>
      <c r="B1224" s="3">
        <f t="shared" si="57"/>
        <v>2024</v>
      </c>
      <c r="C1224" t="str">
        <f t="shared" si="58"/>
        <v>2023-2024</v>
      </c>
      <c r="D1224" t="s">
        <v>147</v>
      </c>
      <c r="E1224" t="s">
        <v>39</v>
      </c>
      <c r="F1224" t="str">
        <f t="shared" si="59"/>
        <v>South Australia</v>
      </c>
      <c r="G1224" t="s">
        <v>32</v>
      </c>
      <c r="H1224">
        <v>5343</v>
      </c>
      <c r="I1224" t="s">
        <v>11</v>
      </c>
      <c r="J1224" t="s">
        <v>38</v>
      </c>
      <c r="K1224" t="s">
        <v>154</v>
      </c>
      <c r="L1224" t="s">
        <v>14</v>
      </c>
      <c r="M1224" s="5">
        <v>47</v>
      </c>
      <c r="N1224">
        <v>1</v>
      </c>
    </row>
    <row r="1225" spans="1:14" x14ac:dyDescent="0.15">
      <c r="A1225" s="2">
        <v>45631</v>
      </c>
      <c r="B1225" s="3">
        <f t="shared" si="57"/>
        <v>2025</v>
      </c>
      <c r="C1225" t="str">
        <f t="shared" si="58"/>
        <v>2024-2025</v>
      </c>
      <c r="D1225" t="s">
        <v>148</v>
      </c>
      <c r="E1225" t="s">
        <v>93</v>
      </c>
      <c r="F1225" t="str">
        <f t="shared" si="59"/>
        <v>Western Australia</v>
      </c>
      <c r="G1225" t="s">
        <v>48</v>
      </c>
      <c r="H1225">
        <v>6112</v>
      </c>
      <c r="I1225" t="s">
        <v>11</v>
      </c>
      <c r="J1225" t="s">
        <v>94</v>
      </c>
      <c r="K1225" t="s">
        <v>19</v>
      </c>
      <c r="L1225" t="s">
        <v>23</v>
      </c>
      <c r="M1225" s="5">
        <v>47.440000000000005</v>
      </c>
      <c r="N1225">
        <v>1</v>
      </c>
    </row>
    <row r="1226" spans="1:14" x14ac:dyDescent="0.15">
      <c r="A1226" s="2">
        <v>44948</v>
      </c>
      <c r="B1226" s="3">
        <f t="shared" si="57"/>
        <v>2023</v>
      </c>
      <c r="C1226" t="str">
        <f t="shared" si="58"/>
        <v>2022-2023</v>
      </c>
      <c r="D1226" t="s">
        <v>147</v>
      </c>
      <c r="E1226" t="s">
        <v>131</v>
      </c>
      <c r="F1226" t="str">
        <f t="shared" si="59"/>
        <v>Western Australia</v>
      </c>
      <c r="G1226" t="s">
        <v>48</v>
      </c>
      <c r="H1226">
        <v>6530</v>
      </c>
      <c r="I1226" t="s">
        <v>11</v>
      </c>
      <c r="J1226" t="s">
        <v>77</v>
      </c>
      <c r="K1226" t="s">
        <v>157</v>
      </c>
      <c r="L1226" t="s">
        <v>22</v>
      </c>
      <c r="M1226" s="5">
        <v>47.64</v>
      </c>
      <c r="N1226">
        <v>1</v>
      </c>
    </row>
    <row r="1227" spans="1:14" x14ac:dyDescent="0.15">
      <c r="A1227" s="2">
        <v>44953</v>
      </c>
      <c r="B1227" s="3">
        <f t="shared" si="57"/>
        <v>2023</v>
      </c>
      <c r="C1227" t="str">
        <f t="shared" si="58"/>
        <v>2022-2023</v>
      </c>
      <c r="D1227" t="s">
        <v>148</v>
      </c>
      <c r="E1227" t="s">
        <v>99</v>
      </c>
      <c r="F1227" t="str">
        <f t="shared" si="59"/>
        <v>Victoria</v>
      </c>
      <c r="G1227" t="s">
        <v>45</v>
      </c>
      <c r="H1227">
        <v>3148</v>
      </c>
      <c r="I1227" t="s">
        <v>11</v>
      </c>
      <c r="J1227" t="s">
        <v>63</v>
      </c>
      <c r="K1227" t="s">
        <v>156</v>
      </c>
      <c r="L1227" t="s">
        <v>17</v>
      </c>
      <c r="M1227" s="5">
        <v>47.84</v>
      </c>
      <c r="N1227">
        <v>1</v>
      </c>
    </row>
    <row r="1228" spans="1:14" x14ac:dyDescent="0.15">
      <c r="A1228" s="2">
        <v>45448</v>
      </c>
      <c r="B1228" s="3">
        <f t="shared" si="57"/>
        <v>2024</v>
      </c>
      <c r="C1228" t="str">
        <f t="shared" si="58"/>
        <v>2023-2024</v>
      </c>
      <c r="D1228" t="s">
        <v>148</v>
      </c>
      <c r="E1228" t="s">
        <v>97</v>
      </c>
      <c r="F1228" t="str">
        <f t="shared" si="59"/>
        <v>Tasmania</v>
      </c>
      <c r="G1228" t="s">
        <v>70</v>
      </c>
      <c r="H1228">
        <v>7250</v>
      </c>
      <c r="I1228" t="s">
        <v>11</v>
      </c>
      <c r="J1228" t="s">
        <v>71</v>
      </c>
      <c r="K1228" t="s">
        <v>156</v>
      </c>
      <c r="L1228" t="s">
        <v>17</v>
      </c>
      <c r="M1228" s="5">
        <v>47.84</v>
      </c>
      <c r="N1228">
        <v>1</v>
      </c>
    </row>
    <row r="1229" spans="1:14" x14ac:dyDescent="0.15">
      <c r="A1229" s="2">
        <v>45538</v>
      </c>
      <c r="B1229" s="3">
        <f t="shared" si="57"/>
        <v>2025</v>
      </c>
      <c r="C1229" t="str">
        <f t="shared" si="58"/>
        <v>2024-2025</v>
      </c>
      <c r="D1229" t="s">
        <v>147</v>
      </c>
      <c r="E1229" t="s">
        <v>66</v>
      </c>
      <c r="F1229" t="str">
        <f t="shared" si="59"/>
        <v>South Australia</v>
      </c>
      <c r="G1229" t="s">
        <v>32</v>
      </c>
      <c r="H1229">
        <v>5169</v>
      </c>
      <c r="I1229" t="s">
        <v>11</v>
      </c>
      <c r="J1229" t="s">
        <v>33</v>
      </c>
      <c r="K1229" t="s">
        <v>156</v>
      </c>
      <c r="L1229" t="s">
        <v>17</v>
      </c>
      <c r="M1229" s="5">
        <v>47.84</v>
      </c>
      <c r="N1229">
        <v>1</v>
      </c>
    </row>
    <row r="1230" spans="1:14" x14ac:dyDescent="0.15">
      <c r="A1230" s="2">
        <v>45445</v>
      </c>
      <c r="B1230" s="3">
        <f t="shared" si="57"/>
        <v>2024</v>
      </c>
      <c r="C1230" t="str">
        <f t="shared" si="58"/>
        <v>2023-2024</v>
      </c>
      <c r="D1230" t="s">
        <v>147</v>
      </c>
      <c r="E1230" t="s">
        <v>127</v>
      </c>
      <c r="F1230" t="str">
        <f t="shared" si="59"/>
        <v>New South Wales</v>
      </c>
      <c r="G1230" t="s">
        <v>10</v>
      </c>
      <c r="H1230">
        <v>2131</v>
      </c>
      <c r="I1230" t="s">
        <v>11</v>
      </c>
      <c r="J1230" t="s">
        <v>27</v>
      </c>
      <c r="K1230" t="s">
        <v>155</v>
      </c>
      <c r="L1230" t="s">
        <v>20</v>
      </c>
      <c r="M1230" s="5">
        <v>47.849999999999994</v>
      </c>
      <c r="N1230">
        <v>1</v>
      </c>
    </row>
    <row r="1231" spans="1:14" x14ac:dyDescent="0.15">
      <c r="A1231" s="2">
        <v>45630</v>
      </c>
      <c r="B1231" s="3">
        <f t="shared" si="57"/>
        <v>2025</v>
      </c>
      <c r="C1231" t="str">
        <f t="shared" si="58"/>
        <v>2024-2025</v>
      </c>
      <c r="D1231" t="s">
        <v>148</v>
      </c>
      <c r="E1231" t="s">
        <v>67</v>
      </c>
      <c r="F1231" t="str">
        <f t="shared" si="59"/>
        <v>New South Wales</v>
      </c>
      <c r="G1231" t="s">
        <v>10</v>
      </c>
      <c r="H1231">
        <v>2478</v>
      </c>
      <c r="I1231" t="s">
        <v>11</v>
      </c>
      <c r="J1231" t="s">
        <v>68</v>
      </c>
      <c r="K1231" t="s">
        <v>152</v>
      </c>
      <c r="L1231" t="s">
        <v>13</v>
      </c>
      <c r="M1231" s="5">
        <v>47.86</v>
      </c>
      <c r="N1231">
        <v>1</v>
      </c>
    </row>
    <row r="1232" spans="1:14" x14ac:dyDescent="0.15">
      <c r="A1232" s="2">
        <v>45489</v>
      </c>
      <c r="B1232" s="3">
        <f t="shared" si="57"/>
        <v>2025</v>
      </c>
      <c r="C1232" t="str">
        <f t="shared" si="58"/>
        <v>2024-2025</v>
      </c>
      <c r="D1232" t="s">
        <v>147</v>
      </c>
      <c r="E1232" t="s">
        <v>78</v>
      </c>
      <c r="F1232" t="str">
        <f t="shared" si="59"/>
        <v>New South Wales</v>
      </c>
      <c r="G1232" t="s">
        <v>10</v>
      </c>
      <c r="H1232">
        <v>2350</v>
      </c>
      <c r="I1232" t="s">
        <v>11</v>
      </c>
      <c r="J1232" t="s">
        <v>68</v>
      </c>
      <c r="K1232" t="s">
        <v>149</v>
      </c>
      <c r="L1232" t="s">
        <v>15</v>
      </c>
      <c r="M1232" s="5">
        <v>47.88</v>
      </c>
      <c r="N1232">
        <v>1</v>
      </c>
    </row>
    <row r="1233" spans="1:14" x14ac:dyDescent="0.15">
      <c r="A1233" s="2">
        <v>45528</v>
      </c>
      <c r="B1233" s="3">
        <f t="shared" si="57"/>
        <v>2025</v>
      </c>
      <c r="C1233" t="str">
        <f t="shared" si="58"/>
        <v>2024-2025</v>
      </c>
      <c r="D1233" t="s">
        <v>147</v>
      </c>
      <c r="E1233" t="s">
        <v>113</v>
      </c>
      <c r="F1233" t="str">
        <f t="shared" si="59"/>
        <v>Queensland</v>
      </c>
      <c r="G1233" t="s">
        <v>35</v>
      </c>
      <c r="H1233">
        <v>4215</v>
      </c>
      <c r="I1233" t="s">
        <v>11</v>
      </c>
      <c r="J1233" t="s">
        <v>104</v>
      </c>
      <c r="K1233" t="s">
        <v>156</v>
      </c>
      <c r="L1233" t="s">
        <v>17</v>
      </c>
      <c r="M1233" s="5">
        <v>47.88</v>
      </c>
      <c r="N1233">
        <v>1</v>
      </c>
    </row>
    <row r="1234" spans="1:14" x14ac:dyDescent="0.15">
      <c r="A1234" s="2">
        <v>45127</v>
      </c>
      <c r="B1234" s="3">
        <f t="shared" si="57"/>
        <v>2024</v>
      </c>
      <c r="C1234" t="str">
        <f t="shared" si="58"/>
        <v>2023-2024</v>
      </c>
      <c r="D1234" t="s">
        <v>147</v>
      </c>
      <c r="E1234" t="s">
        <v>82</v>
      </c>
      <c r="F1234" t="str">
        <f t="shared" si="59"/>
        <v>Queensland</v>
      </c>
      <c r="G1234" t="s">
        <v>35</v>
      </c>
      <c r="H1234">
        <v>4012</v>
      </c>
      <c r="I1234" t="s">
        <v>11</v>
      </c>
      <c r="J1234" t="s">
        <v>43</v>
      </c>
      <c r="K1234" t="s">
        <v>155</v>
      </c>
      <c r="L1234" t="s">
        <v>20</v>
      </c>
      <c r="M1234" s="5">
        <v>47.88</v>
      </c>
      <c r="N1234">
        <v>1</v>
      </c>
    </row>
    <row r="1235" spans="1:14" x14ac:dyDescent="0.15">
      <c r="A1235" s="2">
        <v>45202</v>
      </c>
      <c r="B1235" s="3">
        <f t="shared" si="57"/>
        <v>2024</v>
      </c>
      <c r="C1235" t="str">
        <f t="shared" si="58"/>
        <v>2023-2024</v>
      </c>
      <c r="D1235" t="s">
        <v>147</v>
      </c>
      <c r="E1235" t="s">
        <v>72</v>
      </c>
      <c r="F1235" t="str">
        <f t="shared" si="59"/>
        <v>Western Australia</v>
      </c>
      <c r="G1235" t="s">
        <v>48</v>
      </c>
      <c r="H1235">
        <v>6010</v>
      </c>
      <c r="I1235" t="s">
        <v>11</v>
      </c>
      <c r="J1235" t="s">
        <v>49</v>
      </c>
      <c r="K1235" t="s">
        <v>19</v>
      </c>
      <c r="L1235" t="s">
        <v>23</v>
      </c>
      <c r="M1235" s="5">
        <v>47.92</v>
      </c>
      <c r="N1235">
        <v>1</v>
      </c>
    </row>
    <row r="1236" spans="1:14" x14ac:dyDescent="0.15">
      <c r="A1236" s="2">
        <v>45402</v>
      </c>
      <c r="B1236" s="3">
        <f t="shared" si="57"/>
        <v>2024</v>
      </c>
      <c r="C1236" t="str">
        <f t="shared" si="58"/>
        <v>2023-2024</v>
      </c>
      <c r="D1236" t="s">
        <v>147</v>
      </c>
      <c r="E1236" t="s">
        <v>142</v>
      </c>
      <c r="F1236" t="str">
        <f t="shared" si="59"/>
        <v>Australian Capital Territory</v>
      </c>
      <c r="G1236" t="s">
        <v>80</v>
      </c>
      <c r="H1236">
        <v>2609</v>
      </c>
      <c r="I1236" t="s">
        <v>11</v>
      </c>
      <c r="J1236" t="s">
        <v>58</v>
      </c>
      <c r="K1236" t="s">
        <v>150</v>
      </c>
      <c r="L1236" t="s">
        <v>18</v>
      </c>
      <c r="M1236" s="5">
        <v>47.92</v>
      </c>
      <c r="N1236">
        <v>1</v>
      </c>
    </row>
    <row r="1237" spans="1:14" x14ac:dyDescent="0.15">
      <c r="A1237" s="2">
        <v>44980</v>
      </c>
      <c r="B1237" s="3">
        <f t="shared" si="57"/>
        <v>2023</v>
      </c>
      <c r="C1237" t="str">
        <f t="shared" si="58"/>
        <v>2022-2023</v>
      </c>
      <c r="D1237" t="s">
        <v>148</v>
      </c>
      <c r="E1237" t="s">
        <v>101</v>
      </c>
      <c r="F1237" t="str">
        <f t="shared" si="59"/>
        <v>Victoria</v>
      </c>
      <c r="G1237" t="s">
        <v>45</v>
      </c>
      <c r="H1237">
        <v>3131</v>
      </c>
      <c r="I1237" t="s">
        <v>11</v>
      </c>
      <c r="J1237" t="s">
        <v>63</v>
      </c>
      <c r="K1237" t="s">
        <v>151</v>
      </c>
      <c r="L1237" t="s">
        <v>21</v>
      </c>
      <c r="M1237" s="5">
        <v>47.92</v>
      </c>
      <c r="N1237">
        <v>1</v>
      </c>
    </row>
    <row r="1238" spans="1:14" x14ac:dyDescent="0.15">
      <c r="A1238" s="2">
        <v>45043</v>
      </c>
      <c r="B1238" s="3">
        <f t="shared" si="57"/>
        <v>2023</v>
      </c>
      <c r="C1238" t="str">
        <f t="shared" si="58"/>
        <v>2022-2023</v>
      </c>
      <c r="D1238" t="s">
        <v>147</v>
      </c>
      <c r="E1238" t="s">
        <v>82</v>
      </c>
      <c r="F1238" t="str">
        <f t="shared" si="59"/>
        <v>Queensland</v>
      </c>
      <c r="G1238" t="s">
        <v>35</v>
      </c>
      <c r="H1238">
        <v>4012</v>
      </c>
      <c r="I1238" t="s">
        <v>11</v>
      </c>
      <c r="J1238" t="s">
        <v>43</v>
      </c>
      <c r="K1238" t="s">
        <v>156</v>
      </c>
      <c r="L1238" t="s">
        <v>17</v>
      </c>
      <c r="M1238" s="5">
        <v>47.92</v>
      </c>
      <c r="N1238">
        <v>1</v>
      </c>
    </row>
    <row r="1239" spans="1:14" x14ac:dyDescent="0.15">
      <c r="A1239" s="2">
        <v>45406</v>
      </c>
      <c r="B1239" s="3">
        <f t="shared" si="57"/>
        <v>2024</v>
      </c>
      <c r="C1239" t="str">
        <f t="shared" si="58"/>
        <v>2023-2024</v>
      </c>
      <c r="D1239" t="s">
        <v>147</v>
      </c>
      <c r="E1239" t="s">
        <v>108</v>
      </c>
      <c r="F1239" t="str">
        <f t="shared" si="59"/>
        <v>Victoria</v>
      </c>
      <c r="G1239" t="s">
        <v>45</v>
      </c>
      <c r="H1239">
        <v>3018</v>
      </c>
      <c r="I1239" t="s">
        <v>11</v>
      </c>
      <c r="J1239" t="s">
        <v>46</v>
      </c>
      <c r="K1239" t="s">
        <v>149</v>
      </c>
      <c r="L1239" t="s">
        <v>15</v>
      </c>
      <c r="M1239" s="5">
        <v>47.94</v>
      </c>
      <c r="N1239">
        <v>1</v>
      </c>
    </row>
    <row r="1240" spans="1:14" x14ac:dyDescent="0.15">
      <c r="A1240" s="2">
        <v>44940</v>
      </c>
      <c r="B1240" s="3">
        <f t="shared" si="57"/>
        <v>2023</v>
      </c>
      <c r="C1240" t="str">
        <f t="shared" si="58"/>
        <v>2022-2023</v>
      </c>
      <c r="D1240" t="s">
        <v>147</v>
      </c>
      <c r="E1240" t="s">
        <v>79</v>
      </c>
      <c r="F1240" t="str">
        <f t="shared" si="59"/>
        <v>Australian Capital Territory</v>
      </c>
      <c r="G1240" t="s">
        <v>80</v>
      </c>
      <c r="H1240">
        <v>2617</v>
      </c>
      <c r="I1240" t="s">
        <v>11</v>
      </c>
      <c r="J1240" t="s">
        <v>58</v>
      </c>
      <c r="K1240" t="s">
        <v>154</v>
      </c>
      <c r="L1240" t="s">
        <v>14</v>
      </c>
      <c r="M1240" s="5">
        <v>47.94</v>
      </c>
      <c r="N1240">
        <v>1</v>
      </c>
    </row>
    <row r="1241" spans="1:14" x14ac:dyDescent="0.15">
      <c r="A1241" s="2">
        <v>45458</v>
      </c>
      <c r="B1241" s="3">
        <f t="shared" si="57"/>
        <v>2024</v>
      </c>
      <c r="C1241" t="str">
        <f t="shared" si="58"/>
        <v>2023-2024</v>
      </c>
      <c r="D1241" t="s">
        <v>148</v>
      </c>
      <c r="E1241" t="s">
        <v>93</v>
      </c>
      <c r="F1241" t="str">
        <f t="shared" si="59"/>
        <v>Western Australia</v>
      </c>
      <c r="G1241" t="s">
        <v>48</v>
      </c>
      <c r="H1241">
        <v>6112</v>
      </c>
      <c r="I1241" t="s">
        <v>11</v>
      </c>
      <c r="J1241" t="s">
        <v>94</v>
      </c>
      <c r="K1241" t="s">
        <v>19</v>
      </c>
      <c r="L1241" t="s">
        <v>23</v>
      </c>
      <c r="M1241" s="5">
        <v>47.94</v>
      </c>
      <c r="N1241">
        <v>1</v>
      </c>
    </row>
    <row r="1242" spans="1:14" x14ac:dyDescent="0.15">
      <c r="A1242" s="2">
        <v>45617</v>
      </c>
      <c r="B1242" s="3">
        <f t="shared" si="57"/>
        <v>2025</v>
      </c>
      <c r="C1242" t="str">
        <f t="shared" si="58"/>
        <v>2024-2025</v>
      </c>
      <c r="D1242" t="s">
        <v>148</v>
      </c>
      <c r="E1242" t="s">
        <v>97</v>
      </c>
      <c r="F1242" t="str">
        <f t="shared" si="59"/>
        <v>Tasmania</v>
      </c>
      <c r="G1242" t="s">
        <v>70</v>
      </c>
      <c r="H1242">
        <v>7250</v>
      </c>
      <c r="I1242" t="s">
        <v>11</v>
      </c>
      <c r="J1242" t="s">
        <v>71</v>
      </c>
      <c r="K1242" t="s">
        <v>152</v>
      </c>
      <c r="L1242" t="s">
        <v>13</v>
      </c>
      <c r="M1242" s="5">
        <v>47.94</v>
      </c>
      <c r="N1242">
        <v>1</v>
      </c>
    </row>
    <row r="1243" spans="1:14" x14ac:dyDescent="0.15">
      <c r="A1243" s="2">
        <v>45567</v>
      </c>
      <c r="B1243" s="3">
        <f t="shared" si="57"/>
        <v>2025</v>
      </c>
      <c r="C1243" t="str">
        <f t="shared" si="58"/>
        <v>2024-2025</v>
      </c>
      <c r="D1243" t="s">
        <v>147</v>
      </c>
      <c r="E1243" t="s">
        <v>139</v>
      </c>
      <c r="F1243" t="str">
        <f t="shared" si="59"/>
        <v>New South Wales</v>
      </c>
      <c r="G1243" t="s">
        <v>10</v>
      </c>
      <c r="H1243">
        <v>2020</v>
      </c>
      <c r="I1243" t="s">
        <v>11</v>
      </c>
      <c r="J1243" t="s">
        <v>12</v>
      </c>
      <c r="K1243" t="s">
        <v>149</v>
      </c>
      <c r="L1243" t="s">
        <v>15</v>
      </c>
      <c r="M1243" s="5">
        <v>47.94</v>
      </c>
      <c r="N1243">
        <v>1</v>
      </c>
    </row>
    <row r="1244" spans="1:14" x14ac:dyDescent="0.15">
      <c r="A1244" s="2">
        <v>45266</v>
      </c>
      <c r="B1244" s="3">
        <f t="shared" si="57"/>
        <v>2024</v>
      </c>
      <c r="C1244" t="str">
        <f t="shared" si="58"/>
        <v>2023-2024</v>
      </c>
      <c r="D1244" t="s">
        <v>148</v>
      </c>
      <c r="E1244" t="s">
        <v>42</v>
      </c>
      <c r="F1244" t="str">
        <f t="shared" si="59"/>
        <v>Queensland</v>
      </c>
      <c r="G1244" t="s">
        <v>35</v>
      </c>
      <c r="H1244">
        <v>4053</v>
      </c>
      <c r="I1244" t="s">
        <v>11</v>
      </c>
      <c r="J1244" t="s">
        <v>43</v>
      </c>
      <c r="K1244" t="s">
        <v>154</v>
      </c>
      <c r="L1244" t="s">
        <v>14</v>
      </c>
      <c r="M1244" s="5">
        <v>47.94</v>
      </c>
      <c r="N1244">
        <v>1</v>
      </c>
    </row>
    <row r="1245" spans="1:14" x14ac:dyDescent="0.15">
      <c r="A1245" s="2">
        <v>45144</v>
      </c>
      <c r="B1245" s="3">
        <f t="shared" si="57"/>
        <v>2024</v>
      </c>
      <c r="C1245" t="str">
        <f t="shared" si="58"/>
        <v>2023-2024</v>
      </c>
      <c r="D1245" t="s">
        <v>148</v>
      </c>
      <c r="E1245" t="s">
        <v>117</v>
      </c>
      <c r="F1245" t="str">
        <f t="shared" si="59"/>
        <v>Queensland</v>
      </c>
      <c r="G1245" t="s">
        <v>35</v>
      </c>
      <c r="H1245">
        <v>4119</v>
      </c>
      <c r="I1245" t="s">
        <v>11</v>
      </c>
      <c r="J1245" t="s">
        <v>43</v>
      </c>
      <c r="K1245" t="s">
        <v>153</v>
      </c>
      <c r="L1245" t="s">
        <v>16</v>
      </c>
      <c r="M1245" s="5">
        <v>47.94</v>
      </c>
      <c r="N1245">
        <v>1</v>
      </c>
    </row>
    <row r="1246" spans="1:14" x14ac:dyDescent="0.15">
      <c r="A1246" s="2">
        <v>45158</v>
      </c>
      <c r="B1246" s="3">
        <f t="shared" si="57"/>
        <v>2024</v>
      </c>
      <c r="C1246" t="str">
        <f t="shared" si="58"/>
        <v>2023-2024</v>
      </c>
      <c r="D1246" t="s">
        <v>147</v>
      </c>
      <c r="E1246" t="s">
        <v>86</v>
      </c>
      <c r="F1246" t="str">
        <f t="shared" si="59"/>
        <v>New South Wales</v>
      </c>
      <c r="G1246" t="s">
        <v>10</v>
      </c>
      <c r="H1246">
        <v>2064</v>
      </c>
      <c r="I1246" t="s">
        <v>11</v>
      </c>
      <c r="J1246" t="s">
        <v>12</v>
      </c>
      <c r="K1246" t="s">
        <v>19</v>
      </c>
      <c r="L1246" t="s">
        <v>23</v>
      </c>
      <c r="M1246" s="5">
        <v>47.95</v>
      </c>
      <c r="N1246">
        <v>1</v>
      </c>
    </row>
    <row r="1247" spans="1:14" x14ac:dyDescent="0.15">
      <c r="A1247" s="2">
        <v>45448</v>
      </c>
      <c r="B1247" s="3">
        <f t="shared" si="57"/>
        <v>2024</v>
      </c>
      <c r="C1247" t="str">
        <f t="shared" si="58"/>
        <v>2023-2024</v>
      </c>
      <c r="D1247" t="s">
        <v>147</v>
      </c>
      <c r="E1247" t="s">
        <v>110</v>
      </c>
      <c r="F1247" t="str">
        <f t="shared" si="59"/>
        <v>Queensland</v>
      </c>
      <c r="G1247" t="s">
        <v>35</v>
      </c>
      <c r="H1247">
        <v>4680</v>
      </c>
      <c r="I1247" t="s">
        <v>11</v>
      </c>
      <c r="J1247" t="s">
        <v>51</v>
      </c>
      <c r="K1247" t="s">
        <v>154</v>
      </c>
      <c r="L1247" t="s">
        <v>14</v>
      </c>
      <c r="M1247" s="5">
        <v>47.97</v>
      </c>
      <c r="N1247">
        <v>1</v>
      </c>
    </row>
    <row r="1248" spans="1:14" x14ac:dyDescent="0.15">
      <c r="A1248" s="2">
        <v>45347</v>
      </c>
      <c r="B1248" s="3">
        <f t="shared" si="57"/>
        <v>2024</v>
      </c>
      <c r="C1248" t="str">
        <f t="shared" si="58"/>
        <v>2023-2024</v>
      </c>
      <c r="D1248" t="s">
        <v>148</v>
      </c>
      <c r="E1248" t="s">
        <v>144</v>
      </c>
      <c r="F1248" t="str">
        <f t="shared" si="59"/>
        <v>Queensland</v>
      </c>
      <c r="G1248" t="s">
        <v>35</v>
      </c>
      <c r="H1248">
        <v>4566</v>
      </c>
      <c r="I1248" t="s">
        <v>11</v>
      </c>
      <c r="J1248" t="s">
        <v>120</v>
      </c>
      <c r="K1248" t="s">
        <v>152</v>
      </c>
      <c r="L1248" t="s">
        <v>13</v>
      </c>
      <c r="M1248" s="5">
        <v>47.97</v>
      </c>
      <c r="N1248">
        <v>1</v>
      </c>
    </row>
    <row r="1249" spans="1:14" x14ac:dyDescent="0.15">
      <c r="A1249" s="2">
        <v>45130</v>
      </c>
      <c r="B1249" s="3">
        <f t="shared" si="57"/>
        <v>2024</v>
      </c>
      <c r="C1249" t="str">
        <f t="shared" si="58"/>
        <v>2023-2024</v>
      </c>
      <c r="D1249" t="s">
        <v>147</v>
      </c>
      <c r="E1249" t="s">
        <v>125</v>
      </c>
      <c r="F1249" t="str">
        <f t="shared" si="59"/>
        <v>Victoria</v>
      </c>
      <c r="G1249" t="s">
        <v>45</v>
      </c>
      <c r="H1249">
        <v>3400</v>
      </c>
      <c r="I1249" t="s">
        <v>11</v>
      </c>
      <c r="J1249" t="s">
        <v>60</v>
      </c>
      <c r="K1249" t="s">
        <v>154</v>
      </c>
      <c r="L1249" t="s">
        <v>14</v>
      </c>
      <c r="M1249" s="5">
        <v>47.980000000000004</v>
      </c>
      <c r="N1249">
        <v>1</v>
      </c>
    </row>
    <row r="1250" spans="1:14" x14ac:dyDescent="0.15">
      <c r="A1250" s="2">
        <v>45366</v>
      </c>
      <c r="B1250" s="3">
        <f t="shared" si="57"/>
        <v>2024</v>
      </c>
      <c r="C1250" t="str">
        <f t="shared" si="58"/>
        <v>2023-2024</v>
      </c>
      <c r="D1250" t="s">
        <v>147</v>
      </c>
      <c r="E1250" t="s">
        <v>93</v>
      </c>
      <c r="F1250" t="str">
        <f t="shared" si="59"/>
        <v>Western Australia</v>
      </c>
      <c r="G1250" t="s">
        <v>48</v>
      </c>
      <c r="H1250">
        <v>6112</v>
      </c>
      <c r="I1250" t="s">
        <v>11</v>
      </c>
      <c r="J1250" t="s">
        <v>94</v>
      </c>
      <c r="K1250" t="s">
        <v>154</v>
      </c>
      <c r="L1250" t="s">
        <v>14</v>
      </c>
      <c r="M1250" s="5">
        <v>48</v>
      </c>
      <c r="N1250">
        <v>1</v>
      </c>
    </row>
    <row r="1251" spans="1:14" x14ac:dyDescent="0.15">
      <c r="A1251" s="2">
        <v>45437</v>
      </c>
      <c r="B1251" s="3">
        <f t="shared" si="57"/>
        <v>2024</v>
      </c>
      <c r="C1251" t="str">
        <f t="shared" si="58"/>
        <v>2023-2024</v>
      </c>
      <c r="D1251" t="s">
        <v>148</v>
      </c>
      <c r="E1251" t="s">
        <v>98</v>
      </c>
      <c r="F1251" t="str">
        <f t="shared" si="59"/>
        <v>Victoria</v>
      </c>
      <c r="G1251" t="s">
        <v>45</v>
      </c>
      <c r="H1251">
        <v>3429</v>
      </c>
      <c r="I1251" t="s">
        <v>11</v>
      </c>
      <c r="J1251" t="s">
        <v>60</v>
      </c>
      <c r="K1251" t="s">
        <v>154</v>
      </c>
      <c r="L1251" t="s">
        <v>14</v>
      </c>
      <c r="M1251" s="5">
        <v>48</v>
      </c>
      <c r="N1251">
        <v>1</v>
      </c>
    </row>
    <row r="1252" spans="1:14" x14ac:dyDescent="0.15">
      <c r="A1252" s="2">
        <v>45140</v>
      </c>
      <c r="B1252" s="3">
        <f t="shared" si="57"/>
        <v>2024</v>
      </c>
      <c r="C1252" t="str">
        <f t="shared" si="58"/>
        <v>2023-2024</v>
      </c>
      <c r="D1252" t="s">
        <v>147</v>
      </c>
      <c r="E1252" t="s">
        <v>111</v>
      </c>
      <c r="F1252" t="str">
        <f t="shared" si="59"/>
        <v>New South Wales</v>
      </c>
      <c r="G1252" t="s">
        <v>10</v>
      </c>
      <c r="H1252">
        <v>2120</v>
      </c>
      <c r="I1252" t="s">
        <v>11</v>
      </c>
      <c r="J1252" t="s">
        <v>27</v>
      </c>
      <c r="K1252" t="s">
        <v>152</v>
      </c>
      <c r="L1252" t="s">
        <v>13</v>
      </c>
      <c r="M1252" s="5">
        <v>48.04</v>
      </c>
      <c r="N1252">
        <v>1</v>
      </c>
    </row>
    <row r="1253" spans="1:14" x14ac:dyDescent="0.15">
      <c r="A1253" s="2">
        <v>45370</v>
      </c>
      <c r="B1253" s="3">
        <f t="shared" si="57"/>
        <v>2024</v>
      </c>
      <c r="C1253" t="str">
        <f t="shared" si="58"/>
        <v>2023-2024</v>
      </c>
      <c r="D1253" t="s">
        <v>148</v>
      </c>
      <c r="E1253" t="s">
        <v>109</v>
      </c>
      <c r="F1253" t="str">
        <f t="shared" si="59"/>
        <v>New South Wales</v>
      </c>
      <c r="G1253" t="s">
        <v>10</v>
      </c>
      <c r="H1253">
        <v>2480</v>
      </c>
      <c r="I1253" t="s">
        <v>11</v>
      </c>
      <c r="J1253" t="s">
        <v>68</v>
      </c>
      <c r="K1253" t="s">
        <v>157</v>
      </c>
      <c r="L1253" t="s">
        <v>22</v>
      </c>
      <c r="M1253" s="5">
        <v>48.09</v>
      </c>
      <c r="N1253">
        <v>1</v>
      </c>
    </row>
    <row r="1254" spans="1:14" x14ac:dyDescent="0.15">
      <c r="A1254" s="2">
        <v>45614</v>
      </c>
      <c r="B1254" s="3">
        <f t="shared" si="57"/>
        <v>2025</v>
      </c>
      <c r="C1254" t="str">
        <f t="shared" si="58"/>
        <v>2024-2025</v>
      </c>
      <c r="D1254" t="s">
        <v>147</v>
      </c>
      <c r="E1254" t="s">
        <v>78</v>
      </c>
      <c r="F1254" t="str">
        <f t="shared" si="59"/>
        <v>New South Wales</v>
      </c>
      <c r="G1254" t="s">
        <v>10</v>
      </c>
      <c r="H1254">
        <v>2350</v>
      </c>
      <c r="I1254" t="s">
        <v>11</v>
      </c>
      <c r="J1254" t="s">
        <v>68</v>
      </c>
      <c r="K1254" t="s">
        <v>152</v>
      </c>
      <c r="L1254" t="s">
        <v>13</v>
      </c>
      <c r="M1254" s="5">
        <v>48.209999999999994</v>
      </c>
      <c r="N1254">
        <v>1</v>
      </c>
    </row>
    <row r="1255" spans="1:14" x14ac:dyDescent="0.15">
      <c r="A1255" s="2">
        <v>45600</v>
      </c>
      <c r="B1255" s="3">
        <f t="shared" si="57"/>
        <v>2025</v>
      </c>
      <c r="C1255" t="str">
        <f t="shared" si="58"/>
        <v>2024-2025</v>
      </c>
      <c r="D1255" t="s">
        <v>147</v>
      </c>
      <c r="E1255" t="s">
        <v>40</v>
      </c>
      <c r="F1255" t="str">
        <f t="shared" si="59"/>
        <v>New South Wales</v>
      </c>
      <c r="G1255" t="s">
        <v>10</v>
      </c>
      <c r="H1255">
        <v>2116</v>
      </c>
      <c r="I1255" t="s">
        <v>11</v>
      </c>
      <c r="J1255" t="s">
        <v>27</v>
      </c>
      <c r="K1255" t="s">
        <v>154</v>
      </c>
      <c r="L1255" t="s">
        <v>14</v>
      </c>
      <c r="M1255" s="5">
        <v>48.83</v>
      </c>
      <c r="N1255">
        <v>1</v>
      </c>
    </row>
    <row r="1256" spans="1:14" x14ac:dyDescent="0.15">
      <c r="A1256" s="2">
        <v>45416</v>
      </c>
      <c r="B1256" s="3">
        <f t="shared" si="57"/>
        <v>2024</v>
      </c>
      <c r="C1256" t="str">
        <f t="shared" si="58"/>
        <v>2023-2024</v>
      </c>
      <c r="D1256" t="s">
        <v>148</v>
      </c>
      <c r="E1256" t="s">
        <v>47</v>
      </c>
      <c r="F1256" t="str">
        <f t="shared" si="59"/>
        <v>Western Australia</v>
      </c>
      <c r="G1256" t="s">
        <v>48</v>
      </c>
      <c r="H1256">
        <v>6030</v>
      </c>
      <c r="I1256" t="s">
        <v>11</v>
      </c>
      <c r="J1256" t="s">
        <v>49</v>
      </c>
      <c r="K1256" t="s">
        <v>155</v>
      </c>
      <c r="L1256" t="s">
        <v>20</v>
      </c>
      <c r="M1256" s="5">
        <v>48.85</v>
      </c>
      <c r="N1256">
        <v>1</v>
      </c>
    </row>
    <row r="1257" spans="1:14" x14ac:dyDescent="0.15">
      <c r="A1257" s="2">
        <v>45543</v>
      </c>
      <c r="B1257" s="3">
        <f t="shared" si="57"/>
        <v>2025</v>
      </c>
      <c r="C1257" t="str">
        <f t="shared" si="58"/>
        <v>2024-2025</v>
      </c>
      <c r="D1257" t="s">
        <v>147</v>
      </c>
      <c r="E1257" t="s">
        <v>40</v>
      </c>
      <c r="F1257" t="str">
        <f t="shared" si="59"/>
        <v>New South Wales</v>
      </c>
      <c r="G1257" t="s">
        <v>10</v>
      </c>
      <c r="H1257">
        <v>2116</v>
      </c>
      <c r="I1257" t="s">
        <v>11</v>
      </c>
      <c r="J1257" t="s">
        <v>27</v>
      </c>
      <c r="K1257" t="s">
        <v>19</v>
      </c>
      <c r="L1257" t="s">
        <v>23</v>
      </c>
      <c r="M1257" s="5">
        <v>48.910000000000004</v>
      </c>
      <c r="N1257">
        <v>1</v>
      </c>
    </row>
    <row r="1258" spans="1:14" x14ac:dyDescent="0.15">
      <c r="A1258" s="2">
        <v>45561</v>
      </c>
      <c r="B1258" s="3">
        <f t="shared" si="57"/>
        <v>2025</v>
      </c>
      <c r="C1258" t="str">
        <f t="shared" si="58"/>
        <v>2024-2025</v>
      </c>
      <c r="D1258" t="s">
        <v>148</v>
      </c>
      <c r="E1258" t="s">
        <v>122</v>
      </c>
      <c r="F1258" t="str">
        <f t="shared" si="59"/>
        <v>New South Wales</v>
      </c>
      <c r="G1258" t="s">
        <v>10</v>
      </c>
      <c r="H1258">
        <v>2650</v>
      </c>
      <c r="I1258" t="s">
        <v>11</v>
      </c>
      <c r="J1258" t="s">
        <v>25</v>
      </c>
      <c r="K1258" t="s">
        <v>155</v>
      </c>
      <c r="L1258" t="s">
        <v>20</v>
      </c>
      <c r="M1258" s="5">
        <v>48.92</v>
      </c>
      <c r="N1258">
        <v>1</v>
      </c>
    </row>
    <row r="1259" spans="1:14" x14ac:dyDescent="0.15">
      <c r="A1259" s="2">
        <v>45048</v>
      </c>
      <c r="B1259" s="3">
        <f t="shared" si="57"/>
        <v>2023</v>
      </c>
      <c r="C1259" t="str">
        <f t="shared" si="58"/>
        <v>2022-2023</v>
      </c>
      <c r="D1259" t="s">
        <v>147</v>
      </c>
      <c r="E1259" t="s">
        <v>56</v>
      </c>
      <c r="F1259" t="str">
        <f t="shared" si="59"/>
        <v>Northern Territory</v>
      </c>
      <c r="G1259" t="s">
        <v>29</v>
      </c>
      <c r="H1259">
        <v>870</v>
      </c>
      <c r="I1259" t="s">
        <v>11</v>
      </c>
      <c r="J1259" t="s">
        <v>30</v>
      </c>
      <c r="K1259" t="s">
        <v>19</v>
      </c>
      <c r="L1259" t="s">
        <v>23</v>
      </c>
      <c r="M1259" s="5">
        <v>48.93</v>
      </c>
      <c r="N1259">
        <v>1</v>
      </c>
    </row>
    <row r="1260" spans="1:14" x14ac:dyDescent="0.15">
      <c r="A1260" s="2">
        <v>44934</v>
      </c>
      <c r="B1260" s="3">
        <f t="shared" si="57"/>
        <v>2023</v>
      </c>
      <c r="C1260" t="str">
        <f t="shared" si="58"/>
        <v>2022-2023</v>
      </c>
      <c r="D1260" t="s">
        <v>147</v>
      </c>
      <c r="E1260" t="s">
        <v>44</v>
      </c>
      <c r="F1260" t="str">
        <f t="shared" si="59"/>
        <v>Victoria</v>
      </c>
      <c r="G1260" t="s">
        <v>45</v>
      </c>
      <c r="H1260">
        <v>3066</v>
      </c>
      <c r="I1260" t="s">
        <v>11</v>
      </c>
      <c r="J1260" t="s">
        <v>46</v>
      </c>
      <c r="K1260" t="s">
        <v>149</v>
      </c>
      <c r="L1260" t="s">
        <v>15</v>
      </c>
      <c r="M1260" s="5">
        <v>48.93</v>
      </c>
      <c r="N1260">
        <v>1</v>
      </c>
    </row>
    <row r="1261" spans="1:14" x14ac:dyDescent="0.15">
      <c r="A1261" s="2">
        <v>45182</v>
      </c>
      <c r="B1261" s="3">
        <f t="shared" si="57"/>
        <v>2024</v>
      </c>
      <c r="C1261" t="str">
        <f t="shared" si="58"/>
        <v>2023-2024</v>
      </c>
      <c r="D1261" t="s">
        <v>148</v>
      </c>
      <c r="E1261" t="s">
        <v>102</v>
      </c>
      <c r="F1261" t="str">
        <f t="shared" si="59"/>
        <v>Queensland</v>
      </c>
      <c r="G1261" t="s">
        <v>35</v>
      </c>
      <c r="H1261">
        <v>4870</v>
      </c>
      <c r="I1261" t="s">
        <v>11</v>
      </c>
      <c r="J1261" t="s">
        <v>36</v>
      </c>
      <c r="K1261" t="s">
        <v>154</v>
      </c>
      <c r="L1261" t="s">
        <v>14</v>
      </c>
      <c r="M1261" s="5">
        <v>48.94</v>
      </c>
      <c r="N1261">
        <v>1</v>
      </c>
    </row>
    <row r="1262" spans="1:14" x14ac:dyDescent="0.15">
      <c r="A1262" s="2">
        <v>45518</v>
      </c>
      <c r="B1262" s="3">
        <f t="shared" si="57"/>
        <v>2025</v>
      </c>
      <c r="C1262" t="str">
        <f t="shared" si="58"/>
        <v>2024-2025</v>
      </c>
      <c r="D1262" t="s">
        <v>148</v>
      </c>
      <c r="E1262" t="s">
        <v>84</v>
      </c>
      <c r="F1262" t="str">
        <f t="shared" si="59"/>
        <v>Queensland</v>
      </c>
      <c r="G1262" t="s">
        <v>35</v>
      </c>
      <c r="H1262">
        <v>4740</v>
      </c>
      <c r="I1262" t="s">
        <v>11</v>
      </c>
      <c r="J1262" t="s">
        <v>51</v>
      </c>
      <c r="K1262" t="s">
        <v>154</v>
      </c>
      <c r="L1262" t="s">
        <v>14</v>
      </c>
      <c r="M1262" s="5">
        <v>48.97</v>
      </c>
      <c r="N1262">
        <v>1</v>
      </c>
    </row>
    <row r="1263" spans="1:14" x14ac:dyDescent="0.15">
      <c r="A1263" s="2">
        <v>45489</v>
      </c>
      <c r="B1263" s="3">
        <f t="shared" si="57"/>
        <v>2025</v>
      </c>
      <c r="C1263" t="str">
        <f t="shared" si="58"/>
        <v>2024-2025</v>
      </c>
      <c r="D1263" t="s">
        <v>148</v>
      </c>
      <c r="E1263" t="s">
        <v>75</v>
      </c>
      <c r="F1263" t="str">
        <f t="shared" si="59"/>
        <v>Victoria</v>
      </c>
      <c r="G1263" t="s">
        <v>45</v>
      </c>
      <c r="H1263">
        <v>3630</v>
      </c>
      <c r="I1263" t="s">
        <v>11</v>
      </c>
      <c r="J1263" t="s">
        <v>55</v>
      </c>
      <c r="K1263" t="s">
        <v>154</v>
      </c>
      <c r="L1263" t="s">
        <v>14</v>
      </c>
      <c r="M1263" s="5">
        <v>49</v>
      </c>
      <c r="N1263">
        <v>1</v>
      </c>
    </row>
    <row r="1264" spans="1:14" x14ac:dyDescent="0.15">
      <c r="A1264" s="2">
        <v>45586</v>
      </c>
      <c r="B1264" s="3">
        <f t="shared" si="57"/>
        <v>2025</v>
      </c>
      <c r="C1264" t="str">
        <f t="shared" si="58"/>
        <v>2024-2025</v>
      </c>
      <c r="D1264" t="s">
        <v>148</v>
      </c>
      <c r="E1264" t="s">
        <v>114</v>
      </c>
      <c r="F1264" t="str">
        <f t="shared" si="59"/>
        <v>Victoria</v>
      </c>
      <c r="G1264" t="s">
        <v>45</v>
      </c>
      <c r="H1264">
        <v>3551</v>
      </c>
      <c r="I1264" t="s">
        <v>11</v>
      </c>
      <c r="J1264" t="s">
        <v>60</v>
      </c>
      <c r="K1264" t="s">
        <v>152</v>
      </c>
      <c r="L1264" t="s">
        <v>13</v>
      </c>
      <c r="M1264" s="5">
        <v>49.25</v>
      </c>
      <c r="N1264">
        <v>1</v>
      </c>
    </row>
    <row r="1265" spans="1:14" x14ac:dyDescent="0.15">
      <c r="A1265" s="2">
        <v>45334</v>
      </c>
      <c r="B1265" s="3">
        <f t="shared" si="57"/>
        <v>2024</v>
      </c>
      <c r="C1265" t="str">
        <f t="shared" si="58"/>
        <v>2023-2024</v>
      </c>
      <c r="D1265" t="s">
        <v>147</v>
      </c>
      <c r="E1265" t="s">
        <v>127</v>
      </c>
      <c r="F1265" t="str">
        <f t="shared" si="59"/>
        <v>New South Wales</v>
      </c>
      <c r="G1265" t="s">
        <v>10</v>
      </c>
      <c r="H1265">
        <v>2131</v>
      </c>
      <c r="I1265" t="s">
        <v>11</v>
      </c>
      <c r="J1265" t="s">
        <v>27</v>
      </c>
      <c r="K1265" t="s">
        <v>149</v>
      </c>
      <c r="L1265" t="s">
        <v>15</v>
      </c>
      <c r="M1265" s="5">
        <v>49.9</v>
      </c>
      <c r="N1265">
        <v>1</v>
      </c>
    </row>
    <row r="1266" spans="1:14" x14ac:dyDescent="0.15">
      <c r="A1266" s="2">
        <v>44998</v>
      </c>
      <c r="B1266" s="3">
        <f t="shared" si="57"/>
        <v>2023</v>
      </c>
      <c r="C1266" t="str">
        <f t="shared" si="58"/>
        <v>2022-2023</v>
      </c>
      <c r="D1266" t="s">
        <v>148</v>
      </c>
      <c r="E1266" t="s">
        <v>24</v>
      </c>
      <c r="F1266" t="str">
        <f t="shared" si="59"/>
        <v>New South Wales</v>
      </c>
      <c r="G1266" t="s">
        <v>10</v>
      </c>
      <c r="H1266">
        <v>2795</v>
      </c>
      <c r="I1266" t="s">
        <v>11</v>
      </c>
      <c r="J1266" t="s">
        <v>25</v>
      </c>
      <c r="K1266" t="s">
        <v>149</v>
      </c>
      <c r="L1266" t="s">
        <v>15</v>
      </c>
      <c r="M1266" s="5">
        <v>49.9</v>
      </c>
      <c r="N1266">
        <v>1</v>
      </c>
    </row>
    <row r="1267" spans="1:14" x14ac:dyDescent="0.15">
      <c r="A1267" s="2">
        <v>45215</v>
      </c>
      <c r="B1267" s="3">
        <f t="shared" si="57"/>
        <v>2024</v>
      </c>
      <c r="C1267" t="str">
        <f t="shared" si="58"/>
        <v>2023-2024</v>
      </c>
      <c r="D1267" t="s">
        <v>147</v>
      </c>
      <c r="E1267" t="s">
        <v>72</v>
      </c>
      <c r="F1267" t="str">
        <f t="shared" si="59"/>
        <v>Western Australia</v>
      </c>
      <c r="G1267" t="s">
        <v>48</v>
      </c>
      <c r="H1267">
        <v>6010</v>
      </c>
      <c r="I1267" t="s">
        <v>11</v>
      </c>
      <c r="J1267" t="s">
        <v>49</v>
      </c>
      <c r="K1267" t="s">
        <v>19</v>
      </c>
      <c r="L1267" t="s">
        <v>23</v>
      </c>
      <c r="M1267" s="5">
        <v>49.91</v>
      </c>
      <c r="N1267">
        <v>1</v>
      </c>
    </row>
    <row r="1268" spans="1:14" x14ac:dyDescent="0.15">
      <c r="A1268" s="2">
        <v>45515</v>
      </c>
      <c r="B1268" s="3">
        <f t="shared" si="57"/>
        <v>2025</v>
      </c>
      <c r="C1268" t="str">
        <f t="shared" si="58"/>
        <v>2024-2025</v>
      </c>
      <c r="D1268" t="s">
        <v>148</v>
      </c>
      <c r="E1268" t="s">
        <v>132</v>
      </c>
      <c r="F1268" t="str">
        <f t="shared" si="59"/>
        <v>New South Wales</v>
      </c>
      <c r="G1268" t="s">
        <v>10</v>
      </c>
      <c r="H1268">
        <v>2800</v>
      </c>
      <c r="I1268" t="s">
        <v>11</v>
      </c>
      <c r="J1268" t="s">
        <v>25</v>
      </c>
      <c r="K1268" t="s">
        <v>151</v>
      </c>
      <c r="L1268" t="s">
        <v>21</v>
      </c>
      <c r="M1268" s="5">
        <v>49.93</v>
      </c>
      <c r="N1268">
        <v>1</v>
      </c>
    </row>
    <row r="1269" spans="1:14" x14ac:dyDescent="0.15">
      <c r="A1269" s="2">
        <v>45061</v>
      </c>
      <c r="B1269" s="3">
        <f t="shared" si="57"/>
        <v>2023</v>
      </c>
      <c r="C1269" t="str">
        <f t="shared" si="58"/>
        <v>2022-2023</v>
      </c>
      <c r="D1269" t="s">
        <v>148</v>
      </c>
      <c r="E1269" t="s">
        <v>114</v>
      </c>
      <c r="F1269" t="str">
        <f t="shared" si="59"/>
        <v>Victoria</v>
      </c>
      <c r="G1269" t="s">
        <v>45</v>
      </c>
      <c r="H1269">
        <v>3551</v>
      </c>
      <c r="I1269" t="s">
        <v>11</v>
      </c>
      <c r="J1269" t="s">
        <v>60</v>
      </c>
      <c r="K1269" t="s">
        <v>154</v>
      </c>
      <c r="L1269" t="s">
        <v>14</v>
      </c>
      <c r="M1269" s="5">
        <v>49.94</v>
      </c>
      <c r="N1269">
        <v>1</v>
      </c>
    </row>
    <row r="1270" spans="1:14" x14ac:dyDescent="0.15">
      <c r="A1270" s="2">
        <v>44972</v>
      </c>
      <c r="B1270" s="3">
        <f t="shared" si="57"/>
        <v>2023</v>
      </c>
      <c r="C1270" t="str">
        <f t="shared" si="58"/>
        <v>2022-2023</v>
      </c>
      <c r="D1270" t="s">
        <v>147</v>
      </c>
      <c r="E1270" t="s">
        <v>110</v>
      </c>
      <c r="F1270" t="str">
        <f t="shared" si="59"/>
        <v>Queensland</v>
      </c>
      <c r="G1270" t="s">
        <v>35</v>
      </c>
      <c r="H1270">
        <v>4680</v>
      </c>
      <c r="I1270" t="s">
        <v>11</v>
      </c>
      <c r="J1270" t="s">
        <v>51</v>
      </c>
      <c r="K1270" t="s">
        <v>153</v>
      </c>
      <c r="L1270" t="s">
        <v>16</v>
      </c>
      <c r="M1270" s="5">
        <v>49.94</v>
      </c>
      <c r="N1270">
        <v>1</v>
      </c>
    </row>
    <row r="1271" spans="1:14" x14ac:dyDescent="0.15">
      <c r="A1271" s="2">
        <v>45332</v>
      </c>
      <c r="B1271" s="3">
        <f t="shared" si="57"/>
        <v>2024</v>
      </c>
      <c r="C1271" t="str">
        <f t="shared" si="58"/>
        <v>2023-2024</v>
      </c>
      <c r="D1271" t="s">
        <v>147</v>
      </c>
      <c r="E1271" t="s">
        <v>89</v>
      </c>
      <c r="F1271" t="str">
        <f t="shared" si="59"/>
        <v>Queensland</v>
      </c>
      <c r="G1271" t="s">
        <v>35</v>
      </c>
      <c r="H1271">
        <v>4655</v>
      </c>
      <c r="I1271" t="s">
        <v>11</v>
      </c>
      <c r="J1271" t="s">
        <v>51</v>
      </c>
      <c r="K1271" t="s">
        <v>152</v>
      </c>
      <c r="L1271" t="s">
        <v>13</v>
      </c>
      <c r="M1271" s="5">
        <v>49.94</v>
      </c>
      <c r="N1271">
        <v>1</v>
      </c>
    </row>
    <row r="1272" spans="1:14" x14ac:dyDescent="0.15">
      <c r="A1272" s="2">
        <v>45198</v>
      </c>
      <c r="B1272" s="3">
        <f t="shared" si="57"/>
        <v>2024</v>
      </c>
      <c r="C1272" t="str">
        <f t="shared" si="58"/>
        <v>2023-2024</v>
      </c>
      <c r="D1272" t="s">
        <v>147</v>
      </c>
      <c r="E1272" t="s">
        <v>133</v>
      </c>
      <c r="F1272" t="str">
        <f t="shared" si="59"/>
        <v>Queensland</v>
      </c>
      <c r="G1272" t="s">
        <v>35</v>
      </c>
      <c r="H1272">
        <v>4305</v>
      </c>
      <c r="I1272" t="s">
        <v>11</v>
      </c>
      <c r="J1272" t="s">
        <v>104</v>
      </c>
      <c r="K1272" t="s">
        <v>154</v>
      </c>
      <c r="L1272" t="s">
        <v>14</v>
      </c>
      <c r="M1272" s="5">
        <v>49.94</v>
      </c>
      <c r="N1272">
        <v>1</v>
      </c>
    </row>
    <row r="1273" spans="1:14" x14ac:dyDescent="0.15">
      <c r="A1273" s="2">
        <v>45027</v>
      </c>
      <c r="B1273" s="3">
        <f t="shared" si="57"/>
        <v>2023</v>
      </c>
      <c r="C1273" t="str">
        <f t="shared" si="58"/>
        <v>2022-2023</v>
      </c>
      <c r="D1273" t="s">
        <v>147</v>
      </c>
      <c r="E1273" t="s">
        <v>53</v>
      </c>
      <c r="F1273" t="str">
        <f t="shared" si="59"/>
        <v>South Australia</v>
      </c>
      <c r="G1273" t="s">
        <v>32</v>
      </c>
      <c r="H1273">
        <v>5082</v>
      </c>
      <c r="I1273" t="s">
        <v>11</v>
      </c>
      <c r="J1273" t="s">
        <v>33</v>
      </c>
      <c r="K1273" t="s">
        <v>152</v>
      </c>
      <c r="L1273" t="s">
        <v>13</v>
      </c>
      <c r="M1273" s="5">
        <v>49.94</v>
      </c>
      <c r="N1273">
        <v>1</v>
      </c>
    </row>
    <row r="1274" spans="1:14" x14ac:dyDescent="0.15">
      <c r="A1274" s="2">
        <v>45556</v>
      </c>
      <c r="B1274" s="3">
        <f t="shared" si="57"/>
        <v>2025</v>
      </c>
      <c r="C1274" t="str">
        <f t="shared" si="58"/>
        <v>2024-2025</v>
      </c>
      <c r="D1274" t="s">
        <v>148</v>
      </c>
      <c r="E1274" t="s">
        <v>92</v>
      </c>
      <c r="F1274" t="str">
        <f t="shared" si="59"/>
        <v>Queensland</v>
      </c>
      <c r="G1274" t="s">
        <v>35</v>
      </c>
      <c r="H1274">
        <v>4068</v>
      </c>
      <c r="I1274" t="s">
        <v>11</v>
      </c>
      <c r="J1274" t="s">
        <v>43</v>
      </c>
      <c r="K1274" t="s">
        <v>154</v>
      </c>
      <c r="L1274" t="s">
        <v>14</v>
      </c>
      <c r="M1274" s="5">
        <v>49.95</v>
      </c>
      <c r="N1274">
        <v>1</v>
      </c>
    </row>
    <row r="1275" spans="1:14" x14ac:dyDescent="0.15">
      <c r="A1275" s="2">
        <v>45375</v>
      </c>
      <c r="B1275" s="3">
        <f t="shared" si="57"/>
        <v>2024</v>
      </c>
      <c r="C1275" t="str">
        <f t="shared" si="58"/>
        <v>2023-2024</v>
      </c>
      <c r="D1275" t="s">
        <v>148</v>
      </c>
      <c r="E1275" t="s">
        <v>90</v>
      </c>
      <c r="F1275" t="str">
        <f t="shared" si="59"/>
        <v>Victoria</v>
      </c>
      <c r="G1275" t="s">
        <v>45</v>
      </c>
      <c r="H1275">
        <v>3179</v>
      </c>
      <c r="I1275" t="s">
        <v>11</v>
      </c>
      <c r="J1275" t="s">
        <v>63</v>
      </c>
      <c r="K1275" t="s">
        <v>150</v>
      </c>
      <c r="L1275" t="s">
        <v>18</v>
      </c>
      <c r="M1275" s="5">
        <v>49.95</v>
      </c>
      <c r="N1275">
        <v>1</v>
      </c>
    </row>
    <row r="1276" spans="1:14" x14ac:dyDescent="0.15">
      <c r="A1276" s="2">
        <v>44961</v>
      </c>
      <c r="B1276" s="3">
        <f t="shared" si="57"/>
        <v>2023</v>
      </c>
      <c r="C1276" t="str">
        <f t="shared" si="58"/>
        <v>2022-2023</v>
      </c>
      <c r="D1276" t="s">
        <v>147</v>
      </c>
      <c r="E1276" t="s">
        <v>91</v>
      </c>
      <c r="F1276" t="str">
        <f t="shared" si="59"/>
        <v>Victoria</v>
      </c>
      <c r="G1276" t="s">
        <v>45</v>
      </c>
      <c r="H1276">
        <v>3690</v>
      </c>
      <c r="I1276" t="s">
        <v>11</v>
      </c>
      <c r="J1276" t="s">
        <v>55</v>
      </c>
      <c r="K1276" t="s">
        <v>152</v>
      </c>
      <c r="L1276" t="s">
        <v>13</v>
      </c>
      <c r="M1276" s="5">
        <v>49.97</v>
      </c>
      <c r="N1276">
        <v>1</v>
      </c>
    </row>
    <row r="1277" spans="1:14" x14ac:dyDescent="0.15">
      <c r="A1277" s="2">
        <v>45519</v>
      </c>
      <c r="B1277" s="3">
        <f t="shared" si="57"/>
        <v>2025</v>
      </c>
      <c r="C1277" t="str">
        <f t="shared" si="58"/>
        <v>2024-2025</v>
      </c>
      <c r="D1277" t="s">
        <v>147</v>
      </c>
      <c r="E1277" t="s">
        <v>118</v>
      </c>
      <c r="F1277" t="str">
        <f t="shared" si="59"/>
        <v>New South Wales</v>
      </c>
      <c r="G1277" t="s">
        <v>10</v>
      </c>
      <c r="H1277">
        <v>2158</v>
      </c>
      <c r="I1277" t="s">
        <v>11</v>
      </c>
      <c r="J1277" t="s">
        <v>27</v>
      </c>
      <c r="K1277" t="s">
        <v>153</v>
      </c>
      <c r="L1277" t="s">
        <v>16</v>
      </c>
      <c r="M1277" s="5">
        <v>49.980000000000004</v>
      </c>
      <c r="N1277">
        <v>1</v>
      </c>
    </row>
    <row r="1278" spans="1:14" x14ac:dyDescent="0.15">
      <c r="A1278" s="2">
        <v>45214</v>
      </c>
      <c r="B1278" s="3">
        <f t="shared" si="57"/>
        <v>2024</v>
      </c>
      <c r="C1278" t="str">
        <f t="shared" si="58"/>
        <v>2023-2024</v>
      </c>
      <c r="D1278" t="s">
        <v>147</v>
      </c>
      <c r="E1278" t="s">
        <v>140</v>
      </c>
      <c r="F1278" t="str">
        <f t="shared" si="59"/>
        <v>Tasmania</v>
      </c>
      <c r="G1278" t="s">
        <v>70</v>
      </c>
      <c r="H1278">
        <v>7320</v>
      </c>
      <c r="I1278" t="s">
        <v>11</v>
      </c>
      <c r="J1278" t="s">
        <v>71</v>
      </c>
      <c r="K1278" t="s">
        <v>154</v>
      </c>
      <c r="L1278" t="s">
        <v>14</v>
      </c>
      <c r="M1278" s="5">
        <v>50</v>
      </c>
      <c r="N1278">
        <v>1</v>
      </c>
    </row>
    <row r="1279" spans="1:14" x14ac:dyDescent="0.15">
      <c r="A1279" s="2">
        <v>45276</v>
      </c>
      <c r="B1279" s="3">
        <f t="shared" si="57"/>
        <v>2024</v>
      </c>
      <c r="C1279" t="str">
        <f t="shared" si="58"/>
        <v>2023-2024</v>
      </c>
      <c r="D1279" t="s">
        <v>147</v>
      </c>
      <c r="E1279" t="s">
        <v>61</v>
      </c>
      <c r="F1279" t="str">
        <f t="shared" si="59"/>
        <v>New South Wales</v>
      </c>
      <c r="G1279" t="s">
        <v>10</v>
      </c>
      <c r="H1279">
        <v>2539</v>
      </c>
      <c r="I1279" t="s">
        <v>11</v>
      </c>
      <c r="J1279" t="s">
        <v>58</v>
      </c>
      <c r="K1279" t="s">
        <v>154</v>
      </c>
      <c r="L1279" t="s">
        <v>14</v>
      </c>
      <c r="M1279" s="5">
        <v>50</v>
      </c>
      <c r="N1279">
        <v>1</v>
      </c>
    </row>
    <row r="1280" spans="1:14" x14ac:dyDescent="0.15">
      <c r="A1280" s="2">
        <v>45608</v>
      </c>
      <c r="B1280" s="3">
        <f t="shared" si="57"/>
        <v>2025</v>
      </c>
      <c r="C1280" t="str">
        <f t="shared" si="58"/>
        <v>2024-2025</v>
      </c>
      <c r="D1280" t="s">
        <v>147</v>
      </c>
      <c r="E1280" t="s">
        <v>126</v>
      </c>
      <c r="F1280" t="str">
        <f t="shared" si="59"/>
        <v>Queensland</v>
      </c>
      <c r="G1280" t="s">
        <v>35</v>
      </c>
      <c r="H1280">
        <v>4551</v>
      </c>
      <c r="I1280" t="s">
        <v>11</v>
      </c>
      <c r="J1280" t="s">
        <v>120</v>
      </c>
      <c r="K1280" t="s">
        <v>149</v>
      </c>
      <c r="L1280" t="s">
        <v>15</v>
      </c>
      <c r="M1280" s="5">
        <v>50.22</v>
      </c>
      <c r="N1280">
        <v>1</v>
      </c>
    </row>
    <row r="1281" spans="1:14" x14ac:dyDescent="0.15">
      <c r="A1281" s="2">
        <v>45137</v>
      </c>
      <c r="B1281" s="3">
        <f t="shared" si="57"/>
        <v>2024</v>
      </c>
      <c r="C1281" t="str">
        <f t="shared" si="58"/>
        <v>2023-2024</v>
      </c>
      <c r="D1281" t="s">
        <v>148</v>
      </c>
      <c r="E1281" t="s">
        <v>114</v>
      </c>
      <c r="F1281" t="str">
        <f t="shared" si="59"/>
        <v>Victoria</v>
      </c>
      <c r="G1281" t="s">
        <v>45</v>
      </c>
      <c r="H1281">
        <v>3551</v>
      </c>
      <c r="I1281" t="s">
        <v>11</v>
      </c>
      <c r="J1281" t="s">
        <v>60</v>
      </c>
      <c r="K1281" t="s">
        <v>150</v>
      </c>
      <c r="L1281" t="s">
        <v>18</v>
      </c>
      <c r="M1281" s="5">
        <v>50.25</v>
      </c>
      <c r="N1281">
        <v>1</v>
      </c>
    </row>
    <row r="1282" spans="1:14" x14ac:dyDescent="0.15">
      <c r="A1282" s="2">
        <v>45278</v>
      </c>
      <c r="B1282" s="3">
        <f t="shared" ref="B1282:B1345" si="60">IF(MONTH(A1282)&gt;=7,YEAR(A1282)+1,YEAR(A1282))</f>
        <v>2024</v>
      </c>
      <c r="C1282" t="str">
        <f t="shared" ref="C1282:C1345" si="61">IF(MONTH(A1282) &gt;= 7, YEAR(A1282) &amp; "-" &amp; YEAR(A1282) + 1, YEAR(A1282) - 1 &amp; "-" &amp; YEAR(A1282))</f>
        <v>2023-2024</v>
      </c>
      <c r="D1282" t="s">
        <v>147</v>
      </c>
      <c r="E1282" t="s">
        <v>127</v>
      </c>
      <c r="F1282" t="str">
        <f t="shared" ref="F1282:F1345" si="62">IF(G1282="WA","Western Australia",
IF(G1282="NSW","New South Wales",
IF(G1282="QLD","Queensland",
IF(G1282="VIC","Victoria",
IF(G1282="TAS","Tasmania",
IF(G1282="SA","South Australia",
IF(G1282="NT","Northern Territory",
IF(G1282="ACT","Australian Capital Territory",G1282))))))))</f>
        <v>New South Wales</v>
      </c>
      <c r="G1282" t="s">
        <v>10</v>
      </c>
      <c r="H1282">
        <v>2131</v>
      </c>
      <c r="I1282" t="s">
        <v>11</v>
      </c>
      <c r="J1282" t="s">
        <v>27</v>
      </c>
      <c r="K1282" t="s">
        <v>152</v>
      </c>
      <c r="L1282" t="s">
        <v>13</v>
      </c>
      <c r="M1282" s="5">
        <v>50.36</v>
      </c>
      <c r="N1282">
        <v>1</v>
      </c>
    </row>
    <row r="1283" spans="1:14" x14ac:dyDescent="0.15">
      <c r="A1283" s="2">
        <v>45418</v>
      </c>
      <c r="B1283" s="3">
        <f t="shared" si="60"/>
        <v>2024</v>
      </c>
      <c r="C1283" t="str">
        <f t="shared" si="61"/>
        <v>2023-2024</v>
      </c>
      <c r="D1283" t="s">
        <v>147</v>
      </c>
      <c r="E1283" t="s">
        <v>124</v>
      </c>
      <c r="F1283" t="str">
        <f t="shared" si="62"/>
        <v>New South Wales</v>
      </c>
      <c r="G1283" t="s">
        <v>10</v>
      </c>
      <c r="H1283">
        <v>2015</v>
      </c>
      <c r="I1283" t="s">
        <v>11</v>
      </c>
      <c r="J1283" t="s">
        <v>12</v>
      </c>
      <c r="K1283" t="s">
        <v>157</v>
      </c>
      <c r="L1283" t="s">
        <v>22</v>
      </c>
      <c r="M1283" s="5">
        <v>50.4</v>
      </c>
      <c r="N1283">
        <v>1</v>
      </c>
    </row>
    <row r="1284" spans="1:14" x14ac:dyDescent="0.15">
      <c r="A1284" s="2">
        <v>45240</v>
      </c>
      <c r="B1284" s="3">
        <f t="shared" si="60"/>
        <v>2024</v>
      </c>
      <c r="C1284" t="str">
        <f t="shared" si="61"/>
        <v>2023-2024</v>
      </c>
      <c r="D1284" t="s">
        <v>147</v>
      </c>
      <c r="E1284" t="s">
        <v>127</v>
      </c>
      <c r="F1284" t="str">
        <f t="shared" si="62"/>
        <v>New South Wales</v>
      </c>
      <c r="G1284" t="s">
        <v>10</v>
      </c>
      <c r="H1284">
        <v>2131</v>
      </c>
      <c r="I1284" t="s">
        <v>11</v>
      </c>
      <c r="J1284" t="s">
        <v>27</v>
      </c>
      <c r="K1284" t="s">
        <v>156</v>
      </c>
      <c r="L1284" t="s">
        <v>17</v>
      </c>
      <c r="M1284" s="5">
        <v>50.400000000000006</v>
      </c>
      <c r="N1284">
        <v>1</v>
      </c>
    </row>
    <row r="1285" spans="1:14" x14ac:dyDescent="0.15">
      <c r="A1285" s="2">
        <v>45326</v>
      </c>
      <c r="B1285" s="3">
        <f t="shared" si="60"/>
        <v>2024</v>
      </c>
      <c r="C1285" t="str">
        <f t="shared" si="61"/>
        <v>2023-2024</v>
      </c>
      <c r="D1285" t="s">
        <v>147</v>
      </c>
      <c r="E1285" t="s">
        <v>86</v>
      </c>
      <c r="F1285" t="str">
        <f t="shared" si="62"/>
        <v>New South Wales</v>
      </c>
      <c r="G1285" t="s">
        <v>10</v>
      </c>
      <c r="H1285">
        <v>2064</v>
      </c>
      <c r="I1285" t="s">
        <v>11</v>
      </c>
      <c r="J1285" t="s">
        <v>12</v>
      </c>
      <c r="K1285" t="s">
        <v>153</v>
      </c>
      <c r="L1285" t="s">
        <v>16</v>
      </c>
      <c r="M1285" s="5">
        <v>50.97</v>
      </c>
      <c r="N1285">
        <v>1</v>
      </c>
    </row>
    <row r="1286" spans="1:14" x14ac:dyDescent="0.15">
      <c r="A1286" s="2">
        <v>44972</v>
      </c>
      <c r="B1286" s="3">
        <f t="shared" si="60"/>
        <v>2023</v>
      </c>
      <c r="C1286" t="str">
        <f t="shared" si="61"/>
        <v>2022-2023</v>
      </c>
      <c r="D1286" t="s">
        <v>147</v>
      </c>
      <c r="E1286" t="s">
        <v>65</v>
      </c>
      <c r="F1286" t="str">
        <f t="shared" si="62"/>
        <v>New South Wales</v>
      </c>
      <c r="G1286" t="s">
        <v>10</v>
      </c>
      <c r="H1286">
        <v>2541</v>
      </c>
      <c r="I1286" t="s">
        <v>11</v>
      </c>
      <c r="J1286" t="s">
        <v>58</v>
      </c>
      <c r="K1286" t="s">
        <v>156</v>
      </c>
      <c r="L1286" t="s">
        <v>17</v>
      </c>
      <c r="M1286" s="5">
        <v>51</v>
      </c>
      <c r="N1286">
        <v>1</v>
      </c>
    </row>
    <row r="1287" spans="1:14" x14ac:dyDescent="0.15">
      <c r="A1287" s="2">
        <v>45146</v>
      </c>
      <c r="B1287" s="3">
        <f t="shared" si="60"/>
        <v>2024</v>
      </c>
      <c r="C1287" t="str">
        <f t="shared" si="61"/>
        <v>2023-2024</v>
      </c>
      <c r="D1287" t="s">
        <v>148</v>
      </c>
      <c r="E1287" t="s">
        <v>9</v>
      </c>
      <c r="F1287" t="str">
        <f t="shared" si="62"/>
        <v>New South Wales</v>
      </c>
      <c r="G1287" t="s">
        <v>10</v>
      </c>
      <c r="H1287">
        <v>2067</v>
      </c>
      <c r="I1287" t="s">
        <v>11</v>
      </c>
      <c r="J1287" t="s">
        <v>12</v>
      </c>
      <c r="K1287" t="s">
        <v>155</v>
      </c>
      <c r="L1287" t="s">
        <v>20</v>
      </c>
      <c r="M1287" s="5">
        <v>51</v>
      </c>
      <c r="N1287">
        <v>1</v>
      </c>
    </row>
    <row r="1288" spans="1:14" x14ac:dyDescent="0.15">
      <c r="A1288" s="2">
        <v>44956</v>
      </c>
      <c r="B1288" s="3">
        <f t="shared" si="60"/>
        <v>2023</v>
      </c>
      <c r="C1288" t="str">
        <f t="shared" si="61"/>
        <v>2022-2023</v>
      </c>
      <c r="D1288" t="s">
        <v>147</v>
      </c>
      <c r="E1288" t="s">
        <v>126</v>
      </c>
      <c r="F1288" t="str">
        <f t="shared" si="62"/>
        <v>Queensland</v>
      </c>
      <c r="G1288" t="s">
        <v>35</v>
      </c>
      <c r="H1288">
        <v>4551</v>
      </c>
      <c r="I1288" t="s">
        <v>11</v>
      </c>
      <c r="J1288" t="s">
        <v>120</v>
      </c>
      <c r="K1288" t="s">
        <v>154</v>
      </c>
      <c r="L1288" t="s">
        <v>14</v>
      </c>
      <c r="M1288" s="5">
        <v>51</v>
      </c>
      <c r="N1288">
        <v>1</v>
      </c>
    </row>
    <row r="1289" spans="1:14" x14ac:dyDescent="0.15">
      <c r="A1289" s="2">
        <v>45292</v>
      </c>
      <c r="B1289" s="3">
        <f t="shared" si="60"/>
        <v>2024</v>
      </c>
      <c r="C1289" t="str">
        <f t="shared" si="61"/>
        <v>2023-2024</v>
      </c>
      <c r="D1289" t="s">
        <v>148</v>
      </c>
      <c r="E1289" t="s">
        <v>136</v>
      </c>
      <c r="F1289" t="str">
        <f t="shared" si="62"/>
        <v>Victoria</v>
      </c>
      <c r="G1289" t="s">
        <v>45</v>
      </c>
      <c r="H1289">
        <v>3175</v>
      </c>
      <c r="I1289" t="s">
        <v>11</v>
      </c>
      <c r="J1289" t="s">
        <v>63</v>
      </c>
      <c r="K1289" t="s">
        <v>152</v>
      </c>
      <c r="L1289" t="s">
        <v>13</v>
      </c>
      <c r="M1289" s="5">
        <v>51.05</v>
      </c>
      <c r="N1289">
        <v>1</v>
      </c>
    </row>
    <row r="1290" spans="1:14" x14ac:dyDescent="0.15">
      <c r="A1290" s="2">
        <v>44990</v>
      </c>
      <c r="B1290" s="3">
        <f t="shared" si="60"/>
        <v>2023</v>
      </c>
      <c r="C1290" t="str">
        <f t="shared" si="61"/>
        <v>2022-2023</v>
      </c>
      <c r="D1290" t="s">
        <v>147</v>
      </c>
      <c r="E1290" t="s">
        <v>110</v>
      </c>
      <c r="F1290" t="str">
        <f t="shared" si="62"/>
        <v>Queensland</v>
      </c>
      <c r="G1290" t="s">
        <v>35</v>
      </c>
      <c r="H1290">
        <v>4680</v>
      </c>
      <c r="I1290" t="s">
        <v>11</v>
      </c>
      <c r="J1290" t="s">
        <v>51</v>
      </c>
      <c r="K1290" t="s">
        <v>19</v>
      </c>
      <c r="L1290" t="s">
        <v>23</v>
      </c>
      <c r="M1290" s="5">
        <v>51.5</v>
      </c>
      <c r="N1290">
        <v>1</v>
      </c>
    </row>
    <row r="1291" spans="1:14" x14ac:dyDescent="0.15">
      <c r="A1291" s="2">
        <v>45471</v>
      </c>
      <c r="B1291" s="3">
        <f t="shared" si="60"/>
        <v>2024</v>
      </c>
      <c r="C1291" t="str">
        <f t="shared" si="61"/>
        <v>2023-2024</v>
      </c>
      <c r="D1291" t="s">
        <v>147</v>
      </c>
      <c r="E1291" t="s">
        <v>9</v>
      </c>
      <c r="F1291" t="str">
        <f t="shared" si="62"/>
        <v>New South Wales</v>
      </c>
      <c r="G1291" t="s">
        <v>10</v>
      </c>
      <c r="H1291">
        <v>2067</v>
      </c>
      <c r="I1291" t="s">
        <v>11</v>
      </c>
      <c r="J1291" t="s">
        <v>12</v>
      </c>
      <c r="K1291" t="s">
        <v>150</v>
      </c>
      <c r="L1291" t="s">
        <v>18</v>
      </c>
      <c r="M1291" s="5">
        <v>51.87</v>
      </c>
      <c r="N1291">
        <v>1</v>
      </c>
    </row>
    <row r="1292" spans="1:14" x14ac:dyDescent="0.15">
      <c r="A1292" s="2">
        <v>44959</v>
      </c>
      <c r="B1292" s="3">
        <f t="shared" si="60"/>
        <v>2023</v>
      </c>
      <c r="C1292" t="str">
        <f t="shared" si="61"/>
        <v>2022-2023</v>
      </c>
      <c r="D1292" t="s">
        <v>147</v>
      </c>
      <c r="E1292" t="s">
        <v>125</v>
      </c>
      <c r="F1292" t="str">
        <f t="shared" si="62"/>
        <v>Victoria</v>
      </c>
      <c r="G1292" t="s">
        <v>45</v>
      </c>
      <c r="H1292">
        <v>3400</v>
      </c>
      <c r="I1292" t="s">
        <v>11</v>
      </c>
      <c r="J1292" t="s">
        <v>60</v>
      </c>
      <c r="K1292" t="s">
        <v>150</v>
      </c>
      <c r="L1292" t="s">
        <v>18</v>
      </c>
      <c r="M1292" s="5">
        <v>51.87</v>
      </c>
      <c r="N1292">
        <v>1</v>
      </c>
    </row>
    <row r="1293" spans="1:14" x14ac:dyDescent="0.15">
      <c r="A1293" s="2">
        <v>45401</v>
      </c>
      <c r="B1293" s="3">
        <f t="shared" si="60"/>
        <v>2024</v>
      </c>
      <c r="C1293" t="str">
        <f t="shared" si="61"/>
        <v>2023-2024</v>
      </c>
      <c r="D1293" t="s">
        <v>147</v>
      </c>
      <c r="E1293" t="s">
        <v>86</v>
      </c>
      <c r="F1293" t="str">
        <f t="shared" si="62"/>
        <v>New South Wales</v>
      </c>
      <c r="G1293" t="s">
        <v>10</v>
      </c>
      <c r="H1293">
        <v>2064</v>
      </c>
      <c r="I1293" t="s">
        <v>11</v>
      </c>
      <c r="J1293" t="s">
        <v>12</v>
      </c>
      <c r="K1293" t="s">
        <v>152</v>
      </c>
      <c r="L1293" t="s">
        <v>13</v>
      </c>
      <c r="M1293" s="5">
        <v>51.94</v>
      </c>
      <c r="N1293">
        <v>1</v>
      </c>
    </row>
    <row r="1294" spans="1:14" x14ac:dyDescent="0.15">
      <c r="A1294" s="2">
        <v>45362</v>
      </c>
      <c r="B1294" s="3">
        <f t="shared" si="60"/>
        <v>2024</v>
      </c>
      <c r="C1294" t="str">
        <f t="shared" si="61"/>
        <v>2023-2024</v>
      </c>
      <c r="D1294" t="s">
        <v>147</v>
      </c>
      <c r="E1294" t="s">
        <v>107</v>
      </c>
      <c r="F1294" t="str">
        <f t="shared" si="62"/>
        <v>Queensland</v>
      </c>
      <c r="G1294" t="s">
        <v>35</v>
      </c>
      <c r="H1294">
        <v>4220</v>
      </c>
      <c r="I1294" t="s">
        <v>11</v>
      </c>
      <c r="J1294" t="s">
        <v>104</v>
      </c>
      <c r="K1294" t="s">
        <v>153</v>
      </c>
      <c r="L1294" t="s">
        <v>16</v>
      </c>
      <c r="M1294" s="5">
        <v>51.96</v>
      </c>
      <c r="N1294">
        <v>1</v>
      </c>
    </row>
    <row r="1295" spans="1:14" x14ac:dyDescent="0.15">
      <c r="A1295" s="2">
        <v>45399</v>
      </c>
      <c r="B1295" s="3">
        <f t="shared" si="60"/>
        <v>2024</v>
      </c>
      <c r="C1295" t="str">
        <f t="shared" si="61"/>
        <v>2023-2024</v>
      </c>
      <c r="D1295" t="s">
        <v>148</v>
      </c>
      <c r="E1295" t="s">
        <v>115</v>
      </c>
      <c r="F1295" t="str">
        <f t="shared" si="62"/>
        <v>Western Australia</v>
      </c>
      <c r="G1295" t="s">
        <v>48</v>
      </c>
      <c r="H1295">
        <v>6280</v>
      </c>
      <c r="I1295" t="s">
        <v>11</v>
      </c>
      <c r="J1295" t="s">
        <v>94</v>
      </c>
      <c r="K1295" t="s">
        <v>153</v>
      </c>
      <c r="L1295" t="s">
        <v>16</v>
      </c>
      <c r="M1295" s="5">
        <v>51.96</v>
      </c>
      <c r="N1295">
        <v>1</v>
      </c>
    </row>
    <row r="1296" spans="1:14" x14ac:dyDescent="0.15">
      <c r="A1296" s="2">
        <v>45176</v>
      </c>
      <c r="B1296" s="3">
        <f t="shared" si="60"/>
        <v>2024</v>
      </c>
      <c r="C1296" t="str">
        <f t="shared" si="61"/>
        <v>2023-2024</v>
      </c>
      <c r="D1296" t="s">
        <v>147</v>
      </c>
      <c r="E1296" t="s">
        <v>126</v>
      </c>
      <c r="F1296" t="str">
        <f t="shared" si="62"/>
        <v>Queensland</v>
      </c>
      <c r="G1296" t="s">
        <v>35</v>
      </c>
      <c r="H1296">
        <v>4551</v>
      </c>
      <c r="I1296" t="s">
        <v>11</v>
      </c>
      <c r="J1296" t="s">
        <v>120</v>
      </c>
      <c r="K1296" t="s">
        <v>153</v>
      </c>
      <c r="L1296" t="s">
        <v>16</v>
      </c>
      <c r="M1296" s="5">
        <v>51.96</v>
      </c>
      <c r="N1296">
        <v>1</v>
      </c>
    </row>
    <row r="1297" spans="1:14" x14ac:dyDescent="0.15">
      <c r="A1297" s="2">
        <v>45372</v>
      </c>
      <c r="B1297" s="3">
        <f t="shared" si="60"/>
        <v>2024</v>
      </c>
      <c r="C1297" t="str">
        <f t="shared" si="61"/>
        <v>2023-2024</v>
      </c>
      <c r="D1297" t="s">
        <v>147</v>
      </c>
      <c r="E1297" t="s">
        <v>118</v>
      </c>
      <c r="F1297" t="str">
        <f t="shared" si="62"/>
        <v>New South Wales</v>
      </c>
      <c r="G1297" t="s">
        <v>10</v>
      </c>
      <c r="H1297">
        <v>2158</v>
      </c>
      <c r="I1297" t="s">
        <v>11</v>
      </c>
      <c r="J1297" t="s">
        <v>27</v>
      </c>
      <c r="K1297" t="s">
        <v>151</v>
      </c>
      <c r="L1297" t="s">
        <v>21</v>
      </c>
      <c r="M1297" s="5">
        <v>51.96</v>
      </c>
      <c r="N1297">
        <v>1</v>
      </c>
    </row>
    <row r="1298" spans="1:14" x14ac:dyDescent="0.15">
      <c r="A1298" s="2">
        <v>45509</v>
      </c>
      <c r="B1298" s="3">
        <f t="shared" si="60"/>
        <v>2025</v>
      </c>
      <c r="C1298" t="str">
        <f t="shared" si="61"/>
        <v>2024-2025</v>
      </c>
      <c r="D1298" t="s">
        <v>148</v>
      </c>
      <c r="E1298" t="s">
        <v>114</v>
      </c>
      <c r="F1298" t="str">
        <f t="shared" si="62"/>
        <v>Victoria</v>
      </c>
      <c r="G1298" t="s">
        <v>45</v>
      </c>
      <c r="H1298">
        <v>3551</v>
      </c>
      <c r="I1298" t="s">
        <v>11</v>
      </c>
      <c r="J1298" t="s">
        <v>60</v>
      </c>
      <c r="K1298" t="s">
        <v>153</v>
      </c>
      <c r="L1298" t="s">
        <v>16</v>
      </c>
      <c r="M1298" s="5">
        <v>51.96</v>
      </c>
      <c r="N1298">
        <v>1</v>
      </c>
    </row>
    <row r="1299" spans="1:14" x14ac:dyDescent="0.15">
      <c r="A1299" s="2">
        <v>45651</v>
      </c>
      <c r="B1299" s="3">
        <f t="shared" si="60"/>
        <v>2025</v>
      </c>
      <c r="C1299" t="str">
        <f t="shared" si="61"/>
        <v>2024-2025</v>
      </c>
      <c r="D1299" t="s">
        <v>147</v>
      </c>
      <c r="E1299" t="s">
        <v>64</v>
      </c>
      <c r="F1299" t="str">
        <f t="shared" si="62"/>
        <v>Victoria</v>
      </c>
      <c r="G1299" t="s">
        <v>45</v>
      </c>
      <c r="H1299">
        <v>3199</v>
      </c>
      <c r="I1299" t="s">
        <v>11</v>
      </c>
      <c r="J1299" t="s">
        <v>63</v>
      </c>
      <c r="K1299" t="s">
        <v>153</v>
      </c>
      <c r="L1299" t="s">
        <v>16</v>
      </c>
      <c r="M1299" s="5">
        <v>51.96</v>
      </c>
      <c r="N1299">
        <v>1</v>
      </c>
    </row>
    <row r="1300" spans="1:14" x14ac:dyDescent="0.15">
      <c r="A1300" s="2">
        <v>45381</v>
      </c>
      <c r="B1300" s="3">
        <f t="shared" si="60"/>
        <v>2024</v>
      </c>
      <c r="C1300" t="str">
        <f t="shared" si="61"/>
        <v>2023-2024</v>
      </c>
      <c r="D1300" t="s">
        <v>148</v>
      </c>
      <c r="E1300" t="s">
        <v>142</v>
      </c>
      <c r="F1300" t="str">
        <f t="shared" si="62"/>
        <v>Australian Capital Territory</v>
      </c>
      <c r="G1300" t="s">
        <v>80</v>
      </c>
      <c r="H1300">
        <v>2609</v>
      </c>
      <c r="I1300" t="s">
        <v>11</v>
      </c>
      <c r="J1300" t="s">
        <v>58</v>
      </c>
      <c r="K1300" t="s">
        <v>153</v>
      </c>
      <c r="L1300" t="s">
        <v>16</v>
      </c>
      <c r="M1300" s="5">
        <v>51.96</v>
      </c>
      <c r="N1300">
        <v>1</v>
      </c>
    </row>
    <row r="1301" spans="1:14" x14ac:dyDescent="0.15">
      <c r="A1301" s="2">
        <v>45386</v>
      </c>
      <c r="B1301" s="3">
        <f t="shared" si="60"/>
        <v>2024</v>
      </c>
      <c r="C1301" t="str">
        <f t="shared" si="61"/>
        <v>2023-2024</v>
      </c>
      <c r="D1301" t="s">
        <v>147</v>
      </c>
      <c r="E1301" t="s">
        <v>110</v>
      </c>
      <c r="F1301" t="str">
        <f t="shared" si="62"/>
        <v>Queensland</v>
      </c>
      <c r="G1301" t="s">
        <v>35</v>
      </c>
      <c r="H1301">
        <v>4680</v>
      </c>
      <c r="I1301" t="s">
        <v>11</v>
      </c>
      <c r="J1301" t="s">
        <v>51</v>
      </c>
      <c r="K1301" t="s">
        <v>153</v>
      </c>
      <c r="L1301" t="s">
        <v>16</v>
      </c>
      <c r="M1301" s="5">
        <v>51.96</v>
      </c>
      <c r="N1301">
        <v>1</v>
      </c>
    </row>
    <row r="1302" spans="1:14" x14ac:dyDescent="0.15">
      <c r="A1302" s="2">
        <v>45479</v>
      </c>
      <c r="B1302" s="3">
        <f t="shared" si="60"/>
        <v>2025</v>
      </c>
      <c r="C1302" t="str">
        <f t="shared" si="61"/>
        <v>2024-2025</v>
      </c>
      <c r="D1302" t="s">
        <v>148</v>
      </c>
      <c r="E1302" t="s">
        <v>92</v>
      </c>
      <c r="F1302" t="str">
        <f t="shared" si="62"/>
        <v>Queensland</v>
      </c>
      <c r="G1302" t="s">
        <v>35</v>
      </c>
      <c r="H1302">
        <v>4068</v>
      </c>
      <c r="I1302" t="s">
        <v>11</v>
      </c>
      <c r="J1302" t="s">
        <v>43</v>
      </c>
      <c r="K1302" t="s">
        <v>153</v>
      </c>
      <c r="L1302" t="s">
        <v>16</v>
      </c>
      <c r="M1302" s="5">
        <v>51.96</v>
      </c>
      <c r="N1302">
        <v>1</v>
      </c>
    </row>
    <row r="1303" spans="1:14" x14ac:dyDescent="0.15">
      <c r="A1303" s="2">
        <v>44966</v>
      </c>
      <c r="B1303" s="3">
        <f t="shared" si="60"/>
        <v>2023</v>
      </c>
      <c r="C1303" t="str">
        <f t="shared" si="61"/>
        <v>2022-2023</v>
      </c>
      <c r="D1303" t="s">
        <v>147</v>
      </c>
      <c r="E1303" t="s">
        <v>133</v>
      </c>
      <c r="F1303" t="str">
        <f t="shared" si="62"/>
        <v>Queensland</v>
      </c>
      <c r="G1303" t="s">
        <v>35</v>
      </c>
      <c r="H1303">
        <v>4305</v>
      </c>
      <c r="I1303" t="s">
        <v>11</v>
      </c>
      <c r="J1303" t="s">
        <v>104</v>
      </c>
      <c r="K1303" t="s">
        <v>153</v>
      </c>
      <c r="L1303" t="s">
        <v>16</v>
      </c>
      <c r="M1303" s="5">
        <v>51.96</v>
      </c>
      <c r="N1303">
        <v>1</v>
      </c>
    </row>
    <row r="1304" spans="1:14" x14ac:dyDescent="0.15">
      <c r="A1304" s="2">
        <v>45573</v>
      </c>
      <c r="B1304" s="3">
        <f t="shared" si="60"/>
        <v>2025</v>
      </c>
      <c r="C1304" t="str">
        <f t="shared" si="61"/>
        <v>2024-2025</v>
      </c>
      <c r="D1304" t="s">
        <v>147</v>
      </c>
      <c r="E1304" t="s">
        <v>133</v>
      </c>
      <c r="F1304" t="str">
        <f t="shared" si="62"/>
        <v>Queensland</v>
      </c>
      <c r="G1304" t="s">
        <v>35</v>
      </c>
      <c r="H1304">
        <v>4305</v>
      </c>
      <c r="I1304" t="s">
        <v>11</v>
      </c>
      <c r="J1304" t="s">
        <v>104</v>
      </c>
      <c r="K1304" t="s">
        <v>150</v>
      </c>
      <c r="L1304" t="s">
        <v>18</v>
      </c>
      <c r="M1304" s="5">
        <v>51.96</v>
      </c>
      <c r="N1304">
        <v>1</v>
      </c>
    </row>
    <row r="1305" spans="1:14" x14ac:dyDescent="0.15">
      <c r="A1305" s="2">
        <v>45401</v>
      </c>
      <c r="B1305" s="3">
        <f t="shared" si="60"/>
        <v>2024</v>
      </c>
      <c r="C1305" t="str">
        <f t="shared" si="61"/>
        <v>2023-2024</v>
      </c>
      <c r="D1305" t="s">
        <v>148</v>
      </c>
      <c r="E1305" t="s">
        <v>84</v>
      </c>
      <c r="F1305" t="str">
        <f t="shared" si="62"/>
        <v>Queensland</v>
      </c>
      <c r="G1305" t="s">
        <v>35</v>
      </c>
      <c r="H1305">
        <v>4740</v>
      </c>
      <c r="I1305" t="s">
        <v>11</v>
      </c>
      <c r="J1305" t="s">
        <v>51</v>
      </c>
      <c r="K1305" t="s">
        <v>153</v>
      </c>
      <c r="L1305" t="s">
        <v>16</v>
      </c>
      <c r="M1305" s="5">
        <v>51.96</v>
      </c>
      <c r="N1305">
        <v>1</v>
      </c>
    </row>
    <row r="1306" spans="1:14" x14ac:dyDescent="0.15">
      <c r="A1306" s="2">
        <v>45144</v>
      </c>
      <c r="B1306" s="3">
        <f t="shared" si="60"/>
        <v>2024</v>
      </c>
      <c r="C1306" t="str">
        <f t="shared" si="61"/>
        <v>2023-2024</v>
      </c>
      <c r="D1306" t="s">
        <v>147</v>
      </c>
      <c r="E1306" t="s">
        <v>37</v>
      </c>
      <c r="F1306" t="str">
        <f t="shared" si="62"/>
        <v>South Australia</v>
      </c>
      <c r="G1306" t="s">
        <v>32</v>
      </c>
      <c r="H1306">
        <v>5607</v>
      </c>
      <c r="I1306" t="s">
        <v>11</v>
      </c>
      <c r="J1306" t="s">
        <v>38</v>
      </c>
      <c r="K1306" t="s">
        <v>153</v>
      </c>
      <c r="L1306" t="s">
        <v>16</v>
      </c>
      <c r="M1306" s="5">
        <v>51.96</v>
      </c>
      <c r="N1306">
        <v>1</v>
      </c>
    </row>
    <row r="1307" spans="1:14" x14ac:dyDescent="0.15">
      <c r="A1307" s="2">
        <v>45276</v>
      </c>
      <c r="B1307" s="3">
        <f t="shared" si="60"/>
        <v>2024</v>
      </c>
      <c r="C1307" t="str">
        <f t="shared" si="61"/>
        <v>2023-2024</v>
      </c>
      <c r="D1307" t="s">
        <v>148</v>
      </c>
      <c r="E1307" t="s">
        <v>98</v>
      </c>
      <c r="F1307" t="str">
        <f t="shared" si="62"/>
        <v>Victoria</v>
      </c>
      <c r="G1307" t="s">
        <v>45</v>
      </c>
      <c r="H1307">
        <v>3429</v>
      </c>
      <c r="I1307" t="s">
        <v>11</v>
      </c>
      <c r="J1307" t="s">
        <v>60</v>
      </c>
      <c r="K1307" t="s">
        <v>153</v>
      </c>
      <c r="L1307" t="s">
        <v>16</v>
      </c>
      <c r="M1307" s="5">
        <v>51.96</v>
      </c>
      <c r="N1307">
        <v>1</v>
      </c>
    </row>
    <row r="1308" spans="1:14" x14ac:dyDescent="0.15">
      <c r="A1308" s="2">
        <v>45181</v>
      </c>
      <c r="B1308" s="3">
        <f t="shared" si="60"/>
        <v>2024</v>
      </c>
      <c r="C1308" t="str">
        <f t="shared" si="61"/>
        <v>2023-2024</v>
      </c>
      <c r="D1308" t="s">
        <v>147</v>
      </c>
      <c r="E1308" t="s">
        <v>111</v>
      </c>
      <c r="F1308" t="str">
        <f t="shared" si="62"/>
        <v>New South Wales</v>
      </c>
      <c r="G1308" t="s">
        <v>10</v>
      </c>
      <c r="H1308">
        <v>2120</v>
      </c>
      <c r="I1308" t="s">
        <v>11</v>
      </c>
      <c r="J1308" t="s">
        <v>27</v>
      </c>
      <c r="K1308" t="s">
        <v>153</v>
      </c>
      <c r="L1308" t="s">
        <v>16</v>
      </c>
      <c r="M1308" s="5">
        <v>51.96</v>
      </c>
      <c r="N1308">
        <v>1</v>
      </c>
    </row>
    <row r="1309" spans="1:14" x14ac:dyDescent="0.15">
      <c r="A1309" s="2">
        <v>44953</v>
      </c>
      <c r="B1309" s="3">
        <f t="shared" si="60"/>
        <v>2023</v>
      </c>
      <c r="C1309" t="str">
        <f t="shared" si="61"/>
        <v>2022-2023</v>
      </c>
      <c r="D1309" t="s">
        <v>147</v>
      </c>
      <c r="E1309" t="s">
        <v>61</v>
      </c>
      <c r="F1309" t="str">
        <f t="shared" si="62"/>
        <v>New South Wales</v>
      </c>
      <c r="G1309" t="s">
        <v>10</v>
      </c>
      <c r="H1309">
        <v>2539</v>
      </c>
      <c r="I1309" t="s">
        <v>11</v>
      </c>
      <c r="J1309" t="s">
        <v>58</v>
      </c>
      <c r="K1309" t="s">
        <v>153</v>
      </c>
      <c r="L1309" t="s">
        <v>16</v>
      </c>
      <c r="M1309" s="5">
        <v>51.96</v>
      </c>
      <c r="N1309">
        <v>1</v>
      </c>
    </row>
    <row r="1310" spans="1:14" x14ac:dyDescent="0.15">
      <c r="A1310" s="2">
        <v>45071</v>
      </c>
      <c r="B1310" s="3">
        <f t="shared" si="60"/>
        <v>2023</v>
      </c>
      <c r="C1310" t="str">
        <f t="shared" si="61"/>
        <v>2022-2023</v>
      </c>
      <c r="D1310" t="s">
        <v>147</v>
      </c>
      <c r="E1310" t="s">
        <v>88</v>
      </c>
      <c r="F1310" t="str">
        <f t="shared" si="62"/>
        <v>South Australia</v>
      </c>
      <c r="G1310" t="s">
        <v>32</v>
      </c>
      <c r="H1310">
        <v>5011</v>
      </c>
      <c r="I1310" t="s">
        <v>11</v>
      </c>
      <c r="J1310" t="s">
        <v>33</v>
      </c>
      <c r="K1310" t="s">
        <v>156</v>
      </c>
      <c r="L1310" t="s">
        <v>17</v>
      </c>
      <c r="M1310" s="5">
        <v>51.96</v>
      </c>
      <c r="N1310">
        <v>1</v>
      </c>
    </row>
    <row r="1311" spans="1:14" x14ac:dyDescent="0.15">
      <c r="A1311" s="2">
        <v>45108</v>
      </c>
      <c r="B1311" s="3">
        <f t="shared" si="60"/>
        <v>2024</v>
      </c>
      <c r="C1311" t="str">
        <f t="shared" si="61"/>
        <v>2023-2024</v>
      </c>
      <c r="D1311" t="s">
        <v>147</v>
      </c>
      <c r="E1311" t="s">
        <v>88</v>
      </c>
      <c r="F1311" t="str">
        <f t="shared" si="62"/>
        <v>South Australia</v>
      </c>
      <c r="G1311" t="s">
        <v>32</v>
      </c>
      <c r="H1311">
        <v>5011</v>
      </c>
      <c r="I1311" t="s">
        <v>11</v>
      </c>
      <c r="J1311" t="s">
        <v>33</v>
      </c>
      <c r="K1311" t="s">
        <v>153</v>
      </c>
      <c r="L1311" t="s">
        <v>16</v>
      </c>
      <c r="M1311" s="5">
        <v>51.96</v>
      </c>
      <c r="N1311">
        <v>1</v>
      </c>
    </row>
    <row r="1312" spans="1:14" x14ac:dyDescent="0.15">
      <c r="A1312" s="2">
        <v>45308</v>
      </c>
      <c r="B1312" s="3">
        <f t="shared" si="60"/>
        <v>2024</v>
      </c>
      <c r="C1312" t="str">
        <f t="shared" si="61"/>
        <v>2023-2024</v>
      </c>
      <c r="D1312" t="s">
        <v>147</v>
      </c>
      <c r="E1312" t="s">
        <v>53</v>
      </c>
      <c r="F1312" t="str">
        <f t="shared" si="62"/>
        <v>South Australia</v>
      </c>
      <c r="G1312" t="s">
        <v>32</v>
      </c>
      <c r="H1312">
        <v>5082</v>
      </c>
      <c r="I1312" t="s">
        <v>11</v>
      </c>
      <c r="J1312" t="s">
        <v>33</v>
      </c>
      <c r="K1312" t="s">
        <v>154</v>
      </c>
      <c r="L1312" t="s">
        <v>14</v>
      </c>
      <c r="M1312" s="5">
        <v>51.980000000000004</v>
      </c>
      <c r="N1312">
        <v>1</v>
      </c>
    </row>
    <row r="1313" spans="1:14" x14ac:dyDescent="0.15">
      <c r="A1313" s="2">
        <v>44997</v>
      </c>
      <c r="B1313" s="3">
        <f t="shared" si="60"/>
        <v>2023</v>
      </c>
      <c r="C1313" t="str">
        <f t="shared" si="61"/>
        <v>2022-2023</v>
      </c>
      <c r="D1313" t="s">
        <v>147</v>
      </c>
      <c r="E1313" t="s">
        <v>75</v>
      </c>
      <c r="F1313" t="str">
        <f t="shared" si="62"/>
        <v>Victoria</v>
      </c>
      <c r="G1313" t="s">
        <v>45</v>
      </c>
      <c r="H1313">
        <v>3630</v>
      </c>
      <c r="I1313" t="s">
        <v>11</v>
      </c>
      <c r="J1313" t="s">
        <v>55</v>
      </c>
      <c r="K1313" t="s">
        <v>152</v>
      </c>
      <c r="L1313" t="s">
        <v>13</v>
      </c>
      <c r="M1313" s="5">
        <v>51.980000000000004</v>
      </c>
      <c r="N1313">
        <v>1</v>
      </c>
    </row>
    <row r="1314" spans="1:14" x14ac:dyDescent="0.15">
      <c r="A1314" s="2">
        <v>45171</v>
      </c>
      <c r="B1314" s="3">
        <f t="shared" si="60"/>
        <v>2024</v>
      </c>
      <c r="C1314" t="str">
        <f t="shared" si="61"/>
        <v>2023-2024</v>
      </c>
      <c r="D1314" t="s">
        <v>147</v>
      </c>
      <c r="E1314" t="s">
        <v>81</v>
      </c>
      <c r="F1314" t="str">
        <f t="shared" si="62"/>
        <v>New South Wales</v>
      </c>
      <c r="G1314" t="s">
        <v>10</v>
      </c>
      <c r="H1314">
        <v>2485</v>
      </c>
      <c r="I1314" t="s">
        <v>11</v>
      </c>
      <c r="J1314" t="s">
        <v>68</v>
      </c>
      <c r="K1314" t="s">
        <v>152</v>
      </c>
      <c r="L1314" t="s">
        <v>13</v>
      </c>
      <c r="M1314" s="5">
        <v>52.15</v>
      </c>
      <c r="N1314">
        <v>1</v>
      </c>
    </row>
    <row r="1315" spans="1:14" x14ac:dyDescent="0.15">
      <c r="A1315" s="2">
        <v>45639</v>
      </c>
      <c r="B1315" s="3">
        <f t="shared" si="60"/>
        <v>2025</v>
      </c>
      <c r="C1315" t="str">
        <f t="shared" si="61"/>
        <v>2024-2025</v>
      </c>
      <c r="D1315" t="s">
        <v>148</v>
      </c>
      <c r="E1315" t="s">
        <v>121</v>
      </c>
      <c r="F1315" t="str">
        <f t="shared" si="62"/>
        <v>Queensland</v>
      </c>
      <c r="G1315" t="s">
        <v>35</v>
      </c>
      <c r="H1315">
        <v>4700</v>
      </c>
      <c r="I1315" t="s">
        <v>11</v>
      </c>
      <c r="J1315" t="s">
        <v>51</v>
      </c>
      <c r="K1315" t="s">
        <v>150</v>
      </c>
      <c r="L1315" t="s">
        <v>18</v>
      </c>
      <c r="M1315" s="5">
        <v>52.269999999999996</v>
      </c>
      <c r="N1315">
        <v>1</v>
      </c>
    </row>
    <row r="1316" spans="1:14" x14ac:dyDescent="0.15">
      <c r="A1316" s="2">
        <v>45436</v>
      </c>
      <c r="B1316" s="3">
        <f t="shared" si="60"/>
        <v>2024</v>
      </c>
      <c r="C1316" t="str">
        <f t="shared" si="61"/>
        <v>2023-2024</v>
      </c>
      <c r="D1316" t="s">
        <v>147</v>
      </c>
      <c r="E1316" t="s">
        <v>39</v>
      </c>
      <c r="F1316" t="str">
        <f t="shared" si="62"/>
        <v>South Australia</v>
      </c>
      <c r="G1316" t="s">
        <v>32</v>
      </c>
      <c r="H1316">
        <v>5343</v>
      </c>
      <c r="I1316" t="s">
        <v>11</v>
      </c>
      <c r="J1316" t="s">
        <v>38</v>
      </c>
      <c r="K1316" t="s">
        <v>154</v>
      </c>
      <c r="L1316" t="s">
        <v>14</v>
      </c>
      <c r="M1316" s="5">
        <v>52.3</v>
      </c>
      <c r="N1316">
        <v>1</v>
      </c>
    </row>
    <row r="1317" spans="1:14" x14ac:dyDescent="0.15">
      <c r="A1317" s="2">
        <v>45394</v>
      </c>
      <c r="B1317" s="3">
        <f t="shared" si="60"/>
        <v>2024</v>
      </c>
      <c r="C1317" t="str">
        <f t="shared" si="61"/>
        <v>2023-2024</v>
      </c>
      <c r="D1317" t="s">
        <v>148</v>
      </c>
      <c r="E1317" t="s">
        <v>116</v>
      </c>
      <c r="F1317" t="str">
        <f t="shared" si="62"/>
        <v>Western Australia</v>
      </c>
      <c r="G1317" t="s">
        <v>48</v>
      </c>
      <c r="H1317">
        <v>6725</v>
      </c>
      <c r="I1317" t="s">
        <v>11</v>
      </c>
      <c r="J1317" t="s">
        <v>77</v>
      </c>
      <c r="K1317" t="s">
        <v>19</v>
      </c>
      <c r="L1317" t="s">
        <v>23</v>
      </c>
      <c r="M1317" s="5">
        <v>52.45</v>
      </c>
      <c r="N1317">
        <v>1</v>
      </c>
    </row>
    <row r="1318" spans="1:14" x14ac:dyDescent="0.15">
      <c r="A1318" s="2">
        <v>45422</v>
      </c>
      <c r="B1318" s="3">
        <f t="shared" si="60"/>
        <v>2024</v>
      </c>
      <c r="C1318" t="str">
        <f t="shared" si="61"/>
        <v>2023-2024</v>
      </c>
      <c r="D1318" t="s">
        <v>147</v>
      </c>
      <c r="E1318" t="s">
        <v>124</v>
      </c>
      <c r="F1318" t="str">
        <f t="shared" si="62"/>
        <v>New South Wales</v>
      </c>
      <c r="G1318" t="s">
        <v>10</v>
      </c>
      <c r="H1318">
        <v>2015</v>
      </c>
      <c r="I1318" t="s">
        <v>11</v>
      </c>
      <c r="J1318" t="s">
        <v>12</v>
      </c>
      <c r="K1318" t="s">
        <v>19</v>
      </c>
      <c r="L1318" t="s">
        <v>23</v>
      </c>
      <c r="M1318" s="5">
        <v>52.519999999999996</v>
      </c>
      <c r="N1318">
        <v>1</v>
      </c>
    </row>
    <row r="1319" spans="1:14" x14ac:dyDescent="0.15">
      <c r="A1319" s="2">
        <v>45228</v>
      </c>
      <c r="B1319" s="3">
        <f t="shared" si="60"/>
        <v>2024</v>
      </c>
      <c r="C1319" t="str">
        <f t="shared" si="61"/>
        <v>2023-2024</v>
      </c>
      <c r="D1319" t="s">
        <v>147</v>
      </c>
      <c r="E1319" t="s">
        <v>131</v>
      </c>
      <c r="F1319" t="str">
        <f t="shared" si="62"/>
        <v>Western Australia</v>
      </c>
      <c r="G1319" t="s">
        <v>48</v>
      </c>
      <c r="H1319">
        <v>6530</v>
      </c>
      <c r="I1319" t="s">
        <v>11</v>
      </c>
      <c r="J1319" t="s">
        <v>77</v>
      </c>
      <c r="K1319" t="s">
        <v>153</v>
      </c>
      <c r="L1319" t="s">
        <v>16</v>
      </c>
      <c r="M1319" s="5">
        <v>52.71</v>
      </c>
      <c r="N1319">
        <v>1</v>
      </c>
    </row>
    <row r="1320" spans="1:14" x14ac:dyDescent="0.15">
      <c r="A1320" s="2">
        <v>45428</v>
      </c>
      <c r="B1320" s="3">
        <f t="shared" si="60"/>
        <v>2024</v>
      </c>
      <c r="C1320" t="str">
        <f t="shared" si="61"/>
        <v>2023-2024</v>
      </c>
      <c r="D1320" t="s">
        <v>147</v>
      </c>
      <c r="E1320" t="s">
        <v>133</v>
      </c>
      <c r="F1320" t="str">
        <f t="shared" si="62"/>
        <v>Queensland</v>
      </c>
      <c r="G1320" t="s">
        <v>35</v>
      </c>
      <c r="H1320">
        <v>4305</v>
      </c>
      <c r="I1320" t="s">
        <v>11</v>
      </c>
      <c r="J1320" t="s">
        <v>104</v>
      </c>
      <c r="K1320" t="s">
        <v>149</v>
      </c>
      <c r="L1320" t="s">
        <v>15</v>
      </c>
      <c r="M1320" s="5">
        <v>52.9</v>
      </c>
      <c r="N1320">
        <v>1</v>
      </c>
    </row>
    <row r="1321" spans="1:14" x14ac:dyDescent="0.15">
      <c r="A1321" s="2">
        <v>45645</v>
      </c>
      <c r="B1321" s="3">
        <f t="shared" si="60"/>
        <v>2025</v>
      </c>
      <c r="C1321" t="str">
        <f t="shared" si="61"/>
        <v>2024-2025</v>
      </c>
      <c r="D1321" t="s">
        <v>148</v>
      </c>
      <c r="E1321" t="s">
        <v>67</v>
      </c>
      <c r="F1321" t="str">
        <f t="shared" si="62"/>
        <v>New South Wales</v>
      </c>
      <c r="G1321" t="s">
        <v>10</v>
      </c>
      <c r="H1321">
        <v>2478</v>
      </c>
      <c r="I1321" t="s">
        <v>11</v>
      </c>
      <c r="J1321" t="s">
        <v>68</v>
      </c>
      <c r="K1321" t="s">
        <v>19</v>
      </c>
      <c r="L1321" t="s">
        <v>23</v>
      </c>
      <c r="M1321" s="5">
        <v>52.92</v>
      </c>
      <c r="N1321">
        <v>1</v>
      </c>
    </row>
    <row r="1322" spans="1:14" x14ac:dyDescent="0.15">
      <c r="A1322" s="2">
        <v>44954</v>
      </c>
      <c r="B1322" s="3">
        <f t="shared" si="60"/>
        <v>2023</v>
      </c>
      <c r="C1322" t="str">
        <f t="shared" si="61"/>
        <v>2022-2023</v>
      </c>
      <c r="D1322" t="s">
        <v>148</v>
      </c>
      <c r="E1322" t="s">
        <v>84</v>
      </c>
      <c r="F1322" t="str">
        <f t="shared" si="62"/>
        <v>Queensland</v>
      </c>
      <c r="G1322" t="s">
        <v>35</v>
      </c>
      <c r="H1322">
        <v>4740</v>
      </c>
      <c r="I1322" t="s">
        <v>11</v>
      </c>
      <c r="J1322" t="s">
        <v>51</v>
      </c>
      <c r="K1322" t="s">
        <v>19</v>
      </c>
      <c r="L1322" t="s">
        <v>23</v>
      </c>
      <c r="M1322" s="5">
        <v>52.92</v>
      </c>
      <c r="N1322">
        <v>1</v>
      </c>
    </row>
    <row r="1323" spans="1:14" x14ac:dyDescent="0.15">
      <c r="A1323" s="2">
        <v>45096</v>
      </c>
      <c r="B1323" s="3">
        <f t="shared" si="60"/>
        <v>2023</v>
      </c>
      <c r="C1323" t="str">
        <f t="shared" si="61"/>
        <v>2022-2023</v>
      </c>
      <c r="D1323" t="s">
        <v>148</v>
      </c>
      <c r="E1323" t="s">
        <v>100</v>
      </c>
      <c r="F1323" t="str">
        <f t="shared" si="62"/>
        <v>Western Australia</v>
      </c>
      <c r="G1323" t="s">
        <v>48</v>
      </c>
      <c r="H1323">
        <v>6021</v>
      </c>
      <c r="I1323" t="s">
        <v>11</v>
      </c>
      <c r="J1323" t="s">
        <v>49</v>
      </c>
      <c r="K1323" t="s">
        <v>154</v>
      </c>
      <c r="L1323" t="s">
        <v>14</v>
      </c>
      <c r="M1323" s="5">
        <v>52.94</v>
      </c>
      <c r="N1323">
        <v>1</v>
      </c>
    </row>
    <row r="1324" spans="1:14" x14ac:dyDescent="0.15">
      <c r="A1324" s="2">
        <v>45281</v>
      </c>
      <c r="B1324" s="3">
        <f t="shared" si="60"/>
        <v>2024</v>
      </c>
      <c r="C1324" t="str">
        <f t="shared" si="61"/>
        <v>2023-2024</v>
      </c>
      <c r="D1324" t="s">
        <v>147</v>
      </c>
      <c r="E1324" t="s">
        <v>69</v>
      </c>
      <c r="F1324" t="str">
        <f t="shared" si="62"/>
        <v>Tasmania</v>
      </c>
      <c r="G1324" t="s">
        <v>70</v>
      </c>
      <c r="H1324">
        <v>7018</v>
      </c>
      <c r="I1324" t="s">
        <v>11</v>
      </c>
      <c r="J1324" t="s">
        <v>71</v>
      </c>
      <c r="K1324" t="s">
        <v>19</v>
      </c>
      <c r="L1324" t="s">
        <v>23</v>
      </c>
      <c r="M1324" s="5">
        <v>52.95</v>
      </c>
      <c r="N1324">
        <v>1</v>
      </c>
    </row>
    <row r="1325" spans="1:14" x14ac:dyDescent="0.15">
      <c r="A1325" s="2">
        <v>44932</v>
      </c>
      <c r="B1325" s="3">
        <f t="shared" si="60"/>
        <v>2023</v>
      </c>
      <c r="C1325" t="str">
        <f t="shared" si="61"/>
        <v>2022-2023</v>
      </c>
      <c r="D1325" t="s">
        <v>147</v>
      </c>
      <c r="E1325" t="s">
        <v>72</v>
      </c>
      <c r="F1325" t="str">
        <f t="shared" si="62"/>
        <v>Western Australia</v>
      </c>
      <c r="G1325" t="s">
        <v>48</v>
      </c>
      <c r="H1325">
        <v>6010</v>
      </c>
      <c r="I1325" t="s">
        <v>11</v>
      </c>
      <c r="J1325" t="s">
        <v>49</v>
      </c>
      <c r="K1325" t="s">
        <v>154</v>
      </c>
      <c r="L1325" t="s">
        <v>14</v>
      </c>
      <c r="M1325" s="5">
        <v>52.97</v>
      </c>
      <c r="N1325">
        <v>1</v>
      </c>
    </row>
    <row r="1326" spans="1:14" x14ac:dyDescent="0.15">
      <c r="A1326" s="2">
        <v>45366</v>
      </c>
      <c r="B1326" s="3">
        <f t="shared" si="60"/>
        <v>2024</v>
      </c>
      <c r="C1326" t="str">
        <f t="shared" si="61"/>
        <v>2023-2024</v>
      </c>
      <c r="D1326" t="s">
        <v>147</v>
      </c>
      <c r="E1326" t="s">
        <v>41</v>
      </c>
      <c r="F1326" t="str">
        <f t="shared" si="62"/>
        <v>New South Wales</v>
      </c>
      <c r="G1326" t="s">
        <v>10</v>
      </c>
      <c r="H1326">
        <v>2830</v>
      </c>
      <c r="I1326" t="s">
        <v>11</v>
      </c>
      <c r="J1326" t="s">
        <v>25</v>
      </c>
      <c r="K1326" t="s">
        <v>153</v>
      </c>
      <c r="L1326" t="s">
        <v>16</v>
      </c>
      <c r="M1326" s="5">
        <v>53</v>
      </c>
      <c r="N1326">
        <v>1</v>
      </c>
    </row>
    <row r="1327" spans="1:14" x14ac:dyDescent="0.15">
      <c r="A1327" s="2">
        <v>45302</v>
      </c>
      <c r="B1327" s="3">
        <f t="shared" si="60"/>
        <v>2024</v>
      </c>
      <c r="C1327" t="str">
        <f t="shared" si="61"/>
        <v>2023-2024</v>
      </c>
      <c r="D1327" t="s">
        <v>147</v>
      </c>
      <c r="E1327" t="s">
        <v>106</v>
      </c>
      <c r="F1327" t="str">
        <f t="shared" si="62"/>
        <v>Victoria</v>
      </c>
      <c r="G1327" t="s">
        <v>45</v>
      </c>
      <c r="H1327">
        <v>3915</v>
      </c>
      <c r="I1327" t="s">
        <v>11</v>
      </c>
      <c r="J1327" t="s">
        <v>55</v>
      </c>
      <c r="K1327" t="s">
        <v>154</v>
      </c>
      <c r="L1327" t="s">
        <v>14</v>
      </c>
      <c r="M1327" s="5">
        <v>53.430000000000007</v>
      </c>
      <c r="N1327">
        <v>1</v>
      </c>
    </row>
    <row r="1328" spans="1:14" x14ac:dyDescent="0.15">
      <c r="A1328" s="2">
        <v>45489</v>
      </c>
      <c r="B1328" s="3">
        <f t="shared" si="60"/>
        <v>2025</v>
      </c>
      <c r="C1328" t="str">
        <f t="shared" si="61"/>
        <v>2024-2025</v>
      </c>
      <c r="D1328" t="s">
        <v>147</v>
      </c>
      <c r="E1328" t="s">
        <v>69</v>
      </c>
      <c r="F1328" t="str">
        <f t="shared" si="62"/>
        <v>Tasmania</v>
      </c>
      <c r="G1328" t="s">
        <v>70</v>
      </c>
      <c r="H1328">
        <v>7018</v>
      </c>
      <c r="I1328" t="s">
        <v>11</v>
      </c>
      <c r="J1328" t="s">
        <v>71</v>
      </c>
      <c r="K1328" t="s">
        <v>151</v>
      </c>
      <c r="L1328" t="s">
        <v>21</v>
      </c>
      <c r="M1328" s="5">
        <v>53.46</v>
      </c>
      <c r="N1328">
        <v>1</v>
      </c>
    </row>
    <row r="1329" spans="1:14" x14ac:dyDescent="0.15">
      <c r="A1329" s="2">
        <v>45431</v>
      </c>
      <c r="B1329" s="3">
        <f t="shared" si="60"/>
        <v>2024</v>
      </c>
      <c r="C1329" t="str">
        <f t="shared" si="61"/>
        <v>2023-2024</v>
      </c>
      <c r="D1329" t="s">
        <v>148</v>
      </c>
      <c r="E1329" t="s">
        <v>9</v>
      </c>
      <c r="F1329" t="str">
        <f t="shared" si="62"/>
        <v>New South Wales</v>
      </c>
      <c r="G1329" t="s">
        <v>10</v>
      </c>
      <c r="H1329">
        <v>2067</v>
      </c>
      <c r="I1329" t="s">
        <v>11</v>
      </c>
      <c r="J1329" t="s">
        <v>12</v>
      </c>
      <c r="K1329" t="s">
        <v>150</v>
      </c>
      <c r="L1329" t="s">
        <v>18</v>
      </c>
      <c r="M1329" s="5">
        <v>53.82</v>
      </c>
      <c r="N1329">
        <v>1</v>
      </c>
    </row>
    <row r="1330" spans="1:14" x14ac:dyDescent="0.15">
      <c r="A1330" s="2">
        <v>45106</v>
      </c>
      <c r="B1330" s="3">
        <f t="shared" si="60"/>
        <v>2023</v>
      </c>
      <c r="C1330" t="str">
        <f t="shared" si="61"/>
        <v>2022-2023</v>
      </c>
      <c r="D1330" t="s">
        <v>147</v>
      </c>
      <c r="E1330" t="s">
        <v>91</v>
      </c>
      <c r="F1330" t="str">
        <f t="shared" si="62"/>
        <v>Victoria</v>
      </c>
      <c r="G1330" t="s">
        <v>45</v>
      </c>
      <c r="H1330">
        <v>3690</v>
      </c>
      <c r="I1330" t="s">
        <v>11</v>
      </c>
      <c r="J1330" t="s">
        <v>55</v>
      </c>
      <c r="K1330" t="s">
        <v>19</v>
      </c>
      <c r="L1330" t="s">
        <v>23</v>
      </c>
      <c r="M1330" s="5">
        <v>53.82</v>
      </c>
      <c r="N1330">
        <v>1</v>
      </c>
    </row>
    <row r="1331" spans="1:14" x14ac:dyDescent="0.15">
      <c r="A1331" s="2">
        <v>45627</v>
      </c>
      <c r="B1331" s="3">
        <f t="shared" si="60"/>
        <v>2025</v>
      </c>
      <c r="C1331" t="str">
        <f t="shared" si="61"/>
        <v>2024-2025</v>
      </c>
      <c r="D1331" t="s">
        <v>148</v>
      </c>
      <c r="E1331" t="s">
        <v>102</v>
      </c>
      <c r="F1331" t="str">
        <f t="shared" si="62"/>
        <v>Queensland</v>
      </c>
      <c r="G1331" t="s">
        <v>35</v>
      </c>
      <c r="H1331">
        <v>4870</v>
      </c>
      <c r="I1331" t="s">
        <v>11</v>
      </c>
      <c r="J1331" t="s">
        <v>36</v>
      </c>
      <c r="K1331" t="s">
        <v>156</v>
      </c>
      <c r="L1331" t="s">
        <v>17</v>
      </c>
      <c r="M1331" s="5">
        <v>53.89</v>
      </c>
      <c r="N1331">
        <v>1</v>
      </c>
    </row>
    <row r="1332" spans="1:14" x14ac:dyDescent="0.15">
      <c r="A1332" s="2">
        <v>45103</v>
      </c>
      <c r="B1332" s="3">
        <f t="shared" si="60"/>
        <v>2023</v>
      </c>
      <c r="C1332" t="str">
        <f t="shared" si="61"/>
        <v>2022-2023</v>
      </c>
      <c r="D1332" t="s">
        <v>147</v>
      </c>
      <c r="E1332" t="s">
        <v>73</v>
      </c>
      <c r="F1332" t="str">
        <f t="shared" si="62"/>
        <v>Victoria</v>
      </c>
      <c r="G1332" t="s">
        <v>45</v>
      </c>
      <c r="H1332">
        <v>3136</v>
      </c>
      <c r="I1332" t="s">
        <v>11</v>
      </c>
      <c r="J1332" t="s">
        <v>63</v>
      </c>
      <c r="K1332" t="s">
        <v>19</v>
      </c>
      <c r="L1332" t="s">
        <v>23</v>
      </c>
      <c r="M1332" s="5">
        <v>53.900000000000006</v>
      </c>
      <c r="N1332">
        <v>1</v>
      </c>
    </row>
    <row r="1333" spans="1:14" x14ac:dyDescent="0.15">
      <c r="A1333" s="2">
        <v>45199</v>
      </c>
      <c r="B1333" s="3">
        <f t="shared" si="60"/>
        <v>2024</v>
      </c>
      <c r="C1333" t="str">
        <f t="shared" si="61"/>
        <v>2023-2024</v>
      </c>
      <c r="D1333" t="s">
        <v>147</v>
      </c>
      <c r="E1333" t="s">
        <v>146</v>
      </c>
      <c r="F1333" t="str">
        <f t="shared" si="62"/>
        <v>Victoria</v>
      </c>
      <c r="G1333" t="s">
        <v>45</v>
      </c>
      <c r="H1333">
        <v>3353</v>
      </c>
      <c r="I1333" t="s">
        <v>11</v>
      </c>
      <c r="J1333" t="s">
        <v>60</v>
      </c>
      <c r="K1333" t="s">
        <v>154</v>
      </c>
      <c r="L1333" t="s">
        <v>14</v>
      </c>
      <c r="M1333" s="5">
        <v>53.91</v>
      </c>
      <c r="N1333">
        <v>1</v>
      </c>
    </row>
    <row r="1334" spans="1:14" x14ac:dyDescent="0.15">
      <c r="A1334" s="2">
        <v>45323</v>
      </c>
      <c r="B1334" s="3">
        <f t="shared" si="60"/>
        <v>2024</v>
      </c>
      <c r="C1334" t="str">
        <f t="shared" si="61"/>
        <v>2023-2024</v>
      </c>
      <c r="D1334" t="s">
        <v>148</v>
      </c>
      <c r="E1334" t="s">
        <v>24</v>
      </c>
      <c r="F1334" t="str">
        <f t="shared" si="62"/>
        <v>New South Wales</v>
      </c>
      <c r="G1334" t="s">
        <v>10</v>
      </c>
      <c r="H1334">
        <v>2795</v>
      </c>
      <c r="I1334" t="s">
        <v>11</v>
      </c>
      <c r="J1334" t="s">
        <v>25</v>
      </c>
      <c r="K1334" t="s">
        <v>156</v>
      </c>
      <c r="L1334" t="s">
        <v>17</v>
      </c>
      <c r="M1334" s="5">
        <v>53.91</v>
      </c>
      <c r="N1334">
        <v>1</v>
      </c>
    </row>
    <row r="1335" spans="1:14" x14ac:dyDescent="0.15">
      <c r="A1335" s="2">
        <v>45062</v>
      </c>
      <c r="B1335" s="3">
        <f t="shared" si="60"/>
        <v>2023</v>
      </c>
      <c r="C1335" t="str">
        <f t="shared" si="61"/>
        <v>2022-2023</v>
      </c>
      <c r="D1335" t="s">
        <v>147</v>
      </c>
      <c r="E1335" t="s">
        <v>129</v>
      </c>
      <c r="F1335" t="str">
        <f t="shared" si="62"/>
        <v>Tasmania</v>
      </c>
      <c r="G1335" t="s">
        <v>70</v>
      </c>
      <c r="H1335">
        <v>7010</v>
      </c>
      <c r="I1335" t="s">
        <v>11</v>
      </c>
      <c r="J1335" t="s">
        <v>71</v>
      </c>
      <c r="K1335" t="s">
        <v>153</v>
      </c>
      <c r="L1335" t="s">
        <v>16</v>
      </c>
      <c r="M1335" s="5">
        <v>53.91</v>
      </c>
      <c r="N1335">
        <v>1</v>
      </c>
    </row>
    <row r="1336" spans="1:14" x14ac:dyDescent="0.15">
      <c r="A1336" s="2">
        <v>45132</v>
      </c>
      <c r="B1336" s="3">
        <f t="shared" si="60"/>
        <v>2024</v>
      </c>
      <c r="C1336" t="str">
        <f t="shared" si="61"/>
        <v>2023-2024</v>
      </c>
      <c r="D1336" t="s">
        <v>148</v>
      </c>
      <c r="E1336" t="s">
        <v>125</v>
      </c>
      <c r="F1336" t="str">
        <f t="shared" si="62"/>
        <v>Victoria</v>
      </c>
      <c r="G1336" t="s">
        <v>45</v>
      </c>
      <c r="H1336">
        <v>3400</v>
      </c>
      <c r="I1336" t="s">
        <v>11</v>
      </c>
      <c r="J1336" t="s">
        <v>60</v>
      </c>
      <c r="K1336" t="s">
        <v>154</v>
      </c>
      <c r="L1336" t="s">
        <v>14</v>
      </c>
      <c r="M1336" s="5">
        <v>53.91</v>
      </c>
      <c r="N1336">
        <v>1</v>
      </c>
    </row>
    <row r="1337" spans="1:14" x14ac:dyDescent="0.15">
      <c r="A1337" s="2">
        <v>44968</v>
      </c>
      <c r="B1337" s="3">
        <f t="shared" si="60"/>
        <v>2023</v>
      </c>
      <c r="C1337" t="str">
        <f t="shared" si="61"/>
        <v>2022-2023</v>
      </c>
      <c r="D1337" t="s">
        <v>147</v>
      </c>
      <c r="E1337" t="s">
        <v>66</v>
      </c>
      <c r="F1337" t="str">
        <f t="shared" si="62"/>
        <v>South Australia</v>
      </c>
      <c r="G1337" t="s">
        <v>32</v>
      </c>
      <c r="H1337">
        <v>5169</v>
      </c>
      <c r="I1337" t="s">
        <v>11</v>
      </c>
      <c r="J1337" t="s">
        <v>33</v>
      </c>
      <c r="K1337" t="s">
        <v>153</v>
      </c>
      <c r="L1337" t="s">
        <v>16</v>
      </c>
      <c r="M1337" s="5">
        <v>53.91</v>
      </c>
      <c r="N1337">
        <v>1</v>
      </c>
    </row>
    <row r="1338" spans="1:14" x14ac:dyDescent="0.15">
      <c r="A1338" s="2">
        <v>45536</v>
      </c>
      <c r="B1338" s="3">
        <f t="shared" si="60"/>
        <v>2025</v>
      </c>
      <c r="C1338" t="str">
        <f t="shared" si="61"/>
        <v>2024-2025</v>
      </c>
      <c r="D1338" t="s">
        <v>147</v>
      </c>
      <c r="E1338" t="s">
        <v>91</v>
      </c>
      <c r="F1338" t="str">
        <f t="shared" si="62"/>
        <v>Victoria</v>
      </c>
      <c r="G1338" t="s">
        <v>45</v>
      </c>
      <c r="H1338">
        <v>3690</v>
      </c>
      <c r="I1338" t="s">
        <v>11</v>
      </c>
      <c r="J1338" t="s">
        <v>55</v>
      </c>
      <c r="K1338" t="s">
        <v>153</v>
      </c>
      <c r="L1338" t="s">
        <v>16</v>
      </c>
      <c r="M1338" s="5">
        <v>53.91</v>
      </c>
      <c r="N1338">
        <v>1</v>
      </c>
    </row>
    <row r="1339" spans="1:14" x14ac:dyDescent="0.15">
      <c r="A1339" s="2">
        <v>45019</v>
      </c>
      <c r="B1339" s="3">
        <f t="shared" si="60"/>
        <v>2023</v>
      </c>
      <c r="C1339" t="str">
        <f t="shared" si="61"/>
        <v>2022-2023</v>
      </c>
      <c r="D1339" t="s">
        <v>147</v>
      </c>
      <c r="E1339" t="s">
        <v>88</v>
      </c>
      <c r="F1339" t="str">
        <f t="shared" si="62"/>
        <v>South Australia</v>
      </c>
      <c r="G1339" t="s">
        <v>32</v>
      </c>
      <c r="H1339">
        <v>5011</v>
      </c>
      <c r="I1339" t="s">
        <v>11</v>
      </c>
      <c r="J1339" t="s">
        <v>33</v>
      </c>
      <c r="K1339" t="s">
        <v>156</v>
      </c>
      <c r="L1339" t="s">
        <v>17</v>
      </c>
      <c r="M1339" s="5">
        <v>53.91</v>
      </c>
      <c r="N1339">
        <v>1</v>
      </c>
    </row>
    <row r="1340" spans="1:14" x14ac:dyDescent="0.15">
      <c r="A1340" s="2">
        <v>45588</v>
      </c>
      <c r="B1340" s="3">
        <f t="shared" si="60"/>
        <v>2025</v>
      </c>
      <c r="C1340" t="str">
        <f t="shared" si="61"/>
        <v>2024-2025</v>
      </c>
      <c r="D1340" t="s">
        <v>147</v>
      </c>
      <c r="E1340" t="s">
        <v>41</v>
      </c>
      <c r="F1340" t="str">
        <f t="shared" si="62"/>
        <v>New South Wales</v>
      </c>
      <c r="G1340" t="s">
        <v>10</v>
      </c>
      <c r="H1340">
        <v>2830</v>
      </c>
      <c r="I1340" t="s">
        <v>11</v>
      </c>
      <c r="J1340" t="s">
        <v>25</v>
      </c>
      <c r="K1340" t="s">
        <v>152</v>
      </c>
      <c r="L1340" t="s">
        <v>13</v>
      </c>
      <c r="M1340" s="5">
        <v>53.94</v>
      </c>
      <c r="N1340">
        <v>1</v>
      </c>
    </row>
    <row r="1341" spans="1:14" x14ac:dyDescent="0.15">
      <c r="A1341" s="2">
        <v>45231</v>
      </c>
      <c r="B1341" s="3">
        <f t="shared" si="60"/>
        <v>2024</v>
      </c>
      <c r="C1341" t="str">
        <f t="shared" si="61"/>
        <v>2023-2024</v>
      </c>
      <c r="D1341" t="s">
        <v>147</v>
      </c>
      <c r="E1341" t="s">
        <v>56</v>
      </c>
      <c r="F1341" t="str">
        <f t="shared" si="62"/>
        <v>Northern Territory</v>
      </c>
      <c r="G1341" t="s">
        <v>29</v>
      </c>
      <c r="H1341">
        <v>870</v>
      </c>
      <c r="I1341" t="s">
        <v>11</v>
      </c>
      <c r="J1341" t="s">
        <v>30</v>
      </c>
      <c r="K1341" t="s">
        <v>154</v>
      </c>
      <c r="L1341" t="s">
        <v>14</v>
      </c>
      <c r="M1341" s="5">
        <v>53.95</v>
      </c>
      <c r="N1341">
        <v>1</v>
      </c>
    </row>
    <row r="1342" spans="1:14" x14ac:dyDescent="0.15">
      <c r="A1342" s="2">
        <v>45400</v>
      </c>
      <c r="B1342" s="3">
        <f t="shared" si="60"/>
        <v>2024</v>
      </c>
      <c r="C1342" t="str">
        <f t="shared" si="61"/>
        <v>2023-2024</v>
      </c>
      <c r="D1342" t="s">
        <v>148</v>
      </c>
      <c r="E1342" t="s">
        <v>130</v>
      </c>
      <c r="F1342" t="str">
        <f t="shared" si="62"/>
        <v>South Australia</v>
      </c>
      <c r="G1342" t="s">
        <v>32</v>
      </c>
      <c r="H1342">
        <v>5290</v>
      </c>
      <c r="I1342" t="s">
        <v>11</v>
      </c>
      <c r="J1342" t="s">
        <v>38</v>
      </c>
      <c r="K1342" t="s">
        <v>154</v>
      </c>
      <c r="L1342" t="s">
        <v>14</v>
      </c>
      <c r="M1342" s="5">
        <v>53.95</v>
      </c>
      <c r="N1342">
        <v>1</v>
      </c>
    </row>
    <row r="1343" spans="1:14" x14ac:dyDescent="0.15">
      <c r="A1343" s="2">
        <v>45519</v>
      </c>
      <c r="B1343" s="3">
        <f t="shared" si="60"/>
        <v>2025</v>
      </c>
      <c r="C1343" t="str">
        <f t="shared" si="61"/>
        <v>2024-2025</v>
      </c>
      <c r="D1343" t="s">
        <v>147</v>
      </c>
      <c r="E1343" t="s">
        <v>34</v>
      </c>
      <c r="F1343" t="str">
        <f t="shared" si="62"/>
        <v>Queensland</v>
      </c>
      <c r="G1343" t="s">
        <v>35</v>
      </c>
      <c r="H1343">
        <v>4802</v>
      </c>
      <c r="I1343" t="s">
        <v>11</v>
      </c>
      <c r="J1343" t="s">
        <v>36</v>
      </c>
      <c r="K1343" t="s">
        <v>154</v>
      </c>
      <c r="L1343" t="s">
        <v>14</v>
      </c>
      <c r="M1343" s="5">
        <v>53.96</v>
      </c>
      <c r="N1343">
        <v>1</v>
      </c>
    </row>
    <row r="1344" spans="1:14" x14ac:dyDescent="0.15">
      <c r="A1344" s="2">
        <v>45633</v>
      </c>
      <c r="B1344" s="3">
        <f t="shared" si="60"/>
        <v>2025</v>
      </c>
      <c r="C1344" t="str">
        <f t="shared" si="61"/>
        <v>2024-2025</v>
      </c>
      <c r="D1344" t="s">
        <v>147</v>
      </c>
      <c r="E1344" t="s">
        <v>92</v>
      </c>
      <c r="F1344" t="str">
        <f t="shared" si="62"/>
        <v>Queensland</v>
      </c>
      <c r="G1344" t="s">
        <v>35</v>
      </c>
      <c r="H1344">
        <v>4068</v>
      </c>
      <c r="I1344" t="s">
        <v>11</v>
      </c>
      <c r="J1344" t="s">
        <v>43</v>
      </c>
      <c r="K1344" t="s">
        <v>151</v>
      </c>
      <c r="L1344" t="s">
        <v>21</v>
      </c>
      <c r="M1344" s="5">
        <v>54</v>
      </c>
      <c r="N1344">
        <v>1</v>
      </c>
    </row>
    <row r="1345" spans="1:14" x14ac:dyDescent="0.15">
      <c r="A1345" s="2">
        <v>44951</v>
      </c>
      <c r="B1345" s="3">
        <f t="shared" si="60"/>
        <v>2023</v>
      </c>
      <c r="C1345" t="str">
        <f t="shared" si="61"/>
        <v>2022-2023</v>
      </c>
      <c r="D1345" t="s">
        <v>147</v>
      </c>
      <c r="E1345" t="s">
        <v>115</v>
      </c>
      <c r="F1345" t="str">
        <f t="shared" si="62"/>
        <v>Western Australia</v>
      </c>
      <c r="G1345" t="s">
        <v>48</v>
      </c>
      <c r="H1345">
        <v>6280</v>
      </c>
      <c r="I1345" t="s">
        <v>11</v>
      </c>
      <c r="J1345" t="s">
        <v>94</v>
      </c>
      <c r="K1345" t="s">
        <v>155</v>
      </c>
      <c r="L1345" t="s">
        <v>20</v>
      </c>
      <c r="M1345" s="5">
        <v>54.129999999999995</v>
      </c>
      <c r="N1345">
        <v>1</v>
      </c>
    </row>
    <row r="1346" spans="1:14" x14ac:dyDescent="0.15">
      <c r="A1346" s="2">
        <v>45222</v>
      </c>
      <c r="B1346" s="3">
        <f t="shared" ref="B1346:B1409" si="63">IF(MONTH(A1346)&gt;=7,YEAR(A1346)+1,YEAR(A1346))</f>
        <v>2024</v>
      </c>
      <c r="C1346" t="str">
        <f t="shared" ref="C1346:C1409" si="64">IF(MONTH(A1346) &gt;= 7, YEAR(A1346) &amp; "-" &amp; YEAR(A1346) + 1, YEAR(A1346) - 1 &amp; "-" &amp; YEAR(A1346))</f>
        <v>2023-2024</v>
      </c>
      <c r="D1346" t="s">
        <v>148</v>
      </c>
      <c r="E1346" t="s">
        <v>126</v>
      </c>
      <c r="F1346" t="str">
        <f t="shared" ref="F1346:F1409" si="65">IF(G1346="WA","Western Australia",
IF(G1346="NSW","New South Wales",
IF(G1346="QLD","Queensland",
IF(G1346="VIC","Victoria",
IF(G1346="TAS","Tasmania",
IF(G1346="SA","South Australia",
IF(G1346="NT","Northern Territory",
IF(G1346="ACT","Australian Capital Territory",G1346))))))))</f>
        <v>Queensland</v>
      </c>
      <c r="G1346" t="s">
        <v>35</v>
      </c>
      <c r="H1346">
        <v>4551</v>
      </c>
      <c r="I1346" t="s">
        <v>11</v>
      </c>
      <c r="J1346" t="s">
        <v>120</v>
      </c>
      <c r="K1346" t="s">
        <v>153</v>
      </c>
      <c r="L1346" t="s">
        <v>16</v>
      </c>
      <c r="M1346" s="5">
        <v>54.62</v>
      </c>
      <c r="N1346">
        <v>1</v>
      </c>
    </row>
    <row r="1347" spans="1:14" x14ac:dyDescent="0.15">
      <c r="A1347" s="2">
        <v>45162</v>
      </c>
      <c r="B1347" s="3">
        <f t="shared" si="63"/>
        <v>2024</v>
      </c>
      <c r="C1347" t="str">
        <f t="shared" si="64"/>
        <v>2023-2024</v>
      </c>
      <c r="D1347" t="s">
        <v>147</v>
      </c>
      <c r="E1347" t="s">
        <v>112</v>
      </c>
      <c r="F1347" t="str">
        <f t="shared" si="65"/>
        <v>Victoria</v>
      </c>
      <c r="G1347" t="s">
        <v>45</v>
      </c>
      <c r="H1347">
        <v>3076</v>
      </c>
      <c r="I1347" t="s">
        <v>11</v>
      </c>
      <c r="J1347" t="s">
        <v>46</v>
      </c>
      <c r="K1347" t="s">
        <v>154</v>
      </c>
      <c r="L1347" t="s">
        <v>14</v>
      </c>
      <c r="M1347" s="5">
        <v>54.66</v>
      </c>
      <c r="N1347">
        <v>1</v>
      </c>
    </row>
    <row r="1348" spans="1:14" x14ac:dyDescent="0.15">
      <c r="A1348" s="2">
        <v>45468</v>
      </c>
      <c r="B1348" s="3">
        <f t="shared" si="63"/>
        <v>2024</v>
      </c>
      <c r="C1348" t="str">
        <f t="shared" si="64"/>
        <v>2023-2024</v>
      </c>
      <c r="D1348" t="s">
        <v>148</v>
      </c>
      <c r="E1348" t="s">
        <v>138</v>
      </c>
      <c r="F1348" t="str">
        <f t="shared" si="65"/>
        <v>Queensland</v>
      </c>
      <c r="G1348" t="s">
        <v>35</v>
      </c>
      <c r="H1348">
        <v>4558</v>
      </c>
      <c r="I1348" t="s">
        <v>11</v>
      </c>
      <c r="J1348" t="s">
        <v>120</v>
      </c>
      <c r="K1348" t="s">
        <v>156</v>
      </c>
      <c r="L1348" t="s">
        <v>17</v>
      </c>
      <c r="M1348" s="5">
        <v>54.82</v>
      </c>
      <c r="N1348">
        <v>1</v>
      </c>
    </row>
    <row r="1349" spans="1:14" x14ac:dyDescent="0.15">
      <c r="A1349" s="2">
        <v>45192</v>
      </c>
      <c r="B1349" s="3">
        <f t="shared" si="63"/>
        <v>2024</v>
      </c>
      <c r="C1349" t="str">
        <f t="shared" si="64"/>
        <v>2023-2024</v>
      </c>
      <c r="D1349" t="s">
        <v>147</v>
      </c>
      <c r="E1349" t="s">
        <v>73</v>
      </c>
      <c r="F1349" t="str">
        <f t="shared" si="65"/>
        <v>Victoria</v>
      </c>
      <c r="G1349" t="s">
        <v>45</v>
      </c>
      <c r="H1349">
        <v>3136</v>
      </c>
      <c r="I1349" t="s">
        <v>11</v>
      </c>
      <c r="J1349" t="s">
        <v>63</v>
      </c>
      <c r="K1349" t="s">
        <v>150</v>
      </c>
      <c r="L1349" t="s">
        <v>18</v>
      </c>
      <c r="M1349" s="5">
        <v>54.88</v>
      </c>
      <c r="N1349">
        <v>1</v>
      </c>
    </row>
    <row r="1350" spans="1:14" x14ac:dyDescent="0.15">
      <c r="A1350" s="2">
        <v>45059</v>
      </c>
      <c r="B1350" s="3">
        <f t="shared" si="63"/>
        <v>2023</v>
      </c>
      <c r="C1350" t="str">
        <f t="shared" si="64"/>
        <v>2022-2023</v>
      </c>
      <c r="D1350" t="s">
        <v>147</v>
      </c>
      <c r="E1350" t="s">
        <v>53</v>
      </c>
      <c r="F1350" t="str">
        <f t="shared" si="65"/>
        <v>South Australia</v>
      </c>
      <c r="G1350" t="s">
        <v>32</v>
      </c>
      <c r="H1350">
        <v>5082</v>
      </c>
      <c r="I1350" t="s">
        <v>11</v>
      </c>
      <c r="J1350" t="s">
        <v>33</v>
      </c>
      <c r="K1350" t="s">
        <v>155</v>
      </c>
      <c r="L1350" t="s">
        <v>20</v>
      </c>
      <c r="M1350" s="5">
        <v>54.89</v>
      </c>
      <c r="N1350">
        <v>1</v>
      </c>
    </row>
    <row r="1351" spans="1:14" x14ac:dyDescent="0.15">
      <c r="A1351" s="2">
        <v>45223</v>
      </c>
      <c r="B1351" s="3">
        <f t="shared" si="63"/>
        <v>2024</v>
      </c>
      <c r="C1351" t="str">
        <f t="shared" si="64"/>
        <v>2023-2024</v>
      </c>
      <c r="D1351" t="s">
        <v>148</v>
      </c>
      <c r="E1351" t="s">
        <v>42</v>
      </c>
      <c r="F1351" t="str">
        <f t="shared" si="65"/>
        <v>Queensland</v>
      </c>
      <c r="G1351" t="s">
        <v>35</v>
      </c>
      <c r="H1351">
        <v>4053</v>
      </c>
      <c r="I1351" t="s">
        <v>11</v>
      </c>
      <c r="J1351" t="s">
        <v>43</v>
      </c>
      <c r="K1351" t="s">
        <v>156</v>
      </c>
      <c r="L1351" t="s">
        <v>17</v>
      </c>
      <c r="M1351" s="5">
        <v>54.89</v>
      </c>
      <c r="N1351">
        <v>1</v>
      </c>
    </row>
    <row r="1352" spans="1:14" x14ac:dyDescent="0.15">
      <c r="A1352" s="2">
        <v>45508</v>
      </c>
      <c r="B1352" s="3">
        <f t="shared" si="63"/>
        <v>2025</v>
      </c>
      <c r="C1352" t="str">
        <f t="shared" si="64"/>
        <v>2024-2025</v>
      </c>
      <c r="D1352" t="s">
        <v>147</v>
      </c>
      <c r="E1352" t="s">
        <v>61</v>
      </c>
      <c r="F1352" t="str">
        <f t="shared" si="65"/>
        <v>New South Wales</v>
      </c>
      <c r="G1352" t="s">
        <v>10</v>
      </c>
      <c r="H1352">
        <v>2539</v>
      </c>
      <c r="I1352" t="s">
        <v>11</v>
      </c>
      <c r="J1352" t="s">
        <v>58</v>
      </c>
      <c r="K1352" t="s">
        <v>149</v>
      </c>
      <c r="L1352" t="s">
        <v>15</v>
      </c>
      <c r="M1352" s="5">
        <v>54.89</v>
      </c>
      <c r="N1352">
        <v>1</v>
      </c>
    </row>
    <row r="1353" spans="1:14" x14ac:dyDescent="0.15">
      <c r="A1353" s="2">
        <v>45348</v>
      </c>
      <c r="B1353" s="3">
        <f t="shared" si="63"/>
        <v>2024</v>
      </c>
      <c r="C1353" t="str">
        <f t="shared" si="64"/>
        <v>2023-2024</v>
      </c>
      <c r="D1353" t="s">
        <v>147</v>
      </c>
      <c r="E1353" t="s">
        <v>66</v>
      </c>
      <c r="F1353" t="str">
        <f t="shared" si="65"/>
        <v>South Australia</v>
      </c>
      <c r="G1353" t="s">
        <v>32</v>
      </c>
      <c r="H1353">
        <v>5169</v>
      </c>
      <c r="I1353" t="s">
        <v>11</v>
      </c>
      <c r="J1353" t="s">
        <v>33</v>
      </c>
      <c r="K1353" t="s">
        <v>156</v>
      </c>
      <c r="L1353" t="s">
        <v>17</v>
      </c>
      <c r="M1353" s="5">
        <v>54.92</v>
      </c>
      <c r="N1353">
        <v>1</v>
      </c>
    </row>
    <row r="1354" spans="1:14" x14ac:dyDescent="0.15">
      <c r="A1354" s="2">
        <v>45078</v>
      </c>
      <c r="B1354" s="3">
        <f t="shared" si="63"/>
        <v>2023</v>
      </c>
      <c r="C1354" t="str">
        <f t="shared" si="64"/>
        <v>2022-2023</v>
      </c>
      <c r="D1354" t="s">
        <v>148</v>
      </c>
      <c r="E1354" t="s">
        <v>141</v>
      </c>
      <c r="F1354" t="str">
        <f t="shared" si="65"/>
        <v>Western Australia</v>
      </c>
      <c r="G1354" t="s">
        <v>48</v>
      </c>
      <c r="H1354">
        <v>6052</v>
      </c>
      <c r="I1354" t="s">
        <v>11</v>
      </c>
      <c r="J1354" t="s">
        <v>49</v>
      </c>
      <c r="K1354" t="s">
        <v>154</v>
      </c>
      <c r="L1354" t="s">
        <v>14</v>
      </c>
      <c r="M1354" s="5">
        <v>54.97</v>
      </c>
      <c r="N1354">
        <v>1</v>
      </c>
    </row>
    <row r="1355" spans="1:14" x14ac:dyDescent="0.15">
      <c r="A1355" s="2">
        <v>45530</v>
      </c>
      <c r="B1355" s="3">
        <f t="shared" si="63"/>
        <v>2025</v>
      </c>
      <c r="C1355" t="str">
        <f t="shared" si="64"/>
        <v>2024-2025</v>
      </c>
      <c r="D1355" t="s">
        <v>148</v>
      </c>
      <c r="E1355" t="s">
        <v>121</v>
      </c>
      <c r="F1355" t="str">
        <f t="shared" si="65"/>
        <v>Queensland</v>
      </c>
      <c r="G1355" t="s">
        <v>35</v>
      </c>
      <c r="H1355">
        <v>4700</v>
      </c>
      <c r="I1355" t="s">
        <v>11</v>
      </c>
      <c r="J1355" t="s">
        <v>51</v>
      </c>
      <c r="K1355" t="s">
        <v>151</v>
      </c>
      <c r="L1355" t="s">
        <v>21</v>
      </c>
      <c r="M1355" s="5">
        <v>54.99</v>
      </c>
      <c r="N1355">
        <v>1</v>
      </c>
    </row>
    <row r="1356" spans="1:14" x14ac:dyDescent="0.15">
      <c r="A1356" s="2">
        <v>45488</v>
      </c>
      <c r="B1356" s="3">
        <f t="shared" si="63"/>
        <v>2025</v>
      </c>
      <c r="C1356" t="str">
        <f t="shared" si="64"/>
        <v>2024-2025</v>
      </c>
      <c r="D1356" t="s">
        <v>147</v>
      </c>
      <c r="E1356" t="s">
        <v>57</v>
      </c>
      <c r="F1356" t="str">
        <f t="shared" si="65"/>
        <v>New South Wales</v>
      </c>
      <c r="G1356" t="s">
        <v>10</v>
      </c>
      <c r="H1356">
        <v>2560</v>
      </c>
      <c r="I1356" t="s">
        <v>11</v>
      </c>
      <c r="J1356" t="s">
        <v>58</v>
      </c>
      <c r="K1356" t="s">
        <v>150</v>
      </c>
      <c r="L1356" t="s">
        <v>18</v>
      </c>
      <c r="M1356" s="5">
        <v>55</v>
      </c>
      <c r="N1356">
        <v>1</v>
      </c>
    </row>
    <row r="1357" spans="1:14" x14ac:dyDescent="0.15">
      <c r="A1357" s="2">
        <v>45008</v>
      </c>
      <c r="B1357" s="3">
        <f t="shared" si="63"/>
        <v>2023</v>
      </c>
      <c r="C1357" t="str">
        <f t="shared" si="64"/>
        <v>2022-2023</v>
      </c>
      <c r="D1357" t="s">
        <v>148</v>
      </c>
      <c r="E1357" t="s">
        <v>138</v>
      </c>
      <c r="F1357" t="str">
        <f t="shared" si="65"/>
        <v>Queensland</v>
      </c>
      <c r="G1357" t="s">
        <v>35</v>
      </c>
      <c r="H1357">
        <v>4558</v>
      </c>
      <c r="I1357" t="s">
        <v>11</v>
      </c>
      <c r="J1357" t="s">
        <v>120</v>
      </c>
      <c r="K1357" t="s">
        <v>149</v>
      </c>
      <c r="L1357" t="s">
        <v>15</v>
      </c>
      <c r="M1357" s="5">
        <v>55.13</v>
      </c>
      <c r="N1357">
        <v>1</v>
      </c>
    </row>
    <row r="1358" spans="1:14" x14ac:dyDescent="0.15">
      <c r="A1358" s="2">
        <v>45411</v>
      </c>
      <c r="B1358" s="3">
        <f t="shared" si="63"/>
        <v>2024</v>
      </c>
      <c r="C1358" t="str">
        <f t="shared" si="64"/>
        <v>2023-2024</v>
      </c>
      <c r="D1358" t="s">
        <v>147</v>
      </c>
      <c r="E1358" t="s">
        <v>133</v>
      </c>
      <c r="F1358" t="str">
        <f t="shared" si="65"/>
        <v>Queensland</v>
      </c>
      <c r="G1358" t="s">
        <v>35</v>
      </c>
      <c r="H1358">
        <v>4305</v>
      </c>
      <c r="I1358" t="s">
        <v>11</v>
      </c>
      <c r="J1358" t="s">
        <v>104</v>
      </c>
      <c r="K1358" t="s">
        <v>155</v>
      </c>
      <c r="L1358" t="s">
        <v>20</v>
      </c>
      <c r="M1358" s="5">
        <v>55.14</v>
      </c>
      <c r="N1358">
        <v>1</v>
      </c>
    </row>
    <row r="1359" spans="1:14" x14ac:dyDescent="0.15">
      <c r="A1359" s="2">
        <v>45561</v>
      </c>
      <c r="B1359" s="3">
        <f t="shared" si="63"/>
        <v>2025</v>
      </c>
      <c r="C1359" t="str">
        <f t="shared" si="64"/>
        <v>2024-2025</v>
      </c>
      <c r="D1359" t="s">
        <v>148</v>
      </c>
      <c r="E1359" t="s">
        <v>145</v>
      </c>
      <c r="F1359" t="str">
        <f t="shared" si="65"/>
        <v>New South Wales</v>
      </c>
      <c r="G1359" t="s">
        <v>10</v>
      </c>
      <c r="H1359">
        <v>2101</v>
      </c>
      <c r="I1359" t="s">
        <v>11</v>
      </c>
      <c r="J1359" t="s">
        <v>27</v>
      </c>
      <c r="K1359" t="s">
        <v>149</v>
      </c>
      <c r="L1359" t="s">
        <v>15</v>
      </c>
      <c r="M1359" s="5">
        <v>55.47</v>
      </c>
      <c r="N1359">
        <v>1</v>
      </c>
    </row>
    <row r="1360" spans="1:14" x14ac:dyDescent="0.15">
      <c r="A1360" s="2">
        <v>45151</v>
      </c>
      <c r="B1360" s="3">
        <f t="shared" si="63"/>
        <v>2024</v>
      </c>
      <c r="C1360" t="str">
        <f t="shared" si="64"/>
        <v>2023-2024</v>
      </c>
      <c r="D1360" t="s">
        <v>147</v>
      </c>
      <c r="E1360" t="s">
        <v>54</v>
      </c>
      <c r="F1360" t="str">
        <f t="shared" si="65"/>
        <v>Victoria</v>
      </c>
      <c r="G1360" t="s">
        <v>45</v>
      </c>
      <c r="H1360">
        <v>3977</v>
      </c>
      <c r="I1360" t="s">
        <v>11</v>
      </c>
      <c r="J1360" t="s">
        <v>55</v>
      </c>
      <c r="K1360" t="s">
        <v>155</v>
      </c>
      <c r="L1360" t="s">
        <v>20</v>
      </c>
      <c r="M1360" s="5">
        <v>55.5</v>
      </c>
      <c r="N1360">
        <v>1</v>
      </c>
    </row>
    <row r="1361" spans="1:14" x14ac:dyDescent="0.15">
      <c r="A1361" s="2">
        <v>45232</v>
      </c>
      <c r="B1361" s="3">
        <f t="shared" si="63"/>
        <v>2024</v>
      </c>
      <c r="C1361" t="str">
        <f t="shared" si="64"/>
        <v>2023-2024</v>
      </c>
      <c r="D1361" t="s">
        <v>147</v>
      </c>
      <c r="E1361" t="s">
        <v>126</v>
      </c>
      <c r="F1361" t="str">
        <f t="shared" si="65"/>
        <v>Queensland</v>
      </c>
      <c r="G1361" t="s">
        <v>35</v>
      </c>
      <c r="H1361">
        <v>4551</v>
      </c>
      <c r="I1361" t="s">
        <v>11</v>
      </c>
      <c r="J1361" t="s">
        <v>120</v>
      </c>
      <c r="K1361" t="s">
        <v>152</v>
      </c>
      <c r="L1361" t="s">
        <v>13</v>
      </c>
      <c r="M1361" s="5">
        <v>55.57</v>
      </c>
      <c r="N1361">
        <v>1</v>
      </c>
    </row>
    <row r="1362" spans="1:14" x14ac:dyDescent="0.15">
      <c r="A1362" s="2">
        <v>45113</v>
      </c>
      <c r="B1362" s="3">
        <f t="shared" si="63"/>
        <v>2024</v>
      </c>
      <c r="C1362" t="str">
        <f t="shared" si="64"/>
        <v>2023-2024</v>
      </c>
      <c r="D1362" t="s">
        <v>147</v>
      </c>
      <c r="E1362" t="s">
        <v>119</v>
      </c>
      <c r="F1362" t="str">
        <f t="shared" si="65"/>
        <v>Queensland</v>
      </c>
      <c r="G1362" t="s">
        <v>35</v>
      </c>
      <c r="H1362">
        <v>4570</v>
      </c>
      <c r="I1362" t="s">
        <v>11</v>
      </c>
      <c r="J1362" t="s">
        <v>120</v>
      </c>
      <c r="K1362" t="s">
        <v>19</v>
      </c>
      <c r="L1362" t="s">
        <v>23</v>
      </c>
      <c r="M1362" s="5">
        <v>55.86</v>
      </c>
      <c r="N1362">
        <v>1</v>
      </c>
    </row>
    <row r="1363" spans="1:14" x14ac:dyDescent="0.15">
      <c r="A1363" s="2">
        <v>45523</v>
      </c>
      <c r="B1363" s="3">
        <f t="shared" si="63"/>
        <v>2025</v>
      </c>
      <c r="C1363" t="str">
        <f t="shared" si="64"/>
        <v>2024-2025</v>
      </c>
      <c r="D1363" t="s">
        <v>147</v>
      </c>
      <c r="E1363" t="s">
        <v>133</v>
      </c>
      <c r="F1363" t="str">
        <f t="shared" si="65"/>
        <v>Queensland</v>
      </c>
      <c r="G1363" t="s">
        <v>35</v>
      </c>
      <c r="H1363">
        <v>4305</v>
      </c>
      <c r="I1363" t="s">
        <v>11</v>
      </c>
      <c r="J1363" t="s">
        <v>104</v>
      </c>
      <c r="K1363" t="s">
        <v>150</v>
      </c>
      <c r="L1363" t="s">
        <v>18</v>
      </c>
      <c r="M1363" s="5">
        <v>55.86</v>
      </c>
      <c r="N1363">
        <v>1</v>
      </c>
    </row>
    <row r="1364" spans="1:14" x14ac:dyDescent="0.15">
      <c r="A1364" s="2">
        <v>45400</v>
      </c>
      <c r="B1364" s="3">
        <f t="shared" si="63"/>
        <v>2024</v>
      </c>
      <c r="C1364" t="str">
        <f t="shared" si="64"/>
        <v>2023-2024</v>
      </c>
      <c r="D1364" t="s">
        <v>148</v>
      </c>
      <c r="E1364" t="s">
        <v>137</v>
      </c>
      <c r="F1364" t="str">
        <f t="shared" si="65"/>
        <v>New South Wales</v>
      </c>
      <c r="G1364" t="s">
        <v>10</v>
      </c>
      <c r="H1364">
        <v>2031</v>
      </c>
      <c r="I1364" t="s">
        <v>11</v>
      </c>
      <c r="J1364" t="s">
        <v>12</v>
      </c>
      <c r="K1364" t="s">
        <v>150</v>
      </c>
      <c r="L1364" t="s">
        <v>18</v>
      </c>
      <c r="M1364" s="5">
        <v>55.9</v>
      </c>
      <c r="N1364">
        <v>1</v>
      </c>
    </row>
    <row r="1365" spans="1:14" x14ac:dyDescent="0.15">
      <c r="A1365" s="2">
        <v>44958</v>
      </c>
      <c r="B1365" s="3">
        <f t="shared" si="63"/>
        <v>2023</v>
      </c>
      <c r="C1365" t="str">
        <f t="shared" si="64"/>
        <v>2022-2023</v>
      </c>
      <c r="D1365" t="s">
        <v>147</v>
      </c>
      <c r="E1365" t="s">
        <v>128</v>
      </c>
      <c r="F1365" t="str">
        <f t="shared" si="65"/>
        <v>Western Australia</v>
      </c>
      <c r="G1365" t="s">
        <v>48</v>
      </c>
      <c r="H1365">
        <v>6027</v>
      </c>
      <c r="I1365" t="s">
        <v>11</v>
      </c>
      <c r="J1365" t="s">
        <v>49</v>
      </c>
      <c r="K1365" t="s">
        <v>150</v>
      </c>
      <c r="L1365" t="s">
        <v>18</v>
      </c>
      <c r="M1365" s="5">
        <v>55.92</v>
      </c>
      <c r="N1365">
        <v>1</v>
      </c>
    </row>
    <row r="1366" spans="1:14" x14ac:dyDescent="0.15">
      <c r="A1366" s="2">
        <v>45474</v>
      </c>
      <c r="B1366" s="3">
        <f t="shared" si="63"/>
        <v>2025</v>
      </c>
      <c r="C1366" t="str">
        <f t="shared" si="64"/>
        <v>2024-2025</v>
      </c>
      <c r="D1366" t="s">
        <v>147</v>
      </c>
      <c r="E1366" t="s">
        <v>124</v>
      </c>
      <c r="F1366" t="str">
        <f t="shared" si="65"/>
        <v>New South Wales</v>
      </c>
      <c r="G1366" t="s">
        <v>10</v>
      </c>
      <c r="H1366">
        <v>2015</v>
      </c>
      <c r="I1366" t="s">
        <v>11</v>
      </c>
      <c r="J1366" t="s">
        <v>12</v>
      </c>
      <c r="K1366" t="s">
        <v>151</v>
      </c>
      <c r="L1366" t="s">
        <v>21</v>
      </c>
      <c r="M1366" s="5">
        <v>55.93</v>
      </c>
      <c r="N1366">
        <v>1</v>
      </c>
    </row>
    <row r="1367" spans="1:14" x14ac:dyDescent="0.15">
      <c r="A1367" s="2">
        <v>45096</v>
      </c>
      <c r="B1367" s="3">
        <f t="shared" si="63"/>
        <v>2023</v>
      </c>
      <c r="C1367" t="str">
        <f t="shared" si="64"/>
        <v>2022-2023</v>
      </c>
      <c r="D1367" t="s">
        <v>147</v>
      </c>
      <c r="E1367" t="s">
        <v>73</v>
      </c>
      <c r="F1367" t="str">
        <f t="shared" si="65"/>
        <v>Victoria</v>
      </c>
      <c r="G1367" t="s">
        <v>45</v>
      </c>
      <c r="H1367">
        <v>3136</v>
      </c>
      <c r="I1367" t="s">
        <v>11</v>
      </c>
      <c r="J1367" t="s">
        <v>63</v>
      </c>
      <c r="K1367" t="s">
        <v>150</v>
      </c>
      <c r="L1367" t="s">
        <v>18</v>
      </c>
      <c r="M1367" s="5">
        <v>55.93</v>
      </c>
      <c r="N1367">
        <v>1</v>
      </c>
    </row>
    <row r="1368" spans="1:14" x14ac:dyDescent="0.15">
      <c r="A1368" s="2">
        <v>45386</v>
      </c>
      <c r="B1368" s="3">
        <f t="shared" si="63"/>
        <v>2024</v>
      </c>
      <c r="C1368" t="str">
        <f t="shared" si="64"/>
        <v>2023-2024</v>
      </c>
      <c r="D1368" t="s">
        <v>148</v>
      </c>
      <c r="E1368" t="s">
        <v>112</v>
      </c>
      <c r="F1368" t="str">
        <f t="shared" si="65"/>
        <v>Victoria</v>
      </c>
      <c r="G1368" t="s">
        <v>45</v>
      </c>
      <c r="H1368">
        <v>3076</v>
      </c>
      <c r="I1368" t="s">
        <v>11</v>
      </c>
      <c r="J1368" t="s">
        <v>46</v>
      </c>
      <c r="K1368" t="s">
        <v>149</v>
      </c>
      <c r="L1368" t="s">
        <v>15</v>
      </c>
      <c r="M1368" s="5">
        <v>55.93</v>
      </c>
      <c r="N1368">
        <v>1</v>
      </c>
    </row>
    <row r="1369" spans="1:14" x14ac:dyDescent="0.15">
      <c r="A1369" s="2">
        <v>45449</v>
      </c>
      <c r="B1369" s="3">
        <f t="shared" si="63"/>
        <v>2024</v>
      </c>
      <c r="C1369" t="str">
        <f t="shared" si="64"/>
        <v>2023-2024</v>
      </c>
      <c r="D1369" t="s">
        <v>147</v>
      </c>
      <c r="E1369" t="s">
        <v>106</v>
      </c>
      <c r="F1369" t="str">
        <f t="shared" si="65"/>
        <v>Victoria</v>
      </c>
      <c r="G1369" t="s">
        <v>45</v>
      </c>
      <c r="H1369">
        <v>3915</v>
      </c>
      <c r="I1369" t="s">
        <v>11</v>
      </c>
      <c r="J1369" t="s">
        <v>55</v>
      </c>
      <c r="K1369" t="s">
        <v>154</v>
      </c>
      <c r="L1369" t="s">
        <v>14</v>
      </c>
      <c r="M1369" s="5">
        <v>55.93</v>
      </c>
      <c r="N1369">
        <v>1</v>
      </c>
    </row>
    <row r="1370" spans="1:14" x14ac:dyDescent="0.15">
      <c r="A1370" s="2">
        <v>45021</v>
      </c>
      <c r="B1370" s="3">
        <f t="shared" si="63"/>
        <v>2023</v>
      </c>
      <c r="C1370" t="str">
        <f t="shared" si="64"/>
        <v>2022-2023</v>
      </c>
      <c r="D1370" t="s">
        <v>148</v>
      </c>
      <c r="E1370" t="s">
        <v>117</v>
      </c>
      <c r="F1370" t="str">
        <f t="shared" si="65"/>
        <v>Queensland</v>
      </c>
      <c r="G1370" t="s">
        <v>35</v>
      </c>
      <c r="H1370">
        <v>4119</v>
      </c>
      <c r="I1370" t="s">
        <v>11</v>
      </c>
      <c r="J1370" t="s">
        <v>43</v>
      </c>
      <c r="K1370" t="s">
        <v>19</v>
      </c>
      <c r="L1370" t="s">
        <v>23</v>
      </c>
      <c r="M1370" s="5">
        <v>55.93</v>
      </c>
      <c r="N1370">
        <v>1</v>
      </c>
    </row>
    <row r="1371" spans="1:14" x14ac:dyDescent="0.15">
      <c r="A1371" s="2">
        <v>45182</v>
      </c>
      <c r="B1371" s="3">
        <f t="shared" si="63"/>
        <v>2024</v>
      </c>
      <c r="C1371" t="str">
        <f t="shared" si="64"/>
        <v>2023-2024</v>
      </c>
      <c r="D1371" t="s">
        <v>147</v>
      </c>
      <c r="E1371" t="s">
        <v>103</v>
      </c>
      <c r="F1371" t="str">
        <f t="shared" si="65"/>
        <v>Queensland</v>
      </c>
      <c r="G1371" t="s">
        <v>35</v>
      </c>
      <c r="H1371">
        <v>4509</v>
      </c>
      <c r="I1371" t="s">
        <v>11</v>
      </c>
      <c r="J1371" t="s">
        <v>104</v>
      </c>
      <c r="K1371" t="s">
        <v>150</v>
      </c>
      <c r="L1371" t="s">
        <v>18</v>
      </c>
      <c r="M1371" s="5">
        <v>55.95</v>
      </c>
      <c r="N1371">
        <v>1</v>
      </c>
    </row>
    <row r="1372" spans="1:14" x14ac:dyDescent="0.15">
      <c r="A1372" s="2">
        <v>45551</v>
      </c>
      <c r="B1372" s="3">
        <f t="shared" si="63"/>
        <v>2025</v>
      </c>
      <c r="C1372" t="str">
        <f t="shared" si="64"/>
        <v>2024-2025</v>
      </c>
      <c r="D1372" t="s">
        <v>147</v>
      </c>
      <c r="E1372" t="s">
        <v>9</v>
      </c>
      <c r="F1372" t="str">
        <f t="shared" si="65"/>
        <v>New South Wales</v>
      </c>
      <c r="G1372" t="s">
        <v>10</v>
      </c>
      <c r="H1372">
        <v>2067</v>
      </c>
      <c r="I1372" t="s">
        <v>11</v>
      </c>
      <c r="J1372" t="s">
        <v>12</v>
      </c>
      <c r="K1372" t="s">
        <v>156</v>
      </c>
      <c r="L1372" t="s">
        <v>17</v>
      </c>
      <c r="M1372" s="5">
        <v>56</v>
      </c>
      <c r="N1372">
        <v>1</v>
      </c>
    </row>
    <row r="1373" spans="1:14" x14ac:dyDescent="0.15">
      <c r="A1373" s="2">
        <v>45019</v>
      </c>
      <c r="B1373" s="3">
        <f t="shared" si="63"/>
        <v>2023</v>
      </c>
      <c r="C1373" t="str">
        <f t="shared" si="64"/>
        <v>2022-2023</v>
      </c>
      <c r="D1373" t="s">
        <v>148</v>
      </c>
      <c r="E1373" t="s">
        <v>130</v>
      </c>
      <c r="F1373" t="str">
        <f t="shared" si="65"/>
        <v>South Australia</v>
      </c>
      <c r="G1373" t="s">
        <v>32</v>
      </c>
      <c r="H1373">
        <v>5290</v>
      </c>
      <c r="I1373" t="s">
        <v>11</v>
      </c>
      <c r="J1373" t="s">
        <v>38</v>
      </c>
      <c r="K1373" t="s">
        <v>19</v>
      </c>
      <c r="L1373" t="s">
        <v>23</v>
      </c>
      <c r="M1373" s="5">
        <v>56.46</v>
      </c>
      <c r="N1373">
        <v>1</v>
      </c>
    </row>
    <row r="1374" spans="1:14" x14ac:dyDescent="0.15">
      <c r="A1374" s="2">
        <v>45572</v>
      </c>
      <c r="B1374" s="3">
        <f t="shared" si="63"/>
        <v>2025</v>
      </c>
      <c r="C1374" t="str">
        <f t="shared" si="64"/>
        <v>2024-2025</v>
      </c>
      <c r="D1374" t="s">
        <v>147</v>
      </c>
      <c r="E1374" t="s">
        <v>103</v>
      </c>
      <c r="F1374" t="str">
        <f t="shared" si="65"/>
        <v>Queensland</v>
      </c>
      <c r="G1374" t="s">
        <v>35</v>
      </c>
      <c r="H1374">
        <v>4509</v>
      </c>
      <c r="I1374" t="s">
        <v>11</v>
      </c>
      <c r="J1374" t="s">
        <v>104</v>
      </c>
      <c r="K1374" t="s">
        <v>154</v>
      </c>
      <c r="L1374" t="s">
        <v>14</v>
      </c>
      <c r="M1374" s="5">
        <v>56.699999999999996</v>
      </c>
      <c r="N1374">
        <v>1</v>
      </c>
    </row>
    <row r="1375" spans="1:14" x14ac:dyDescent="0.15">
      <c r="A1375" s="2">
        <v>45143</v>
      </c>
      <c r="B1375" s="3">
        <f t="shared" si="63"/>
        <v>2024</v>
      </c>
      <c r="C1375" t="str">
        <f t="shared" si="64"/>
        <v>2023-2024</v>
      </c>
      <c r="D1375" t="s">
        <v>148</v>
      </c>
      <c r="E1375" t="s">
        <v>109</v>
      </c>
      <c r="F1375" t="str">
        <f t="shared" si="65"/>
        <v>New South Wales</v>
      </c>
      <c r="G1375" t="s">
        <v>10</v>
      </c>
      <c r="H1375">
        <v>2480</v>
      </c>
      <c r="I1375" t="s">
        <v>11</v>
      </c>
      <c r="J1375" t="s">
        <v>68</v>
      </c>
      <c r="K1375" t="s">
        <v>155</v>
      </c>
      <c r="L1375" t="s">
        <v>20</v>
      </c>
      <c r="M1375" s="5">
        <v>56.81</v>
      </c>
      <c r="N1375">
        <v>1</v>
      </c>
    </row>
    <row r="1376" spans="1:14" x14ac:dyDescent="0.15">
      <c r="A1376" s="2">
        <v>45422</v>
      </c>
      <c r="B1376" s="3">
        <f t="shared" si="63"/>
        <v>2024</v>
      </c>
      <c r="C1376" t="str">
        <f t="shared" si="64"/>
        <v>2023-2024</v>
      </c>
      <c r="D1376" t="s">
        <v>148</v>
      </c>
      <c r="E1376" t="s">
        <v>52</v>
      </c>
      <c r="F1376" t="str">
        <f t="shared" si="65"/>
        <v>Victoria</v>
      </c>
      <c r="G1376" t="s">
        <v>45</v>
      </c>
      <c r="H1376">
        <v>3030</v>
      </c>
      <c r="I1376" t="s">
        <v>11</v>
      </c>
      <c r="J1376" t="s">
        <v>46</v>
      </c>
      <c r="K1376" t="s">
        <v>19</v>
      </c>
      <c r="L1376" t="s">
        <v>23</v>
      </c>
      <c r="M1376" s="5">
        <v>56.81</v>
      </c>
      <c r="N1376">
        <v>1</v>
      </c>
    </row>
    <row r="1377" spans="1:14" x14ac:dyDescent="0.15">
      <c r="A1377" s="2">
        <v>45445</v>
      </c>
      <c r="B1377" s="3">
        <f t="shared" si="63"/>
        <v>2024</v>
      </c>
      <c r="C1377" t="str">
        <f t="shared" si="64"/>
        <v>2023-2024</v>
      </c>
      <c r="D1377" t="s">
        <v>147</v>
      </c>
      <c r="E1377" t="s">
        <v>109</v>
      </c>
      <c r="F1377" t="str">
        <f t="shared" si="65"/>
        <v>New South Wales</v>
      </c>
      <c r="G1377" t="s">
        <v>10</v>
      </c>
      <c r="H1377">
        <v>2480</v>
      </c>
      <c r="I1377" t="s">
        <v>11</v>
      </c>
      <c r="J1377" t="s">
        <v>68</v>
      </c>
      <c r="K1377" t="s">
        <v>149</v>
      </c>
      <c r="L1377" t="s">
        <v>15</v>
      </c>
      <c r="M1377" s="5">
        <v>57</v>
      </c>
      <c r="N1377">
        <v>1</v>
      </c>
    </row>
    <row r="1378" spans="1:14" x14ac:dyDescent="0.15">
      <c r="A1378" s="2">
        <v>45026</v>
      </c>
      <c r="B1378" s="3">
        <f t="shared" si="63"/>
        <v>2023</v>
      </c>
      <c r="C1378" t="str">
        <f t="shared" si="64"/>
        <v>2022-2023</v>
      </c>
      <c r="D1378" t="s">
        <v>147</v>
      </c>
      <c r="E1378" t="s">
        <v>114</v>
      </c>
      <c r="F1378" t="str">
        <f t="shared" si="65"/>
        <v>Victoria</v>
      </c>
      <c r="G1378" t="s">
        <v>45</v>
      </c>
      <c r="H1378">
        <v>3551</v>
      </c>
      <c r="I1378" t="s">
        <v>11</v>
      </c>
      <c r="J1378" t="s">
        <v>60</v>
      </c>
      <c r="K1378" t="s">
        <v>155</v>
      </c>
      <c r="L1378" t="s">
        <v>20</v>
      </c>
      <c r="M1378" s="5">
        <v>57.18</v>
      </c>
      <c r="N1378">
        <v>1</v>
      </c>
    </row>
    <row r="1379" spans="1:14" x14ac:dyDescent="0.15">
      <c r="A1379" s="2">
        <v>45085</v>
      </c>
      <c r="B1379" s="3">
        <f t="shared" si="63"/>
        <v>2023</v>
      </c>
      <c r="C1379" t="str">
        <f t="shared" si="64"/>
        <v>2022-2023</v>
      </c>
      <c r="D1379" t="s">
        <v>147</v>
      </c>
      <c r="E1379" t="s">
        <v>76</v>
      </c>
      <c r="F1379" t="str">
        <f t="shared" si="65"/>
        <v>Western Australia</v>
      </c>
      <c r="G1379" t="s">
        <v>48</v>
      </c>
      <c r="H1379">
        <v>6450</v>
      </c>
      <c r="I1379" t="s">
        <v>11</v>
      </c>
      <c r="J1379" t="s">
        <v>77</v>
      </c>
      <c r="K1379" t="s">
        <v>154</v>
      </c>
      <c r="L1379" t="s">
        <v>14</v>
      </c>
      <c r="M1379" s="5">
        <v>57.2</v>
      </c>
      <c r="N1379">
        <v>1</v>
      </c>
    </row>
    <row r="1380" spans="1:14" x14ac:dyDescent="0.15">
      <c r="A1380" s="2">
        <v>45287</v>
      </c>
      <c r="B1380" s="3">
        <f t="shared" si="63"/>
        <v>2024</v>
      </c>
      <c r="C1380" t="str">
        <f t="shared" si="64"/>
        <v>2023-2024</v>
      </c>
      <c r="D1380" t="s">
        <v>147</v>
      </c>
      <c r="E1380" t="s">
        <v>128</v>
      </c>
      <c r="F1380" t="str">
        <f t="shared" si="65"/>
        <v>Western Australia</v>
      </c>
      <c r="G1380" t="s">
        <v>48</v>
      </c>
      <c r="H1380">
        <v>6027</v>
      </c>
      <c r="I1380" t="s">
        <v>11</v>
      </c>
      <c r="J1380" t="s">
        <v>49</v>
      </c>
      <c r="K1380" t="s">
        <v>152</v>
      </c>
      <c r="L1380" t="s">
        <v>13</v>
      </c>
      <c r="M1380" s="5">
        <v>57.2</v>
      </c>
      <c r="N1380">
        <v>1</v>
      </c>
    </row>
    <row r="1381" spans="1:14" x14ac:dyDescent="0.15">
      <c r="A1381" s="2">
        <v>45595</v>
      </c>
      <c r="B1381" s="3">
        <f t="shared" si="63"/>
        <v>2025</v>
      </c>
      <c r="C1381" t="str">
        <f t="shared" si="64"/>
        <v>2024-2025</v>
      </c>
      <c r="D1381" t="s">
        <v>147</v>
      </c>
      <c r="E1381" t="s">
        <v>85</v>
      </c>
      <c r="F1381" t="str">
        <f t="shared" si="65"/>
        <v>Queensland</v>
      </c>
      <c r="G1381" t="s">
        <v>35</v>
      </c>
      <c r="H1381">
        <v>4883</v>
      </c>
      <c r="I1381" t="s">
        <v>11</v>
      </c>
      <c r="J1381" t="s">
        <v>36</v>
      </c>
      <c r="K1381" t="s">
        <v>154</v>
      </c>
      <c r="L1381" t="s">
        <v>14</v>
      </c>
      <c r="M1381" s="5">
        <v>57.44</v>
      </c>
      <c r="N1381">
        <v>1</v>
      </c>
    </row>
    <row r="1382" spans="1:14" x14ac:dyDescent="0.15">
      <c r="A1382" s="2">
        <v>45358</v>
      </c>
      <c r="B1382" s="3">
        <f t="shared" si="63"/>
        <v>2024</v>
      </c>
      <c r="C1382" t="str">
        <f t="shared" si="64"/>
        <v>2023-2024</v>
      </c>
      <c r="D1382" t="s">
        <v>148</v>
      </c>
      <c r="E1382" t="s">
        <v>134</v>
      </c>
      <c r="F1382" t="str">
        <f t="shared" si="65"/>
        <v>Queensland</v>
      </c>
      <c r="G1382" t="s">
        <v>35</v>
      </c>
      <c r="H1382">
        <v>4825</v>
      </c>
      <c r="I1382" t="s">
        <v>11</v>
      </c>
      <c r="J1382" t="s">
        <v>36</v>
      </c>
      <c r="K1382" t="s">
        <v>153</v>
      </c>
      <c r="L1382" t="s">
        <v>16</v>
      </c>
      <c r="M1382" s="5">
        <v>57.66</v>
      </c>
      <c r="N1382">
        <v>1</v>
      </c>
    </row>
    <row r="1383" spans="1:14" x14ac:dyDescent="0.15">
      <c r="A1383" s="2">
        <v>45613</v>
      </c>
      <c r="B1383" s="3">
        <f t="shared" si="63"/>
        <v>2025</v>
      </c>
      <c r="C1383" t="str">
        <f t="shared" si="64"/>
        <v>2024-2025</v>
      </c>
      <c r="D1383" t="s">
        <v>148</v>
      </c>
      <c r="E1383" t="s">
        <v>79</v>
      </c>
      <c r="F1383" t="str">
        <f t="shared" si="65"/>
        <v>Australian Capital Territory</v>
      </c>
      <c r="G1383" t="s">
        <v>80</v>
      </c>
      <c r="H1383">
        <v>2617</v>
      </c>
      <c r="I1383" t="s">
        <v>11</v>
      </c>
      <c r="J1383" t="s">
        <v>58</v>
      </c>
      <c r="K1383" t="s">
        <v>155</v>
      </c>
      <c r="L1383" t="s">
        <v>20</v>
      </c>
      <c r="M1383" s="5">
        <v>57.8</v>
      </c>
      <c r="N1383">
        <v>1</v>
      </c>
    </row>
    <row r="1384" spans="1:14" x14ac:dyDescent="0.15">
      <c r="A1384" s="2">
        <v>45061</v>
      </c>
      <c r="B1384" s="3">
        <f t="shared" si="63"/>
        <v>2023</v>
      </c>
      <c r="C1384" t="str">
        <f t="shared" si="64"/>
        <v>2022-2023</v>
      </c>
      <c r="D1384" t="s">
        <v>148</v>
      </c>
      <c r="E1384" t="s">
        <v>116</v>
      </c>
      <c r="F1384" t="str">
        <f t="shared" si="65"/>
        <v>Western Australia</v>
      </c>
      <c r="G1384" t="s">
        <v>48</v>
      </c>
      <c r="H1384">
        <v>6725</v>
      </c>
      <c r="I1384" t="s">
        <v>11</v>
      </c>
      <c r="J1384" t="s">
        <v>77</v>
      </c>
      <c r="K1384" t="s">
        <v>152</v>
      </c>
      <c r="L1384" t="s">
        <v>13</v>
      </c>
      <c r="M1384" s="5">
        <v>57.86</v>
      </c>
      <c r="N1384">
        <v>1</v>
      </c>
    </row>
    <row r="1385" spans="1:14" x14ac:dyDescent="0.15">
      <c r="A1385" s="2">
        <v>45102</v>
      </c>
      <c r="B1385" s="3">
        <f t="shared" si="63"/>
        <v>2023</v>
      </c>
      <c r="C1385" t="str">
        <f t="shared" si="64"/>
        <v>2022-2023</v>
      </c>
      <c r="D1385" t="s">
        <v>148</v>
      </c>
      <c r="E1385" t="s">
        <v>84</v>
      </c>
      <c r="F1385" t="str">
        <f t="shared" si="65"/>
        <v>Queensland</v>
      </c>
      <c r="G1385" t="s">
        <v>35</v>
      </c>
      <c r="H1385">
        <v>4740</v>
      </c>
      <c r="I1385" t="s">
        <v>11</v>
      </c>
      <c r="J1385" t="s">
        <v>51</v>
      </c>
      <c r="K1385" t="s">
        <v>156</v>
      </c>
      <c r="L1385" t="s">
        <v>17</v>
      </c>
      <c r="M1385" s="5">
        <v>57.88</v>
      </c>
      <c r="N1385">
        <v>1</v>
      </c>
    </row>
    <row r="1386" spans="1:14" x14ac:dyDescent="0.15">
      <c r="A1386" s="2">
        <v>45443</v>
      </c>
      <c r="B1386" s="3">
        <f t="shared" si="63"/>
        <v>2024</v>
      </c>
      <c r="C1386" t="str">
        <f t="shared" si="64"/>
        <v>2023-2024</v>
      </c>
      <c r="D1386" t="s">
        <v>147</v>
      </c>
      <c r="E1386" t="s">
        <v>44</v>
      </c>
      <c r="F1386" t="str">
        <f t="shared" si="65"/>
        <v>Victoria</v>
      </c>
      <c r="G1386" t="s">
        <v>45</v>
      </c>
      <c r="H1386">
        <v>3066</v>
      </c>
      <c r="I1386" t="s">
        <v>11</v>
      </c>
      <c r="J1386" t="s">
        <v>46</v>
      </c>
      <c r="K1386" t="s">
        <v>153</v>
      </c>
      <c r="L1386" t="s">
        <v>16</v>
      </c>
      <c r="M1386" s="5">
        <v>57.91</v>
      </c>
      <c r="N1386">
        <v>1</v>
      </c>
    </row>
    <row r="1387" spans="1:14" x14ac:dyDescent="0.15">
      <c r="A1387" s="2">
        <v>45140</v>
      </c>
      <c r="B1387" s="3">
        <f t="shared" si="63"/>
        <v>2024</v>
      </c>
      <c r="C1387" t="str">
        <f t="shared" si="64"/>
        <v>2023-2024</v>
      </c>
      <c r="D1387" t="s">
        <v>147</v>
      </c>
      <c r="E1387" t="s">
        <v>75</v>
      </c>
      <c r="F1387" t="str">
        <f t="shared" si="65"/>
        <v>Victoria</v>
      </c>
      <c r="G1387" t="s">
        <v>45</v>
      </c>
      <c r="H1387">
        <v>3630</v>
      </c>
      <c r="I1387" t="s">
        <v>11</v>
      </c>
      <c r="J1387" t="s">
        <v>55</v>
      </c>
      <c r="K1387" t="s">
        <v>152</v>
      </c>
      <c r="L1387" t="s">
        <v>13</v>
      </c>
      <c r="M1387" s="5">
        <v>57.94</v>
      </c>
      <c r="N1387">
        <v>1</v>
      </c>
    </row>
    <row r="1388" spans="1:14" x14ac:dyDescent="0.15">
      <c r="A1388" s="2">
        <v>45261</v>
      </c>
      <c r="B1388" s="3">
        <f t="shared" si="63"/>
        <v>2024</v>
      </c>
      <c r="C1388" t="str">
        <f t="shared" si="64"/>
        <v>2023-2024</v>
      </c>
      <c r="D1388" t="s">
        <v>148</v>
      </c>
      <c r="E1388" t="s">
        <v>134</v>
      </c>
      <c r="F1388" t="str">
        <f t="shared" si="65"/>
        <v>Queensland</v>
      </c>
      <c r="G1388" t="s">
        <v>35</v>
      </c>
      <c r="H1388">
        <v>4825</v>
      </c>
      <c r="I1388" t="s">
        <v>11</v>
      </c>
      <c r="J1388" t="s">
        <v>36</v>
      </c>
      <c r="K1388" t="s">
        <v>154</v>
      </c>
      <c r="L1388" t="s">
        <v>14</v>
      </c>
      <c r="M1388" s="5">
        <v>57.940000000000005</v>
      </c>
      <c r="N1388">
        <v>1</v>
      </c>
    </row>
    <row r="1389" spans="1:14" x14ac:dyDescent="0.15">
      <c r="A1389" s="2">
        <v>45387</v>
      </c>
      <c r="B1389" s="3">
        <f t="shared" si="63"/>
        <v>2024</v>
      </c>
      <c r="C1389" t="str">
        <f t="shared" si="64"/>
        <v>2023-2024</v>
      </c>
      <c r="D1389" t="s">
        <v>147</v>
      </c>
      <c r="E1389" t="s">
        <v>41</v>
      </c>
      <c r="F1389" t="str">
        <f t="shared" si="65"/>
        <v>New South Wales</v>
      </c>
      <c r="G1389" t="s">
        <v>10</v>
      </c>
      <c r="H1389">
        <v>2830</v>
      </c>
      <c r="I1389" t="s">
        <v>11</v>
      </c>
      <c r="J1389" t="s">
        <v>25</v>
      </c>
      <c r="K1389" t="s">
        <v>154</v>
      </c>
      <c r="L1389" t="s">
        <v>14</v>
      </c>
      <c r="M1389" s="5">
        <v>57.96</v>
      </c>
      <c r="N1389">
        <v>1</v>
      </c>
    </row>
    <row r="1390" spans="1:14" x14ac:dyDescent="0.15">
      <c r="A1390" s="2">
        <v>45649</v>
      </c>
      <c r="B1390" s="3">
        <f t="shared" si="63"/>
        <v>2025</v>
      </c>
      <c r="C1390" t="str">
        <f t="shared" si="64"/>
        <v>2024-2025</v>
      </c>
      <c r="D1390" t="s">
        <v>148</v>
      </c>
      <c r="E1390" t="s">
        <v>138</v>
      </c>
      <c r="F1390" t="str">
        <f t="shared" si="65"/>
        <v>Queensland</v>
      </c>
      <c r="G1390" t="s">
        <v>35</v>
      </c>
      <c r="H1390">
        <v>4558</v>
      </c>
      <c r="I1390" t="s">
        <v>11</v>
      </c>
      <c r="J1390" t="s">
        <v>120</v>
      </c>
      <c r="K1390" t="s">
        <v>152</v>
      </c>
      <c r="L1390" t="s">
        <v>13</v>
      </c>
      <c r="M1390" s="5">
        <v>58.19</v>
      </c>
      <c r="N1390">
        <v>1</v>
      </c>
    </row>
    <row r="1391" spans="1:14" x14ac:dyDescent="0.15">
      <c r="A1391" s="2">
        <v>45268</v>
      </c>
      <c r="B1391" s="3">
        <f t="shared" si="63"/>
        <v>2024</v>
      </c>
      <c r="C1391" t="str">
        <f t="shared" si="64"/>
        <v>2023-2024</v>
      </c>
      <c r="D1391" t="s">
        <v>148</v>
      </c>
      <c r="E1391" t="s">
        <v>100</v>
      </c>
      <c r="F1391" t="str">
        <f t="shared" si="65"/>
        <v>Western Australia</v>
      </c>
      <c r="G1391" t="s">
        <v>48</v>
      </c>
      <c r="H1391">
        <v>6021</v>
      </c>
      <c r="I1391" t="s">
        <v>11</v>
      </c>
      <c r="J1391" t="s">
        <v>49</v>
      </c>
      <c r="K1391" t="s">
        <v>152</v>
      </c>
      <c r="L1391" t="s">
        <v>13</v>
      </c>
      <c r="M1391" s="5">
        <v>58.459999999999994</v>
      </c>
      <c r="N1391">
        <v>1</v>
      </c>
    </row>
    <row r="1392" spans="1:14" x14ac:dyDescent="0.15">
      <c r="A1392" s="2">
        <v>45122</v>
      </c>
      <c r="B1392" s="3">
        <f t="shared" si="63"/>
        <v>2024</v>
      </c>
      <c r="C1392" t="str">
        <f t="shared" si="64"/>
        <v>2023-2024</v>
      </c>
      <c r="D1392" t="s">
        <v>147</v>
      </c>
      <c r="E1392" t="s">
        <v>26</v>
      </c>
      <c r="F1392" t="str">
        <f t="shared" si="65"/>
        <v>New South Wales</v>
      </c>
      <c r="G1392" t="s">
        <v>10</v>
      </c>
      <c r="H1392">
        <v>2141</v>
      </c>
      <c r="I1392" t="s">
        <v>11</v>
      </c>
      <c r="J1392" t="s">
        <v>27</v>
      </c>
      <c r="K1392" t="s">
        <v>152</v>
      </c>
      <c r="L1392" t="s">
        <v>13</v>
      </c>
      <c r="M1392" s="5">
        <v>58.769999999999996</v>
      </c>
      <c r="N1392">
        <v>1</v>
      </c>
    </row>
    <row r="1393" spans="1:14" x14ac:dyDescent="0.15">
      <c r="A1393" s="2">
        <v>45638</v>
      </c>
      <c r="B1393" s="3">
        <f t="shared" si="63"/>
        <v>2025</v>
      </c>
      <c r="C1393" t="str">
        <f t="shared" si="64"/>
        <v>2024-2025</v>
      </c>
      <c r="D1393" t="s">
        <v>147</v>
      </c>
      <c r="E1393" t="s">
        <v>98</v>
      </c>
      <c r="F1393" t="str">
        <f t="shared" si="65"/>
        <v>Victoria</v>
      </c>
      <c r="G1393" t="s">
        <v>45</v>
      </c>
      <c r="H1393">
        <v>3429</v>
      </c>
      <c r="I1393" t="s">
        <v>11</v>
      </c>
      <c r="J1393" t="s">
        <v>60</v>
      </c>
      <c r="K1393" t="s">
        <v>19</v>
      </c>
      <c r="L1393" t="s">
        <v>23</v>
      </c>
      <c r="M1393" s="5">
        <v>58.82</v>
      </c>
      <c r="N1393">
        <v>1</v>
      </c>
    </row>
    <row r="1394" spans="1:14" x14ac:dyDescent="0.15">
      <c r="A1394" s="2">
        <v>45123</v>
      </c>
      <c r="B1394" s="3">
        <f t="shared" si="63"/>
        <v>2024</v>
      </c>
      <c r="C1394" t="str">
        <f t="shared" si="64"/>
        <v>2023-2024</v>
      </c>
      <c r="D1394" t="s">
        <v>148</v>
      </c>
      <c r="E1394" t="s">
        <v>141</v>
      </c>
      <c r="F1394" t="str">
        <f t="shared" si="65"/>
        <v>Western Australia</v>
      </c>
      <c r="G1394" t="s">
        <v>48</v>
      </c>
      <c r="H1394">
        <v>6052</v>
      </c>
      <c r="I1394" t="s">
        <v>11</v>
      </c>
      <c r="J1394" t="s">
        <v>49</v>
      </c>
      <c r="K1394" t="s">
        <v>155</v>
      </c>
      <c r="L1394" t="s">
        <v>20</v>
      </c>
      <c r="M1394" s="5">
        <v>58.84</v>
      </c>
      <c r="N1394">
        <v>1</v>
      </c>
    </row>
    <row r="1395" spans="1:14" x14ac:dyDescent="0.15">
      <c r="A1395" s="2">
        <v>45473</v>
      </c>
      <c r="B1395" s="3">
        <f t="shared" si="63"/>
        <v>2024</v>
      </c>
      <c r="C1395" t="str">
        <f t="shared" si="64"/>
        <v>2023-2024</v>
      </c>
      <c r="D1395" t="s">
        <v>148</v>
      </c>
      <c r="E1395" t="s">
        <v>110</v>
      </c>
      <c r="F1395" t="str">
        <f t="shared" si="65"/>
        <v>Queensland</v>
      </c>
      <c r="G1395" t="s">
        <v>35</v>
      </c>
      <c r="H1395">
        <v>4680</v>
      </c>
      <c r="I1395" t="s">
        <v>11</v>
      </c>
      <c r="J1395" t="s">
        <v>51</v>
      </c>
      <c r="K1395" t="s">
        <v>155</v>
      </c>
      <c r="L1395" t="s">
        <v>20</v>
      </c>
      <c r="M1395" s="5">
        <v>58.88</v>
      </c>
      <c r="N1395">
        <v>1</v>
      </c>
    </row>
    <row r="1396" spans="1:14" x14ac:dyDescent="0.15">
      <c r="A1396" s="2">
        <v>44977</v>
      </c>
      <c r="B1396" s="3">
        <f t="shared" si="63"/>
        <v>2023</v>
      </c>
      <c r="C1396" t="str">
        <f t="shared" si="64"/>
        <v>2022-2023</v>
      </c>
      <c r="D1396" t="s">
        <v>148</v>
      </c>
      <c r="E1396" t="s">
        <v>102</v>
      </c>
      <c r="F1396" t="str">
        <f t="shared" si="65"/>
        <v>Queensland</v>
      </c>
      <c r="G1396" t="s">
        <v>35</v>
      </c>
      <c r="H1396">
        <v>4870</v>
      </c>
      <c r="I1396" t="s">
        <v>11</v>
      </c>
      <c r="J1396" t="s">
        <v>36</v>
      </c>
      <c r="K1396" t="s">
        <v>152</v>
      </c>
      <c r="L1396" t="s">
        <v>13</v>
      </c>
      <c r="M1396" s="5">
        <v>58.89</v>
      </c>
      <c r="N1396">
        <v>1</v>
      </c>
    </row>
    <row r="1397" spans="1:14" x14ac:dyDescent="0.15">
      <c r="A1397" s="2">
        <v>45438</v>
      </c>
      <c r="B1397" s="3">
        <f t="shared" si="63"/>
        <v>2024</v>
      </c>
      <c r="C1397" t="str">
        <f t="shared" si="64"/>
        <v>2023-2024</v>
      </c>
      <c r="D1397" t="s">
        <v>148</v>
      </c>
      <c r="E1397" t="s">
        <v>95</v>
      </c>
      <c r="F1397" t="str">
        <f t="shared" si="65"/>
        <v>Victoria</v>
      </c>
      <c r="G1397" t="s">
        <v>45</v>
      </c>
      <c r="H1397">
        <v>3931</v>
      </c>
      <c r="I1397" t="s">
        <v>11</v>
      </c>
      <c r="J1397" t="s">
        <v>55</v>
      </c>
      <c r="K1397" t="s">
        <v>156</v>
      </c>
      <c r="L1397" t="s">
        <v>17</v>
      </c>
      <c r="M1397" s="5">
        <v>58.9</v>
      </c>
      <c r="N1397">
        <v>1</v>
      </c>
    </row>
    <row r="1398" spans="1:14" x14ac:dyDescent="0.15">
      <c r="A1398" s="2">
        <v>45162</v>
      </c>
      <c r="B1398" s="3">
        <f t="shared" si="63"/>
        <v>2024</v>
      </c>
      <c r="C1398" t="str">
        <f t="shared" si="64"/>
        <v>2023-2024</v>
      </c>
      <c r="D1398" t="s">
        <v>148</v>
      </c>
      <c r="E1398" t="s">
        <v>122</v>
      </c>
      <c r="F1398" t="str">
        <f t="shared" si="65"/>
        <v>New South Wales</v>
      </c>
      <c r="G1398" t="s">
        <v>10</v>
      </c>
      <c r="H1398">
        <v>2650</v>
      </c>
      <c r="I1398" t="s">
        <v>11</v>
      </c>
      <c r="J1398" t="s">
        <v>25</v>
      </c>
      <c r="K1398" t="s">
        <v>149</v>
      </c>
      <c r="L1398" t="s">
        <v>15</v>
      </c>
      <c r="M1398" s="5">
        <v>58.9</v>
      </c>
      <c r="N1398">
        <v>1</v>
      </c>
    </row>
    <row r="1399" spans="1:14" x14ac:dyDescent="0.15">
      <c r="A1399" s="2">
        <v>45645</v>
      </c>
      <c r="B1399" s="3">
        <f t="shared" si="63"/>
        <v>2025</v>
      </c>
      <c r="C1399" t="str">
        <f t="shared" si="64"/>
        <v>2024-2025</v>
      </c>
      <c r="D1399" t="s">
        <v>147</v>
      </c>
      <c r="E1399" t="s">
        <v>41</v>
      </c>
      <c r="F1399" t="str">
        <f t="shared" si="65"/>
        <v>New South Wales</v>
      </c>
      <c r="G1399" t="s">
        <v>10</v>
      </c>
      <c r="H1399">
        <v>2830</v>
      </c>
      <c r="I1399" t="s">
        <v>11</v>
      </c>
      <c r="J1399" t="s">
        <v>25</v>
      </c>
      <c r="K1399" t="s">
        <v>153</v>
      </c>
      <c r="L1399" t="s">
        <v>16</v>
      </c>
      <c r="M1399" s="5">
        <v>58.96</v>
      </c>
      <c r="N1399">
        <v>1</v>
      </c>
    </row>
    <row r="1400" spans="1:14" x14ac:dyDescent="0.15">
      <c r="A1400" s="2">
        <v>45587</v>
      </c>
      <c r="B1400" s="3">
        <f t="shared" si="63"/>
        <v>2025</v>
      </c>
      <c r="C1400" t="str">
        <f t="shared" si="64"/>
        <v>2024-2025</v>
      </c>
      <c r="D1400" t="s">
        <v>148</v>
      </c>
      <c r="E1400" t="s">
        <v>123</v>
      </c>
      <c r="F1400" t="str">
        <f t="shared" si="65"/>
        <v>Western Australia</v>
      </c>
      <c r="G1400" t="s">
        <v>48</v>
      </c>
      <c r="H1400">
        <v>6109</v>
      </c>
      <c r="I1400" t="s">
        <v>11</v>
      </c>
      <c r="J1400" t="s">
        <v>94</v>
      </c>
      <c r="K1400" t="s">
        <v>150</v>
      </c>
      <c r="L1400" t="s">
        <v>18</v>
      </c>
      <c r="M1400" s="5">
        <v>58.96</v>
      </c>
      <c r="N1400">
        <v>1</v>
      </c>
    </row>
    <row r="1401" spans="1:14" x14ac:dyDescent="0.15">
      <c r="A1401" s="2">
        <v>44961</v>
      </c>
      <c r="B1401" s="3">
        <f t="shared" si="63"/>
        <v>2023</v>
      </c>
      <c r="C1401" t="str">
        <f t="shared" si="64"/>
        <v>2022-2023</v>
      </c>
      <c r="D1401" t="s">
        <v>147</v>
      </c>
      <c r="E1401" t="s">
        <v>82</v>
      </c>
      <c r="F1401" t="str">
        <f t="shared" si="65"/>
        <v>Queensland</v>
      </c>
      <c r="G1401" t="s">
        <v>35</v>
      </c>
      <c r="H1401">
        <v>4012</v>
      </c>
      <c r="I1401" t="s">
        <v>11</v>
      </c>
      <c r="J1401" t="s">
        <v>43</v>
      </c>
      <c r="K1401" t="s">
        <v>152</v>
      </c>
      <c r="L1401" t="s">
        <v>13</v>
      </c>
      <c r="M1401" s="5">
        <v>58.96</v>
      </c>
      <c r="N1401">
        <v>1</v>
      </c>
    </row>
    <row r="1402" spans="1:14" x14ac:dyDescent="0.15">
      <c r="A1402" s="2">
        <v>44967</v>
      </c>
      <c r="B1402" s="3">
        <f t="shared" si="63"/>
        <v>2023</v>
      </c>
      <c r="C1402" t="str">
        <f t="shared" si="64"/>
        <v>2022-2023</v>
      </c>
      <c r="D1402" t="s">
        <v>147</v>
      </c>
      <c r="E1402" t="s">
        <v>26</v>
      </c>
      <c r="F1402" t="str">
        <f t="shared" si="65"/>
        <v>New South Wales</v>
      </c>
      <c r="G1402" t="s">
        <v>10</v>
      </c>
      <c r="H1402">
        <v>2141</v>
      </c>
      <c r="I1402" t="s">
        <v>11</v>
      </c>
      <c r="J1402" t="s">
        <v>27</v>
      </c>
      <c r="K1402" t="s">
        <v>154</v>
      </c>
      <c r="L1402" t="s">
        <v>14</v>
      </c>
      <c r="M1402" s="5">
        <v>58.97</v>
      </c>
      <c r="N1402">
        <v>1</v>
      </c>
    </row>
    <row r="1403" spans="1:14" x14ac:dyDescent="0.15">
      <c r="A1403" s="2">
        <v>44981</v>
      </c>
      <c r="B1403" s="3">
        <f t="shared" si="63"/>
        <v>2023</v>
      </c>
      <c r="C1403" t="str">
        <f t="shared" si="64"/>
        <v>2022-2023</v>
      </c>
      <c r="D1403" t="s">
        <v>147</v>
      </c>
      <c r="E1403" t="s">
        <v>66</v>
      </c>
      <c r="F1403" t="str">
        <f t="shared" si="65"/>
        <v>South Australia</v>
      </c>
      <c r="G1403" t="s">
        <v>32</v>
      </c>
      <c r="H1403">
        <v>5169</v>
      </c>
      <c r="I1403" t="s">
        <v>11</v>
      </c>
      <c r="J1403" t="s">
        <v>33</v>
      </c>
      <c r="K1403" t="s">
        <v>154</v>
      </c>
      <c r="L1403" t="s">
        <v>14</v>
      </c>
      <c r="M1403" s="5">
        <v>59</v>
      </c>
      <c r="N1403">
        <v>1</v>
      </c>
    </row>
    <row r="1404" spans="1:14" x14ac:dyDescent="0.15">
      <c r="A1404" s="2">
        <v>45051</v>
      </c>
      <c r="B1404" s="3">
        <f t="shared" si="63"/>
        <v>2023</v>
      </c>
      <c r="C1404" t="str">
        <f t="shared" si="64"/>
        <v>2022-2023</v>
      </c>
      <c r="D1404" t="s">
        <v>148</v>
      </c>
      <c r="E1404" t="s">
        <v>122</v>
      </c>
      <c r="F1404" t="str">
        <f t="shared" si="65"/>
        <v>New South Wales</v>
      </c>
      <c r="G1404" t="s">
        <v>10</v>
      </c>
      <c r="H1404">
        <v>2650</v>
      </c>
      <c r="I1404" t="s">
        <v>11</v>
      </c>
      <c r="J1404" t="s">
        <v>25</v>
      </c>
      <c r="K1404" t="s">
        <v>154</v>
      </c>
      <c r="L1404" t="s">
        <v>14</v>
      </c>
      <c r="M1404" s="5">
        <v>59</v>
      </c>
      <c r="N1404">
        <v>1</v>
      </c>
    </row>
    <row r="1405" spans="1:14" x14ac:dyDescent="0.15">
      <c r="A1405" s="2">
        <v>45242</v>
      </c>
      <c r="B1405" s="3">
        <f t="shared" si="63"/>
        <v>2024</v>
      </c>
      <c r="C1405" t="str">
        <f t="shared" si="64"/>
        <v>2023-2024</v>
      </c>
      <c r="D1405" t="s">
        <v>147</v>
      </c>
      <c r="E1405" t="s">
        <v>9</v>
      </c>
      <c r="F1405" t="str">
        <f t="shared" si="65"/>
        <v>New South Wales</v>
      </c>
      <c r="G1405" t="s">
        <v>10</v>
      </c>
      <c r="H1405">
        <v>2067</v>
      </c>
      <c r="I1405" t="s">
        <v>11</v>
      </c>
      <c r="J1405" t="s">
        <v>12</v>
      </c>
      <c r="K1405" t="s">
        <v>153</v>
      </c>
      <c r="L1405" t="s">
        <v>16</v>
      </c>
      <c r="M1405" s="5">
        <v>59.3</v>
      </c>
      <c r="N1405">
        <v>1</v>
      </c>
    </row>
    <row r="1406" spans="1:14" x14ac:dyDescent="0.15">
      <c r="A1406" s="2">
        <v>45630</v>
      </c>
      <c r="B1406" s="3">
        <f t="shared" si="63"/>
        <v>2025</v>
      </c>
      <c r="C1406" t="str">
        <f t="shared" si="64"/>
        <v>2024-2025</v>
      </c>
      <c r="D1406" t="s">
        <v>148</v>
      </c>
      <c r="E1406" t="s">
        <v>61</v>
      </c>
      <c r="F1406" t="str">
        <f t="shared" si="65"/>
        <v>New South Wales</v>
      </c>
      <c r="G1406" t="s">
        <v>10</v>
      </c>
      <c r="H1406">
        <v>2539</v>
      </c>
      <c r="I1406" t="s">
        <v>11</v>
      </c>
      <c r="J1406" t="s">
        <v>58</v>
      </c>
      <c r="K1406" t="s">
        <v>19</v>
      </c>
      <c r="L1406" t="s">
        <v>23</v>
      </c>
      <c r="M1406" s="5">
        <v>59.43</v>
      </c>
      <c r="N1406">
        <v>1</v>
      </c>
    </row>
    <row r="1407" spans="1:14" x14ac:dyDescent="0.15">
      <c r="A1407" s="2">
        <v>45656</v>
      </c>
      <c r="B1407" s="3">
        <f t="shared" si="63"/>
        <v>2025</v>
      </c>
      <c r="C1407" t="str">
        <f t="shared" si="64"/>
        <v>2024-2025</v>
      </c>
      <c r="D1407" t="s">
        <v>147</v>
      </c>
      <c r="E1407" t="s">
        <v>128</v>
      </c>
      <c r="F1407" t="str">
        <f t="shared" si="65"/>
        <v>Western Australia</v>
      </c>
      <c r="G1407" t="s">
        <v>48</v>
      </c>
      <c r="H1407">
        <v>6027</v>
      </c>
      <c r="I1407" t="s">
        <v>11</v>
      </c>
      <c r="J1407" t="s">
        <v>49</v>
      </c>
      <c r="K1407" t="s">
        <v>155</v>
      </c>
      <c r="L1407" t="s">
        <v>20</v>
      </c>
      <c r="M1407" s="5">
        <v>59.45</v>
      </c>
      <c r="N1407">
        <v>1</v>
      </c>
    </row>
    <row r="1408" spans="1:14" x14ac:dyDescent="0.15">
      <c r="A1408" s="2">
        <v>45150</v>
      </c>
      <c r="B1408" s="3">
        <f t="shared" si="63"/>
        <v>2024</v>
      </c>
      <c r="C1408" t="str">
        <f t="shared" si="64"/>
        <v>2023-2024</v>
      </c>
      <c r="D1408" t="s">
        <v>148</v>
      </c>
      <c r="E1408" t="s">
        <v>74</v>
      </c>
      <c r="F1408" t="str">
        <f t="shared" si="65"/>
        <v>South Australia</v>
      </c>
      <c r="G1408" t="s">
        <v>32</v>
      </c>
      <c r="H1408">
        <v>5043</v>
      </c>
      <c r="I1408" t="s">
        <v>11</v>
      </c>
      <c r="J1408" t="s">
        <v>33</v>
      </c>
      <c r="K1408" t="s">
        <v>150</v>
      </c>
      <c r="L1408" t="s">
        <v>18</v>
      </c>
      <c r="M1408" s="5">
        <v>59.580000000000005</v>
      </c>
      <c r="N1408">
        <v>1</v>
      </c>
    </row>
    <row r="1409" spans="1:14" x14ac:dyDescent="0.15">
      <c r="A1409" s="2">
        <v>45589</v>
      </c>
      <c r="B1409" s="3">
        <f t="shared" si="63"/>
        <v>2025</v>
      </c>
      <c r="C1409" t="str">
        <f t="shared" si="64"/>
        <v>2024-2025</v>
      </c>
      <c r="D1409" t="s">
        <v>147</v>
      </c>
      <c r="E1409" t="s">
        <v>87</v>
      </c>
      <c r="F1409" t="str">
        <f t="shared" si="65"/>
        <v>New South Wales</v>
      </c>
      <c r="G1409" t="s">
        <v>10</v>
      </c>
      <c r="H1409">
        <v>2790</v>
      </c>
      <c r="I1409" t="s">
        <v>11</v>
      </c>
      <c r="J1409" t="s">
        <v>25</v>
      </c>
      <c r="K1409" t="s">
        <v>149</v>
      </c>
      <c r="L1409" t="s">
        <v>15</v>
      </c>
      <c r="M1409" s="5">
        <v>59.85</v>
      </c>
      <c r="N1409">
        <v>1</v>
      </c>
    </row>
    <row r="1410" spans="1:14" x14ac:dyDescent="0.15">
      <c r="A1410" s="2">
        <v>45532</v>
      </c>
      <c r="B1410" s="3">
        <f t="shared" ref="B1410:B1473" si="66">IF(MONTH(A1410)&gt;=7,YEAR(A1410)+1,YEAR(A1410))</f>
        <v>2025</v>
      </c>
      <c r="C1410" t="str">
        <f t="shared" ref="C1410:C1473" si="67">IF(MONTH(A1410) &gt;= 7, YEAR(A1410) &amp; "-" &amp; YEAR(A1410) + 1, YEAR(A1410) - 1 &amp; "-" &amp; YEAR(A1410))</f>
        <v>2024-2025</v>
      </c>
      <c r="D1410" t="s">
        <v>148</v>
      </c>
      <c r="E1410" t="s">
        <v>102</v>
      </c>
      <c r="F1410" t="str">
        <f t="shared" ref="F1410:F1473" si="68">IF(G1410="WA","Western Australia",
IF(G1410="NSW","New South Wales",
IF(G1410="QLD","Queensland",
IF(G1410="VIC","Victoria",
IF(G1410="TAS","Tasmania",
IF(G1410="SA","South Australia",
IF(G1410="NT","Northern Territory",
IF(G1410="ACT","Australian Capital Territory",G1410))))))))</f>
        <v>Queensland</v>
      </c>
      <c r="G1410" t="s">
        <v>35</v>
      </c>
      <c r="H1410">
        <v>4870</v>
      </c>
      <c r="I1410" t="s">
        <v>11</v>
      </c>
      <c r="J1410" t="s">
        <v>36</v>
      </c>
      <c r="K1410" t="s">
        <v>149</v>
      </c>
      <c r="L1410" t="s">
        <v>15</v>
      </c>
      <c r="M1410" s="5">
        <v>59.88</v>
      </c>
      <c r="N1410">
        <v>1</v>
      </c>
    </row>
    <row r="1411" spans="1:14" x14ac:dyDescent="0.15">
      <c r="A1411" s="2">
        <v>45624</v>
      </c>
      <c r="B1411" s="3">
        <f t="shared" si="66"/>
        <v>2025</v>
      </c>
      <c r="C1411" t="str">
        <f t="shared" si="67"/>
        <v>2024-2025</v>
      </c>
      <c r="D1411" t="s">
        <v>148</v>
      </c>
      <c r="E1411" t="s">
        <v>92</v>
      </c>
      <c r="F1411" t="str">
        <f t="shared" si="68"/>
        <v>Queensland</v>
      </c>
      <c r="G1411" t="s">
        <v>35</v>
      </c>
      <c r="H1411">
        <v>4068</v>
      </c>
      <c r="I1411" t="s">
        <v>11</v>
      </c>
      <c r="J1411" t="s">
        <v>43</v>
      </c>
      <c r="K1411" t="s">
        <v>149</v>
      </c>
      <c r="L1411" t="s">
        <v>15</v>
      </c>
      <c r="M1411" s="5">
        <v>59.88</v>
      </c>
      <c r="N1411">
        <v>1</v>
      </c>
    </row>
    <row r="1412" spans="1:14" x14ac:dyDescent="0.15">
      <c r="A1412" s="2">
        <v>45301</v>
      </c>
      <c r="B1412" s="3">
        <f t="shared" si="66"/>
        <v>2024</v>
      </c>
      <c r="C1412" t="str">
        <f t="shared" si="67"/>
        <v>2023-2024</v>
      </c>
      <c r="D1412" t="s">
        <v>147</v>
      </c>
      <c r="E1412" t="s">
        <v>78</v>
      </c>
      <c r="F1412" t="str">
        <f t="shared" si="68"/>
        <v>New South Wales</v>
      </c>
      <c r="G1412" t="s">
        <v>10</v>
      </c>
      <c r="H1412">
        <v>2350</v>
      </c>
      <c r="I1412" t="s">
        <v>11</v>
      </c>
      <c r="J1412" t="s">
        <v>68</v>
      </c>
      <c r="K1412" t="s">
        <v>150</v>
      </c>
      <c r="L1412" t="s">
        <v>18</v>
      </c>
      <c r="M1412" s="5">
        <v>59.9</v>
      </c>
      <c r="N1412">
        <v>1</v>
      </c>
    </row>
    <row r="1413" spans="1:14" x14ac:dyDescent="0.15">
      <c r="A1413" s="2">
        <v>45466</v>
      </c>
      <c r="B1413" s="3">
        <f t="shared" si="66"/>
        <v>2024</v>
      </c>
      <c r="C1413" t="str">
        <f t="shared" si="67"/>
        <v>2023-2024</v>
      </c>
      <c r="D1413" t="s">
        <v>147</v>
      </c>
      <c r="E1413" t="s">
        <v>41</v>
      </c>
      <c r="F1413" t="str">
        <f t="shared" si="68"/>
        <v>New South Wales</v>
      </c>
      <c r="G1413" t="s">
        <v>10</v>
      </c>
      <c r="H1413">
        <v>2830</v>
      </c>
      <c r="I1413" t="s">
        <v>11</v>
      </c>
      <c r="J1413" t="s">
        <v>25</v>
      </c>
      <c r="K1413" t="s">
        <v>153</v>
      </c>
      <c r="L1413" t="s">
        <v>16</v>
      </c>
      <c r="M1413" s="5">
        <v>59.9</v>
      </c>
      <c r="N1413">
        <v>1</v>
      </c>
    </row>
    <row r="1414" spans="1:14" x14ac:dyDescent="0.15">
      <c r="A1414" s="2">
        <v>45445</v>
      </c>
      <c r="B1414" s="3">
        <f t="shared" si="66"/>
        <v>2024</v>
      </c>
      <c r="C1414" t="str">
        <f t="shared" si="67"/>
        <v>2023-2024</v>
      </c>
      <c r="D1414" t="s">
        <v>148</v>
      </c>
      <c r="E1414" t="s">
        <v>142</v>
      </c>
      <c r="F1414" t="str">
        <f t="shared" si="68"/>
        <v>Australian Capital Territory</v>
      </c>
      <c r="G1414" t="s">
        <v>80</v>
      </c>
      <c r="H1414">
        <v>2609</v>
      </c>
      <c r="I1414" t="s">
        <v>11</v>
      </c>
      <c r="J1414" t="s">
        <v>58</v>
      </c>
      <c r="K1414" t="s">
        <v>19</v>
      </c>
      <c r="L1414" t="s">
        <v>23</v>
      </c>
      <c r="M1414" s="5">
        <v>59.9</v>
      </c>
      <c r="N1414">
        <v>1</v>
      </c>
    </row>
    <row r="1415" spans="1:14" x14ac:dyDescent="0.15">
      <c r="A1415" s="2">
        <v>45466</v>
      </c>
      <c r="B1415" s="3">
        <f t="shared" si="66"/>
        <v>2024</v>
      </c>
      <c r="C1415" t="str">
        <f t="shared" si="67"/>
        <v>2023-2024</v>
      </c>
      <c r="D1415" t="s">
        <v>148</v>
      </c>
      <c r="E1415" t="s">
        <v>141</v>
      </c>
      <c r="F1415" t="str">
        <f t="shared" si="68"/>
        <v>Western Australia</v>
      </c>
      <c r="G1415" t="s">
        <v>48</v>
      </c>
      <c r="H1415">
        <v>6052</v>
      </c>
      <c r="I1415" t="s">
        <v>11</v>
      </c>
      <c r="J1415" t="s">
        <v>49</v>
      </c>
      <c r="K1415" t="s">
        <v>156</v>
      </c>
      <c r="L1415" t="s">
        <v>17</v>
      </c>
      <c r="M1415" s="5">
        <v>59.9</v>
      </c>
      <c r="N1415">
        <v>1</v>
      </c>
    </row>
    <row r="1416" spans="1:14" x14ac:dyDescent="0.15">
      <c r="A1416" s="2">
        <v>45229</v>
      </c>
      <c r="B1416" s="3">
        <f t="shared" si="66"/>
        <v>2024</v>
      </c>
      <c r="C1416" t="str">
        <f t="shared" si="67"/>
        <v>2023-2024</v>
      </c>
      <c r="D1416" t="s">
        <v>148</v>
      </c>
      <c r="E1416" t="s">
        <v>134</v>
      </c>
      <c r="F1416" t="str">
        <f t="shared" si="68"/>
        <v>Queensland</v>
      </c>
      <c r="G1416" t="s">
        <v>35</v>
      </c>
      <c r="H1416">
        <v>4825</v>
      </c>
      <c r="I1416" t="s">
        <v>11</v>
      </c>
      <c r="J1416" t="s">
        <v>36</v>
      </c>
      <c r="K1416" t="s">
        <v>150</v>
      </c>
      <c r="L1416" t="s">
        <v>18</v>
      </c>
      <c r="M1416" s="5">
        <v>59.9</v>
      </c>
      <c r="N1416">
        <v>1</v>
      </c>
    </row>
    <row r="1417" spans="1:14" x14ac:dyDescent="0.15">
      <c r="A1417" s="2">
        <v>44952</v>
      </c>
      <c r="B1417" s="3">
        <f t="shared" si="66"/>
        <v>2023</v>
      </c>
      <c r="C1417" t="str">
        <f t="shared" si="67"/>
        <v>2022-2023</v>
      </c>
      <c r="D1417" t="s">
        <v>148</v>
      </c>
      <c r="E1417" t="s">
        <v>84</v>
      </c>
      <c r="F1417" t="str">
        <f t="shared" si="68"/>
        <v>Queensland</v>
      </c>
      <c r="G1417" t="s">
        <v>35</v>
      </c>
      <c r="H1417">
        <v>4740</v>
      </c>
      <c r="I1417" t="s">
        <v>11</v>
      </c>
      <c r="J1417" t="s">
        <v>51</v>
      </c>
      <c r="K1417" t="s">
        <v>19</v>
      </c>
      <c r="L1417" t="s">
        <v>23</v>
      </c>
      <c r="M1417" s="5">
        <v>59.900000000000006</v>
      </c>
      <c r="N1417">
        <v>1</v>
      </c>
    </row>
    <row r="1418" spans="1:14" x14ac:dyDescent="0.15">
      <c r="A1418" s="2">
        <v>45602</v>
      </c>
      <c r="B1418" s="3">
        <f t="shared" si="66"/>
        <v>2025</v>
      </c>
      <c r="C1418" t="str">
        <f t="shared" si="67"/>
        <v>2024-2025</v>
      </c>
      <c r="D1418" t="s">
        <v>148</v>
      </c>
      <c r="E1418" t="s">
        <v>112</v>
      </c>
      <c r="F1418" t="str">
        <f t="shared" si="68"/>
        <v>Victoria</v>
      </c>
      <c r="G1418" t="s">
        <v>45</v>
      </c>
      <c r="H1418">
        <v>3076</v>
      </c>
      <c r="I1418" t="s">
        <v>11</v>
      </c>
      <c r="J1418" t="s">
        <v>46</v>
      </c>
      <c r="K1418" t="s">
        <v>151</v>
      </c>
      <c r="L1418" t="s">
        <v>21</v>
      </c>
      <c r="M1418" s="5">
        <v>59.94</v>
      </c>
      <c r="N1418">
        <v>1</v>
      </c>
    </row>
    <row r="1419" spans="1:14" x14ac:dyDescent="0.15">
      <c r="A1419" s="2">
        <v>45006</v>
      </c>
      <c r="B1419" s="3">
        <f t="shared" si="66"/>
        <v>2023</v>
      </c>
      <c r="C1419" t="str">
        <f t="shared" si="67"/>
        <v>2022-2023</v>
      </c>
      <c r="D1419" t="s">
        <v>148</v>
      </c>
      <c r="E1419" t="s">
        <v>24</v>
      </c>
      <c r="F1419" t="str">
        <f t="shared" si="68"/>
        <v>New South Wales</v>
      </c>
      <c r="G1419" t="s">
        <v>10</v>
      </c>
      <c r="H1419">
        <v>2795</v>
      </c>
      <c r="I1419" t="s">
        <v>11</v>
      </c>
      <c r="J1419" t="s">
        <v>25</v>
      </c>
      <c r="K1419" t="s">
        <v>154</v>
      </c>
      <c r="L1419" t="s">
        <v>14</v>
      </c>
      <c r="M1419" s="5">
        <v>59.96</v>
      </c>
      <c r="N1419">
        <v>1</v>
      </c>
    </row>
    <row r="1420" spans="1:14" x14ac:dyDescent="0.15">
      <c r="A1420" s="2">
        <v>45446</v>
      </c>
      <c r="B1420" s="3">
        <f t="shared" si="66"/>
        <v>2024</v>
      </c>
      <c r="C1420" t="str">
        <f t="shared" si="67"/>
        <v>2023-2024</v>
      </c>
      <c r="D1420" t="s">
        <v>147</v>
      </c>
      <c r="E1420" t="s">
        <v>121</v>
      </c>
      <c r="F1420" t="str">
        <f t="shared" si="68"/>
        <v>Queensland</v>
      </c>
      <c r="G1420" t="s">
        <v>35</v>
      </c>
      <c r="H1420">
        <v>4700</v>
      </c>
      <c r="I1420" t="s">
        <v>11</v>
      </c>
      <c r="J1420" t="s">
        <v>51</v>
      </c>
      <c r="K1420" t="s">
        <v>154</v>
      </c>
      <c r="L1420" t="s">
        <v>14</v>
      </c>
      <c r="M1420" s="5">
        <v>59.96</v>
      </c>
      <c r="N1420">
        <v>1</v>
      </c>
    </row>
    <row r="1421" spans="1:14" x14ac:dyDescent="0.15">
      <c r="A1421" s="2">
        <v>45563</v>
      </c>
      <c r="B1421" s="3">
        <f t="shared" si="66"/>
        <v>2025</v>
      </c>
      <c r="C1421" t="str">
        <f t="shared" si="67"/>
        <v>2024-2025</v>
      </c>
      <c r="D1421" t="s">
        <v>148</v>
      </c>
      <c r="E1421" t="s">
        <v>140</v>
      </c>
      <c r="F1421" t="str">
        <f t="shared" si="68"/>
        <v>Tasmania</v>
      </c>
      <c r="G1421" t="s">
        <v>70</v>
      </c>
      <c r="H1421">
        <v>7320</v>
      </c>
      <c r="I1421" t="s">
        <v>11</v>
      </c>
      <c r="J1421" t="s">
        <v>71</v>
      </c>
      <c r="K1421" t="s">
        <v>154</v>
      </c>
      <c r="L1421" t="s">
        <v>14</v>
      </c>
      <c r="M1421" s="5">
        <v>59.97</v>
      </c>
      <c r="N1421">
        <v>1</v>
      </c>
    </row>
    <row r="1422" spans="1:14" x14ac:dyDescent="0.15">
      <c r="A1422" s="2">
        <v>44954</v>
      </c>
      <c r="B1422" s="3">
        <f t="shared" si="66"/>
        <v>2023</v>
      </c>
      <c r="C1422" t="str">
        <f t="shared" si="67"/>
        <v>2022-2023</v>
      </c>
      <c r="D1422" t="s">
        <v>147</v>
      </c>
      <c r="E1422" t="s">
        <v>136</v>
      </c>
      <c r="F1422" t="str">
        <f t="shared" si="68"/>
        <v>Victoria</v>
      </c>
      <c r="G1422" t="s">
        <v>45</v>
      </c>
      <c r="H1422">
        <v>3175</v>
      </c>
      <c r="I1422" t="s">
        <v>11</v>
      </c>
      <c r="J1422" t="s">
        <v>63</v>
      </c>
      <c r="K1422" t="s">
        <v>150</v>
      </c>
      <c r="L1422" t="s">
        <v>18</v>
      </c>
      <c r="M1422" s="5">
        <v>59.97</v>
      </c>
      <c r="N1422">
        <v>1</v>
      </c>
    </row>
    <row r="1423" spans="1:14" x14ac:dyDescent="0.15">
      <c r="A1423" s="2">
        <v>45591</v>
      </c>
      <c r="B1423" s="3">
        <f t="shared" si="66"/>
        <v>2025</v>
      </c>
      <c r="C1423" t="str">
        <f t="shared" si="67"/>
        <v>2024-2025</v>
      </c>
      <c r="D1423" t="s">
        <v>148</v>
      </c>
      <c r="E1423" t="s">
        <v>26</v>
      </c>
      <c r="F1423" t="str">
        <f t="shared" si="68"/>
        <v>New South Wales</v>
      </c>
      <c r="G1423" t="s">
        <v>10</v>
      </c>
      <c r="H1423">
        <v>2141</v>
      </c>
      <c r="I1423" t="s">
        <v>11</v>
      </c>
      <c r="J1423" t="s">
        <v>27</v>
      </c>
      <c r="K1423" t="s">
        <v>154</v>
      </c>
      <c r="L1423" t="s">
        <v>14</v>
      </c>
      <c r="M1423" s="5">
        <v>59.97</v>
      </c>
      <c r="N1423">
        <v>1</v>
      </c>
    </row>
    <row r="1424" spans="1:14" x14ac:dyDescent="0.15">
      <c r="A1424" s="2">
        <v>45568</v>
      </c>
      <c r="B1424" s="3">
        <f t="shared" si="66"/>
        <v>2025</v>
      </c>
      <c r="C1424" t="str">
        <f t="shared" si="67"/>
        <v>2024-2025</v>
      </c>
      <c r="D1424" t="s">
        <v>148</v>
      </c>
      <c r="E1424" t="s">
        <v>137</v>
      </c>
      <c r="F1424" t="str">
        <f t="shared" si="68"/>
        <v>New South Wales</v>
      </c>
      <c r="G1424" t="s">
        <v>10</v>
      </c>
      <c r="H1424">
        <v>2031</v>
      </c>
      <c r="I1424" t="s">
        <v>11</v>
      </c>
      <c r="J1424" t="s">
        <v>12</v>
      </c>
      <c r="K1424" t="s">
        <v>154</v>
      </c>
      <c r="L1424" t="s">
        <v>14</v>
      </c>
      <c r="M1424" s="5">
        <v>59.97</v>
      </c>
      <c r="N1424">
        <v>1</v>
      </c>
    </row>
    <row r="1425" spans="1:14" x14ac:dyDescent="0.15">
      <c r="A1425" s="2">
        <v>45034</v>
      </c>
      <c r="B1425" s="3">
        <f t="shared" si="66"/>
        <v>2023</v>
      </c>
      <c r="C1425" t="str">
        <f t="shared" si="67"/>
        <v>2022-2023</v>
      </c>
      <c r="D1425" t="s">
        <v>148</v>
      </c>
      <c r="E1425" t="s">
        <v>121</v>
      </c>
      <c r="F1425" t="str">
        <f t="shared" si="68"/>
        <v>Queensland</v>
      </c>
      <c r="G1425" t="s">
        <v>35</v>
      </c>
      <c r="H1425">
        <v>4700</v>
      </c>
      <c r="I1425" t="s">
        <v>11</v>
      </c>
      <c r="J1425" t="s">
        <v>51</v>
      </c>
      <c r="K1425" t="s">
        <v>151</v>
      </c>
      <c r="L1425" t="s">
        <v>21</v>
      </c>
      <c r="M1425" s="5">
        <v>59.97</v>
      </c>
      <c r="N1425">
        <v>1</v>
      </c>
    </row>
    <row r="1426" spans="1:14" x14ac:dyDescent="0.15">
      <c r="A1426" s="2">
        <v>45123</v>
      </c>
      <c r="B1426" s="3">
        <f t="shared" si="66"/>
        <v>2024</v>
      </c>
      <c r="C1426" t="str">
        <f t="shared" si="67"/>
        <v>2023-2024</v>
      </c>
      <c r="D1426" t="s">
        <v>147</v>
      </c>
      <c r="E1426" t="s">
        <v>73</v>
      </c>
      <c r="F1426" t="str">
        <f t="shared" si="68"/>
        <v>Victoria</v>
      </c>
      <c r="G1426" t="s">
        <v>45</v>
      </c>
      <c r="H1426">
        <v>3136</v>
      </c>
      <c r="I1426" t="s">
        <v>11</v>
      </c>
      <c r="J1426" t="s">
        <v>63</v>
      </c>
      <c r="K1426" t="s">
        <v>151</v>
      </c>
      <c r="L1426" t="s">
        <v>21</v>
      </c>
      <c r="M1426" s="5">
        <v>59.98</v>
      </c>
      <c r="N1426">
        <v>1</v>
      </c>
    </row>
    <row r="1427" spans="1:14" x14ac:dyDescent="0.15">
      <c r="A1427" s="2">
        <v>45203</v>
      </c>
      <c r="B1427" s="3">
        <f t="shared" si="66"/>
        <v>2024</v>
      </c>
      <c r="C1427" t="str">
        <f t="shared" si="67"/>
        <v>2023-2024</v>
      </c>
      <c r="D1427" t="s">
        <v>147</v>
      </c>
      <c r="E1427" t="s">
        <v>129</v>
      </c>
      <c r="F1427" t="str">
        <f t="shared" si="68"/>
        <v>Tasmania</v>
      </c>
      <c r="G1427" t="s">
        <v>70</v>
      </c>
      <c r="H1427">
        <v>7010</v>
      </c>
      <c r="I1427" t="s">
        <v>11</v>
      </c>
      <c r="J1427" t="s">
        <v>71</v>
      </c>
      <c r="K1427" t="s">
        <v>154</v>
      </c>
      <c r="L1427" t="s">
        <v>14</v>
      </c>
      <c r="M1427" s="5">
        <v>60</v>
      </c>
      <c r="N1427">
        <v>1</v>
      </c>
    </row>
    <row r="1428" spans="1:14" x14ac:dyDescent="0.15">
      <c r="A1428" s="2">
        <v>45275</v>
      </c>
      <c r="B1428" s="3">
        <f t="shared" si="66"/>
        <v>2024</v>
      </c>
      <c r="C1428" t="str">
        <f t="shared" si="67"/>
        <v>2023-2024</v>
      </c>
      <c r="D1428" t="s">
        <v>147</v>
      </c>
      <c r="E1428" t="s">
        <v>109</v>
      </c>
      <c r="F1428" t="str">
        <f t="shared" si="68"/>
        <v>New South Wales</v>
      </c>
      <c r="G1428" t="s">
        <v>10</v>
      </c>
      <c r="H1428">
        <v>2480</v>
      </c>
      <c r="I1428" t="s">
        <v>11</v>
      </c>
      <c r="J1428" t="s">
        <v>68</v>
      </c>
      <c r="K1428" t="s">
        <v>153</v>
      </c>
      <c r="L1428" t="s">
        <v>16</v>
      </c>
      <c r="M1428" s="5">
        <v>60.2</v>
      </c>
      <c r="N1428">
        <v>1</v>
      </c>
    </row>
    <row r="1429" spans="1:14" x14ac:dyDescent="0.15">
      <c r="A1429" s="2">
        <v>45321</v>
      </c>
      <c r="B1429" s="3">
        <f t="shared" si="66"/>
        <v>2024</v>
      </c>
      <c r="C1429" t="str">
        <f t="shared" si="67"/>
        <v>2023-2024</v>
      </c>
      <c r="D1429" t="s">
        <v>148</v>
      </c>
      <c r="E1429" t="s">
        <v>144</v>
      </c>
      <c r="F1429" t="str">
        <f t="shared" si="68"/>
        <v>Queensland</v>
      </c>
      <c r="G1429" t="s">
        <v>35</v>
      </c>
      <c r="H1429">
        <v>4566</v>
      </c>
      <c r="I1429" t="s">
        <v>11</v>
      </c>
      <c r="J1429" t="s">
        <v>120</v>
      </c>
      <c r="K1429" t="s">
        <v>154</v>
      </c>
      <c r="L1429" t="s">
        <v>14</v>
      </c>
      <c r="M1429" s="5">
        <v>60.440000000000005</v>
      </c>
      <c r="N1429">
        <v>1</v>
      </c>
    </row>
    <row r="1430" spans="1:14" x14ac:dyDescent="0.15">
      <c r="A1430" s="2">
        <v>45114</v>
      </c>
      <c r="B1430" s="3">
        <f t="shared" si="66"/>
        <v>2024</v>
      </c>
      <c r="C1430" t="str">
        <f t="shared" si="67"/>
        <v>2023-2024</v>
      </c>
      <c r="D1430" t="s">
        <v>148</v>
      </c>
      <c r="E1430" t="s">
        <v>117</v>
      </c>
      <c r="F1430" t="str">
        <f t="shared" si="68"/>
        <v>Queensland</v>
      </c>
      <c r="G1430" t="s">
        <v>35</v>
      </c>
      <c r="H1430">
        <v>4119</v>
      </c>
      <c r="I1430" t="s">
        <v>11</v>
      </c>
      <c r="J1430" t="s">
        <v>43</v>
      </c>
      <c r="K1430" t="s">
        <v>154</v>
      </c>
      <c r="L1430" t="s">
        <v>14</v>
      </c>
      <c r="M1430" s="5">
        <v>60.78</v>
      </c>
      <c r="N1430">
        <v>1</v>
      </c>
    </row>
    <row r="1431" spans="1:14" x14ac:dyDescent="0.15">
      <c r="A1431" s="2">
        <v>45318</v>
      </c>
      <c r="B1431" s="3">
        <f t="shared" si="66"/>
        <v>2024</v>
      </c>
      <c r="C1431" t="str">
        <f t="shared" si="67"/>
        <v>2023-2024</v>
      </c>
      <c r="D1431" t="s">
        <v>148</v>
      </c>
      <c r="E1431" t="s">
        <v>92</v>
      </c>
      <c r="F1431" t="str">
        <f t="shared" si="68"/>
        <v>Queensland</v>
      </c>
      <c r="G1431" t="s">
        <v>35</v>
      </c>
      <c r="H1431">
        <v>4068</v>
      </c>
      <c r="I1431" t="s">
        <v>11</v>
      </c>
      <c r="J1431" t="s">
        <v>43</v>
      </c>
      <c r="K1431" t="s">
        <v>156</v>
      </c>
      <c r="L1431" t="s">
        <v>17</v>
      </c>
      <c r="M1431" s="5">
        <v>60.879999999999995</v>
      </c>
      <c r="N1431">
        <v>1</v>
      </c>
    </row>
    <row r="1432" spans="1:14" x14ac:dyDescent="0.15">
      <c r="A1432" s="2">
        <v>44978</v>
      </c>
      <c r="B1432" s="3">
        <f t="shared" si="66"/>
        <v>2023</v>
      </c>
      <c r="C1432" t="str">
        <f t="shared" si="67"/>
        <v>2022-2023</v>
      </c>
      <c r="D1432" t="s">
        <v>147</v>
      </c>
      <c r="E1432" t="s">
        <v>28</v>
      </c>
      <c r="F1432" t="str">
        <f t="shared" si="68"/>
        <v>Northern Territory</v>
      </c>
      <c r="G1432" t="s">
        <v>29</v>
      </c>
      <c r="H1432">
        <v>800</v>
      </c>
      <c r="I1432" t="s">
        <v>11</v>
      </c>
      <c r="J1432" t="s">
        <v>30</v>
      </c>
      <c r="K1432" t="s">
        <v>151</v>
      </c>
      <c r="L1432" t="s">
        <v>21</v>
      </c>
      <c r="M1432" s="5">
        <v>61</v>
      </c>
      <c r="N1432">
        <v>1</v>
      </c>
    </row>
    <row r="1433" spans="1:14" x14ac:dyDescent="0.15">
      <c r="A1433" s="2">
        <v>45314</v>
      </c>
      <c r="B1433" s="3">
        <f t="shared" si="66"/>
        <v>2024</v>
      </c>
      <c r="C1433" t="str">
        <f t="shared" si="67"/>
        <v>2023-2024</v>
      </c>
      <c r="D1433" t="s">
        <v>147</v>
      </c>
      <c r="E1433" t="s">
        <v>115</v>
      </c>
      <c r="F1433" t="str">
        <f t="shared" si="68"/>
        <v>Western Australia</v>
      </c>
      <c r="G1433" t="s">
        <v>48</v>
      </c>
      <c r="H1433">
        <v>6280</v>
      </c>
      <c r="I1433" t="s">
        <v>11</v>
      </c>
      <c r="J1433" t="s">
        <v>94</v>
      </c>
      <c r="K1433" t="s">
        <v>149</v>
      </c>
      <c r="L1433" t="s">
        <v>15</v>
      </c>
      <c r="M1433" s="5">
        <v>61.1</v>
      </c>
      <c r="N1433">
        <v>1</v>
      </c>
    </row>
    <row r="1434" spans="1:14" x14ac:dyDescent="0.15">
      <c r="A1434" s="2">
        <v>45107</v>
      </c>
      <c r="B1434" s="3">
        <f t="shared" si="66"/>
        <v>2023</v>
      </c>
      <c r="C1434" t="str">
        <f t="shared" si="67"/>
        <v>2022-2023</v>
      </c>
      <c r="D1434" t="s">
        <v>147</v>
      </c>
      <c r="E1434" t="s">
        <v>76</v>
      </c>
      <c r="F1434" t="str">
        <f t="shared" si="68"/>
        <v>Western Australia</v>
      </c>
      <c r="G1434" t="s">
        <v>48</v>
      </c>
      <c r="H1434">
        <v>6450</v>
      </c>
      <c r="I1434" t="s">
        <v>11</v>
      </c>
      <c r="J1434" t="s">
        <v>77</v>
      </c>
      <c r="K1434" t="s">
        <v>153</v>
      </c>
      <c r="L1434" t="s">
        <v>16</v>
      </c>
      <c r="M1434" s="5">
        <v>61.13</v>
      </c>
      <c r="N1434">
        <v>1</v>
      </c>
    </row>
    <row r="1435" spans="1:14" x14ac:dyDescent="0.15">
      <c r="A1435" s="2">
        <v>45614</v>
      </c>
      <c r="B1435" s="3">
        <f t="shared" si="66"/>
        <v>2025</v>
      </c>
      <c r="C1435" t="str">
        <f t="shared" si="67"/>
        <v>2024-2025</v>
      </c>
      <c r="D1435" t="s">
        <v>148</v>
      </c>
      <c r="E1435" t="s">
        <v>116</v>
      </c>
      <c r="F1435" t="str">
        <f t="shared" si="68"/>
        <v>Western Australia</v>
      </c>
      <c r="G1435" t="s">
        <v>48</v>
      </c>
      <c r="H1435">
        <v>6725</v>
      </c>
      <c r="I1435" t="s">
        <v>11</v>
      </c>
      <c r="J1435" t="s">
        <v>77</v>
      </c>
      <c r="K1435" t="s">
        <v>155</v>
      </c>
      <c r="L1435" t="s">
        <v>20</v>
      </c>
      <c r="M1435" s="5">
        <v>61.410000000000004</v>
      </c>
      <c r="N1435">
        <v>1</v>
      </c>
    </row>
    <row r="1436" spans="1:14" x14ac:dyDescent="0.15">
      <c r="A1436" s="2">
        <v>45450</v>
      </c>
      <c r="B1436" s="3">
        <f t="shared" si="66"/>
        <v>2024</v>
      </c>
      <c r="C1436" t="str">
        <f t="shared" si="67"/>
        <v>2023-2024</v>
      </c>
      <c r="D1436" t="s">
        <v>148</v>
      </c>
      <c r="E1436" t="s">
        <v>137</v>
      </c>
      <c r="F1436" t="str">
        <f t="shared" si="68"/>
        <v>New South Wales</v>
      </c>
      <c r="G1436" t="s">
        <v>10</v>
      </c>
      <c r="H1436">
        <v>2031</v>
      </c>
      <c r="I1436" t="s">
        <v>11</v>
      </c>
      <c r="J1436" t="s">
        <v>12</v>
      </c>
      <c r="K1436" t="s">
        <v>152</v>
      </c>
      <c r="L1436" t="s">
        <v>13</v>
      </c>
      <c r="M1436" s="5">
        <v>61.449999999999996</v>
      </c>
      <c r="N1436">
        <v>1</v>
      </c>
    </row>
    <row r="1437" spans="1:14" x14ac:dyDescent="0.15">
      <c r="A1437" s="2">
        <v>45168</v>
      </c>
      <c r="B1437" s="3">
        <f t="shared" si="66"/>
        <v>2024</v>
      </c>
      <c r="C1437" t="str">
        <f t="shared" si="67"/>
        <v>2023-2024</v>
      </c>
      <c r="D1437" t="s">
        <v>147</v>
      </c>
      <c r="E1437" t="s">
        <v>44</v>
      </c>
      <c r="F1437" t="str">
        <f t="shared" si="68"/>
        <v>Victoria</v>
      </c>
      <c r="G1437" t="s">
        <v>45</v>
      </c>
      <c r="H1437">
        <v>3066</v>
      </c>
      <c r="I1437" t="s">
        <v>11</v>
      </c>
      <c r="J1437" t="s">
        <v>46</v>
      </c>
      <c r="K1437" t="s">
        <v>156</v>
      </c>
      <c r="L1437" t="s">
        <v>17</v>
      </c>
      <c r="M1437" s="5">
        <v>61.569999999999993</v>
      </c>
      <c r="N1437">
        <v>1</v>
      </c>
    </row>
    <row r="1438" spans="1:14" x14ac:dyDescent="0.15">
      <c r="A1438" s="2">
        <v>45562</v>
      </c>
      <c r="B1438" s="3">
        <f t="shared" si="66"/>
        <v>2025</v>
      </c>
      <c r="C1438" t="str">
        <f t="shared" si="67"/>
        <v>2024-2025</v>
      </c>
      <c r="D1438" t="s">
        <v>148</v>
      </c>
      <c r="E1438" t="s">
        <v>140</v>
      </c>
      <c r="F1438" t="str">
        <f t="shared" si="68"/>
        <v>Tasmania</v>
      </c>
      <c r="G1438" t="s">
        <v>70</v>
      </c>
      <c r="H1438">
        <v>7320</v>
      </c>
      <c r="I1438" t="s">
        <v>11</v>
      </c>
      <c r="J1438" t="s">
        <v>71</v>
      </c>
      <c r="K1438" t="s">
        <v>155</v>
      </c>
      <c r="L1438" t="s">
        <v>20</v>
      </c>
      <c r="M1438" s="5">
        <v>61.8</v>
      </c>
      <c r="N1438">
        <v>1</v>
      </c>
    </row>
    <row r="1439" spans="1:14" x14ac:dyDescent="0.15">
      <c r="A1439" s="2">
        <v>45464</v>
      </c>
      <c r="B1439" s="3">
        <f t="shared" si="66"/>
        <v>2024</v>
      </c>
      <c r="C1439" t="str">
        <f t="shared" si="67"/>
        <v>2023-2024</v>
      </c>
      <c r="D1439" t="s">
        <v>148</v>
      </c>
      <c r="E1439" t="s">
        <v>116</v>
      </c>
      <c r="F1439" t="str">
        <f t="shared" si="68"/>
        <v>Western Australia</v>
      </c>
      <c r="G1439" t="s">
        <v>48</v>
      </c>
      <c r="H1439">
        <v>6725</v>
      </c>
      <c r="I1439" t="s">
        <v>11</v>
      </c>
      <c r="J1439" t="s">
        <v>77</v>
      </c>
      <c r="K1439" t="s">
        <v>19</v>
      </c>
      <c r="L1439" t="s">
        <v>23</v>
      </c>
      <c r="M1439" s="5">
        <v>61.89</v>
      </c>
      <c r="N1439">
        <v>1</v>
      </c>
    </row>
    <row r="1440" spans="1:14" x14ac:dyDescent="0.15">
      <c r="A1440" s="2">
        <v>45097</v>
      </c>
      <c r="B1440" s="3">
        <f t="shared" si="66"/>
        <v>2023</v>
      </c>
      <c r="C1440" t="str">
        <f t="shared" si="67"/>
        <v>2022-2023</v>
      </c>
      <c r="D1440" t="s">
        <v>147</v>
      </c>
      <c r="E1440" t="s">
        <v>72</v>
      </c>
      <c r="F1440" t="str">
        <f t="shared" si="68"/>
        <v>Western Australia</v>
      </c>
      <c r="G1440" t="s">
        <v>48</v>
      </c>
      <c r="H1440">
        <v>6010</v>
      </c>
      <c r="I1440" t="s">
        <v>11</v>
      </c>
      <c r="J1440" t="s">
        <v>49</v>
      </c>
      <c r="K1440" t="s">
        <v>156</v>
      </c>
      <c r="L1440" t="s">
        <v>17</v>
      </c>
      <c r="M1440" s="5">
        <v>61.91</v>
      </c>
      <c r="N1440">
        <v>1</v>
      </c>
    </row>
    <row r="1441" spans="1:14" x14ac:dyDescent="0.15">
      <c r="A1441" s="2">
        <v>45388</v>
      </c>
      <c r="B1441" s="3">
        <f t="shared" si="66"/>
        <v>2024</v>
      </c>
      <c r="C1441" t="str">
        <f t="shared" si="67"/>
        <v>2023-2024</v>
      </c>
      <c r="D1441" t="s">
        <v>148</v>
      </c>
      <c r="E1441" t="s">
        <v>140</v>
      </c>
      <c r="F1441" t="str">
        <f t="shared" si="68"/>
        <v>Tasmania</v>
      </c>
      <c r="G1441" t="s">
        <v>70</v>
      </c>
      <c r="H1441">
        <v>7320</v>
      </c>
      <c r="I1441" t="s">
        <v>11</v>
      </c>
      <c r="J1441" t="s">
        <v>71</v>
      </c>
      <c r="K1441" t="s">
        <v>154</v>
      </c>
      <c r="L1441" t="s">
        <v>14</v>
      </c>
      <c r="M1441" s="5">
        <v>61.940000000000005</v>
      </c>
      <c r="N1441">
        <v>1</v>
      </c>
    </row>
    <row r="1442" spans="1:14" x14ac:dyDescent="0.15">
      <c r="A1442" s="2">
        <v>45069</v>
      </c>
      <c r="B1442" s="3">
        <f t="shared" si="66"/>
        <v>2023</v>
      </c>
      <c r="C1442" t="str">
        <f t="shared" si="67"/>
        <v>2022-2023</v>
      </c>
      <c r="D1442" t="s">
        <v>147</v>
      </c>
      <c r="E1442" t="s">
        <v>56</v>
      </c>
      <c r="F1442" t="str">
        <f t="shared" si="68"/>
        <v>Northern Territory</v>
      </c>
      <c r="G1442" t="s">
        <v>29</v>
      </c>
      <c r="H1442">
        <v>870</v>
      </c>
      <c r="I1442" t="s">
        <v>11</v>
      </c>
      <c r="J1442" t="s">
        <v>30</v>
      </c>
      <c r="K1442" t="s">
        <v>154</v>
      </c>
      <c r="L1442" t="s">
        <v>14</v>
      </c>
      <c r="M1442" s="5">
        <v>61.96</v>
      </c>
      <c r="N1442">
        <v>1</v>
      </c>
    </row>
    <row r="1443" spans="1:14" x14ac:dyDescent="0.15">
      <c r="A1443" s="2">
        <v>45346</v>
      </c>
      <c r="B1443" s="3">
        <f t="shared" si="66"/>
        <v>2024</v>
      </c>
      <c r="C1443" t="str">
        <f t="shared" si="67"/>
        <v>2023-2024</v>
      </c>
      <c r="D1443" t="s">
        <v>147</v>
      </c>
      <c r="E1443" t="s">
        <v>101</v>
      </c>
      <c r="F1443" t="str">
        <f t="shared" si="68"/>
        <v>Victoria</v>
      </c>
      <c r="G1443" t="s">
        <v>45</v>
      </c>
      <c r="H1443">
        <v>3131</v>
      </c>
      <c r="I1443" t="s">
        <v>11</v>
      </c>
      <c r="J1443" t="s">
        <v>63</v>
      </c>
      <c r="K1443" t="s">
        <v>19</v>
      </c>
      <c r="L1443" t="s">
        <v>23</v>
      </c>
      <c r="M1443" s="5">
        <v>62.15</v>
      </c>
      <c r="N1443">
        <v>1</v>
      </c>
    </row>
    <row r="1444" spans="1:14" x14ac:dyDescent="0.15">
      <c r="A1444" s="2">
        <v>45025</v>
      </c>
      <c r="B1444" s="3">
        <f t="shared" si="66"/>
        <v>2023</v>
      </c>
      <c r="C1444" t="str">
        <f t="shared" si="67"/>
        <v>2022-2023</v>
      </c>
      <c r="D1444" t="s">
        <v>147</v>
      </c>
      <c r="E1444" t="s">
        <v>131</v>
      </c>
      <c r="F1444" t="str">
        <f t="shared" si="68"/>
        <v>Western Australia</v>
      </c>
      <c r="G1444" t="s">
        <v>48</v>
      </c>
      <c r="H1444">
        <v>6530</v>
      </c>
      <c r="I1444" t="s">
        <v>11</v>
      </c>
      <c r="J1444" t="s">
        <v>77</v>
      </c>
      <c r="K1444" t="s">
        <v>152</v>
      </c>
      <c r="L1444" t="s">
        <v>13</v>
      </c>
      <c r="M1444" s="5">
        <v>62.21</v>
      </c>
      <c r="N1444">
        <v>1</v>
      </c>
    </row>
    <row r="1445" spans="1:14" x14ac:dyDescent="0.15">
      <c r="A1445" s="2">
        <v>45200</v>
      </c>
      <c r="B1445" s="3">
        <f t="shared" si="66"/>
        <v>2024</v>
      </c>
      <c r="C1445" t="str">
        <f t="shared" si="67"/>
        <v>2023-2024</v>
      </c>
      <c r="D1445" t="s">
        <v>148</v>
      </c>
      <c r="E1445" t="s">
        <v>95</v>
      </c>
      <c r="F1445" t="str">
        <f t="shared" si="68"/>
        <v>Victoria</v>
      </c>
      <c r="G1445" t="s">
        <v>45</v>
      </c>
      <c r="H1445">
        <v>3931</v>
      </c>
      <c r="I1445" t="s">
        <v>11</v>
      </c>
      <c r="J1445" t="s">
        <v>55</v>
      </c>
      <c r="K1445" t="s">
        <v>154</v>
      </c>
      <c r="L1445" t="s">
        <v>14</v>
      </c>
      <c r="M1445" s="5">
        <v>62.35</v>
      </c>
      <c r="N1445">
        <v>1</v>
      </c>
    </row>
    <row r="1446" spans="1:14" x14ac:dyDescent="0.15">
      <c r="A1446" s="2">
        <v>45406</v>
      </c>
      <c r="B1446" s="3">
        <f t="shared" si="66"/>
        <v>2024</v>
      </c>
      <c r="C1446" t="str">
        <f t="shared" si="67"/>
        <v>2023-2024</v>
      </c>
      <c r="D1446" t="s">
        <v>147</v>
      </c>
      <c r="E1446" t="s">
        <v>105</v>
      </c>
      <c r="F1446" t="str">
        <f t="shared" si="68"/>
        <v>Victoria</v>
      </c>
      <c r="G1446" t="s">
        <v>45</v>
      </c>
      <c r="H1446">
        <v>3500</v>
      </c>
      <c r="I1446" t="s">
        <v>11</v>
      </c>
      <c r="J1446" t="s">
        <v>60</v>
      </c>
      <c r="K1446" t="s">
        <v>154</v>
      </c>
      <c r="L1446" t="s">
        <v>14</v>
      </c>
      <c r="M1446" s="5">
        <v>62.46</v>
      </c>
      <c r="N1446">
        <v>1</v>
      </c>
    </row>
    <row r="1447" spans="1:14" x14ac:dyDescent="0.15">
      <c r="A1447" s="2">
        <v>45282</v>
      </c>
      <c r="B1447" s="3">
        <f t="shared" si="66"/>
        <v>2024</v>
      </c>
      <c r="C1447" t="str">
        <f t="shared" si="67"/>
        <v>2023-2024</v>
      </c>
      <c r="D1447" t="s">
        <v>147</v>
      </c>
      <c r="E1447" t="s">
        <v>119</v>
      </c>
      <c r="F1447" t="str">
        <f t="shared" si="68"/>
        <v>Queensland</v>
      </c>
      <c r="G1447" t="s">
        <v>35</v>
      </c>
      <c r="H1447">
        <v>4570</v>
      </c>
      <c r="I1447" t="s">
        <v>11</v>
      </c>
      <c r="J1447" t="s">
        <v>120</v>
      </c>
      <c r="K1447" t="s">
        <v>153</v>
      </c>
      <c r="L1447" t="s">
        <v>16</v>
      </c>
      <c r="M1447" s="5">
        <v>62.480000000000004</v>
      </c>
      <c r="N1447">
        <v>1</v>
      </c>
    </row>
    <row r="1448" spans="1:14" x14ac:dyDescent="0.15">
      <c r="A1448" s="2">
        <v>45255</v>
      </c>
      <c r="B1448" s="3">
        <f t="shared" si="66"/>
        <v>2024</v>
      </c>
      <c r="C1448" t="str">
        <f t="shared" si="67"/>
        <v>2023-2024</v>
      </c>
      <c r="D1448" t="s">
        <v>147</v>
      </c>
      <c r="E1448" t="s">
        <v>102</v>
      </c>
      <c r="F1448" t="str">
        <f t="shared" si="68"/>
        <v>Queensland</v>
      </c>
      <c r="G1448" t="s">
        <v>35</v>
      </c>
      <c r="H1448">
        <v>4870</v>
      </c>
      <c r="I1448" t="s">
        <v>11</v>
      </c>
      <c r="J1448" t="s">
        <v>36</v>
      </c>
      <c r="K1448" t="s">
        <v>152</v>
      </c>
      <c r="L1448" t="s">
        <v>13</v>
      </c>
      <c r="M1448" s="5">
        <v>62.49</v>
      </c>
      <c r="N1448">
        <v>1</v>
      </c>
    </row>
    <row r="1449" spans="1:14" x14ac:dyDescent="0.15">
      <c r="A1449" s="2">
        <v>45079</v>
      </c>
      <c r="B1449" s="3">
        <f t="shared" si="66"/>
        <v>2023</v>
      </c>
      <c r="C1449" t="str">
        <f t="shared" si="67"/>
        <v>2022-2023</v>
      </c>
      <c r="D1449" t="s">
        <v>147</v>
      </c>
      <c r="E1449" t="s">
        <v>76</v>
      </c>
      <c r="F1449" t="str">
        <f t="shared" si="68"/>
        <v>Western Australia</v>
      </c>
      <c r="G1449" t="s">
        <v>48</v>
      </c>
      <c r="H1449">
        <v>6450</v>
      </c>
      <c r="I1449" t="s">
        <v>11</v>
      </c>
      <c r="J1449" t="s">
        <v>77</v>
      </c>
      <c r="K1449" t="s">
        <v>19</v>
      </c>
      <c r="L1449" t="s">
        <v>23</v>
      </c>
      <c r="M1449" s="5">
        <v>62.620000000000005</v>
      </c>
      <c r="N1449">
        <v>1</v>
      </c>
    </row>
    <row r="1450" spans="1:14" x14ac:dyDescent="0.15">
      <c r="A1450" s="2">
        <v>45115</v>
      </c>
      <c r="B1450" s="3">
        <f t="shared" si="66"/>
        <v>2024</v>
      </c>
      <c r="C1450" t="str">
        <f t="shared" si="67"/>
        <v>2023-2024</v>
      </c>
      <c r="D1450" t="s">
        <v>147</v>
      </c>
      <c r="E1450" t="s">
        <v>114</v>
      </c>
      <c r="F1450" t="str">
        <f t="shared" si="68"/>
        <v>Victoria</v>
      </c>
      <c r="G1450" t="s">
        <v>45</v>
      </c>
      <c r="H1450">
        <v>3551</v>
      </c>
      <c r="I1450" t="s">
        <v>11</v>
      </c>
      <c r="J1450" t="s">
        <v>60</v>
      </c>
      <c r="K1450" t="s">
        <v>155</v>
      </c>
      <c r="L1450" t="s">
        <v>20</v>
      </c>
      <c r="M1450" s="5">
        <v>62.75</v>
      </c>
      <c r="N1450">
        <v>1</v>
      </c>
    </row>
    <row r="1451" spans="1:14" x14ac:dyDescent="0.15">
      <c r="A1451" s="2">
        <v>45292</v>
      </c>
      <c r="B1451" s="3">
        <f t="shared" si="66"/>
        <v>2024</v>
      </c>
      <c r="C1451" t="str">
        <f t="shared" si="67"/>
        <v>2023-2024</v>
      </c>
      <c r="D1451" t="s">
        <v>148</v>
      </c>
      <c r="E1451" t="s">
        <v>75</v>
      </c>
      <c r="F1451" t="str">
        <f t="shared" si="68"/>
        <v>Victoria</v>
      </c>
      <c r="G1451" t="s">
        <v>45</v>
      </c>
      <c r="H1451">
        <v>3630</v>
      </c>
      <c r="I1451" t="s">
        <v>11</v>
      </c>
      <c r="J1451" t="s">
        <v>55</v>
      </c>
      <c r="K1451" t="s">
        <v>156</v>
      </c>
      <c r="L1451" t="s">
        <v>17</v>
      </c>
      <c r="M1451" s="5">
        <v>62.839999999999996</v>
      </c>
      <c r="N1451">
        <v>1</v>
      </c>
    </row>
    <row r="1452" spans="1:14" x14ac:dyDescent="0.15">
      <c r="A1452" s="2">
        <v>45371</v>
      </c>
      <c r="B1452" s="3">
        <f t="shared" si="66"/>
        <v>2024</v>
      </c>
      <c r="C1452" t="str">
        <f t="shared" si="67"/>
        <v>2023-2024</v>
      </c>
      <c r="D1452" t="s">
        <v>147</v>
      </c>
      <c r="E1452" t="s">
        <v>59</v>
      </c>
      <c r="F1452" t="str">
        <f t="shared" si="68"/>
        <v>Victoria</v>
      </c>
      <c r="G1452" t="s">
        <v>45</v>
      </c>
      <c r="H1452">
        <v>3280</v>
      </c>
      <c r="I1452" t="s">
        <v>11</v>
      </c>
      <c r="J1452" t="s">
        <v>60</v>
      </c>
      <c r="K1452" t="s">
        <v>155</v>
      </c>
      <c r="L1452" t="s">
        <v>20</v>
      </c>
      <c r="M1452" s="5">
        <v>62.910000000000004</v>
      </c>
      <c r="N1452">
        <v>1</v>
      </c>
    </row>
    <row r="1453" spans="1:14" x14ac:dyDescent="0.15">
      <c r="A1453" s="2">
        <v>45590</v>
      </c>
      <c r="B1453" s="3">
        <f t="shared" si="66"/>
        <v>2025</v>
      </c>
      <c r="C1453" t="str">
        <f t="shared" si="67"/>
        <v>2024-2025</v>
      </c>
      <c r="D1453" t="s">
        <v>147</v>
      </c>
      <c r="E1453" t="s">
        <v>89</v>
      </c>
      <c r="F1453" t="str">
        <f t="shared" si="68"/>
        <v>Queensland</v>
      </c>
      <c r="G1453" t="s">
        <v>35</v>
      </c>
      <c r="H1453">
        <v>4655</v>
      </c>
      <c r="I1453" t="s">
        <v>11</v>
      </c>
      <c r="J1453" t="s">
        <v>51</v>
      </c>
      <c r="K1453" t="s">
        <v>153</v>
      </c>
      <c r="L1453" t="s">
        <v>16</v>
      </c>
      <c r="M1453" s="5">
        <v>63</v>
      </c>
      <c r="N1453">
        <v>1</v>
      </c>
    </row>
    <row r="1454" spans="1:14" x14ac:dyDescent="0.15">
      <c r="A1454" s="2">
        <v>45592</v>
      </c>
      <c r="B1454" s="3">
        <f t="shared" si="66"/>
        <v>2025</v>
      </c>
      <c r="C1454" t="str">
        <f t="shared" si="67"/>
        <v>2024-2025</v>
      </c>
      <c r="D1454" t="s">
        <v>147</v>
      </c>
      <c r="E1454" t="s">
        <v>109</v>
      </c>
      <c r="F1454" t="str">
        <f t="shared" si="68"/>
        <v>New South Wales</v>
      </c>
      <c r="G1454" t="s">
        <v>10</v>
      </c>
      <c r="H1454">
        <v>2480</v>
      </c>
      <c r="I1454" t="s">
        <v>11</v>
      </c>
      <c r="J1454" t="s">
        <v>68</v>
      </c>
      <c r="K1454" t="s">
        <v>149</v>
      </c>
      <c r="L1454" t="s">
        <v>15</v>
      </c>
      <c r="M1454" s="5">
        <v>63.11</v>
      </c>
      <c r="N1454">
        <v>1</v>
      </c>
    </row>
    <row r="1455" spans="1:14" x14ac:dyDescent="0.15">
      <c r="A1455" s="2">
        <v>45286</v>
      </c>
      <c r="B1455" s="3">
        <f t="shared" si="66"/>
        <v>2024</v>
      </c>
      <c r="C1455" t="str">
        <f t="shared" si="67"/>
        <v>2023-2024</v>
      </c>
      <c r="D1455" t="s">
        <v>147</v>
      </c>
      <c r="E1455" t="s">
        <v>88</v>
      </c>
      <c r="F1455" t="str">
        <f t="shared" si="68"/>
        <v>South Australia</v>
      </c>
      <c r="G1455" t="s">
        <v>32</v>
      </c>
      <c r="H1455">
        <v>5011</v>
      </c>
      <c r="I1455" t="s">
        <v>11</v>
      </c>
      <c r="J1455" t="s">
        <v>33</v>
      </c>
      <c r="K1455" t="s">
        <v>19</v>
      </c>
      <c r="L1455" t="s">
        <v>23</v>
      </c>
      <c r="M1455" s="5">
        <v>63.46</v>
      </c>
      <c r="N1455">
        <v>1</v>
      </c>
    </row>
    <row r="1456" spans="1:14" x14ac:dyDescent="0.15">
      <c r="A1456" s="2">
        <v>45602</v>
      </c>
      <c r="B1456" s="3">
        <f t="shared" si="66"/>
        <v>2025</v>
      </c>
      <c r="C1456" t="str">
        <f t="shared" si="67"/>
        <v>2024-2025</v>
      </c>
      <c r="D1456" t="s">
        <v>147</v>
      </c>
      <c r="E1456" t="s">
        <v>69</v>
      </c>
      <c r="F1456" t="str">
        <f t="shared" si="68"/>
        <v>Tasmania</v>
      </c>
      <c r="G1456" t="s">
        <v>70</v>
      </c>
      <c r="H1456">
        <v>7018</v>
      </c>
      <c r="I1456" t="s">
        <v>11</v>
      </c>
      <c r="J1456" t="s">
        <v>71</v>
      </c>
      <c r="K1456" t="s">
        <v>152</v>
      </c>
      <c r="L1456" t="s">
        <v>13</v>
      </c>
      <c r="M1456" s="5">
        <v>63.64</v>
      </c>
      <c r="N1456">
        <v>1</v>
      </c>
    </row>
    <row r="1457" spans="1:14" x14ac:dyDescent="0.15">
      <c r="A1457" s="2">
        <v>44969</v>
      </c>
      <c r="B1457" s="3">
        <f t="shared" si="66"/>
        <v>2023</v>
      </c>
      <c r="C1457" t="str">
        <f t="shared" si="67"/>
        <v>2022-2023</v>
      </c>
      <c r="D1457" t="s">
        <v>147</v>
      </c>
      <c r="E1457" t="s">
        <v>76</v>
      </c>
      <c r="F1457" t="str">
        <f t="shared" si="68"/>
        <v>Western Australia</v>
      </c>
      <c r="G1457" t="s">
        <v>48</v>
      </c>
      <c r="H1457">
        <v>6450</v>
      </c>
      <c r="I1457" t="s">
        <v>11</v>
      </c>
      <c r="J1457" t="s">
        <v>77</v>
      </c>
      <c r="K1457" t="s">
        <v>156</v>
      </c>
      <c r="L1457" t="s">
        <v>17</v>
      </c>
      <c r="M1457" s="5">
        <v>63.89</v>
      </c>
      <c r="N1457">
        <v>1</v>
      </c>
    </row>
    <row r="1458" spans="1:14" x14ac:dyDescent="0.15">
      <c r="A1458" s="2">
        <v>45226</v>
      </c>
      <c r="B1458" s="3">
        <f t="shared" si="66"/>
        <v>2024</v>
      </c>
      <c r="C1458" t="str">
        <f t="shared" si="67"/>
        <v>2023-2024</v>
      </c>
      <c r="D1458" t="s">
        <v>147</v>
      </c>
      <c r="E1458" t="s">
        <v>34</v>
      </c>
      <c r="F1458" t="str">
        <f t="shared" si="68"/>
        <v>Queensland</v>
      </c>
      <c r="G1458" t="s">
        <v>35</v>
      </c>
      <c r="H1458">
        <v>4802</v>
      </c>
      <c r="I1458" t="s">
        <v>11</v>
      </c>
      <c r="J1458" t="s">
        <v>36</v>
      </c>
      <c r="K1458" t="s">
        <v>152</v>
      </c>
      <c r="L1458" t="s">
        <v>13</v>
      </c>
      <c r="M1458" s="5">
        <v>63.92</v>
      </c>
      <c r="N1458">
        <v>1</v>
      </c>
    </row>
    <row r="1459" spans="1:14" x14ac:dyDescent="0.15">
      <c r="A1459" s="2">
        <v>45392</v>
      </c>
      <c r="B1459" s="3">
        <f t="shared" si="66"/>
        <v>2024</v>
      </c>
      <c r="C1459" t="str">
        <f t="shared" si="67"/>
        <v>2023-2024</v>
      </c>
      <c r="D1459" t="s">
        <v>147</v>
      </c>
      <c r="E1459" t="s">
        <v>57</v>
      </c>
      <c r="F1459" t="str">
        <f t="shared" si="68"/>
        <v>New South Wales</v>
      </c>
      <c r="G1459" t="s">
        <v>10</v>
      </c>
      <c r="H1459">
        <v>2560</v>
      </c>
      <c r="I1459" t="s">
        <v>11</v>
      </c>
      <c r="J1459" t="s">
        <v>58</v>
      </c>
      <c r="K1459" t="s">
        <v>153</v>
      </c>
      <c r="L1459" t="s">
        <v>16</v>
      </c>
      <c r="M1459" s="5">
        <v>63.92</v>
      </c>
      <c r="N1459">
        <v>1</v>
      </c>
    </row>
    <row r="1460" spans="1:14" x14ac:dyDescent="0.15">
      <c r="A1460" s="2">
        <v>45077</v>
      </c>
      <c r="B1460" s="3">
        <f t="shared" si="66"/>
        <v>2023</v>
      </c>
      <c r="C1460" t="str">
        <f t="shared" si="67"/>
        <v>2022-2023</v>
      </c>
      <c r="D1460" t="s">
        <v>148</v>
      </c>
      <c r="E1460" t="s">
        <v>141</v>
      </c>
      <c r="F1460" t="str">
        <f t="shared" si="68"/>
        <v>Western Australia</v>
      </c>
      <c r="G1460" t="s">
        <v>48</v>
      </c>
      <c r="H1460">
        <v>6052</v>
      </c>
      <c r="I1460" t="s">
        <v>11</v>
      </c>
      <c r="J1460" t="s">
        <v>49</v>
      </c>
      <c r="K1460" t="s">
        <v>19</v>
      </c>
      <c r="L1460" t="s">
        <v>23</v>
      </c>
      <c r="M1460" s="5">
        <v>63.92</v>
      </c>
      <c r="N1460">
        <v>1</v>
      </c>
    </row>
    <row r="1461" spans="1:14" x14ac:dyDescent="0.15">
      <c r="A1461" s="2">
        <v>45639</v>
      </c>
      <c r="B1461" s="3">
        <f t="shared" si="66"/>
        <v>2025</v>
      </c>
      <c r="C1461" t="str">
        <f t="shared" si="67"/>
        <v>2024-2025</v>
      </c>
      <c r="D1461" t="s">
        <v>148</v>
      </c>
      <c r="E1461" t="s">
        <v>145</v>
      </c>
      <c r="F1461" t="str">
        <f t="shared" si="68"/>
        <v>New South Wales</v>
      </c>
      <c r="G1461" t="s">
        <v>10</v>
      </c>
      <c r="H1461">
        <v>2101</v>
      </c>
      <c r="I1461" t="s">
        <v>11</v>
      </c>
      <c r="J1461" t="s">
        <v>27</v>
      </c>
      <c r="K1461" t="s">
        <v>151</v>
      </c>
      <c r="L1461" t="s">
        <v>21</v>
      </c>
      <c r="M1461" s="5">
        <v>63.92</v>
      </c>
      <c r="N1461">
        <v>1</v>
      </c>
    </row>
    <row r="1462" spans="1:14" x14ac:dyDescent="0.15">
      <c r="A1462" s="2">
        <v>45580</v>
      </c>
      <c r="B1462" s="3">
        <f t="shared" si="66"/>
        <v>2025</v>
      </c>
      <c r="C1462" t="str">
        <f t="shared" si="67"/>
        <v>2024-2025</v>
      </c>
      <c r="D1462" t="s">
        <v>147</v>
      </c>
      <c r="E1462" t="s">
        <v>115</v>
      </c>
      <c r="F1462" t="str">
        <f t="shared" si="68"/>
        <v>Western Australia</v>
      </c>
      <c r="G1462" t="s">
        <v>48</v>
      </c>
      <c r="H1462">
        <v>6280</v>
      </c>
      <c r="I1462" t="s">
        <v>11</v>
      </c>
      <c r="J1462" t="s">
        <v>94</v>
      </c>
      <c r="K1462" t="s">
        <v>149</v>
      </c>
      <c r="L1462" t="s">
        <v>15</v>
      </c>
      <c r="M1462" s="5">
        <v>64</v>
      </c>
      <c r="N1462">
        <v>1</v>
      </c>
    </row>
    <row r="1463" spans="1:14" x14ac:dyDescent="0.15">
      <c r="A1463" s="2">
        <v>45190</v>
      </c>
      <c r="B1463" s="3">
        <f t="shared" si="66"/>
        <v>2024</v>
      </c>
      <c r="C1463" t="str">
        <f t="shared" si="67"/>
        <v>2023-2024</v>
      </c>
      <c r="D1463" t="s">
        <v>147</v>
      </c>
      <c r="E1463" t="s">
        <v>78</v>
      </c>
      <c r="F1463" t="str">
        <f t="shared" si="68"/>
        <v>New South Wales</v>
      </c>
      <c r="G1463" t="s">
        <v>10</v>
      </c>
      <c r="H1463">
        <v>2350</v>
      </c>
      <c r="I1463" t="s">
        <v>11</v>
      </c>
      <c r="J1463" t="s">
        <v>68</v>
      </c>
      <c r="K1463" t="s">
        <v>149</v>
      </c>
      <c r="L1463" t="s">
        <v>15</v>
      </c>
      <c r="M1463" s="5">
        <v>64.87</v>
      </c>
      <c r="N1463">
        <v>1</v>
      </c>
    </row>
    <row r="1464" spans="1:14" x14ac:dyDescent="0.15">
      <c r="A1464" s="2">
        <v>45159</v>
      </c>
      <c r="B1464" s="3">
        <f t="shared" si="66"/>
        <v>2024</v>
      </c>
      <c r="C1464" t="str">
        <f t="shared" si="67"/>
        <v>2023-2024</v>
      </c>
      <c r="D1464" t="s">
        <v>148</v>
      </c>
      <c r="E1464" t="s">
        <v>100</v>
      </c>
      <c r="F1464" t="str">
        <f t="shared" si="68"/>
        <v>Western Australia</v>
      </c>
      <c r="G1464" t="s">
        <v>48</v>
      </c>
      <c r="H1464">
        <v>6021</v>
      </c>
      <c r="I1464" t="s">
        <v>11</v>
      </c>
      <c r="J1464" t="s">
        <v>49</v>
      </c>
      <c r="K1464" t="s">
        <v>150</v>
      </c>
      <c r="L1464" t="s">
        <v>18</v>
      </c>
      <c r="M1464" s="5">
        <v>64.89</v>
      </c>
      <c r="N1464">
        <v>1</v>
      </c>
    </row>
    <row r="1465" spans="1:14" x14ac:dyDescent="0.15">
      <c r="A1465" s="2">
        <v>45241</v>
      </c>
      <c r="B1465" s="3">
        <f t="shared" si="66"/>
        <v>2024</v>
      </c>
      <c r="C1465" t="str">
        <f t="shared" si="67"/>
        <v>2023-2024</v>
      </c>
      <c r="D1465" t="s">
        <v>147</v>
      </c>
      <c r="E1465" t="s">
        <v>119</v>
      </c>
      <c r="F1465" t="str">
        <f t="shared" si="68"/>
        <v>Queensland</v>
      </c>
      <c r="G1465" t="s">
        <v>35</v>
      </c>
      <c r="H1465">
        <v>4570</v>
      </c>
      <c r="I1465" t="s">
        <v>11</v>
      </c>
      <c r="J1465" t="s">
        <v>120</v>
      </c>
      <c r="K1465" t="s">
        <v>152</v>
      </c>
      <c r="L1465" t="s">
        <v>13</v>
      </c>
      <c r="M1465" s="5">
        <v>64.900000000000006</v>
      </c>
      <c r="N1465">
        <v>1</v>
      </c>
    </row>
    <row r="1466" spans="1:14" x14ac:dyDescent="0.15">
      <c r="A1466" s="2">
        <v>45217</v>
      </c>
      <c r="B1466" s="3">
        <f t="shared" si="66"/>
        <v>2024</v>
      </c>
      <c r="C1466" t="str">
        <f t="shared" si="67"/>
        <v>2023-2024</v>
      </c>
      <c r="D1466" t="s">
        <v>147</v>
      </c>
      <c r="E1466" t="s">
        <v>124</v>
      </c>
      <c r="F1466" t="str">
        <f t="shared" si="68"/>
        <v>New South Wales</v>
      </c>
      <c r="G1466" t="s">
        <v>10</v>
      </c>
      <c r="H1466">
        <v>2015</v>
      </c>
      <c r="I1466" t="s">
        <v>11</v>
      </c>
      <c r="J1466" t="s">
        <v>12</v>
      </c>
      <c r="K1466" t="s">
        <v>153</v>
      </c>
      <c r="L1466" t="s">
        <v>16</v>
      </c>
      <c r="M1466" s="5">
        <v>64.95</v>
      </c>
      <c r="N1466">
        <v>1</v>
      </c>
    </row>
    <row r="1467" spans="1:14" x14ac:dyDescent="0.15">
      <c r="A1467" s="2">
        <v>45134</v>
      </c>
      <c r="B1467" s="3">
        <f t="shared" si="66"/>
        <v>2024</v>
      </c>
      <c r="C1467" t="str">
        <f t="shared" si="67"/>
        <v>2023-2024</v>
      </c>
      <c r="D1467" t="s">
        <v>147</v>
      </c>
      <c r="E1467" t="s">
        <v>56</v>
      </c>
      <c r="F1467" t="str">
        <f t="shared" si="68"/>
        <v>Northern Territory</v>
      </c>
      <c r="G1467" t="s">
        <v>29</v>
      </c>
      <c r="H1467">
        <v>870</v>
      </c>
      <c r="I1467" t="s">
        <v>11</v>
      </c>
      <c r="J1467" t="s">
        <v>30</v>
      </c>
      <c r="K1467" t="s">
        <v>154</v>
      </c>
      <c r="L1467" t="s">
        <v>14</v>
      </c>
      <c r="M1467" s="5">
        <v>64.95</v>
      </c>
      <c r="N1467">
        <v>1</v>
      </c>
    </row>
    <row r="1468" spans="1:14" x14ac:dyDescent="0.15">
      <c r="A1468" s="2">
        <v>45152</v>
      </c>
      <c r="B1468" s="3">
        <f t="shared" si="66"/>
        <v>2024</v>
      </c>
      <c r="C1468" t="str">
        <f t="shared" si="67"/>
        <v>2023-2024</v>
      </c>
      <c r="D1468" t="s">
        <v>148</v>
      </c>
      <c r="E1468" t="s">
        <v>74</v>
      </c>
      <c r="F1468" t="str">
        <f t="shared" si="68"/>
        <v>South Australia</v>
      </c>
      <c r="G1468" t="s">
        <v>32</v>
      </c>
      <c r="H1468">
        <v>5043</v>
      </c>
      <c r="I1468" t="s">
        <v>11</v>
      </c>
      <c r="J1468" t="s">
        <v>33</v>
      </c>
      <c r="K1468" t="s">
        <v>154</v>
      </c>
      <c r="L1468" t="s">
        <v>14</v>
      </c>
      <c r="M1468" s="5">
        <v>64.95</v>
      </c>
      <c r="N1468">
        <v>1</v>
      </c>
    </row>
    <row r="1469" spans="1:14" x14ac:dyDescent="0.15">
      <c r="A1469" s="2">
        <v>44953</v>
      </c>
      <c r="B1469" s="3">
        <f t="shared" si="66"/>
        <v>2023</v>
      </c>
      <c r="C1469" t="str">
        <f t="shared" si="67"/>
        <v>2022-2023</v>
      </c>
      <c r="D1469" t="s">
        <v>147</v>
      </c>
      <c r="E1469" t="s">
        <v>139</v>
      </c>
      <c r="F1469" t="str">
        <f t="shared" si="68"/>
        <v>New South Wales</v>
      </c>
      <c r="G1469" t="s">
        <v>10</v>
      </c>
      <c r="H1469">
        <v>2020</v>
      </c>
      <c r="I1469" t="s">
        <v>11</v>
      </c>
      <c r="J1469" t="s">
        <v>12</v>
      </c>
      <c r="K1469" t="s">
        <v>153</v>
      </c>
      <c r="L1469" t="s">
        <v>16</v>
      </c>
      <c r="M1469" s="5">
        <v>64.95</v>
      </c>
      <c r="N1469">
        <v>1</v>
      </c>
    </row>
    <row r="1470" spans="1:14" x14ac:dyDescent="0.15">
      <c r="A1470" s="2">
        <v>45467</v>
      </c>
      <c r="B1470" s="3">
        <f t="shared" si="66"/>
        <v>2024</v>
      </c>
      <c r="C1470" t="str">
        <f t="shared" si="67"/>
        <v>2023-2024</v>
      </c>
      <c r="D1470" t="s">
        <v>148</v>
      </c>
      <c r="E1470" t="s">
        <v>137</v>
      </c>
      <c r="F1470" t="str">
        <f t="shared" si="68"/>
        <v>New South Wales</v>
      </c>
      <c r="G1470" t="s">
        <v>10</v>
      </c>
      <c r="H1470">
        <v>2031</v>
      </c>
      <c r="I1470" t="s">
        <v>11</v>
      </c>
      <c r="J1470" t="s">
        <v>12</v>
      </c>
      <c r="K1470" t="s">
        <v>153</v>
      </c>
      <c r="L1470" t="s">
        <v>16</v>
      </c>
      <c r="M1470" s="5">
        <v>64.95</v>
      </c>
      <c r="N1470">
        <v>1</v>
      </c>
    </row>
    <row r="1471" spans="1:14" x14ac:dyDescent="0.15">
      <c r="A1471" s="2">
        <v>45103</v>
      </c>
      <c r="B1471" s="3">
        <f t="shared" si="66"/>
        <v>2023</v>
      </c>
      <c r="C1471" t="str">
        <f t="shared" si="67"/>
        <v>2022-2023</v>
      </c>
      <c r="D1471" t="s">
        <v>147</v>
      </c>
      <c r="E1471" t="s">
        <v>66</v>
      </c>
      <c r="F1471" t="str">
        <f t="shared" si="68"/>
        <v>South Australia</v>
      </c>
      <c r="G1471" t="s">
        <v>32</v>
      </c>
      <c r="H1471">
        <v>5169</v>
      </c>
      <c r="I1471" t="s">
        <v>11</v>
      </c>
      <c r="J1471" t="s">
        <v>33</v>
      </c>
      <c r="K1471" t="s">
        <v>153</v>
      </c>
      <c r="L1471" t="s">
        <v>16</v>
      </c>
      <c r="M1471" s="5">
        <v>64.95</v>
      </c>
      <c r="N1471">
        <v>1</v>
      </c>
    </row>
    <row r="1472" spans="1:14" x14ac:dyDescent="0.15">
      <c r="A1472" s="2">
        <v>45162</v>
      </c>
      <c r="B1472" s="3">
        <f t="shared" si="66"/>
        <v>2024</v>
      </c>
      <c r="C1472" t="str">
        <f t="shared" si="67"/>
        <v>2023-2024</v>
      </c>
      <c r="D1472" t="s">
        <v>147</v>
      </c>
      <c r="E1472" t="s">
        <v>75</v>
      </c>
      <c r="F1472" t="str">
        <f t="shared" si="68"/>
        <v>Victoria</v>
      </c>
      <c r="G1472" t="s">
        <v>45</v>
      </c>
      <c r="H1472">
        <v>3630</v>
      </c>
      <c r="I1472" t="s">
        <v>11</v>
      </c>
      <c r="J1472" t="s">
        <v>55</v>
      </c>
      <c r="K1472" t="s">
        <v>150</v>
      </c>
      <c r="L1472" t="s">
        <v>18</v>
      </c>
      <c r="M1472" s="5">
        <v>64.95</v>
      </c>
      <c r="N1472">
        <v>1</v>
      </c>
    </row>
    <row r="1473" spans="1:14" x14ac:dyDescent="0.15">
      <c r="A1473" s="2">
        <v>45261</v>
      </c>
      <c r="B1473" s="3">
        <f t="shared" si="66"/>
        <v>2024</v>
      </c>
      <c r="C1473" t="str">
        <f t="shared" si="67"/>
        <v>2023-2024</v>
      </c>
      <c r="D1473" t="s">
        <v>148</v>
      </c>
      <c r="E1473" t="s">
        <v>50</v>
      </c>
      <c r="F1473" t="str">
        <f t="shared" si="68"/>
        <v>Queensland</v>
      </c>
      <c r="G1473" t="s">
        <v>35</v>
      </c>
      <c r="H1473">
        <v>4703</v>
      </c>
      <c r="I1473" t="s">
        <v>11</v>
      </c>
      <c r="J1473" t="s">
        <v>51</v>
      </c>
      <c r="K1473" t="s">
        <v>154</v>
      </c>
      <c r="L1473" t="s">
        <v>14</v>
      </c>
      <c r="M1473" s="5">
        <v>64.95</v>
      </c>
      <c r="N1473">
        <v>1</v>
      </c>
    </row>
    <row r="1474" spans="1:14" x14ac:dyDescent="0.15">
      <c r="A1474" s="2">
        <v>44980</v>
      </c>
      <c r="B1474" s="3">
        <f t="shared" ref="B1474:B1537" si="69">IF(MONTH(A1474)&gt;=7,YEAR(A1474)+1,YEAR(A1474))</f>
        <v>2023</v>
      </c>
      <c r="C1474" t="str">
        <f t="shared" ref="C1474:C1537" si="70">IF(MONTH(A1474) &gt;= 7, YEAR(A1474) &amp; "-" &amp; YEAR(A1474) + 1, YEAR(A1474) - 1 &amp; "-" &amp; YEAR(A1474))</f>
        <v>2022-2023</v>
      </c>
      <c r="D1474" t="s">
        <v>147</v>
      </c>
      <c r="E1474" t="s">
        <v>44</v>
      </c>
      <c r="F1474" t="str">
        <f t="shared" ref="F1474:F1537" si="71">IF(G1474="WA","Western Australia",
IF(G1474="NSW","New South Wales",
IF(G1474="QLD","Queensland",
IF(G1474="VIC","Victoria",
IF(G1474="TAS","Tasmania",
IF(G1474="SA","South Australia",
IF(G1474="NT","Northern Territory",
IF(G1474="ACT","Australian Capital Territory",G1474))))))))</f>
        <v>Victoria</v>
      </c>
      <c r="G1474" t="s">
        <v>45</v>
      </c>
      <c r="H1474">
        <v>3066</v>
      </c>
      <c r="I1474" t="s">
        <v>11</v>
      </c>
      <c r="J1474" t="s">
        <v>46</v>
      </c>
      <c r="K1474" t="s">
        <v>157</v>
      </c>
      <c r="L1474" t="s">
        <v>22</v>
      </c>
      <c r="M1474" s="5">
        <v>64.960000000000008</v>
      </c>
      <c r="N1474">
        <v>1</v>
      </c>
    </row>
    <row r="1475" spans="1:14" x14ac:dyDescent="0.15">
      <c r="A1475" s="2">
        <v>45426</v>
      </c>
      <c r="B1475" s="3">
        <f t="shared" si="69"/>
        <v>2024</v>
      </c>
      <c r="C1475" t="str">
        <f t="shared" si="70"/>
        <v>2023-2024</v>
      </c>
      <c r="D1475" t="s">
        <v>147</v>
      </c>
      <c r="E1475" t="s">
        <v>9</v>
      </c>
      <c r="F1475" t="str">
        <f t="shared" si="71"/>
        <v>New South Wales</v>
      </c>
      <c r="G1475" t="s">
        <v>10</v>
      </c>
      <c r="H1475">
        <v>2067</v>
      </c>
      <c r="I1475" t="s">
        <v>11</v>
      </c>
      <c r="J1475" t="s">
        <v>12</v>
      </c>
      <c r="K1475" t="s">
        <v>149</v>
      </c>
      <c r="L1475" t="s">
        <v>15</v>
      </c>
      <c r="M1475" s="5">
        <v>64.98</v>
      </c>
      <c r="N1475">
        <v>1</v>
      </c>
    </row>
    <row r="1476" spans="1:14" x14ac:dyDescent="0.15">
      <c r="A1476" s="2">
        <v>45534</v>
      </c>
      <c r="B1476" s="3">
        <f t="shared" si="69"/>
        <v>2025</v>
      </c>
      <c r="C1476" t="str">
        <f t="shared" si="70"/>
        <v>2024-2025</v>
      </c>
      <c r="D1476" t="s">
        <v>148</v>
      </c>
      <c r="E1476" t="s">
        <v>103</v>
      </c>
      <c r="F1476" t="str">
        <f t="shared" si="71"/>
        <v>Queensland</v>
      </c>
      <c r="G1476" t="s">
        <v>35</v>
      </c>
      <c r="H1476">
        <v>4509</v>
      </c>
      <c r="I1476" t="s">
        <v>11</v>
      </c>
      <c r="J1476" t="s">
        <v>104</v>
      </c>
      <c r="K1476" t="s">
        <v>149</v>
      </c>
      <c r="L1476" t="s">
        <v>15</v>
      </c>
      <c r="M1476" s="5">
        <v>65.209999999999994</v>
      </c>
      <c r="N1476">
        <v>1</v>
      </c>
    </row>
    <row r="1477" spans="1:14" x14ac:dyDescent="0.15">
      <c r="A1477" s="2">
        <v>45189</v>
      </c>
      <c r="B1477" s="3">
        <f t="shared" si="69"/>
        <v>2024</v>
      </c>
      <c r="C1477" t="str">
        <f t="shared" si="70"/>
        <v>2023-2024</v>
      </c>
      <c r="D1477" t="s">
        <v>147</v>
      </c>
      <c r="E1477" t="s">
        <v>69</v>
      </c>
      <c r="F1477" t="str">
        <f t="shared" si="71"/>
        <v>Tasmania</v>
      </c>
      <c r="G1477" t="s">
        <v>70</v>
      </c>
      <c r="H1477">
        <v>7018</v>
      </c>
      <c r="I1477" t="s">
        <v>11</v>
      </c>
      <c r="J1477" t="s">
        <v>71</v>
      </c>
      <c r="K1477" t="s">
        <v>154</v>
      </c>
      <c r="L1477" t="s">
        <v>14</v>
      </c>
      <c r="M1477" s="5">
        <v>65.490000000000009</v>
      </c>
      <c r="N1477">
        <v>1</v>
      </c>
    </row>
    <row r="1478" spans="1:14" x14ac:dyDescent="0.15">
      <c r="A1478" s="2">
        <v>45097</v>
      </c>
      <c r="B1478" s="3">
        <f t="shared" si="69"/>
        <v>2023</v>
      </c>
      <c r="C1478" t="str">
        <f t="shared" si="70"/>
        <v>2022-2023</v>
      </c>
      <c r="D1478" t="s">
        <v>148</v>
      </c>
      <c r="E1478" t="s">
        <v>42</v>
      </c>
      <c r="F1478" t="str">
        <f t="shared" si="71"/>
        <v>Queensland</v>
      </c>
      <c r="G1478" t="s">
        <v>35</v>
      </c>
      <c r="H1478">
        <v>4053</v>
      </c>
      <c r="I1478" t="s">
        <v>11</v>
      </c>
      <c r="J1478" t="s">
        <v>43</v>
      </c>
      <c r="K1478" t="s">
        <v>154</v>
      </c>
      <c r="L1478" t="s">
        <v>14</v>
      </c>
      <c r="M1478" s="5">
        <v>65.490000000000009</v>
      </c>
      <c r="N1478">
        <v>1</v>
      </c>
    </row>
    <row r="1479" spans="1:14" x14ac:dyDescent="0.15">
      <c r="A1479" s="2">
        <v>45315</v>
      </c>
      <c r="B1479" s="3">
        <f t="shared" si="69"/>
        <v>2024</v>
      </c>
      <c r="C1479" t="str">
        <f t="shared" si="70"/>
        <v>2023-2024</v>
      </c>
      <c r="D1479" t="s">
        <v>148</v>
      </c>
      <c r="E1479" t="s">
        <v>99</v>
      </c>
      <c r="F1479" t="str">
        <f t="shared" si="71"/>
        <v>Victoria</v>
      </c>
      <c r="G1479" t="s">
        <v>45</v>
      </c>
      <c r="H1479">
        <v>3148</v>
      </c>
      <c r="I1479" t="s">
        <v>11</v>
      </c>
      <c r="J1479" t="s">
        <v>63</v>
      </c>
      <c r="K1479" t="s">
        <v>151</v>
      </c>
      <c r="L1479" t="s">
        <v>21</v>
      </c>
      <c r="M1479" s="5">
        <v>65.5</v>
      </c>
      <c r="N1479">
        <v>1</v>
      </c>
    </row>
    <row r="1480" spans="1:14" x14ac:dyDescent="0.15">
      <c r="A1480" s="2">
        <v>45602</v>
      </c>
      <c r="B1480" s="3">
        <f t="shared" si="69"/>
        <v>2025</v>
      </c>
      <c r="C1480" t="str">
        <f t="shared" si="70"/>
        <v>2024-2025</v>
      </c>
      <c r="D1480" t="s">
        <v>148</v>
      </c>
      <c r="E1480" t="s">
        <v>81</v>
      </c>
      <c r="F1480" t="str">
        <f t="shared" si="71"/>
        <v>New South Wales</v>
      </c>
      <c r="G1480" t="s">
        <v>10</v>
      </c>
      <c r="H1480">
        <v>2485</v>
      </c>
      <c r="I1480" t="s">
        <v>11</v>
      </c>
      <c r="J1480" t="s">
        <v>68</v>
      </c>
      <c r="K1480" t="s">
        <v>19</v>
      </c>
      <c r="L1480" t="s">
        <v>23</v>
      </c>
      <c r="M1480" s="5">
        <v>65.56</v>
      </c>
      <c r="N1480">
        <v>1</v>
      </c>
    </row>
    <row r="1481" spans="1:14" x14ac:dyDescent="0.15">
      <c r="A1481" s="2">
        <v>45244</v>
      </c>
      <c r="B1481" s="3">
        <f t="shared" si="69"/>
        <v>2024</v>
      </c>
      <c r="C1481" t="str">
        <f t="shared" si="70"/>
        <v>2023-2024</v>
      </c>
      <c r="D1481" t="s">
        <v>147</v>
      </c>
      <c r="E1481" t="s">
        <v>128</v>
      </c>
      <c r="F1481" t="str">
        <f t="shared" si="71"/>
        <v>Western Australia</v>
      </c>
      <c r="G1481" t="s">
        <v>48</v>
      </c>
      <c r="H1481">
        <v>6027</v>
      </c>
      <c r="I1481" t="s">
        <v>11</v>
      </c>
      <c r="J1481" t="s">
        <v>49</v>
      </c>
      <c r="K1481" t="s">
        <v>156</v>
      </c>
      <c r="L1481" t="s">
        <v>17</v>
      </c>
      <c r="M1481" s="5">
        <v>65.8</v>
      </c>
      <c r="N1481">
        <v>1</v>
      </c>
    </row>
    <row r="1482" spans="1:14" x14ac:dyDescent="0.15">
      <c r="A1482" s="2">
        <v>45420</v>
      </c>
      <c r="B1482" s="3">
        <f t="shared" si="69"/>
        <v>2024</v>
      </c>
      <c r="C1482" t="str">
        <f t="shared" si="70"/>
        <v>2023-2024</v>
      </c>
      <c r="D1482" t="s">
        <v>148</v>
      </c>
      <c r="E1482" t="s">
        <v>74</v>
      </c>
      <c r="F1482" t="str">
        <f t="shared" si="71"/>
        <v>South Australia</v>
      </c>
      <c r="G1482" t="s">
        <v>32</v>
      </c>
      <c r="H1482">
        <v>5043</v>
      </c>
      <c r="I1482" t="s">
        <v>11</v>
      </c>
      <c r="J1482" t="s">
        <v>33</v>
      </c>
      <c r="K1482" t="s">
        <v>19</v>
      </c>
      <c r="L1482" t="s">
        <v>23</v>
      </c>
      <c r="M1482" s="5">
        <v>65.88</v>
      </c>
      <c r="N1482">
        <v>1</v>
      </c>
    </row>
    <row r="1483" spans="1:14" x14ac:dyDescent="0.15">
      <c r="A1483" s="2">
        <v>45269</v>
      </c>
      <c r="B1483" s="3">
        <f t="shared" si="69"/>
        <v>2024</v>
      </c>
      <c r="C1483" t="str">
        <f t="shared" si="70"/>
        <v>2023-2024</v>
      </c>
      <c r="D1483" t="s">
        <v>148</v>
      </c>
      <c r="E1483" t="s">
        <v>101</v>
      </c>
      <c r="F1483" t="str">
        <f t="shared" si="71"/>
        <v>Victoria</v>
      </c>
      <c r="G1483" t="s">
        <v>45</v>
      </c>
      <c r="H1483">
        <v>3131</v>
      </c>
      <c r="I1483" t="s">
        <v>11</v>
      </c>
      <c r="J1483" t="s">
        <v>63</v>
      </c>
      <c r="K1483" t="s">
        <v>156</v>
      </c>
      <c r="L1483" t="s">
        <v>17</v>
      </c>
      <c r="M1483" s="5">
        <v>65.88</v>
      </c>
      <c r="N1483">
        <v>1</v>
      </c>
    </row>
    <row r="1484" spans="1:14" x14ac:dyDescent="0.15">
      <c r="A1484" s="2">
        <v>45421</v>
      </c>
      <c r="B1484" s="3">
        <f t="shared" si="69"/>
        <v>2024</v>
      </c>
      <c r="C1484" t="str">
        <f t="shared" si="70"/>
        <v>2023-2024</v>
      </c>
      <c r="D1484" t="s">
        <v>147</v>
      </c>
      <c r="E1484" t="s">
        <v>146</v>
      </c>
      <c r="F1484" t="str">
        <f t="shared" si="71"/>
        <v>Victoria</v>
      </c>
      <c r="G1484" t="s">
        <v>45</v>
      </c>
      <c r="H1484">
        <v>3353</v>
      </c>
      <c r="I1484" t="s">
        <v>11</v>
      </c>
      <c r="J1484" t="s">
        <v>60</v>
      </c>
      <c r="K1484" t="s">
        <v>149</v>
      </c>
      <c r="L1484" t="s">
        <v>15</v>
      </c>
      <c r="M1484" s="5">
        <v>65.89</v>
      </c>
      <c r="N1484">
        <v>1</v>
      </c>
    </row>
    <row r="1485" spans="1:14" x14ac:dyDescent="0.15">
      <c r="A1485" s="2">
        <v>45535</v>
      </c>
      <c r="B1485" s="3">
        <f t="shared" si="69"/>
        <v>2025</v>
      </c>
      <c r="C1485" t="str">
        <f t="shared" si="70"/>
        <v>2024-2025</v>
      </c>
      <c r="D1485" t="s">
        <v>148</v>
      </c>
      <c r="E1485" t="s">
        <v>57</v>
      </c>
      <c r="F1485" t="str">
        <f t="shared" si="71"/>
        <v>New South Wales</v>
      </c>
      <c r="G1485" t="s">
        <v>10</v>
      </c>
      <c r="H1485">
        <v>2560</v>
      </c>
      <c r="I1485" t="s">
        <v>11</v>
      </c>
      <c r="J1485" t="s">
        <v>58</v>
      </c>
      <c r="K1485" t="s">
        <v>153</v>
      </c>
      <c r="L1485" t="s">
        <v>16</v>
      </c>
      <c r="M1485" s="5">
        <v>65.89</v>
      </c>
      <c r="N1485">
        <v>1</v>
      </c>
    </row>
    <row r="1486" spans="1:14" x14ac:dyDescent="0.15">
      <c r="A1486" s="2">
        <v>45115</v>
      </c>
      <c r="B1486" s="3">
        <f t="shared" si="69"/>
        <v>2024</v>
      </c>
      <c r="C1486" t="str">
        <f t="shared" si="70"/>
        <v>2023-2024</v>
      </c>
      <c r="D1486" t="s">
        <v>147</v>
      </c>
      <c r="E1486" t="s">
        <v>44</v>
      </c>
      <c r="F1486" t="str">
        <f t="shared" si="71"/>
        <v>Victoria</v>
      </c>
      <c r="G1486" t="s">
        <v>45</v>
      </c>
      <c r="H1486">
        <v>3066</v>
      </c>
      <c r="I1486" t="s">
        <v>11</v>
      </c>
      <c r="J1486" t="s">
        <v>46</v>
      </c>
      <c r="K1486" t="s">
        <v>19</v>
      </c>
      <c r="L1486" t="s">
        <v>23</v>
      </c>
      <c r="M1486" s="5">
        <v>65.89</v>
      </c>
      <c r="N1486">
        <v>1</v>
      </c>
    </row>
    <row r="1487" spans="1:14" x14ac:dyDescent="0.15">
      <c r="A1487" s="2">
        <v>44994</v>
      </c>
      <c r="B1487" s="3">
        <f t="shared" si="69"/>
        <v>2023</v>
      </c>
      <c r="C1487" t="str">
        <f t="shared" si="70"/>
        <v>2022-2023</v>
      </c>
      <c r="D1487" t="s">
        <v>148</v>
      </c>
      <c r="E1487" t="s">
        <v>89</v>
      </c>
      <c r="F1487" t="str">
        <f t="shared" si="71"/>
        <v>Queensland</v>
      </c>
      <c r="G1487" t="s">
        <v>35</v>
      </c>
      <c r="H1487">
        <v>4655</v>
      </c>
      <c r="I1487" t="s">
        <v>11</v>
      </c>
      <c r="J1487" t="s">
        <v>51</v>
      </c>
      <c r="K1487" t="s">
        <v>153</v>
      </c>
      <c r="L1487" t="s">
        <v>16</v>
      </c>
      <c r="M1487" s="5">
        <v>65.89</v>
      </c>
      <c r="N1487">
        <v>1</v>
      </c>
    </row>
    <row r="1488" spans="1:14" x14ac:dyDescent="0.15">
      <c r="A1488" s="2">
        <v>45306</v>
      </c>
      <c r="B1488" s="3">
        <f t="shared" si="69"/>
        <v>2024</v>
      </c>
      <c r="C1488" t="str">
        <f t="shared" si="70"/>
        <v>2023-2024</v>
      </c>
      <c r="D1488" t="s">
        <v>148</v>
      </c>
      <c r="E1488" t="s">
        <v>125</v>
      </c>
      <c r="F1488" t="str">
        <f t="shared" si="71"/>
        <v>Victoria</v>
      </c>
      <c r="G1488" t="s">
        <v>45</v>
      </c>
      <c r="H1488">
        <v>3400</v>
      </c>
      <c r="I1488" t="s">
        <v>11</v>
      </c>
      <c r="J1488" t="s">
        <v>60</v>
      </c>
      <c r="K1488" t="s">
        <v>153</v>
      </c>
      <c r="L1488" t="s">
        <v>16</v>
      </c>
      <c r="M1488" s="5">
        <v>65.89</v>
      </c>
      <c r="N1488">
        <v>1</v>
      </c>
    </row>
    <row r="1489" spans="1:14" x14ac:dyDescent="0.15">
      <c r="A1489" s="2">
        <v>44938</v>
      </c>
      <c r="B1489" s="3">
        <f t="shared" si="69"/>
        <v>2023</v>
      </c>
      <c r="C1489" t="str">
        <f t="shared" si="70"/>
        <v>2022-2023</v>
      </c>
      <c r="D1489" t="s">
        <v>147</v>
      </c>
      <c r="E1489" t="s">
        <v>128</v>
      </c>
      <c r="F1489" t="str">
        <f t="shared" si="71"/>
        <v>Western Australia</v>
      </c>
      <c r="G1489" t="s">
        <v>48</v>
      </c>
      <c r="H1489">
        <v>6027</v>
      </c>
      <c r="I1489" t="s">
        <v>11</v>
      </c>
      <c r="J1489" t="s">
        <v>49</v>
      </c>
      <c r="K1489" t="s">
        <v>151</v>
      </c>
      <c r="L1489" t="s">
        <v>21</v>
      </c>
      <c r="M1489" s="5">
        <v>65.89</v>
      </c>
      <c r="N1489">
        <v>1</v>
      </c>
    </row>
    <row r="1490" spans="1:14" x14ac:dyDescent="0.15">
      <c r="A1490" s="2">
        <v>45319</v>
      </c>
      <c r="B1490" s="3">
        <f t="shared" si="69"/>
        <v>2024</v>
      </c>
      <c r="C1490" t="str">
        <f t="shared" si="70"/>
        <v>2023-2024</v>
      </c>
      <c r="D1490" t="s">
        <v>148</v>
      </c>
      <c r="E1490" t="s">
        <v>123</v>
      </c>
      <c r="F1490" t="str">
        <f t="shared" si="71"/>
        <v>Western Australia</v>
      </c>
      <c r="G1490" t="s">
        <v>48</v>
      </c>
      <c r="H1490">
        <v>6109</v>
      </c>
      <c r="I1490" t="s">
        <v>11</v>
      </c>
      <c r="J1490" t="s">
        <v>94</v>
      </c>
      <c r="K1490" t="s">
        <v>151</v>
      </c>
      <c r="L1490" t="s">
        <v>21</v>
      </c>
      <c r="M1490" s="5">
        <v>65.89</v>
      </c>
      <c r="N1490">
        <v>1</v>
      </c>
    </row>
    <row r="1491" spans="1:14" x14ac:dyDescent="0.15">
      <c r="A1491" s="2">
        <v>45288</v>
      </c>
      <c r="B1491" s="3">
        <f t="shared" si="69"/>
        <v>2024</v>
      </c>
      <c r="C1491" t="str">
        <f t="shared" si="70"/>
        <v>2023-2024</v>
      </c>
      <c r="D1491" t="s">
        <v>147</v>
      </c>
      <c r="E1491" t="s">
        <v>139</v>
      </c>
      <c r="F1491" t="str">
        <f t="shared" si="71"/>
        <v>New South Wales</v>
      </c>
      <c r="G1491" t="s">
        <v>10</v>
      </c>
      <c r="H1491">
        <v>2020</v>
      </c>
      <c r="I1491" t="s">
        <v>11</v>
      </c>
      <c r="J1491" t="s">
        <v>12</v>
      </c>
      <c r="K1491" t="s">
        <v>153</v>
      </c>
      <c r="L1491" t="s">
        <v>16</v>
      </c>
      <c r="M1491" s="5">
        <v>65.89</v>
      </c>
      <c r="N1491">
        <v>1</v>
      </c>
    </row>
    <row r="1492" spans="1:14" x14ac:dyDescent="0.15">
      <c r="A1492" s="2">
        <v>45159</v>
      </c>
      <c r="B1492" s="3">
        <f t="shared" si="69"/>
        <v>2024</v>
      </c>
      <c r="C1492" t="str">
        <f t="shared" si="70"/>
        <v>2023-2024</v>
      </c>
      <c r="D1492" t="s">
        <v>147</v>
      </c>
      <c r="E1492" t="s">
        <v>82</v>
      </c>
      <c r="F1492" t="str">
        <f t="shared" si="71"/>
        <v>Queensland</v>
      </c>
      <c r="G1492" t="s">
        <v>35</v>
      </c>
      <c r="H1492">
        <v>4012</v>
      </c>
      <c r="I1492" t="s">
        <v>11</v>
      </c>
      <c r="J1492" t="s">
        <v>43</v>
      </c>
      <c r="K1492" t="s">
        <v>153</v>
      </c>
      <c r="L1492" t="s">
        <v>16</v>
      </c>
      <c r="M1492" s="5">
        <v>65.89</v>
      </c>
      <c r="N1492">
        <v>1</v>
      </c>
    </row>
    <row r="1493" spans="1:14" x14ac:dyDescent="0.15">
      <c r="A1493" s="2">
        <v>45518</v>
      </c>
      <c r="B1493" s="3">
        <f t="shared" si="69"/>
        <v>2025</v>
      </c>
      <c r="C1493" t="str">
        <f t="shared" si="70"/>
        <v>2024-2025</v>
      </c>
      <c r="D1493" t="s">
        <v>148</v>
      </c>
      <c r="E1493" t="s">
        <v>140</v>
      </c>
      <c r="F1493" t="str">
        <f t="shared" si="71"/>
        <v>Tasmania</v>
      </c>
      <c r="G1493" t="s">
        <v>70</v>
      </c>
      <c r="H1493">
        <v>7320</v>
      </c>
      <c r="I1493" t="s">
        <v>11</v>
      </c>
      <c r="J1493" t="s">
        <v>71</v>
      </c>
      <c r="K1493" t="s">
        <v>155</v>
      </c>
      <c r="L1493" t="s">
        <v>20</v>
      </c>
      <c r="M1493" s="5">
        <v>65.900000000000006</v>
      </c>
      <c r="N1493">
        <v>1</v>
      </c>
    </row>
    <row r="1494" spans="1:14" x14ac:dyDescent="0.15">
      <c r="A1494" s="2">
        <v>45572</v>
      </c>
      <c r="B1494" s="3">
        <f t="shared" si="69"/>
        <v>2025</v>
      </c>
      <c r="C1494" t="str">
        <f t="shared" si="70"/>
        <v>2024-2025</v>
      </c>
      <c r="D1494" t="s">
        <v>148</v>
      </c>
      <c r="E1494" t="s">
        <v>81</v>
      </c>
      <c r="F1494" t="str">
        <f t="shared" si="71"/>
        <v>New South Wales</v>
      </c>
      <c r="G1494" t="s">
        <v>10</v>
      </c>
      <c r="H1494">
        <v>2485</v>
      </c>
      <c r="I1494" t="s">
        <v>11</v>
      </c>
      <c r="J1494" t="s">
        <v>68</v>
      </c>
      <c r="K1494" t="s">
        <v>150</v>
      </c>
      <c r="L1494" t="s">
        <v>18</v>
      </c>
      <c r="M1494" s="5">
        <v>65.92</v>
      </c>
      <c r="N1494">
        <v>1</v>
      </c>
    </row>
    <row r="1495" spans="1:14" x14ac:dyDescent="0.15">
      <c r="A1495" s="2">
        <v>45267</v>
      </c>
      <c r="B1495" s="3">
        <f t="shared" si="69"/>
        <v>2024</v>
      </c>
      <c r="C1495" t="str">
        <f t="shared" si="70"/>
        <v>2023-2024</v>
      </c>
      <c r="D1495" t="s">
        <v>148</v>
      </c>
      <c r="E1495" t="s">
        <v>57</v>
      </c>
      <c r="F1495" t="str">
        <f t="shared" si="71"/>
        <v>New South Wales</v>
      </c>
      <c r="G1495" t="s">
        <v>10</v>
      </c>
      <c r="H1495">
        <v>2560</v>
      </c>
      <c r="I1495" t="s">
        <v>11</v>
      </c>
      <c r="J1495" t="s">
        <v>58</v>
      </c>
      <c r="K1495" t="s">
        <v>149</v>
      </c>
      <c r="L1495" t="s">
        <v>15</v>
      </c>
      <c r="M1495" s="5">
        <v>65.930000000000007</v>
      </c>
      <c r="N1495">
        <v>1</v>
      </c>
    </row>
    <row r="1496" spans="1:14" x14ac:dyDescent="0.15">
      <c r="A1496" s="2">
        <v>45385</v>
      </c>
      <c r="B1496" s="3">
        <f t="shared" si="69"/>
        <v>2024</v>
      </c>
      <c r="C1496" t="str">
        <f t="shared" si="70"/>
        <v>2023-2024</v>
      </c>
      <c r="D1496" t="s">
        <v>147</v>
      </c>
      <c r="E1496" t="s">
        <v>119</v>
      </c>
      <c r="F1496" t="str">
        <f t="shared" si="71"/>
        <v>Queensland</v>
      </c>
      <c r="G1496" t="s">
        <v>35</v>
      </c>
      <c r="H1496">
        <v>4570</v>
      </c>
      <c r="I1496" t="s">
        <v>11</v>
      </c>
      <c r="J1496" t="s">
        <v>120</v>
      </c>
      <c r="K1496" t="s">
        <v>150</v>
      </c>
      <c r="L1496" t="s">
        <v>18</v>
      </c>
      <c r="M1496" s="5">
        <v>65.930000000000007</v>
      </c>
      <c r="N1496">
        <v>1</v>
      </c>
    </row>
    <row r="1497" spans="1:14" x14ac:dyDescent="0.15">
      <c r="A1497" s="2">
        <v>45467</v>
      </c>
      <c r="B1497" s="3">
        <f t="shared" si="69"/>
        <v>2024</v>
      </c>
      <c r="C1497" t="str">
        <f t="shared" si="70"/>
        <v>2023-2024</v>
      </c>
      <c r="D1497" t="s">
        <v>147</v>
      </c>
      <c r="E1497" t="s">
        <v>28</v>
      </c>
      <c r="F1497" t="str">
        <f t="shared" si="71"/>
        <v>Northern Territory</v>
      </c>
      <c r="G1497" t="s">
        <v>29</v>
      </c>
      <c r="H1497">
        <v>800</v>
      </c>
      <c r="I1497" t="s">
        <v>11</v>
      </c>
      <c r="J1497" t="s">
        <v>30</v>
      </c>
      <c r="K1497" t="s">
        <v>154</v>
      </c>
      <c r="L1497" t="s">
        <v>14</v>
      </c>
      <c r="M1497" s="5">
        <v>65.960000000000008</v>
      </c>
      <c r="N1497">
        <v>1</v>
      </c>
    </row>
    <row r="1498" spans="1:14" x14ac:dyDescent="0.15">
      <c r="A1498" s="2">
        <v>45105</v>
      </c>
      <c r="B1498" s="3">
        <f t="shared" si="69"/>
        <v>2023</v>
      </c>
      <c r="C1498" t="str">
        <f t="shared" si="70"/>
        <v>2022-2023</v>
      </c>
      <c r="D1498" t="s">
        <v>148</v>
      </c>
      <c r="E1498" t="s">
        <v>116</v>
      </c>
      <c r="F1498" t="str">
        <f t="shared" si="71"/>
        <v>Western Australia</v>
      </c>
      <c r="G1498" t="s">
        <v>48</v>
      </c>
      <c r="H1498">
        <v>6725</v>
      </c>
      <c r="I1498" t="s">
        <v>11</v>
      </c>
      <c r="J1498" t="s">
        <v>77</v>
      </c>
      <c r="K1498" t="s">
        <v>151</v>
      </c>
      <c r="L1498" t="s">
        <v>21</v>
      </c>
      <c r="M1498" s="5">
        <v>66</v>
      </c>
      <c r="N1498">
        <v>1</v>
      </c>
    </row>
    <row r="1499" spans="1:14" x14ac:dyDescent="0.15">
      <c r="A1499" s="2">
        <v>45492</v>
      </c>
      <c r="B1499" s="3">
        <f t="shared" si="69"/>
        <v>2025</v>
      </c>
      <c r="C1499" t="str">
        <f t="shared" si="70"/>
        <v>2024-2025</v>
      </c>
      <c r="D1499" t="s">
        <v>148</v>
      </c>
      <c r="E1499" t="s">
        <v>144</v>
      </c>
      <c r="F1499" t="str">
        <f t="shared" si="71"/>
        <v>Queensland</v>
      </c>
      <c r="G1499" t="s">
        <v>35</v>
      </c>
      <c r="H1499">
        <v>4566</v>
      </c>
      <c r="I1499" t="s">
        <v>11</v>
      </c>
      <c r="J1499" t="s">
        <v>120</v>
      </c>
      <c r="K1499" t="s">
        <v>19</v>
      </c>
      <c r="L1499" t="s">
        <v>23</v>
      </c>
      <c r="M1499" s="5">
        <v>66.11</v>
      </c>
      <c r="N1499">
        <v>1</v>
      </c>
    </row>
    <row r="1500" spans="1:14" x14ac:dyDescent="0.15">
      <c r="A1500" s="2">
        <v>44947</v>
      </c>
      <c r="B1500" s="3">
        <f t="shared" si="69"/>
        <v>2023</v>
      </c>
      <c r="C1500" t="str">
        <f t="shared" si="70"/>
        <v>2022-2023</v>
      </c>
      <c r="D1500" t="s">
        <v>147</v>
      </c>
      <c r="E1500" t="s">
        <v>83</v>
      </c>
      <c r="F1500" t="str">
        <f t="shared" si="71"/>
        <v>New South Wales</v>
      </c>
      <c r="G1500" t="s">
        <v>10</v>
      </c>
      <c r="H1500">
        <v>2750</v>
      </c>
      <c r="I1500" t="s">
        <v>11</v>
      </c>
      <c r="J1500" t="s">
        <v>25</v>
      </c>
      <c r="K1500" t="s">
        <v>156</v>
      </c>
      <c r="L1500" t="s">
        <v>17</v>
      </c>
      <c r="M1500" s="5">
        <v>66.650000000000006</v>
      </c>
      <c r="N1500">
        <v>1</v>
      </c>
    </row>
    <row r="1501" spans="1:14" x14ac:dyDescent="0.15">
      <c r="A1501" s="2">
        <v>45411</v>
      </c>
      <c r="B1501" s="3">
        <f t="shared" si="69"/>
        <v>2024</v>
      </c>
      <c r="C1501" t="str">
        <f t="shared" si="70"/>
        <v>2023-2024</v>
      </c>
      <c r="D1501" t="s">
        <v>147</v>
      </c>
      <c r="E1501" t="s">
        <v>96</v>
      </c>
      <c r="F1501" t="str">
        <f t="shared" si="71"/>
        <v>Western Australia</v>
      </c>
      <c r="G1501" t="s">
        <v>48</v>
      </c>
      <c r="H1501">
        <v>6330</v>
      </c>
      <c r="I1501" t="s">
        <v>11</v>
      </c>
      <c r="J1501" t="s">
        <v>94</v>
      </c>
      <c r="K1501" t="s">
        <v>157</v>
      </c>
      <c r="L1501" t="s">
        <v>22</v>
      </c>
      <c r="M1501" s="5">
        <v>66.87</v>
      </c>
      <c r="N1501">
        <v>1</v>
      </c>
    </row>
    <row r="1502" spans="1:14" x14ac:dyDescent="0.15">
      <c r="A1502" s="2">
        <v>45389</v>
      </c>
      <c r="B1502" s="3">
        <f t="shared" si="69"/>
        <v>2024</v>
      </c>
      <c r="C1502" t="str">
        <f t="shared" si="70"/>
        <v>2023-2024</v>
      </c>
      <c r="D1502" t="s">
        <v>147</v>
      </c>
      <c r="E1502" t="s">
        <v>62</v>
      </c>
      <c r="F1502" t="str">
        <f t="shared" si="71"/>
        <v>Victoria</v>
      </c>
      <c r="G1502" t="s">
        <v>45</v>
      </c>
      <c r="H1502">
        <v>3134</v>
      </c>
      <c r="I1502" t="s">
        <v>11</v>
      </c>
      <c r="J1502" t="s">
        <v>63</v>
      </c>
      <c r="K1502" t="s">
        <v>19</v>
      </c>
      <c r="L1502" t="s">
        <v>23</v>
      </c>
      <c r="M1502" s="5">
        <v>66.87</v>
      </c>
      <c r="N1502">
        <v>1</v>
      </c>
    </row>
    <row r="1503" spans="1:14" x14ac:dyDescent="0.15">
      <c r="A1503" s="2">
        <v>45223</v>
      </c>
      <c r="B1503" s="3">
        <f t="shared" si="69"/>
        <v>2024</v>
      </c>
      <c r="C1503" t="str">
        <f t="shared" si="70"/>
        <v>2023-2024</v>
      </c>
      <c r="D1503" t="s">
        <v>148</v>
      </c>
      <c r="E1503" t="s">
        <v>115</v>
      </c>
      <c r="F1503" t="str">
        <f t="shared" si="71"/>
        <v>Western Australia</v>
      </c>
      <c r="G1503" t="s">
        <v>48</v>
      </c>
      <c r="H1503">
        <v>6280</v>
      </c>
      <c r="I1503" t="s">
        <v>11</v>
      </c>
      <c r="J1503" t="s">
        <v>94</v>
      </c>
      <c r="K1503" t="s">
        <v>157</v>
      </c>
      <c r="L1503" t="s">
        <v>22</v>
      </c>
      <c r="M1503" s="5">
        <v>66.92</v>
      </c>
      <c r="N1503">
        <v>1</v>
      </c>
    </row>
    <row r="1504" spans="1:14" x14ac:dyDescent="0.15">
      <c r="A1504" s="2">
        <v>45004</v>
      </c>
      <c r="B1504" s="3">
        <f t="shared" si="69"/>
        <v>2023</v>
      </c>
      <c r="C1504" t="str">
        <f t="shared" si="70"/>
        <v>2022-2023</v>
      </c>
      <c r="D1504" t="s">
        <v>147</v>
      </c>
      <c r="E1504" t="s">
        <v>41</v>
      </c>
      <c r="F1504" t="str">
        <f t="shared" si="71"/>
        <v>New South Wales</v>
      </c>
      <c r="G1504" t="s">
        <v>10</v>
      </c>
      <c r="H1504">
        <v>2830</v>
      </c>
      <c r="I1504" t="s">
        <v>11</v>
      </c>
      <c r="J1504" t="s">
        <v>25</v>
      </c>
      <c r="K1504" t="s">
        <v>157</v>
      </c>
      <c r="L1504" t="s">
        <v>22</v>
      </c>
      <c r="M1504" s="5">
        <v>66.930000000000007</v>
      </c>
      <c r="N1504">
        <v>1</v>
      </c>
    </row>
    <row r="1505" spans="1:14" x14ac:dyDescent="0.15">
      <c r="A1505" s="2">
        <v>45436</v>
      </c>
      <c r="B1505" s="3">
        <f t="shared" si="69"/>
        <v>2024</v>
      </c>
      <c r="C1505" t="str">
        <f t="shared" si="70"/>
        <v>2023-2024</v>
      </c>
      <c r="D1505" t="s">
        <v>147</v>
      </c>
      <c r="E1505" t="s">
        <v>85</v>
      </c>
      <c r="F1505" t="str">
        <f t="shared" si="71"/>
        <v>Queensland</v>
      </c>
      <c r="G1505" t="s">
        <v>35</v>
      </c>
      <c r="H1505">
        <v>4883</v>
      </c>
      <c r="I1505" t="s">
        <v>11</v>
      </c>
      <c r="J1505" t="s">
        <v>36</v>
      </c>
      <c r="K1505" t="s">
        <v>154</v>
      </c>
      <c r="L1505" t="s">
        <v>14</v>
      </c>
      <c r="M1505" s="5">
        <v>66.94</v>
      </c>
      <c r="N1505">
        <v>1</v>
      </c>
    </row>
    <row r="1506" spans="1:14" x14ac:dyDescent="0.15">
      <c r="A1506" s="2">
        <v>45455</v>
      </c>
      <c r="B1506" s="3">
        <f t="shared" si="69"/>
        <v>2024</v>
      </c>
      <c r="C1506" t="str">
        <f t="shared" si="70"/>
        <v>2023-2024</v>
      </c>
      <c r="D1506" t="s">
        <v>147</v>
      </c>
      <c r="E1506" t="s">
        <v>128</v>
      </c>
      <c r="F1506" t="str">
        <f t="shared" si="71"/>
        <v>Western Australia</v>
      </c>
      <c r="G1506" t="s">
        <v>48</v>
      </c>
      <c r="H1506">
        <v>6027</v>
      </c>
      <c r="I1506" t="s">
        <v>11</v>
      </c>
      <c r="J1506" t="s">
        <v>49</v>
      </c>
      <c r="K1506" t="s">
        <v>154</v>
      </c>
      <c r="L1506" t="s">
        <v>14</v>
      </c>
      <c r="M1506" s="5">
        <v>66.94</v>
      </c>
      <c r="N1506">
        <v>1</v>
      </c>
    </row>
    <row r="1507" spans="1:14" x14ac:dyDescent="0.15">
      <c r="A1507" s="2">
        <v>45449</v>
      </c>
      <c r="B1507" s="3">
        <f t="shared" si="69"/>
        <v>2024</v>
      </c>
      <c r="C1507" t="str">
        <f t="shared" si="70"/>
        <v>2023-2024</v>
      </c>
      <c r="D1507" t="s">
        <v>148</v>
      </c>
      <c r="E1507" t="s">
        <v>74</v>
      </c>
      <c r="F1507" t="str">
        <f t="shared" si="71"/>
        <v>South Australia</v>
      </c>
      <c r="G1507" t="s">
        <v>32</v>
      </c>
      <c r="H1507">
        <v>5043</v>
      </c>
      <c r="I1507" t="s">
        <v>11</v>
      </c>
      <c r="J1507" t="s">
        <v>33</v>
      </c>
      <c r="K1507" t="s">
        <v>154</v>
      </c>
      <c r="L1507" t="s">
        <v>14</v>
      </c>
      <c r="M1507" s="5">
        <v>66.95</v>
      </c>
      <c r="N1507">
        <v>1</v>
      </c>
    </row>
    <row r="1508" spans="1:14" x14ac:dyDescent="0.15">
      <c r="A1508" s="2">
        <v>45389</v>
      </c>
      <c r="B1508" s="3">
        <f t="shared" si="69"/>
        <v>2024</v>
      </c>
      <c r="C1508" t="str">
        <f t="shared" si="70"/>
        <v>2023-2024</v>
      </c>
      <c r="D1508" t="s">
        <v>148</v>
      </c>
      <c r="E1508" t="s">
        <v>69</v>
      </c>
      <c r="F1508" t="str">
        <f t="shared" si="71"/>
        <v>Tasmania</v>
      </c>
      <c r="G1508" t="s">
        <v>70</v>
      </c>
      <c r="H1508">
        <v>7018</v>
      </c>
      <c r="I1508" t="s">
        <v>11</v>
      </c>
      <c r="J1508" t="s">
        <v>71</v>
      </c>
      <c r="K1508" t="s">
        <v>154</v>
      </c>
      <c r="L1508" t="s">
        <v>14</v>
      </c>
      <c r="M1508" s="5">
        <v>66.960000000000008</v>
      </c>
      <c r="N1508">
        <v>1</v>
      </c>
    </row>
    <row r="1509" spans="1:14" x14ac:dyDescent="0.15">
      <c r="A1509" s="2">
        <v>45435</v>
      </c>
      <c r="B1509" s="3">
        <f t="shared" si="69"/>
        <v>2024</v>
      </c>
      <c r="C1509" t="str">
        <f t="shared" si="70"/>
        <v>2023-2024</v>
      </c>
      <c r="D1509" t="s">
        <v>147</v>
      </c>
      <c r="E1509" t="s">
        <v>28</v>
      </c>
      <c r="F1509" t="str">
        <f t="shared" si="71"/>
        <v>Northern Territory</v>
      </c>
      <c r="G1509" t="s">
        <v>29</v>
      </c>
      <c r="H1509">
        <v>800</v>
      </c>
      <c r="I1509" t="s">
        <v>11</v>
      </c>
      <c r="J1509" t="s">
        <v>30</v>
      </c>
      <c r="K1509" t="s">
        <v>152</v>
      </c>
      <c r="L1509" t="s">
        <v>13</v>
      </c>
      <c r="M1509" s="5">
        <v>67.180000000000007</v>
      </c>
      <c r="N1509">
        <v>1</v>
      </c>
    </row>
    <row r="1510" spans="1:14" x14ac:dyDescent="0.15">
      <c r="A1510" s="2">
        <v>45391</v>
      </c>
      <c r="B1510" s="3">
        <f t="shared" si="69"/>
        <v>2024</v>
      </c>
      <c r="C1510" t="str">
        <f t="shared" si="70"/>
        <v>2023-2024</v>
      </c>
      <c r="D1510" t="s">
        <v>147</v>
      </c>
      <c r="E1510" t="s">
        <v>75</v>
      </c>
      <c r="F1510" t="str">
        <f t="shared" si="71"/>
        <v>Victoria</v>
      </c>
      <c r="G1510" t="s">
        <v>45</v>
      </c>
      <c r="H1510">
        <v>3630</v>
      </c>
      <c r="I1510" t="s">
        <v>11</v>
      </c>
      <c r="J1510" t="s">
        <v>55</v>
      </c>
      <c r="K1510" t="s">
        <v>155</v>
      </c>
      <c r="L1510" t="s">
        <v>20</v>
      </c>
      <c r="M1510" s="5">
        <v>67.430000000000007</v>
      </c>
      <c r="N1510">
        <v>1</v>
      </c>
    </row>
    <row r="1511" spans="1:14" x14ac:dyDescent="0.15">
      <c r="A1511" s="2">
        <v>45222</v>
      </c>
      <c r="B1511" s="3">
        <f t="shared" si="69"/>
        <v>2024</v>
      </c>
      <c r="C1511" t="str">
        <f t="shared" si="70"/>
        <v>2023-2024</v>
      </c>
      <c r="D1511" t="s">
        <v>148</v>
      </c>
      <c r="E1511" t="s">
        <v>65</v>
      </c>
      <c r="F1511" t="str">
        <f t="shared" si="71"/>
        <v>New South Wales</v>
      </c>
      <c r="G1511" t="s">
        <v>10</v>
      </c>
      <c r="H1511">
        <v>2541</v>
      </c>
      <c r="I1511" t="s">
        <v>11</v>
      </c>
      <c r="J1511" t="s">
        <v>58</v>
      </c>
      <c r="K1511" t="s">
        <v>157</v>
      </c>
      <c r="L1511" t="s">
        <v>22</v>
      </c>
      <c r="M1511" s="5">
        <v>67.45</v>
      </c>
      <c r="N1511">
        <v>1</v>
      </c>
    </row>
    <row r="1512" spans="1:14" x14ac:dyDescent="0.15">
      <c r="A1512" s="2">
        <v>44962</v>
      </c>
      <c r="B1512" s="3">
        <f t="shared" si="69"/>
        <v>2023</v>
      </c>
      <c r="C1512" t="str">
        <f t="shared" si="70"/>
        <v>2022-2023</v>
      </c>
      <c r="D1512" t="s">
        <v>148</v>
      </c>
      <c r="E1512" t="s">
        <v>62</v>
      </c>
      <c r="F1512" t="str">
        <f t="shared" si="71"/>
        <v>Victoria</v>
      </c>
      <c r="G1512" t="s">
        <v>45</v>
      </c>
      <c r="H1512">
        <v>3134</v>
      </c>
      <c r="I1512" t="s">
        <v>11</v>
      </c>
      <c r="J1512" t="s">
        <v>63</v>
      </c>
      <c r="K1512" t="s">
        <v>154</v>
      </c>
      <c r="L1512" t="s">
        <v>14</v>
      </c>
      <c r="M1512" s="5">
        <v>67.47</v>
      </c>
      <c r="N1512">
        <v>1</v>
      </c>
    </row>
    <row r="1513" spans="1:14" x14ac:dyDescent="0.15">
      <c r="A1513" s="2">
        <v>45625</v>
      </c>
      <c r="B1513" s="3">
        <f t="shared" si="69"/>
        <v>2025</v>
      </c>
      <c r="C1513" t="str">
        <f t="shared" si="70"/>
        <v>2024-2025</v>
      </c>
      <c r="D1513" t="s">
        <v>147</v>
      </c>
      <c r="E1513" t="s">
        <v>108</v>
      </c>
      <c r="F1513" t="str">
        <f t="shared" si="71"/>
        <v>Victoria</v>
      </c>
      <c r="G1513" t="s">
        <v>45</v>
      </c>
      <c r="H1513">
        <v>3018</v>
      </c>
      <c r="I1513" t="s">
        <v>11</v>
      </c>
      <c r="J1513" t="s">
        <v>46</v>
      </c>
      <c r="K1513" t="s">
        <v>149</v>
      </c>
      <c r="L1513" t="s">
        <v>15</v>
      </c>
      <c r="M1513" s="5">
        <v>67.58</v>
      </c>
      <c r="N1513">
        <v>1</v>
      </c>
    </row>
    <row r="1514" spans="1:14" x14ac:dyDescent="0.15">
      <c r="A1514" s="2">
        <v>45134</v>
      </c>
      <c r="B1514" s="3">
        <f t="shared" si="69"/>
        <v>2024</v>
      </c>
      <c r="C1514" t="str">
        <f t="shared" si="70"/>
        <v>2023-2024</v>
      </c>
      <c r="D1514" t="s">
        <v>147</v>
      </c>
      <c r="E1514" t="s">
        <v>64</v>
      </c>
      <c r="F1514" t="str">
        <f t="shared" si="71"/>
        <v>Victoria</v>
      </c>
      <c r="G1514" t="s">
        <v>45</v>
      </c>
      <c r="H1514">
        <v>3199</v>
      </c>
      <c r="I1514" t="s">
        <v>11</v>
      </c>
      <c r="J1514" t="s">
        <v>63</v>
      </c>
      <c r="K1514" t="s">
        <v>154</v>
      </c>
      <c r="L1514" t="s">
        <v>14</v>
      </c>
      <c r="M1514" s="5">
        <v>67.66</v>
      </c>
      <c r="N1514">
        <v>1</v>
      </c>
    </row>
    <row r="1515" spans="1:14" x14ac:dyDescent="0.15">
      <c r="A1515" s="2">
        <v>45481</v>
      </c>
      <c r="B1515" s="3">
        <f t="shared" si="69"/>
        <v>2025</v>
      </c>
      <c r="C1515" t="str">
        <f t="shared" si="70"/>
        <v>2024-2025</v>
      </c>
      <c r="D1515" t="s">
        <v>147</v>
      </c>
      <c r="E1515" t="s">
        <v>41</v>
      </c>
      <c r="F1515" t="str">
        <f t="shared" si="71"/>
        <v>New South Wales</v>
      </c>
      <c r="G1515" t="s">
        <v>10</v>
      </c>
      <c r="H1515">
        <v>2830</v>
      </c>
      <c r="I1515" t="s">
        <v>11</v>
      </c>
      <c r="J1515" t="s">
        <v>25</v>
      </c>
      <c r="K1515" t="s">
        <v>156</v>
      </c>
      <c r="L1515" t="s">
        <v>17</v>
      </c>
      <c r="M1515" s="5">
        <v>67.83</v>
      </c>
      <c r="N1515">
        <v>1</v>
      </c>
    </row>
    <row r="1516" spans="1:14" x14ac:dyDescent="0.15">
      <c r="A1516" s="2">
        <v>44954</v>
      </c>
      <c r="B1516" s="3">
        <f t="shared" si="69"/>
        <v>2023</v>
      </c>
      <c r="C1516" t="str">
        <f t="shared" si="70"/>
        <v>2022-2023</v>
      </c>
      <c r="D1516" t="s">
        <v>148</v>
      </c>
      <c r="E1516" t="s">
        <v>97</v>
      </c>
      <c r="F1516" t="str">
        <f t="shared" si="71"/>
        <v>Tasmania</v>
      </c>
      <c r="G1516" t="s">
        <v>70</v>
      </c>
      <c r="H1516">
        <v>7250</v>
      </c>
      <c r="I1516" t="s">
        <v>11</v>
      </c>
      <c r="J1516" t="s">
        <v>71</v>
      </c>
      <c r="K1516" t="s">
        <v>150</v>
      </c>
      <c r="L1516" t="s">
        <v>18</v>
      </c>
      <c r="M1516" s="5">
        <v>67.83</v>
      </c>
      <c r="N1516">
        <v>1</v>
      </c>
    </row>
    <row r="1517" spans="1:14" x14ac:dyDescent="0.15">
      <c r="A1517" s="2">
        <v>45397</v>
      </c>
      <c r="B1517" s="3">
        <f t="shared" si="69"/>
        <v>2024</v>
      </c>
      <c r="C1517" t="str">
        <f t="shared" si="70"/>
        <v>2023-2024</v>
      </c>
      <c r="D1517" t="s">
        <v>147</v>
      </c>
      <c r="E1517" t="s">
        <v>52</v>
      </c>
      <c r="F1517" t="str">
        <f t="shared" si="71"/>
        <v>Victoria</v>
      </c>
      <c r="G1517" t="s">
        <v>45</v>
      </c>
      <c r="H1517">
        <v>3030</v>
      </c>
      <c r="I1517" t="s">
        <v>11</v>
      </c>
      <c r="J1517" t="s">
        <v>46</v>
      </c>
      <c r="K1517" t="s">
        <v>149</v>
      </c>
      <c r="L1517" t="s">
        <v>15</v>
      </c>
      <c r="M1517" s="5">
        <v>67.83</v>
      </c>
      <c r="N1517">
        <v>1</v>
      </c>
    </row>
    <row r="1518" spans="1:14" x14ac:dyDescent="0.15">
      <c r="A1518" s="2">
        <v>45124</v>
      </c>
      <c r="B1518" s="3">
        <f t="shared" si="69"/>
        <v>2024</v>
      </c>
      <c r="C1518" t="str">
        <f t="shared" si="70"/>
        <v>2023-2024</v>
      </c>
      <c r="D1518" t="s">
        <v>148</v>
      </c>
      <c r="E1518" t="s">
        <v>121</v>
      </c>
      <c r="F1518" t="str">
        <f t="shared" si="71"/>
        <v>Queensland</v>
      </c>
      <c r="G1518" t="s">
        <v>35</v>
      </c>
      <c r="H1518">
        <v>4700</v>
      </c>
      <c r="I1518" t="s">
        <v>11</v>
      </c>
      <c r="J1518" t="s">
        <v>51</v>
      </c>
      <c r="K1518" t="s">
        <v>155</v>
      </c>
      <c r="L1518" t="s">
        <v>20</v>
      </c>
      <c r="M1518" s="5">
        <v>67.849999999999994</v>
      </c>
      <c r="N1518">
        <v>1</v>
      </c>
    </row>
    <row r="1519" spans="1:14" x14ac:dyDescent="0.15">
      <c r="A1519" s="2">
        <v>45018</v>
      </c>
      <c r="B1519" s="3">
        <f t="shared" si="69"/>
        <v>2023</v>
      </c>
      <c r="C1519" t="str">
        <f t="shared" si="70"/>
        <v>2022-2023</v>
      </c>
      <c r="D1519" t="s">
        <v>148</v>
      </c>
      <c r="E1519" t="s">
        <v>92</v>
      </c>
      <c r="F1519" t="str">
        <f t="shared" si="71"/>
        <v>Queensland</v>
      </c>
      <c r="G1519" t="s">
        <v>35</v>
      </c>
      <c r="H1519">
        <v>4068</v>
      </c>
      <c r="I1519" t="s">
        <v>11</v>
      </c>
      <c r="J1519" t="s">
        <v>43</v>
      </c>
      <c r="K1519" t="s">
        <v>157</v>
      </c>
      <c r="L1519" t="s">
        <v>22</v>
      </c>
      <c r="M1519" s="5">
        <v>67.86</v>
      </c>
      <c r="N1519">
        <v>1</v>
      </c>
    </row>
    <row r="1520" spans="1:14" x14ac:dyDescent="0.15">
      <c r="A1520" s="2">
        <v>45548</v>
      </c>
      <c r="B1520" s="3">
        <f t="shared" si="69"/>
        <v>2025</v>
      </c>
      <c r="C1520" t="str">
        <f t="shared" si="70"/>
        <v>2024-2025</v>
      </c>
      <c r="D1520" t="s">
        <v>147</v>
      </c>
      <c r="E1520" t="s">
        <v>52</v>
      </c>
      <c r="F1520" t="str">
        <f t="shared" si="71"/>
        <v>Victoria</v>
      </c>
      <c r="G1520" t="s">
        <v>45</v>
      </c>
      <c r="H1520">
        <v>3030</v>
      </c>
      <c r="I1520" t="s">
        <v>11</v>
      </c>
      <c r="J1520" t="s">
        <v>46</v>
      </c>
      <c r="K1520" t="s">
        <v>19</v>
      </c>
      <c r="L1520" t="s">
        <v>23</v>
      </c>
      <c r="M1520" s="5">
        <v>67.89</v>
      </c>
      <c r="N1520">
        <v>1</v>
      </c>
    </row>
    <row r="1521" spans="1:14" x14ac:dyDescent="0.15">
      <c r="A1521" s="2">
        <v>45120</v>
      </c>
      <c r="B1521" s="3">
        <f t="shared" si="69"/>
        <v>2024</v>
      </c>
      <c r="C1521" t="str">
        <f t="shared" si="70"/>
        <v>2023-2024</v>
      </c>
      <c r="D1521" t="s">
        <v>148</v>
      </c>
      <c r="E1521" t="s">
        <v>52</v>
      </c>
      <c r="F1521" t="str">
        <f t="shared" si="71"/>
        <v>Victoria</v>
      </c>
      <c r="G1521" t="s">
        <v>45</v>
      </c>
      <c r="H1521">
        <v>3030</v>
      </c>
      <c r="I1521" t="s">
        <v>11</v>
      </c>
      <c r="J1521" t="s">
        <v>46</v>
      </c>
      <c r="K1521" t="s">
        <v>153</v>
      </c>
      <c r="L1521" t="s">
        <v>16</v>
      </c>
      <c r="M1521" s="5">
        <v>67.94</v>
      </c>
      <c r="N1521">
        <v>1</v>
      </c>
    </row>
    <row r="1522" spans="1:14" x14ac:dyDescent="0.15">
      <c r="A1522" s="2">
        <v>44973</v>
      </c>
      <c r="B1522" s="3">
        <f t="shared" si="69"/>
        <v>2023</v>
      </c>
      <c r="C1522" t="str">
        <f t="shared" si="70"/>
        <v>2022-2023</v>
      </c>
      <c r="D1522" t="s">
        <v>147</v>
      </c>
      <c r="E1522" t="s">
        <v>111</v>
      </c>
      <c r="F1522" t="str">
        <f t="shared" si="71"/>
        <v>New South Wales</v>
      </c>
      <c r="G1522" t="s">
        <v>10</v>
      </c>
      <c r="H1522">
        <v>2120</v>
      </c>
      <c r="I1522" t="s">
        <v>11</v>
      </c>
      <c r="J1522" t="s">
        <v>27</v>
      </c>
      <c r="K1522" t="s">
        <v>154</v>
      </c>
      <c r="L1522" t="s">
        <v>14</v>
      </c>
      <c r="M1522" s="5">
        <v>68</v>
      </c>
      <c r="N1522">
        <v>1</v>
      </c>
    </row>
    <row r="1523" spans="1:14" x14ac:dyDescent="0.15">
      <c r="A1523" s="2">
        <v>45637</v>
      </c>
      <c r="B1523" s="3">
        <f t="shared" si="69"/>
        <v>2025</v>
      </c>
      <c r="C1523" t="str">
        <f t="shared" si="70"/>
        <v>2024-2025</v>
      </c>
      <c r="D1523" t="s">
        <v>147</v>
      </c>
      <c r="E1523" t="s">
        <v>126</v>
      </c>
      <c r="F1523" t="str">
        <f t="shared" si="71"/>
        <v>Queensland</v>
      </c>
      <c r="G1523" t="s">
        <v>35</v>
      </c>
      <c r="H1523">
        <v>4551</v>
      </c>
      <c r="I1523" t="s">
        <v>11</v>
      </c>
      <c r="J1523" t="s">
        <v>120</v>
      </c>
      <c r="K1523" t="s">
        <v>150</v>
      </c>
      <c r="L1523" t="s">
        <v>18</v>
      </c>
      <c r="M1523" s="5">
        <v>68.290000000000006</v>
      </c>
      <c r="N1523">
        <v>1</v>
      </c>
    </row>
    <row r="1524" spans="1:14" x14ac:dyDescent="0.15">
      <c r="A1524" s="2">
        <v>45395</v>
      </c>
      <c r="B1524" s="3">
        <f t="shared" si="69"/>
        <v>2024</v>
      </c>
      <c r="C1524" t="str">
        <f t="shared" si="70"/>
        <v>2023-2024</v>
      </c>
      <c r="D1524" t="s">
        <v>147</v>
      </c>
      <c r="E1524" t="s">
        <v>79</v>
      </c>
      <c r="F1524" t="str">
        <f t="shared" si="71"/>
        <v>Australian Capital Territory</v>
      </c>
      <c r="G1524" t="s">
        <v>80</v>
      </c>
      <c r="H1524">
        <v>2617</v>
      </c>
      <c r="I1524" t="s">
        <v>11</v>
      </c>
      <c r="J1524" t="s">
        <v>58</v>
      </c>
      <c r="K1524" t="s">
        <v>157</v>
      </c>
      <c r="L1524" t="s">
        <v>22</v>
      </c>
      <c r="M1524" s="5">
        <v>68.419999999999987</v>
      </c>
      <c r="N1524">
        <v>1</v>
      </c>
    </row>
    <row r="1525" spans="1:14" x14ac:dyDescent="0.15">
      <c r="A1525" s="2">
        <v>45520</v>
      </c>
      <c r="B1525" s="3">
        <f t="shared" si="69"/>
        <v>2025</v>
      </c>
      <c r="C1525" t="str">
        <f t="shared" si="70"/>
        <v>2024-2025</v>
      </c>
      <c r="D1525" t="s">
        <v>147</v>
      </c>
      <c r="E1525" t="s">
        <v>111</v>
      </c>
      <c r="F1525" t="str">
        <f t="shared" si="71"/>
        <v>New South Wales</v>
      </c>
      <c r="G1525" t="s">
        <v>10</v>
      </c>
      <c r="H1525">
        <v>2120</v>
      </c>
      <c r="I1525" t="s">
        <v>11</v>
      </c>
      <c r="J1525" t="s">
        <v>27</v>
      </c>
      <c r="K1525" t="s">
        <v>152</v>
      </c>
      <c r="L1525" t="s">
        <v>13</v>
      </c>
      <c r="M1525" s="5">
        <v>68.44</v>
      </c>
      <c r="N1525">
        <v>1</v>
      </c>
    </row>
    <row r="1526" spans="1:14" x14ac:dyDescent="0.15">
      <c r="A1526" s="2">
        <v>45050</v>
      </c>
      <c r="B1526" s="3">
        <f t="shared" si="69"/>
        <v>2023</v>
      </c>
      <c r="C1526" t="str">
        <f t="shared" si="70"/>
        <v>2022-2023</v>
      </c>
      <c r="D1526" t="s">
        <v>148</v>
      </c>
      <c r="E1526" t="s">
        <v>144</v>
      </c>
      <c r="F1526" t="str">
        <f t="shared" si="71"/>
        <v>Queensland</v>
      </c>
      <c r="G1526" t="s">
        <v>35</v>
      </c>
      <c r="H1526">
        <v>4566</v>
      </c>
      <c r="I1526" t="s">
        <v>11</v>
      </c>
      <c r="J1526" t="s">
        <v>120</v>
      </c>
      <c r="K1526" t="s">
        <v>152</v>
      </c>
      <c r="L1526" t="s">
        <v>13</v>
      </c>
      <c r="M1526" s="5">
        <v>69.11</v>
      </c>
      <c r="N1526">
        <v>1</v>
      </c>
    </row>
    <row r="1527" spans="1:14" x14ac:dyDescent="0.15">
      <c r="A1527" s="2">
        <v>45434</v>
      </c>
      <c r="B1527" s="3">
        <f t="shared" si="69"/>
        <v>2024</v>
      </c>
      <c r="C1527" t="str">
        <f t="shared" si="70"/>
        <v>2023-2024</v>
      </c>
      <c r="D1527" t="s">
        <v>148</v>
      </c>
      <c r="E1527" t="s">
        <v>143</v>
      </c>
      <c r="F1527" t="str">
        <f t="shared" si="71"/>
        <v>New South Wales</v>
      </c>
      <c r="G1527" t="s">
        <v>10</v>
      </c>
      <c r="H1527">
        <v>2154</v>
      </c>
      <c r="I1527" t="s">
        <v>11</v>
      </c>
      <c r="J1527" t="s">
        <v>27</v>
      </c>
      <c r="K1527" t="s">
        <v>157</v>
      </c>
      <c r="L1527" t="s">
        <v>22</v>
      </c>
      <c r="M1527" s="5">
        <v>69.2</v>
      </c>
      <c r="N1527">
        <v>1</v>
      </c>
    </row>
    <row r="1528" spans="1:14" x14ac:dyDescent="0.15">
      <c r="A1528" s="2">
        <v>45009</v>
      </c>
      <c r="B1528" s="3">
        <f t="shared" si="69"/>
        <v>2023</v>
      </c>
      <c r="C1528" t="str">
        <f t="shared" si="70"/>
        <v>2022-2023</v>
      </c>
      <c r="D1528" t="s">
        <v>147</v>
      </c>
      <c r="E1528" t="s">
        <v>146</v>
      </c>
      <c r="F1528" t="str">
        <f t="shared" si="71"/>
        <v>Victoria</v>
      </c>
      <c r="G1528" t="s">
        <v>45</v>
      </c>
      <c r="H1528">
        <v>3353</v>
      </c>
      <c r="I1528" t="s">
        <v>11</v>
      </c>
      <c r="J1528" t="s">
        <v>60</v>
      </c>
      <c r="K1528" t="s">
        <v>152</v>
      </c>
      <c r="L1528" t="s">
        <v>13</v>
      </c>
      <c r="M1528" s="5">
        <v>69.27</v>
      </c>
      <c r="N1528">
        <v>1</v>
      </c>
    </row>
    <row r="1529" spans="1:14" x14ac:dyDescent="0.15">
      <c r="A1529" s="2">
        <v>45153</v>
      </c>
      <c r="B1529" s="3">
        <f t="shared" si="69"/>
        <v>2024</v>
      </c>
      <c r="C1529" t="str">
        <f t="shared" si="70"/>
        <v>2023-2024</v>
      </c>
      <c r="D1529" t="s">
        <v>148</v>
      </c>
      <c r="E1529" t="s">
        <v>92</v>
      </c>
      <c r="F1529" t="str">
        <f t="shared" si="71"/>
        <v>Queensland</v>
      </c>
      <c r="G1529" t="s">
        <v>35</v>
      </c>
      <c r="H1529">
        <v>4068</v>
      </c>
      <c r="I1529" t="s">
        <v>11</v>
      </c>
      <c r="J1529" t="s">
        <v>43</v>
      </c>
      <c r="K1529" t="s">
        <v>157</v>
      </c>
      <c r="L1529" t="s">
        <v>22</v>
      </c>
      <c r="M1529" s="5">
        <v>69.3</v>
      </c>
      <c r="N1529">
        <v>1</v>
      </c>
    </row>
    <row r="1530" spans="1:14" x14ac:dyDescent="0.15">
      <c r="A1530" s="2">
        <v>45022</v>
      </c>
      <c r="B1530" s="3">
        <f t="shared" si="69"/>
        <v>2023</v>
      </c>
      <c r="C1530" t="str">
        <f t="shared" si="70"/>
        <v>2022-2023</v>
      </c>
      <c r="D1530" t="s">
        <v>147</v>
      </c>
      <c r="E1530" t="s">
        <v>40</v>
      </c>
      <c r="F1530" t="str">
        <f t="shared" si="71"/>
        <v>New South Wales</v>
      </c>
      <c r="G1530" t="s">
        <v>10</v>
      </c>
      <c r="H1530">
        <v>2116</v>
      </c>
      <c r="I1530" t="s">
        <v>11</v>
      </c>
      <c r="J1530" t="s">
        <v>27</v>
      </c>
      <c r="K1530" t="s">
        <v>149</v>
      </c>
      <c r="L1530" t="s">
        <v>15</v>
      </c>
      <c r="M1530" s="5">
        <v>69.400000000000006</v>
      </c>
      <c r="N1530">
        <v>1</v>
      </c>
    </row>
    <row r="1531" spans="1:14" x14ac:dyDescent="0.15">
      <c r="A1531" s="2">
        <v>45035</v>
      </c>
      <c r="B1531" s="3">
        <f t="shared" si="69"/>
        <v>2023</v>
      </c>
      <c r="C1531" t="str">
        <f t="shared" si="70"/>
        <v>2022-2023</v>
      </c>
      <c r="D1531" t="s">
        <v>147</v>
      </c>
      <c r="E1531" t="s">
        <v>109</v>
      </c>
      <c r="F1531" t="str">
        <f t="shared" si="71"/>
        <v>New South Wales</v>
      </c>
      <c r="G1531" t="s">
        <v>10</v>
      </c>
      <c r="H1531">
        <v>2480</v>
      </c>
      <c r="I1531" t="s">
        <v>11</v>
      </c>
      <c r="J1531" t="s">
        <v>68</v>
      </c>
      <c r="K1531" t="s">
        <v>149</v>
      </c>
      <c r="L1531" t="s">
        <v>15</v>
      </c>
      <c r="M1531" s="5">
        <v>69.86</v>
      </c>
      <c r="N1531">
        <v>1</v>
      </c>
    </row>
    <row r="1532" spans="1:14" x14ac:dyDescent="0.15">
      <c r="A1532" s="2">
        <v>45462</v>
      </c>
      <c r="B1532" s="3">
        <f t="shared" si="69"/>
        <v>2024</v>
      </c>
      <c r="C1532" t="str">
        <f t="shared" si="70"/>
        <v>2023-2024</v>
      </c>
      <c r="D1532" t="s">
        <v>147</v>
      </c>
      <c r="E1532" t="s">
        <v>42</v>
      </c>
      <c r="F1532" t="str">
        <f t="shared" si="71"/>
        <v>Queensland</v>
      </c>
      <c r="G1532" t="s">
        <v>35</v>
      </c>
      <c r="H1532">
        <v>4053</v>
      </c>
      <c r="I1532" t="s">
        <v>11</v>
      </c>
      <c r="J1532" t="s">
        <v>43</v>
      </c>
      <c r="K1532" t="s">
        <v>153</v>
      </c>
      <c r="L1532" t="s">
        <v>16</v>
      </c>
      <c r="M1532" s="5">
        <v>70</v>
      </c>
      <c r="N1532">
        <v>1</v>
      </c>
    </row>
    <row r="1533" spans="1:14" x14ac:dyDescent="0.15">
      <c r="A1533" s="2">
        <v>45072</v>
      </c>
      <c r="B1533" s="3">
        <f t="shared" si="69"/>
        <v>2023</v>
      </c>
      <c r="C1533" t="str">
        <f t="shared" si="70"/>
        <v>2022-2023</v>
      </c>
      <c r="D1533" t="s">
        <v>148</v>
      </c>
      <c r="E1533" t="s">
        <v>81</v>
      </c>
      <c r="F1533" t="str">
        <f t="shared" si="71"/>
        <v>New South Wales</v>
      </c>
      <c r="G1533" t="s">
        <v>10</v>
      </c>
      <c r="H1533">
        <v>2485</v>
      </c>
      <c r="I1533" t="s">
        <v>11</v>
      </c>
      <c r="J1533" t="s">
        <v>68</v>
      </c>
      <c r="K1533" t="s">
        <v>154</v>
      </c>
      <c r="L1533" t="s">
        <v>14</v>
      </c>
      <c r="M1533" s="5">
        <v>70.25</v>
      </c>
      <c r="N1533">
        <v>1</v>
      </c>
    </row>
    <row r="1534" spans="1:14" x14ac:dyDescent="0.15">
      <c r="A1534" s="2">
        <v>45473</v>
      </c>
      <c r="B1534" s="3">
        <f t="shared" si="69"/>
        <v>2024</v>
      </c>
      <c r="C1534" t="str">
        <f t="shared" si="70"/>
        <v>2023-2024</v>
      </c>
      <c r="D1534" t="s">
        <v>147</v>
      </c>
      <c r="E1534" t="s">
        <v>146</v>
      </c>
      <c r="F1534" t="str">
        <f t="shared" si="71"/>
        <v>Victoria</v>
      </c>
      <c r="G1534" t="s">
        <v>45</v>
      </c>
      <c r="H1534">
        <v>3353</v>
      </c>
      <c r="I1534" t="s">
        <v>11</v>
      </c>
      <c r="J1534" t="s">
        <v>60</v>
      </c>
      <c r="K1534" t="s">
        <v>19</v>
      </c>
      <c r="L1534" t="s">
        <v>23</v>
      </c>
      <c r="M1534" s="5">
        <v>70.34</v>
      </c>
      <c r="N1534">
        <v>1</v>
      </c>
    </row>
    <row r="1535" spans="1:14" x14ac:dyDescent="0.15">
      <c r="A1535" s="2">
        <v>45184</v>
      </c>
      <c r="B1535" s="3">
        <f t="shared" si="69"/>
        <v>2024</v>
      </c>
      <c r="C1535" t="str">
        <f t="shared" si="70"/>
        <v>2023-2024</v>
      </c>
      <c r="D1535" t="s">
        <v>148</v>
      </c>
      <c r="E1535" t="s">
        <v>69</v>
      </c>
      <c r="F1535" t="str">
        <f t="shared" si="71"/>
        <v>Tasmania</v>
      </c>
      <c r="G1535" t="s">
        <v>70</v>
      </c>
      <c r="H1535">
        <v>7018</v>
      </c>
      <c r="I1535" t="s">
        <v>11</v>
      </c>
      <c r="J1535" t="s">
        <v>71</v>
      </c>
      <c r="K1535" t="s">
        <v>154</v>
      </c>
      <c r="L1535" t="s">
        <v>14</v>
      </c>
      <c r="M1535" s="5">
        <v>70.45</v>
      </c>
      <c r="N1535">
        <v>1</v>
      </c>
    </row>
    <row r="1536" spans="1:14" x14ac:dyDescent="0.15">
      <c r="A1536" s="2">
        <v>45054</v>
      </c>
      <c r="B1536" s="3">
        <f t="shared" si="69"/>
        <v>2023</v>
      </c>
      <c r="C1536" t="str">
        <f t="shared" si="70"/>
        <v>2022-2023</v>
      </c>
      <c r="D1536" t="s">
        <v>147</v>
      </c>
      <c r="E1536" t="s">
        <v>37</v>
      </c>
      <c r="F1536" t="str">
        <f t="shared" si="71"/>
        <v>South Australia</v>
      </c>
      <c r="G1536" t="s">
        <v>32</v>
      </c>
      <c r="H1536">
        <v>5607</v>
      </c>
      <c r="I1536" t="s">
        <v>11</v>
      </c>
      <c r="J1536" t="s">
        <v>38</v>
      </c>
      <c r="K1536" t="s">
        <v>154</v>
      </c>
      <c r="L1536" t="s">
        <v>14</v>
      </c>
      <c r="M1536" s="5">
        <v>70.5</v>
      </c>
      <c r="N1536">
        <v>1</v>
      </c>
    </row>
    <row r="1537" spans="1:14" x14ac:dyDescent="0.15">
      <c r="A1537" s="2">
        <v>45278</v>
      </c>
      <c r="B1537" s="3">
        <f t="shared" si="69"/>
        <v>2024</v>
      </c>
      <c r="C1537" t="str">
        <f t="shared" si="70"/>
        <v>2023-2024</v>
      </c>
      <c r="D1537" t="s">
        <v>148</v>
      </c>
      <c r="E1537" t="s">
        <v>24</v>
      </c>
      <c r="F1537" t="str">
        <f t="shared" si="71"/>
        <v>New South Wales</v>
      </c>
      <c r="G1537" t="s">
        <v>10</v>
      </c>
      <c r="H1537">
        <v>2795</v>
      </c>
      <c r="I1537" t="s">
        <v>11</v>
      </c>
      <c r="J1537" t="s">
        <v>25</v>
      </c>
      <c r="K1537" t="s">
        <v>157</v>
      </c>
      <c r="L1537" t="s">
        <v>22</v>
      </c>
      <c r="M1537" s="5">
        <v>70.599999999999994</v>
      </c>
      <c r="N1537">
        <v>1</v>
      </c>
    </row>
    <row r="1538" spans="1:14" x14ac:dyDescent="0.15">
      <c r="A1538" s="2">
        <v>45187</v>
      </c>
      <c r="B1538" s="3">
        <f t="shared" ref="B1538:B1601" si="72">IF(MONTH(A1538)&gt;=7,YEAR(A1538)+1,YEAR(A1538))</f>
        <v>2024</v>
      </c>
      <c r="C1538" t="str">
        <f t="shared" ref="C1538:C1601" si="73">IF(MONTH(A1538) &gt;= 7, YEAR(A1538) &amp; "-" &amp; YEAR(A1538) + 1, YEAR(A1538) - 1 &amp; "-" &amp; YEAR(A1538))</f>
        <v>2023-2024</v>
      </c>
      <c r="D1538" t="s">
        <v>148</v>
      </c>
      <c r="E1538" t="s">
        <v>98</v>
      </c>
      <c r="F1538" t="str">
        <f t="shared" ref="F1538:F1601" si="74">IF(G1538="WA","Western Australia",
IF(G1538="NSW","New South Wales",
IF(G1538="QLD","Queensland",
IF(G1538="VIC","Victoria",
IF(G1538="TAS","Tasmania",
IF(G1538="SA","South Australia",
IF(G1538="NT","Northern Territory",
IF(G1538="ACT","Australian Capital Territory",G1538))))))))</f>
        <v>Victoria</v>
      </c>
      <c r="G1538" t="s">
        <v>45</v>
      </c>
      <c r="H1538">
        <v>3429</v>
      </c>
      <c r="I1538" t="s">
        <v>11</v>
      </c>
      <c r="J1538" t="s">
        <v>60</v>
      </c>
      <c r="K1538" t="s">
        <v>19</v>
      </c>
      <c r="L1538" t="s">
        <v>23</v>
      </c>
      <c r="M1538" s="5">
        <v>70.680000000000007</v>
      </c>
      <c r="N1538">
        <v>1</v>
      </c>
    </row>
    <row r="1539" spans="1:14" x14ac:dyDescent="0.15">
      <c r="A1539" s="2">
        <v>44931</v>
      </c>
      <c r="B1539" s="3">
        <f t="shared" si="72"/>
        <v>2023</v>
      </c>
      <c r="C1539" t="str">
        <f t="shared" si="73"/>
        <v>2022-2023</v>
      </c>
      <c r="D1539" t="s">
        <v>147</v>
      </c>
      <c r="E1539" t="s">
        <v>146</v>
      </c>
      <c r="F1539" t="str">
        <f t="shared" si="74"/>
        <v>Victoria</v>
      </c>
      <c r="G1539" t="s">
        <v>45</v>
      </c>
      <c r="H1539">
        <v>3353</v>
      </c>
      <c r="I1539" t="s">
        <v>11</v>
      </c>
      <c r="J1539" t="s">
        <v>60</v>
      </c>
      <c r="K1539" t="s">
        <v>155</v>
      </c>
      <c r="L1539" t="s">
        <v>20</v>
      </c>
      <c r="M1539" s="5">
        <v>70.83</v>
      </c>
      <c r="N1539">
        <v>1</v>
      </c>
    </row>
    <row r="1540" spans="1:14" x14ac:dyDescent="0.15">
      <c r="A1540" s="2">
        <v>45095</v>
      </c>
      <c r="B1540" s="3">
        <f t="shared" si="72"/>
        <v>2023</v>
      </c>
      <c r="C1540" t="str">
        <f t="shared" si="73"/>
        <v>2022-2023</v>
      </c>
      <c r="D1540" t="s">
        <v>148</v>
      </c>
      <c r="E1540" t="s">
        <v>139</v>
      </c>
      <c r="F1540" t="str">
        <f t="shared" si="74"/>
        <v>New South Wales</v>
      </c>
      <c r="G1540" t="s">
        <v>10</v>
      </c>
      <c r="H1540">
        <v>2020</v>
      </c>
      <c r="I1540" t="s">
        <v>11</v>
      </c>
      <c r="J1540" t="s">
        <v>12</v>
      </c>
      <c r="K1540" t="s">
        <v>157</v>
      </c>
      <c r="L1540" t="s">
        <v>22</v>
      </c>
      <c r="M1540" s="5">
        <v>70.930000000000007</v>
      </c>
      <c r="N1540">
        <v>1</v>
      </c>
    </row>
    <row r="1541" spans="1:14" x14ac:dyDescent="0.15">
      <c r="A1541" s="2">
        <v>45507</v>
      </c>
      <c r="B1541" s="3">
        <f t="shared" si="72"/>
        <v>2025</v>
      </c>
      <c r="C1541" t="str">
        <f t="shared" si="73"/>
        <v>2024-2025</v>
      </c>
      <c r="D1541" t="s">
        <v>147</v>
      </c>
      <c r="E1541" t="s">
        <v>107</v>
      </c>
      <c r="F1541" t="str">
        <f t="shared" si="74"/>
        <v>Queensland</v>
      </c>
      <c r="G1541" t="s">
        <v>35</v>
      </c>
      <c r="H1541">
        <v>4220</v>
      </c>
      <c r="I1541" t="s">
        <v>11</v>
      </c>
      <c r="J1541" t="s">
        <v>104</v>
      </c>
      <c r="K1541" t="s">
        <v>154</v>
      </c>
      <c r="L1541" t="s">
        <v>14</v>
      </c>
      <c r="M1541" s="5">
        <v>71.14</v>
      </c>
      <c r="N1541">
        <v>1</v>
      </c>
    </row>
    <row r="1542" spans="1:14" x14ac:dyDescent="0.15">
      <c r="A1542" s="2">
        <v>45364</v>
      </c>
      <c r="B1542" s="3">
        <f t="shared" si="72"/>
        <v>2024</v>
      </c>
      <c r="C1542" t="str">
        <f t="shared" si="73"/>
        <v>2023-2024</v>
      </c>
      <c r="D1542" t="s">
        <v>147</v>
      </c>
      <c r="E1542" t="s">
        <v>53</v>
      </c>
      <c r="F1542" t="str">
        <f t="shared" si="74"/>
        <v>South Australia</v>
      </c>
      <c r="G1542" t="s">
        <v>32</v>
      </c>
      <c r="H1542">
        <v>5082</v>
      </c>
      <c r="I1542" t="s">
        <v>11</v>
      </c>
      <c r="J1542" t="s">
        <v>33</v>
      </c>
      <c r="K1542" t="s">
        <v>156</v>
      </c>
      <c r="L1542" t="s">
        <v>17</v>
      </c>
      <c r="M1542" s="5">
        <v>71.39</v>
      </c>
      <c r="N1542">
        <v>1</v>
      </c>
    </row>
    <row r="1543" spans="1:14" x14ac:dyDescent="0.15">
      <c r="A1543" s="2">
        <v>45482</v>
      </c>
      <c r="B1543" s="3">
        <f t="shared" si="72"/>
        <v>2025</v>
      </c>
      <c r="C1543" t="str">
        <f t="shared" si="73"/>
        <v>2024-2025</v>
      </c>
      <c r="D1543" t="s">
        <v>147</v>
      </c>
      <c r="E1543" t="s">
        <v>128</v>
      </c>
      <c r="F1543" t="str">
        <f t="shared" si="74"/>
        <v>Western Australia</v>
      </c>
      <c r="G1543" t="s">
        <v>48</v>
      </c>
      <c r="H1543">
        <v>6027</v>
      </c>
      <c r="I1543" t="s">
        <v>11</v>
      </c>
      <c r="J1543" t="s">
        <v>49</v>
      </c>
      <c r="K1543" t="s">
        <v>19</v>
      </c>
      <c r="L1543" t="s">
        <v>23</v>
      </c>
      <c r="M1543" s="5">
        <v>71.490000000000009</v>
      </c>
      <c r="N1543">
        <v>1</v>
      </c>
    </row>
    <row r="1544" spans="1:14" x14ac:dyDescent="0.15">
      <c r="A1544" s="2">
        <v>45100</v>
      </c>
      <c r="B1544" s="3">
        <f t="shared" si="72"/>
        <v>2023</v>
      </c>
      <c r="C1544" t="str">
        <f t="shared" si="73"/>
        <v>2022-2023</v>
      </c>
      <c r="D1544" t="s">
        <v>147</v>
      </c>
      <c r="E1544" t="s">
        <v>40</v>
      </c>
      <c r="F1544" t="str">
        <f t="shared" si="74"/>
        <v>New South Wales</v>
      </c>
      <c r="G1544" t="s">
        <v>10</v>
      </c>
      <c r="H1544">
        <v>2116</v>
      </c>
      <c r="I1544" t="s">
        <v>11</v>
      </c>
      <c r="J1544" t="s">
        <v>27</v>
      </c>
      <c r="K1544" t="s">
        <v>151</v>
      </c>
      <c r="L1544" t="s">
        <v>21</v>
      </c>
      <c r="M1544" s="5">
        <v>71.5</v>
      </c>
      <c r="N1544">
        <v>1</v>
      </c>
    </row>
    <row r="1545" spans="1:14" x14ac:dyDescent="0.15">
      <c r="A1545" s="2">
        <v>45505</v>
      </c>
      <c r="B1545" s="3">
        <f t="shared" si="72"/>
        <v>2025</v>
      </c>
      <c r="C1545" t="str">
        <f t="shared" si="73"/>
        <v>2024-2025</v>
      </c>
      <c r="D1545" t="s">
        <v>147</v>
      </c>
      <c r="E1545" t="s">
        <v>124</v>
      </c>
      <c r="F1545" t="str">
        <f t="shared" si="74"/>
        <v>New South Wales</v>
      </c>
      <c r="G1545" t="s">
        <v>10</v>
      </c>
      <c r="H1545">
        <v>2015</v>
      </c>
      <c r="I1545" t="s">
        <v>11</v>
      </c>
      <c r="J1545" t="s">
        <v>12</v>
      </c>
      <c r="K1545" t="s">
        <v>152</v>
      </c>
      <c r="L1545" t="s">
        <v>13</v>
      </c>
      <c r="M1545" s="5">
        <v>71.709999999999994</v>
      </c>
      <c r="N1545">
        <v>1</v>
      </c>
    </row>
    <row r="1546" spans="1:14" x14ac:dyDescent="0.15">
      <c r="A1546" s="2">
        <v>45558</v>
      </c>
      <c r="B1546" s="3">
        <f t="shared" si="72"/>
        <v>2025</v>
      </c>
      <c r="C1546" t="str">
        <f t="shared" si="73"/>
        <v>2024-2025</v>
      </c>
      <c r="D1546" t="s">
        <v>147</v>
      </c>
      <c r="E1546" t="s">
        <v>44</v>
      </c>
      <c r="F1546" t="str">
        <f t="shared" si="74"/>
        <v>Victoria</v>
      </c>
      <c r="G1546" t="s">
        <v>45</v>
      </c>
      <c r="H1546">
        <v>3066</v>
      </c>
      <c r="I1546" t="s">
        <v>11</v>
      </c>
      <c r="J1546" t="s">
        <v>46</v>
      </c>
      <c r="K1546" t="s">
        <v>154</v>
      </c>
      <c r="L1546" t="s">
        <v>14</v>
      </c>
      <c r="M1546" s="5">
        <v>71.760000000000005</v>
      </c>
      <c r="N1546">
        <v>1</v>
      </c>
    </row>
    <row r="1547" spans="1:14" x14ac:dyDescent="0.15">
      <c r="A1547" s="2">
        <v>45498</v>
      </c>
      <c r="B1547" s="3">
        <f t="shared" si="72"/>
        <v>2025</v>
      </c>
      <c r="C1547" t="str">
        <f t="shared" si="73"/>
        <v>2024-2025</v>
      </c>
      <c r="D1547" t="s">
        <v>148</v>
      </c>
      <c r="E1547" t="s">
        <v>107</v>
      </c>
      <c r="F1547" t="str">
        <f t="shared" si="74"/>
        <v>Queensland</v>
      </c>
      <c r="G1547" t="s">
        <v>35</v>
      </c>
      <c r="H1547">
        <v>4220</v>
      </c>
      <c r="I1547" t="s">
        <v>11</v>
      </c>
      <c r="J1547" t="s">
        <v>104</v>
      </c>
      <c r="K1547" t="s">
        <v>149</v>
      </c>
      <c r="L1547" t="s">
        <v>15</v>
      </c>
      <c r="M1547" s="5">
        <v>71.819999999999993</v>
      </c>
      <c r="N1547">
        <v>1</v>
      </c>
    </row>
    <row r="1548" spans="1:14" x14ac:dyDescent="0.15">
      <c r="A1548" s="2">
        <v>45164</v>
      </c>
      <c r="B1548" s="3">
        <f t="shared" si="72"/>
        <v>2024</v>
      </c>
      <c r="C1548" t="str">
        <f t="shared" si="73"/>
        <v>2023-2024</v>
      </c>
      <c r="D1548" t="s">
        <v>147</v>
      </c>
      <c r="E1548" t="s">
        <v>114</v>
      </c>
      <c r="F1548" t="str">
        <f t="shared" si="74"/>
        <v>Victoria</v>
      </c>
      <c r="G1548" t="s">
        <v>45</v>
      </c>
      <c r="H1548">
        <v>3551</v>
      </c>
      <c r="I1548" t="s">
        <v>11</v>
      </c>
      <c r="J1548" t="s">
        <v>60</v>
      </c>
      <c r="K1548" t="s">
        <v>149</v>
      </c>
      <c r="L1548" t="s">
        <v>15</v>
      </c>
      <c r="M1548" s="5">
        <v>71.86</v>
      </c>
      <c r="N1548">
        <v>1</v>
      </c>
    </row>
    <row r="1549" spans="1:14" x14ac:dyDescent="0.15">
      <c r="A1549" s="2">
        <v>45250</v>
      </c>
      <c r="B1549" s="3">
        <f t="shared" si="72"/>
        <v>2024</v>
      </c>
      <c r="C1549" t="str">
        <f t="shared" si="73"/>
        <v>2023-2024</v>
      </c>
      <c r="D1549" t="s">
        <v>148</v>
      </c>
      <c r="E1549" t="s">
        <v>26</v>
      </c>
      <c r="F1549" t="str">
        <f t="shared" si="74"/>
        <v>New South Wales</v>
      </c>
      <c r="G1549" t="s">
        <v>10</v>
      </c>
      <c r="H1549">
        <v>2141</v>
      </c>
      <c r="I1549" t="s">
        <v>11</v>
      </c>
      <c r="J1549" t="s">
        <v>27</v>
      </c>
      <c r="K1549" t="s">
        <v>19</v>
      </c>
      <c r="L1549" t="s">
        <v>23</v>
      </c>
      <c r="M1549" s="5">
        <v>71.88</v>
      </c>
      <c r="N1549">
        <v>1</v>
      </c>
    </row>
    <row r="1550" spans="1:14" x14ac:dyDescent="0.15">
      <c r="A1550" s="2">
        <v>45529</v>
      </c>
      <c r="B1550" s="3">
        <f t="shared" si="72"/>
        <v>2025</v>
      </c>
      <c r="C1550" t="str">
        <f t="shared" si="73"/>
        <v>2024-2025</v>
      </c>
      <c r="D1550" t="s">
        <v>148</v>
      </c>
      <c r="E1550" t="s">
        <v>122</v>
      </c>
      <c r="F1550" t="str">
        <f t="shared" si="74"/>
        <v>New South Wales</v>
      </c>
      <c r="G1550" t="s">
        <v>10</v>
      </c>
      <c r="H1550">
        <v>2650</v>
      </c>
      <c r="I1550" t="s">
        <v>11</v>
      </c>
      <c r="J1550" t="s">
        <v>25</v>
      </c>
      <c r="K1550" t="s">
        <v>155</v>
      </c>
      <c r="L1550" t="s">
        <v>20</v>
      </c>
      <c r="M1550" s="5">
        <v>71.88</v>
      </c>
      <c r="N1550">
        <v>1</v>
      </c>
    </row>
    <row r="1551" spans="1:14" x14ac:dyDescent="0.15">
      <c r="A1551" s="2">
        <v>45441</v>
      </c>
      <c r="B1551" s="3">
        <f t="shared" si="72"/>
        <v>2024</v>
      </c>
      <c r="C1551" t="str">
        <f t="shared" si="73"/>
        <v>2023-2024</v>
      </c>
      <c r="D1551" t="s">
        <v>147</v>
      </c>
      <c r="E1551" t="s">
        <v>103</v>
      </c>
      <c r="F1551" t="str">
        <f t="shared" si="74"/>
        <v>Queensland</v>
      </c>
      <c r="G1551" t="s">
        <v>35</v>
      </c>
      <c r="H1551">
        <v>4509</v>
      </c>
      <c r="I1551" t="s">
        <v>11</v>
      </c>
      <c r="J1551" t="s">
        <v>104</v>
      </c>
      <c r="K1551" t="s">
        <v>151</v>
      </c>
      <c r="L1551" t="s">
        <v>21</v>
      </c>
      <c r="M1551" s="5">
        <v>71.91</v>
      </c>
      <c r="N1551">
        <v>1</v>
      </c>
    </row>
    <row r="1552" spans="1:14" x14ac:dyDescent="0.15">
      <c r="A1552" s="2">
        <v>44958</v>
      </c>
      <c r="B1552" s="3">
        <f t="shared" si="72"/>
        <v>2023</v>
      </c>
      <c r="C1552" t="str">
        <f t="shared" si="73"/>
        <v>2022-2023</v>
      </c>
      <c r="D1552" t="s">
        <v>147</v>
      </c>
      <c r="E1552" t="s">
        <v>59</v>
      </c>
      <c r="F1552" t="str">
        <f t="shared" si="74"/>
        <v>Victoria</v>
      </c>
      <c r="G1552" t="s">
        <v>45</v>
      </c>
      <c r="H1552">
        <v>3280</v>
      </c>
      <c r="I1552" t="s">
        <v>11</v>
      </c>
      <c r="J1552" t="s">
        <v>60</v>
      </c>
      <c r="K1552" t="s">
        <v>150</v>
      </c>
      <c r="L1552" t="s">
        <v>18</v>
      </c>
      <c r="M1552" s="5">
        <v>72.84</v>
      </c>
      <c r="N1552">
        <v>1</v>
      </c>
    </row>
    <row r="1553" spans="1:14" x14ac:dyDescent="0.15">
      <c r="A1553" s="2">
        <v>45122</v>
      </c>
      <c r="B1553" s="3">
        <f t="shared" si="72"/>
        <v>2024</v>
      </c>
      <c r="C1553" t="str">
        <f t="shared" si="73"/>
        <v>2023-2024</v>
      </c>
      <c r="D1553" t="s">
        <v>148</v>
      </c>
      <c r="E1553" t="s">
        <v>100</v>
      </c>
      <c r="F1553" t="str">
        <f t="shared" si="74"/>
        <v>Western Australia</v>
      </c>
      <c r="G1553" t="s">
        <v>48</v>
      </c>
      <c r="H1553">
        <v>6021</v>
      </c>
      <c r="I1553" t="s">
        <v>11</v>
      </c>
      <c r="J1553" t="s">
        <v>49</v>
      </c>
      <c r="K1553" t="s">
        <v>150</v>
      </c>
      <c r="L1553" t="s">
        <v>18</v>
      </c>
      <c r="M1553" s="5">
        <v>72.900000000000006</v>
      </c>
      <c r="N1553">
        <v>1</v>
      </c>
    </row>
    <row r="1554" spans="1:14" x14ac:dyDescent="0.15">
      <c r="A1554" s="2">
        <v>45425</v>
      </c>
      <c r="B1554" s="3">
        <f t="shared" si="72"/>
        <v>2024</v>
      </c>
      <c r="C1554" t="str">
        <f t="shared" si="73"/>
        <v>2023-2024</v>
      </c>
      <c r="D1554" t="s">
        <v>148</v>
      </c>
      <c r="E1554" t="s">
        <v>98</v>
      </c>
      <c r="F1554" t="str">
        <f t="shared" si="74"/>
        <v>Victoria</v>
      </c>
      <c r="G1554" t="s">
        <v>45</v>
      </c>
      <c r="H1554">
        <v>3429</v>
      </c>
      <c r="I1554" t="s">
        <v>11</v>
      </c>
      <c r="J1554" t="s">
        <v>60</v>
      </c>
      <c r="K1554" t="s">
        <v>154</v>
      </c>
      <c r="L1554" t="s">
        <v>14</v>
      </c>
      <c r="M1554" s="5">
        <v>72.94</v>
      </c>
      <c r="N1554">
        <v>1</v>
      </c>
    </row>
    <row r="1555" spans="1:14" x14ac:dyDescent="0.15">
      <c r="A1555" s="2">
        <v>45489</v>
      </c>
      <c r="B1555" s="3">
        <f t="shared" si="72"/>
        <v>2025</v>
      </c>
      <c r="C1555" t="str">
        <f t="shared" si="73"/>
        <v>2024-2025</v>
      </c>
      <c r="D1555" t="s">
        <v>147</v>
      </c>
      <c r="E1555" t="s">
        <v>28</v>
      </c>
      <c r="F1555" t="str">
        <f t="shared" si="74"/>
        <v>Northern Territory</v>
      </c>
      <c r="G1555" t="s">
        <v>29</v>
      </c>
      <c r="H1555">
        <v>800</v>
      </c>
      <c r="I1555" t="s">
        <v>11</v>
      </c>
      <c r="J1555" t="s">
        <v>30</v>
      </c>
      <c r="K1555" t="s">
        <v>154</v>
      </c>
      <c r="L1555" t="s">
        <v>14</v>
      </c>
      <c r="M1555" s="5">
        <v>73.12</v>
      </c>
      <c r="N1555">
        <v>1</v>
      </c>
    </row>
    <row r="1556" spans="1:14" x14ac:dyDescent="0.15">
      <c r="A1556" s="2">
        <v>45056</v>
      </c>
      <c r="B1556" s="3">
        <f t="shared" si="72"/>
        <v>2023</v>
      </c>
      <c r="C1556" t="str">
        <f t="shared" si="73"/>
        <v>2022-2023</v>
      </c>
      <c r="D1556" t="s">
        <v>147</v>
      </c>
      <c r="E1556" t="s">
        <v>92</v>
      </c>
      <c r="F1556" t="str">
        <f t="shared" si="74"/>
        <v>Queensland</v>
      </c>
      <c r="G1556" t="s">
        <v>35</v>
      </c>
      <c r="H1556">
        <v>4068</v>
      </c>
      <c r="I1556" t="s">
        <v>11</v>
      </c>
      <c r="J1556" t="s">
        <v>43</v>
      </c>
      <c r="K1556" t="s">
        <v>19</v>
      </c>
      <c r="L1556" t="s">
        <v>23</v>
      </c>
      <c r="M1556" s="5">
        <v>73.22</v>
      </c>
      <c r="N1556">
        <v>1</v>
      </c>
    </row>
    <row r="1557" spans="1:14" x14ac:dyDescent="0.15">
      <c r="A1557" s="2">
        <v>45041</v>
      </c>
      <c r="B1557" s="3">
        <f t="shared" si="72"/>
        <v>2023</v>
      </c>
      <c r="C1557" t="str">
        <f t="shared" si="73"/>
        <v>2022-2023</v>
      </c>
      <c r="D1557" t="s">
        <v>147</v>
      </c>
      <c r="E1557" t="s">
        <v>96</v>
      </c>
      <c r="F1557" t="str">
        <f t="shared" si="74"/>
        <v>Western Australia</v>
      </c>
      <c r="G1557" t="s">
        <v>48</v>
      </c>
      <c r="H1557">
        <v>6330</v>
      </c>
      <c r="I1557" t="s">
        <v>11</v>
      </c>
      <c r="J1557" t="s">
        <v>94</v>
      </c>
      <c r="K1557" t="s">
        <v>154</v>
      </c>
      <c r="L1557" t="s">
        <v>14</v>
      </c>
      <c r="M1557" s="5">
        <v>73.490000000000009</v>
      </c>
      <c r="N1557">
        <v>1</v>
      </c>
    </row>
    <row r="1558" spans="1:14" x14ac:dyDescent="0.15">
      <c r="A1558" s="2">
        <v>45141</v>
      </c>
      <c r="B1558" s="3">
        <f t="shared" si="72"/>
        <v>2024</v>
      </c>
      <c r="C1558" t="str">
        <f t="shared" si="73"/>
        <v>2023-2024</v>
      </c>
      <c r="D1558" t="s">
        <v>147</v>
      </c>
      <c r="E1558" t="s">
        <v>31</v>
      </c>
      <c r="F1558" t="str">
        <f t="shared" si="74"/>
        <v>South Australia</v>
      </c>
      <c r="G1558" t="s">
        <v>32</v>
      </c>
      <c r="H1558">
        <v>5168</v>
      </c>
      <c r="I1558" t="s">
        <v>11</v>
      </c>
      <c r="J1558" t="s">
        <v>33</v>
      </c>
      <c r="K1558" t="s">
        <v>154</v>
      </c>
      <c r="L1558" t="s">
        <v>14</v>
      </c>
      <c r="M1558" s="5">
        <v>73.5</v>
      </c>
      <c r="N1558">
        <v>1</v>
      </c>
    </row>
    <row r="1559" spans="1:14" x14ac:dyDescent="0.15">
      <c r="A1559" s="2">
        <v>45197</v>
      </c>
      <c r="B1559" s="3">
        <f t="shared" si="72"/>
        <v>2024</v>
      </c>
      <c r="C1559" t="str">
        <f t="shared" si="73"/>
        <v>2023-2024</v>
      </c>
      <c r="D1559" t="s">
        <v>148</v>
      </c>
      <c r="E1559" t="s">
        <v>101</v>
      </c>
      <c r="F1559" t="str">
        <f t="shared" si="74"/>
        <v>Victoria</v>
      </c>
      <c r="G1559" t="s">
        <v>45</v>
      </c>
      <c r="H1559">
        <v>3131</v>
      </c>
      <c r="I1559" t="s">
        <v>11</v>
      </c>
      <c r="J1559" t="s">
        <v>63</v>
      </c>
      <c r="K1559" t="s">
        <v>152</v>
      </c>
      <c r="L1559" t="s">
        <v>13</v>
      </c>
      <c r="M1559" s="5">
        <v>73.59</v>
      </c>
      <c r="N1559">
        <v>1</v>
      </c>
    </row>
    <row r="1560" spans="1:14" x14ac:dyDescent="0.15">
      <c r="A1560" s="2">
        <v>45405</v>
      </c>
      <c r="B1560" s="3">
        <f t="shared" si="72"/>
        <v>2024</v>
      </c>
      <c r="C1560" t="str">
        <f t="shared" si="73"/>
        <v>2023-2024</v>
      </c>
      <c r="D1560" t="s">
        <v>148</v>
      </c>
      <c r="E1560" t="s">
        <v>26</v>
      </c>
      <c r="F1560" t="str">
        <f t="shared" si="74"/>
        <v>New South Wales</v>
      </c>
      <c r="G1560" t="s">
        <v>10</v>
      </c>
      <c r="H1560">
        <v>2141</v>
      </c>
      <c r="I1560" t="s">
        <v>11</v>
      </c>
      <c r="J1560" t="s">
        <v>27</v>
      </c>
      <c r="K1560" t="s">
        <v>156</v>
      </c>
      <c r="L1560" t="s">
        <v>17</v>
      </c>
      <c r="M1560" s="5">
        <v>73.830000000000013</v>
      </c>
      <c r="N1560">
        <v>1</v>
      </c>
    </row>
    <row r="1561" spans="1:14" x14ac:dyDescent="0.15">
      <c r="A1561" s="2">
        <v>45031</v>
      </c>
      <c r="B1561" s="3">
        <f t="shared" si="72"/>
        <v>2023</v>
      </c>
      <c r="C1561" t="str">
        <f t="shared" si="73"/>
        <v>2022-2023</v>
      </c>
      <c r="D1561" t="s">
        <v>148</v>
      </c>
      <c r="E1561" t="s">
        <v>138</v>
      </c>
      <c r="F1561" t="str">
        <f t="shared" si="74"/>
        <v>Queensland</v>
      </c>
      <c r="G1561" t="s">
        <v>35</v>
      </c>
      <c r="H1561">
        <v>4558</v>
      </c>
      <c r="I1561" t="s">
        <v>11</v>
      </c>
      <c r="J1561" t="s">
        <v>120</v>
      </c>
      <c r="K1561" t="s">
        <v>157</v>
      </c>
      <c r="L1561" t="s">
        <v>22</v>
      </c>
      <c r="M1561" s="5">
        <v>73.89</v>
      </c>
      <c r="N1561">
        <v>1</v>
      </c>
    </row>
    <row r="1562" spans="1:14" x14ac:dyDescent="0.15">
      <c r="A1562" s="2">
        <v>45597</v>
      </c>
      <c r="B1562" s="3">
        <f t="shared" si="72"/>
        <v>2025</v>
      </c>
      <c r="C1562" t="str">
        <f t="shared" si="73"/>
        <v>2024-2025</v>
      </c>
      <c r="D1562" t="s">
        <v>147</v>
      </c>
      <c r="E1562" t="s">
        <v>86</v>
      </c>
      <c r="F1562" t="str">
        <f t="shared" si="74"/>
        <v>New South Wales</v>
      </c>
      <c r="G1562" t="s">
        <v>10</v>
      </c>
      <c r="H1562">
        <v>2064</v>
      </c>
      <c r="I1562" t="s">
        <v>11</v>
      </c>
      <c r="J1562" t="s">
        <v>12</v>
      </c>
      <c r="K1562" t="s">
        <v>150</v>
      </c>
      <c r="L1562" t="s">
        <v>18</v>
      </c>
      <c r="M1562" s="5">
        <v>73.930000000000007</v>
      </c>
      <c r="N1562">
        <v>1</v>
      </c>
    </row>
    <row r="1563" spans="1:14" x14ac:dyDescent="0.15">
      <c r="A1563" s="2">
        <v>45624</v>
      </c>
      <c r="B1563" s="3">
        <f t="shared" si="72"/>
        <v>2025</v>
      </c>
      <c r="C1563" t="str">
        <f t="shared" si="73"/>
        <v>2024-2025</v>
      </c>
      <c r="D1563" t="s">
        <v>148</v>
      </c>
      <c r="E1563" t="s">
        <v>31</v>
      </c>
      <c r="F1563" t="str">
        <f t="shared" si="74"/>
        <v>South Australia</v>
      </c>
      <c r="G1563" t="s">
        <v>32</v>
      </c>
      <c r="H1563">
        <v>5168</v>
      </c>
      <c r="I1563" t="s">
        <v>11</v>
      </c>
      <c r="J1563" t="s">
        <v>33</v>
      </c>
      <c r="K1563" t="s">
        <v>154</v>
      </c>
      <c r="L1563" t="s">
        <v>14</v>
      </c>
      <c r="M1563" s="5">
        <v>74</v>
      </c>
      <c r="N1563">
        <v>1</v>
      </c>
    </row>
    <row r="1564" spans="1:14" x14ac:dyDescent="0.15">
      <c r="A1564" s="2">
        <v>45608</v>
      </c>
      <c r="B1564" s="3">
        <f t="shared" si="72"/>
        <v>2025</v>
      </c>
      <c r="C1564" t="str">
        <f t="shared" si="73"/>
        <v>2024-2025</v>
      </c>
      <c r="D1564" t="s">
        <v>147</v>
      </c>
      <c r="E1564" t="s">
        <v>113</v>
      </c>
      <c r="F1564" t="str">
        <f t="shared" si="74"/>
        <v>Queensland</v>
      </c>
      <c r="G1564" t="s">
        <v>35</v>
      </c>
      <c r="H1564">
        <v>4215</v>
      </c>
      <c r="I1564" t="s">
        <v>11</v>
      </c>
      <c r="J1564" t="s">
        <v>104</v>
      </c>
      <c r="K1564" t="s">
        <v>152</v>
      </c>
      <c r="L1564" t="s">
        <v>13</v>
      </c>
      <c r="M1564" s="5">
        <v>74.16</v>
      </c>
      <c r="N1564">
        <v>1</v>
      </c>
    </row>
    <row r="1565" spans="1:14" x14ac:dyDescent="0.15">
      <c r="A1565" s="2">
        <v>45294</v>
      </c>
      <c r="B1565" s="3">
        <f t="shared" si="72"/>
        <v>2024</v>
      </c>
      <c r="C1565" t="str">
        <f t="shared" si="73"/>
        <v>2023-2024</v>
      </c>
      <c r="D1565" t="s">
        <v>148</v>
      </c>
      <c r="E1565" t="s">
        <v>138</v>
      </c>
      <c r="F1565" t="str">
        <f t="shared" si="74"/>
        <v>Queensland</v>
      </c>
      <c r="G1565" t="s">
        <v>35</v>
      </c>
      <c r="H1565">
        <v>4558</v>
      </c>
      <c r="I1565" t="s">
        <v>11</v>
      </c>
      <c r="J1565" t="s">
        <v>120</v>
      </c>
      <c r="K1565" t="s">
        <v>157</v>
      </c>
      <c r="L1565" t="s">
        <v>22</v>
      </c>
      <c r="M1565" s="5">
        <v>74.169999999999987</v>
      </c>
      <c r="N1565">
        <v>1</v>
      </c>
    </row>
    <row r="1566" spans="1:14" x14ac:dyDescent="0.15">
      <c r="A1566" s="2">
        <v>45010</v>
      </c>
      <c r="B1566" s="3">
        <f t="shared" si="72"/>
        <v>2023</v>
      </c>
      <c r="C1566" t="str">
        <f t="shared" si="73"/>
        <v>2022-2023</v>
      </c>
      <c r="D1566" t="s">
        <v>147</v>
      </c>
      <c r="E1566" t="s">
        <v>121</v>
      </c>
      <c r="F1566" t="str">
        <f t="shared" si="74"/>
        <v>Queensland</v>
      </c>
      <c r="G1566" t="s">
        <v>35</v>
      </c>
      <c r="H1566">
        <v>4700</v>
      </c>
      <c r="I1566" t="s">
        <v>11</v>
      </c>
      <c r="J1566" t="s">
        <v>51</v>
      </c>
      <c r="K1566" t="s">
        <v>156</v>
      </c>
      <c r="L1566" t="s">
        <v>17</v>
      </c>
      <c r="M1566" s="5">
        <v>74.34</v>
      </c>
      <c r="N1566">
        <v>1</v>
      </c>
    </row>
    <row r="1567" spans="1:14" x14ac:dyDescent="0.15">
      <c r="A1567" s="2">
        <v>45439</v>
      </c>
      <c r="B1567" s="3">
        <f t="shared" si="72"/>
        <v>2024</v>
      </c>
      <c r="C1567" t="str">
        <f t="shared" si="73"/>
        <v>2023-2024</v>
      </c>
      <c r="D1567" t="s">
        <v>148</v>
      </c>
      <c r="E1567" t="s">
        <v>97</v>
      </c>
      <c r="F1567" t="str">
        <f t="shared" si="74"/>
        <v>Tasmania</v>
      </c>
      <c r="G1567" t="s">
        <v>70</v>
      </c>
      <c r="H1567">
        <v>7250</v>
      </c>
      <c r="I1567" t="s">
        <v>11</v>
      </c>
      <c r="J1567" t="s">
        <v>71</v>
      </c>
      <c r="K1567" t="s">
        <v>19</v>
      </c>
      <c r="L1567" t="s">
        <v>23</v>
      </c>
      <c r="M1567" s="5">
        <v>74.5</v>
      </c>
      <c r="N1567">
        <v>1</v>
      </c>
    </row>
    <row r="1568" spans="1:14" x14ac:dyDescent="0.15">
      <c r="A1568" s="2">
        <v>45554</v>
      </c>
      <c r="B1568" s="3">
        <f t="shared" si="72"/>
        <v>2025</v>
      </c>
      <c r="C1568" t="str">
        <f t="shared" si="73"/>
        <v>2024-2025</v>
      </c>
      <c r="D1568" t="s">
        <v>147</v>
      </c>
      <c r="E1568" t="s">
        <v>113</v>
      </c>
      <c r="F1568" t="str">
        <f t="shared" si="74"/>
        <v>Queensland</v>
      </c>
      <c r="G1568" t="s">
        <v>35</v>
      </c>
      <c r="H1568">
        <v>4215</v>
      </c>
      <c r="I1568" t="s">
        <v>11</v>
      </c>
      <c r="J1568" t="s">
        <v>104</v>
      </c>
      <c r="K1568" t="s">
        <v>156</v>
      </c>
      <c r="L1568" t="s">
        <v>17</v>
      </c>
      <c r="M1568" s="5">
        <v>74.75</v>
      </c>
      <c r="N1568">
        <v>1</v>
      </c>
    </row>
    <row r="1569" spans="1:14" x14ac:dyDescent="0.15">
      <c r="A1569" s="2">
        <v>45197</v>
      </c>
      <c r="B1569" s="3">
        <f t="shared" si="72"/>
        <v>2024</v>
      </c>
      <c r="C1569" t="str">
        <f t="shared" si="73"/>
        <v>2023-2024</v>
      </c>
      <c r="D1569" t="s">
        <v>147</v>
      </c>
      <c r="E1569" t="s">
        <v>66</v>
      </c>
      <c r="F1569" t="str">
        <f t="shared" si="74"/>
        <v>South Australia</v>
      </c>
      <c r="G1569" t="s">
        <v>32</v>
      </c>
      <c r="H1569">
        <v>5169</v>
      </c>
      <c r="I1569" t="s">
        <v>11</v>
      </c>
      <c r="J1569" t="s">
        <v>33</v>
      </c>
      <c r="K1569" t="s">
        <v>19</v>
      </c>
      <c r="L1569" t="s">
        <v>23</v>
      </c>
      <c r="M1569" s="5">
        <v>74.789999999999992</v>
      </c>
      <c r="N1569">
        <v>1</v>
      </c>
    </row>
    <row r="1570" spans="1:14" x14ac:dyDescent="0.15">
      <c r="A1570" s="2">
        <v>45549</v>
      </c>
      <c r="B1570" s="3">
        <f t="shared" si="72"/>
        <v>2025</v>
      </c>
      <c r="C1570" t="str">
        <f t="shared" si="73"/>
        <v>2024-2025</v>
      </c>
      <c r="D1570" t="s">
        <v>147</v>
      </c>
      <c r="E1570" t="s">
        <v>135</v>
      </c>
      <c r="F1570" t="str">
        <f t="shared" si="74"/>
        <v>Victoria</v>
      </c>
      <c r="G1570" t="s">
        <v>45</v>
      </c>
      <c r="H1570">
        <v>3550</v>
      </c>
      <c r="I1570" t="s">
        <v>11</v>
      </c>
      <c r="J1570" t="s">
        <v>60</v>
      </c>
      <c r="K1570" t="s">
        <v>156</v>
      </c>
      <c r="L1570" t="s">
        <v>17</v>
      </c>
      <c r="M1570" s="5">
        <v>74.86</v>
      </c>
      <c r="N1570">
        <v>1</v>
      </c>
    </row>
    <row r="1571" spans="1:14" x14ac:dyDescent="0.15">
      <c r="A1571" s="2">
        <v>44948</v>
      </c>
      <c r="B1571" s="3">
        <f t="shared" si="72"/>
        <v>2023</v>
      </c>
      <c r="C1571" t="str">
        <f t="shared" si="73"/>
        <v>2022-2023</v>
      </c>
      <c r="D1571" t="s">
        <v>147</v>
      </c>
      <c r="E1571" t="s">
        <v>126</v>
      </c>
      <c r="F1571" t="str">
        <f t="shared" si="74"/>
        <v>Queensland</v>
      </c>
      <c r="G1571" t="s">
        <v>35</v>
      </c>
      <c r="H1571">
        <v>4551</v>
      </c>
      <c r="I1571" t="s">
        <v>11</v>
      </c>
      <c r="J1571" t="s">
        <v>120</v>
      </c>
      <c r="K1571" t="s">
        <v>149</v>
      </c>
      <c r="L1571" t="s">
        <v>15</v>
      </c>
      <c r="M1571" s="5">
        <v>74.88</v>
      </c>
      <c r="N1571">
        <v>1</v>
      </c>
    </row>
    <row r="1572" spans="1:14" x14ac:dyDescent="0.15">
      <c r="A1572" s="2">
        <v>45239</v>
      </c>
      <c r="B1572" s="3">
        <f t="shared" si="72"/>
        <v>2024</v>
      </c>
      <c r="C1572" t="str">
        <f t="shared" si="73"/>
        <v>2023-2024</v>
      </c>
      <c r="D1572" t="s">
        <v>147</v>
      </c>
      <c r="E1572" t="s">
        <v>136</v>
      </c>
      <c r="F1572" t="str">
        <f t="shared" si="74"/>
        <v>Victoria</v>
      </c>
      <c r="G1572" t="s">
        <v>45</v>
      </c>
      <c r="H1572">
        <v>3175</v>
      </c>
      <c r="I1572" t="s">
        <v>11</v>
      </c>
      <c r="J1572" t="s">
        <v>63</v>
      </c>
      <c r="K1572" t="s">
        <v>154</v>
      </c>
      <c r="L1572" t="s">
        <v>14</v>
      </c>
      <c r="M1572" s="5">
        <v>74.91</v>
      </c>
      <c r="N1572">
        <v>1</v>
      </c>
    </row>
    <row r="1573" spans="1:14" x14ac:dyDescent="0.15">
      <c r="A1573" s="2">
        <v>45514</v>
      </c>
      <c r="B1573" s="3">
        <f t="shared" si="72"/>
        <v>2025</v>
      </c>
      <c r="C1573" t="str">
        <f t="shared" si="73"/>
        <v>2024-2025</v>
      </c>
      <c r="D1573" t="s">
        <v>147</v>
      </c>
      <c r="E1573" t="s">
        <v>103</v>
      </c>
      <c r="F1573" t="str">
        <f t="shared" si="74"/>
        <v>Queensland</v>
      </c>
      <c r="G1573" t="s">
        <v>35</v>
      </c>
      <c r="H1573">
        <v>4509</v>
      </c>
      <c r="I1573" t="s">
        <v>11</v>
      </c>
      <c r="J1573" t="s">
        <v>104</v>
      </c>
      <c r="K1573" t="s">
        <v>154</v>
      </c>
      <c r="L1573" t="s">
        <v>14</v>
      </c>
      <c r="M1573" s="5">
        <v>74.910000000000011</v>
      </c>
      <c r="N1573">
        <v>1</v>
      </c>
    </row>
    <row r="1574" spans="1:14" x14ac:dyDescent="0.15">
      <c r="A1574" s="2">
        <v>45539</v>
      </c>
      <c r="B1574" s="3">
        <f t="shared" si="72"/>
        <v>2025</v>
      </c>
      <c r="C1574" t="str">
        <f t="shared" si="73"/>
        <v>2024-2025</v>
      </c>
      <c r="D1574" t="s">
        <v>147</v>
      </c>
      <c r="E1574" t="s">
        <v>66</v>
      </c>
      <c r="F1574" t="str">
        <f t="shared" si="74"/>
        <v>South Australia</v>
      </c>
      <c r="G1574" t="s">
        <v>32</v>
      </c>
      <c r="H1574">
        <v>5169</v>
      </c>
      <c r="I1574" t="s">
        <v>11</v>
      </c>
      <c r="J1574" t="s">
        <v>33</v>
      </c>
      <c r="K1574" t="s">
        <v>154</v>
      </c>
      <c r="L1574" t="s">
        <v>14</v>
      </c>
      <c r="M1574" s="5">
        <v>74.930000000000007</v>
      </c>
      <c r="N1574">
        <v>1</v>
      </c>
    </row>
    <row r="1575" spans="1:14" x14ac:dyDescent="0.15">
      <c r="A1575" s="2">
        <v>45550</v>
      </c>
      <c r="B1575" s="3">
        <f t="shared" si="72"/>
        <v>2025</v>
      </c>
      <c r="C1575" t="str">
        <f t="shared" si="73"/>
        <v>2024-2025</v>
      </c>
      <c r="D1575" t="s">
        <v>147</v>
      </c>
      <c r="E1575" t="s">
        <v>34</v>
      </c>
      <c r="F1575" t="str">
        <f t="shared" si="74"/>
        <v>Queensland</v>
      </c>
      <c r="G1575" t="s">
        <v>35</v>
      </c>
      <c r="H1575">
        <v>4802</v>
      </c>
      <c r="I1575" t="s">
        <v>11</v>
      </c>
      <c r="J1575" t="s">
        <v>36</v>
      </c>
      <c r="K1575" t="s">
        <v>150</v>
      </c>
      <c r="L1575" t="s">
        <v>18</v>
      </c>
      <c r="M1575" s="5">
        <v>74.95</v>
      </c>
      <c r="N1575">
        <v>1</v>
      </c>
    </row>
    <row r="1576" spans="1:14" x14ac:dyDescent="0.15">
      <c r="A1576" s="2">
        <v>45308</v>
      </c>
      <c r="B1576" s="3">
        <f t="shared" si="72"/>
        <v>2024</v>
      </c>
      <c r="C1576" t="str">
        <f t="shared" si="73"/>
        <v>2023-2024</v>
      </c>
      <c r="D1576" t="s">
        <v>148</v>
      </c>
      <c r="E1576" t="s">
        <v>67</v>
      </c>
      <c r="F1576" t="str">
        <f t="shared" si="74"/>
        <v>New South Wales</v>
      </c>
      <c r="G1576" t="s">
        <v>10</v>
      </c>
      <c r="H1576">
        <v>2478</v>
      </c>
      <c r="I1576" t="s">
        <v>11</v>
      </c>
      <c r="J1576" t="s">
        <v>68</v>
      </c>
      <c r="K1576" t="s">
        <v>152</v>
      </c>
      <c r="L1576" t="s">
        <v>13</v>
      </c>
      <c r="M1576" s="5">
        <v>74.95</v>
      </c>
      <c r="N1576">
        <v>1</v>
      </c>
    </row>
    <row r="1577" spans="1:14" x14ac:dyDescent="0.15">
      <c r="A1577" s="2">
        <v>44953</v>
      </c>
      <c r="B1577" s="3">
        <f t="shared" si="72"/>
        <v>2023</v>
      </c>
      <c r="C1577" t="str">
        <f t="shared" si="73"/>
        <v>2022-2023</v>
      </c>
      <c r="D1577" t="s">
        <v>147</v>
      </c>
      <c r="E1577" t="s">
        <v>73</v>
      </c>
      <c r="F1577" t="str">
        <f t="shared" si="74"/>
        <v>Victoria</v>
      </c>
      <c r="G1577" t="s">
        <v>45</v>
      </c>
      <c r="H1577">
        <v>3136</v>
      </c>
      <c r="I1577" t="s">
        <v>11</v>
      </c>
      <c r="J1577" t="s">
        <v>63</v>
      </c>
      <c r="K1577" t="s">
        <v>154</v>
      </c>
      <c r="L1577" t="s">
        <v>14</v>
      </c>
      <c r="M1577" s="5">
        <v>74.95</v>
      </c>
      <c r="N1577">
        <v>1</v>
      </c>
    </row>
    <row r="1578" spans="1:14" x14ac:dyDescent="0.15">
      <c r="A1578" s="2">
        <v>45344</v>
      </c>
      <c r="B1578" s="3">
        <f t="shared" si="72"/>
        <v>2024</v>
      </c>
      <c r="C1578" t="str">
        <f t="shared" si="73"/>
        <v>2023-2024</v>
      </c>
      <c r="D1578" t="s">
        <v>147</v>
      </c>
      <c r="E1578" t="s">
        <v>39</v>
      </c>
      <c r="F1578" t="str">
        <f t="shared" si="74"/>
        <v>South Australia</v>
      </c>
      <c r="G1578" t="s">
        <v>32</v>
      </c>
      <c r="H1578">
        <v>5343</v>
      </c>
      <c r="I1578" t="s">
        <v>11</v>
      </c>
      <c r="J1578" t="s">
        <v>38</v>
      </c>
      <c r="K1578" t="s">
        <v>19</v>
      </c>
      <c r="L1578" t="s">
        <v>23</v>
      </c>
      <c r="M1578" s="5">
        <v>75.05</v>
      </c>
      <c r="N1578">
        <v>1</v>
      </c>
    </row>
    <row r="1579" spans="1:14" x14ac:dyDescent="0.15">
      <c r="A1579" s="2">
        <v>45060</v>
      </c>
      <c r="B1579" s="3">
        <f t="shared" si="72"/>
        <v>2023</v>
      </c>
      <c r="C1579" t="str">
        <f t="shared" si="73"/>
        <v>2022-2023</v>
      </c>
      <c r="D1579" t="s">
        <v>148</v>
      </c>
      <c r="E1579" t="s">
        <v>119</v>
      </c>
      <c r="F1579" t="str">
        <f t="shared" si="74"/>
        <v>Queensland</v>
      </c>
      <c r="G1579" t="s">
        <v>35</v>
      </c>
      <c r="H1579">
        <v>4570</v>
      </c>
      <c r="I1579" t="s">
        <v>11</v>
      </c>
      <c r="J1579" t="s">
        <v>120</v>
      </c>
      <c r="K1579" t="s">
        <v>150</v>
      </c>
      <c r="L1579" t="s">
        <v>18</v>
      </c>
      <c r="M1579" s="5">
        <v>75.41</v>
      </c>
      <c r="N1579">
        <v>1</v>
      </c>
    </row>
    <row r="1580" spans="1:14" x14ac:dyDescent="0.15">
      <c r="A1580" s="2">
        <v>45149</v>
      </c>
      <c r="B1580" s="3">
        <f t="shared" si="72"/>
        <v>2024</v>
      </c>
      <c r="C1580" t="str">
        <f t="shared" si="73"/>
        <v>2023-2024</v>
      </c>
      <c r="D1580" t="s">
        <v>147</v>
      </c>
      <c r="E1580" t="s">
        <v>146</v>
      </c>
      <c r="F1580" t="str">
        <f t="shared" si="74"/>
        <v>Victoria</v>
      </c>
      <c r="G1580" t="s">
        <v>45</v>
      </c>
      <c r="H1580">
        <v>3353</v>
      </c>
      <c r="I1580" t="s">
        <v>11</v>
      </c>
      <c r="J1580" t="s">
        <v>60</v>
      </c>
      <c r="K1580" t="s">
        <v>153</v>
      </c>
      <c r="L1580" t="s">
        <v>16</v>
      </c>
      <c r="M1580" s="5">
        <v>75.5</v>
      </c>
      <c r="N1580">
        <v>1</v>
      </c>
    </row>
    <row r="1581" spans="1:14" x14ac:dyDescent="0.15">
      <c r="A1581" s="2">
        <v>45404</v>
      </c>
      <c r="B1581" s="3">
        <f t="shared" si="72"/>
        <v>2024</v>
      </c>
      <c r="C1581" t="str">
        <f t="shared" si="73"/>
        <v>2023-2024</v>
      </c>
      <c r="D1581" t="s">
        <v>148</v>
      </c>
      <c r="E1581" t="s">
        <v>93</v>
      </c>
      <c r="F1581" t="str">
        <f t="shared" si="74"/>
        <v>Western Australia</v>
      </c>
      <c r="G1581" t="s">
        <v>48</v>
      </c>
      <c r="H1581">
        <v>6112</v>
      </c>
      <c r="I1581" t="s">
        <v>11</v>
      </c>
      <c r="J1581" t="s">
        <v>94</v>
      </c>
      <c r="K1581" t="s">
        <v>150</v>
      </c>
      <c r="L1581" t="s">
        <v>18</v>
      </c>
      <c r="M1581" s="5">
        <v>75.89</v>
      </c>
      <c r="N1581">
        <v>1</v>
      </c>
    </row>
    <row r="1582" spans="1:14" x14ac:dyDescent="0.15">
      <c r="A1582" s="2">
        <v>45408</v>
      </c>
      <c r="B1582" s="3">
        <f t="shared" si="72"/>
        <v>2024</v>
      </c>
      <c r="C1582" t="str">
        <f t="shared" si="73"/>
        <v>2023-2024</v>
      </c>
      <c r="D1582" t="s">
        <v>147</v>
      </c>
      <c r="E1582" t="s">
        <v>54</v>
      </c>
      <c r="F1582" t="str">
        <f t="shared" si="74"/>
        <v>Victoria</v>
      </c>
      <c r="G1582" t="s">
        <v>45</v>
      </c>
      <c r="H1582">
        <v>3977</v>
      </c>
      <c r="I1582" t="s">
        <v>11</v>
      </c>
      <c r="J1582" t="s">
        <v>55</v>
      </c>
      <c r="K1582" t="s">
        <v>150</v>
      </c>
      <c r="L1582" t="s">
        <v>18</v>
      </c>
      <c r="M1582" s="5">
        <v>75.959999999999994</v>
      </c>
      <c r="N1582">
        <v>1</v>
      </c>
    </row>
    <row r="1583" spans="1:14" x14ac:dyDescent="0.15">
      <c r="A1583" s="2">
        <v>45433</v>
      </c>
      <c r="B1583" s="3">
        <f t="shared" si="72"/>
        <v>2024</v>
      </c>
      <c r="C1583" t="str">
        <f t="shared" si="73"/>
        <v>2023-2024</v>
      </c>
      <c r="D1583" t="s">
        <v>148</v>
      </c>
      <c r="E1583" t="s">
        <v>145</v>
      </c>
      <c r="F1583" t="str">
        <f t="shared" si="74"/>
        <v>New South Wales</v>
      </c>
      <c r="G1583" t="s">
        <v>10</v>
      </c>
      <c r="H1583">
        <v>2101</v>
      </c>
      <c r="I1583" t="s">
        <v>11</v>
      </c>
      <c r="J1583" t="s">
        <v>27</v>
      </c>
      <c r="K1583" t="s">
        <v>149</v>
      </c>
      <c r="L1583" t="s">
        <v>15</v>
      </c>
      <c r="M1583" s="5">
        <v>75.960000000000008</v>
      </c>
      <c r="N1583">
        <v>1</v>
      </c>
    </row>
    <row r="1584" spans="1:14" x14ac:dyDescent="0.15">
      <c r="A1584" s="2">
        <v>45577</v>
      </c>
      <c r="B1584" s="3">
        <f t="shared" si="72"/>
        <v>2025</v>
      </c>
      <c r="C1584" t="str">
        <f t="shared" si="73"/>
        <v>2024-2025</v>
      </c>
      <c r="D1584" t="s">
        <v>148</v>
      </c>
      <c r="E1584" t="s">
        <v>90</v>
      </c>
      <c r="F1584" t="str">
        <f t="shared" si="74"/>
        <v>Victoria</v>
      </c>
      <c r="G1584" t="s">
        <v>45</v>
      </c>
      <c r="H1584">
        <v>3179</v>
      </c>
      <c r="I1584" t="s">
        <v>11</v>
      </c>
      <c r="J1584" t="s">
        <v>63</v>
      </c>
      <c r="K1584" t="s">
        <v>19</v>
      </c>
      <c r="L1584" t="s">
        <v>23</v>
      </c>
      <c r="M1584" s="5">
        <v>76.210000000000008</v>
      </c>
      <c r="N1584">
        <v>1</v>
      </c>
    </row>
    <row r="1585" spans="1:14" x14ac:dyDescent="0.15">
      <c r="A1585" s="2">
        <v>45136</v>
      </c>
      <c r="B1585" s="3">
        <f t="shared" si="72"/>
        <v>2024</v>
      </c>
      <c r="C1585" t="str">
        <f t="shared" si="73"/>
        <v>2023-2024</v>
      </c>
      <c r="D1585" t="s">
        <v>147</v>
      </c>
      <c r="E1585" t="s">
        <v>121</v>
      </c>
      <c r="F1585" t="str">
        <f t="shared" si="74"/>
        <v>Queensland</v>
      </c>
      <c r="G1585" t="s">
        <v>35</v>
      </c>
      <c r="H1585">
        <v>4700</v>
      </c>
      <c r="I1585" t="s">
        <v>11</v>
      </c>
      <c r="J1585" t="s">
        <v>51</v>
      </c>
      <c r="K1585" t="s">
        <v>152</v>
      </c>
      <c r="L1585" t="s">
        <v>13</v>
      </c>
      <c r="M1585" s="5">
        <v>76.66</v>
      </c>
      <c r="N1585">
        <v>1</v>
      </c>
    </row>
    <row r="1586" spans="1:14" x14ac:dyDescent="0.15">
      <c r="A1586" s="2">
        <v>45567</v>
      </c>
      <c r="B1586" s="3">
        <f t="shared" si="72"/>
        <v>2025</v>
      </c>
      <c r="C1586" t="str">
        <f t="shared" si="73"/>
        <v>2024-2025</v>
      </c>
      <c r="D1586" t="s">
        <v>147</v>
      </c>
      <c r="E1586" t="s">
        <v>76</v>
      </c>
      <c r="F1586" t="str">
        <f t="shared" si="74"/>
        <v>Western Australia</v>
      </c>
      <c r="G1586" t="s">
        <v>48</v>
      </c>
      <c r="H1586">
        <v>6450</v>
      </c>
      <c r="I1586" t="s">
        <v>11</v>
      </c>
      <c r="J1586" t="s">
        <v>77</v>
      </c>
      <c r="K1586" t="s">
        <v>156</v>
      </c>
      <c r="L1586" t="s">
        <v>17</v>
      </c>
      <c r="M1586" s="5">
        <v>76.86999999999999</v>
      </c>
      <c r="N1586">
        <v>1</v>
      </c>
    </row>
    <row r="1587" spans="1:14" x14ac:dyDescent="0.15">
      <c r="A1587" s="2">
        <v>45379</v>
      </c>
      <c r="B1587" s="3">
        <f t="shared" si="72"/>
        <v>2024</v>
      </c>
      <c r="C1587" t="str">
        <f t="shared" si="73"/>
        <v>2023-2024</v>
      </c>
      <c r="D1587" t="s">
        <v>148</v>
      </c>
      <c r="E1587" t="s">
        <v>57</v>
      </c>
      <c r="F1587" t="str">
        <f t="shared" si="74"/>
        <v>New South Wales</v>
      </c>
      <c r="G1587" t="s">
        <v>10</v>
      </c>
      <c r="H1587">
        <v>2560</v>
      </c>
      <c r="I1587" t="s">
        <v>11</v>
      </c>
      <c r="J1587" t="s">
        <v>58</v>
      </c>
      <c r="K1587" t="s">
        <v>19</v>
      </c>
      <c r="L1587" t="s">
        <v>23</v>
      </c>
      <c r="M1587" s="5">
        <v>76.88</v>
      </c>
      <c r="N1587">
        <v>1</v>
      </c>
    </row>
    <row r="1588" spans="1:14" x14ac:dyDescent="0.15">
      <c r="A1588" s="2">
        <v>45339</v>
      </c>
      <c r="B1588" s="3">
        <f t="shared" si="72"/>
        <v>2024</v>
      </c>
      <c r="C1588" t="str">
        <f t="shared" si="73"/>
        <v>2023-2024</v>
      </c>
      <c r="D1588" t="s">
        <v>147</v>
      </c>
      <c r="E1588" t="s">
        <v>83</v>
      </c>
      <c r="F1588" t="str">
        <f t="shared" si="74"/>
        <v>New South Wales</v>
      </c>
      <c r="G1588" t="s">
        <v>10</v>
      </c>
      <c r="H1588">
        <v>2750</v>
      </c>
      <c r="I1588" t="s">
        <v>11</v>
      </c>
      <c r="J1588" t="s">
        <v>25</v>
      </c>
      <c r="K1588" t="s">
        <v>152</v>
      </c>
      <c r="L1588" t="s">
        <v>13</v>
      </c>
      <c r="M1588" s="5">
        <v>76.899999999999991</v>
      </c>
      <c r="N1588">
        <v>1</v>
      </c>
    </row>
    <row r="1589" spans="1:14" x14ac:dyDescent="0.15">
      <c r="A1589" s="2">
        <v>44963</v>
      </c>
      <c r="B1589" s="3">
        <f t="shared" si="72"/>
        <v>2023</v>
      </c>
      <c r="C1589" t="str">
        <f t="shared" si="73"/>
        <v>2022-2023</v>
      </c>
      <c r="D1589" t="s">
        <v>148</v>
      </c>
      <c r="E1589" t="s">
        <v>141</v>
      </c>
      <c r="F1589" t="str">
        <f t="shared" si="74"/>
        <v>Western Australia</v>
      </c>
      <c r="G1589" t="s">
        <v>48</v>
      </c>
      <c r="H1589">
        <v>6052</v>
      </c>
      <c r="I1589" t="s">
        <v>11</v>
      </c>
      <c r="J1589" t="s">
        <v>49</v>
      </c>
      <c r="K1589" t="s">
        <v>154</v>
      </c>
      <c r="L1589" t="s">
        <v>14</v>
      </c>
      <c r="M1589" s="5">
        <v>76.92</v>
      </c>
      <c r="N1589">
        <v>1</v>
      </c>
    </row>
    <row r="1590" spans="1:14" x14ac:dyDescent="0.15">
      <c r="A1590" s="2">
        <v>45072</v>
      </c>
      <c r="B1590" s="3">
        <f t="shared" si="72"/>
        <v>2023</v>
      </c>
      <c r="C1590" t="str">
        <f t="shared" si="73"/>
        <v>2022-2023</v>
      </c>
      <c r="D1590" t="s">
        <v>148</v>
      </c>
      <c r="E1590" t="s">
        <v>145</v>
      </c>
      <c r="F1590" t="str">
        <f t="shared" si="74"/>
        <v>New South Wales</v>
      </c>
      <c r="G1590" t="s">
        <v>10</v>
      </c>
      <c r="H1590">
        <v>2101</v>
      </c>
      <c r="I1590" t="s">
        <v>11</v>
      </c>
      <c r="J1590" t="s">
        <v>27</v>
      </c>
      <c r="K1590" t="s">
        <v>151</v>
      </c>
      <c r="L1590" t="s">
        <v>21</v>
      </c>
      <c r="M1590" s="5">
        <v>76.95</v>
      </c>
      <c r="N1590">
        <v>1</v>
      </c>
    </row>
    <row r="1591" spans="1:14" x14ac:dyDescent="0.15">
      <c r="A1591" s="2">
        <v>45240</v>
      </c>
      <c r="B1591" s="3">
        <f t="shared" si="72"/>
        <v>2024</v>
      </c>
      <c r="C1591" t="str">
        <f t="shared" si="73"/>
        <v>2023-2024</v>
      </c>
      <c r="D1591" t="s">
        <v>147</v>
      </c>
      <c r="E1591" t="s">
        <v>76</v>
      </c>
      <c r="F1591" t="str">
        <f t="shared" si="74"/>
        <v>Western Australia</v>
      </c>
      <c r="G1591" t="s">
        <v>48</v>
      </c>
      <c r="H1591">
        <v>6450</v>
      </c>
      <c r="I1591" t="s">
        <v>11</v>
      </c>
      <c r="J1591" t="s">
        <v>77</v>
      </c>
      <c r="K1591" t="s">
        <v>154</v>
      </c>
      <c r="L1591" t="s">
        <v>14</v>
      </c>
      <c r="M1591" s="5">
        <v>77</v>
      </c>
      <c r="N1591">
        <v>1</v>
      </c>
    </row>
    <row r="1592" spans="1:14" x14ac:dyDescent="0.15">
      <c r="A1592" s="2">
        <v>45521</v>
      </c>
      <c r="B1592" s="3">
        <f t="shared" si="72"/>
        <v>2025</v>
      </c>
      <c r="C1592" t="str">
        <f t="shared" si="73"/>
        <v>2024-2025</v>
      </c>
      <c r="D1592" t="s">
        <v>147</v>
      </c>
      <c r="E1592" t="s">
        <v>126</v>
      </c>
      <c r="F1592" t="str">
        <f t="shared" si="74"/>
        <v>Queensland</v>
      </c>
      <c r="G1592" t="s">
        <v>35</v>
      </c>
      <c r="H1592">
        <v>4551</v>
      </c>
      <c r="I1592" t="s">
        <v>11</v>
      </c>
      <c r="J1592" t="s">
        <v>120</v>
      </c>
      <c r="K1592" t="s">
        <v>154</v>
      </c>
      <c r="L1592" t="s">
        <v>14</v>
      </c>
      <c r="M1592" s="5">
        <v>77.12</v>
      </c>
      <c r="N1592">
        <v>1</v>
      </c>
    </row>
    <row r="1593" spans="1:14" x14ac:dyDescent="0.15">
      <c r="A1593" s="2">
        <v>45436</v>
      </c>
      <c r="B1593" s="3">
        <f t="shared" si="72"/>
        <v>2024</v>
      </c>
      <c r="C1593" t="str">
        <f t="shared" si="73"/>
        <v>2023-2024</v>
      </c>
      <c r="D1593" t="s">
        <v>148</v>
      </c>
      <c r="E1593" t="s">
        <v>90</v>
      </c>
      <c r="F1593" t="str">
        <f t="shared" si="74"/>
        <v>Victoria</v>
      </c>
      <c r="G1593" t="s">
        <v>45</v>
      </c>
      <c r="H1593">
        <v>3179</v>
      </c>
      <c r="I1593" t="s">
        <v>11</v>
      </c>
      <c r="J1593" t="s">
        <v>63</v>
      </c>
      <c r="K1593" t="s">
        <v>156</v>
      </c>
      <c r="L1593" t="s">
        <v>17</v>
      </c>
      <c r="M1593" s="5">
        <v>77.14</v>
      </c>
      <c r="N1593">
        <v>1</v>
      </c>
    </row>
    <row r="1594" spans="1:14" x14ac:dyDescent="0.15">
      <c r="A1594" s="2">
        <v>45266</v>
      </c>
      <c r="B1594" s="3">
        <f t="shared" si="72"/>
        <v>2024</v>
      </c>
      <c r="C1594" t="str">
        <f t="shared" si="73"/>
        <v>2023-2024</v>
      </c>
      <c r="D1594" t="s">
        <v>147</v>
      </c>
      <c r="E1594" t="s">
        <v>82</v>
      </c>
      <c r="F1594" t="str">
        <f t="shared" si="74"/>
        <v>Queensland</v>
      </c>
      <c r="G1594" t="s">
        <v>35</v>
      </c>
      <c r="H1594">
        <v>4012</v>
      </c>
      <c r="I1594" t="s">
        <v>11</v>
      </c>
      <c r="J1594" t="s">
        <v>43</v>
      </c>
      <c r="K1594" t="s">
        <v>156</v>
      </c>
      <c r="L1594" t="s">
        <v>17</v>
      </c>
      <c r="M1594" s="5">
        <v>77.350000000000009</v>
      </c>
      <c r="N1594">
        <v>1</v>
      </c>
    </row>
    <row r="1595" spans="1:14" x14ac:dyDescent="0.15">
      <c r="A1595" s="2">
        <v>45548</v>
      </c>
      <c r="B1595" s="3">
        <f t="shared" si="72"/>
        <v>2025</v>
      </c>
      <c r="C1595" t="str">
        <f t="shared" si="73"/>
        <v>2024-2025</v>
      </c>
      <c r="D1595" t="s">
        <v>147</v>
      </c>
      <c r="E1595" t="s">
        <v>109</v>
      </c>
      <c r="F1595" t="str">
        <f t="shared" si="74"/>
        <v>New South Wales</v>
      </c>
      <c r="G1595" t="s">
        <v>10</v>
      </c>
      <c r="H1595">
        <v>2480</v>
      </c>
      <c r="I1595" t="s">
        <v>11</v>
      </c>
      <c r="J1595" t="s">
        <v>68</v>
      </c>
      <c r="K1595" t="s">
        <v>19</v>
      </c>
      <c r="L1595" t="s">
        <v>23</v>
      </c>
      <c r="M1595" s="5">
        <v>77.87</v>
      </c>
      <c r="N1595">
        <v>1</v>
      </c>
    </row>
    <row r="1596" spans="1:14" x14ac:dyDescent="0.15">
      <c r="A1596" s="2">
        <v>45283</v>
      </c>
      <c r="B1596" s="3">
        <f t="shared" si="72"/>
        <v>2024</v>
      </c>
      <c r="C1596" t="str">
        <f t="shared" si="73"/>
        <v>2023-2024</v>
      </c>
      <c r="D1596" t="s">
        <v>148</v>
      </c>
      <c r="E1596" t="s">
        <v>87</v>
      </c>
      <c r="F1596" t="str">
        <f t="shared" si="74"/>
        <v>New South Wales</v>
      </c>
      <c r="G1596" t="s">
        <v>10</v>
      </c>
      <c r="H1596">
        <v>2790</v>
      </c>
      <c r="I1596" t="s">
        <v>11</v>
      </c>
      <c r="J1596" t="s">
        <v>25</v>
      </c>
      <c r="K1596" t="s">
        <v>19</v>
      </c>
      <c r="L1596" t="s">
        <v>23</v>
      </c>
      <c r="M1596" s="5">
        <v>77.87</v>
      </c>
      <c r="N1596">
        <v>1</v>
      </c>
    </row>
    <row r="1597" spans="1:14" x14ac:dyDescent="0.15">
      <c r="A1597" s="2">
        <v>45467</v>
      </c>
      <c r="B1597" s="3">
        <f t="shared" si="72"/>
        <v>2024</v>
      </c>
      <c r="C1597" t="str">
        <f t="shared" si="73"/>
        <v>2023-2024</v>
      </c>
      <c r="D1597" t="s">
        <v>148</v>
      </c>
      <c r="E1597" t="s">
        <v>130</v>
      </c>
      <c r="F1597" t="str">
        <f t="shared" si="74"/>
        <v>South Australia</v>
      </c>
      <c r="G1597" t="s">
        <v>32</v>
      </c>
      <c r="H1597">
        <v>5290</v>
      </c>
      <c r="I1597" t="s">
        <v>11</v>
      </c>
      <c r="J1597" t="s">
        <v>38</v>
      </c>
      <c r="K1597" t="s">
        <v>151</v>
      </c>
      <c r="L1597" t="s">
        <v>21</v>
      </c>
      <c r="M1597" s="5">
        <v>77.87</v>
      </c>
      <c r="N1597">
        <v>1</v>
      </c>
    </row>
    <row r="1598" spans="1:14" x14ac:dyDescent="0.15">
      <c r="A1598" s="2">
        <v>45379</v>
      </c>
      <c r="B1598" s="3">
        <f t="shared" si="72"/>
        <v>2024</v>
      </c>
      <c r="C1598" t="str">
        <f t="shared" si="73"/>
        <v>2023-2024</v>
      </c>
      <c r="D1598" t="s">
        <v>148</v>
      </c>
      <c r="E1598" t="s">
        <v>101</v>
      </c>
      <c r="F1598" t="str">
        <f t="shared" si="74"/>
        <v>Victoria</v>
      </c>
      <c r="G1598" t="s">
        <v>45</v>
      </c>
      <c r="H1598">
        <v>3131</v>
      </c>
      <c r="I1598" t="s">
        <v>11</v>
      </c>
      <c r="J1598" t="s">
        <v>63</v>
      </c>
      <c r="K1598" t="s">
        <v>153</v>
      </c>
      <c r="L1598" t="s">
        <v>16</v>
      </c>
      <c r="M1598" s="5">
        <v>77.87</v>
      </c>
      <c r="N1598">
        <v>1</v>
      </c>
    </row>
    <row r="1599" spans="1:14" x14ac:dyDescent="0.15">
      <c r="A1599" s="2">
        <v>45151</v>
      </c>
      <c r="B1599" s="3">
        <f t="shared" si="72"/>
        <v>2024</v>
      </c>
      <c r="C1599" t="str">
        <f t="shared" si="73"/>
        <v>2023-2024</v>
      </c>
      <c r="D1599" t="s">
        <v>148</v>
      </c>
      <c r="E1599" t="s">
        <v>122</v>
      </c>
      <c r="F1599" t="str">
        <f t="shared" si="74"/>
        <v>New South Wales</v>
      </c>
      <c r="G1599" t="s">
        <v>10</v>
      </c>
      <c r="H1599">
        <v>2650</v>
      </c>
      <c r="I1599" t="s">
        <v>11</v>
      </c>
      <c r="J1599" t="s">
        <v>25</v>
      </c>
      <c r="K1599" t="s">
        <v>153</v>
      </c>
      <c r="L1599" t="s">
        <v>16</v>
      </c>
      <c r="M1599" s="5">
        <v>77.87</v>
      </c>
      <c r="N1599">
        <v>1</v>
      </c>
    </row>
    <row r="1600" spans="1:14" x14ac:dyDescent="0.15">
      <c r="A1600" s="2">
        <v>45388</v>
      </c>
      <c r="B1600" s="3">
        <f t="shared" si="72"/>
        <v>2024</v>
      </c>
      <c r="C1600" t="str">
        <f t="shared" si="73"/>
        <v>2023-2024</v>
      </c>
      <c r="D1600" t="s">
        <v>147</v>
      </c>
      <c r="E1600" t="s">
        <v>62</v>
      </c>
      <c r="F1600" t="str">
        <f t="shared" si="74"/>
        <v>Victoria</v>
      </c>
      <c r="G1600" t="s">
        <v>45</v>
      </c>
      <c r="H1600">
        <v>3134</v>
      </c>
      <c r="I1600" t="s">
        <v>11</v>
      </c>
      <c r="J1600" t="s">
        <v>63</v>
      </c>
      <c r="K1600" t="s">
        <v>154</v>
      </c>
      <c r="L1600" t="s">
        <v>14</v>
      </c>
      <c r="M1600" s="5">
        <v>77.92</v>
      </c>
      <c r="N1600">
        <v>1</v>
      </c>
    </row>
    <row r="1601" spans="1:14" x14ac:dyDescent="0.15">
      <c r="A1601" s="2">
        <v>45167</v>
      </c>
      <c r="B1601" s="3">
        <f t="shared" si="72"/>
        <v>2024</v>
      </c>
      <c r="C1601" t="str">
        <f t="shared" si="73"/>
        <v>2023-2024</v>
      </c>
      <c r="D1601" t="s">
        <v>147</v>
      </c>
      <c r="E1601" t="s">
        <v>39</v>
      </c>
      <c r="F1601" t="str">
        <f t="shared" si="74"/>
        <v>South Australia</v>
      </c>
      <c r="G1601" t="s">
        <v>32</v>
      </c>
      <c r="H1601">
        <v>5343</v>
      </c>
      <c r="I1601" t="s">
        <v>11</v>
      </c>
      <c r="J1601" t="s">
        <v>38</v>
      </c>
      <c r="K1601" t="s">
        <v>153</v>
      </c>
      <c r="L1601" t="s">
        <v>16</v>
      </c>
      <c r="M1601" s="5">
        <v>77.94</v>
      </c>
      <c r="N1601">
        <v>1</v>
      </c>
    </row>
    <row r="1602" spans="1:14" x14ac:dyDescent="0.15">
      <c r="A1602" s="2">
        <v>45303</v>
      </c>
      <c r="B1602" s="3">
        <f t="shared" ref="B1602:B1665" si="75">IF(MONTH(A1602)&gt;=7,YEAR(A1602)+1,YEAR(A1602))</f>
        <v>2024</v>
      </c>
      <c r="C1602" t="str">
        <f t="shared" ref="C1602:C1665" si="76">IF(MONTH(A1602) &gt;= 7, YEAR(A1602) &amp; "-" &amp; YEAR(A1602) + 1, YEAR(A1602) - 1 &amp; "-" &amp; YEAR(A1602))</f>
        <v>2023-2024</v>
      </c>
      <c r="D1602" t="s">
        <v>148</v>
      </c>
      <c r="E1602" t="s">
        <v>57</v>
      </c>
      <c r="F1602" t="str">
        <f t="shared" ref="F1602:F1665" si="77">IF(G1602="WA","Western Australia",
IF(G1602="NSW","New South Wales",
IF(G1602="QLD","Queensland",
IF(G1602="VIC","Victoria",
IF(G1602="TAS","Tasmania",
IF(G1602="SA","South Australia",
IF(G1602="NT","Northern Territory",
IF(G1602="ACT","Australian Capital Territory",G1602))))))))</f>
        <v>New South Wales</v>
      </c>
      <c r="G1602" t="s">
        <v>10</v>
      </c>
      <c r="H1602">
        <v>2560</v>
      </c>
      <c r="I1602" t="s">
        <v>11</v>
      </c>
      <c r="J1602" t="s">
        <v>58</v>
      </c>
      <c r="K1602" t="s">
        <v>151</v>
      </c>
      <c r="L1602" t="s">
        <v>21</v>
      </c>
      <c r="M1602" s="5">
        <v>77.94</v>
      </c>
      <c r="N1602">
        <v>1</v>
      </c>
    </row>
    <row r="1603" spans="1:14" x14ac:dyDescent="0.15">
      <c r="A1603" s="2">
        <v>45490</v>
      </c>
      <c r="B1603" s="3">
        <f t="shared" si="75"/>
        <v>2025</v>
      </c>
      <c r="C1603" t="str">
        <f t="shared" si="76"/>
        <v>2024-2025</v>
      </c>
      <c r="D1603" t="s">
        <v>148</v>
      </c>
      <c r="E1603" t="s">
        <v>143</v>
      </c>
      <c r="F1603" t="str">
        <f t="shared" si="77"/>
        <v>New South Wales</v>
      </c>
      <c r="G1603" t="s">
        <v>10</v>
      </c>
      <c r="H1603">
        <v>2154</v>
      </c>
      <c r="I1603" t="s">
        <v>11</v>
      </c>
      <c r="J1603" t="s">
        <v>27</v>
      </c>
      <c r="K1603" t="s">
        <v>151</v>
      </c>
      <c r="L1603" t="s">
        <v>21</v>
      </c>
      <c r="M1603" s="5">
        <v>77.94</v>
      </c>
      <c r="N1603">
        <v>1</v>
      </c>
    </row>
    <row r="1604" spans="1:14" x14ac:dyDescent="0.15">
      <c r="A1604" s="2">
        <v>45371</v>
      </c>
      <c r="B1604" s="3">
        <f t="shared" si="75"/>
        <v>2024</v>
      </c>
      <c r="C1604" t="str">
        <f t="shared" si="76"/>
        <v>2023-2024</v>
      </c>
      <c r="D1604" t="s">
        <v>147</v>
      </c>
      <c r="E1604" t="s">
        <v>129</v>
      </c>
      <c r="F1604" t="str">
        <f t="shared" si="77"/>
        <v>Tasmania</v>
      </c>
      <c r="G1604" t="s">
        <v>70</v>
      </c>
      <c r="H1604">
        <v>7010</v>
      </c>
      <c r="I1604" t="s">
        <v>11</v>
      </c>
      <c r="J1604" t="s">
        <v>71</v>
      </c>
      <c r="K1604" t="s">
        <v>153</v>
      </c>
      <c r="L1604" t="s">
        <v>16</v>
      </c>
      <c r="M1604" s="5">
        <v>77.94</v>
      </c>
      <c r="N1604">
        <v>1</v>
      </c>
    </row>
    <row r="1605" spans="1:14" x14ac:dyDescent="0.15">
      <c r="A1605" s="2">
        <v>45200</v>
      </c>
      <c r="B1605" s="3">
        <f t="shared" si="75"/>
        <v>2024</v>
      </c>
      <c r="C1605" t="str">
        <f t="shared" si="76"/>
        <v>2023-2024</v>
      </c>
      <c r="D1605" t="s">
        <v>148</v>
      </c>
      <c r="E1605" t="s">
        <v>89</v>
      </c>
      <c r="F1605" t="str">
        <f t="shared" si="77"/>
        <v>Queensland</v>
      </c>
      <c r="G1605" t="s">
        <v>35</v>
      </c>
      <c r="H1605">
        <v>4655</v>
      </c>
      <c r="I1605" t="s">
        <v>11</v>
      </c>
      <c r="J1605" t="s">
        <v>51</v>
      </c>
      <c r="K1605" t="s">
        <v>153</v>
      </c>
      <c r="L1605" t="s">
        <v>16</v>
      </c>
      <c r="M1605" s="5">
        <v>77.94</v>
      </c>
      <c r="N1605">
        <v>1</v>
      </c>
    </row>
    <row r="1606" spans="1:14" x14ac:dyDescent="0.15">
      <c r="A1606" s="2">
        <v>45179</v>
      </c>
      <c r="B1606" s="3">
        <f t="shared" si="75"/>
        <v>2024</v>
      </c>
      <c r="C1606" t="str">
        <f t="shared" si="76"/>
        <v>2023-2024</v>
      </c>
      <c r="D1606" t="s">
        <v>148</v>
      </c>
      <c r="E1606" t="s">
        <v>98</v>
      </c>
      <c r="F1606" t="str">
        <f t="shared" si="77"/>
        <v>Victoria</v>
      </c>
      <c r="G1606" t="s">
        <v>45</v>
      </c>
      <c r="H1606">
        <v>3429</v>
      </c>
      <c r="I1606" t="s">
        <v>11</v>
      </c>
      <c r="J1606" t="s">
        <v>60</v>
      </c>
      <c r="K1606" t="s">
        <v>154</v>
      </c>
      <c r="L1606" t="s">
        <v>14</v>
      </c>
      <c r="M1606" s="5">
        <v>77.94</v>
      </c>
      <c r="N1606">
        <v>1</v>
      </c>
    </row>
    <row r="1607" spans="1:14" x14ac:dyDescent="0.15">
      <c r="A1607" s="2">
        <v>45469</v>
      </c>
      <c r="B1607" s="3">
        <f t="shared" si="75"/>
        <v>2024</v>
      </c>
      <c r="C1607" t="str">
        <f t="shared" si="76"/>
        <v>2023-2024</v>
      </c>
      <c r="D1607" t="s">
        <v>147</v>
      </c>
      <c r="E1607" t="s">
        <v>82</v>
      </c>
      <c r="F1607" t="str">
        <f t="shared" si="77"/>
        <v>Queensland</v>
      </c>
      <c r="G1607" t="s">
        <v>35</v>
      </c>
      <c r="H1607">
        <v>4012</v>
      </c>
      <c r="I1607" t="s">
        <v>11</v>
      </c>
      <c r="J1607" t="s">
        <v>43</v>
      </c>
      <c r="K1607" t="s">
        <v>153</v>
      </c>
      <c r="L1607" t="s">
        <v>16</v>
      </c>
      <c r="M1607" s="5">
        <v>77.94</v>
      </c>
      <c r="N1607">
        <v>1</v>
      </c>
    </row>
    <row r="1608" spans="1:14" x14ac:dyDescent="0.15">
      <c r="A1608" s="2">
        <v>45056</v>
      </c>
      <c r="B1608" s="3">
        <f t="shared" si="75"/>
        <v>2023</v>
      </c>
      <c r="C1608" t="str">
        <f t="shared" si="76"/>
        <v>2022-2023</v>
      </c>
      <c r="D1608" t="s">
        <v>147</v>
      </c>
      <c r="E1608" t="s">
        <v>91</v>
      </c>
      <c r="F1608" t="str">
        <f t="shared" si="77"/>
        <v>Victoria</v>
      </c>
      <c r="G1608" t="s">
        <v>45</v>
      </c>
      <c r="H1608">
        <v>3690</v>
      </c>
      <c r="I1608" t="s">
        <v>11</v>
      </c>
      <c r="J1608" t="s">
        <v>55</v>
      </c>
      <c r="K1608" t="s">
        <v>153</v>
      </c>
      <c r="L1608" t="s">
        <v>16</v>
      </c>
      <c r="M1608" s="5">
        <v>77.94</v>
      </c>
      <c r="N1608">
        <v>1</v>
      </c>
    </row>
    <row r="1609" spans="1:14" x14ac:dyDescent="0.15">
      <c r="A1609" s="2">
        <v>45009</v>
      </c>
      <c r="B1609" s="3">
        <f t="shared" si="75"/>
        <v>2023</v>
      </c>
      <c r="C1609" t="str">
        <f t="shared" si="76"/>
        <v>2022-2023</v>
      </c>
      <c r="D1609" t="s">
        <v>147</v>
      </c>
      <c r="E1609" t="s">
        <v>135</v>
      </c>
      <c r="F1609" t="str">
        <f t="shared" si="77"/>
        <v>Victoria</v>
      </c>
      <c r="G1609" t="s">
        <v>45</v>
      </c>
      <c r="H1609">
        <v>3550</v>
      </c>
      <c r="I1609" t="s">
        <v>11</v>
      </c>
      <c r="J1609" t="s">
        <v>60</v>
      </c>
      <c r="K1609" t="s">
        <v>152</v>
      </c>
      <c r="L1609" t="s">
        <v>13</v>
      </c>
      <c r="M1609" s="5">
        <v>78.62</v>
      </c>
      <c r="N1609">
        <v>1</v>
      </c>
    </row>
    <row r="1610" spans="1:14" x14ac:dyDescent="0.15">
      <c r="A1610" s="2">
        <v>45537</v>
      </c>
      <c r="B1610" s="3">
        <f t="shared" si="75"/>
        <v>2025</v>
      </c>
      <c r="C1610" t="str">
        <f t="shared" si="76"/>
        <v>2024-2025</v>
      </c>
      <c r="D1610" t="s">
        <v>148</v>
      </c>
      <c r="E1610" t="s">
        <v>134</v>
      </c>
      <c r="F1610" t="str">
        <f t="shared" si="77"/>
        <v>Queensland</v>
      </c>
      <c r="G1610" t="s">
        <v>35</v>
      </c>
      <c r="H1610">
        <v>4825</v>
      </c>
      <c r="I1610" t="s">
        <v>11</v>
      </c>
      <c r="J1610" t="s">
        <v>36</v>
      </c>
      <c r="K1610" t="s">
        <v>149</v>
      </c>
      <c r="L1610" t="s">
        <v>15</v>
      </c>
      <c r="M1610" s="5">
        <v>78.89</v>
      </c>
      <c r="N1610">
        <v>1</v>
      </c>
    </row>
    <row r="1611" spans="1:14" x14ac:dyDescent="0.15">
      <c r="A1611" s="2">
        <v>45248</v>
      </c>
      <c r="B1611" s="3">
        <f t="shared" si="75"/>
        <v>2024</v>
      </c>
      <c r="C1611" t="str">
        <f t="shared" si="76"/>
        <v>2023-2024</v>
      </c>
      <c r="D1611" t="s">
        <v>147</v>
      </c>
      <c r="E1611" t="s">
        <v>134</v>
      </c>
      <c r="F1611" t="str">
        <f t="shared" si="77"/>
        <v>Queensland</v>
      </c>
      <c r="G1611" t="s">
        <v>35</v>
      </c>
      <c r="H1611">
        <v>4825</v>
      </c>
      <c r="I1611" t="s">
        <v>11</v>
      </c>
      <c r="J1611" t="s">
        <v>36</v>
      </c>
      <c r="K1611" t="s">
        <v>154</v>
      </c>
      <c r="L1611" t="s">
        <v>14</v>
      </c>
      <c r="M1611" s="5">
        <v>78.97</v>
      </c>
      <c r="N1611">
        <v>1</v>
      </c>
    </row>
    <row r="1612" spans="1:14" x14ac:dyDescent="0.15">
      <c r="A1612" s="2">
        <v>45328</v>
      </c>
      <c r="B1612" s="3">
        <f t="shared" si="75"/>
        <v>2024</v>
      </c>
      <c r="C1612" t="str">
        <f t="shared" si="76"/>
        <v>2023-2024</v>
      </c>
      <c r="D1612" t="s">
        <v>148</v>
      </c>
      <c r="E1612" t="s">
        <v>75</v>
      </c>
      <c r="F1612" t="str">
        <f t="shared" si="77"/>
        <v>Victoria</v>
      </c>
      <c r="G1612" t="s">
        <v>45</v>
      </c>
      <c r="H1612">
        <v>3630</v>
      </c>
      <c r="I1612" t="s">
        <v>11</v>
      </c>
      <c r="J1612" t="s">
        <v>55</v>
      </c>
      <c r="K1612" t="s">
        <v>154</v>
      </c>
      <c r="L1612" t="s">
        <v>14</v>
      </c>
      <c r="M1612" s="5">
        <v>78.97</v>
      </c>
      <c r="N1612">
        <v>1</v>
      </c>
    </row>
    <row r="1613" spans="1:14" x14ac:dyDescent="0.15">
      <c r="A1613" s="2">
        <v>45516</v>
      </c>
      <c r="B1613" s="3">
        <f t="shared" si="75"/>
        <v>2025</v>
      </c>
      <c r="C1613" t="str">
        <f t="shared" si="76"/>
        <v>2024-2025</v>
      </c>
      <c r="D1613" t="s">
        <v>147</v>
      </c>
      <c r="E1613" t="s">
        <v>107</v>
      </c>
      <c r="F1613" t="str">
        <f t="shared" si="77"/>
        <v>Queensland</v>
      </c>
      <c r="G1613" t="s">
        <v>35</v>
      </c>
      <c r="H1613">
        <v>4220</v>
      </c>
      <c r="I1613" t="s">
        <v>11</v>
      </c>
      <c r="J1613" t="s">
        <v>104</v>
      </c>
      <c r="K1613" t="s">
        <v>153</v>
      </c>
      <c r="L1613" t="s">
        <v>16</v>
      </c>
      <c r="M1613" s="5">
        <v>79</v>
      </c>
      <c r="N1613">
        <v>1</v>
      </c>
    </row>
    <row r="1614" spans="1:14" x14ac:dyDescent="0.15">
      <c r="A1614" s="2">
        <v>45546</v>
      </c>
      <c r="B1614" s="3">
        <f t="shared" si="75"/>
        <v>2025</v>
      </c>
      <c r="C1614" t="str">
        <f t="shared" si="76"/>
        <v>2024-2025</v>
      </c>
      <c r="D1614" t="s">
        <v>147</v>
      </c>
      <c r="E1614" t="s">
        <v>96</v>
      </c>
      <c r="F1614" t="str">
        <f t="shared" si="77"/>
        <v>Western Australia</v>
      </c>
      <c r="G1614" t="s">
        <v>48</v>
      </c>
      <c r="H1614">
        <v>6330</v>
      </c>
      <c r="I1614" t="s">
        <v>11</v>
      </c>
      <c r="J1614" t="s">
        <v>94</v>
      </c>
      <c r="K1614" t="s">
        <v>149</v>
      </c>
      <c r="L1614" t="s">
        <v>15</v>
      </c>
      <c r="M1614" s="5">
        <v>79.099999999999994</v>
      </c>
      <c r="N1614">
        <v>1</v>
      </c>
    </row>
    <row r="1615" spans="1:14" x14ac:dyDescent="0.15">
      <c r="A1615" s="2">
        <v>45022</v>
      </c>
      <c r="B1615" s="3">
        <f t="shared" si="75"/>
        <v>2023</v>
      </c>
      <c r="C1615" t="str">
        <f t="shared" si="76"/>
        <v>2022-2023</v>
      </c>
      <c r="D1615" t="s">
        <v>148</v>
      </c>
      <c r="E1615" t="s">
        <v>90</v>
      </c>
      <c r="F1615" t="str">
        <f t="shared" si="77"/>
        <v>Victoria</v>
      </c>
      <c r="G1615" t="s">
        <v>45</v>
      </c>
      <c r="H1615">
        <v>3179</v>
      </c>
      <c r="I1615" t="s">
        <v>11</v>
      </c>
      <c r="J1615" t="s">
        <v>63</v>
      </c>
      <c r="K1615" t="s">
        <v>153</v>
      </c>
      <c r="L1615" t="s">
        <v>16</v>
      </c>
      <c r="M1615" s="5">
        <v>79.289999999999992</v>
      </c>
      <c r="N1615">
        <v>1</v>
      </c>
    </row>
    <row r="1616" spans="1:14" x14ac:dyDescent="0.15">
      <c r="A1616" s="2">
        <v>44952</v>
      </c>
      <c r="B1616" s="3">
        <f t="shared" si="75"/>
        <v>2023</v>
      </c>
      <c r="C1616" t="str">
        <f t="shared" si="76"/>
        <v>2022-2023</v>
      </c>
      <c r="D1616" t="s">
        <v>148</v>
      </c>
      <c r="E1616" t="s">
        <v>102</v>
      </c>
      <c r="F1616" t="str">
        <f t="shared" si="77"/>
        <v>Queensland</v>
      </c>
      <c r="G1616" t="s">
        <v>35</v>
      </c>
      <c r="H1616">
        <v>4870</v>
      </c>
      <c r="I1616" t="s">
        <v>11</v>
      </c>
      <c r="J1616" t="s">
        <v>36</v>
      </c>
      <c r="K1616" t="s">
        <v>156</v>
      </c>
      <c r="L1616" t="s">
        <v>17</v>
      </c>
      <c r="M1616" s="5">
        <v>79.62</v>
      </c>
      <c r="N1616">
        <v>1</v>
      </c>
    </row>
    <row r="1617" spans="1:14" x14ac:dyDescent="0.15">
      <c r="A1617" s="2">
        <v>44977</v>
      </c>
      <c r="B1617" s="3">
        <f t="shared" si="75"/>
        <v>2023</v>
      </c>
      <c r="C1617" t="str">
        <f t="shared" si="76"/>
        <v>2022-2023</v>
      </c>
      <c r="D1617" t="s">
        <v>147</v>
      </c>
      <c r="E1617" t="s">
        <v>146</v>
      </c>
      <c r="F1617" t="str">
        <f t="shared" si="77"/>
        <v>Victoria</v>
      </c>
      <c r="G1617" t="s">
        <v>45</v>
      </c>
      <c r="H1617">
        <v>3353</v>
      </c>
      <c r="I1617" t="s">
        <v>11</v>
      </c>
      <c r="J1617" t="s">
        <v>60</v>
      </c>
      <c r="K1617" t="s">
        <v>156</v>
      </c>
      <c r="L1617" t="s">
        <v>17</v>
      </c>
      <c r="M1617" s="5">
        <v>79.72</v>
      </c>
      <c r="N1617">
        <v>1</v>
      </c>
    </row>
    <row r="1618" spans="1:14" x14ac:dyDescent="0.15">
      <c r="A1618" s="2">
        <v>45219</v>
      </c>
      <c r="B1618" s="3">
        <f t="shared" si="75"/>
        <v>2024</v>
      </c>
      <c r="C1618" t="str">
        <f t="shared" si="76"/>
        <v>2023-2024</v>
      </c>
      <c r="D1618" t="s">
        <v>148</v>
      </c>
      <c r="E1618" t="s">
        <v>132</v>
      </c>
      <c r="F1618" t="str">
        <f t="shared" si="77"/>
        <v>New South Wales</v>
      </c>
      <c r="G1618" t="s">
        <v>10</v>
      </c>
      <c r="H1618">
        <v>2800</v>
      </c>
      <c r="I1618" t="s">
        <v>11</v>
      </c>
      <c r="J1618" t="s">
        <v>25</v>
      </c>
      <c r="K1618" t="s">
        <v>150</v>
      </c>
      <c r="L1618" t="s">
        <v>18</v>
      </c>
      <c r="M1618" s="5">
        <v>79.900000000000006</v>
      </c>
      <c r="N1618">
        <v>1</v>
      </c>
    </row>
    <row r="1619" spans="1:14" x14ac:dyDescent="0.15">
      <c r="A1619" s="2">
        <v>45461</v>
      </c>
      <c r="B1619" s="3">
        <f t="shared" si="75"/>
        <v>2024</v>
      </c>
      <c r="C1619" t="str">
        <f t="shared" si="76"/>
        <v>2023-2024</v>
      </c>
      <c r="D1619" t="s">
        <v>148</v>
      </c>
      <c r="E1619" t="s">
        <v>110</v>
      </c>
      <c r="F1619" t="str">
        <f t="shared" si="77"/>
        <v>Queensland</v>
      </c>
      <c r="G1619" t="s">
        <v>35</v>
      </c>
      <c r="H1619">
        <v>4680</v>
      </c>
      <c r="I1619" t="s">
        <v>11</v>
      </c>
      <c r="J1619" t="s">
        <v>51</v>
      </c>
      <c r="K1619" t="s">
        <v>152</v>
      </c>
      <c r="L1619" t="s">
        <v>13</v>
      </c>
      <c r="M1619" s="5">
        <v>79.910000000000011</v>
      </c>
      <c r="N1619">
        <v>1</v>
      </c>
    </row>
    <row r="1620" spans="1:14" x14ac:dyDescent="0.15">
      <c r="A1620" s="2">
        <v>45225</v>
      </c>
      <c r="B1620" s="3">
        <f t="shared" si="75"/>
        <v>2024</v>
      </c>
      <c r="C1620" t="str">
        <f t="shared" si="76"/>
        <v>2023-2024</v>
      </c>
      <c r="D1620" t="s">
        <v>148</v>
      </c>
      <c r="E1620" t="s">
        <v>107</v>
      </c>
      <c r="F1620" t="str">
        <f t="shared" si="77"/>
        <v>Queensland</v>
      </c>
      <c r="G1620" t="s">
        <v>35</v>
      </c>
      <c r="H1620">
        <v>4220</v>
      </c>
      <c r="I1620" t="s">
        <v>11</v>
      </c>
      <c r="J1620" t="s">
        <v>104</v>
      </c>
      <c r="K1620" t="s">
        <v>150</v>
      </c>
      <c r="L1620" t="s">
        <v>18</v>
      </c>
      <c r="M1620" s="5">
        <v>79.92</v>
      </c>
      <c r="N1620">
        <v>1</v>
      </c>
    </row>
    <row r="1621" spans="1:14" x14ac:dyDescent="0.15">
      <c r="A1621" s="2">
        <v>45627</v>
      </c>
      <c r="B1621" s="3">
        <f t="shared" si="75"/>
        <v>2025</v>
      </c>
      <c r="C1621" t="str">
        <f t="shared" si="76"/>
        <v>2024-2025</v>
      </c>
      <c r="D1621" t="s">
        <v>147</v>
      </c>
      <c r="E1621" t="s">
        <v>28</v>
      </c>
      <c r="F1621" t="str">
        <f t="shared" si="77"/>
        <v>Northern Territory</v>
      </c>
      <c r="G1621" t="s">
        <v>29</v>
      </c>
      <c r="H1621">
        <v>800</v>
      </c>
      <c r="I1621" t="s">
        <v>11</v>
      </c>
      <c r="J1621" t="s">
        <v>30</v>
      </c>
      <c r="K1621" t="s">
        <v>157</v>
      </c>
      <c r="L1621" t="s">
        <v>22</v>
      </c>
      <c r="M1621" s="5">
        <v>79.94</v>
      </c>
      <c r="N1621">
        <v>1</v>
      </c>
    </row>
    <row r="1622" spans="1:14" x14ac:dyDescent="0.15">
      <c r="A1622" s="2">
        <v>45153</v>
      </c>
      <c r="B1622" s="3">
        <f t="shared" si="75"/>
        <v>2024</v>
      </c>
      <c r="C1622" t="str">
        <f t="shared" si="76"/>
        <v>2023-2024</v>
      </c>
      <c r="D1622" t="s">
        <v>148</v>
      </c>
      <c r="E1622" t="s">
        <v>141</v>
      </c>
      <c r="F1622" t="str">
        <f t="shared" si="77"/>
        <v>Western Australia</v>
      </c>
      <c r="G1622" t="s">
        <v>48</v>
      </c>
      <c r="H1622">
        <v>6052</v>
      </c>
      <c r="I1622" t="s">
        <v>11</v>
      </c>
      <c r="J1622" t="s">
        <v>49</v>
      </c>
      <c r="K1622" t="s">
        <v>19</v>
      </c>
      <c r="L1622" t="s">
        <v>23</v>
      </c>
      <c r="M1622" s="5">
        <v>79.94</v>
      </c>
      <c r="N1622">
        <v>1</v>
      </c>
    </row>
    <row r="1623" spans="1:14" x14ac:dyDescent="0.15">
      <c r="A1623" s="2">
        <v>45633</v>
      </c>
      <c r="B1623" s="3">
        <f t="shared" si="75"/>
        <v>2025</v>
      </c>
      <c r="C1623" t="str">
        <f t="shared" si="76"/>
        <v>2024-2025</v>
      </c>
      <c r="D1623" t="s">
        <v>148</v>
      </c>
      <c r="E1623" t="s">
        <v>84</v>
      </c>
      <c r="F1623" t="str">
        <f t="shared" si="77"/>
        <v>Queensland</v>
      </c>
      <c r="G1623" t="s">
        <v>35</v>
      </c>
      <c r="H1623">
        <v>4740</v>
      </c>
      <c r="I1623" t="s">
        <v>11</v>
      </c>
      <c r="J1623" t="s">
        <v>51</v>
      </c>
      <c r="K1623" t="s">
        <v>152</v>
      </c>
      <c r="L1623" t="s">
        <v>13</v>
      </c>
      <c r="M1623" s="5">
        <v>79.94</v>
      </c>
      <c r="N1623">
        <v>1</v>
      </c>
    </row>
    <row r="1624" spans="1:14" x14ac:dyDescent="0.15">
      <c r="A1624" s="2">
        <v>45340</v>
      </c>
      <c r="B1624" s="3">
        <f t="shared" si="75"/>
        <v>2024</v>
      </c>
      <c r="C1624" t="str">
        <f t="shared" si="76"/>
        <v>2023-2024</v>
      </c>
      <c r="D1624" t="s">
        <v>148</v>
      </c>
      <c r="E1624" t="s">
        <v>136</v>
      </c>
      <c r="F1624" t="str">
        <f t="shared" si="77"/>
        <v>Victoria</v>
      </c>
      <c r="G1624" t="s">
        <v>45</v>
      </c>
      <c r="H1624">
        <v>3175</v>
      </c>
      <c r="I1624" t="s">
        <v>11</v>
      </c>
      <c r="J1624" t="s">
        <v>63</v>
      </c>
      <c r="K1624" t="s">
        <v>152</v>
      </c>
      <c r="L1624" t="s">
        <v>13</v>
      </c>
      <c r="M1624" s="5">
        <v>79.95</v>
      </c>
      <c r="N1624">
        <v>1</v>
      </c>
    </row>
    <row r="1625" spans="1:14" x14ac:dyDescent="0.15">
      <c r="A1625" s="2">
        <v>45038</v>
      </c>
      <c r="B1625" s="3">
        <f t="shared" si="75"/>
        <v>2023</v>
      </c>
      <c r="C1625" t="str">
        <f t="shared" si="76"/>
        <v>2022-2023</v>
      </c>
      <c r="D1625" t="s">
        <v>148</v>
      </c>
      <c r="E1625" t="s">
        <v>95</v>
      </c>
      <c r="F1625" t="str">
        <f t="shared" si="77"/>
        <v>Victoria</v>
      </c>
      <c r="G1625" t="s">
        <v>45</v>
      </c>
      <c r="H1625">
        <v>3931</v>
      </c>
      <c r="I1625" t="s">
        <v>11</v>
      </c>
      <c r="J1625" t="s">
        <v>55</v>
      </c>
      <c r="K1625" t="s">
        <v>154</v>
      </c>
      <c r="L1625" t="s">
        <v>14</v>
      </c>
      <c r="M1625" s="5">
        <v>79.95</v>
      </c>
      <c r="N1625">
        <v>1</v>
      </c>
    </row>
    <row r="1626" spans="1:14" x14ac:dyDescent="0.15">
      <c r="A1626" s="2">
        <v>44941</v>
      </c>
      <c r="B1626" s="3">
        <f t="shared" si="75"/>
        <v>2023</v>
      </c>
      <c r="C1626" t="str">
        <f t="shared" si="76"/>
        <v>2022-2023</v>
      </c>
      <c r="D1626" t="s">
        <v>148</v>
      </c>
      <c r="E1626" t="s">
        <v>89</v>
      </c>
      <c r="F1626" t="str">
        <f t="shared" si="77"/>
        <v>Queensland</v>
      </c>
      <c r="G1626" t="s">
        <v>35</v>
      </c>
      <c r="H1626">
        <v>4655</v>
      </c>
      <c r="I1626" t="s">
        <v>11</v>
      </c>
      <c r="J1626" t="s">
        <v>51</v>
      </c>
      <c r="K1626" t="s">
        <v>151</v>
      </c>
      <c r="L1626" t="s">
        <v>21</v>
      </c>
      <c r="M1626" s="5">
        <v>79.98</v>
      </c>
      <c r="N1626">
        <v>1</v>
      </c>
    </row>
    <row r="1627" spans="1:14" x14ac:dyDescent="0.15">
      <c r="A1627" s="2">
        <v>45547</v>
      </c>
      <c r="B1627" s="3">
        <f t="shared" si="75"/>
        <v>2025</v>
      </c>
      <c r="C1627" t="str">
        <f t="shared" si="76"/>
        <v>2024-2025</v>
      </c>
      <c r="D1627" t="s">
        <v>148</v>
      </c>
      <c r="E1627" t="s">
        <v>87</v>
      </c>
      <c r="F1627" t="str">
        <f t="shared" si="77"/>
        <v>New South Wales</v>
      </c>
      <c r="G1627" t="s">
        <v>10</v>
      </c>
      <c r="H1627">
        <v>2790</v>
      </c>
      <c r="I1627" t="s">
        <v>11</v>
      </c>
      <c r="J1627" t="s">
        <v>25</v>
      </c>
      <c r="K1627" t="s">
        <v>151</v>
      </c>
      <c r="L1627" t="s">
        <v>21</v>
      </c>
      <c r="M1627" s="5">
        <v>79.98</v>
      </c>
      <c r="N1627">
        <v>1</v>
      </c>
    </row>
    <row r="1628" spans="1:14" x14ac:dyDescent="0.15">
      <c r="A1628" s="2">
        <v>45007</v>
      </c>
      <c r="B1628" s="3">
        <f t="shared" si="75"/>
        <v>2023</v>
      </c>
      <c r="C1628" t="str">
        <f t="shared" si="76"/>
        <v>2022-2023</v>
      </c>
      <c r="D1628" t="s">
        <v>148</v>
      </c>
      <c r="E1628" t="s">
        <v>102</v>
      </c>
      <c r="F1628" t="str">
        <f t="shared" si="77"/>
        <v>Queensland</v>
      </c>
      <c r="G1628" t="s">
        <v>35</v>
      </c>
      <c r="H1628">
        <v>4870</v>
      </c>
      <c r="I1628" t="s">
        <v>11</v>
      </c>
      <c r="J1628" t="s">
        <v>36</v>
      </c>
      <c r="K1628" t="s">
        <v>154</v>
      </c>
      <c r="L1628" t="s">
        <v>14</v>
      </c>
      <c r="M1628" s="5">
        <v>80.45</v>
      </c>
      <c r="N1628">
        <v>1</v>
      </c>
    </row>
    <row r="1629" spans="1:14" x14ac:dyDescent="0.15">
      <c r="A1629" s="2">
        <v>45091</v>
      </c>
      <c r="B1629" s="3">
        <f t="shared" si="75"/>
        <v>2023</v>
      </c>
      <c r="C1629" t="str">
        <f t="shared" si="76"/>
        <v>2022-2023</v>
      </c>
      <c r="D1629" t="s">
        <v>148</v>
      </c>
      <c r="E1629" t="s">
        <v>122</v>
      </c>
      <c r="F1629" t="str">
        <f t="shared" si="77"/>
        <v>New South Wales</v>
      </c>
      <c r="G1629" t="s">
        <v>10</v>
      </c>
      <c r="H1629">
        <v>2650</v>
      </c>
      <c r="I1629" t="s">
        <v>11</v>
      </c>
      <c r="J1629" t="s">
        <v>25</v>
      </c>
      <c r="K1629" t="s">
        <v>19</v>
      </c>
      <c r="L1629" t="s">
        <v>23</v>
      </c>
      <c r="M1629" s="5">
        <v>80.45</v>
      </c>
      <c r="N1629">
        <v>1</v>
      </c>
    </row>
    <row r="1630" spans="1:14" x14ac:dyDescent="0.15">
      <c r="A1630" s="2">
        <v>45116</v>
      </c>
      <c r="B1630" s="3">
        <f t="shared" si="75"/>
        <v>2024</v>
      </c>
      <c r="C1630" t="str">
        <f t="shared" si="76"/>
        <v>2023-2024</v>
      </c>
      <c r="D1630" t="s">
        <v>148</v>
      </c>
      <c r="E1630" t="s">
        <v>100</v>
      </c>
      <c r="F1630" t="str">
        <f t="shared" si="77"/>
        <v>Western Australia</v>
      </c>
      <c r="G1630" t="s">
        <v>48</v>
      </c>
      <c r="H1630">
        <v>6021</v>
      </c>
      <c r="I1630" t="s">
        <v>11</v>
      </c>
      <c r="J1630" t="s">
        <v>49</v>
      </c>
      <c r="K1630" t="s">
        <v>19</v>
      </c>
      <c r="L1630" t="s">
        <v>23</v>
      </c>
      <c r="M1630" s="5">
        <v>80.460000000000008</v>
      </c>
      <c r="N1630">
        <v>1</v>
      </c>
    </row>
    <row r="1631" spans="1:14" x14ac:dyDescent="0.15">
      <c r="A1631" s="2">
        <v>45003</v>
      </c>
      <c r="B1631" s="3">
        <f t="shared" si="75"/>
        <v>2023</v>
      </c>
      <c r="C1631" t="str">
        <f t="shared" si="76"/>
        <v>2022-2023</v>
      </c>
      <c r="D1631" t="s">
        <v>147</v>
      </c>
      <c r="E1631" t="s">
        <v>101</v>
      </c>
      <c r="F1631" t="str">
        <f t="shared" si="77"/>
        <v>Victoria</v>
      </c>
      <c r="G1631" t="s">
        <v>45</v>
      </c>
      <c r="H1631">
        <v>3131</v>
      </c>
      <c r="I1631" t="s">
        <v>11</v>
      </c>
      <c r="J1631" t="s">
        <v>63</v>
      </c>
      <c r="K1631" t="s">
        <v>154</v>
      </c>
      <c r="L1631" t="s">
        <v>14</v>
      </c>
      <c r="M1631" s="5">
        <v>80.5</v>
      </c>
      <c r="N1631">
        <v>1</v>
      </c>
    </row>
    <row r="1632" spans="1:14" x14ac:dyDescent="0.15">
      <c r="A1632" s="2">
        <v>45147</v>
      </c>
      <c r="B1632" s="3">
        <f t="shared" si="75"/>
        <v>2024</v>
      </c>
      <c r="C1632" t="str">
        <f t="shared" si="76"/>
        <v>2023-2024</v>
      </c>
      <c r="D1632" t="s">
        <v>148</v>
      </c>
      <c r="E1632" t="s">
        <v>123</v>
      </c>
      <c r="F1632" t="str">
        <f t="shared" si="77"/>
        <v>Western Australia</v>
      </c>
      <c r="G1632" t="s">
        <v>48</v>
      </c>
      <c r="H1632">
        <v>6109</v>
      </c>
      <c r="I1632" t="s">
        <v>11</v>
      </c>
      <c r="J1632" t="s">
        <v>94</v>
      </c>
      <c r="K1632" t="s">
        <v>155</v>
      </c>
      <c r="L1632" t="s">
        <v>20</v>
      </c>
      <c r="M1632" s="5">
        <v>80.92</v>
      </c>
      <c r="N1632">
        <v>1</v>
      </c>
    </row>
    <row r="1633" spans="1:14" x14ac:dyDescent="0.15">
      <c r="A1633" s="2">
        <v>45182</v>
      </c>
      <c r="B1633" s="3">
        <f t="shared" si="75"/>
        <v>2024</v>
      </c>
      <c r="C1633" t="str">
        <f t="shared" si="76"/>
        <v>2023-2024</v>
      </c>
      <c r="D1633" t="s">
        <v>148</v>
      </c>
      <c r="E1633" t="s">
        <v>90</v>
      </c>
      <c r="F1633" t="str">
        <f t="shared" si="77"/>
        <v>Victoria</v>
      </c>
      <c r="G1633" t="s">
        <v>45</v>
      </c>
      <c r="H1633">
        <v>3179</v>
      </c>
      <c r="I1633" t="s">
        <v>11</v>
      </c>
      <c r="J1633" t="s">
        <v>63</v>
      </c>
      <c r="K1633" t="s">
        <v>156</v>
      </c>
      <c r="L1633" t="s">
        <v>17</v>
      </c>
      <c r="M1633" s="5">
        <v>80.92</v>
      </c>
      <c r="N1633">
        <v>1</v>
      </c>
    </row>
    <row r="1634" spans="1:14" x14ac:dyDescent="0.15">
      <c r="A1634" s="2">
        <v>45040</v>
      </c>
      <c r="B1634" s="3">
        <f t="shared" si="75"/>
        <v>2023</v>
      </c>
      <c r="C1634" t="str">
        <f t="shared" si="76"/>
        <v>2022-2023</v>
      </c>
      <c r="D1634" t="s">
        <v>148</v>
      </c>
      <c r="E1634" t="s">
        <v>50</v>
      </c>
      <c r="F1634" t="str">
        <f t="shared" si="77"/>
        <v>Queensland</v>
      </c>
      <c r="G1634" t="s">
        <v>35</v>
      </c>
      <c r="H1634">
        <v>4703</v>
      </c>
      <c r="I1634" t="s">
        <v>11</v>
      </c>
      <c r="J1634" t="s">
        <v>51</v>
      </c>
      <c r="K1634" t="s">
        <v>150</v>
      </c>
      <c r="L1634" t="s">
        <v>18</v>
      </c>
      <c r="M1634" s="5">
        <v>80.94</v>
      </c>
      <c r="N1634">
        <v>1</v>
      </c>
    </row>
    <row r="1635" spans="1:14" x14ac:dyDescent="0.15">
      <c r="A1635" s="2">
        <v>45347</v>
      </c>
      <c r="B1635" s="3">
        <f t="shared" si="75"/>
        <v>2024</v>
      </c>
      <c r="C1635" t="str">
        <f t="shared" si="76"/>
        <v>2023-2024</v>
      </c>
      <c r="D1635" t="s">
        <v>147</v>
      </c>
      <c r="E1635" t="s">
        <v>129</v>
      </c>
      <c r="F1635" t="str">
        <f t="shared" si="77"/>
        <v>Tasmania</v>
      </c>
      <c r="G1635" t="s">
        <v>70</v>
      </c>
      <c r="H1635">
        <v>7010</v>
      </c>
      <c r="I1635" t="s">
        <v>11</v>
      </c>
      <c r="J1635" t="s">
        <v>71</v>
      </c>
      <c r="K1635" t="s">
        <v>19</v>
      </c>
      <c r="L1635" t="s">
        <v>23</v>
      </c>
      <c r="M1635" s="5">
        <v>80.95</v>
      </c>
      <c r="N1635">
        <v>1</v>
      </c>
    </row>
    <row r="1636" spans="1:14" x14ac:dyDescent="0.15">
      <c r="A1636" s="2">
        <v>45527</v>
      </c>
      <c r="B1636" s="3">
        <f t="shared" si="75"/>
        <v>2025</v>
      </c>
      <c r="C1636" t="str">
        <f t="shared" si="76"/>
        <v>2024-2025</v>
      </c>
      <c r="D1636" t="s">
        <v>148</v>
      </c>
      <c r="E1636" t="s">
        <v>62</v>
      </c>
      <c r="F1636" t="str">
        <f t="shared" si="77"/>
        <v>Victoria</v>
      </c>
      <c r="G1636" t="s">
        <v>45</v>
      </c>
      <c r="H1636">
        <v>3134</v>
      </c>
      <c r="I1636" t="s">
        <v>11</v>
      </c>
      <c r="J1636" t="s">
        <v>63</v>
      </c>
      <c r="K1636" t="s">
        <v>156</v>
      </c>
      <c r="L1636" t="s">
        <v>17</v>
      </c>
      <c r="M1636" s="5">
        <v>80.95</v>
      </c>
      <c r="N1636">
        <v>1</v>
      </c>
    </row>
    <row r="1637" spans="1:14" x14ac:dyDescent="0.15">
      <c r="A1637" s="2">
        <v>45546</v>
      </c>
      <c r="B1637" s="3">
        <f t="shared" si="75"/>
        <v>2025</v>
      </c>
      <c r="C1637" t="str">
        <f t="shared" si="76"/>
        <v>2024-2025</v>
      </c>
      <c r="D1637" t="s">
        <v>148</v>
      </c>
      <c r="E1637" t="s">
        <v>122</v>
      </c>
      <c r="F1637" t="str">
        <f t="shared" si="77"/>
        <v>New South Wales</v>
      </c>
      <c r="G1637" t="s">
        <v>10</v>
      </c>
      <c r="H1637">
        <v>2650</v>
      </c>
      <c r="I1637" t="s">
        <v>11</v>
      </c>
      <c r="J1637" t="s">
        <v>25</v>
      </c>
      <c r="K1637" t="s">
        <v>154</v>
      </c>
      <c r="L1637" t="s">
        <v>14</v>
      </c>
      <c r="M1637" s="5">
        <v>81.25</v>
      </c>
      <c r="N1637">
        <v>1</v>
      </c>
    </row>
    <row r="1638" spans="1:14" x14ac:dyDescent="0.15">
      <c r="A1638" s="2">
        <v>45614</v>
      </c>
      <c r="B1638" s="3">
        <f t="shared" si="75"/>
        <v>2025</v>
      </c>
      <c r="C1638" t="str">
        <f t="shared" si="76"/>
        <v>2024-2025</v>
      </c>
      <c r="D1638" t="s">
        <v>148</v>
      </c>
      <c r="E1638" t="s">
        <v>99</v>
      </c>
      <c r="F1638" t="str">
        <f t="shared" si="77"/>
        <v>Victoria</v>
      </c>
      <c r="G1638" t="s">
        <v>45</v>
      </c>
      <c r="H1638">
        <v>3148</v>
      </c>
      <c r="I1638" t="s">
        <v>11</v>
      </c>
      <c r="J1638" t="s">
        <v>63</v>
      </c>
      <c r="K1638" t="s">
        <v>151</v>
      </c>
      <c r="L1638" t="s">
        <v>21</v>
      </c>
      <c r="M1638" s="5">
        <v>81.510000000000005</v>
      </c>
      <c r="N1638">
        <v>1</v>
      </c>
    </row>
    <row r="1639" spans="1:14" x14ac:dyDescent="0.15">
      <c r="A1639" s="2">
        <v>45127</v>
      </c>
      <c r="B1639" s="3">
        <f t="shared" si="75"/>
        <v>2024</v>
      </c>
      <c r="C1639" t="str">
        <f t="shared" si="76"/>
        <v>2023-2024</v>
      </c>
      <c r="D1639" t="s">
        <v>147</v>
      </c>
      <c r="E1639" t="s">
        <v>56</v>
      </c>
      <c r="F1639" t="str">
        <f t="shared" si="77"/>
        <v>Northern Territory</v>
      </c>
      <c r="G1639" t="s">
        <v>29</v>
      </c>
      <c r="H1639">
        <v>870</v>
      </c>
      <c r="I1639" t="s">
        <v>11</v>
      </c>
      <c r="J1639" t="s">
        <v>30</v>
      </c>
      <c r="K1639" t="s">
        <v>156</v>
      </c>
      <c r="L1639" t="s">
        <v>17</v>
      </c>
      <c r="M1639" s="5">
        <v>81.540000000000006</v>
      </c>
      <c r="N1639">
        <v>1</v>
      </c>
    </row>
    <row r="1640" spans="1:14" x14ac:dyDescent="0.15">
      <c r="A1640" s="2">
        <v>45237</v>
      </c>
      <c r="B1640" s="3">
        <f t="shared" si="75"/>
        <v>2024</v>
      </c>
      <c r="C1640" t="str">
        <f t="shared" si="76"/>
        <v>2023-2024</v>
      </c>
      <c r="D1640" t="s">
        <v>148</v>
      </c>
      <c r="E1640" t="s">
        <v>24</v>
      </c>
      <c r="F1640" t="str">
        <f t="shared" si="77"/>
        <v>New South Wales</v>
      </c>
      <c r="G1640" t="s">
        <v>10</v>
      </c>
      <c r="H1640">
        <v>2795</v>
      </c>
      <c r="I1640" t="s">
        <v>11</v>
      </c>
      <c r="J1640" t="s">
        <v>25</v>
      </c>
      <c r="K1640" t="s">
        <v>156</v>
      </c>
      <c r="L1640" t="s">
        <v>17</v>
      </c>
      <c r="M1640" s="5">
        <v>81.59</v>
      </c>
      <c r="N1640">
        <v>1</v>
      </c>
    </row>
    <row r="1641" spans="1:14" x14ac:dyDescent="0.15">
      <c r="A1641" s="2">
        <v>45522</v>
      </c>
      <c r="B1641" s="3">
        <f t="shared" si="75"/>
        <v>2025</v>
      </c>
      <c r="C1641" t="str">
        <f t="shared" si="76"/>
        <v>2024-2025</v>
      </c>
      <c r="D1641" t="s">
        <v>148</v>
      </c>
      <c r="E1641" t="s">
        <v>117</v>
      </c>
      <c r="F1641" t="str">
        <f t="shared" si="77"/>
        <v>Queensland</v>
      </c>
      <c r="G1641" t="s">
        <v>35</v>
      </c>
      <c r="H1641">
        <v>4119</v>
      </c>
      <c r="I1641" t="s">
        <v>11</v>
      </c>
      <c r="J1641" t="s">
        <v>43</v>
      </c>
      <c r="K1641" t="s">
        <v>157</v>
      </c>
      <c r="L1641" t="s">
        <v>22</v>
      </c>
      <c r="M1641" s="5">
        <v>81.73</v>
      </c>
      <c r="N1641">
        <v>1</v>
      </c>
    </row>
    <row r="1642" spans="1:14" x14ac:dyDescent="0.15">
      <c r="A1642" s="2">
        <v>45318</v>
      </c>
      <c r="B1642" s="3">
        <f t="shared" si="75"/>
        <v>2024</v>
      </c>
      <c r="C1642" t="str">
        <f t="shared" si="76"/>
        <v>2023-2024</v>
      </c>
      <c r="D1642" t="s">
        <v>147</v>
      </c>
      <c r="E1642" t="s">
        <v>142</v>
      </c>
      <c r="F1642" t="str">
        <f t="shared" si="77"/>
        <v>Australian Capital Territory</v>
      </c>
      <c r="G1642" t="s">
        <v>80</v>
      </c>
      <c r="H1642">
        <v>2609</v>
      </c>
      <c r="I1642" t="s">
        <v>11</v>
      </c>
      <c r="J1642" t="s">
        <v>58</v>
      </c>
      <c r="K1642" t="s">
        <v>152</v>
      </c>
      <c r="L1642" t="s">
        <v>13</v>
      </c>
      <c r="M1642" s="5">
        <v>81.800000000000011</v>
      </c>
      <c r="N1642">
        <v>1</v>
      </c>
    </row>
    <row r="1643" spans="1:14" x14ac:dyDescent="0.15">
      <c r="A1643" s="2">
        <v>44950</v>
      </c>
      <c r="B1643" s="3">
        <f t="shared" si="75"/>
        <v>2023</v>
      </c>
      <c r="C1643" t="str">
        <f t="shared" si="76"/>
        <v>2022-2023</v>
      </c>
      <c r="D1643" t="s">
        <v>148</v>
      </c>
      <c r="E1643" t="s">
        <v>136</v>
      </c>
      <c r="F1643" t="str">
        <f t="shared" si="77"/>
        <v>Victoria</v>
      </c>
      <c r="G1643" t="s">
        <v>45</v>
      </c>
      <c r="H1643">
        <v>3175</v>
      </c>
      <c r="I1643" t="s">
        <v>11</v>
      </c>
      <c r="J1643" t="s">
        <v>63</v>
      </c>
      <c r="K1643" t="s">
        <v>155</v>
      </c>
      <c r="L1643" t="s">
        <v>20</v>
      </c>
      <c r="M1643" s="5">
        <v>81.81</v>
      </c>
      <c r="N1643">
        <v>1</v>
      </c>
    </row>
    <row r="1644" spans="1:14" x14ac:dyDescent="0.15">
      <c r="A1644" s="2">
        <v>45108</v>
      </c>
      <c r="B1644" s="3">
        <f t="shared" si="75"/>
        <v>2024</v>
      </c>
      <c r="C1644" t="str">
        <f t="shared" si="76"/>
        <v>2023-2024</v>
      </c>
      <c r="D1644" t="s">
        <v>147</v>
      </c>
      <c r="E1644" t="s">
        <v>118</v>
      </c>
      <c r="F1644" t="str">
        <f t="shared" si="77"/>
        <v>New South Wales</v>
      </c>
      <c r="G1644" t="s">
        <v>10</v>
      </c>
      <c r="H1644">
        <v>2158</v>
      </c>
      <c r="I1644" t="s">
        <v>11</v>
      </c>
      <c r="J1644" t="s">
        <v>27</v>
      </c>
      <c r="K1644" t="s">
        <v>19</v>
      </c>
      <c r="L1644" t="s">
        <v>23</v>
      </c>
      <c r="M1644" s="5">
        <v>81.86</v>
      </c>
      <c r="N1644">
        <v>1</v>
      </c>
    </row>
    <row r="1645" spans="1:14" x14ac:dyDescent="0.15">
      <c r="A1645" s="2">
        <v>44968</v>
      </c>
      <c r="B1645" s="3">
        <f t="shared" si="75"/>
        <v>2023</v>
      </c>
      <c r="C1645" t="str">
        <f t="shared" si="76"/>
        <v>2022-2023</v>
      </c>
      <c r="D1645" t="s">
        <v>148</v>
      </c>
      <c r="E1645" t="s">
        <v>84</v>
      </c>
      <c r="F1645" t="str">
        <f t="shared" si="77"/>
        <v>Queensland</v>
      </c>
      <c r="G1645" t="s">
        <v>35</v>
      </c>
      <c r="H1645">
        <v>4740</v>
      </c>
      <c r="I1645" t="s">
        <v>11</v>
      </c>
      <c r="J1645" t="s">
        <v>51</v>
      </c>
      <c r="K1645" t="s">
        <v>150</v>
      </c>
      <c r="L1645" t="s">
        <v>18</v>
      </c>
      <c r="M1645" s="5">
        <v>81.95</v>
      </c>
      <c r="N1645">
        <v>1</v>
      </c>
    </row>
    <row r="1646" spans="1:14" x14ac:dyDescent="0.15">
      <c r="A1646" s="2">
        <v>45578</v>
      </c>
      <c r="B1646" s="3">
        <f t="shared" si="75"/>
        <v>2025</v>
      </c>
      <c r="C1646" t="str">
        <f t="shared" si="76"/>
        <v>2024-2025</v>
      </c>
      <c r="D1646" t="s">
        <v>147</v>
      </c>
      <c r="E1646" t="s">
        <v>65</v>
      </c>
      <c r="F1646" t="str">
        <f t="shared" si="77"/>
        <v>New South Wales</v>
      </c>
      <c r="G1646" t="s">
        <v>10</v>
      </c>
      <c r="H1646">
        <v>2541</v>
      </c>
      <c r="I1646" t="s">
        <v>11</v>
      </c>
      <c r="J1646" t="s">
        <v>58</v>
      </c>
      <c r="K1646" t="s">
        <v>149</v>
      </c>
      <c r="L1646" t="s">
        <v>15</v>
      </c>
      <c r="M1646" s="5">
        <v>82.16</v>
      </c>
      <c r="N1646">
        <v>1</v>
      </c>
    </row>
    <row r="1647" spans="1:14" x14ac:dyDescent="0.15">
      <c r="A1647" s="2">
        <v>45587</v>
      </c>
      <c r="B1647" s="3">
        <f t="shared" si="75"/>
        <v>2025</v>
      </c>
      <c r="C1647" t="str">
        <f t="shared" si="76"/>
        <v>2024-2025</v>
      </c>
      <c r="D1647" t="s">
        <v>147</v>
      </c>
      <c r="E1647" t="s">
        <v>44</v>
      </c>
      <c r="F1647" t="str">
        <f t="shared" si="77"/>
        <v>Victoria</v>
      </c>
      <c r="G1647" t="s">
        <v>45</v>
      </c>
      <c r="H1647">
        <v>3066</v>
      </c>
      <c r="I1647" t="s">
        <v>11</v>
      </c>
      <c r="J1647" t="s">
        <v>46</v>
      </c>
      <c r="K1647" t="s">
        <v>152</v>
      </c>
      <c r="L1647" t="s">
        <v>13</v>
      </c>
      <c r="M1647" s="5">
        <v>82.169999999999987</v>
      </c>
      <c r="N1647">
        <v>1</v>
      </c>
    </row>
    <row r="1648" spans="1:14" x14ac:dyDescent="0.15">
      <c r="A1648" s="2">
        <v>45427</v>
      </c>
      <c r="B1648" s="3">
        <f t="shared" si="75"/>
        <v>2024</v>
      </c>
      <c r="C1648" t="str">
        <f t="shared" si="76"/>
        <v>2023-2024</v>
      </c>
      <c r="D1648" t="s">
        <v>147</v>
      </c>
      <c r="E1648" t="s">
        <v>113</v>
      </c>
      <c r="F1648" t="str">
        <f t="shared" si="77"/>
        <v>Queensland</v>
      </c>
      <c r="G1648" t="s">
        <v>35</v>
      </c>
      <c r="H1648">
        <v>4215</v>
      </c>
      <c r="I1648" t="s">
        <v>11</v>
      </c>
      <c r="J1648" t="s">
        <v>104</v>
      </c>
      <c r="K1648" t="s">
        <v>154</v>
      </c>
      <c r="L1648" t="s">
        <v>14</v>
      </c>
      <c r="M1648" s="5">
        <v>82.21</v>
      </c>
      <c r="N1648">
        <v>1</v>
      </c>
    </row>
    <row r="1649" spans="1:14" x14ac:dyDescent="0.15">
      <c r="A1649" s="2">
        <v>45541</v>
      </c>
      <c r="B1649" s="3">
        <f t="shared" si="75"/>
        <v>2025</v>
      </c>
      <c r="C1649" t="str">
        <f t="shared" si="76"/>
        <v>2024-2025</v>
      </c>
      <c r="D1649" t="s">
        <v>148</v>
      </c>
      <c r="E1649" t="s">
        <v>117</v>
      </c>
      <c r="F1649" t="str">
        <f t="shared" si="77"/>
        <v>Queensland</v>
      </c>
      <c r="G1649" t="s">
        <v>35</v>
      </c>
      <c r="H1649">
        <v>4119</v>
      </c>
      <c r="I1649" t="s">
        <v>11</v>
      </c>
      <c r="J1649" t="s">
        <v>43</v>
      </c>
      <c r="K1649" t="s">
        <v>154</v>
      </c>
      <c r="L1649" t="s">
        <v>14</v>
      </c>
      <c r="M1649" s="5">
        <v>82.3</v>
      </c>
      <c r="N1649">
        <v>1</v>
      </c>
    </row>
    <row r="1650" spans="1:14" x14ac:dyDescent="0.15">
      <c r="A1650" s="2">
        <v>45105</v>
      </c>
      <c r="B1650" s="3">
        <f t="shared" si="75"/>
        <v>2023</v>
      </c>
      <c r="C1650" t="str">
        <f t="shared" si="76"/>
        <v>2022-2023</v>
      </c>
      <c r="D1650" t="s">
        <v>147</v>
      </c>
      <c r="E1650" t="s">
        <v>54</v>
      </c>
      <c r="F1650" t="str">
        <f t="shared" si="77"/>
        <v>Victoria</v>
      </c>
      <c r="G1650" t="s">
        <v>45</v>
      </c>
      <c r="H1650">
        <v>3977</v>
      </c>
      <c r="I1650" t="s">
        <v>11</v>
      </c>
      <c r="J1650" t="s">
        <v>55</v>
      </c>
      <c r="K1650" t="s">
        <v>156</v>
      </c>
      <c r="L1650" t="s">
        <v>17</v>
      </c>
      <c r="M1650" s="5">
        <v>82.7</v>
      </c>
      <c r="N1650">
        <v>1</v>
      </c>
    </row>
    <row r="1651" spans="1:14" x14ac:dyDescent="0.15">
      <c r="A1651" s="2">
        <v>45596</v>
      </c>
      <c r="B1651" s="3">
        <f t="shared" si="75"/>
        <v>2025</v>
      </c>
      <c r="C1651" t="str">
        <f t="shared" si="76"/>
        <v>2024-2025</v>
      </c>
      <c r="D1651" t="s">
        <v>147</v>
      </c>
      <c r="E1651" t="s">
        <v>83</v>
      </c>
      <c r="F1651" t="str">
        <f t="shared" si="77"/>
        <v>New South Wales</v>
      </c>
      <c r="G1651" t="s">
        <v>10</v>
      </c>
      <c r="H1651">
        <v>2750</v>
      </c>
      <c r="I1651" t="s">
        <v>11</v>
      </c>
      <c r="J1651" t="s">
        <v>25</v>
      </c>
      <c r="K1651" t="s">
        <v>154</v>
      </c>
      <c r="L1651" t="s">
        <v>14</v>
      </c>
      <c r="M1651" s="5">
        <v>82.92</v>
      </c>
      <c r="N1651">
        <v>1</v>
      </c>
    </row>
    <row r="1652" spans="1:14" x14ac:dyDescent="0.15">
      <c r="A1652" s="2">
        <v>45021</v>
      </c>
      <c r="B1652" s="3">
        <f t="shared" si="75"/>
        <v>2023</v>
      </c>
      <c r="C1652" t="str">
        <f t="shared" si="76"/>
        <v>2022-2023</v>
      </c>
      <c r="D1652" t="s">
        <v>147</v>
      </c>
      <c r="E1652" t="s">
        <v>40</v>
      </c>
      <c r="F1652" t="str">
        <f t="shared" si="77"/>
        <v>New South Wales</v>
      </c>
      <c r="G1652" t="s">
        <v>10</v>
      </c>
      <c r="H1652">
        <v>2116</v>
      </c>
      <c r="I1652" t="s">
        <v>11</v>
      </c>
      <c r="J1652" t="s">
        <v>27</v>
      </c>
      <c r="K1652" t="s">
        <v>157</v>
      </c>
      <c r="L1652" t="s">
        <v>22</v>
      </c>
      <c r="M1652" s="5">
        <v>83.02</v>
      </c>
      <c r="N1652">
        <v>1</v>
      </c>
    </row>
    <row r="1653" spans="1:14" x14ac:dyDescent="0.15">
      <c r="A1653" s="2">
        <v>45350</v>
      </c>
      <c r="B1653" s="3">
        <f t="shared" si="75"/>
        <v>2024</v>
      </c>
      <c r="C1653" t="str">
        <f t="shared" si="76"/>
        <v>2023-2024</v>
      </c>
      <c r="D1653" t="s">
        <v>147</v>
      </c>
      <c r="E1653" t="s">
        <v>57</v>
      </c>
      <c r="F1653" t="str">
        <f t="shared" si="77"/>
        <v>New South Wales</v>
      </c>
      <c r="G1653" t="s">
        <v>10</v>
      </c>
      <c r="H1653">
        <v>2560</v>
      </c>
      <c r="I1653" t="s">
        <v>11</v>
      </c>
      <c r="J1653" t="s">
        <v>58</v>
      </c>
      <c r="K1653" t="s">
        <v>156</v>
      </c>
      <c r="L1653" t="s">
        <v>17</v>
      </c>
      <c r="M1653" s="5">
        <v>83.18</v>
      </c>
      <c r="N1653">
        <v>1</v>
      </c>
    </row>
    <row r="1654" spans="1:14" x14ac:dyDescent="0.15">
      <c r="A1654" s="2">
        <v>45517</v>
      </c>
      <c r="B1654" s="3">
        <f t="shared" si="75"/>
        <v>2025</v>
      </c>
      <c r="C1654" t="str">
        <f t="shared" si="76"/>
        <v>2024-2025</v>
      </c>
      <c r="D1654" t="s">
        <v>148</v>
      </c>
      <c r="E1654" t="s">
        <v>99</v>
      </c>
      <c r="F1654" t="str">
        <f t="shared" si="77"/>
        <v>Victoria</v>
      </c>
      <c r="G1654" t="s">
        <v>45</v>
      </c>
      <c r="H1654">
        <v>3148</v>
      </c>
      <c r="I1654" t="s">
        <v>11</v>
      </c>
      <c r="J1654" t="s">
        <v>63</v>
      </c>
      <c r="K1654" t="s">
        <v>156</v>
      </c>
      <c r="L1654" t="s">
        <v>17</v>
      </c>
      <c r="M1654" s="5">
        <v>83.39</v>
      </c>
      <c r="N1654">
        <v>1</v>
      </c>
    </row>
    <row r="1655" spans="1:14" x14ac:dyDescent="0.15">
      <c r="A1655" s="2">
        <v>45228</v>
      </c>
      <c r="B1655" s="3">
        <f t="shared" si="75"/>
        <v>2024</v>
      </c>
      <c r="C1655" t="str">
        <f t="shared" si="76"/>
        <v>2023-2024</v>
      </c>
      <c r="D1655" t="s">
        <v>148</v>
      </c>
      <c r="E1655" t="s">
        <v>74</v>
      </c>
      <c r="F1655" t="str">
        <f t="shared" si="77"/>
        <v>South Australia</v>
      </c>
      <c r="G1655" t="s">
        <v>32</v>
      </c>
      <c r="H1655">
        <v>5043</v>
      </c>
      <c r="I1655" t="s">
        <v>11</v>
      </c>
      <c r="J1655" t="s">
        <v>33</v>
      </c>
      <c r="K1655" t="s">
        <v>151</v>
      </c>
      <c r="L1655" t="s">
        <v>21</v>
      </c>
      <c r="M1655" s="5">
        <v>83.47999999999999</v>
      </c>
      <c r="N1655">
        <v>1</v>
      </c>
    </row>
    <row r="1656" spans="1:14" x14ac:dyDescent="0.15">
      <c r="A1656" s="2">
        <v>45588</v>
      </c>
      <c r="B1656" s="3">
        <f t="shared" si="75"/>
        <v>2025</v>
      </c>
      <c r="C1656" t="str">
        <f t="shared" si="76"/>
        <v>2024-2025</v>
      </c>
      <c r="D1656" t="s">
        <v>147</v>
      </c>
      <c r="E1656" t="s">
        <v>44</v>
      </c>
      <c r="F1656" t="str">
        <f t="shared" si="77"/>
        <v>Victoria</v>
      </c>
      <c r="G1656" t="s">
        <v>45</v>
      </c>
      <c r="H1656">
        <v>3066</v>
      </c>
      <c r="I1656" t="s">
        <v>11</v>
      </c>
      <c r="J1656" t="s">
        <v>46</v>
      </c>
      <c r="K1656" t="s">
        <v>156</v>
      </c>
      <c r="L1656" t="s">
        <v>17</v>
      </c>
      <c r="M1656" s="5">
        <v>83.789999999999992</v>
      </c>
      <c r="N1656">
        <v>1</v>
      </c>
    </row>
    <row r="1657" spans="1:14" x14ac:dyDescent="0.15">
      <c r="A1657" s="2">
        <v>45541</v>
      </c>
      <c r="B1657" s="3">
        <f t="shared" si="75"/>
        <v>2025</v>
      </c>
      <c r="C1657" t="str">
        <f t="shared" si="76"/>
        <v>2024-2025</v>
      </c>
      <c r="D1657" t="s">
        <v>147</v>
      </c>
      <c r="E1657" t="s">
        <v>108</v>
      </c>
      <c r="F1657" t="str">
        <f t="shared" si="77"/>
        <v>Victoria</v>
      </c>
      <c r="G1657" t="s">
        <v>45</v>
      </c>
      <c r="H1657">
        <v>3018</v>
      </c>
      <c r="I1657" t="s">
        <v>11</v>
      </c>
      <c r="J1657" t="s">
        <v>46</v>
      </c>
      <c r="K1657" t="s">
        <v>154</v>
      </c>
      <c r="L1657" t="s">
        <v>14</v>
      </c>
      <c r="M1657" s="5">
        <v>83.86</v>
      </c>
      <c r="N1657">
        <v>1</v>
      </c>
    </row>
    <row r="1658" spans="1:14" x14ac:dyDescent="0.15">
      <c r="A1658" s="2">
        <v>45095</v>
      </c>
      <c r="B1658" s="3">
        <f t="shared" si="75"/>
        <v>2023</v>
      </c>
      <c r="C1658" t="str">
        <f t="shared" si="76"/>
        <v>2022-2023</v>
      </c>
      <c r="D1658" t="s">
        <v>148</v>
      </c>
      <c r="E1658" t="s">
        <v>123</v>
      </c>
      <c r="F1658" t="str">
        <f t="shared" si="77"/>
        <v>Western Australia</v>
      </c>
      <c r="G1658" t="s">
        <v>48</v>
      </c>
      <c r="H1658">
        <v>6109</v>
      </c>
      <c r="I1658" t="s">
        <v>11</v>
      </c>
      <c r="J1658" t="s">
        <v>94</v>
      </c>
      <c r="K1658" t="s">
        <v>156</v>
      </c>
      <c r="L1658" t="s">
        <v>17</v>
      </c>
      <c r="M1658" s="5">
        <v>83.86</v>
      </c>
      <c r="N1658">
        <v>1</v>
      </c>
    </row>
    <row r="1659" spans="1:14" x14ac:dyDescent="0.15">
      <c r="A1659" s="2">
        <v>45451</v>
      </c>
      <c r="B1659" s="3">
        <f t="shared" si="75"/>
        <v>2024</v>
      </c>
      <c r="C1659" t="str">
        <f t="shared" si="76"/>
        <v>2023-2024</v>
      </c>
      <c r="D1659" t="s">
        <v>147</v>
      </c>
      <c r="E1659" t="s">
        <v>133</v>
      </c>
      <c r="F1659" t="str">
        <f t="shared" si="77"/>
        <v>Queensland</v>
      </c>
      <c r="G1659" t="s">
        <v>35</v>
      </c>
      <c r="H1659">
        <v>4305</v>
      </c>
      <c r="I1659" t="s">
        <v>11</v>
      </c>
      <c r="J1659" t="s">
        <v>104</v>
      </c>
      <c r="K1659" t="s">
        <v>154</v>
      </c>
      <c r="L1659" t="s">
        <v>14</v>
      </c>
      <c r="M1659" s="5">
        <v>83.89</v>
      </c>
      <c r="N1659">
        <v>1</v>
      </c>
    </row>
    <row r="1660" spans="1:14" x14ac:dyDescent="0.15">
      <c r="A1660" s="2">
        <v>44951</v>
      </c>
      <c r="B1660" s="3">
        <f t="shared" si="75"/>
        <v>2023</v>
      </c>
      <c r="C1660" t="str">
        <f t="shared" si="76"/>
        <v>2022-2023</v>
      </c>
      <c r="D1660" t="s">
        <v>147</v>
      </c>
      <c r="E1660" t="s">
        <v>72</v>
      </c>
      <c r="F1660" t="str">
        <f t="shared" si="77"/>
        <v>Western Australia</v>
      </c>
      <c r="G1660" t="s">
        <v>48</v>
      </c>
      <c r="H1660">
        <v>6010</v>
      </c>
      <c r="I1660" t="s">
        <v>11</v>
      </c>
      <c r="J1660" t="s">
        <v>49</v>
      </c>
      <c r="K1660" t="s">
        <v>150</v>
      </c>
      <c r="L1660" t="s">
        <v>18</v>
      </c>
      <c r="M1660" s="5">
        <v>83.93</v>
      </c>
      <c r="N1660">
        <v>1</v>
      </c>
    </row>
    <row r="1661" spans="1:14" x14ac:dyDescent="0.15">
      <c r="A1661" s="2">
        <v>45403</v>
      </c>
      <c r="B1661" s="3">
        <f t="shared" si="75"/>
        <v>2024</v>
      </c>
      <c r="C1661" t="str">
        <f t="shared" si="76"/>
        <v>2023-2024</v>
      </c>
      <c r="D1661" t="s">
        <v>148</v>
      </c>
      <c r="E1661" t="s">
        <v>69</v>
      </c>
      <c r="F1661" t="str">
        <f t="shared" si="77"/>
        <v>Tasmania</v>
      </c>
      <c r="G1661" t="s">
        <v>70</v>
      </c>
      <c r="H1661">
        <v>7018</v>
      </c>
      <c r="I1661" t="s">
        <v>11</v>
      </c>
      <c r="J1661" t="s">
        <v>71</v>
      </c>
      <c r="K1661" t="s">
        <v>150</v>
      </c>
      <c r="L1661" t="s">
        <v>18</v>
      </c>
      <c r="M1661" s="5">
        <v>83.949999999999989</v>
      </c>
      <c r="N1661">
        <v>1</v>
      </c>
    </row>
    <row r="1662" spans="1:14" x14ac:dyDescent="0.15">
      <c r="A1662" s="2">
        <v>45259</v>
      </c>
      <c r="B1662" s="3">
        <f t="shared" si="75"/>
        <v>2024</v>
      </c>
      <c r="C1662" t="str">
        <f t="shared" si="76"/>
        <v>2023-2024</v>
      </c>
      <c r="D1662" t="s">
        <v>147</v>
      </c>
      <c r="E1662" t="s">
        <v>73</v>
      </c>
      <c r="F1662" t="str">
        <f t="shared" si="77"/>
        <v>Victoria</v>
      </c>
      <c r="G1662" t="s">
        <v>45</v>
      </c>
      <c r="H1662">
        <v>3136</v>
      </c>
      <c r="I1662" t="s">
        <v>11</v>
      </c>
      <c r="J1662" t="s">
        <v>63</v>
      </c>
      <c r="K1662" t="s">
        <v>152</v>
      </c>
      <c r="L1662" t="s">
        <v>13</v>
      </c>
      <c r="M1662" s="5">
        <v>84.16</v>
      </c>
      <c r="N1662">
        <v>1</v>
      </c>
    </row>
    <row r="1663" spans="1:14" x14ac:dyDescent="0.15">
      <c r="A1663" s="2">
        <v>45646</v>
      </c>
      <c r="B1663" s="3">
        <f t="shared" si="75"/>
        <v>2025</v>
      </c>
      <c r="C1663" t="str">
        <f t="shared" si="76"/>
        <v>2024-2025</v>
      </c>
      <c r="D1663" t="s">
        <v>147</v>
      </c>
      <c r="E1663" t="s">
        <v>61</v>
      </c>
      <c r="F1663" t="str">
        <f t="shared" si="77"/>
        <v>New South Wales</v>
      </c>
      <c r="G1663" t="s">
        <v>10</v>
      </c>
      <c r="H1663">
        <v>2539</v>
      </c>
      <c r="I1663" t="s">
        <v>11</v>
      </c>
      <c r="J1663" t="s">
        <v>58</v>
      </c>
      <c r="K1663" t="s">
        <v>154</v>
      </c>
      <c r="L1663" t="s">
        <v>14</v>
      </c>
      <c r="M1663" s="5">
        <v>84.44</v>
      </c>
      <c r="N1663">
        <v>1</v>
      </c>
    </row>
    <row r="1664" spans="1:14" x14ac:dyDescent="0.15">
      <c r="A1664" s="2">
        <v>45617</v>
      </c>
      <c r="B1664" s="3">
        <f t="shared" si="75"/>
        <v>2025</v>
      </c>
      <c r="C1664" t="str">
        <f t="shared" si="76"/>
        <v>2024-2025</v>
      </c>
      <c r="D1664" t="s">
        <v>148</v>
      </c>
      <c r="E1664" t="s">
        <v>61</v>
      </c>
      <c r="F1664" t="str">
        <f t="shared" si="77"/>
        <v>New South Wales</v>
      </c>
      <c r="G1664" t="s">
        <v>10</v>
      </c>
      <c r="H1664">
        <v>2539</v>
      </c>
      <c r="I1664" t="s">
        <v>11</v>
      </c>
      <c r="J1664" t="s">
        <v>58</v>
      </c>
      <c r="K1664" t="s">
        <v>154</v>
      </c>
      <c r="L1664" t="s">
        <v>14</v>
      </c>
      <c r="M1664" s="5">
        <v>84.93</v>
      </c>
      <c r="N1664">
        <v>1</v>
      </c>
    </row>
    <row r="1665" spans="1:14" x14ac:dyDescent="0.15">
      <c r="A1665" s="2">
        <v>44936</v>
      </c>
      <c r="B1665" s="3">
        <f t="shared" si="75"/>
        <v>2023</v>
      </c>
      <c r="C1665" t="str">
        <f t="shared" si="76"/>
        <v>2022-2023</v>
      </c>
      <c r="D1665" t="s">
        <v>147</v>
      </c>
      <c r="E1665" t="s">
        <v>88</v>
      </c>
      <c r="F1665" t="str">
        <f t="shared" si="77"/>
        <v>South Australia</v>
      </c>
      <c r="G1665" t="s">
        <v>32</v>
      </c>
      <c r="H1665">
        <v>5011</v>
      </c>
      <c r="I1665" t="s">
        <v>11</v>
      </c>
      <c r="J1665" t="s">
        <v>33</v>
      </c>
      <c r="K1665" t="s">
        <v>150</v>
      </c>
      <c r="L1665" t="s">
        <v>18</v>
      </c>
      <c r="M1665" s="5">
        <v>84.94</v>
      </c>
      <c r="N1665">
        <v>1</v>
      </c>
    </row>
    <row r="1666" spans="1:14" x14ac:dyDescent="0.15">
      <c r="A1666" s="2">
        <v>45124</v>
      </c>
      <c r="B1666" s="3">
        <f t="shared" ref="B1666:B1729" si="78">IF(MONTH(A1666)&gt;=7,YEAR(A1666)+1,YEAR(A1666))</f>
        <v>2024</v>
      </c>
      <c r="C1666" t="str">
        <f t="shared" ref="C1666:C1729" si="79">IF(MONTH(A1666) &gt;= 7, YEAR(A1666) &amp; "-" &amp; YEAR(A1666) + 1, YEAR(A1666) - 1 &amp; "-" &amp; YEAR(A1666))</f>
        <v>2023-2024</v>
      </c>
      <c r="D1666" t="s">
        <v>148</v>
      </c>
      <c r="E1666" t="s">
        <v>122</v>
      </c>
      <c r="F1666" t="str">
        <f t="shared" ref="F1666:F1729" si="80">IF(G1666="WA","Western Australia",
IF(G1666="NSW","New South Wales",
IF(G1666="QLD","Queensland",
IF(G1666="VIC","Victoria",
IF(G1666="TAS","Tasmania",
IF(G1666="SA","South Australia",
IF(G1666="NT","Northern Territory",
IF(G1666="ACT","Australian Capital Territory",G1666))))))))</f>
        <v>New South Wales</v>
      </c>
      <c r="G1666" t="s">
        <v>10</v>
      </c>
      <c r="H1666">
        <v>2650</v>
      </c>
      <c r="I1666" t="s">
        <v>11</v>
      </c>
      <c r="J1666" t="s">
        <v>25</v>
      </c>
      <c r="K1666" t="s">
        <v>150</v>
      </c>
      <c r="L1666" t="s">
        <v>18</v>
      </c>
      <c r="M1666" s="5">
        <v>84.95</v>
      </c>
      <c r="N1666">
        <v>1</v>
      </c>
    </row>
    <row r="1667" spans="1:14" x14ac:dyDescent="0.15">
      <c r="A1667" s="2">
        <v>45597</v>
      </c>
      <c r="B1667" s="3">
        <f t="shared" si="78"/>
        <v>2025</v>
      </c>
      <c r="C1667" t="str">
        <f t="shared" si="79"/>
        <v>2024-2025</v>
      </c>
      <c r="D1667" t="s">
        <v>148</v>
      </c>
      <c r="E1667" t="s">
        <v>137</v>
      </c>
      <c r="F1667" t="str">
        <f t="shared" si="80"/>
        <v>New South Wales</v>
      </c>
      <c r="G1667" t="s">
        <v>10</v>
      </c>
      <c r="H1667">
        <v>2031</v>
      </c>
      <c r="I1667" t="s">
        <v>11</v>
      </c>
      <c r="J1667" t="s">
        <v>12</v>
      </c>
      <c r="K1667" t="s">
        <v>157</v>
      </c>
      <c r="L1667" t="s">
        <v>22</v>
      </c>
      <c r="M1667" s="5">
        <v>85.65</v>
      </c>
      <c r="N1667">
        <v>1</v>
      </c>
    </row>
    <row r="1668" spans="1:14" x14ac:dyDescent="0.15">
      <c r="A1668" s="2">
        <v>45050</v>
      </c>
      <c r="B1668" s="3">
        <f t="shared" si="78"/>
        <v>2023</v>
      </c>
      <c r="C1668" t="str">
        <f t="shared" si="79"/>
        <v>2022-2023</v>
      </c>
      <c r="D1668" t="s">
        <v>148</v>
      </c>
      <c r="E1668" t="s">
        <v>141</v>
      </c>
      <c r="F1668" t="str">
        <f t="shared" si="80"/>
        <v>Western Australia</v>
      </c>
      <c r="G1668" t="s">
        <v>48</v>
      </c>
      <c r="H1668">
        <v>6052</v>
      </c>
      <c r="I1668" t="s">
        <v>11</v>
      </c>
      <c r="J1668" t="s">
        <v>49</v>
      </c>
      <c r="K1668" t="s">
        <v>156</v>
      </c>
      <c r="L1668" t="s">
        <v>17</v>
      </c>
      <c r="M1668" s="5">
        <v>85.82</v>
      </c>
      <c r="N1668">
        <v>1</v>
      </c>
    </row>
    <row r="1669" spans="1:14" x14ac:dyDescent="0.15">
      <c r="A1669" s="2">
        <v>45045</v>
      </c>
      <c r="B1669" s="3">
        <f t="shared" si="78"/>
        <v>2023</v>
      </c>
      <c r="C1669" t="str">
        <f t="shared" si="79"/>
        <v>2022-2023</v>
      </c>
      <c r="D1669" t="s">
        <v>148</v>
      </c>
      <c r="E1669" t="s">
        <v>90</v>
      </c>
      <c r="F1669" t="str">
        <f t="shared" si="80"/>
        <v>Victoria</v>
      </c>
      <c r="G1669" t="s">
        <v>45</v>
      </c>
      <c r="H1669">
        <v>3179</v>
      </c>
      <c r="I1669" t="s">
        <v>11</v>
      </c>
      <c r="J1669" t="s">
        <v>63</v>
      </c>
      <c r="K1669" t="s">
        <v>152</v>
      </c>
      <c r="L1669" t="s">
        <v>13</v>
      </c>
      <c r="M1669" s="5">
        <v>85.84</v>
      </c>
      <c r="N1669">
        <v>1</v>
      </c>
    </row>
    <row r="1670" spans="1:14" x14ac:dyDescent="0.15">
      <c r="A1670" s="2">
        <v>45272</v>
      </c>
      <c r="B1670" s="3">
        <f t="shared" si="78"/>
        <v>2024</v>
      </c>
      <c r="C1670" t="str">
        <f t="shared" si="79"/>
        <v>2023-2024</v>
      </c>
      <c r="D1670" t="s">
        <v>147</v>
      </c>
      <c r="E1670" t="s">
        <v>88</v>
      </c>
      <c r="F1670" t="str">
        <f t="shared" si="80"/>
        <v>South Australia</v>
      </c>
      <c r="G1670" t="s">
        <v>32</v>
      </c>
      <c r="H1670">
        <v>5011</v>
      </c>
      <c r="I1670" t="s">
        <v>11</v>
      </c>
      <c r="J1670" t="s">
        <v>33</v>
      </c>
      <c r="K1670" t="s">
        <v>152</v>
      </c>
      <c r="L1670" t="s">
        <v>13</v>
      </c>
      <c r="M1670" s="5">
        <v>85.86</v>
      </c>
      <c r="N1670">
        <v>1</v>
      </c>
    </row>
    <row r="1671" spans="1:14" x14ac:dyDescent="0.15">
      <c r="A1671" s="2">
        <v>45116</v>
      </c>
      <c r="B1671" s="3">
        <f t="shared" si="78"/>
        <v>2024</v>
      </c>
      <c r="C1671" t="str">
        <f t="shared" si="79"/>
        <v>2023-2024</v>
      </c>
      <c r="D1671" t="s">
        <v>148</v>
      </c>
      <c r="E1671" t="s">
        <v>31</v>
      </c>
      <c r="F1671" t="str">
        <f t="shared" si="80"/>
        <v>South Australia</v>
      </c>
      <c r="G1671" t="s">
        <v>32</v>
      </c>
      <c r="H1671">
        <v>5168</v>
      </c>
      <c r="I1671" t="s">
        <v>11</v>
      </c>
      <c r="J1671" t="s">
        <v>33</v>
      </c>
      <c r="K1671" t="s">
        <v>156</v>
      </c>
      <c r="L1671" t="s">
        <v>17</v>
      </c>
      <c r="M1671" s="5">
        <v>85.88</v>
      </c>
      <c r="N1671">
        <v>1</v>
      </c>
    </row>
    <row r="1672" spans="1:14" x14ac:dyDescent="0.15">
      <c r="A1672" s="2">
        <v>45568</v>
      </c>
      <c r="B1672" s="3">
        <f t="shared" si="78"/>
        <v>2025</v>
      </c>
      <c r="C1672" t="str">
        <f t="shared" si="79"/>
        <v>2024-2025</v>
      </c>
      <c r="D1672" t="s">
        <v>147</v>
      </c>
      <c r="E1672" t="s">
        <v>56</v>
      </c>
      <c r="F1672" t="str">
        <f t="shared" si="80"/>
        <v>Northern Territory</v>
      </c>
      <c r="G1672" t="s">
        <v>29</v>
      </c>
      <c r="H1672">
        <v>870</v>
      </c>
      <c r="I1672" t="s">
        <v>11</v>
      </c>
      <c r="J1672" t="s">
        <v>30</v>
      </c>
      <c r="K1672" t="s">
        <v>154</v>
      </c>
      <c r="L1672" t="s">
        <v>14</v>
      </c>
      <c r="M1672" s="5">
        <v>85.92</v>
      </c>
      <c r="N1672">
        <v>1</v>
      </c>
    </row>
    <row r="1673" spans="1:14" x14ac:dyDescent="0.15">
      <c r="A1673" s="2">
        <v>45468</v>
      </c>
      <c r="B1673" s="3">
        <f t="shared" si="78"/>
        <v>2024</v>
      </c>
      <c r="C1673" t="str">
        <f t="shared" si="79"/>
        <v>2023-2024</v>
      </c>
      <c r="D1673" t="s">
        <v>147</v>
      </c>
      <c r="E1673" t="s">
        <v>109</v>
      </c>
      <c r="F1673" t="str">
        <f t="shared" si="80"/>
        <v>New South Wales</v>
      </c>
      <c r="G1673" t="s">
        <v>10</v>
      </c>
      <c r="H1673">
        <v>2480</v>
      </c>
      <c r="I1673" t="s">
        <v>11</v>
      </c>
      <c r="J1673" t="s">
        <v>68</v>
      </c>
      <c r="K1673" t="s">
        <v>154</v>
      </c>
      <c r="L1673" t="s">
        <v>14</v>
      </c>
      <c r="M1673" s="5">
        <v>85.949999999999989</v>
      </c>
      <c r="N1673">
        <v>1</v>
      </c>
    </row>
    <row r="1674" spans="1:14" x14ac:dyDescent="0.15">
      <c r="A1674" s="2">
        <v>45617</v>
      </c>
      <c r="B1674" s="3">
        <f t="shared" si="78"/>
        <v>2025</v>
      </c>
      <c r="C1674" t="str">
        <f t="shared" si="79"/>
        <v>2024-2025</v>
      </c>
      <c r="D1674" t="s">
        <v>147</v>
      </c>
      <c r="E1674" t="s">
        <v>9</v>
      </c>
      <c r="F1674" t="str">
        <f t="shared" si="80"/>
        <v>New South Wales</v>
      </c>
      <c r="G1674" t="s">
        <v>10</v>
      </c>
      <c r="H1674">
        <v>2067</v>
      </c>
      <c r="I1674" t="s">
        <v>11</v>
      </c>
      <c r="J1674" t="s">
        <v>12</v>
      </c>
      <c r="K1674" t="s">
        <v>149</v>
      </c>
      <c r="L1674" t="s">
        <v>15</v>
      </c>
      <c r="M1674" s="5">
        <v>86.29</v>
      </c>
      <c r="N1674">
        <v>1</v>
      </c>
    </row>
    <row r="1675" spans="1:14" x14ac:dyDescent="0.15">
      <c r="A1675" s="2">
        <v>45072</v>
      </c>
      <c r="B1675" s="3">
        <f t="shared" si="78"/>
        <v>2023</v>
      </c>
      <c r="C1675" t="str">
        <f t="shared" si="79"/>
        <v>2022-2023</v>
      </c>
      <c r="D1675" t="s">
        <v>147</v>
      </c>
      <c r="E1675" t="s">
        <v>76</v>
      </c>
      <c r="F1675" t="str">
        <f t="shared" si="80"/>
        <v>Western Australia</v>
      </c>
      <c r="G1675" t="s">
        <v>48</v>
      </c>
      <c r="H1675">
        <v>6450</v>
      </c>
      <c r="I1675" t="s">
        <v>11</v>
      </c>
      <c r="J1675" t="s">
        <v>77</v>
      </c>
      <c r="K1675" t="s">
        <v>151</v>
      </c>
      <c r="L1675" t="s">
        <v>21</v>
      </c>
      <c r="M1675" s="5">
        <v>86.43</v>
      </c>
      <c r="N1675">
        <v>1</v>
      </c>
    </row>
    <row r="1676" spans="1:14" x14ac:dyDescent="0.15">
      <c r="A1676" s="2">
        <v>45331</v>
      </c>
      <c r="B1676" s="3">
        <f t="shared" si="78"/>
        <v>2024</v>
      </c>
      <c r="C1676" t="str">
        <f t="shared" si="79"/>
        <v>2023-2024</v>
      </c>
      <c r="D1676" t="s">
        <v>147</v>
      </c>
      <c r="E1676" t="s">
        <v>74</v>
      </c>
      <c r="F1676" t="str">
        <f t="shared" si="80"/>
        <v>South Australia</v>
      </c>
      <c r="G1676" t="s">
        <v>32</v>
      </c>
      <c r="H1676">
        <v>5043</v>
      </c>
      <c r="I1676" t="s">
        <v>11</v>
      </c>
      <c r="J1676" t="s">
        <v>33</v>
      </c>
      <c r="K1676" t="s">
        <v>152</v>
      </c>
      <c r="L1676" t="s">
        <v>13</v>
      </c>
      <c r="M1676" s="5">
        <v>86.48</v>
      </c>
      <c r="N1676">
        <v>1</v>
      </c>
    </row>
    <row r="1677" spans="1:14" x14ac:dyDescent="0.15">
      <c r="A1677" s="2">
        <v>45021</v>
      </c>
      <c r="B1677" s="3">
        <f t="shared" si="78"/>
        <v>2023</v>
      </c>
      <c r="C1677" t="str">
        <f t="shared" si="79"/>
        <v>2022-2023</v>
      </c>
      <c r="D1677" t="s">
        <v>147</v>
      </c>
      <c r="E1677" t="s">
        <v>92</v>
      </c>
      <c r="F1677" t="str">
        <f t="shared" si="80"/>
        <v>Queensland</v>
      </c>
      <c r="G1677" t="s">
        <v>35</v>
      </c>
      <c r="H1677">
        <v>4068</v>
      </c>
      <c r="I1677" t="s">
        <v>11</v>
      </c>
      <c r="J1677" t="s">
        <v>43</v>
      </c>
      <c r="K1677" t="s">
        <v>156</v>
      </c>
      <c r="L1677" t="s">
        <v>17</v>
      </c>
      <c r="M1677" s="5">
        <v>86.77</v>
      </c>
      <c r="N1677">
        <v>1</v>
      </c>
    </row>
    <row r="1678" spans="1:14" x14ac:dyDescent="0.15">
      <c r="A1678" s="2">
        <v>45635</v>
      </c>
      <c r="B1678" s="3">
        <f t="shared" si="78"/>
        <v>2025</v>
      </c>
      <c r="C1678" t="str">
        <f t="shared" si="79"/>
        <v>2024-2025</v>
      </c>
      <c r="D1678" t="s">
        <v>148</v>
      </c>
      <c r="E1678" t="s">
        <v>130</v>
      </c>
      <c r="F1678" t="str">
        <f t="shared" si="80"/>
        <v>South Australia</v>
      </c>
      <c r="G1678" t="s">
        <v>32</v>
      </c>
      <c r="H1678">
        <v>5290</v>
      </c>
      <c r="I1678" t="s">
        <v>11</v>
      </c>
      <c r="J1678" t="s">
        <v>38</v>
      </c>
      <c r="K1678" t="s">
        <v>154</v>
      </c>
      <c r="L1678" t="s">
        <v>14</v>
      </c>
      <c r="M1678" s="5">
        <v>86.789999999999992</v>
      </c>
      <c r="N1678">
        <v>1</v>
      </c>
    </row>
    <row r="1679" spans="1:14" x14ac:dyDescent="0.15">
      <c r="A1679" s="2">
        <v>45070</v>
      </c>
      <c r="B1679" s="3">
        <f t="shared" si="78"/>
        <v>2023</v>
      </c>
      <c r="C1679" t="str">
        <f t="shared" si="79"/>
        <v>2022-2023</v>
      </c>
      <c r="D1679" t="s">
        <v>148</v>
      </c>
      <c r="E1679" t="s">
        <v>121</v>
      </c>
      <c r="F1679" t="str">
        <f t="shared" si="80"/>
        <v>Queensland</v>
      </c>
      <c r="G1679" t="s">
        <v>35</v>
      </c>
      <c r="H1679">
        <v>4700</v>
      </c>
      <c r="I1679" t="s">
        <v>11</v>
      </c>
      <c r="J1679" t="s">
        <v>51</v>
      </c>
      <c r="K1679" t="s">
        <v>19</v>
      </c>
      <c r="L1679" t="s">
        <v>23</v>
      </c>
      <c r="M1679" s="5">
        <v>86.88000000000001</v>
      </c>
      <c r="N1679">
        <v>1</v>
      </c>
    </row>
    <row r="1680" spans="1:14" x14ac:dyDescent="0.15">
      <c r="A1680" s="2">
        <v>45172</v>
      </c>
      <c r="B1680" s="3">
        <f t="shared" si="78"/>
        <v>2024</v>
      </c>
      <c r="C1680" t="str">
        <f t="shared" si="79"/>
        <v>2023-2024</v>
      </c>
      <c r="D1680" t="s">
        <v>148</v>
      </c>
      <c r="E1680" t="s">
        <v>130</v>
      </c>
      <c r="F1680" t="str">
        <f t="shared" si="80"/>
        <v>South Australia</v>
      </c>
      <c r="G1680" t="s">
        <v>32</v>
      </c>
      <c r="H1680">
        <v>5290</v>
      </c>
      <c r="I1680" t="s">
        <v>11</v>
      </c>
      <c r="J1680" t="s">
        <v>38</v>
      </c>
      <c r="K1680" t="s">
        <v>150</v>
      </c>
      <c r="L1680" t="s">
        <v>18</v>
      </c>
      <c r="M1680" s="5">
        <v>86.91</v>
      </c>
      <c r="N1680">
        <v>1</v>
      </c>
    </row>
    <row r="1681" spans="1:14" x14ac:dyDescent="0.15">
      <c r="A1681" s="2">
        <v>45055</v>
      </c>
      <c r="B1681" s="3">
        <f t="shared" si="78"/>
        <v>2023</v>
      </c>
      <c r="C1681" t="str">
        <f t="shared" si="79"/>
        <v>2022-2023</v>
      </c>
      <c r="D1681" t="s">
        <v>148</v>
      </c>
      <c r="E1681" t="s">
        <v>24</v>
      </c>
      <c r="F1681" t="str">
        <f t="shared" si="80"/>
        <v>New South Wales</v>
      </c>
      <c r="G1681" t="s">
        <v>10</v>
      </c>
      <c r="H1681">
        <v>2795</v>
      </c>
      <c r="I1681" t="s">
        <v>11</v>
      </c>
      <c r="J1681" t="s">
        <v>25</v>
      </c>
      <c r="K1681" t="s">
        <v>153</v>
      </c>
      <c r="L1681" t="s">
        <v>16</v>
      </c>
      <c r="M1681" s="5">
        <v>86.940000000000012</v>
      </c>
      <c r="N1681">
        <v>1</v>
      </c>
    </row>
    <row r="1682" spans="1:14" x14ac:dyDescent="0.15">
      <c r="A1682" s="2">
        <v>45484</v>
      </c>
      <c r="B1682" s="3">
        <f t="shared" si="78"/>
        <v>2025</v>
      </c>
      <c r="C1682" t="str">
        <f t="shared" si="79"/>
        <v>2024-2025</v>
      </c>
      <c r="D1682" t="s">
        <v>148</v>
      </c>
      <c r="E1682" t="s">
        <v>115</v>
      </c>
      <c r="F1682" t="str">
        <f t="shared" si="80"/>
        <v>Western Australia</v>
      </c>
      <c r="G1682" t="s">
        <v>48</v>
      </c>
      <c r="H1682">
        <v>6280</v>
      </c>
      <c r="I1682" t="s">
        <v>11</v>
      </c>
      <c r="J1682" t="s">
        <v>94</v>
      </c>
      <c r="K1682" t="s">
        <v>154</v>
      </c>
      <c r="L1682" t="s">
        <v>14</v>
      </c>
      <c r="M1682" s="5">
        <v>87.410000000000011</v>
      </c>
      <c r="N1682">
        <v>1</v>
      </c>
    </row>
    <row r="1683" spans="1:14" x14ac:dyDescent="0.15">
      <c r="A1683" s="2">
        <v>45361</v>
      </c>
      <c r="B1683" s="3">
        <f t="shared" si="78"/>
        <v>2024</v>
      </c>
      <c r="C1683" t="str">
        <f t="shared" si="79"/>
        <v>2023-2024</v>
      </c>
      <c r="D1683" t="s">
        <v>147</v>
      </c>
      <c r="E1683" t="s">
        <v>65</v>
      </c>
      <c r="F1683" t="str">
        <f t="shared" si="80"/>
        <v>New South Wales</v>
      </c>
      <c r="G1683" t="s">
        <v>10</v>
      </c>
      <c r="H1683">
        <v>2541</v>
      </c>
      <c r="I1683" t="s">
        <v>11</v>
      </c>
      <c r="J1683" t="s">
        <v>58</v>
      </c>
      <c r="K1683" t="s">
        <v>155</v>
      </c>
      <c r="L1683" t="s">
        <v>20</v>
      </c>
      <c r="M1683" s="5">
        <v>87.63000000000001</v>
      </c>
      <c r="N1683">
        <v>1</v>
      </c>
    </row>
    <row r="1684" spans="1:14" x14ac:dyDescent="0.15">
      <c r="A1684" s="2">
        <v>45046</v>
      </c>
      <c r="B1684" s="3">
        <f t="shared" si="78"/>
        <v>2023</v>
      </c>
      <c r="C1684" t="str">
        <f t="shared" si="79"/>
        <v>2022-2023</v>
      </c>
      <c r="D1684" t="s">
        <v>148</v>
      </c>
      <c r="E1684" t="s">
        <v>42</v>
      </c>
      <c r="F1684" t="str">
        <f t="shared" si="80"/>
        <v>Queensland</v>
      </c>
      <c r="G1684" t="s">
        <v>35</v>
      </c>
      <c r="H1684">
        <v>4053</v>
      </c>
      <c r="I1684" t="s">
        <v>11</v>
      </c>
      <c r="J1684" t="s">
        <v>43</v>
      </c>
      <c r="K1684" t="s">
        <v>152</v>
      </c>
      <c r="L1684" t="s">
        <v>13</v>
      </c>
      <c r="M1684" s="5">
        <v>87.679999999999993</v>
      </c>
      <c r="N1684">
        <v>1</v>
      </c>
    </row>
    <row r="1685" spans="1:14" x14ac:dyDescent="0.15">
      <c r="A1685" s="2">
        <v>45651</v>
      </c>
      <c r="B1685" s="3">
        <f t="shared" si="78"/>
        <v>2025</v>
      </c>
      <c r="C1685" t="str">
        <f t="shared" si="79"/>
        <v>2024-2025</v>
      </c>
      <c r="D1685" t="s">
        <v>148</v>
      </c>
      <c r="E1685" t="s">
        <v>123</v>
      </c>
      <c r="F1685" t="str">
        <f t="shared" si="80"/>
        <v>Western Australia</v>
      </c>
      <c r="G1685" t="s">
        <v>48</v>
      </c>
      <c r="H1685">
        <v>6109</v>
      </c>
      <c r="I1685" t="s">
        <v>11</v>
      </c>
      <c r="J1685" t="s">
        <v>94</v>
      </c>
      <c r="K1685" t="s">
        <v>149</v>
      </c>
      <c r="L1685" t="s">
        <v>15</v>
      </c>
      <c r="M1685" s="5">
        <v>87.78</v>
      </c>
      <c r="N1685">
        <v>1</v>
      </c>
    </row>
    <row r="1686" spans="1:14" x14ac:dyDescent="0.15">
      <c r="A1686" s="2">
        <v>44947</v>
      </c>
      <c r="B1686" s="3">
        <f t="shared" si="78"/>
        <v>2023</v>
      </c>
      <c r="C1686" t="str">
        <f t="shared" si="79"/>
        <v>2022-2023</v>
      </c>
      <c r="D1686" t="s">
        <v>147</v>
      </c>
      <c r="E1686" t="s">
        <v>138</v>
      </c>
      <c r="F1686" t="str">
        <f t="shared" si="80"/>
        <v>Queensland</v>
      </c>
      <c r="G1686" t="s">
        <v>35</v>
      </c>
      <c r="H1686">
        <v>4558</v>
      </c>
      <c r="I1686" t="s">
        <v>11</v>
      </c>
      <c r="J1686" t="s">
        <v>120</v>
      </c>
      <c r="K1686" t="s">
        <v>149</v>
      </c>
      <c r="L1686" t="s">
        <v>15</v>
      </c>
      <c r="M1686" s="5">
        <v>87.78</v>
      </c>
      <c r="N1686">
        <v>1</v>
      </c>
    </row>
    <row r="1687" spans="1:14" x14ac:dyDescent="0.15">
      <c r="A1687" s="2">
        <v>45417</v>
      </c>
      <c r="B1687" s="3">
        <f t="shared" si="78"/>
        <v>2024</v>
      </c>
      <c r="C1687" t="str">
        <f t="shared" si="79"/>
        <v>2023-2024</v>
      </c>
      <c r="D1687" t="s">
        <v>147</v>
      </c>
      <c r="E1687" t="s">
        <v>121</v>
      </c>
      <c r="F1687" t="str">
        <f t="shared" si="80"/>
        <v>Queensland</v>
      </c>
      <c r="G1687" t="s">
        <v>35</v>
      </c>
      <c r="H1687">
        <v>4700</v>
      </c>
      <c r="I1687" t="s">
        <v>11</v>
      </c>
      <c r="J1687" t="s">
        <v>51</v>
      </c>
      <c r="K1687" t="s">
        <v>150</v>
      </c>
      <c r="L1687" t="s">
        <v>18</v>
      </c>
      <c r="M1687" s="5">
        <v>87.83</v>
      </c>
      <c r="N1687">
        <v>1</v>
      </c>
    </row>
    <row r="1688" spans="1:14" x14ac:dyDescent="0.15">
      <c r="A1688" s="2">
        <v>44984</v>
      </c>
      <c r="B1688" s="3">
        <f t="shared" si="78"/>
        <v>2023</v>
      </c>
      <c r="C1688" t="str">
        <f t="shared" si="79"/>
        <v>2022-2023</v>
      </c>
      <c r="D1688" t="s">
        <v>147</v>
      </c>
      <c r="E1688" t="s">
        <v>124</v>
      </c>
      <c r="F1688" t="str">
        <f t="shared" si="80"/>
        <v>New South Wales</v>
      </c>
      <c r="G1688" t="s">
        <v>10</v>
      </c>
      <c r="H1688">
        <v>2015</v>
      </c>
      <c r="I1688" t="s">
        <v>11</v>
      </c>
      <c r="J1688" t="s">
        <v>12</v>
      </c>
      <c r="K1688" t="s">
        <v>153</v>
      </c>
      <c r="L1688" t="s">
        <v>16</v>
      </c>
      <c r="M1688" s="5">
        <v>87.85</v>
      </c>
      <c r="N1688">
        <v>1</v>
      </c>
    </row>
    <row r="1689" spans="1:14" x14ac:dyDescent="0.15">
      <c r="A1689" s="2">
        <v>45444</v>
      </c>
      <c r="B1689" s="3">
        <f t="shared" si="78"/>
        <v>2024</v>
      </c>
      <c r="C1689" t="str">
        <f t="shared" si="79"/>
        <v>2023-2024</v>
      </c>
      <c r="D1689" t="s">
        <v>148</v>
      </c>
      <c r="E1689" t="s">
        <v>69</v>
      </c>
      <c r="F1689" t="str">
        <f t="shared" si="80"/>
        <v>Tasmania</v>
      </c>
      <c r="G1689" t="s">
        <v>70</v>
      </c>
      <c r="H1689">
        <v>7018</v>
      </c>
      <c r="I1689" t="s">
        <v>11</v>
      </c>
      <c r="J1689" t="s">
        <v>71</v>
      </c>
      <c r="K1689" t="s">
        <v>154</v>
      </c>
      <c r="L1689" t="s">
        <v>14</v>
      </c>
      <c r="M1689" s="5">
        <v>87.96</v>
      </c>
      <c r="N1689">
        <v>1</v>
      </c>
    </row>
    <row r="1690" spans="1:14" x14ac:dyDescent="0.15">
      <c r="A1690" s="2">
        <v>45180</v>
      </c>
      <c r="B1690" s="3">
        <f t="shared" si="78"/>
        <v>2024</v>
      </c>
      <c r="C1690" t="str">
        <f t="shared" si="79"/>
        <v>2023-2024</v>
      </c>
      <c r="D1690" t="s">
        <v>147</v>
      </c>
      <c r="E1690" t="s">
        <v>88</v>
      </c>
      <c r="F1690" t="str">
        <f t="shared" si="80"/>
        <v>South Australia</v>
      </c>
      <c r="G1690" t="s">
        <v>32</v>
      </c>
      <c r="H1690">
        <v>5011</v>
      </c>
      <c r="I1690" t="s">
        <v>11</v>
      </c>
      <c r="J1690" t="s">
        <v>33</v>
      </c>
      <c r="K1690" t="s">
        <v>154</v>
      </c>
      <c r="L1690" t="s">
        <v>14</v>
      </c>
      <c r="M1690" s="5">
        <v>88.42</v>
      </c>
      <c r="N1690">
        <v>1</v>
      </c>
    </row>
    <row r="1691" spans="1:14" x14ac:dyDescent="0.15">
      <c r="A1691" s="2">
        <v>45281</v>
      </c>
      <c r="B1691" s="3">
        <f t="shared" si="78"/>
        <v>2024</v>
      </c>
      <c r="C1691" t="str">
        <f t="shared" si="79"/>
        <v>2023-2024</v>
      </c>
      <c r="D1691" t="s">
        <v>148</v>
      </c>
      <c r="E1691" t="s">
        <v>95</v>
      </c>
      <c r="F1691" t="str">
        <f t="shared" si="80"/>
        <v>Victoria</v>
      </c>
      <c r="G1691" t="s">
        <v>45</v>
      </c>
      <c r="H1691">
        <v>3931</v>
      </c>
      <c r="I1691" t="s">
        <v>11</v>
      </c>
      <c r="J1691" t="s">
        <v>55</v>
      </c>
      <c r="K1691" t="s">
        <v>152</v>
      </c>
      <c r="L1691" t="s">
        <v>13</v>
      </c>
      <c r="M1691" s="5">
        <v>88.460000000000008</v>
      </c>
      <c r="N1691">
        <v>1</v>
      </c>
    </row>
    <row r="1692" spans="1:14" x14ac:dyDescent="0.15">
      <c r="A1692" s="2">
        <v>45299</v>
      </c>
      <c r="B1692" s="3">
        <f t="shared" si="78"/>
        <v>2024</v>
      </c>
      <c r="C1692" t="str">
        <f t="shared" si="79"/>
        <v>2023-2024</v>
      </c>
      <c r="D1692" t="s">
        <v>147</v>
      </c>
      <c r="E1692" t="s">
        <v>61</v>
      </c>
      <c r="F1692" t="str">
        <f t="shared" si="80"/>
        <v>New South Wales</v>
      </c>
      <c r="G1692" t="s">
        <v>10</v>
      </c>
      <c r="H1692">
        <v>2539</v>
      </c>
      <c r="I1692" t="s">
        <v>11</v>
      </c>
      <c r="J1692" t="s">
        <v>58</v>
      </c>
      <c r="K1692" t="s">
        <v>154</v>
      </c>
      <c r="L1692" t="s">
        <v>14</v>
      </c>
      <c r="M1692" s="5">
        <v>88.5</v>
      </c>
      <c r="N1692">
        <v>1</v>
      </c>
    </row>
    <row r="1693" spans="1:14" x14ac:dyDescent="0.15">
      <c r="A1693" s="2">
        <v>45010</v>
      </c>
      <c r="B1693" s="3">
        <f t="shared" si="78"/>
        <v>2023</v>
      </c>
      <c r="C1693" t="str">
        <f t="shared" si="79"/>
        <v>2022-2023</v>
      </c>
      <c r="D1693" t="s">
        <v>147</v>
      </c>
      <c r="E1693" t="s">
        <v>118</v>
      </c>
      <c r="F1693" t="str">
        <f t="shared" si="80"/>
        <v>New South Wales</v>
      </c>
      <c r="G1693" t="s">
        <v>10</v>
      </c>
      <c r="H1693">
        <v>2158</v>
      </c>
      <c r="I1693" t="s">
        <v>11</v>
      </c>
      <c r="J1693" t="s">
        <v>27</v>
      </c>
      <c r="K1693" t="s">
        <v>152</v>
      </c>
      <c r="L1693" t="s">
        <v>13</v>
      </c>
      <c r="M1693" s="5">
        <v>88.859999999999985</v>
      </c>
      <c r="N1693">
        <v>1</v>
      </c>
    </row>
    <row r="1694" spans="1:14" x14ac:dyDescent="0.15">
      <c r="A1694" s="2">
        <v>45624</v>
      </c>
      <c r="B1694" s="3">
        <f t="shared" si="78"/>
        <v>2025</v>
      </c>
      <c r="C1694" t="str">
        <f t="shared" si="79"/>
        <v>2024-2025</v>
      </c>
      <c r="D1694" t="s">
        <v>148</v>
      </c>
      <c r="E1694" t="s">
        <v>53</v>
      </c>
      <c r="F1694" t="str">
        <f t="shared" si="80"/>
        <v>South Australia</v>
      </c>
      <c r="G1694" t="s">
        <v>32</v>
      </c>
      <c r="H1694">
        <v>5082</v>
      </c>
      <c r="I1694" t="s">
        <v>11</v>
      </c>
      <c r="J1694" t="s">
        <v>33</v>
      </c>
      <c r="K1694" t="s">
        <v>149</v>
      </c>
      <c r="L1694" t="s">
        <v>15</v>
      </c>
      <c r="M1694" s="5">
        <v>88.88</v>
      </c>
      <c r="N1694">
        <v>1</v>
      </c>
    </row>
    <row r="1695" spans="1:14" x14ac:dyDescent="0.15">
      <c r="A1695" s="2">
        <v>44948</v>
      </c>
      <c r="B1695" s="3">
        <f t="shared" si="78"/>
        <v>2023</v>
      </c>
      <c r="C1695" t="str">
        <f t="shared" si="79"/>
        <v>2022-2023</v>
      </c>
      <c r="D1695" t="s">
        <v>147</v>
      </c>
      <c r="E1695" t="s">
        <v>136</v>
      </c>
      <c r="F1695" t="str">
        <f t="shared" si="80"/>
        <v>Victoria</v>
      </c>
      <c r="G1695" t="s">
        <v>45</v>
      </c>
      <c r="H1695">
        <v>3175</v>
      </c>
      <c r="I1695" t="s">
        <v>11</v>
      </c>
      <c r="J1695" t="s">
        <v>63</v>
      </c>
      <c r="K1695" t="s">
        <v>149</v>
      </c>
      <c r="L1695" t="s">
        <v>15</v>
      </c>
      <c r="M1695" s="5">
        <v>88.92</v>
      </c>
      <c r="N1695">
        <v>1</v>
      </c>
    </row>
    <row r="1696" spans="1:14" x14ac:dyDescent="0.15">
      <c r="A1696" s="2">
        <v>45404</v>
      </c>
      <c r="B1696" s="3">
        <f t="shared" si="78"/>
        <v>2024</v>
      </c>
      <c r="C1696" t="str">
        <f t="shared" si="79"/>
        <v>2023-2024</v>
      </c>
      <c r="D1696" t="s">
        <v>148</v>
      </c>
      <c r="E1696" t="s">
        <v>141</v>
      </c>
      <c r="F1696" t="str">
        <f t="shared" si="80"/>
        <v>Western Australia</v>
      </c>
      <c r="G1696" t="s">
        <v>48</v>
      </c>
      <c r="H1696">
        <v>6052</v>
      </c>
      <c r="I1696" t="s">
        <v>11</v>
      </c>
      <c r="J1696" t="s">
        <v>49</v>
      </c>
      <c r="K1696" t="s">
        <v>152</v>
      </c>
      <c r="L1696" t="s">
        <v>13</v>
      </c>
      <c r="M1696" s="5">
        <v>88.95</v>
      </c>
      <c r="N1696">
        <v>1</v>
      </c>
    </row>
    <row r="1697" spans="1:14" x14ac:dyDescent="0.15">
      <c r="A1697" s="2">
        <v>45386</v>
      </c>
      <c r="B1697" s="3">
        <f t="shared" si="78"/>
        <v>2024</v>
      </c>
      <c r="C1697" t="str">
        <f t="shared" si="79"/>
        <v>2023-2024</v>
      </c>
      <c r="D1697" t="s">
        <v>148</v>
      </c>
      <c r="E1697" t="s">
        <v>90</v>
      </c>
      <c r="F1697" t="str">
        <f t="shared" si="80"/>
        <v>Victoria</v>
      </c>
      <c r="G1697" t="s">
        <v>45</v>
      </c>
      <c r="H1697">
        <v>3179</v>
      </c>
      <c r="I1697" t="s">
        <v>11</v>
      </c>
      <c r="J1697" t="s">
        <v>63</v>
      </c>
      <c r="K1697" t="s">
        <v>155</v>
      </c>
      <c r="L1697" t="s">
        <v>20</v>
      </c>
      <c r="M1697" s="5">
        <v>89.19</v>
      </c>
      <c r="N1697">
        <v>1</v>
      </c>
    </row>
    <row r="1698" spans="1:14" x14ac:dyDescent="0.15">
      <c r="A1698" s="2">
        <v>45296</v>
      </c>
      <c r="B1698" s="3">
        <f t="shared" si="78"/>
        <v>2024</v>
      </c>
      <c r="C1698" t="str">
        <f t="shared" si="79"/>
        <v>2023-2024</v>
      </c>
      <c r="D1698" t="s">
        <v>148</v>
      </c>
      <c r="E1698" t="s">
        <v>143</v>
      </c>
      <c r="F1698" t="str">
        <f t="shared" si="80"/>
        <v>New South Wales</v>
      </c>
      <c r="G1698" t="s">
        <v>10</v>
      </c>
      <c r="H1698">
        <v>2154</v>
      </c>
      <c r="I1698" t="s">
        <v>11</v>
      </c>
      <c r="J1698" t="s">
        <v>27</v>
      </c>
      <c r="K1698" t="s">
        <v>149</v>
      </c>
      <c r="L1698" t="s">
        <v>15</v>
      </c>
      <c r="M1698" s="5">
        <v>89.32</v>
      </c>
      <c r="N1698">
        <v>1</v>
      </c>
    </row>
    <row r="1699" spans="1:14" x14ac:dyDescent="0.15">
      <c r="A1699" s="2">
        <v>45473</v>
      </c>
      <c r="B1699" s="3">
        <f t="shared" si="78"/>
        <v>2024</v>
      </c>
      <c r="C1699" t="str">
        <f t="shared" si="79"/>
        <v>2023-2024</v>
      </c>
      <c r="D1699" t="s">
        <v>147</v>
      </c>
      <c r="E1699" t="s">
        <v>9</v>
      </c>
      <c r="F1699" t="str">
        <f t="shared" si="80"/>
        <v>New South Wales</v>
      </c>
      <c r="G1699" t="s">
        <v>10</v>
      </c>
      <c r="H1699">
        <v>2067</v>
      </c>
      <c r="I1699" t="s">
        <v>11</v>
      </c>
      <c r="J1699" t="s">
        <v>12</v>
      </c>
      <c r="K1699" t="s">
        <v>19</v>
      </c>
      <c r="L1699" t="s">
        <v>23</v>
      </c>
      <c r="M1699" s="5">
        <v>89.36</v>
      </c>
      <c r="N1699">
        <v>1</v>
      </c>
    </row>
    <row r="1700" spans="1:14" x14ac:dyDescent="0.15">
      <c r="A1700" s="2">
        <v>45651</v>
      </c>
      <c r="B1700" s="3">
        <f t="shared" si="78"/>
        <v>2025</v>
      </c>
      <c r="C1700" t="str">
        <f t="shared" si="79"/>
        <v>2024-2025</v>
      </c>
      <c r="D1700" t="s">
        <v>147</v>
      </c>
      <c r="E1700" t="s">
        <v>9</v>
      </c>
      <c r="F1700" t="str">
        <f t="shared" si="80"/>
        <v>New South Wales</v>
      </c>
      <c r="G1700" t="s">
        <v>10</v>
      </c>
      <c r="H1700">
        <v>2067</v>
      </c>
      <c r="I1700" t="s">
        <v>11</v>
      </c>
      <c r="J1700" t="s">
        <v>12</v>
      </c>
      <c r="K1700" t="s">
        <v>154</v>
      </c>
      <c r="L1700" t="s">
        <v>14</v>
      </c>
      <c r="M1700" s="5">
        <v>89.41</v>
      </c>
      <c r="N1700">
        <v>1</v>
      </c>
    </row>
    <row r="1701" spans="1:14" x14ac:dyDescent="0.15">
      <c r="A1701" s="2">
        <v>45593</v>
      </c>
      <c r="B1701" s="3">
        <f t="shared" si="78"/>
        <v>2025</v>
      </c>
      <c r="C1701" t="str">
        <f t="shared" si="79"/>
        <v>2024-2025</v>
      </c>
      <c r="D1701" t="s">
        <v>147</v>
      </c>
      <c r="E1701" t="s">
        <v>126</v>
      </c>
      <c r="F1701" t="str">
        <f t="shared" si="80"/>
        <v>Queensland</v>
      </c>
      <c r="G1701" t="s">
        <v>35</v>
      </c>
      <c r="H1701">
        <v>4551</v>
      </c>
      <c r="I1701" t="s">
        <v>11</v>
      </c>
      <c r="J1701" t="s">
        <v>120</v>
      </c>
      <c r="K1701" t="s">
        <v>154</v>
      </c>
      <c r="L1701" t="s">
        <v>14</v>
      </c>
      <c r="M1701" s="5">
        <v>89.539999999999992</v>
      </c>
      <c r="N1701">
        <v>1</v>
      </c>
    </row>
    <row r="1702" spans="1:14" x14ac:dyDescent="0.15">
      <c r="A1702" s="2">
        <v>45136</v>
      </c>
      <c r="B1702" s="3">
        <f t="shared" si="78"/>
        <v>2024</v>
      </c>
      <c r="C1702" t="str">
        <f t="shared" si="79"/>
        <v>2023-2024</v>
      </c>
      <c r="D1702" t="s">
        <v>147</v>
      </c>
      <c r="E1702" t="s">
        <v>118</v>
      </c>
      <c r="F1702" t="str">
        <f t="shared" si="80"/>
        <v>New South Wales</v>
      </c>
      <c r="G1702" t="s">
        <v>10</v>
      </c>
      <c r="H1702">
        <v>2158</v>
      </c>
      <c r="I1702" t="s">
        <v>11</v>
      </c>
      <c r="J1702" t="s">
        <v>27</v>
      </c>
      <c r="K1702" t="s">
        <v>149</v>
      </c>
      <c r="L1702" t="s">
        <v>15</v>
      </c>
      <c r="M1702" s="5">
        <v>89.82</v>
      </c>
      <c r="N1702">
        <v>1</v>
      </c>
    </row>
    <row r="1703" spans="1:14" x14ac:dyDescent="0.15">
      <c r="A1703" s="2">
        <v>45436</v>
      </c>
      <c r="B1703" s="3">
        <f t="shared" si="78"/>
        <v>2024</v>
      </c>
      <c r="C1703" t="str">
        <f t="shared" si="79"/>
        <v>2023-2024</v>
      </c>
      <c r="D1703" t="s">
        <v>147</v>
      </c>
      <c r="E1703" t="s">
        <v>103</v>
      </c>
      <c r="F1703" t="str">
        <f t="shared" si="80"/>
        <v>Queensland</v>
      </c>
      <c r="G1703" t="s">
        <v>35</v>
      </c>
      <c r="H1703">
        <v>4509</v>
      </c>
      <c r="I1703" t="s">
        <v>11</v>
      </c>
      <c r="J1703" t="s">
        <v>104</v>
      </c>
      <c r="K1703" t="s">
        <v>149</v>
      </c>
      <c r="L1703" t="s">
        <v>15</v>
      </c>
      <c r="M1703" s="5">
        <v>89.82</v>
      </c>
      <c r="N1703">
        <v>1</v>
      </c>
    </row>
    <row r="1704" spans="1:14" x14ac:dyDescent="0.15">
      <c r="A1704" s="2">
        <v>45064</v>
      </c>
      <c r="B1704" s="3">
        <f t="shared" si="78"/>
        <v>2023</v>
      </c>
      <c r="C1704" t="str">
        <f t="shared" si="79"/>
        <v>2022-2023</v>
      </c>
      <c r="D1704" t="s">
        <v>148</v>
      </c>
      <c r="E1704" t="s">
        <v>59</v>
      </c>
      <c r="F1704" t="str">
        <f t="shared" si="80"/>
        <v>Victoria</v>
      </c>
      <c r="G1704" t="s">
        <v>45</v>
      </c>
      <c r="H1704">
        <v>3280</v>
      </c>
      <c r="I1704" t="s">
        <v>11</v>
      </c>
      <c r="J1704" t="s">
        <v>60</v>
      </c>
      <c r="K1704" t="s">
        <v>151</v>
      </c>
      <c r="L1704" t="s">
        <v>21</v>
      </c>
      <c r="M1704" s="5">
        <v>89.82</v>
      </c>
      <c r="N1704">
        <v>1</v>
      </c>
    </row>
    <row r="1705" spans="1:14" x14ac:dyDescent="0.15">
      <c r="A1705" s="2">
        <v>45488</v>
      </c>
      <c r="B1705" s="3">
        <f t="shared" si="78"/>
        <v>2025</v>
      </c>
      <c r="C1705" t="str">
        <f t="shared" si="79"/>
        <v>2024-2025</v>
      </c>
      <c r="D1705" t="s">
        <v>148</v>
      </c>
      <c r="E1705" t="s">
        <v>31</v>
      </c>
      <c r="F1705" t="str">
        <f t="shared" si="80"/>
        <v>South Australia</v>
      </c>
      <c r="G1705" t="s">
        <v>32</v>
      </c>
      <c r="H1705">
        <v>5168</v>
      </c>
      <c r="I1705" t="s">
        <v>11</v>
      </c>
      <c r="J1705" t="s">
        <v>33</v>
      </c>
      <c r="K1705" t="s">
        <v>150</v>
      </c>
      <c r="L1705" t="s">
        <v>18</v>
      </c>
      <c r="M1705" s="5">
        <v>89.9</v>
      </c>
      <c r="N1705">
        <v>1</v>
      </c>
    </row>
    <row r="1706" spans="1:14" x14ac:dyDescent="0.15">
      <c r="A1706" s="2">
        <v>45038</v>
      </c>
      <c r="B1706" s="3">
        <f t="shared" si="78"/>
        <v>2023</v>
      </c>
      <c r="C1706" t="str">
        <f t="shared" si="79"/>
        <v>2022-2023</v>
      </c>
      <c r="D1706" t="s">
        <v>148</v>
      </c>
      <c r="E1706" t="s">
        <v>102</v>
      </c>
      <c r="F1706" t="str">
        <f t="shared" si="80"/>
        <v>Queensland</v>
      </c>
      <c r="G1706" t="s">
        <v>35</v>
      </c>
      <c r="H1706">
        <v>4870</v>
      </c>
      <c r="I1706" t="s">
        <v>11</v>
      </c>
      <c r="J1706" t="s">
        <v>36</v>
      </c>
      <c r="K1706" t="s">
        <v>150</v>
      </c>
      <c r="L1706" t="s">
        <v>18</v>
      </c>
      <c r="M1706" s="5">
        <v>89.91</v>
      </c>
      <c r="N1706">
        <v>1</v>
      </c>
    </row>
    <row r="1707" spans="1:14" x14ac:dyDescent="0.15">
      <c r="A1707" s="2">
        <v>45242</v>
      </c>
      <c r="B1707" s="3">
        <f t="shared" si="78"/>
        <v>2024</v>
      </c>
      <c r="C1707" t="str">
        <f t="shared" si="79"/>
        <v>2023-2024</v>
      </c>
      <c r="D1707" t="s">
        <v>148</v>
      </c>
      <c r="E1707" t="s">
        <v>101</v>
      </c>
      <c r="F1707" t="str">
        <f t="shared" si="80"/>
        <v>Victoria</v>
      </c>
      <c r="G1707" t="s">
        <v>45</v>
      </c>
      <c r="H1707">
        <v>3131</v>
      </c>
      <c r="I1707" t="s">
        <v>11</v>
      </c>
      <c r="J1707" t="s">
        <v>63</v>
      </c>
      <c r="K1707" t="s">
        <v>150</v>
      </c>
      <c r="L1707" t="s">
        <v>18</v>
      </c>
      <c r="M1707" s="5">
        <v>89.91</v>
      </c>
      <c r="N1707">
        <v>1</v>
      </c>
    </row>
    <row r="1708" spans="1:14" x14ac:dyDescent="0.15">
      <c r="A1708" s="2">
        <v>45127</v>
      </c>
      <c r="B1708" s="3">
        <f t="shared" si="78"/>
        <v>2024</v>
      </c>
      <c r="C1708" t="str">
        <f t="shared" si="79"/>
        <v>2023-2024</v>
      </c>
      <c r="D1708" t="s">
        <v>147</v>
      </c>
      <c r="E1708" t="s">
        <v>105</v>
      </c>
      <c r="F1708" t="str">
        <f t="shared" si="80"/>
        <v>Victoria</v>
      </c>
      <c r="G1708" t="s">
        <v>45</v>
      </c>
      <c r="H1708">
        <v>3500</v>
      </c>
      <c r="I1708" t="s">
        <v>11</v>
      </c>
      <c r="J1708" t="s">
        <v>60</v>
      </c>
      <c r="K1708" t="s">
        <v>152</v>
      </c>
      <c r="L1708" t="s">
        <v>13</v>
      </c>
      <c r="M1708" s="5">
        <v>89.919999999999987</v>
      </c>
      <c r="N1708">
        <v>1</v>
      </c>
    </row>
    <row r="1709" spans="1:14" x14ac:dyDescent="0.15">
      <c r="A1709" s="2">
        <v>45008</v>
      </c>
      <c r="B1709" s="3">
        <f t="shared" si="78"/>
        <v>2023</v>
      </c>
      <c r="C1709" t="str">
        <f t="shared" si="79"/>
        <v>2022-2023</v>
      </c>
      <c r="D1709" t="s">
        <v>148</v>
      </c>
      <c r="E1709" t="s">
        <v>105</v>
      </c>
      <c r="F1709" t="str">
        <f t="shared" si="80"/>
        <v>Victoria</v>
      </c>
      <c r="G1709" t="s">
        <v>45</v>
      </c>
      <c r="H1709">
        <v>3500</v>
      </c>
      <c r="I1709" t="s">
        <v>11</v>
      </c>
      <c r="J1709" t="s">
        <v>60</v>
      </c>
      <c r="K1709" t="s">
        <v>19</v>
      </c>
      <c r="L1709" t="s">
        <v>23</v>
      </c>
      <c r="M1709" s="5">
        <v>89.93</v>
      </c>
      <c r="N1709">
        <v>1</v>
      </c>
    </row>
    <row r="1710" spans="1:14" x14ac:dyDescent="0.15">
      <c r="A1710" s="2">
        <v>45442</v>
      </c>
      <c r="B1710" s="3">
        <f t="shared" si="78"/>
        <v>2024</v>
      </c>
      <c r="C1710" t="str">
        <f t="shared" si="79"/>
        <v>2023-2024</v>
      </c>
      <c r="D1710" t="s">
        <v>147</v>
      </c>
      <c r="E1710" t="s">
        <v>83</v>
      </c>
      <c r="F1710" t="str">
        <f t="shared" si="80"/>
        <v>New South Wales</v>
      </c>
      <c r="G1710" t="s">
        <v>10</v>
      </c>
      <c r="H1710">
        <v>2750</v>
      </c>
      <c r="I1710" t="s">
        <v>11</v>
      </c>
      <c r="J1710" t="s">
        <v>25</v>
      </c>
      <c r="K1710" t="s">
        <v>154</v>
      </c>
      <c r="L1710" t="s">
        <v>14</v>
      </c>
      <c r="M1710" s="5">
        <v>89.94</v>
      </c>
      <c r="N1710">
        <v>1</v>
      </c>
    </row>
    <row r="1711" spans="1:14" x14ac:dyDescent="0.15">
      <c r="A1711" s="2">
        <v>45239</v>
      </c>
      <c r="B1711" s="3">
        <f t="shared" si="78"/>
        <v>2024</v>
      </c>
      <c r="C1711" t="str">
        <f t="shared" si="79"/>
        <v>2023-2024</v>
      </c>
      <c r="D1711" t="s">
        <v>148</v>
      </c>
      <c r="E1711" t="s">
        <v>98</v>
      </c>
      <c r="F1711" t="str">
        <f t="shared" si="80"/>
        <v>Victoria</v>
      </c>
      <c r="G1711" t="s">
        <v>45</v>
      </c>
      <c r="H1711">
        <v>3429</v>
      </c>
      <c r="I1711" t="s">
        <v>11</v>
      </c>
      <c r="J1711" t="s">
        <v>60</v>
      </c>
      <c r="K1711" t="s">
        <v>154</v>
      </c>
      <c r="L1711" t="s">
        <v>14</v>
      </c>
      <c r="M1711" s="5">
        <v>89.95</v>
      </c>
      <c r="N1711">
        <v>1</v>
      </c>
    </row>
    <row r="1712" spans="1:14" x14ac:dyDescent="0.15">
      <c r="A1712" s="2">
        <v>45615</v>
      </c>
      <c r="B1712" s="3">
        <f t="shared" si="78"/>
        <v>2025</v>
      </c>
      <c r="C1712" t="str">
        <f t="shared" si="79"/>
        <v>2024-2025</v>
      </c>
      <c r="D1712" t="s">
        <v>147</v>
      </c>
      <c r="E1712" t="s">
        <v>126</v>
      </c>
      <c r="F1712" t="str">
        <f t="shared" si="80"/>
        <v>Queensland</v>
      </c>
      <c r="G1712" t="s">
        <v>35</v>
      </c>
      <c r="H1712">
        <v>4551</v>
      </c>
      <c r="I1712" t="s">
        <v>11</v>
      </c>
      <c r="J1712" t="s">
        <v>120</v>
      </c>
      <c r="K1712" t="s">
        <v>151</v>
      </c>
      <c r="L1712" t="s">
        <v>21</v>
      </c>
      <c r="M1712" s="5">
        <v>89.97</v>
      </c>
      <c r="N1712">
        <v>1</v>
      </c>
    </row>
    <row r="1713" spans="1:14" x14ac:dyDescent="0.15">
      <c r="A1713" s="2">
        <v>45195</v>
      </c>
      <c r="B1713" s="3">
        <f t="shared" si="78"/>
        <v>2024</v>
      </c>
      <c r="C1713" t="str">
        <f t="shared" si="79"/>
        <v>2023-2024</v>
      </c>
      <c r="D1713" t="s">
        <v>147</v>
      </c>
      <c r="E1713" t="s">
        <v>76</v>
      </c>
      <c r="F1713" t="str">
        <f t="shared" si="80"/>
        <v>Western Australia</v>
      </c>
      <c r="G1713" t="s">
        <v>48</v>
      </c>
      <c r="H1713">
        <v>6450</v>
      </c>
      <c r="I1713" t="s">
        <v>11</v>
      </c>
      <c r="J1713" t="s">
        <v>77</v>
      </c>
      <c r="K1713" t="s">
        <v>151</v>
      </c>
      <c r="L1713" t="s">
        <v>21</v>
      </c>
      <c r="M1713" s="5">
        <v>89.97</v>
      </c>
      <c r="N1713">
        <v>1</v>
      </c>
    </row>
    <row r="1714" spans="1:14" x14ac:dyDescent="0.15">
      <c r="A1714" s="2">
        <v>45118</v>
      </c>
      <c r="B1714" s="3">
        <f t="shared" si="78"/>
        <v>2024</v>
      </c>
      <c r="C1714" t="str">
        <f t="shared" si="79"/>
        <v>2023-2024</v>
      </c>
      <c r="D1714" t="s">
        <v>147</v>
      </c>
      <c r="E1714" t="s">
        <v>40</v>
      </c>
      <c r="F1714" t="str">
        <f t="shared" si="80"/>
        <v>New South Wales</v>
      </c>
      <c r="G1714" t="s">
        <v>10</v>
      </c>
      <c r="H1714">
        <v>2116</v>
      </c>
      <c r="I1714" t="s">
        <v>11</v>
      </c>
      <c r="J1714" t="s">
        <v>27</v>
      </c>
      <c r="K1714" t="s">
        <v>149</v>
      </c>
      <c r="L1714" t="s">
        <v>15</v>
      </c>
      <c r="M1714" s="5">
        <v>90.22</v>
      </c>
      <c r="N1714">
        <v>1</v>
      </c>
    </row>
    <row r="1715" spans="1:14" x14ac:dyDescent="0.15">
      <c r="A1715" s="2">
        <v>45574</v>
      </c>
      <c r="B1715" s="3">
        <f t="shared" si="78"/>
        <v>2025</v>
      </c>
      <c r="C1715" t="str">
        <f t="shared" si="79"/>
        <v>2024-2025</v>
      </c>
      <c r="D1715" t="s">
        <v>148</v>
      </c>
      <c r="E1715" t="s">
        <v>111</v>
      </c>
      <c r="F1715" t="str">
        <f t="shared" si="80"/>
        <v>New South Wales</v>
      </c>
      <c r="G1715" t="s">
        <v>10</v>
      </c>
      <c r="H1715">
        <v>2120</v>
      </c>
      <c r="I1715" t="s">
        <v>11</v>
      </c>
      <c r="J1715" t="s">
        <v>27</v>
      </c>
      <c r="K1715" t="s">
        <v>154</v>
      </c>
      <c r="L1715" t="s">
        <v>14</v>
      </c>
      <c r="M1715" s="5">
        <v>90.43</v>
      </c>
      <c r="N1715">
        <v>1</v>
      </c>
    </row>
    <row r="1716" spans="1:14" x14ac:dyDescent="0.15">
      <c r="A1716" s="2">
        <v>45366</v>
      </c>
      <c r="B1716" s="3">
        <f t="shared" si="78"/>
        <v>2024</v>
      </c>
      <c r="C1716" t="str">
        <f t="shared" si="79"/>
        <v>2023-2024</v>
      </c>
      <c r="D1716" t="s">
        <v>147</v>
      </c>
      <c r="E1716" t="s">
        <v>73</v>
      </c>
      <c r="F1716" t="str">
        <f t="shared" si="80"/>
        <v>Victoria</v>
      </c>
      <c r="G1716" t="s">
        <v>45</v>
      </c>
      <c r="H1716">
        <v>3136</v>
      </c>
      <c r="I1716" t="s">
        <v>11</v>
      </c>
      <c r="J1716" t="s">
        <v>63</v>
      </c>
      <c r="K1716" t="s">
        <v>154</v>
      </c>
      <c r="L1716" t="s">
        <v>14</v>
      </c>
      <c r="M1716" s="5">
        <v>90.44</v>
      </c>
      <c r="N1716">
        <v>1</v>
      </c>
    </row>
    <row r="1717" spans="1:14" x14ac:dyDescent="0.15">
      <c r="A1717" s="2">
        <v>45622</v>
      </c>
      <c r="B1717" s="3">
        <f t="shared" si="78"/>
        <v>2025</v>
      </c>
      <c r="C1717" t="str">
        <f t="shared" si="79"/>
        <v>2024-2025</v>
      </c>
      <c r="D1717" t="s">
        <v>148</v>
      </c>
      <c r="E1717" t="s">
        <v>84</v>
      </c>
      <c r="F1717" t="str">
        <f t="shared" si="80"/>
        <v>Queensland</v>
      </c>
      <c r="G1717" t="s">
        <v>35</v>
      </c>
      <c r="H1717">
        <v>4740</v>
      </c>
      <c r="I1717" t="s">
        <v>11</v>
      </c>
      <c r="J1717" t="s">
        <v>51</v>
      </c>
      <c r="K1717" t="s">
        <v>150</v>
      </c>
      <c r="L1717" t="s">
        <v>18</v>
      </c>
      <c r="M1717" s="5">
        <v>90.850000000000009</v>
      </c>
      <c r="N1717">
        <v>1</v>
      </c>
    </row>
    <row r="1718" spans="1:14" x14ac:dyDescent="0.15">
      <c r="A1718" s="2">
        <v>45574</v>
      </c>
      <c r="B1718" s="3">
        <f t="shared" si="78"/>
        <v>2025</v>
      </c>
      <c r="C1718" t="str">
        <f t="shared" si="79"/>
        <v>2024-2025</v>
      </c>
      <c r="D1718" t="s">
        <v>147</v>
      </c>
      <c r="E1718" t="s">
        <v>9</v>
      </c>
      <c r="F1718" t="str">
        <f t="shared" si="80"/>
        <v>New South Wales</v>
      </c>
      <c r="G1718" t="s">
        <v>10</v>
      </c>
      <c r="H1718">
        <v>2067</v>
      </c>
      <c r="I1718" t="s">
        <v>11</v>
      </c>
      <c r="J1718" t="s">
        <v>12</v>
      </c>
      <c r="K1718" t="s">
        <v>19</v>
      </c>
      <c r="L1718" t="s">
        <v>23</v>
      </c>
      <c r="M1718" s="5">
        <v>90.87</v>
      </c>
      <c r="N1718">
        <v>1</v>
      </c>
    </row>
    <row r="1719" spans="1:14" x14ac:dyDescent="0.15">
      <c r="A1719" s="2">
        <v>45418</v>
      </c>
      <c r="B1719" s="3">
        <f t="shared" si="78"/>
        <v>2024</v>
      </c>
      <c r="C1719" t="str">
        <f t="shared" si="79"/>
        <v>2023-2024</v>
      </c>
      <c r="D1719" t="s">
        <v>147</v>
      </c>
      <c r="E1719" t="s">
        <v>108</v>
      </c>
      <c r="F1719" t="str">
        <f t="shared" si="80"/>
        <v>Victoria</v>
      </c>
      <c r="G1719" t="s">
        <v>45</v>
      </c>
      <c r="H1719">
        <v>3018</v>
      </c>
      <c r="I1719" t="s">
        <v>11</v>
      </c>
      <c r="J1719" t="s">
        <v>46</v>
      </c>
      <c r="K1719" t="s">
        <v>153</v>
      </c>
      <c r="L1719" t="s">
        <v>16</v>
      </c>
      <c r="M1719" s="5">
        <v>90.93</v>
      </c>
      <c r="N1719">
        <v>1</v>
      </c>
    </row>
    <row r="1720" spans="1:14" x14ac:dyDescent="0.15">
      <c r="A1720" s="2">
        <v>45141</v>
      </c>
      <c r="B1720" s="3">
        <f t="shared" si="78"/>
        <v>2024</v>
      </c>
      <c r="C1720" t="str">
        <f t="shared" si="79"/>
        <v>2023-2024</v>
      </c>
      <c r="D1720" t="s">
        <v>147</v>
      </c>
      <c r="E1720" t="s">
        <v>72</v>
      </c>
      <c r="F1720" t="str">
        <f t="shared" si="80"/>
        <v>Western Australia</v>
      </c>
      <c r="G1720" t="s">
        <v>48</v>
      </c>
      <c r="H1720">
        <v>6010</v>
      </c>
      <c r="I1720" t="s">
        <v>11</v>
      </c>
      <c r="J1720" t="s">
        <v>49</v>
      </c>
      <c r="K1720" t="s">
        <v>153</v>
      </c>
      <c r="L1720" t="s">
        <v>16</v>
      </c>
      <c r="M1720" s="5">
        <v>90.93</v>
      </c>
      <c r="N1720">
        <v>1</v>
      </c>
    </row>
    <row r="1721" spans="1:14" x14ac:dyDescent="0.15">
      <c r="A1721" s="2">
        <v>45575</v>
      </c>
      <c r="B1721" s="3">
        <f t="shared" si="78"/>
        <v>2025</v>
      </c>
      <c r="C1721" t="str">
        <f t="shared" si="79"/>
        <v>2024-2025</v>
      </c>
      <c r="D1721" t="s">
        <v>148</v>
      </c>
      <c r="E1721" t="s">
        <v>106</v>
      </c>
      <c r="F1721" t="str">
        <f t="shared" si="80"/>
        <v>Victoria</v>
      </c>
      <c r="G1721" t="s">
        <v>45</v>
      </c>
      <c r="H1721">
        <v>3915</v>
      </c>
      <c r="I1721" t="s">
        <v>11</v>
      </c>
      <c r="J1721" t="s">
        <v>55</v>
      </c>
      <c r="K1721" t="s">
        <v>150</v>
      </c>
      <c r="L1721" t="s">
        <v>18</v>
      </c>
      <c r="M1721" s="5">
        <v>90.93</v>
      </c>
      <c r="N1721">
        <v>1</v>
      </c>
    </row>
    <row r="1722" spans="1:14" x14ac:dyDescent="0.15">
      <c r="A1722" s="2">
        <v>45412</v>
      </c>
      <c r="B1722" s="3">
        <f t="shared" si="78"/>
        <v>2024</v>
      </c>
      <c r="C1722" t="str">
        <f t="shared" si="79"/>
        <v>2023-2024</v>
      </c>
      <c r="D1722" t="s">
        <v>147</v>
      </c>
      <c r="E1722" t="s">
        <v>128</v>
      </c>
      <c r="F1722" t="str">
        <f t="shared" si="80"/>
        <v>Western Australia</v>
      </c>
      <c r="G1722" t="s">
        <v>48</v>
      </c>
      <c r="H1722">
        <v>6027</v>
      </c>
      <c r="I1722" t="s">
        <v>11</v>
      </c>
      <c r="J1722" t="s">
        <v>49</v>
      </c>
      <c r="K1722" t="s">
        <v>153</v>
      </c>
      <c r="L1722" t="s">
        <v>16</v>
      </c>
      <c r="M1722" s="5">
        <v>90.93</v>
      </c>
      <c r="N1722">
        <v>1</v>
      </c>
    </row>
    <row r="1723" spans="1:14" x14ac:dyDescent="0.15">
      <c r="A1723" s="2">
        <v>45161</v>
      </c>
      <c r="B1723" s="3">
        <f t="shared" si="78"/>
        <v>2024</v>
      </c>
      <c r="C1723" t="str">
        <f t="shared" si="79"/>
        <v>2023-2024</v>
      </c>
      <c r="D1723" t="s">
        <v>148</v>
      </c>
      <c r="E1723" t="s">
        <v>65</v>
      </c>
      <c r="F1723" t="str">
        <f t="shared" si="80"/>
        <v>New South Wales</v>
      </c>
      <c r="G1723" t="s">
        <v>10</v>
      </c>
      <c r="H1723">
        <v>2541</v>
      </c>
      <c r="I1723" t="s">
        <v>11</v>
      </c>
      <c r="J1723" t="s">
        <v>58</v>
      </c>
      <c r="K1723" t="s">
        <v>153</v>
      </c>
      <c r="L1723" t="s">
        <v>16</v>
      </c>
      <c r="M1723" s="5">
        <v>90.93</v>
      </c>
      <c r="N1723">
        <v>1</v>
      </c>
    </row>
    <row r="1724" spans="1:14" x14ac:dyDescent="0.15">
      <c r="A1724" s="2">
        <v>45623</v>
      </c>
      <c r="B1724" s="3">
        <f t="shared" si="78"/>
        <v>2025</v>
      </c>
      <c r="C1724" t="str">
        <f t="shared" si="79"/>
        <v>2024-2025</v>
      </c>
      <c r="D1724" t="s">
        <v>148</v>
      </c>
      <c r="E1724" t="s">
        <v>111</v>
      </c>
      <c r="F1724" t="str">
        <f t="shared" si="80"/>
        <v>New South Wales</v>
      </c>
      <c r="G1724" t="s">
        <v>10</v>
      </c>
      <c r="H1724">
        <v>2120</v>
      </c>
      <c r="I1724" t="s">
        <v>11</v>
      </c>
      <c r="J1724" t="s">
        <v>27</v>
      </c>
      <c r="K1724" t="s">
        <v>154</v>
      </c>
      <c r="L1724" t="s">
        <v>14</v>
      </c>
      <c r="M1724" s="5">
        <v>90.93</v>
      </c>
      <c r="N1724">
        <v>1</v>
      </c>
    </row>
    <row r="1725" spans="1:14" x14ac:dyDescent="0.15">
      <c r="A1725" s="2">
        <v>45395</v>
      </c>
      <c r="B1725" s="3">
        <f t="shared" si="78"/>
        <v>2024</v>
      </c>
      <c r="C1725" t="str">
        <f t="shared" si="79"/>
        <v>2023-2024</v>
      </c>
      <c r="D1725" t="s">
        <v>148</v>
      </c>
      <c r="E1725" t="s">
        <v>50</v>
      </c>
      <c r="F1725" t="str">
        <f t="shared" si="80"/>
        <v>Queensland</v>
      </c>
      <c r="G1725" t="s">
        <v>35</v>
      </c>
      <c r="H1725">
        <v>4703</v>
      </c>
      <c r="I1725" t="s">
        <v>11</v>
      </c>
      <c r="J1725" t="s">
        <v>51</v>
      </c>
      <c r="K1725" t="s">
        <v>153</v>
      </c>
      <c r="L1725" t="s">
        <v>16</v>
      </c>
      <c r="M1725" s="5">
        <v>90.93</v>
      </c>
      <c r="N1725">
        <v>1</v>
      </c>
    </row>
    <row r="1726" spans="1:14" x14ac:dyDescent="0.15">
      <c r="A1726" s="2">
        <v>45349</v>
      </c>
      <c r="B1726" s="3">
        <f t="shared" si="78"/>
        <v>2024</v>
      </c>
      <c r="C1726" t="str">
        <f t="shared" si="79"/>
        <v>2023-2024</v>
      </c>
      <c r="D1726" t="s">
        <v>148</v>
      </c>
      <c r="E1726" t="s">
        <v>134</v>
      </c>
      <c r="F1726" t="str">
        <f t="shared" si="80"/>
        <v>Queensland</v>
      </c>
      <c r="G1726" t="s">
        <v>35</v>
      </c>
      <c r="H1726">
        <v>4825</v>
      </c>
      <c r="I1726" t="s">
        <v>11</v>
      </c>
      <c r="J1726" t="s">
        <v>36</v>
      </c>
      <c r="K1726" t="s">
        <v>152</v>
      </c>
      <c r="L1726" t="s">
        <v>13</v>
      </c>
      <c r="M1726" s="5">
        <v>90.95</v>
      </c>
      <c r="N1726">
        <v>1</v>
      </c>
    </row>
    <row r="1727" spans="1:14" x14ac:dyDescent="0.15">
      <c r="A1727" s="2">
        <v>45567</v>
      </c>
      <c r="B1727" s="3">
        <f t="shared" si="78"/>
        <v>2025</v>
      </c>
      <c r="C1727" t="str">
        <f t="shared" si="79"/>
        <v>2024-2025</v>
      </c>
      <c r="D1727" t="s">
        <v>148</v>
      </c>
      <c r="E1727" t="s">
        <v>112</v>
      </c>
      <c r="F1727" t="str">
        <f t="shared" si="80"/>
        <v>Victoria</v>
      </c>
      <c r="G1727" t="s">
        <v>45</v>
      </c>
      <c r="H1727">
        <v>3076</v>
      </c>
      <c r="I1727" t="s">
        <v>11</v>
      </c>
      <c r="J1727" t="s">
        <v>46</v>
      </c>
      <c r="K1727" t="s">
        <v>154</v>
      </c>
      <c r="L1727" t="s">
        <v>14</v>
      </c>
      <c r="M1727" s="5">
        <v>90.97</v>
      </c>
      <c r="N1727">
        <v>1</v>
      </c>
    </row>
    <row r="1728" spans="1:14" x14ac:dyDescent="0.15">
      <c r="A1728" s="2">
        <v>45097</v>
      </c>
      <c r="B1728" s="3">
        <f t="shared" si="78"/>
        <v>2023</v>
      </c>
      <c r="C1728" t="str">
        <f t="shared" si="79"/>
        <v>2022-2023</v>
      </c>
      <c r="D1728" t="s">
        <v>148</v>
      </c>
      <c r="E1728" t="s">
        <v>74</v>
      </c>
      <c r="F1728" t="str">
        <f t="shared" si="80"/>
        <v>South Australia</v>
      </c>
      <c r="G1728" t="s">
        <v>32</v>
      </c>
      <c r="H1728">
        <v>5043</v>
      </c>
      <c r="I1728" t="s">
        <v>11</v>
      </c>
      <c r="J1728" t="s">
        <v>33</v>
      </c>
      <c r="K1728" t="s">
        <v>149</v>
      </c>
      <c r="L1728" t="s">
        <v>15</v>
      </c>
      <c r="M1728" s="5">
        <v>91.009999999999991</v>
      </c>
      <c r="N1728">
        <v>1</v>
      </c>
    </row>
    <row r="1729" spans="1:14" x14ac:dyDescent="0.15">
      <c r="A1729" s="2">
        <v>45133</v>
      </c>
      <c r="B1729" s="3">
        <f t="shared" si="78"/>
        <v>2024</v>
      </c>
      <c r="C1729" t="str">
        <f t="shared" si="79"/>
        <v>2023-2024</v>
      </c>
      <c r="D1729" t="s">
        <v>147</v>
      </c>
      <c r="E1729" t="s">
        <v>44</v>
      </c>
      <c r="F1729" t="str">
        <f t="shared" si="80"/>
        <v>Victoria</v>
      </c>
      <c r="G1729" t="s">
        <v>45</v>
      </c>
      <c r="H1729">
        <v>3066</v>
      </c>
      <c r="I1729" t="s">
        <v>11</v>
      </c>
      <c r="J1729" t="s">
        <v>46</v>
      </c>
      <c r="K1729" t="s">
        <v>154</v>
      </c>
      <c r="L1729" t="s">
        <v>14</v>
      </c>
      <c r="M1729" s="5">
        <v>91.1</v>
      </c>
      <c r="N1729">
        <v>1</v>
      </c>
    </row>
    <row r="1730" spans="1:14" x14ac:dyDescent="0.15">
      <c r="A1730" s="2">
        <v>45330</v>
      </c>
      <c r="B1730" s="3">
        <f t="shared" ref="B1730:B1793" si="81">IF(MONTH(A1730)&gt;=7,YEAR(A1730)+1,YEAR(A1730))</f>
        <v>2024</v>
      </c>
      <c r="C1730" t="str">
        <f t="shared" ref="C1730:C1793" si="82">IF(MONTH(A1730) &gt;= 7, YEAR(A1730) &amp; "-" &amp; YEAR(A1730) + 1, YEAR(A1730) - 1 &amp; "-" &amp; YEAR(A1730))</f>
        <v>2023-2024</v>
      </c>
      <c r="D1730" t="s">
        <v>148</v>
      </c>
      <c r="E1730" t="s">
        <v>42</v>
      </c>
      <c r="F1730" t="str">
        <f t="shared" ref="F1730:F1793" si="83">IF(G1730="WA","Western Australia",
IF(G1730="NSW","New South Wales",
IF(G1730="QLD","Queensland",
IF(G1730="VIC","Victoria",
IF(G1730="TAS","Tasmania",
IF(G1730="SA","South Australia",
IF(G1730="NT","Northern Territory",
IF(G1730="ACT","Australian Capital Territory",G1730))))))))</f>
        <v>Queensland</v>
      </c>
      <c r="G1730" t="s">
        <v>35</v>
      </c>
      <c r="H1730">
        <v>4053</v>
      </c>
      <c r="I1730" t="s">
        <v>11</v>
      </c>
      <c r="J1730" t="s">
        <v>43</v>
      </c>
      <c r="K1730" t="s">
        <v>154</v>
      </c>
      <c r="L1730" t="s">
        <v>14</v>
      </c>
      <c r="M1730" s="5">
        <v>91.339999999999989</v>
      </c>
      <c r="N1730">
        <v>1</v>
      </c>
    </row>
    <row r="1731" spans="1:14" x14ac:dyDescent="0.15">
      <c r="A1731" s="2">
        <v>45049</v>
      </c>
      <c r="B1731" s="3">
        <f t="shared" si="81"/>
        <v>2023</v>
      </c>
      <c r="C1731" t="str">
        <f t="shared" si="82"/>
        <v>2022-2023</v>
      </c>
      <c r="D1731" t="s">
        <v>148</v>
      </c>
      <c r="E1731" t="s">
        <v>116</v>
      </c>
      <c r="F1731" t="str">
        <f t="shared" si="83"/>
        <v>Western Australia</v>
      </c>
      <c r="G1731" t="s">
        <v>48</v>
      </c>
      <c r="H1731">
        <v>6725</v>
      </c>
      <c r="I1731" t="s">
        <v>11</v>
      </c>
      <c r="J1731" t="s">
        <v>77</v>
      </c>
      <c r="K1731" t="s">
        <v>149</v>
      </c>
      <c r="L1731" t="s">
        <v>15</v>
      </c>
      <c r="M1731" s="5">
        <v>91.37</v>
      </c>
      <c r="N1731">
        <v>1</v>
      </c>
    </row>
    <row r="1732" spans="1:14" x14ac:dyDescent="0.15">
      <c r="A1732" s="2">
        <v>45064</v>
      </c>
      <c r="B1732" s="3">
        <f t="shared" si="81"/>
        <v>2023</v>
      </c>
      <c r="C1732" t="str">
        <f t="shared" si="82"/>
        <v>2022-2023</v>
      </c>
      <c r="D1732" t="s">
        <v>147</v>
      </c>
      <c r="E1732" t="s">
        <v>28</v>
      </c>
      <c r="F1732" t="str">
        <f t="shared" si="83"/>
        <v>Northern Territory</v>
      </c>
      <c r="G1732" t="s">
        <v>29</v>
      </c>
      <c r="H1732">
        <v>800</v>
      </c>
      <c r="I1732" t="s">
        <v>11</v>
      </c>
      <c r="J1732" t="s">
        <v>30</v>
      </c>
      <c r="K1732" t="s">
        <v>154</v>
      </c>
      <c r="L1732" t="s">
        <v>14</v>
      </c>
      <c r="M1732" s="5">
        <v>91.7</v>
      </c>
      <c r="N1732">
        <v>1</v>
      </c>
    </row>
    <row r="1733" spans="1:14" x14ac:dyDescent="0.15">
      <c r="A1733" s="2">
        <v>45441</v>
      </c>
      <c r="B1733" s="3">
        <f t="shared" si="81"/>
        <v>2024</v>
      </c>
      <c r="C1733" t="str">
        <f t="shared" si="82"/>
        <v>2023-2024</v>
      </c>
      <c r="D1733" t="s">
        <v>148</v>
      </c>
      <c r="E1733" t="s">
        <v>26</v>
      </c>
      <c r="F1733" t="str">
        <f t="shared" si="83"/>
        <v>New South Wales</v>
      </c>
      <c r="G1733" t="s">
        <v>10</v>
      </c>
      <c r="H1733">
        <v>2141</v>
      </c>
      <c r="I1733" t="s">
        <v>11</v>
      </c>
      <c r="J1733" t="s">
        <v>27</v>
      </c>
      <c r="K1733" t="s">
        <v>155</v>
      </c>
      <c r="L1733" t="s">
        <v>20</v>
      </c>
      <c r="M1733" s="5">
        <v>91.77</v>
      </c>
      <c r="N1733">
        <v>1</v>
      </c>
    </row>
    <row r="1734" spans="1:14" x14ac:dyDescent="0.15">
      <c r="A1734" s="2">
        <v>45028</v>
      </c>
      <c r="B1734" s="3">
        <f t="shared" si="81"/>
        <v>2023</v>
      </c>
      <c r="C1734" t="str">
        <f t="shared" si="82"/>
        <v>2022-2023</v>
      </c>
      <c r="D1734" t="s">
        <v>147</v>
      </c>
      <c r="E1734" t="s">
        <v>88</v>
      </c>
      <c r="F1734" t="str">
        <f t="shared" si="83"/>
        <v>South Australia</v>
      </c>
      <c r="G1734" t="s">
        <v>32</v>
      </c>
      <c r="H1734">
        <v>5011</v>
      </c>
      <c r="I1734" t="s">
        <v>11</v>
      </c>
      <c r="J1734" t="s">
        <v>33</v>
      </c>
      <c r="K1734" t="s">
        <v>149</v>
      </c>
      <c r="L1734" t="s">
        <v>15</v>
      </c>
      <c r="M1734" s="5">
        <v>91.77</v>
      </c>
      <c r="N1734">
        <v>1</v>
      </c>
    </row>
    <row r="1735" spans="1:14" x14ac:dyDescent="0.15">
      <c r="A1735" s="2">
        <v>45373</v>
      </c>
      <c r="B1735" s="3">
        <f t="shared" si="81"/>
        <v>2024</v>
      </c>
      <c r="C1735" t="str">
        <f t="shared" si="82"/>
        <v>2023-2024</v>
      </c>
      <c r="D1735" t="s">
        <v>148</v>
      </c>
      <c r="E1735" t="s">
        <v>61</v>
      </c>
      <c r="F1735" t="str">
        <f t="shared" si="83"/>
        <v>New South Wales</v>
      </c>
      <c r="G1735" t="s">
        <v>10</v>
      </c>
      <c r="H1735">
        <v>2539</v>
      </c>
      <c r="I1735" t="s">
        <v>11</v>
      </c>
      <c r="J1735" t="s">
        <v>58</v>
      </c>
      <c r="K1735" t="s">
        <v>150</v>
      </c>
      <c r="L1735" t="s">
        <v>18</v>
      </c>
      <c r="M1735" s="5">
        <v>91.83</v>
      </c>
      <c r="N1735">
        <v>1</v>
      </c>
    </row>
    <row r="1736" spans="1:14" x14ac:dyDescent="0.15">
      <c r="A1736" s="2">
        <v>45476</v>
      </c>
      <c r="B1736" s="3">
        <f t="shared" si="81"/>
        <v>2025</v>
      </c>
      <c r="C1736" t="str">
        <f t="shared" si="82"/>
        <v>2024-2025</v>
      </c>
      <c r="D1736" t="s">
        <v>148</v>
      </c>
      <c r="E1736" t="s">
        <v>99</v>
      </c>
      <c r="F1736" t="str">
        <f t="shared" si="83"/>
        <v>Victoria</v>
      </c>
      <c r="G1736" t="s">
        <v>45</v>
      </c>
      <c r="H1736">
        <v>3148</v>
      </c>
      <c r="I1736" t="s">
        <v>11</v>
      </c>
      <c r="J1736" t="s">
        <v>63</v>
      </c>
      <c r="K1736" t="s">
        <v>157</v>
      </c>
      <c r="L1736" t="s">
        <v>22</v>
      </c>
      <c r="M1736" s="5">
        <v>91.87</v>
      </c>
      <c r="N1736">
        <v>1</v>
      </c>
    </row>
    <row r="1737" spans="1:14" x14ac:dyDescent="0.15">
      <c r="A1737" s="2">
        <v>45507</v>
      </c>
      <c r="B1737" s="3">
        <f t="shared" si="81"/>
        <v>2025</v>
      </c>
      <c r="C1737" t="str">
        <f t="shared" si="82"/>
        <v>2024-2025</v>
      </c>
      <c r="D1737" t="s">
        <v>148</v>
      </c>
      <c r="E1737" t="s">
        <v>59</v>
      </c>
      <c r="F1737" t="str">
        <f t="shared" si="83"/>
        <v>Victoria</v>
      </c>
      <c r="G1737" t="s">
        <v>45</v>
      </c>
      <c r="H1737">
        <v>3280</v>
      </c>
      <c r="I1737" t="s">
        <v>11</v>
      </c>
      <c r="J1737" t="s">
        <v>60</v>
      </c>
      <c r="K1737" t="s">
        <v>150</v>
      </c>
      <c r="L1737" t="s">
        <v>18</v>
      </c>
      <c r="M1737" s="5">
        <v>91.91</v>
      </c>
      <c r="N1737">
        <v>1</v>
      </c>
    </row>
    <row r="1738" spans="1:14" x14ac:dyDescent="0.15">
      <c r="A1738" s="2">
        <v>44970</v>
      </c>
      <c r="B1738" s="3">
        <f t="shared" si="81"/>
        <v>2023</v>
      </c>
      <c r="C1738" t="str">
        <f t="shared" si="82"/>
        <v>2022-2023</v>
      </c>
      <c r="D1738" t="s">
        <v>147</v>
      </c>
      <c r="E1738" t="s">
        <v>114</v>
      </c>
      <c r="F1738" t="str">
        <f t="shared" si="83"/>
        <v>Victoria</v>
      </c>
      <c r="G1738" t="s">
        <v>45</v>
      </c>
      <c r="H1738">
        <v>3551</v>
      </c>
      <c r="I1738" t="s">
        <v>11</v>
      </c>
      <c r="J1738" t="s">
        <v>60</v>
      </c>
      <c r="K1738" t="s">
        <v>154</v>
      </c>
      <c r="L1738" t="s">
        <v>14</v>
      </c>
      <c r="M1738" s="5">
        <v>91.950000000000017</v>
      </c>
      <c r="N1738">
        <v>1</v>
      </c>
    </row>
    <row r="1739" spans="1:14" x14ac:dyDescent="0.15">
      <c r="A1739" s="2">
        <v>45270</v>
      </c>
      <c r="B1739" s="3">
        <f t="shared" si="81"/>
        <v>2024</v>
      </c>
      <c r="C1739" t="str">
        <f t="shared" si="82"/>
        <v>2023-2024</v>
      </c>
      <c r="D1739" t="s">
        <v>147</v>
      </c>
      <c r="E1739" t="s">
        <v>127</v>
      </c>
      <c r="F1739" t="str">
        <f t="shared" si="83"/>
        <v>New South Wales</v>
      </c>
      <c r="G1739" t="s">
        <v>10</v>
      </c>
      <c r="H1739">
        <v>2131</v>
      </c>
      <c r="I1739" t="s">
        <v>11</v>
      </c>
      <c r="J1739" t="s">
        <v>27</v>
      </c>
      <c r="K1739" t="s">
        <v>19</v>
      </c>
      <c r="L1739" t="s">
        <v>23</v>
      </c>
      <c r="M1739" s="5">
        <v>92.39</v>
      </c>
      <c r="N1739">
        <v>1</v>
      </c>
    </row>
    <row r="1740" spans="1:14" x14ac:dyDescent="0.15">
      <c r="A1740" s="2">
        <v>45570</v>
      </c>
      <c r="B1740" s="3">
        <f t="shared" si="81"/>
        <v>2025</v>
      </c>
      <c r="C1740" t="str">
        <f t="shared" si="82"/>
        <v>2024-2025</v>
      </c>
      <c r="D1740" t="s">
        <v>147</v>
      </c>
      <c r="E1740" t="s">
        <v>108</v>
      </c>
      <c r="F1740" t="str">
        <f t="shared" si="83"/>
        <v>Victoria</v>
      </c>
      <c r="G1740" t="s">
        <v>45</v>
      </c>
      <c r="H1740">
        <v>3018</v>
      </c>
      <c r="I1740" t="s">
        <v>11</v>
      </c>
      <c r="J1740" t="s">
        <v>46</v>
      </c>
      <c r="K1740" t="s">
        <v>157</v>
      </c>
      <c r="L1740" t="s">
        <v>22</v>
      </c>
      <c r="M1740" s="5">
        <v>92.61</v>
      </c>
      <c r="N1740">
        <v>1</v>
      </c>
    </row>
    <row r="1741" spans="1:14" x14ac:dyDescent="0.15">
      <c r="A1741" s="2">
        <v>44993</v>
      </c>
      <c r="B1741" s="3">
        <f t="shared" si="81"/>
        <v>2023</v>
      </c>
      <c r="C1741" t="str">
        <f t="shared" si="82"/>
        <v>2022-2023</v>
      </c>
      <c r="D1741" t="s">
        <v>148</v>
      </c>
      <c r="E1741" t="s">
        <v>130</v>
      </c>
      <c r="F1741" t="str">
        <f t="shared" si="83"/>
        <v>South Australia</v>
      </c>
      <c r="G1741" t="s">
        <v>32</v>
      </c>
      <c r="H1741">
        <v>5290</v>
      </c>
      <c r="I1741" t="s">
        <v>11</v>
      </c>
      <c r="J1741" t="s">
        <v>38</v>
      </c>
      <c r="K1741" t="s">
        <v>19</v>
      </c>
      <c r="L1741" t="s">
        <v>23</v>
      </c>
      <c r="M1741" s="5">
        <v>92.82</v>
      </c>
      <c r="N1741">
        <v>1</v>
      </c>
    </row>
    <row r="1742" spans="1:14" x14ac:dyDescent="0.15">
      <c r="A1742" s="2">
        <v>45192</v>
      </c>
      <c r="B1742" s="3">
        <f t="shared" si="81"/>
        <v>2024</v>
      </c>
      <c r="C1742" t="str">
        <f t="shared" si="82"/>
        <v>2023-2024</v>
      </c>
      <c r="D1742" t="s">
        <v>147</v>
      </c>
      <c r="E1742" t="s">
        <v>75</v>
      </c>
      <c r="F1742" t="str">
        <f t="shared" si="83"/>
        <v>Victoria</v>
      </c>
      <c r="G1742" t="s">
        <v>45</v>
      </c>
      <c r="H1742">
        <v>3630</v>
      </c>
      <c r="I1742" t="s">
        <v>11</v>
      </c>
      <c r="J1742" t="s">
        <v>55</v>
      </c>
      <c r="K1742" t="s">
        <v>150</v>
      </c>
      <c r="L1742" t="s">
        <v>18</v>
      </c>
      <c r="M1742" s="5">
        <v>92.88</v>
      </c>
      <c r="N1742">
        <v>1</v>
      </c>
    </row>
    <row r="1743" spans="1:14" x14ac:dyDescent="0.15">
      <c r="A1743" s="2">
        <v>45374</v>
      </c>
      <c r="B1743" s="3">
        <f t="shared" si="81"/>
        <v>2024</v>
      </c>
      <c r="C1743" t="str">
        <f t="shared" si="82"/>
        <v>2023-2024</v>
      </c>
      <c r="D1743" t="s">
        <v>147</v>
      </c>
      <c r="E1743" t="s">
        <v>9</v>
      </c>
      <c r="F1743" t="str">
        <f t="shared" si="83"/>
        <v>New South Wales</v>
      </c>
      <c r="G1743" t="s">
        <v>10</v>
      </c>
      <c r="H1743">
        <v>2067</v>
      </c>
      <c r="I1743" t="s">
        <v>11</v>
      </c>
      <c r="J1743" t="s">
        <v>12</v>
      </c>
      <c r="K1743" t="s">
        <v>154</v>
      </c>
      <c r="L1743" t="s">
        <v>14</v>
      </c>
      <c r="M1743" s="5">
        <v>92.89</v>
      </c>
      <c r="N1743">
        <v>1</v>
      </c>
    </row>
    <row r="1744" spans="1:14" x14ac:dyDescent="0.15">
      <c r="A1744" s="2">
        <v>45404</v>
      </c>
      <c r="B1744" s="3">
        <f t="shared" si="81"/>
        <v>2024</v>
      </c>
      <c r="C1744" t="str">
        <f t="shared" si="82"/>
        <v>2023-2024</v>
      </c>
      <c r="D1744" t="s">
        <v>147</v>
      </c>
      <c r="E1744" t="s">
        <v>79</v>
      </c>
      <c r="F1744" t="str">
        <f t="shared" si="83"/>
        <v>Australian Capital Territory</v>
      </c>
      <c r="G1744" t="s">
        <v>80</v>
      </c>
      <c r="H1744">
        <v>2617</v>
      </c>
      <c r="I1744" t="s">
        <v>11</v>
      </c>
      <c r="J1744" t="s">
        <v>58</v>
      </c>
      <c r="K1744" t="s">
        <v>153</v>
      </c>
      <c r="L1744" t="s">
        <v>16</v>
      </c>
      <c r="M1744" s="5">
        <v>93</v>
      </c>
      <c r="N1744">
        <v>1</v>
      </c>
    </row>
    <row r="1745" spans="1:14" x14ac:dyDescent="0.15">
      <c r="A1745" s="2">
        <v>45232</v>
      </c>
      <c r="B1745" s="3">
        <f t="shared" si="81"/>
        <v>2024</v>
      </c>
      <c r="C1745" t="str">
        <f t="shared" si="82"/>
        <v>2023-2024</v>
      </c>
      <c r="D1745" t="s">
        <v>148</v>
      </c>
      <c r="E1745" t="s">
        <v>90</v>
      </c>
      <c r="F1745" t="str">
        <f t="shared" si="83"/>
        <v>Victoria</v>
      </c>
      <c r="G1745" t="s">
        <v>45</v>
      </c>
      <c r="H1745">
        <v>3179</v>
      </c>
      <c r="I1745" t="s">
        <v>11</v>
      </c>
      <c r="J1745" t="s">
        <v>63</v>
      </c>
      <c r="K1745" t="s">
        <v>150</v>
      </c>
      <c r="L1745" t="s">
        <v>18</v>
      </c>
      <c r="M1745" s="5">
        <v>93.31</v>
      </c>
      <c r="N1745">
        <v>1</v>
      </c>
    </row>
    <row r="1746" spans="1:14" x14ac:dyDescent="0.15">
      <c r="A1746" s="2">
        <v>45107</v>
      </c>
      <c r="B1746" s="3">
        <f t="shared" si="81"/>
        <v>2023</v>
      </c>
      <c r="C1746" t="str">
        <f t="shared" si="82"/>
        <v>2022-2023</v>
      </c>
      <c r="D1746" t="s">
        <v>147</v>
      </c>
      <c r="E1746" t="s">
        <v>79</v>
      </c>
      <c r="F1746" t="str">
        <f t="shared" si="83"/>
        <v>Australian Capital Territory</v>
      </c>
      <c r="G1746" t="s">
        <v>80</v>
      </c>
      <c r="H1746">
        <v>2617</v>
      </c>
      <c r="I1746" t="s">
        <v>11</v>
      </c>
      <c r="J1746" t="s">
        <v>58</v>
      </c>
      <c r="K1746" t="s">
        <v>150</v>
      </c>
      <c r="L1746" t="s">
        <v>18</v>
      </c>
      <c r="M1746" s="5">
        <v>93.81</v>
      </c>
      <c r="N1746">
        <v>1</v>
      </c>
    </row>
    <row r="1747" spans="1:14" x14ac:dyDescent="0.15">
      <c r="A1747" s="2">
        <v>45200</v>
      </c>
      <c r="B1747" s="3">
        <f t="shared" si="81"/>
        <v>2024</v>
      </c>
      <c r="C1747" t="str">
        <f t="shared" si="82"/>
        <v>2023-2024</v>
      </c>
      <c r="D1747" t="s">
        <v>148</v>
      </c>
      <c r="E1747" t="s">
        <v>89</v>
      </c>
      <c r="F1747" t="str">
        <f t="shared" si="83"/>
        <v>Queensland</v>
      </c>
      <c r="G1747" t="s">
        <v>35</v>
      </c>
      <c r="H1747">
        <v>4655</v>
      </c>
      <c r="I1747" t="s">
        <v>11</v>
      </c>
      <c r="J1747" t="s">
        <v>51</v>
      </c>
      <c r="K1747" t="s">
        <v>152</v>
      </c>
      <c r="L1747" t="s">
        <v>13</v>
      </c>
      <c r="M1747" s="5">
        <v>93.810000000000016</v>
      </c>
      <c r="N1747">
        <v>1</v>
      </c>
    </row>
    <row r="1748" spans="1:14" x14ac:dyDescent="0.15">
      <c r="A1748" s="2">
        <v>45275</v>
      </c>
      <c r="B1748" s="3">
        <f t="shared" si="81"/>
        <v>2024</v>
      </c>
      <c r="C1748" t="str">
        <f t="shared" si="82"/>
        <v>2023-2024</v>
      </c>
      <c r="D1748" t="s">
        <v>147</v>
      </c>
      <c r="E1748" t="s">
        <v>107</v>
      </c>
      <c r="F1748" t="str">
        <f t="shared" si="83"/>
        <v>Queensland</v>
      </c>
      <c r="G1748" t="s">
        <v>35</v>
      </c>
      <c r="H1748">
        <v>4220</v>
      </c>
      <c r="I1748" t="s">
        <v>11</v>
      </c>
      <c r="J1748" t="s">
        <v>104</v>
      </c>
      <c r="K1748" t="s">
        <v>152</v>
      </c>
      <c r="L1748" t="s">
        <v>13</v>
      </c>
      <c r="M1748" s="5">
        <v>93.85</v>
      </c>
      <c r="N1748">
        <v>1</v>
      </c>
    </row>
    <row r="1749" spans="1:14" x14ac:dyDescent="0.15">
      <c r="A1749" s="2">
        <v>45148</v>
      </c>
      <c r="B1749" s="3">
        <f t="shared" si="81"/>
        <v>2024</v>
      </c>
      <c r="C1749" t="str">
        <f t="shared" si="82"/>
        <v>2023-2024</v>
      </c>
      <c r="D1749" t="s">
        <v>148</v>
      </c>
      <c r="E1749" t="s">
        <v>101</v>
      </c>
      <c r="F1749" t="str">
        <f t="shared" si="83"/>
        <v>Victoria</v>
      </c>
      <c r="G1749" t="s">
        <v>45</v>
      </c>
      <c r="H1749">
        <v>3131</v>
      </c>
      <c r="I1749" t="s">
        <v>11</v>
      </c>
      <c r="J1749" t="s">
        <v>63</v>
      </c>
      <c r="K1749" t="s">
        <v>152</v>
      </c>
      <c r="L1749" t="s">
        <v>13</v>
      </c>
      <c r="M1749" s="5">
        <v>93.850000000000009</v>
      </c>
      <c r="N1749">
        <v>1</v>
      </c>
    </row>
    <row r="1750" spans="1:14" x14ac:dyDescent="0.15">
      <c r="A1750" s="2">
        <v>45621</v>
      </c>
      <c r="B1750" s="3">
        <f t="shared" si="81"/>
        <v>2025</v>
      </c>
      <c r="C1750" t="str">
        <f t="shared" si="82"/>
        <v>2024-2025</v>
      </c>
      <c r="D1750" t="s">
        <v>147</v>
      </c>
      <c r="E1750" t="s">
        <v>121</v>
      </c>
      <c r="F1750" t="str">
        <f t="shared" si="83"/>
        <v>Queensland</v>
      </c>
      <c r="G1750" t="s">
        <v>35</v>
      </c>
      <c r="H1750">
        <v>4700</v>
      </c>
      <c r="I1750" t="s">
        <v>11</v>
      </c>
      <c r="J1750" t="s">
        <v>51</v>
      </c>
      <c r="K1750" t="s">
        <v>154</v>
      </c>
      <c r="L1750" t="s">
        <v>14</v>
      </c>
      <c r="M1750" s="5">
        <v>93.95</v>
      </c>
      <c r="N1750">
        <v>1</v>
      </c>
    </row>
    <row r="1751" spans="1:14" x14ac:dyDescent="0.15">
      <c r="A1751" s="2">
        <v>45505</v>
      </c>
      <c r="B1751" s="3">
        <f t="shared" si="81"/>
        <v>2025</v>
      </c>
      <c r="C1751" t="str">
        <f t="shared" si="82"/>
        <v>2024-2025</v>
      </c>
      <c r="D1751" t="s">
        <v>147</v>
      </c>
      <c r="E1751" t="s">
        <v>41</v>
      </c>
      <c r="F1751" t="str">
        <f t="shared" si="83"/>
        <v>New South Wales</v>
      </c>
      <c r="G1751" t="s">
        <v>10</v>
      </c>
      <c r="H1751">
        <v>2830</v>
      </c>
      <c r="I1751" t="s">
        <v>11</v>
      </c>
      <c r="J1751" t="s">
        <v>25</v>
      </c>
      <c r="K1751" t="s">
        <v>155</v>
      </c>
      <c r="L1751" t="s">
        <v>20</v>
      </c>
      <c r="M1751" s="5">
        <v>94</v>
      </c>
      <c r="N1751">
        <v>1</v>
      </c>
    </row>
    <row r="1752" spans="1:14" x14ac:dyDescent="0.15">
      <c r="A1752" s="2">
        <v>45253</v>
      </c>
      <c r="B1752" s="3">
        <f t="shared" si="81"/>
        <v>2024</v>
      </c>
      <c r="C1752" t="str">
        <f t="shared" si="82"/>
        <v>2023-2024</v>
      </c>
      <c r="D1752" t="s">
        <v>147</v>
      </c>
      <c r="E1752" t="s">
        <v>64</v>
      </c>
      <c r="F1752" t="str">
        <f t="shared" si="83"/>
        <v>Victoria</v>
      </c>
      <c r="G1752" t="s">
        <v>45</v>
      </c>
      <c r="H1752">
        <v>3199</v>
      </c>
      <c r="I1752" t="s">
        <v>11</v>
      </c>
      <c r="J1752" t="s">
        <v>63</v>
      </c>
      <c r="K1752" t="s">
        <v>155</v>
      </c>
      <c r="L1752" t="s">
        <v>20</v>
      </c>
      <c r="M1752" s="5">
        <v>94.23</v>
      </c>
      <c r="N1752">
        <v>1</v>
      </c>
    </row>
    <row r="1753" spans="1:14" x14ac:dyDescent="0.15">
      <c r="A1753" s="2">
        <v>45434</v>
      </c>
      <c r="B1753" s="3">
        <f t="shared" si="81"/>
        <v>2024</v>
      </c>
      <c r="C1753" t="str">
        <f t="shared" si="82"/>
        <v>2023-2024</v>
      </c>
      <c r="D1753" t="s">
        <v>148</v>
      </c>
      <c r="E1753" t="s">
        <v>50</v>
      </c>
      <c r="F1753" t="str">
        <f t="shared" si="83"/>
        <v>Queensland</v>
      </c>
      <c r="G1753" t="s">
        <v>35</v>
      </c>
      <c r="H1753">
        <v>4703</v>
      </c>
      <c r="I1753" t="s">
        <v>11</v>
      </c>
      <c r="J1753" t="s">
        <v>51</v>
      </c>
      <c r="K1753" t="s">
        <v>154</v>
      </c>
      <c r="L1753" t="s">
        <v>14</v>
      </c>
      <c r="M1753" s="5">
        <v>94.44</v>
      </c>
      <c r="N1753">
        <v>1</v>
      </c>
    </row>
    <row r="1754" spans="1:14" x14ac:dyDescent="0.15">
      <c r="A1754" s="2">
        <v>45568</v>
      </c>
      <c r="B1754" s="3">
        <f t="shared" si="81"/>
        <v>2025</v>
      </c>
      <c r="C1754" t="str">
        <f t="shared" si="82"/>
        <v>2024-2025</v>
      </c>
      <c r="D1754" t="s">
        <v>148</v>
      </c>
      <c r="E1754" t="s">
        <v>54</v>
      </c>
      <c r="F1754" t="str">
        <f t="shared" si="83"/>
        <v>Victoria</v>
      </c>
      <c r="G1754" t="s">
        <v>45</v>
      </c>
      <c r="H1754">
        <v>3977</v>
      </c>
      <c r="I1754" t="s">
        <v>11</v>
      </c>
      <c r="J1754" t="s">
        <v>55</v>
      </c>
      <c r="K1754" t="s">
        <v>154</v>
      </c>
      <c r="L1754" t="s">
        <v>14</v>
      </c>
      <c r="M1754" s="5">
        <v>94.5</v>
      </c>
      <c r="N1754">
        <v>1</v>
      </c>
    </row>
    <row r="1755" spans="1:14" x14ac:dyDescent="0.15">
      <c r="A1755" s="2">
        <v>45125</v>
      </c>
      <c r="B1755" s="3">
        <f t="shared" si="81"/>
        <v>2024</v>
      </c>
      <c r="C1755" t="str">
        <f t="shared" si="82"/>
        <v>2023-2024</v>
      </c>
      <c r="D1755" t="s">
        <v>147</v>
      </c>
      <c r="E1755" t="s">
        <v>39</v>
      </c>
      <c r="F1755" t="str">
        <f t="shared" si="83"/>
        <v>South Australia</v>
      </c>
      <c r="G1755" t="s">
        <v>32</v>
      </c>
      <c r="H1755">
        <v>5343</v>
      </c>
      <c r="I1755" t="s">
        <v>11</v>
      </c>
      <c r="J1755" t="s">
        <v>38</v>
      </c>
      <c r="K1755" t="s">
        <v>155</v>
      </c>
      <c r="L1755" t="s">
        <v>20</v>
      </c>
      <c r="M1755" s="5">
        <v>94.740000000000009</v>
      </c>
      <c r="N1755">
        <v>1</v>
      </c>
    </row>
    <row r="1756" spans="1:14" x14ac:dyDescent="0.15">
      <c r="A1756" s="2">
        <v>45341</v>
      </c>
      <c r="B1756" s="3">
        <f t="shared" si="81"/>
        <v>2024</v>
      </c>
      <c r="C1756" t="str">
        <f t="shared" si="82"/>
        <v>2023-2024</v>
      </c>
      <c r="D1756" t="s">
        <v>148</v>
      </c>
      <c r="E1756" t="s">
        <v>98</v>
      </c>
      <c r="F1756" t="str">
        <f t="shared" si="83"/>
        <v>Victoria</v>
      </c>
      <c r="G1756" t="s">
        <v>45</v>
      </c>
      <c r="H1756">
        <v>3429</v>
      </c>
      <c r="I1756" t="s">
        <v>11</v>
      </c>
      <c r="J1756" t="s">
        <v>60</v>
      </c>
      <c r="K1756" t="s">
        <v>149</v>
      </c>
      <c r="L1756" t="s">
        <v>15</v>
      </c>
      <c r="M1756" s="5">
        <v>94.81</v>
      </c>
      <c r="N1756">
        <v>1</v>
      </c>
    </row>
    <row r="1757" spans="1:14" x14ac:dyDescent="0.15">
      <c r="A1757" s="2">
        <v>45050</v>
      </c>
      <c r="B1757" s="3">
        <f t="shared" si="81"/>
        <v>2023</v>
      </c>
      <c r="C1757" t="str">
        <f t="shared" si="82"/>
        <v>2022-2023</v>
      </c>
      <c r="D1757" t="s">
        <v>148</v>
      </c>
      <c r="E1757" t="s">
        <v>134</v>
      </c>
      <c r="F1757" t="str">
        <f t="shared" si="83"/>
        <v>Queensland</v>
      </c>
      <c r="G1757" t="s">
        <v>35</v>
      </c>
      <c r="H1757">
        <v>4825</v>
      </c>
      <c r="I1757" t="s">
        <v>11</v>
      </c>
      <c r="J1757" t="s">
        <v>36</v>
      </c>
      <c r="K1757" t="s">
        <v>153</v>
      </c>
      <c r="L1757" t="s">
        <v>16</v>
      </c>
      <c r="M1757" s="5">
        <v>94.91</v>
      </c>
      <c r="N1757">
        <v>1</v>
      </c>
    </row>
    <row r="1758" spans="1:14" x14ac:dyDescent="0.15">
      <c r="A1758" s="2">
        <v>45420</v>
      </c>
      <c r="B1758" s="3">
        <f t="shared" si="81"/>
        <v>2024</v>
      </c>
      <c r="C1758" t="str">
        <f t="shared" si="82"/>
        <v>2023-2024</v>
      </c>
      <c r="D1758" t="s">
        <v>148</v>
      </c>
      <c r="E1758" t="s">
        <v>100</v>
      </c>
      <c r="F1758" t="str">
        <f t="shared" si="83"/>
        <v>Western Australia</v>
      </c>
      <c r="G1758" t="s">
        <v>48</v>
      </c>
      <c r="H1758">
        <v>6021</v>
      </c>
      <c r="I1758" t="s">
        <v>11</v>
      </c>
      <c r="J1758" t="s">
        <v>49</v>
      </c>
      <c r="K1758" t="s">
        <v>152</v>
      </c>
      <c r="L1758" t="s">
        <v>13</v>
      </c>
      <c r="M1758" s="5">
        <v>94.93</v>
      </c>
      <c r="N1758">
        <v>1</v>
      </c>
    </row>
    <row r="1759" spans="1:14" x14ac:dyDescent="0.15">
      <c r="A1759" s="2">
        <v>45201</v>
      </c>
      <c r="B1759" s="3">
        <f t="shared" si="81"/>
        <v>2024</v>
      </c>
      <c r="C1759" t="str">
        <f t="shared" si="82"/>
        <v>2023-2024</v>
      </c>
      <c r="D1759" t="s">
        <v>148</v>
      </c>
      <c r="E1759" t="s">
        <v>31</v>
      </c>
      <c r="F1759" t="str">
        <f t="shared" si="83"/>
        <v>South Australia</v>
      </c>
      <c r="G1759" t="s">
        <v>32</v>
      </c>
      <c r="H1759">
        <v>5168</v>
      </c>
      <c r="I1759" t="s">
        <v>11</v>
      </c>
      <c r="J1759" t="s">
        <v>33</v>
      </c>
      <c r="K1759" t="s">
        <v>19</v>
      </c>
      <c r="L1759" t="s">
        <v>23</v>
      </c>
      <c r="M1759" s="5">
        <v>95.04</v>
      </c>
      <c r="N1759">
        <v>1</v>
      </c>
    </row>
    <row r="1760" spans="1:14" x14ac:dyDescent="0.15">
      <c r="A1760" s="2">
        <v>45298</v>
      </c>
      <c r="B1760" s="3">
        <f t="shared" si="81"/>
        <v>2024</v>
      </c>
      <c r="C1760" t="str">
        <f t="shared" si="82"/>
        <v>2023-2024</v>
      </c>
      <c r="D1760" t="s">
        <v>148</v>
      </c>
      <c r="E1760" t="s">
        <v>117</v>
      </c>
      <c r="F1760" t="str">
        <f t="shared" si="83"/>
        <v>Queensland</v>
      </c>
      <c r="G1760" t="s">
        <v>35</v>
      </c>
      <c r="H1760">
        <v>4119</v>
      </c>
      <c r="I1760" t="s">
        <v>11</v>
      </c>
      <c r="J1760" t="s">
        <v>43</v>
      </c>
      <c r="K1760" t="s">
        <v>150</v>
      </c>
      <c r="L1760" t="s">
        <v>18</v>
      </c>
      <c r="M1760" s="5">
        <v>95.27</v>
      </c>
      <c r="N1760">
        <v>1</v>
      </c>
    </row>
    <row r="1761" spans="1:14" x14ac:dyDescent="0.15">
      <c r="A1761" s="2">
        <v>45392</v>
      </c>
      <c r="B1761" s="3">
        <f t="shared" si="81"/>
        <v>2024</v>
      </c>
      <c r="C1761" t="str">
        <f t="shared" si="82"/>
        <v>2023-2024</v>
      </c>
      <c r="D1761" t="s">
        <v>148</v>
      </c>
      <c r="E1761" t="s">
        <v>107</v>
      </c>
      <c r="F1761" t="str">
        <f t="shared" si="83"/>
        <v>Queensland</v>
      </c>
      <c r="G1761" t="s">
        <v>35</v>
      </c>
      <c r="H1761">
        <v>4220</v>
      </c>
      <c r="I1761" t="s">
        <v>11</v>
      </c>
      <c r="J1761" t="s">
        <v>104</v>
      </c>
      <c r="K1761" t="s">
        <v>151</v>
      </c>
      <c r="L1761" t="s">
        <v>21</v>
      </c>
      <c r="M1761" s="5">
        <v>95.32</v>
      </c>
      <c r="N1761">
        <v>1</v>
      </c>
    </row>
    <row r="1762" spans="1:14" x14ac:dyDescent="0.15">
      <c r="A1762" s="2">
        <v>45655</v>
      </c>
      <c r="B1762" s="3">
        <f t="shared" si="81"/>
        <v>2025</v>
      </c>
      <c r="C1762" t="str">
        <f t="shared" si="82"/>
        <v>2024-2025</v>
      </c>
      <c r="D1762" t="s">
        <v>148</v>
      </c>
      <c r="E1762" t="s">
        <v>117</v>
      </c>
      <c r="F1762" t="str">
        <f t="shared" si="83"/>
        <v>Queensland</v>
      </c>
      <c r="G1762" t="s">
        <v>35</v>
      </c>
      <c r="H1762">
        <v>4119</v>
      </c>
      <c r="I1762" t="s">
        <v>11</v>
      </c>
      <c r="J1762" t="s">
        <v>43</v>
      </c>
      <c r="K1762" t="s">
        <v>157</v>
      </c>
      <c r="L1762" t="s">
        <v>22</v>
      </c>
      <c r="M1762" s="5">
        <v>95.32</v>
      </c>
      <c r="N1762">
        <v>1</v>
      </c>
    </row>
    <row r="1763" spans="1:14" x14ac:dyDescent="0.15">
      <c r="A1763" s="2">
        <v>45131</v>
      </c>
      <c r="B1763" s="3">
        <f t="shared" si="81"/>
        <v>2024</v>
      </c>
      <c r="C1763" t="str">
        <f t="shared" si="82"/>
        <v>2023-2024</v>
      </c>
      <c r="D1763" t="s">
        <v>148</v>
      </c>
      <c r="E1763" t="s">
        <v>52</v>
      </c>
      <c r="F1763" t="str">
        <f t="shared" si="83"/>
        <v>Victoria</v>
      </c>
      <c r="G1763" t="s">
        <v>45</v>
      </c>
      <c r="H1763">
        <v>3030</v>
      </c>
      <c r="I1763" t="s">
        <v>11</v>
      </c>
      <c r="J1763" t="s">
        <v>46</v>
      </c>
      <c r="K1763" t="s">
        <v>152</v>
      </c>
      <c r="L1763" t="s">
        <v>13</v>
      </c>
      <c r="M1763" s="5">
        <v>95.38000000000001</v>
      </c>
      <c r="N1763">
        <v>1</v>
      </c>
    </row>
    <row r="1764" spans="1:14" x14ac:dyDescent="0.15">
      <c r="A1764" s="2">
        <v>45071</v>
      </c>
      <c r="B1764" s="3">
        <f t="shared" si="81"/>
        <v>2023</v>
      </c>
      <c r="C1764" t="str">
        <f t="shared" si="82"/>
        <v>2022-2023</v>
      </c>
      <c r="D1764" t="s">
        <v>148</v>
      </c>
      <c r="E1764" t="s">
        <v>138</v>
      </c>
      <c r="F1764" t="str">
        <f t="shared" si="83"/>
        <v>Queensland</v>
      </c>
      <c r="G1764" t="s">
        <v>35</v>
      </c>
      <c r="H1764">
        <v>4558</v>
      </c>
      <c r="I1764" t="s">
        <v>11</v>
      </c>
      <c r="J1764" t="s">
        <v>120</v>
      </c>
      <c r="K1764" t="s">
        <v>154</v>
      </c>
      <c r="L1764" t="s">
        <v>14</v>
      </c>
      <c r="M1764" s="5">
        <v>95.559999999999988</v>
      </c>
      <c r="N1764">
        <v>1</v>
      </c>
    </row>
    <row r="1765" spans="1:14" x14ac:dyDescent="0.15">
      <c r="A1765" s="2">
        <v>45360</v>
      </c>
      <c r="B1765" s="3">
        <f t="shared" si="81"/>
        <v>2024</v>
      </c>
      <c r="C1765" t="str">
        <f t="shared" si="82"/>
        <v>2023-2024</v>
      </c>
      <c r="D1765" t="s">
        <v>147</v>
      </c>
      <c r="E1765" t="s">
        <v>127</v>
      </c>
      <c r="F1765" t="str">
        <f t="shared" si="83"/>
        <v>New South Wales</v>
      </c>
      <c r="G1765" t="s">
        <v>10</v>
      </c>
      <c r="H1765">
        <v>2131</v>
      </c>
      <c r="I1765" t="s">
        <v>11</v>
      </c>
      <c r="J1765" t="s">
        <v>27</v>
      </c>
      <c r="K1765" t="s">
        <v>19</v>
      </c>
      <c r="L1765" t="s">
        <v>23</v>
      </c>
      <c r="M1765" s="5">
        <v>95.72999999999999</v>
      </c>
      <c r="N1765">
        <v>1</v>
      </c>
    </row>
    <row r="1766" spans="1:14" x14ac:dyDescent="0.15">
      <c r="A1766" s="2">
        <v>45362</v>
      </c>
      <c r="B1766" s="3">
        <f t="shared" si="81"/>
        <v>2024</v>
      </c>
      <c r="C1766" t="str">
        <f t="shared" si="82"/>
        <v>2023-2024</v>
      </c>
      <c r="D1766" t="s">
        <v>148</v>
      </c>
      <c r="E1766" t="s">
        <v>111</v>
      </c>
      <c r="F1766" t="str">
        <f t="shared" si="83"/>
        <v>New South Wales</v>
      </c>
      <c r="G1766" t="s">
        <v>10</v>
      </c>
      <c r="H1766">
        <v>2120</v>
      </c>
      <c r="I1766" t="s">
        <v>11</v>
      </c>
      <c r="J1766" t="s">
        <v>27</v>
      </c>
      <c r="K1766" t="s">
        <v>155</v>
      </c>
      <c r="L1766" t="s">
        <v>20</v>
      </c>
      <c r="M1766" s="5">
        <v>95.759999999999991</v>
      </c>
      <c r="N1766">
        <v>1</v>
      </c>
    </row>
    <row r="1767" spans="1:14" x14ac:dyDescent="0.15">
      <c r="A1767" s="2">
        <v>45127</v>
      </c>
      <c r="B1767" s="3">
        <f t="shared" si="81"/>
        <v>2024</v>
      </c>
      <c r="C1767" t="str">
        <f t="shared" si="82"/>
        <v>2023-2024</v>
      </c>
      <c r="D1767" t="s">
        <v>147</v>
      </c>
      <c r="E1767" t="s">
        <v>44</v>
      </c>
      <c r="F1767" t="str">
        <f t="shared" si="83"/>
        <v>Victoria</v>
      </c>
      <c r="G1767" t="s">
        <v>45</v>
      </c>
      <c r="H1767">
        <v>3066</v>
      </c>
      <c r="I1767" t="s">
        <v>11</v>
      </c>
      <c r="J1767" t="s">
        <v>46</v>
      </c>
      <c r="K1767" t="s">
        <v>156</v>
      </c>
      <c r="L1767" t="s">
        <v>17</v>
      </c>
      <c r="M1767" s="5">
        <v>95.8</v>
      </c>
      <c r="N1767">
        <v>1</v>
      </c>
    </row>
    <row r="1768" spans="1:14" x14ac:dyDescent="0.15">
      <c r="A1768" s="2">
        <v>45055</v>
      </c>
      <c r="B1768" s="3">
        <f t="shared" si="81"/>
        <v>2023</v>
      </c>
      <c r="C1768" t="str">
        <f t="shared" si="82"/>
        <v>2022-2023</v>
      </c>
      <c r="D1768" t="s">
        <v>148</v>
      </c>
      <c r="E1768" t="s">
        <v>87</v>
      </c>
      <c r="F1768" t="str">
        <f t="shared" si="83"/>
        <v>New South Wales</v>
      </c>
      <c r="G1768" t="s">
        <v>10</v>
      </c>
      <c r="H1768">
        <v>2790</v>
      </c>
      <c r="I1768" t="s">
        <v>11</v>
      </c>
      <c r="J1768" t="s">
        <v>25</v>
      </c>
      <c r="K1768" t="s">
        <v>156</v>
      </c>
      <c r="L1768" t="s">
        <v>17</v>
      </c>
      <c r="M1768" s="5">
        <v>95.84</v>
      </c>
      <c r="N1768">
        <v>1</v>
      </c>
    </row>
    <row r="1769" spans="1:14" x14ac:dyDescent="0.15">
      <c r="A1769" s="2">
        <v>45000</v>
      </c>
      <c r="B1769" s="3">
        <f t="shared" si="81"/>
        <v>2023</v>
      </c>
      <c r="C1769" t="str">
        <f t="shared" si="82"/>
        <v>2022-2023</v>
      </c>
      <c r="D1769" t="s">
        <v>148</v>
      </c>
      <c r="E1769" t="s">
        <v>138</v>
      </c>
      <c r="F1769" t="str">
        <f t="shared" si="83"/>
        <v>Queensland</v>
      </c>
      <c r="G1769" t="s">
        <v>35</v>
      </c>
      <c r="H1769">
        <v>4558</v>
      </c>
      <c r="I1769" t="s">
        <v>11</v>
      </c>
      <c r="J1769" t="s">
        <v>120</v>
      </c>
      <c r="K1769" t="s">
        <v>156</v>
      </c>
      <c r="L1769" t="s">
        <v>17</v>
      </c>
      <c r="M1769" s="5">
        <v>95.84</v>
      </c>
      <c r="N1769">
        <v>1</v>
      </c>
    </row>
    <row r="1770" spans="1:14" x14ac:dyDescent="0.15">
      <c r="A1770" s="2">
        <v>45308</v>
      </c>
      <c r="B1770" s="3">
        <f t="shared" si="81"/>
        <v>2024</v>
      </c>
      <c r="C1770" t="str">
        <f t="shared" si="82"/>
        <v>2023-2024</v>
      </c>
      <c r="D1770" t="s">
        <v>147</v>
      </c>
      <c r="E1770" t="s">
        <v>62</v>
      </c>
      <c r="F1770" t="str">
        <f t="shared" si="83"/>
        <v>Victoria</v>
      </c>
      <c r="G1770" t="s">
        <v>45</v>
      </c>
      <c r="H1770">
        <v>3134</v>
      </c>
      <c r="I1770" t="s">
        <v>11</v>
      </c>
      <c r="J1770" t="s">
        <v>63</v>
      </c>
      <c r="K1770" t="s">
        <v>155</v>
      </c>
      <c r="L1770" t="s">
        <v>20</v>
      </c>
      <c r="M1770" s="5">
        <v>95.85</v>
      </c>
      <c r="N1770">
        <v>1</v>
      </c>
    </row>
    <row r="1771" spans="1:14" x14ac:dyDescent="0.15">
      <c r="A1771" s="2">
        <v>45409</v>
      </c>
      <c r="B1771" s="3">
        <f t="shared" si="81"/>
        <v>2024</v>
      </c>
      <c r="C1771" t="str">
        <f t="shared" si="82"/>
        <v>2023-2024</v>
      </c>
      <c r="D1771" t="s">
        <v>148</v>
      </c>
      <c r="E1771" t="s">
        <v>52</v>
      </c>
      <c r="F1771" t="str">
        <f t="shared" si="83"/>
        <v>Victoria</v>
      </c>
      <c r="G1771" t="s">
        <v>45</v>
      </c>
      <c r="H1771">
        <v>3030</v>
      </c>
      <c r="I1771" t="s">
        <v>11</v>
      </c>
      <c r="J1771" t="s">
        <v>46</v>
      </c>
      <c r="K1771" t="s">
        <v>150</v>
      </c>
      <c r="L1771" t="s">
        <v>18</v>
      </c>
      <c r="M1771" s="5">
        <v>95.85</v>
      </c>
      <c r="N1771">
        <v>1</v>
      </c>
    </row>
    <row r="1772" spans="1:14" x14ac:dyDescent="0.15">
      <c r="A1772" s="2">
        <v>45480</v>
      </c>
      <c r="B1772" s="3">
        <f t="shared" si="81"/>
        <v>2025</v>
      </c>
      <c r="C1772" t="str">
        <f t="shared" si="82"/>
        <v>2024-2025</v>
      </c>
      <c r="D1772" t="s">
        <v>148</v>
      </c>
      <c r="E1772" t="s">
        <v>119</v>
      </c>
      <c r="F1772" t="str">
        <f t="shared" si="83"/>
        <v>Queensland</v>
      </c>
      <c r="G1772" t="s">
        <v>35</v>
      </c>
      <c r="H1772">
        <v>4570</v>
      </c>
      <c r="I1772" t="s">
        <v>11</v>
      </c>
      <c r="J1772" t="s">
        <v>120</v>
      </c>
      <c r="K1772" t="s">
        <v>149</v>
      </c>
      <c r="L1772" t="s">
        <v>15</v>
      </c>
      <c r="M1772" s="5">
        <v>95.87</v>
      </c>
      <c r="N1772">
        <v>1</v>
      </c>
    </row>
    <row r="1773" spans="1:14" x14ac:dyDescent="0.15">
      <c r="A1773" s="2">
        <v>45388</v>
      </c>
      <c r="B1773" s="3">
        <f t="shared" si="81"/>
        <v>2024</v>
      </c>
      <c r="C1773" t="str">
        <f t="shared" si="82"/>
        <v>2023-2024</v>
      </c>
      <c r="D1773" t="s">
        <v>148</v>
      </c>
      <c r="E1773" t="s">
        <v>135</v>
      </c>
      <c r="F1773" t="str">
        <f t="shared" si="83"/>
        <v>Victoria</v>
      </c>
      <c r="G1773" t="s">
        <v>45</v>
      </c>
      <c r="H1773">
        <v>3550</v>
      </c>
      <c r="I1773" t="s">
        <v>11</v>
      </c>
      <c r="J1773" t="s">
        <v>60</v>
      </c>
      <c r="K1773" t="s">
        <v>149</v>
      </c>
      <c r="L1773" t="s">
        <v>15</v>
      </c>
      <c r="M1773" s="5">
        <v>95.88</v>
      </c>
      <c r="N1773">
        <v>1</v>
      </c>
    </row>
    <row r="1774" spans="1:14" x14ac:dyDescent="0.15">
      <c r="A1774" s="2">
        <v>45125</v>
      </c>
      <c r="B1774" s="3">
        <f t="shared" si="81"/>
        <v>2024</v>
      </c>
      <c r="C1774" t="str">
        <f t="shared" si="82"/>
        <v>2023-2024</v>
      </c>
      <c r="D1774" t="s">
        <v>147</v>
      </c>
      <c r="E1774" t="s">
        <v>137</v>
      </c>
      <c r="F1774" t="str">
        <f t="shared" si="83"/>
        <v>New South Wales</v>
      </c>
      <c r="G1774" t="s">
        <v>10</v>
      </c>
      <c r="H1774">
        <v>2031</v>
      </c>
      <c r="I1774" t="s">
        <v>11</v>
      </c>
      <c r="J1774" t="s">
        <v>12</v>
      </c>
      <c r="K1774" t="s">
        <v>149</v>
      </c>
      <c r="L1774" t="s">
        <v>15</v>
      </c>
      <c r="M1774" s="5">
        <v>95.88</v>
      </c>
      <c r="N1774">
        <v>1</v>
      </c>
    </row>
    <row r="1775" spans="1:14" x14ac:dyDescent="0.15">
      <c r="A1775" s="2">
        <v>45553</v>
      </c>
      <c r="B1775" s="3">
        <f t="shared" si="81"/>
        <v>2025</v>
      </c>
      <c r="C1775" t="str">
        <f t="shared" si="82"/>
        <v>2024-2025</v>
      </c>
      <c r="D1775" t="s">
        <v>148</v>
      </c>
      <c r="E1775" t="s">
        <v>119</v>
      </c>
      <c r="F1775" t="str">
        <f t="shared" si="83"/>
        <v>Queensland</v>
      </c>
      <c r="G1775" t="s">
        <v>35</v>
      </c>
      <c r="H1775">
        <v>4570</v>
      </c>
      <c r="I1775" t="s">
        <v>11</v>
      </c>
      <c r="J1775" t="s">
        <v>120</v>
      </c>
      <c r="K1775" t="s">
        <v>154</v>
      </c>
      <c r="L1775" t="s">
        <v>14</v>
      </c>
      <c r="M1775" s="5">
        <v>95.94</v>
      </c>
      <c r="N1775">
        <v>1</v>
      </c>
    </row>
    <row r="1776" spans="1:14" x14ac:dyDescent="0.15">
      <c r="A1776" s="2">
        <v>44941</v>
      </c>
      <c r="B1776" s="3">
        <f t="shared" si="81"/>
        <v>2023</v>
      </c>
      <c r="C1776" t="str">
        <f t="shared" si="82"/>
        <v>2022-2023</v>
      </c>
      <c r="D1776" t="s">
        <v>147</v>
      </c>
      <c r="E1776" t="s">
        <v>119</v>
      </c>
      <c r="F1776" t="str">
        <f t="shared" si="83"/>
        <v>Queensland</v>
      </c>
      <c r="G1776" t="s">
        <v>35</v>
      </c>
      <c r="H1776">
        <v>4570</v>
      </c>
      <c r="I1776" t="s">
        <v>11</v>
      </c>
      <c r="J1776" t="s">
        <v>120</v>
      </c>
      <c r="K1776" t="s">
        <v>154</v>
      </c>
      <c r="L1776" t="s">
        <v>14</v>
      </c>
      <c r="M1776" s="5">
        <v>96.53</v>
      </c>
      <c r="N1776">
        <v>1</v>
      </c>
    </row>
    <row r="1777" spans="1:14" x14ac:dyDescent="0.15">
      <c r="A1777" s="2">
        <v>45342</v>
      </c>
      <c r="B1777" s="3">
        <f t="shared" si="81"/>
        <v>2024</v>
      </c>
      <c r="C1777" t="str">
        <f t="shared" si="82"/>
        <v>2023-2024</v>
      </c>
      <c r="D1777" t="s">
        <v>148</v>
      </c>
      <c r="E1777" t="s">
        <v>26</v>
      </c>
      <c r="F1777" t="str">
        <f t="shared" si="83"/>
        <v>New South Wales</v>
      </c>
      <c r="G1777" t="s">
        <v>10</v>
      </c>
      <c r="H1777">
        <v>2141</v>
      </c>
      <c r="I1777" t="s">
        <v>11</v>
      </c>
      <c r="J1777" t="s">
        <v>27</v>
      </c>
      <c r="K1777" t="s">
        <v>152</v>
      </c>
      <c r="L1777" t="s">
        <v>13</v>
      </c>
      <c r="M1777" s="5">
        <v>96.81</v>
      </c>
      <c r="N1777">
        <v>1</v>
      </c>
    </row>
    <row r="1778" spans="1:14" x14ac:dyDescent="0.15">
      <c r="A1778" s="2">
        <v>44931</v>
      </c>
      <c r="B1778" s="3">
        <f t="shared" si="81"/>
        <v>2023</v>
      </c>
      <c r="C1778" t="str">
        <f t="shared" si="82"/>
        <v>2022-2023</v>
      </c>
      <c r="D1778" t="s">
        <v>148</v>
      </c>
      <c r="E1778" t="s">
        <v>69</v>
      </c>
      <c r="F1778" t="str">
        <f t="shared" si="83"/>
        <v>Tasmania</v>
      </c>
      <c r="G1778" t="s">
        <v>70</v>
      </c>
      <c r="H1778">
        <v>7018</v>
      </c>
      <c r="I1778" t="s">
        <v>11</v>
      </c>
      <c r="J1778" t="s">
        <v>71</v>
      </c>
      <c r="K1778" t="s">
        <v>155</v>
      </c>
      <c r="L1778" t="s">
        <v>20</v>
      </c>
      <c r="M1778" s="5">
        <v>96.820000000000007</v>
      </c>
      <c r="N1778">
        <v>1</v>
      </c>
    </row>
    <row r="1779" spans="1:14" x14ac:dyDescent="0.15">
      <c r="A1779" s="2">
        <v>45373</v>
      </c>
      <c r="B1779" s="3">
        <f t="shared" si="81"/>
        <v>2024</v>
      </c>
      <c r="C1779" t="str">
        <f t="shared" si="82"/>
        <v>2023-2024</v>
      </c>
      <c r="D1779" t="s">
        <v>148</v>
      </c>
      <c r="E1779" t="s">
        <v>95</v>
      </c>
      <c r="F1779" t="str">
        <f t="shared" si="83"/>
        <v>Victoria</v>
      </c>
      <c r="G1779" t="s">
        <v>45</v>
      </c>
      <c r="H1779">
        <v>3931</v>
      </c>
      <c r="I1779" t="s">
        <v>11</v>
      </c>
      <c r="J1779" t="s">
        <v>55</v>
      </c>
      <c r="K1779" t="s">
        <v>150</v>
      </c>
      <c r="L1779" t="s">
        <v>18</v>
      </c>
      <c r="M1779" s="5">
        <v>96.830000000000013</v>
      </c>
      <c r="N1779">
        <v>1</v>
      </c>
    </row>
    <row r="1780" spans="1:14" x14ac:dyDescent="0.15">
      <c r="A1780" s="2">
        <v>45227</v>
      </c>
      <c r="B1780" s="3">
        <f t="shared" si="81"/>
        <v>2024</v>
      </c>
      <c r="C1780" t="str">
        <f t="shared" si="82"/>
        <v>2023-2024</v>
      </c>
      <c r="D1780" t="s">
        <v>148</v>
      </c>
      <c r="E1780" t="s">
        <v>143</v>
      </c>
      <c r="F1780" t="str">
        <f t="shared" si="83"/>
        <v>New South Wales</v>
      </c>
      <c r="G1780" t="s">
        <v>10</v>
      </c>
      <c r="H1780">
        <v>2154</v>
      </c>
      <c r="I1780" t="s">
        <v>11</v>
      </c>
      <c r="J1780" t="s">
        <v>27</v>
      </c>
      <c r="K1780" t="s">
        <v>154</v>
      </c>
      <c r="L1780" t="s">
        <v>14</v>
      </c>
      <c r="M1780" s="5">
        <v>96.91</v>
      </c>
      <c r="N1780">
        <v>1</v>
      </c>
    </row>
    <row r="1781" spans="1:14" x14ac:dyDescent="0.15">
      <c r="A1781" s="2">
        <v>45538</v>
      </c>
      <c r="B1781" s="3">
        <f t="shared" si="81"/>
        <v>2025</v>
      </c>
      <c r="C1781" t="str">
        <f t="shared" si="82"/>
        <v>2024-2025</v>
      </c>
      <c r="D1781" t="s">
        <v>148</v>
      </c>
      <c r="E1781" t="s">
        <v>81</v>
      </c>
      <c r="F1781" t="str">
        <f t="shared" si="83"/>
        <v>New South Wales</v>
      </c>
      <c r="G1781" t="s">
        <v>10</v>
      </c>
      <c r="H1781">
        <v>2485</v>
      </c>
      <c r="I1781" t="s">
        <v>11</v>
      </c>
      <c r="J1781" t="s">
        <v>68</v>
      </c>
      <c r="K1781" t="s">
        <v>150</v>
      </c>
      <c r="L1781" t="s">
        <v>18</v>
      </c>
      <c r="M1781" s="5">
        <v>96.93</v>
      </c>
      <c r="N1781">
        <v>1</v>
      </c>
    </row>
    <row r="1782" spans="1:14" x14ac:dyDescent="0.15">
      <c r="A1782" s="2">
        <v>45444</v>
      </c>
      <c r="B1782" s="3">
        <f t="shared" si="81"/>
        <v>2024</v>
      </c>
      <c r="C1782" t="str">
        <f t="shared" si="82"/>
        <v>2023-2024</v>
      </c>
      <c r="D1782" t="s">
        <v>148</v>
      </c>
      <c r="E1782" t="s">
        <v>47</v>
      </c>
      <c r="F1782" t="str">
        <f t="shared" si="83"/>
        <v>Western Australia</v>
      </c>
      <c r="G1782" t="s">
        <v>48</v>
      </c>
      <c r="H1782">
        <v>6030</v>
      </c>
      <c r="I1782" t="s">
        <v>11</v>
      </c>
      <c r="J1782" t="s">
        <v>49</v>
      </c>
      <c r="K1782" t="s">
        <v>154</v>
      </c>
      <c r="L1782" t="s">
        <v>14</v>
      </c>
      <c r="M1782" s="5">
        <v>96.97</v>
      </c>
      <c r="N1782">
        <v>1</v>
      </c>
    </row>
    <row r="1783" spans="1:14" x14ac:dyDescent="0.15">
      <c r="A1783" s="2">
        <v>45004</v>
      </c>
      <c r="B1783" s="3">
        <f t="shared" si="81"/>
        <v>2023</v>
      </c>
      <c r="C1783" t="str">
        <f t="shared" si="82"/>
        <v>2022-2023</v>
      </c>
      <c r="D1783" t="s">
        <v>147</v>
      </c>
      <c r="E1783" t="s">
        <v>42</v>
      </c>
      <c r="F1783" t="str">
        <f t="shared" si="83"/>
        <v>Queensland</v>
      </c>
      <c r="G1783" t="s">
        <v>35</v>
      </c>
      <c r="H1783">
        <v>4053</v>
      </c>
      <c r="I1783" t="s">
        <v>11</v>
      </c>
      <c r="J1783" t="s">
        <v>43</v>
      </c>
      <c r="K1783" t="s">
        <v>153</v>
      </c>
      <c r="L1783" t="s">
        <v>16</v>
      </c>
      <c r="M1783" s="5">
        <v>97</v>
      </c>
      <c r="N1783">
        <v>1</v>
      </c>
    </row>
    <row r="1784" spans="1:14" x14ac:dyDescent="0.15">
      <c r="A1784" s="2">
        <v>45381</v>
      </c>
      <c r="B1784" s="3">
        <f t="shared" si="81"/>
        <v>2024</v>
      </c>
      <c r="C1784" t="str">
        <f t="shared" si="82"/>
        <v>2023-2024</v>
      </c>
      <c r="D1784" t="s">
        <v>147</v>
      </c>
      <c r="E1784" t="s">
        <v>138</v>
      </c>
      <c r="F1784" t="str">
        <f t="shared" si="83"/>
        <v>Queensland</v>
      </c>
      <c r="G1784" t="s">
        <v>35</v>
      </c>
      <c r="H1784">
        <v>4558</v>
      </c>
      <c r="I1784" t="s">
        <v>11</v>
      </c>
      <c r="J1784" t="s">
        <v>120</v>
      </c>
      <c r="K1784" t="s">
        <v>153</v>
      </c>
      <c r="L1784" t="s">
        <v>16</v>
      </c>
      <c r="M1784" s="5">
        <v>97</v>
      </c>
      <c r="N1784">
        <v>1</v>
      </c>
    </row>
    <row r="1785" spans="1:14" x14ac:dyDescent="0.15">
      <c r="A1785" s="2">
        <v>45560</v>
      </c>
      <c r="B1785" s="3">
        <f t="shared" si="81"/>
        <v>2025</v>
      </c>
      <c r="C1785" t="str">
        <f t="shared" si="82"/>
        <v>2024-2025</v>
      </c>
      <c r="D1785" t="s">
        <v>148</v>
      </c>
      <c r="E1785" t="s">
        <v>31</v>
      </c>
      <c r="F1785" t="str">
        <f t="shared" si="83"/>
        <v>South Australia</v>
      </c>
      <c r="G1785" t="s">
        <v>32</v>
      </c>
      <c r="H1785">
        <v>5168</v>
      </c>
      <c r="I1785" t="s">
        <v>11</v>
      </c>
      <c r="J1785" t="s">
        <v>33</v>
      </c>
      <c r="K1785" t="s">
        <v>154</v>
      </c>
      <c r="L1785" t="s">
        <v>14</v>
      </c>
      <c r="M1785" s="5">
        <v>97.41</v>
      </c>
      <c r="N1785">
        <v>1</v>
      </c>
    </row>
    <row r="1786" spans="1:14" x14ac:dyDescent="0.15">
      <c r="A1786" s="2">
        <v>45614</v>
      </c>
      <c r="B1786" s="3">
        <f t="shared" si="81"/>
        <v>2025</v>
      </c>
      <c r="C1786" t="str">
        <f t="shared" si="82"/>
        <v>2024-2025</v>
      </c>
      <c r="D1786" t="s">
        <v>148</v>
      </c>
      <c r="E1786" t="s">
        <v>139</v>
      </c>
      <c r="F1786" t="str">
        <f t="shared" si="83"/>
        <v>New South Wales</v>
      </c>
      <c r="G1786" t="s">
        <v>10</v>
      </c>
      <c r="H1786">
        <v>2020</v>
      </c>
      <c r="I1786" t="s">
        <v>11</v>
      </c>
      <c r="J1786" t="s">
        <v>12</v>
      </c>
      <c r="K1786" t="s">
        <v>156</v>
      </c>
      <c r="L1786" t="s">
        <v>17</v>
      </c>
      <c r="M1786" s="5">
        <v>97.51</v>
      </c>
      <c r="N1786">
        <v>1</v>
      </c>
    </row>
    <row r="1787" spans="1:14" x14ac:dyDescent="0.15">
      <c r="A1787" s="2">
        <v>45001</v>
      </c>
      <c r="B1787" s="3">
        <f t="shared" si="81"/>
        <v>2023</v>
      </c>
      <c r="C1787" t="str">
        <f t="shared" si="82"/>
        <v>2022-2023</v>
      </c>
      <c r="D1787" t="s">
        <v>147</v>
      </c>
      <c r="E1787" t="s">
        <v>112</v>
      </c>
      <c r="F1787" t="str">
        <f t="shared" si="83"/>
        <v>Victoria</v>
      </c>
      <c r="G1787" t="s">
        <v>45</v>
      </c>
      <c r="H1787">
        <v>3076</v>
      </c>
      <c r="I1787" t="s">
        <v>11</v>
      </c>
      <c r="J1787" t="s">
        <v>46</v>
      </c>
      <c r="K1787" t="s">
        <v>151</v>
      </c>
      <c r="L1787" t="s">
        <v>21</v>
      </c>
      <c r="M1787" s="5">
        <v>97.74</v>
      </c>
      <c r="N1787">
        <v>1</v>
      </c>
    </row>
    <row r="1788" spans="1:14" x14ac:dyDescent="0.15">
      <c r="A1788" s="2">
        <v>45262</v>
      </c>
      <c r="B1788" s="3">
        <f t="shared" si="81"/>
        <v>2024</v>
      </c>
      <c r="C1788" t="str">
        <f t="shared" si="82"/>
        <v>2023-2024</v>
      </c>
      <c r="D1788" t="s">
        <v>147</v>
      </c>
      <c r="E1788" t="s">
        <v>44</v>
      </c>
      <c r="F1788" t="str">
        <f t="shared" si="83"/>
        <v>Victoria</v>
      </c>
      <c r="G1788" t="s">
        <v>45</v>
      </c>
      <c r="H1788">
        <v>3066</v>
      </c>
      <c r="I1788" t="s">
        <v>11</v>
      </c>
      <c r="J1788" t="s">
        <v>46</v>
      </c>
      <c r="K1788" t="s">
        <v>19</v>
      </c>
      <c r="L1788" t="s">
        <v>23</v>
      </c>
      <c r="M1788" s="5">
        <v>97.81</v>
      </c>
      <c r="N1788">
        <v>1</v>
      </c>
    </row>
    <row r="1789" spans="1:14" x14ac:dyDescent="0.15">
      <c r="A1789" s="2">
        <v>45111</v>
      </c>
      <c r="B1789" s="3">
        <f t="shared" si="81"/>
        <v>2024</v>
      </c>
      <c r="C1789" t="str">
        <f t="shared" si="82"/>
        <v>2023-2024</v>
      </c>
      <c r="D1789" t="s">
        <v>148</v>
      </c>
      <c r="E1789" t="s">
        <v>95</v>
      </c>
      <c r="F1789" t="str">
        <f t="shared" si="83"/>
        <v>Victoria</v>
      </c>
      <c r="G1789" t="s">
        <v>45</v>
      </c>
      <c r="H1789">
        <v>3931</v>
      </c>
      <c r="I1789" t="s">
        <v>11</v>
      </c>
      <c r="J1789" t="s">
        <v>55</v>
      </c>
      <c r="K1789" t="s">
        <v>19</v>
      </c>
      <c r="L1789" t="s">
        <v>23</v>
      </c>
      <c r="M1789" s="5">
        <v>97.83</v>
      </c>
      <c r="N1789">
        <v>1</v>
      </c>
    </row>
    <row r="1790" spans="1:14" x14ac:dyDescent="0.15">
      <c r="A1790" s="2">
        <v>45233</v>
      </c>
      <c r="B1790" s="3">
        <f t="shared" si="81"/>
        <v>2024</v>
      </c>
      <c r="C1790" t="str">
        <f t="shared" si="82"/>
        <v>2023-2024</v>
      </c>
      <c r="D1790" t="s">
        <v>147</v>
      </c>
      <c r="E1790" t="s">
        <v>146</v>
      </c>
      <c r="F1790" t="str">
        <f t="shared" si="83"/>
        <v>Victoria</v>
      </c>
      <c r="G1790" t="s">
        <v>45</v>
      </c>
      <c r="H1790">
        <v>3353</v>
      </c>
      <c r="I1790" t="s">
        <v>11</v>
      </c>
      <c r="J1790" t="s">
        <v>60</v>
      </c>
      <c r="K1790" t="s">
        <v>156</v>
      </c>
      <c r="L1790" t="s">
        <v>17</v>
      </c>
      <c r="M1790" s="5">
        <v>97.84</v>
      </c>
      <c r="N1790">
        <v>1</v>
      </c>
    </row>
    <row r="1791" spans="1:14" x14ac:dyDescent="0.15">
      <c r="A1791" s="2">
        <v>45561</v>
      </c>
      <c r="B1791" s="3">
        <f t="shared" si="81"/>
        <v>2025</v>
      </c>
      <c r="C1791" t="str">
        <f t="shared" si="82"/>
        <v>2024-2025</v>
      </c>
      <c r="D1791" t="s">
        <v>148</v>
      </c>
      <c r="E1791" t="s">
        <v>53</v>
      </c>
      <c r="F1791" t="str">
        <f t="shared" si="83"/>
        <v>South Australia</v>
      </c>
      <c r="G1791" t="s">
        <v>32</v>
      </c>
      <c r="H1791">
        <v>5082</v>
      </c>
      <c r="I1791" t="s">
        <v>11</v>
      </c>
      <c r="J1791" t="s">
        <v>33</v>
      </c>
      <c r="K1791" t="s">
        <v>19</v>
      </c>
      <c r="L1791" t="s">
        <v>23</v>
      </c>
      <c r="M1791" s="5">
        <v>97.86</v>
      </c>
      <c r="N1791">
        <v>1</v>
      </c>
    </row>
    <row r="1792" spans="1:14" x14ac:dyDescent="0.15">
      <c r="A1792" s="2">
        <v>45019</v>
      </c>
      <c r="B1792" s="3">
        <f t="shared" si="81"/>
        <v>2023</v>
      </c>
      <c r="C1792" t="str">
        <f t="shared" si="82"/>
        <v>2022-2023</v>
      </c>
      <c r="D1792" t="s">
        <v>147</v>
      </c>
      <c r="E1792" t="s">
        <v>113</v>
      </c>
      <c r="F1792" t="str">
        <f t="shared" si="83"/>
        <v>Queensland</v>
      </c>
      <c r="G1792" t="s">
        <v>35</v>
      </c>
      <c r="H1792">
        <v>4215</v>
      </c>
      <c r="I1792" t="s">
        <v>11</v>
      </c>
      <c r="J1792" t="s">
        <v>104</v>
      </c>
      <c r="K1792" t="s">
        <v>149</v>
      </c>
      <c r="L1792" t="s">
        <v>15</v>
      </c>
      <c r="M1792" s="5">
        <v>97.86</v>
      </c>
      <c r="N1792">
        <v>1</v>
      </c>
    </row>
    <row r="1793" spans="1:14" x14ac:dyDescent="0.15">
      <c r="A1793" s="2">
        <v>45006</v>
      </c>
      <c r="B1793" s="3">
        <f t="shared" si="81"/>
        <v>2023</v>
      </c>
      <c r="C1793" t="str">
        <f t="shared" si="82"/>
        <v>2022-2023</v>
      </c>
      <c r="D1793" t="s">
        <v>148</v>
      </c>
      <c r="E1793" t="s">
        <v>90</v>
      </c>
      <c r="F1793" t="str">
        <f t="shared" si="83"/>
        <v>Victoria</v>
      </c>
      <c r="G1793" t="s">
        <v>45</v>
      </c>
      <c r="H1793">
        <v>3179</v>
      </c>
      <c r="I1793" t="s">
        <v>11</v>
      </c>
      <c r="J1793" t="s">
        <v>63</v>
      </c>
      <c r="K1793" t="s">
        <v>154</v>
      </c>
      <c r="L1793" t="s">
        <v>14</v>
      </c>
      <c r="M1793" s="5">
        <v>97.92</v>
      </c>
      <c r="N1793">
        <v>1</v>
      </c>
    </row>
    <row r="1794" spans="1:14" x14ac:dyDescent="0.15">
      <c r="A1794" s="2">
        <v>45413</v>
      </c>
      <c r="B1794" s="3">
        <f t="shared" ref="B1794:B1857" si="84">IF(MONTH(A1794)&gt;=7,YEAR(A1794)+1,YEAR(A1794))</f>
        <v>2024</v>
      </c>
      <c r="C1794" t="str">
        <f t="shared" ref="C1794:C1857" si="85">IF(MONTH(A1794) &gt;= 7, YEAR(A1794) &amp; "-" &amp; YEAR(A1794) + 1, YEAR(A1794) - 1 &amp; "-" &amp; YEAR(A1794))</f>
        <v>2023-2024</v>
      </c>
      <c r="D1794" t="s">
        <v>148</v>
      </c>
      <c r="E1794" t="s">
        <v>134</v>
      </c>
      <c r="F1794" t="str">
        <f t="shared" ref="F1794:F1857" si="86">IF(G1794="WA","Western Australia",
IF(G1794="NSW","New South Wales",
IF(G1794="QLD","Queensland",
IF(G1794="VIC","Victoria",
IF(G1794="TAS","Tasmania",
IF(G1794="SA","South Australia",
IF(G1794="NT","Northern Territory",
IF(G1794="ACT","Australian Capital Territory",G1794))))))))</f>
        <v>Queensland</v>
      </c>
      <c r="G1794" t="s">
        <v>35</v>
      </c>
      <c r="H1794">
        <v>4825</v>
      </c>
      <c r="I1794" t="s">
        <v>11</v>
      </c>
      <c r="J1794" t="s">
        <v>36</v>
      </c>
      <c r="K1794" t="s">
        <v>19</v>
      </c>
      <c r="L1794" t="s">
        <v>23</v>
      </c>
      <c r="M1794" s="5">
        <v>97.93</v>
      </c>
      <c r="N1794">
        <v>1</v>
      </c>
    </row>
    <row r="1795" spans="1:14" x14ac:dyDescent="0.15">
      <c r="A1795" s="2">
        <v>45268</v>
      </c>
      <c r="B1795" s="3">
        <f t="shared" si="84"/>
        <v>2024</v>
      </c>
      <c r="C1795" t="str">
        <f t="shared" si="85"/>
        <v>2023-2024</v>
      </c>
      <c r="D1795" t="s">
        <v>148</v>
      </c>
      <c r="E1795" t="s">
        <v>95</v>
      </c>
      <c r="F1795" t="str">
        <f t="shared" si="86"/>
        <v>Victoria</v>
      </c>
      <c r="G1795" t="s">
        <v>45</v>
      </c>
      <c r="H1795">
        <v>3931</v>
      </c>
      <c r="I1795" t="s">
        <v>11</v>
      </c>
      <c r="J1795" t="s">
        <v>55</v>
      </c>
      <c r="K1795" t="s">
        <v>152</v>
      </c>
      <c r="L1795" t="s">
        <v>13</v>
      </c>
      <c r="M1795" s="5">
        <v>98.13</v>
      </c>
      <c r="N1795">
        <v>1</v>
      </c>
    </row>
    <row r="1796" spans="1:14" x14ac:dyDescent="0.15">
      <c r="A1796" s="2">
        <v>45446</v>
      </c>
      <c r="B1796" s="3">
        <f t="shared" si="84"/>
        <v>2024</v>
      </c>
      <c r="C1796" t="str">
        <f t="shared" si="85"/>
        <v>2023-2024</v>
      </c>
      <c r="D1796" t="s">
        <v>148</v>
      </c>
      <c r="E1796" t="s">
        <v>91</v>
      </c>
      <c r="F1796" t="str">
        <f t="shared" si="86"/>
        <v>Victoria</v>
      </c>
      <c r="G1796" t="s">
        <v>45</v>
      </c>
      <c r="H1796">
        <v>3690</v>
      </c>
      <c r="I1796" t="s">
        <v>11</v>
      </c>
      <c r="J1796" t="s">
        <v>55</v>
      </c>
      <c r="K1796" t="s">
        <v>154</v>
      </c>
      <c r="L1796" t="s">
        <v>14</v>
      </c>
      <c r="M1796" s="5">
        <v>98.14</v>
      </c>
      <c r="N1796">
        <v>1</v>
      </c>
    </row>
    <row r="1797" spans="1:14" x14ac:dyDescent="0.15">
      <c r="A1797" s="2">
        <v>45600</v>
      </c>
      <c r="B1797" s="3">
        <f t="shared" si="84"/>
        <v>2025</v>
      </c>
      <c r="C1797" t="str">
        <f t="shared" si="85"/>
        <v>2024-2025</v>
      </c>
      <c r="D1797" t="s">
        <v>147</v>
      </c>
      <c r="E1797" t="s">
        <v>64</v>
      </c>
      <c r="F1797" t="str">
        <f t="shared" si="86"/>
        <v>Victoria</v>
      </c>
      <c r="G1797" t="s">
        <v>45</v>
      </c>
      <c r="H1797">
        <v>3199</v>
      </c>
      <c r="I1797" t="s">
        <v>11</v>
      </c>
      <c r="J1797" t="s">
        <v>63</v>
      </c>
      <c r="K1797" t="s">
        <v>150</v>
      </c>
      <c r="L1797" t="s">
        <v>18</v>
      </c>
      <c r="M1797" s="5">
        <v>98.41</v>
      </c>
      <c r="N1797">
        <v>1</v>
      </c>
    </row>
    <row r="1798" spans="1:14" x14ac:dyDescent="0.15">
      <c r="A1798" s="2">
        <v>45178</v>
      </c>
      <c r="B1798" s="3">
        <f t="shared" si="84"/>
        <v>2024</v>
      </c>
      <c r="C1798" t="str">
        <f t="shared" si="85"/>
        <v>2023-2024</v>
      </c>
      <c r="D1798" t="s">
        <v>147</v>
      </c>
      <c r="E1798" t="s">
        <v>96</v>
      </c>
      <c r="F1798" t="str">
        <f t="shared" si="86"/>
        <v>Western Australia</v>
      </c>
      <c r="G1798" t="s">
        <v>48</v>
      </c>
      <c r="H1798">
        <v>6330</v>
      </c>
      <c r="I1798" t="s">
        <v>11</v>
      </c>
      <c r="J1798" t="s">
        <v>94</v>
      </c>
      <c r="K1798" t="s">
        <v>149</v>
      </c>
      <c r="L1798" t="s">
        <v>15</v>
      </c>
      <c r="M1798" s="5">
        <v>98.740000000000009</v>
      </c>
      <c r="N1798">
        <v>1</v>
      </c>
    </row>
    <row r="1799" spans="1:14" x14ac:dyDescent="0.15">
      <c r="A1799" s="2">
        <v>45267</v>
      </c>
      <c r="B1799" s="3">
        <f t="shared" si="84"/>
        <v>2024</v>
      </c>
      <c r="C1799" t="str">
        <f t="shared" si="85"/>
        <v>2023-2024</v>
      </c>
      <c r="D1799" t="s">
        <v>148</v>
      </c>
      <c r="E1799" t="s">
        <v>106</v>
      </c>
      <c r="F1799" t="str">
        <f t="shared" si="86"/>
        <v>Victoria</v>
      </c>
      <c r="G1799" t="s">
        <v>45</v>
      </c>
      <c r="H1799">
        <v>3915</v>
      </c>
      <c r="I1799" t="s">
        <v>11</v>
      </c>
      <c r="J1799" t="s">
        <v>55</v>
      </c>
      <c r="K1799" t="s">
        <v>153</v>
      </c>
      <c r="L1799" t="s">
        <v>16</v>
      </c>
      <c r="M1799" s="5">
        <v>98.9</v>
      </c>
      <c r="N1799">
        <v>1</v>
      </c>
    </row>
    <row r="1800" spans="1:14" x14ac:dyDescent="0.15">
      <c r="A1800" s="2">
        <v>45552</v>
      </c>
      <c r="B1800" s="3">
        <f t="shared" si="84"/>
        <v>2025</v>
      </c>
      <c r="C1800" t="str">
        <f t="shared" si="85"/>
        <v>2024-2025</v>
      </c>
      <c r="D1800" t="s">
        <v>148</v>
      </c>
      <c r="E1800" t="s">
        <v>95</v>
      </c>
      <c r="F1800" t="str">
        <f t="shared" si="86"/>
        <v>Victoria</v>
      </c>
      <c r="G1800" t="s">
        <v>45</v>
      </c>
      <c r="H1800">
        <v>3931</v>
      </c>
      <c r="I1800" t="s">
        <v>11</v>
      </c>
      <c r="J1800" t="s">
        <v>55</v>
      </c>
      <c r="K1800" t="s">
        <v>19</v>
      </c>
      <c r="L1800" t="s">
        <v>23</v>
      </c>
      <c r="M1800" s="5">
        <v>98.93</v>
      </c>
      <c r="N1800">
        <v>1</v>
      </c>
    </row>
    <row r="1801" spans="1:14" x14ac:dyDescent="0.15">
      <c r="A1801" s="2">
        <v>45329</v>
      </c>
      <c r="B1801" s="3">
        <f t="shared" si="84"/>
        <v>2024</v>
      </c>
      <c r="C1801" t="str">
        <f t="shared" si="85"/>
        <v>2023-2024</v>
      </c>
      <c r="D1801" t="s">
        <v>148</v>
      </c>
      <c r="E1801" t="s">
        <v>125</v>
      </c>
      <c r="F1801" t="str">
        <f t="shared" si="86"/>
        <v>Victoria</v>
      </c>
      <c r="G1801" t="s">
        <v>45</v>
      </c>
      <c r="H1801">
        <v>3400</v>
      </c>
      <c r="I1801" t="s">
        <v>11</v>
      </c>
      <c r="J1801" t="s">
        <v>60</v>
      </c>
      <c r="K1801" t="s">
        <v>155</v>
      </c>
      <c r="L1801" t="s">
        <v>20</v>
      </c>
      <c r="M1801" s="5">
        <v>98.95</v>
      </c>
      <c r="N1801">
        <v>1</v>
      </c>
    </row>
    <row r="1802" spans="1:14" x14ac:dyDescent="0.15">
      <c r="A1802" s="2">
        <v>45046</v>
      </c>
      <c r="B1802" s="3">
        <f t="shared" si="84"/>
        <v>2023</v>
      </c>
      <c r="C1802" t="str">
        <f t="shared" si="85"/>
        <v>2022-2023</v>
      </c>
      <c r="D1802" t="s">
        <v>147</v>
      </c>
      <c r="E1802" t="s">
        <v>91</v>
      </c>
      <c r="F1802" t="str">
        <f t="shared" si="86"/>
        <v>Victoria</v>
      </c>
      <c r="G1802" t="s">
        <v>45</v>
      </c>
      <c r="H1802">
        <v>3690</v>
      </c>
      <c r="I1802" t="s">
        <v>11</v>
      </c>
      <c r="J1802" t="s">
        <v>55</v>
      </c>
      <c r="K1802" t="s">
        <v>154</v>
      </c>
      <c r="L1802" t="s">
        <v>14</v>
      </c>
      <c r="M1802" s="5">
        <v>98.990000000000009</v>
      </c>
      <c r="N1802">
        <v>1</v>
      </c>
    </row>
    <row r="1803" spans="1:14" x14ac:dyDescent="0.15">
      <c r="A1803" s="2">
        <v>44987</v>
      </c>
      <c r="B1803" s="3">
        <f t="shared" si="84"/>
        <v>2023</v>
      </c>
      <c r="C1803" t="str">
        <f t="shared" si="85"/>
        <v>2022-2023</v>
      </c>
      <c r="D1803" t="s">
        <v>147</v>
      </c>
      <c r="E1803" t="s">
        <v>116</v>
      </c>
      <c r="F1803" t="str">
        <f t="shared" si="86"/>
        <v>Western Australia</v>
      </c>
      <c r="G1803" t="s">
        <v>48</v>
      </c>
      <c r="H1803">
        <v>6725</v>
      </c>
      <c r="I1803" t="s">
        <v>11</v>
      </c>
      <c r="J1803" t="s">
        <v>77</v>
      </c>
      <c r="K1803" t="s">
        <v>154</v>
      </c>
      <c r="L1803" t="s">
        <v>14</v>
      </c>
      <c r="M1803" s="5">
        <v>99.39</v>
      </c>
      <c r="N1803">
        <v>1</v>
      </c>
    </row>
    <row r="1804" spans="1:14" x14ac:dyDescent="0.15">
      <c r="A1804" s="2">
        <v>45311</v>
      </c>
      <c r="B1804" s="3">
        <f t="shared" si="84"/>
        <v>2024</v>
      </c>
      <c r="C1804" t="str">
        <f t="shared" si="85"/>
        <v>2023-2024</v>
      </c>
      <c r="D1804" t="s">
        <v>148</v>
      </c>
      <c r="E1804" t="s">
        <v>24</v>
      </c>
      <c r="F1804" t="str">
        <f t="shared" si="86"/>
        <v>New South Wales</v>
      </c>
      <c r="G1804" t="s">
        <v>10</v>
      </c>
      <c r="H1804">
        <v>2795</v>
      </c>
      <c r="I1804" t="s">
        <v>11</v>
      </c>
      <c r="J1804" t="s">
        <v>25</v>
      </c>
      <c r="K1804" t="s">
        <v>156</v>
      </c>
      <c r="L1804" t="s">
        <v>17</v>
      </c>
      <c r="M1804" s="5">
        <v>99.440000000000012</v>
      </c>
      <c r="N1804">
        <v>1</v>
      </c>
    </row>
    <row r="1805" spans="1:14" x14ac:dyDescent="0.15">
      <c r="A1805" s="2">
        <v>45573</v>
      </c>
      <c r="B1805" s="3">
        <f t="shared" si="84"/>
        <v>2025</v>
      </c>
      <c r="C1805" t="str">
        <f t="shared" si="85"/>
        <v>2024-2025</v>
      </c>
      <c r="D1805" t="s">
        <v>147</v>
      </c>
      <c r="E1805" t="s">
        <v>127</v>
      </c>
      <c r="F1805" t="str">
        <f t="shared" si="86"/>
        <v>New South Wales</v>
      </c>
      <c r="G1805" t="s">
        <v>10</v>
      </c>
      <c r="H1805">
        <v>2131</v>
      </c>
      <c r="I1805" t="s">
        <v>11</v>
      </c>
      <c r="J1805" t="s">
        <v>27</v>
      </c>
      <c r="K1805" t="s">
        <v>150</v>
      </c>
      <c r="L1805" t="s">
        <v>18</v>
      </c>
      <c r="M1805" s="5">
        <v>99.48</v>
      </c>
      <c r="N1805">
        <v>1</v>
      </c>
    </row>
    <row r="1806" spans="1:14" x14ac:dyDescent="0.15">
      <c r="A1806" s="2">
        <v>45148</v>
      </c>
      <c r="B1806" s="3">
        <f t="shared" si="84"/>
        <v>2024</v>
      </c>
      <c r="C1806" t="str">
        <f t="shared" si="85"/>
        <v>2023-2024</v>
      </c>
      <c r="D1806" t="s">
        <v>147</v>
      </c>
      <c r="E1806" t="s">
        <v>137</v>
      </c>
      <c r="F1806" t="str">
        <f t="shared" si="86"/>
        <v>New South Wales</v>
      </c>
      <c r="G1806" t="s">
        <v>10</v>
      </c>
      <c r="H1806">
        <v>2031</v>
      </c>
      <c r="I1806" t="s">
        <v>11</v>
      </c>
      <c r="J1806" t="s">
        <v>12</v>
      </c>
      <c r="K1806" t="s">
        <v>155</v>
      </c>
      <c r="L1806" t="s">
        <v>20</v>
      </c>
      <c r="M1806" s="5">
        <v>99.77000000000001</v>
      </c>
      <c r="N1806">
        <v>1</v>
      </c>
    </row>
    <row r="1807" spans="1:14" x14ac:dyDescent="0.15">
      <c r="A1807" s="2">
        <v>45102</v>
      </c>
      <c r="B1807" s="3">
        <f t="shared" si="84"/>
        <v>2023</v>
      </c>
      <c r="C1807" t="str">
        <f t="shared" si="85"/>
        <v>2022-2023</v>
      </c>
      <c r="D1807" t="s">
        <v>147</v>
      </c>
      <c r="E1807" t="s">
        <v>9</v>
      </c>
      <c r="F1807" t="str">
        <f t="shared" si="86"/>
        <v>New South Wales</v>
      </c>
      <c r="G1807" t="s">
        <v>10</v>
      </c>
      <c r="H1807">
        <v>2067</v>
      </c>
      <c r="I1807" t="s">
        <v>11</v>
      </c>
      <c r="J1807" t="s">
        <v>12</v>
      </c>
      <c r="K1807" t="s">
        <v>149</v>
      </c>
      <c r="L1807" t="s">
        <v>15</v>
      </c>
      <c r="M1807" s="5">
        <v>99.8</v>
      </c>
      <c r="N1807">
        <v>1</v>
      </c>
    </row>
    <row r="1808" spans="1:14" x14ac:dyDescent="0.15">
      <c r="A1808" s="2">
        <v>45455</v>
      </c>
      <c r="B1808" s="3">
        <f t="shared" si="84"/>
        <v>2024</v>
      </c>
      <c r="C1808" t="str">
        <f t="shared" si="85"/>
        <v>2023-2024</v>
      </c>
      <c r="D1808" t="s">
        <v>148</v>
      </c>
      <c r="E1808" t="s">
        <v>145</v>
      </c>
      <c r="F1808" t="str">
        <f t="shared" si="86"/>
        <v>New South Wales</v>
      </c>
      <c r="G1808" t="s">
        <v>10</v>
      </c>
      <c r="H1808">
        <v>2101</v>
      </c>
      <c r="I1808" t="s">
        <v>11</v>
      </c>
      <c r="J1808" t="s">
        <v>27</v>
      </c>
      <c r="K1808" t="s">
        <v>149</v>
      </c>
      <c r="L1808" t="s">
        <v>15</v>
      </c>
      <c r="M1808" s="5">
        <v>99.8</v>
      </c>
      <c r="N1808">
        <v>1</v>
      </c>
    </row>
    <row r="1809" spans="1:14" x14ac:dyDescent="0.15">
      <c r="A1809" s="2">
        <v>45237</v>
      </c>
      <c r="B1809" s="3">
        <f t="shared" si="84"/>
        <v>2024</v>
      </c>
      <c r="C1809" t="str">
        <f t="shared" si="85"/>
        <v>2023-2024</v>
      </c>
      <c r="D1809" t="s">
        <v>147</v>
      </c>
      <c r="E1809" t="s">
        <v>146</v>
      </c>
      <c r="F1809" t="str">
        <f t="shared" si="86"/>
        <v>Victoria</v>
      </c>
      <c r="G1809" t="s">
        <v>45</v>
      </c>
      <c r="H1809">
        <v>3353</v>
      </c>
      <c r="I1809" t="s">
        <v>11</v>
      </c>
      <c r="J1809" t="s">
        <v>60</v>
      </c>
      <c r="K1809" t="s">
        <v>150</v>
      </c>
      <c r="L1809" t="s">
        <v>18</v>
      </c>
      <c r="M1809" s="5">
        <v>99.95</v>
      </c>
      <c r="N1809">
        <v>1</v>
      </c>
    </row>
    <row r="1810" spans="1:14" x14ac:dyDescent="0.15">
      <c r="A1810" s="2">
        <v>45164</v>
      </c>
      <c r="B1810" s="3">
        <f t="shared" si="84"/>
        <v>2024</v>
      </c>
      <c r="C1810" t="str">
        <f t="shared" si="85"/>
        <v>2023-2024</v>
      </c>
      <c r="D1810" t="s">
        <v>147</v>
      </c>
      <c r="E1810" t="s">
        <v>144</v>
      </c>
      <c r="F1810" t="str">
        <f t="shared" si="86"/>
        <v>Queensland</v>
      </c>
      <c r="G1810" t="s">
        <v>35</v>
      </c>
      <c r="H1810">
        <v>4566</v>
      </c>
      <c r="I1810" t="s">
        <v>11</v>
      </c>
      <c r="J1810" t="s">
        <v>120</v>
      </c>
      <c r="K1810" t="s">
        <v>149</v>
      </c>
      <c r="L1810" t="s">
        <v>15</v>
      </c>
      <c r="M1810" s="5">
        <v>100</v>
      </c>
      <c r="N1810">
        <v>1</v>
      </c>
    </row>
    <row r="1811" spans="1:14" x14ac:dyDescent="0.15">
      <c r="A1811" s="2">
        <v>45349</v>
      </c>
      <c r="B1811" s="3">
        <f t="shared" si="84"/>
        <v>2024</v>
      </c>
      <c r="C1811" t="str">
        <f t="shared" si="85"/>
        <v>2023-2024</v>
      </c>
      <c r="D1811" t="s">
        <v>147</v>
      </c>
      <c r="E1811" t="s">
        <v>78</v>
      </c>
      <c r="F1811" t="str">
        <f t="shared" si="86"/>
        <v>New South Wales</v>
      </c>
      <c r="G1811" t="s">
        <v>10</v>
      </c>
      <c r="H1811">
        <v>2350</v>
      </c>
      <c r="I1811" t="s">
        <v>11</v>
      </c>
      <c r="J1811" t="s">
        <v>68</v>
      </c>
      <c r="K1811" t="s">
        <v>157</v>
      </c>
      <c r="L1811" t="s">
        <v>22</v>
      </c>
      <c r="M1811" s="5">
        <v>100.38</v>
      </c>
      <c r="N1811">
        <v>1</v>
      </c>
    </row>
    <row r="1812" spans="1:14" x14ac:dyDescent="0.15">
      <c r="A1812" s="2">
        <v>45567</v>
      </c>
      <c r="B1812" s="3">
        <f t="shared" si="84"/>
        <v>2025</v>
      </c>
      <c r="C1812" t="str">
        <f t="shared" si="85"/>
        <v>2024-2025</v>
      </c>
      <c r="D1812" t="s">
        <v>147</v>
      </c>
      <c r="E1812" t="s">
        <v>39</v>
      </c>
      <c r="F1812" t="str">
        <f t="shared" si="86"/>
        <v>South Australia</v>
      </c>
      <c r="G1812" t="s">
        <v>32</v>
      </c>
      <c r="H1812">
        <v>5343</v>
      </c>
      <c r="I1812" t="s">
        <v>11</v>
      </c>
      <c r="J1812" t="s">
        <v>38</v>
      </c>
      <c r="K1812" t="s">
        <v>154</v>
      </c>
      <c r="L1812" t="s">
        <v>14</v>
      </c>
      <c r="M1812" s="5">
        <v>100.6</v>
      </c>
      <c r="N1812">
        <v>1</v>
      </c>
    </row>
    <row r="1813" spans="1:14" x14ac:dyDescent="0.15">
      <c r="A1813" s="2">
        <v>45049</v>
      </c>
      <c r="B1813" s="3">
        <f t="shared" si="84"/>
        <v>2023</v>
      </c>
      <c r="C1813" t="str">
        <f t="shared" si="85"/>
        <v>2022-2023</v>
      </c>
      <c r="D1813" t="s">
        <v>147</v>
      </c>
      <c r="E1813" t="s">
        <v>64</v>
      </c>
      <c r="F1813" t="str">
        <f t="shared" si="86"/>
        <v>Victoria</v>
      </c>
      <c r="G1813" t="s">
        <v>45</v>
      </c>
      <c r="H1813">
        <v>3199</v>
      </c>
      <c r="I1813" t="s">
        <v>11</v>
      </c>
      <c r="J1813" t="s">
        <v>63</v>
      </c>
      <c r="K1813" t="s">
        <v>157</v>
      </c>
      <c r="L1813" t="s">
        <v>22</v>
      </c>
      <c r="M1813" s="5">
        <v>100.77</v>
      </c>
      <c r="N1813">
        <v>1</v>
      </c>
    </row>
    <row r="1814" spans="1:14" x14ac:dyDescent="0.15">
      <c r="A1814" s="2">
        <v>45321</v>
      </c>
      <c r="B1814" s="3">
        <f t="shared" si="84"/>
        <v>2024</v>
      </c>
      <c r="C1814" t="str">
        <f t="shared" si="85"/>
        <v>2023-2024</v>
      </c>
      <c r="D1814" t="s">
        <v>147</v>
      </c>
      <c r="E1814" t="s">
        <v>115</v>
      </c>
      <c r="F1814" t="str">
        <f t="shared" si="86"/>
        <v>Western Australia</v>
      </c>
      <c r="G1814" t="s">
        <v>48</v>
      </c>
      <c r="H1814">
        <v>6280</v>
      </c>
      <c r="I1814" t="s">
        <v>11</v>
      </c>
      <c r="J1814" t="s">
        <v>94</v>
      </c>
      <c r="K1814" t="s">
        <v>152</v>
      </c>
      <c r="L1814" t="s">
        <v>13</v>
      </c>
      <c r="M1814" s="5">
        <v>100.83000000000001</v>
      </c>
      <c r="N1814">
        <v>1</v>
      </c>
    </row>
    <row r="1815" spans="1:14" x14ac:dyDescent="0.15">
      <c r="A1815" s="2">
        <v>45589</v>
      </c>
      <c r="B1815" s="3">
        <f t="shared" si="84"/>
        <v>2025</v>
      </c>
      <c r="C1815" t="str">
        <f t="shared" si="85"/>
        <v>2024-2025</v>
      </c>
      <c r="D1815" t="s">
        <v>148</v>
      </c>
      <c r="E1815" t="s">
        <v>139</v>
      </c>
      <c r="F1815" t="str">
        <f t="shared" si="86"/>
        <v>New South Wales</v>
      </c>
      <c r="G1815" t="s">
        <v>10</v>
      </c>
      <c r="H1815">
        <v>2020</v>
      </c>
      <c r="I1815" t="s">
        <v>11</v>
      </c>
      <c r="J1815" t="s">
        <v>12</v>
      </c>
      <c r="K1815" t="s">
        <v>150</v>
      </c>
      <c r="L1815" t="s">
        <v>18</v>
      </c>
      <c r="M1815" s="5">
        <v>101.5</v>
      </c>
      <c r="N1815">
        <v>1</v>
      </c>
    </row>
    <row r="1816" spans="1:14" x14ac:dyDescent="0.15">
      <c r="A1816" s="2">
        <v>45585</v>
      </c>
      <c r="B1816" s="3">
        <f t="shared" si="84"/>
        <v>2025</v>
      </c>
      <c r="C1816" t="str">
        <f t="shared" si="85"/>
        <v>2024-2025</v>
      </c>
      <c r="D1816" t="s">
        <v>148</v>
      </c>
      <c r="E1816" t="s">
        <v>42</v>
      </c>
      <c r="F1816" t="str">
        <f t="shared" si="86"/>
        <v>Queensland</v>
      </c>
      <c r="G1816" t="s">
        <v>35</v>
      </c>
      <c r="H1816">
        <v>4053</v>
      </c>
      <c r="I1816" t="s">
        <v>11</v>
      </c>
      <c r="J1816" t="s">
        <v>43</v>
      </c>
      <c r="K1816" t="s">
        <v>149</v>
      </c>
      <c r="L1816" t="s">
        <v>15</v>
      </c>
      <c r="M1816" s="5">
        <v>101.55</v>
      </c>
      <c r="N1816">
        <v>1</v>
      </c>
    </row>
    <row r="1817" spans="1:14" x14ac:dyDescent="0.15">
      <c r="A1817" s="2">
        <v>45633</v>
      </c>
      <c r="B1817" s="3">
        <f t="shared" si="84"/>
        <v>2025</v>
      </c>
      <c r="C1817" t="str">
        <f t="shared" si="85"/>
        <v>2024-2025</v>
      </c>
      <c r="D1817" t="s">
        <v>147</v>
      </c>
      <c r="E1817" t="s">
        <v>53</v>
      </c>
      <c r="F1817" t="str">
        <f t="shared" si="86"/>
        <v>South Australia</v>
      </c>
      <c r="G1817" t="s">
        <v>32</v>
      </c>
      <c r="H1817">
        <v>5082</v>
      </c>
      <c r="I1817" t="s">
        <v>11</v>
      </c>
      <c r="J1817" t="s">
        <v>33</v>
      </c>
      <c r="K1817" t="s">
        <v>156</v>
      </c>
      <c r="L1817" t="s">
        <v>17</v>
      </c>
      <c r="M1817" s="5">
        <v>101.66</v>
      </c>
      <c r="N1817">
        <v>1</v>
      </c>
    </row>
    <row r="1818" spans="1:14" x14ac:dyDescent="0.15">
      <c r="A1818" s="2">
        <v>45612</v>
      </c>
      <c r="B1818" s="3">
        <f t="shared" si="84"/>
        <v>2025</v>
      </c>
      <c r="C1818" t="str">
        <f t="shared" si="85"/>
        <v>2024-2025</v>
      </c>
      <c r="D1818" t="s">
        <v>147</v>
      </c>
      <c r="E1818" t="s">
        <v>82</v>
      </c>
      <c r="F1818" t="str">
        <f t="shared" si="86"/>
        <v>Queensland</v>
      </c>
      <c r="G1818" t="s">
        <v>35</v>
      </c>
      <c r="H1818">
        <v>4012</v>
      </c>
      <c r="I1818" t="s">
        <v>11</v>
      </c>
      <c r="J1818" t="s">
        <v>43</v>
      </c>
      <c r="K1818" t="s">
        <v>19</v>
      </c>
      <c r="L1818" t="s">
        <v>23</v>
      </c>
      <c r="M1818" s="5">
        <v>101.87</v>
      </c>
      <c r="N1818">
        <v>1</v>
      </c>
    </row>
    <row r="1819" spans="1:14" x14ac:dyDescent="0.15">
      <c r="A1819" s="2">
        <v>45527</v>
      </c>
      <c r="B1819" s="3">
        <f t="shared" si="84"/>
        <v>2025</v>
      </c>
      <c r="C1819" t="str">
        <f t="shared" si="85"/>
        <v>2024-2025</v>
      </c>
      <c r="D1819" t="s">
        <v>148</v>
      </c>
      <c r="E1819" t="s">
        <v>138</v>
      </c>
      <c r="F1819" t="str">
        <f t="shared" si="86"/>
        <v>Queensland</v>
      </c>
      <c r="G1819" t="s">
        <v>35</v>
      </c>
      <c r="H1819">
        <v>4558</v>
      </c>
      <c r="I1819" t="s">
        <v>11</v>
      </c>
      <c r="J1819" t="s">
        <v>120</v>
      </c>
      <c r="K1819" t="s">
        <v>151</v>
      </c>
      <c r="L1819" t="s">
        <v>21</v>
      </c>
      <c r="M1819" s="5">
        <v>101.88</v>
      </c>
      <c r="N1819">
        <v>1</v>
      </c>
    </row>
    <row r="1820" spans="1:14" x14ac:dyDescent="0.15">
      <c r="A1820" s="2">
        <v>45181</v>
      </c>
      <c r="B1820" s="3">
        <f t="shared" si="84"/>
        <v>2024</v>
      </c>
      <c r="C1820" t="str">
        <f t="shared" si="85"/>
        <v>2023-2024</v>
      </c>
      <c r="D1820" t="s">
        <v>147</v>
      </c>
      <c r="E1820" t="s">
        <v>73</v>
      </c>
      <c r="F1820" t="str">
        <f t="shared" si="86"/>
        <v>Victoria</v>
      </c>
      <c r="G1820" t="s">
        <v>45</v>
      </c>
      <c r="H1820">
        <v>3136</v>
      </c>
      <c r="I1820" t="s">
        <v>11</v>
      </c>
      <c r="J1820" t="s">
        <v>63</v>
      </c>
      <c r="K1820" t="s">
        <v>154</v>
      </c>
      <c r="L1820" t="s">
        <v>14</v>
      </c>
      <c r="M1820" s="5">
        <v>101.89000000000001</v>
      </c>
      <c r="N1820">
        <v>1</v>
      </c>
    </row>
    <row r="1821" spans="1:14" x14ac:dyDescent="0.15">
      <c r="A1821" s="2">
        <v>45144</v>
      </c>
      <c r="B1821" s="3">
        <f t="shared" si="84"/>
        <v>2024</v>
      </c>
      <c r="C1821" t="str">
        <f t="shared" si="85"/>
        <v>2023-2024</v>
      </c>
      <c r="D1821" t="s">
        <v>148</v>
      </c>
      <c r="E1821" t="s">
        <v>111</v>
      </c>
      <c r="F1821" t="str">
        <f t="shared" si="86"/>
        <v>New South Wales</v>
      </c>
      <c r="G1821" t="s">
        <v>10</v>
      </c>
      <c r="H1821">
        <v>2120</v>
      </c>
      <c r="I1821" t="s">
        <v>11</v>
      </c>
      <c r="J1821" t="s">
        <v>27</v>
      </c>
      <c r="K1821" t="s">
        <v>156</v>
      </c>
      <c r="L1821" t="s">
        <v>17</v>
      </c>
      <c r="M1821" s="5">
        <v>102.33000000000001</v>
      </c>
      <c r="N1821">
        <v>1</v>
      </c>
    </row>
    <row r="1822" spans="1:14" x14ac:dyDescent="0.15">
      <c r="A1822" s="2">
        <v>44957</v>
      </c>
      <c r="B1822" s="3">
        <f t="shared" si="84"/>
        <v>2023</v>
      </c>
      <c r="C1822" t="str">
        <f t="shared" si="85"/>
        <v>2022-2023</v>
      </c>
      <c r="D1822" t="s">
        <v>147</v>
      </c>
      <c r="E1822" t="s">
        <v>111</v>
      </c>
      <c r="F1822" t="str">
        <f t="shared" si="86"/>
        <v>New South Wales</v>
      </c>
      <c r="G1822" t="s">
        <v>10</v>
      </c>
      <c r="H1822">
        <v>2120</v>
      </c>
      <c r="I1822" t="s">
        <v>11</v>
      </c>
      <c r="J1822" t="s">
        <v>27</v>
      </c>
      <c r="K1822" t="s">
        <v>19</v>
      </c>
      <c r="L1822" t="s">
        <v>23</v>
      </c>
      <c r="M1822" s="5">
        <v>102.43</v>
      </c>
      <c r="N1822">
        <v>1</v>
      </c>
    </row>
    <row r="1823" spans="1:14" x14ac:dyDescent="0.15">
      <c r="A1823" s="2">
        <v>45525</v>
      </c>
      <c r="B1823" s="3">
        <f t="shared" si="84"/>
        <v>2025</v>
      </c>
      <c r="C1823" t="str">
        <f t="shared" si="85"/>
        <v>2024-2025</v>
      </c>
      <c r="D1823" t="s">
        <v>148</v>
      </c>
      <c r="E1823" t="s">
        <v>123</v>
      </c>
      <c r="F1823" t="str">
        <f t="shared" si="86"/>
        <v>Western Australia</v>
      </c>
      <c r="G1823" t="s">
        <v>48</v>
      </c>
      <c r="H1823">
        <v>6109</v>
      </c>
      <c r="I1823" t="s">
        <v>11</v>
      </c>
      <c r="J1823" t="s">
        <v>94</v>
      </c>
      <c r="K1823" t="s">
        <v>153</v>
      </c>
      <c r="L1823" t="s">
        <v>16</v>
      </c>
      <c r="M1823" s="5">
        <v>102.62</v>
      </c>
      <c r="N1823">
        <v>1</v>
      </c>
    </row>
    <row r="1824" spans="1:14" x14ac:dyDescent="0.15">
      <c r="A1824" s="2">
        <v>45088</v>
      </c>
      <c r="B1824" s="3">
        <f t="shared" si="84"/>
        <v>2023</v>
      </c>
      <c r="C1824" t="str">
        <f t="shared" si="85"/>
        <v>2022-2023</v>
      </c>
      <c r="D1824" t="s">
        <v>147</v>
      </c>
      <c r="E1824" t="s">
        <v>97</v>
      </c>
      <c r="F1824" t="str">
        <f t="shared" si="86"/>
        <v>Tasmania</v>
      </c>
      <c r="G1824" t="s">
        <v>70</v>
      </c>
      <c r="H1824">
        <v>7250</v>
      </c>
      <c r="I1824" t="s">
        <v>11</v>
      </c>
      <c r="J1824" t="s">
        <v>71</v>
      </c>
      <c r="K1824" t="s">
        <v>19</v>
      </c>
      <c r="L1824" t="s">
        <v>23</v>
      </c>
      <c r="M1824" s="5">
        <v>102.77</v>
      </c>
      <c r="N1824">
        <v>1</v>
      </c>
    </row>
    <row r="1825" spans="1:14" x14ac:dyDescent="0.15">
      <c r="A1825" s="2">
        <v>45069</v>
      </c>
      <c r="B1825" s="3">
        <f t="shared" si="84"/>
        <v>2023</v>
      </c>
      <c r="C1825" t="str">
        <f t="shared" si="85"/>
        <v>2022-2023</v>
      </c>
      <c r="D1825" t="s">
        <v>147</v>
      </c>
      <c r="E1825" t="s">
        <v>129</v>
      </c>
      <c r="F1825" t="str">
        <f t="shared" si="86"/>
        <v>Tasmania</v>
      </c>
      <c r="G1825" t="s">
        <v>70</v>
      </c>
      <c r="H1825">
        <v>7010</v>
      </c>
      <c r="I1825" t="s">
        <v>11</v>
      </c>
      <c r="J1825" t="s">
        <v>71</v>
      </c>
      <c r="K1825" t="s">
        <v>150</v>
      </c>
      <c r="L1825" t="s">
        <v>18</v>
      </c>
      <c r="M1825" s="5">
        <v>102.81</v>
      </c>
      <c r="N1825">
        <v>1</v>
      </c>
    </row>
    <row r="1826" spans="1:14" x14ac:dyDescent="0.15">
      <c r="A1826" s="2">
        <v>45006</v>
      </c>
      <c r="B1826" s="3">
        <f t="shared" si="84"/>
        <v>2023</v>
      </c>
      <c r="C1826" t="str">
        <f t="shared" si="85"/>
        <v>2022-2023</v>
      </c>
      <c r="D1826" t="s">
        <v>147</v>
      </c>
      <c r="E1826" t="s">
        <v>53</v>
      </c>
      <c r="F1826" t="str">
        <f t="shared" si="86"/>
        <v>South Australia</v>
      </c>
      <c r="G1826" t="s">
        <v>32</v>
      </c>
      <c r="H1826">
        <v>5082</v>
      </c>
      <c r="I1826" t="s">
        <v>11</v>
      </c>
      <c r="J1826" t="s">
        <v>33</v>
      </c>
      <c r="K1826" t="s">
        <v>154</v>
      </c>
      <c r="L1826" t="s">
        <v>14</v>
      </c>
      <c r="M1826" s="5">
        <v>102.89999999999999</v>
      </c>
      <c r="N1826">
        <v>1</v>
      </c>
    </row>
    <row r="1827" spans="1:14" x14ac:dyDescent="0.15">
      <c r="A1827" s="2">
        <v>45635</v>
      </c>
      <c r="B1827" s="3">
        <f t="shared" si="84"/>
        <v>2025</v>
      </c>
      <c r="C1827" t="str">
        <f t="shared" si="85"/>
        <v>2024-2025</v>
      </c>
      <c r="D1827" t="s">
        <v>147</v>
      </c>
      <c r="E1827" t="s">
        <v>82</v>
      </c>
      <c r="F1827" t="str">
        <f t="shared" si="86"/>
        <v>Queensland</v>
      </c>
      <c r="G1827" t="s">
        <v>35</v>
      </c>
      <c r="H1827">
        <v>4012</v>
      </c>
      <c r="I1827" t="s">
        <v>11</v>
      </c>
      <c r="J1827" t="s">
        <v>43</v>
      </c>
      <c r="K1827" t="s">
        <v>153</v>
      </c>
      <c r="L1827" t="s">
        <v>16</v>
      </c>
      <c r="M1827" s="5">
        <v>102.93</v>
      </c>
      <c r="N1827">
        <v>1</v>
      </c>
    </row>
    <row r="1828" spans="1:14" x14ac:dyDescent="0.15">
      <c r="A1828" s="2">
        <v>44971</v>
      </c>
      <c r="B1828" s="3">
        <f t="shared" si="84"/>
        <v>2023</v>
      </c>
      <c r="C1828" t="str">
        <f t="shared" si="85"/>
        <v>2022-2023</v>
      </c>
      <c r="D1828" t="s">
        <v>147</v>
      </c>
      <c r="E1828" t="s">
        <v>103</v>
      </c>
      <c r="F1828" t="str">
        <f t="shared" si="86"/>
        <v>Queensland</v>
      </c>
      <c r="G1828" t="s">
        <v>35</v>
      </c>
      <c r="H1828">
        <v>4509</v>
      </c>
      <c r="I1828" t="s">
        <v>11</v>
      </c>
      <c r="J1828" t="s">
        <v>104</v>
      </c>
      <c r="K1828" t="s">
        <v>149</v>
      </c>
      <c r="L1828" t="s">
        <v>15</v>
      </c>
      <c r="M1828" s="5">
        <v>103</v>
      </c>
      <c r="N1828">
        <v>1</v>
      </c>
    </row>
    <row r="1829" spans="1:14" x14ac:dyDescent="0.15">
      <c r="A1829" s="2">
        <v>45388</v>
      </c>
      <c r="B1829" s="3">
        <f t="shared" si="84"/>
        <v>2024</v>
      </c>
      <c r="C1829" t="str">
        <f t="shared" si="85"/>
        <v>2023-2024</v>
      </c>
      <c r="D1829" t="s">
        <v>147</v>
      </c>
      <c r="E1829" t="s">
        <v>40</v>
      </c>
      <c r="F1829" t="str">
        <f t="shared" si="86"/>
        <v>New South Wales</v>
      </c>
      <c r="G1829" t="s">
        <v>10</v>
      </c>
      <c r="H1829">
        <v>2116</v>
      </c>
      <c r="I1829" t="s">
        <v>11</v>
      </c>
      <c r="J1829" t="s">
        <v>27</v>
      </c>
      <c r="K1829" t="s">
        <v>153</v>
      </c>
      <c r="L1829" t="s">
        <v>16</v>
      </c>
      <c r="M1829" s="5">
        <v>103.07</v>
      </c>
      <c r="N1829">
        <v>1</v>
      </c>
    </row>
    <row r="1830" spans="1:14" x14ac:dyDescent="0.15">
      <c r="A1830" s="2">
        <v>44975</v>
      </c>
      <c r="B1830" s="3">
        <f t="shared" si="84"/>
        <v>2023</v>
      </c>
      <c r="C1830" t="str">
        <f t="shared" si="85"/>
        <v>2022-2023</v>
      </c>
      <c r="D1830" t="s">
        <v>148</v>
      </c>
      <c r="E1830" t="s">
        <v>144</v>
      </c>
      <c r="F1830" t="str">
        <f t="shared" si="86"/>
        <v>Queensland</v>
      </c>
      <c r="G1830" t="s">
        <v>35</v>
      </c>
      <c r="H1830">
        <v>4566</v>
      </c>
      <c r="I1830" t="s">
        <v>11</v>
      </c>
      <c r="J1830" t="s">
        <v>120</v>
      </c>
      <c r="K1830" t="s">
        <v>156</v>
      </c>
      <c r="L1830" t="s">
        <v>17</v>
      </c>
      <c r="M1830" s="5">
        <v>103.77</v>
      </c>
      <c r="N1830">
        <v>1</v>
      </c>
    </row>
    <row r="1831" spans="1:14" x14ac:dyDescent="0.15">
      <c r="A1831" s="2">
        <v>45506</v>
      </c>
      <c r="B1831" s="3">
        <f t="shared" si="84"/>
        <v>2025</v>
      </c>
      <c r="C1831" t="str">
        <f t="shared" si="85"/>
        <v>2024-2025</v>
      </c>
      <c r="D1831" t="s">
        <v>148</v>
      </c>
      <c r="E1831" t="s">
        <v>125</v>
      </c>
      <c r="F1831" t="str">
        <f t="shared" si="86"/>
        <v>Victoria</v>
      </c>
      <c r="G1831" t="s">
        <v>45</v>
      </c>
      <c r="H1831">
        <v>3400</v>
      </c>
      <c r="I1831" t="s">
        <v>11</v>
      </c>
      <c r="J1831" t="s">
        <v>60</v>
      </c>
      <c r="K1831" t="s">
        <v>152</v>
      </c>
      <c r="L1831" t="s">
        <v>13</v>
      </c>
      <c r="M1831" s="5">
        <v>103.87</v>
      </c>
      <c r="N1831">
        <v>1</v>
      </c>
    </row>
    <row r="1832" spans="1:14" x14ac:dyDescent="0.15">
      <c r="A1832" s="2">
        <v>45341</v>
      </c>
      <c r="B1832" s="3">
        <f t="shared" si="84"/>
        <v>2024</v>
      </c>
      <c r="C1832" t="str">
        <f t="shared" si="85"/>
        <v>2023-2024</v>
      </c>
      <c r="D1832" t="s">
        <v>148</v>
      </c>
      <c r="E1832" t="s">
        <v>106</v>
      </c>
      <c r="F1832" t="str">
        <f t="shared" si="86"/>
        <v>Victoria</v>
      </c>
      <c r="G1832" t="s">
        <v>45</v>
      </c>
      <c r="H1832">
        <v>3915</v>
      </c>
      <c r="I1832" t="s">
        <v>11</v>
      </c>
      <c r="J1832" t="s">
        <v>55</v>
      </c>
      <c r="K1832" t="s">
        <v>154</v>
      </c>
      <c r="L1832" t="s">
        <v>14</v>
      </c>
      <c r="M1832" s="5">
        <v>103.92</v>
      </c>
      <c r="N1832">
        <v>1</v>
      </c>
    </row>
    <row r="1833" spans="1:14" x14ac:dyDescent="0.15">
      <c r="A1833" s="2">
        <v>45465</v>
      </c>
      <c r="B1833" s="3">
        <f t="shared" si="84"/>
        <v>2024</v>
      </c>
      <c r="C1833" t="str">
        <f t="shared" si="85"/>
        <v>2023-2024</v>
      </c>
      <c r="D1833" t="s">
        <v>147</v>
      </c>
      <c r="E1833" t="s">
        <v>31</v>
      </c>
      <c r="F1833" t="str">
        <f t="shared" si="86"/>
        <v>South Australia</v>
      </c>
      <c r="G1833" t="s">
        <v>32</v>
      </c>
      <c r="H1833">
        <v>5168</v>
      </c>
      <c r="I1833" t="s">
        <v>11</v>
      </c>
      <c r="J1833" t="s">
        <v>33</v>
      </c>
      <c r="K1833" t="s">
        <v>153</v>
      </c>
      <c r="L1833" t="s">
        <v>16</v>
      </c>
      <c r="M1833" s="5">
        <v>103.92</v>
      </c>
      <c r="N1833">
        <v>1</v>
      </c>
    </row>
    <row r="1834" spans="1:14" x14ac:dyDescent="0.15">
      <c r="A1834" s="2">
        <v>45383</v>
      </c>
      <c r="B1834" s="3">
        <f t="shared" si="84"/>
        <v>2024</v>
      </c>
      <c r="C1834" t="str">
        <f t="shared" si="85"/>
        <v>2023-2024</v>
      </c>
      <c r="D1834" t="s">
        <v>148</v>
      </c>
      <c r="E1834" t="s">
        <v>90</v>
      </c>
      <c r="F1834" t="str">
        <f t="shared" si="86"/>
        <v>Victoria</v>
      </c>
      <c r="G1834" t="s">
        <v>45</v>
      </c>
      <c r="H1834">
        <v>3179</v>
      </c>
      <c r="I1834" t="s">
        <v>11</v>
      </c>
      <c r="J1834" t="s">
        <v>63</v>
      </c>
      <c r="K1834" t="s">
        <v>154</v>
      </c>
      <c r="L1834" t="s">
        <v>14</v>
      </c>
      <c r="M1834" s="5">
        <v>103.92</v>
      </c>
      <c r="N1834">
        <v>1</v>
      </c>
    </row>
    <row r="1835" spans="1:14" x14ac:dyDescent="0.15">
      <c r="A1835" s="2">
        <v>45066</v>
      </c>
      <c r="B1835" s="3">
        <f t="shared" si="84"/>
        <v>2023</v>
      </c>
      <c r="C1835" t="str">
        <f t="shared" si="85"/>
        <v>2022-2023</v>
      </c>
      <c r="D1835" t="s">
        <v>148</v>
      </c>
      <c r="E1835" t="s">
        <v>117</v>
      </c>
      <c r="F1835" t="str">
        <f t="shared" si="86"/>
        <v>Queensland</v>
      </c>
      <c r="G1835" t="s">
        <v>35</v>
      </c>
      <c r="H1835">
        <v>4119</v>
      </c>
      <c r="I1835" t="s">
        <v>11</v>
      </c>
      <c r="J1835" t="s">
        <v>43</v>
      </c>
      <c r="K1835" t="s">
        <v>153</v>
      </c>
      <c r="L1835" t="s">
        <v>16</v>
      </c>
      <c r="M1835" s="5">
        <v>103.92</v>
      </c>
      <c r="N1835">
        <v>1</v>
      </c>
    </row>
    <row r="1836" spans="1:14" x14ac:dyDescent="0.15">
      <c r="A1836" s="2">
        <v>45256</v>
      </c>
      <c r="B1836" s="3">
        <f t="shared" si="84"/>
        <v>2024</v>
      </c>
      <c r="C1836" t="str">
        <f t="shared" si="85"/>
        <v>2023-2024</v>
      </c>
      <c r="D1836" t="s">
        <v>148</v>
      </c>
      <c r="E1836" t="s">
        <v>31</v>
      </c>
      <c r="F1836" t="str">
        <f t="shared" si="86"/>
        <v>South Australia</v>
      </c>
      <c r="G1836" t="s">
        <v>32</v>
      </c>
      <c r="H1836">
        <v>5168</v>
      </c>
      <c r="I1836" t="s">
        <v>11</v>
      </c>
      <c r="J1836" t="s">
        <v>33</v>
      </c>
      <c r="K1836" t="s">
        <v>154</v>
      </c>
      <c r="L1836" t="s">
        <v>14</v>
      </c>
      <c r="M1836" s="5">
        <v>104.47</v>
      </c>
      <c r="N1836">
        <v>1</v>
      </c>
    </row>
    <row r="1837" spans="1:14" x14ac:dyDescent="0.15">
      <c r="A1837" s="2">
        <v>45315</v>
      </c>
      <c r="B1837" s="3">
        <f t="shared" si="84"/>
        <v>2024</v>
      </c>
      <c r="C1837" t="str">
        <f t="shared" si="85"/>
        <v>2023-2024</v>
      </c>
      <c r="D1837" t="s">
        <v>148</v>
      </c>
      <c r="E1837" t="s">
        <v>90</v>
      </c>
      <c r="F1837" t="str">
        <f t="shared" si="86"/>
        <v>Victoria</v>
      </c>
      <c r="G1837" t="s">
        <v>45</v>
      </c>
      <c r="H1837">
        <v>3179</v>
      </c>
      <c r="I1837" t="s">
        <v>11</v>
      </c>
      <c r="J1837" t="s">
        <v>63</v>
      </c>
      <c r="K1837" t="s">
        <v>152</v>
      </c>
      <c r="L1837" t="s">
        <v>13</v>
      </c>
      <c r="M1837" s="5">
        <v>104.5</v>
      </c>
      <c r="N1837">
        <v>1</v>
      </c>
    </row>
    <row r="1838" spans="1:14" x14ac:dyDescent="0.15">
      <c r="A1838" s="2">
        <v>45263</v>
      </c>
      <c r="B1838" s="3">
        <f t="shared" si="84"/>
        <v>2024</v>
      </c>
      <c r="C1838" t="str">
        <f t="shared" si="85"/>
        <v>2023-2024</v>
      </c>
      <c r="D1838" t="s">
        <v>147</v>
      </c>
      <c r="E1838" t="s">
        <v>109</v>
      </c>
      <c r="F1838" t="str">
        <f t="shared" si="86"/>
        <v>New South Wales</v>
      </c>
      <c r="G1838" t="s">
        <v>10</v>
      </c>
      <c r="H1838">
        <v>2480</v>
      </c>
      <c r="I1838" t="s">
        <v>11</v>
      </c>
      <c r="J1838" t="s">
        <v>68</v>
      </c>
      <c r="K1838" t="s">
        <v>150</v>
      </c>
      <c r="L1838" t="s">
        <v>18</v>
      </c>
      <c r="M1838" s="5">
        <v>104.73</v>
      </c>
      <c r="N1838">
        <v>1</v>
      </c>
    </row>
    <row r="1839" spans="1:14" x14ac:dyDescent="0.15">
      <c r="A1839" s="2">
        <v>45393</v>
      </c>
      <c r="B1839" s="3">
        <f t="shared" si="84"/>
        <v>2024</v>
      </c>
      <c r="C1839" t="str">
        <f t="shared" si="85"/>
        <v>2023-2024</v>
      </c>
      <c r="D1839" t="s">
        <v>147</v>
      </c>
      <c r="E1839" t="s">
        <v>126</v>
      </c>
      <c r="F1839" t="str">
        <f t="shared" si="86"/>
        <v>Queensland</v>
      </c>
      <c r="G1839" t="s">
        <v>35</v>
      </c>
      <c r="H1839">
        <v>4551</v>
      </c>
      <c r="I1839" t="s">
        <v>11</v>
      </c>
      <c r="J1839" t="s">
        <v>120</v>
      </c>
      <c r="K1839" t="s">
        <v>157</v>
      </c>
      <c r="L1839" t="s">
        <v>22</v>
      </c>
      <c r="M1839" s="5">
        <v>104.77</v>
      </c>
      <c r="N1839">
        <v>1</v>
      </c>
    </row>
    <row r="1840" spans="1:14" x14ac:dyDescent="0.15">
      <c r="A1840" s="2">
        <v>45610</v>
      </c>
      <c r="B1840" s="3">
        <f t="shared" si="84"/>
        <v>2025</v>
      </c>
      <c r="C1840" t="str">
        <f t="shared" si="85"/>
        <v>2024-2025</v>
      </c>
      <c r="D1840" t="s">
        <v>148</v>
      </c>
      <c r="E1840" t="s">
        <v>123</v>
      </c>
      <c r="F1840" t="str">
        <f t="shared" si="86"/>
        <v>Western Australia</v>
      </c>
      <c r="G1840" t="s">
        <v>48</v>
      </c>
      <c r="H1840">
        <v>6109</v>
      </c>
      <c r="I1840" t="s">
        <v>11</v>
      </c>
      <c r="J1840" t="s">
        <v>94</v>
      </c>
      <c r="K1840" t="s">
        <v>149</v>
      </c>
      <c r="L1840" t="s">
        <v>15</v>
      </c>
      <c r="M1840" s="5">
        <v>104.79</v>
      </c>
      <c r="N1840">
        <v>1</v>
      </c>
    </row>
    <row r="1841" spans="1:14" x14ac:dyDescent="0.15">
      <c r="A1841" s="2">
        <v>45035</v>
      </c>
      <c r="B1841" s="3">
        <f t="shared" si="84"/>
        <v>2023</v>
      </c>
      <c r="C1841" t="str">
        <f t="shared" si="85"/>
        <v>2022-2023</v>
      </c>
      <c r="D1841" t="s">
        <v>147</v>
      </c>
      <c r="E1841" t="s">
        <v>139</v>
      </c>
      <c r="F1841" t="str">
        <f t="shared" si="86"/>
        <v>New South Wales</v>
      </c>
      <c r="G1841" t="s">
        <v>10</v>
      </c>
      <c r="H1841">
        <v>2020</v>
      </c>
      <c r="I1841" t="s">
        <v>11</v>
      </c>
      <c r="J1841" t="s">
        <v>12</v>
      </c>
      <c r="K1841" t="s">
        <v>149</v>
      </c>
      <c r="L1841" t="s">
        <v>15</v>
      </c>
      <c r="M1841" s="5">
        <v>104.79</v>
      </c>
      <c r="N1841">
        <v>1</v>
      </c>
    </row>
    <row r="1842" spans="1:14" x14ac:dyDescent="0.15">
      <c r="A1842" s="2">
        <v>44931</v>
      </c>
      <c r="B1842" s="3">
        <f t="shared" si="84"/>
        <v>2023</v>
      </c>
      <c r="C1842" t="str">
        <f t="shared" si="85"/>
        <v>2022-2023</v>
      </c>
      <c r="D1842" t="s">
        <v>147</v>
      </c>
      <c r="E1842" t="s">
        <v>91</v>
      </c>
      <c r="F1842" t="str">
        <f t="shared" si="86"/>
        <v>Victoria</v>
      </c>
      <c r="G1842" t="s">
        <v>45</v>
      </c>
      <c r="H1842">
        <v>3690</v>
      </c>
      <c r="I1842" t="s">
        <v>11</v>
      </c>
      <c r="J1842" t="s">
        <v>55</v>
      </c>
      <c r="K1842" t="s">
        <v>149</v>
      </c>
      <c r="L1842" t="s">
        <v>15</v>
      </c>
      <c r="M1842" s="5">
        <v>104.79</v>
      </c>
      <c r="N1842">
        <v>1</v>
      </c>
    </row>
    <row r="1843" spans="1:14" x14ac:dyDescent="0.15">
      <c r="A1843" s="2">
        <v>45426</v>
      </c>
      <c r="B1843" s="3">
        <f t="shared" si="84"/>
        <v>2024</v>
      </c>
      <c r="C1843" t="str">
        <f t="shared" si="85"/>
        <v>2023-2024</v>
      </c>
      <c r="D1843" t="s">
        <v>147</v>
      </c>
      <c r="E1843" t="s">
        <v>39</v>
      </c>
      <c r="F1843" t="str">
        <f t="shared" si="86"/>
        <v>South Australia</v>
      </c>
      <c r="G1843" t="s">
        <v>32</v>
      </c>
      <c r="H1843">
        <v>5343</v>
      </c>
      <c r="I1843" t="s">
        <v>11</v>
      </c>
      <c r="J1843" t="s">
        <v>38</v>
      </c>
      <c r="K1843" t="s">
        <v>19</v>
      </c>
      <c r="L1843" t="s">
        <v>23</v>
      </c>
      <c r="M1843" s="5">
        <v>104.84</v>
      </c>
      <c r="N1843">
        <v>1</v>
      </c>
    </row>
    <row r="1844" spans="1:14" x14ac:dyDescent="0.15">
      <c r="A1844" s="2">
        <v>45176</v>
      </c>
      <c r="B1844" s="3">
        <f t="shared" si="84"/>
        <v>2024</v>
      </c>
      <c r="C1844" t="str">
        <f t="shared" si="85"/>
        <v>2023-2024</v>
      </c>
      <c r="D1844" t="s">
        <v>147</v>
      </c>
      <c r="E1844" t="s">
        <v>47</v>
      </c>
      <c r="F1844" t="str">
        <f t="shared" si="86"/>
        <v>Western Australia</v>
      </c>
      <c r="G1844" t="s">
        <v>48</v>
      </c>
      <c r="H1844">
        <v>6030</v>
      </c>
      <c r="I1844" t="s">
        <v>11</v>
      </c>
      <c r="J1844" t="s">
        <v>49</v>
      </c>
      <c r="K1844" t="s">
        <v>150</v>
      </c>
      <c r="L1844" t="s">
        <v>18</v>
      </c>
      <c r="M1844" s="5">
        <v>104.89000000000001</v>
      </c>
      <c r="N1844">
        <v>1</v>
      </c>
    </row>
    <row r="1845" spans="1:14" x14ac:dyDescent="0.15">
      <c r="A1845" s="2">
        <v>45286</v>
      </c>
      <c r="B1845" s="3">
        <f t="shared" si="84"/>
        <v>2024</v>
      </c>
      <c r="C1845" t="str">
        <f t="shared" si="85"/>
        <v>2023-2024</v>
      </c>
      <c r="D1845" t="s">
        <v>148</v>
      </c>
      <c r="E1845" t="s">
        <v>47</v>
      </c>
      <c r="F1845" t="str">
        <f t="shared" si="86"/>
        <v>Western Australia</v>
      </c>
      <c r="G1845" t="s">
        <v>48</v>
      </c>
      <c r="H1845">
        <v>6030</v>
      </c>
      <c r="I1845" t="s">
        <v>11</v>
      </c>
      <c r="J1845" t="s">
        <v>49</v>
      </c>
      <c r="K1845" t="s">
        <v>150</v>
      </c>
      <c r="L1845" t="s">
        <v>18</v>
      </c>
      <c r="M1845" s="5">
        <v>104.9</v>
      </c>
      <c r="N1845">
        <v>1</v>
      </c>
    </row>
    <row r="1846" spans="1:14" x14ac:dyDescent="0.15">
      <c r="A1846" s="2">
        <v>45439</v>
      </c>
      <c r="B1846" s="3">
        <f t="shared" si="84"/>
        <v>2024</v>
      </c>
      <c r="C1846" t="str">
        <f t="shared" si="85"/>
        <v>2023-2024</v>
      </c>
      <c r="D1846" t="s">
        <v>147</v>
      </c>
      <c r="E1846" t="s">
        <v>78</v>
      </c>
      <c r="F1846" t="str">
        <f t="shared" si="86"/>
        <v>New South Wales</v>
      </c>
      <c r="G1846" t="s">
        <v>10</v>
      </c>
      <c r="H1846">
        <v>2350</v>
      </c>
      <c r="I1846" t="s">
        <v>11</v>
      </c>
      <c r="J1846" t="s">
        <v>68</v>
      </c>
      <c r="K1846" t="s">
        <v>154</v>
      </c>
      <c r="L1846" t="s">
        <v>14</v>
      </c>
      <c r="M1846" s="5">
        <v>104.93</v>
      </c>
      <c r="N1846">
        <v>1</v>
      </c>
    </row>
    <row r="1847" spans="1:14" x14ac:dyDescent="0.15">
      <c r="A1847" s="2">
        <v>44942</v>
      </c>
      <c r="B1847" s="3">
        <f t="shared" si="84"/>
        <v>2023</v>
      </c>
      <c r="C1847" t="str">
        <f t="shared" si="85"/>
        <v>2022-2023</v>
      </c>
      <c r="D1847" t="s">
        <v>148</v>
      </c>
      <c r="E1847" t="s">
        <v>123</v>
      </c>
      <c r="F1847" t="str">
        <f t="shared" si="86"/>
        <v>Western Australia</v>
      </c>
      <c r="G1847" t="s">
        <v>48</v>
      </c>
      <c r="H1847">
        <v>6109</v>
      </c>
      <c r="I1847" t="s">
        <v>11</v>
      </c>
      <c r="J1847" t="s">
        <v>94</v>
      </c>
      <c r="K1847" t="s">
        <v>153</v>
      </c>
      <c r="L1847" t="s">
        <v>16</v>
      </c>
      <c r="M1847" s="5">
        <v>104.93</v>
      </c>
      <c r="N1847">
        <v>1</v>
      </c>
    </row>
    <row r="1848" spans="1:14" x14ac:dyDescent="0.15">
      <c r="A1848" s="2">
        <v>45285</v>
      </c>
      <c r="B1848" s="3">
        <f t="shared" si="84"/>
        <v>2024</v>
      </c>
      <c r="C1848" t="str">
        <f t="shared" si="85"/>
        <v>2023-2024</v>
      </c>
      <c r="D1848" t="s">
        <v>148</v>
      </c>
      <c r="E1848" t="s">
        <v>98</v>
      </c>
      <c r="F1848" t="str">
        <f t="shared" si="86"/>
        <v>Victoria</v>
      </c>
      <c r="G1848" t="s">
        <v>45</v>
      </c>
      <c r="H1848">
        <v>3429</v>
      </c>
      <c r="I1848" t="s">
        <v>11</v>
      </c>
      <c r="J1848" t="s">
        <v>60</v>
      </c>
      <c r="K1848" t="s">
        <v>151</v>
      </c>
      <c r="L1848" t="s">
        <v>21</v>
      </c>
      <c r="M1848" s="5">
        <v>104.93</v>
      </c>
      <c r="N1848">
        <v>1</v>
      </c>
    </row>
    <row r="1849" spans="1:14" x14ac:dyDescent="0.15">
      <c r="A1849" s="2">
        <v>45011</v>
      </c>
      <c r="B1849" s="3">
        <f t="shared" si="84"/>
        <v>2023</v>
      </c>
      <c r="C1849" t="str">
        <f t="shared" si="85"/>
        <v>2022-2023</v>
      </c>
      <c r="D1849" t="s">
        <v>148</v>
      </c>
      <c r="E1849" t="s">
        <v>47</v>
      </c>
      <c r="F1849" t="str">
        <f t="shared" si="86"/>
        <v>Western Australia</v>
      </c>
      <c r="G1849" t="s">
        <v>48</v>
      </c>
      <c r="H1849">
        <v>6030</v>
      </c>
      <c r="I1849" t="s">
        <v>11</v>
      </c>
      <c r="J1849" t="s">
        <v>49</v>
      </c>
      <c r="K1849" t="s">
        <v>19</v>
      </c>
      <c r="L1849" t="s">
        <v>23</v>
      </c>
      <c r="M1849" s="5">
        <v>104.98</v>
      </c>
      <c r="N1849">
        <v>1</v>
      </c>
    </row>
    <row r="1850" spans="1:14" x14ac:dyDescent="0.15">
      <c r="A1850" s="2">
        <v>44962</v>
      </c>
      <c r="B1850" s="3">
        <f t="shared" si="84"/>
        <v>2023</v>
      </c>
      <c r="C1850" t="str">
        <f t="shared" si="85"/>
        <v>2022-2023</v>
      </c>
      <c r="D1850" t="s">
        <v>148</v>
      </c>
      <c r="E1850" t="s">
        <v>119</v>
      </c>
      <c r="F1850" t="str">
        <f t="shared" si="86"/>
        <v>Queensland</v>
      </c>
      <c r="G1850" t="s">
        <v>35</v>
      </c>
      <c r="H1850">
        <v>4570</v>
      </c>
      <c r="I1850" t="s">
        <v>11</v>
      </c>
      <c r="J1850" t="s">
        <v>120</v>
      </c>
      <c r="K1850" t="s">
        <v>149</v>
      </c>
      <c r="L1850" t="s">
        <v>15</v>
      </c>
      <c r="M1850" s="5">
        <v>105.37</v>
      </c>
      <c r="N1850">
        <v>1</v>
      </c>
    </row>
    <row r="1851" spans="1:14" x14ac:dyDescent="0.15">
      <c r="A1851" s="2">
        <v>45105</v>
      </c>
      <c r="B1851" s="3">
        <f t="shared" si="84"/>
        <v>2023</v>
      </c>
      <c r="C1851" t="str">
        <f t="shared" si="85"/>
        <v>2022-2023</v>
      </c>
      <c r="D1851" t="s">
        <v>147</v>
      </c>
      <c r="E1851" t="s">
        <v>82</v>
      </c>
      <c r="F1851" t="str">
        <f t="shared" si="86"/>
        <v>Queensland</v>
      </c>
      <c r="G1851" t="s">
        <v>35</v>
      </c>
      <c r="H1851">
        <v>4012</v>
      </c>
      <c r="I1851" t="s">
        <v>11</v>
      </c>
      <c r="J1851" t="s">
        <v>43</v>
      </c>
      <c r="K1851" t="s">
        <v>154</v>
      </c>
      <c r="L1851" t="s">
        <v>14</v>
      </c>
      <c r="M1851" s="5">
        <v>105.4</v>
      </c>
      <c r="N1851">
        <v>1</v>
      </c>
    </row>
    <row r="1852" spans="1:14" x14ac:dyDescent="0.15">
      <c r="A1852" s="2">
        <v>45346</v>
      </c>
      <c r="B1852" s="3">
        <f t="shared" si="84"/>
        <v>2024</v>
      </c>
      <c r="C1852" t="str">
        <f t="shared" si="85"/>
        <v>2023-2024</v>
      </c>
      <c r="D1852" t="s">
        <v>148</v>
      </c>
      <c r="E1852" t="s">
        <v>24</v>
      </c>
      <c r="F1852" t="str">
        <f t="shared" si="86"/>
        <v>New South Wales</v>
      </c>
      <c r="G1852" t="s">
        <v>10</v>
      </c>
      <c r="H1852">
        <v>2795</v>
      </c>
      <c r="I1852" t="s">
        <v>11</v>
      </c>
      <c r="J1852" t="s">
        <v>25</v>
      </c>
      <c r="K1852" t="s">
        <v>19</v>
      </c>
      <c r="L1852" t="s">
        <v>23</v>
      </c>
      <c r="M1852" s="5">
        <v>105.47</v>
      </c>
      <c r="N1852">
        <v>1</v>
      </c>
    </row>
    <row r="1853" spans="1:14" x14ac:dyDescent="0.15">
      <c r="A1853" s="2">
        <v>45571</v>
      </c>
      <c r="B1853" s="3">
        <f t="shared" si="84"/>
        <v>2025</v>
      </c>
      <c r="C1853" t="str">
        <f t="shared" si="85"/>
        <v>2024-2025</v>
      </c>
      <c r="D1853" t="s">
        <v>147</v>
      </c>
      <c r="E1853" t="s">
        <v>86</v>
      </c>
      <c r="F1853" t="str">
        <f t="shared" si="86"/>
        <v>New South Wales</v>
      </c>
      <c r="G1853" t="s">
        <v>10</v>
      </c>
      <c r="H1853">
        <v>2064</v>
      </c>
      <c r="I1853" t="s">
        <v>11</v>
      </c>
      <c r="J1853" t="s">
        <v>12</v>
      </c>
      <c r="K1853" t="s">
        <v>19</v>
      </c>
      <c r="L1853" t="s">
        <v>23</v>
      </c>
      <c r="M1853" s="5">
        <v>105.76</v>
      </c>
      <c r="N1853">
        <v>1</v>
      </c>
    </row>
    <row r="1854" spans="1:14" x14ac:dyDescent="0.15">
      <c r="A1854" s="2">
        <v>45375</v>
      </c>
      <c r="B1854" s="3">
        <f t="shared" si="84"/>
        <v>2024</v>
      </c>
      <c r="C1854" t="str">
        <f t="shared" si="85"/>
        <v>2023-2024</v>
      </c>
      <c r="D1854" t="s">
        <v>148</v>
      </c>
      <c r="E1854" t="s">
        <v>81</v>
      </c>
      <c r="F1854" t="str">
        <f t="shared" si="86"/>
        <v>New South Wales</v>
      </c>
      <c r="G1854" t="s">
        <v>10</v>
      </c>
      <c r="H1854">
        <v>2485</v>
      </c>
      <c r="I1854" t="s">
        <v>11</v>
      </c>
      <c r="J1854" t="s">
        <v>68</v>
      </c>
      <c r="K1854" t="s">
        <v>152</v>
      </c>
      <c r="L1854" t="s">
        <v>13</v>
      </c>
      <c r="M1854" s="5">
        <v>105.82</v>
      </c>
      <c r="N1854">
        <v>1</v>
      </c>
    </row>
    <row r="1855" spans="1:14" x14ac:dyDescent="0.15">
      <c r="A1855" s="2">
        <v>45632</v>
      </c>
      <c r="B1855" s="3">
        <f t="shared" si="84"/>
        <v>2025</v>
      </c>
      <c r="C1855" t="str">
        <f t="shared" si="85"/>
        <v>2024-2025</v>
      </c>
      <c r="D1855" t="s">
        <v>147</v>
      </c>
      <c r="E1855" t="s">
        <v>108</v>
      </c>
      <c r="F1855" t="str">
        <f t="shared" si="86"/>
        <v>Victoria</v>
      </c>
      <c r="G1855" t="s">
        <v>45</v>
      </c>
      <c r="H1855">
        <v>3018</v>
      </c>
      <c r="I1855" t="s">
        <v>11</v>
      </c>
      <c r="J1855" t="s">
        <v>46</v>
      </c>
      <c r="K1855" t="s">
        <v>156</v>
      </c>
      <c r="L1855" t="s">
        <v>17</v>
      </c>
      <c r="M1855" s="5">
        <v>105.84</v>
      </c>
      <c r="N1855">
        <v>1</v>
      </c>
    </row>
    <row r="1856" spans="1:14" x14ac:dyDescent="0.15">
      <c r="A1856" s="2">
        <v>45612</v>
      </c>
      <c r="B1856" s="3">
        <f t="shared" si="84"/>
        <v>2025</v>
      </c>
      <c r="C1856" t="str">
        <f t="shared" si="85"/>
        <v>2024-2025</v>
      </c>
      <c r="D1856" t="s">
        <v>148</v>
      </c>
      <c r="E1856" t="s">
        <v>116</v>
      </c>
      <c r="F1856" t="str">
        <f t="shared" si="86"/>
        <v>Western Australia</v>
      </c>
      <c r="G1856" t="s">
        <v>48</v>
      </c>
      <c r="H1856">
        <v>6725</v>
      </c>
      <c r="I1856" t="s">
        <v>11</v>
      </c>
      <c r="J1856" t="s">
        <v>77</v>
      </c>
      <c r="K1856" t="s">
        <v>156</v>
      </c>
      <c r="L1856" t="s">
        <v>17</v>
      </c>
      <c r="M1856" s="5">
        <v>105.88</v>
      </c>
      <c r="N1856">
        <v>1</v>
      </c>
    </row>
    <row r="1857" spans="1:14" x14ac:dyDescent="0.15">
      <c r="A1857" s="2">
        <v>44934</v>
      </c>
      <c r="B1857" s="3">
        <f t="shared" si="84"/>
        <v>2023</v>
      </c>
      <c r="C1857" t="str">
        <f t="shared" si="85"/>
        <v>2022-2023</v>
      </c>
      <c r="D1857" t="s">
        <v>148</v>
      </c>
      <c r="E1857" t="s">
        <v>89</v>
      </c>
      <c r="F1857" t="str">
        <f t="shared" si="86"/>
        <v>Queensland</v>
      </c>
      <c r="G1857" t="s">
        <v>35</v>
      </c>
      <c r="H1857">
        <v>4655</v>
      </c>
      <c r="I1857" t="s">
        <v>11</v>
      </c>
      <c r="J1857" t="s">
        <v>51</v>
      </c>
      <c r="K1857" t="s">
        <v>156</v>
      </c>
      <c r="L1857" t="s">
        <v>17</v>
      </c>
      <c r="M1857" s="5">
        <v>105.88</v>
      </c>
      <c r="N1857">
        <v>1</v>
      </c>
    </row>
    <row r="1858" spans="1:14" x14ac:dyDescent="0.15">
      <c r="A1858" s="2">
        <v>44965</v>
      </c>
      <c r="B1858" s="3">
        <f t="shared" ref="B1858:B1921" si="87">IF(MONTH(A1858)&gt;=7,YEAR(A1858)+1,YEAR(A1858))</f>
        <v>2023</v>
      </c>
      <c r="C1858" t="str">
        <f t="shared" ref="C1858:C1921" si="88">IF(MONTH(A1858) &gt;= 7, YEAR(A1858) &amp; "-" &amp; YEAR(A1858) + 1, YEAR(A1858) - 1 &amp; "-" &amp; YEAR(A1858))</f>
        <v>2022-2023</v>
      </c>
      <c r="D1858" t="s">
        <v>147</v>
      </c>
      <c r="E1858" t="s">
        <v>31</v>
      </c>
      <c r="F1858" t="str">
        <f t="shared" ref="F1858:F1921" si="89">IF(G1858="WA","Western Australia",
IF(G1858="NSW","New South Wales",
IF(G1858="QLD","Queensland",
IF(G1858="VIC","Victoria",
IF(G1858="TAS","Tasmania",
IF(G1858="SA","South Australia",
IF(G1858="NT","Northern Territory",
IF(G1858="ACT","Australian Capital Territory",G1858))))))))</f>
        <v>South Australia</v>
      </c>
      <c r="G1858" t="s">
        <v>32</v>
      </c>
      <c r="H1858">
        <v>5168</v>
      </c>
      <c r="I1858" t="s">
        <v>11</v>
      </c>
      <c r="J1858" t="s">
        <v>33</v>
      </c>
      <c r="K1858" t="s">
        <v>151</v>
      </c>
      <c r="L1858" t="s">
        <v>21</v>
      </c>
      <c r="M1858" s="5">
        <v>105.91000000000001</v>
      </c>
      <c r="N1858">
        <v>1</v>
      </c>
    </row>
    <row r="1859" spans="1:14" x14ac:dyDescent="0.15">
      <c r="A1859" s="2">
        <v>45563</v>
      </c>
      <c r="B1859" s="3">
        <f t="shared" si="87"/>
        <v>2025</v>
      </c>
      <c r="C1859" t="str">
        <f t="shared" si="88"/>
        <v>2024-2025</v>
      </c>
      <c r="D1859" t="s">
        <v>148</v>
      </c>
      <c r="E1859" t="s">
        <v>140</v>
      </c>
      <c r="F1859" t="str">
        <f t="shared" si="89"/>
        <v>Tasmania</v>
      </c>
      <c r="G1859" t="s">
        <v>70</v>
      </c>
      <c r="H1859">
        <v>7320</v>
      </c>
      <c r="I1859" t="s">
        <v>11</v>
      </c>
      <c r="J1859" t="s">
        <v>71</v>
      </c>
      <c r="K1859" t="s">
        <v>152</v>
      </c>
      <c r="L1859" t="s">
        <v>13</v>
      </c>
      <c r="M1859" s="5">
        <v>105.92</v>
      </c>
      <c r="N1859">
        <v>1</v>
      </c>
    </row>
    <row r="1860" spans="1:14" x14ac:dyDescent="0.15">
      <c r="A1860" s="2">
        <v>45632</v>
      </c>
      <c r="B1860" s="3">
        <f t="shared" si="87"/>
        <v>2025</v>
      </c>
      <c r="C1860" t="str">
        <f t="shared" si="88"/>
        <v>2024-2025</v>
      </c>
      <c r="D1860" t="s">
        <v>148</v>
      </c>
      <c r="E1860" t="s">
        <v>50</v>
      </c>
      <c r="F1860" t="str">
        <f t="shared" si="89"/>
        <v>Queensland</v>
      </c>
      <c r="G1860" t="s">
        <v>35</v>
      </c>
      <c r="H1860">
        <v>4703</v>
      </c>
      <c r="I1860" t="s">
        <v>11</v>
      </c>
      <c r="J1860" t="s">
        <v>51</v>
      </c>
      <c r="K1860" t="s">
        <v>154</v>
      </c>
      <c r="L1860" t="s">
        <v>14</v>
      </c>
      <c r="M1860" s="5">
        <v>106.35</v>
      </c>
      <c r="N1860">
        <v>1</v>
      </c>
    </row>
    <row r="1861" spans="1:14" x14ac:dyDescent="0.15">
      <c r="A1861" s="2">
        <v>45543</v>
      </c>
      <c r="B1861" s="3">
        <f t="shared" si="87"/>
        <v>2025</v>
      </c>
      <c r="C1861" t="str">
        <f t="shared" si="88"/>
        <v>2024-2025</v>
      </c>
      <c r="D1861" t="s">
        <v>147</v>
      </c>
      <c r="E1861" t="s">
        <v>118</v>
      </c>
      <c r="F1861" t="str">
        <f t="shared" si="89"/>
        <v>New South Wales</v>
      </c>
      <c r="G1861" t="s">
        <v>10</v>
      </c>
      <c r="H1861">
        <v>2158</v>
      </c>
      <c r="I1861" t="s">
        <v>11</v>
      </c>
      <c r="J1861" t="s">
        <v>27</v>
      </c>
      <c r="K1861" t="s">
        <v>154</v>
      </c>
      <c r="L1861" t="s">
        <v>14</v>
      </c>
      <c r="M1861" s="5">
        <v>106.94</v>
      </c>
      <c r="N1861">
        <v>1</v>
      </c>
    </row>
    <row r="1862" spans="1:14" x14ac:dyDescent="0.15">
      <c r="A1862" s="2">
        <v>45148</v>
      </c>
      <c r="B1862" s="3">
        <f t="shared" si="87"/>
        <v>2024</v>
      </c>
      <c r="C1862" t="str">
        <f t="shared" si="88"/>
        <v>2023-2024</v>
      </c>
      <c r="D1862" t="s">
        <v>147</v>
      </c>
      <c r="E1862" t="s">
        <v>107</v>
      </c>
      <c r="F1862" t="str">
        <f t="shared" si="89"/>
        <v>Queensland</v>
      </c>
      <c r="G1862" t="s">
        <v>35</v>
      </c>
      <c r="H1862">
        <v>4220</v>
      </c>
      <c r="I1862" t="s">
        <v>11</v>
      </c>
      <c r="J1862" t="s">
        <v>104</v>
      </c>
      <c r="K1862" t="s">
        <v>149</v>
      </c>
      <c r="L1862" t="s">
        <v>15</v>
      </c>
      <c r="M1862" s="5">
        <v>106.99000000000001</v>
      </c>
      <c r="N1862">
        <v>1</v>
      </c>
    </row>
    <row r="1863" spans="1:14" x14ac:dyDescent="0.15">
      <c r="A1863" s="2">
        <v>45077</v>
      </c>
      <c r="B1863" s="3">
        <f t="shared" si="87"/>
        <v>2023</v>
      </c>
      <c r="C1863" t="str">
        <f t="shared" si="88"/>
        <v>2022-2023</v>
      </c>
      <c r="D1863" t="s">
        <v>147</v>
      </c>
      <c r="E1863" t="s">
        <v>54</v>
      </c>
      <c r="F1863" t="str">
        <f t="shared" si="89"/>
        <v>Victoria</v>
      </c>
      <c r="G1863" t="s">
        <v>45</v>
      </c>
      <c r="H1863">
        <v>3977</v>
      </c>
      <c r="I1863" t="s">
        <v>11</v>
      </c>
      <c r="J1863" t="s">
        <v>55</v>
      </c>
      <c r="K1863" t="s">
        <v>19</v>
      </c>
      <c r="L1863" t="s">
        <v>23</v>
      </c>
      <c r="M1863" s="5">
        <v>107.78</v>
      </c>
      <c r="N1863">
        <v>1</v>
      </c>
    </row>
    <row r="1864" spans="1:14" x14ac:dyDescent="0.15">
      <c r="A1864" s="2">
        <v>45184</v>
      </c>
      <c r="B1864" s="3">
        <f t="shared" si="87"/>
        <v>2024</v>
      </c>
      <c r="C1864" t="str">
        <f t="shared" si="88"/>
        <v>2023-2024</v>
      </c>
      <c r="D1864" t="s">
        <v>148</v>
      </c>
      <c r="E1864" t="s">
        <v>102</v>
      </c>
      <c r="F1864" t="str">
        <f t="shared" si="89"/>
        <v>Queensland</v>
      </c>
      <c r="G1864" t="s">
        <v>35</v>
      </c>
      <c r="H1864">
        <v>4870</v>
      </c>
      <c r="I1864" t="s">
        <v>11</v>
      </c>
      <c r="J1864" t="s">
        <v>36</v>
      </c>
      <c r="K1864" t="s">
        <v>19</v>
      </c>
      <c r="L1864" t="s">
        <v>23</v>
      </c>
      <c r="M1864" s="5">
        <v>107.9</v>
      </c>
      <c r="N1864">
        <v>1</v>
      </c>
    </row>
    <row r="1865" spans="1:14" x14ac:dyDescent="0.15">
      <c r="A1865" s="2">
        <v>45125</v>
      </c>
      <c r="B1865" s="3">
        <f t="shared" si="87"/>
        <v>2024</v>
      </c>
      <c r="C1865" t="str">
        <f t="shared" si="88"/>
        <v>2023-2024</v>
      </c>
      <c r="D1865" t="s">
        <v>147</v>
      </c>
      <c r="E1865" t="s">
        <v>139</v>
      </c>
      <c r="F1865" t="str">
        <f t="shared" si="89"/>
        <v>New South Wales</v>
      </c>
      <c r="G1865" t="s">
        <v>10</v>
      </c>
      <c r="H1865">
        <v>2020</v>
      </c>
      <c r="I1865" t="s">
        <v>11</v>
      </c>
      <c r="J1865" t="s">
        <v>12</v>
      </c>
      <c r="K1865" t="s">
        <v>19</v>
      </c>
      <c r="L1865" t="s">
        <v>23</v>
      </c>
      <c r="M1865" s="5">
        <v>107.9</v>
      </c>
      <c r="N1865">
        <v>1</v>
      </c>
    </row>
    <row r="1866" spans="1:14" x14ac:dyDescent="0.15">
      <c r="A1866" s="2">
        <v>45436</v>
      </c>
      <c r="B1866" s="3">
        <f t="shared" si="87"/>
        <v>2024</v>
      </c>
      <c r="C1866" t="str">
        <f t="shared" si="88"/>
        <v>2023-2024</v>
      </c>
      <c r="D1866" t="s">
        <v>148</v>
      </c>
      <c r="E1866" t="s">
        <v>81</v>
      </c>
      <c r="F1866" t="str">
        <f t="shared" si="89"/>
        <v>New South Wales</v>
      </c>
      <c r="G1866" t="s">
        <v>10</v>
      </c>
      <c r="H1866">
        <v>2485</v>
      </c>
      <c r="I1866" t="s">
        <v>11</v>
      </c>
      <c r="J1866" t="s">
        <v>68</v>
      </c>
      <c r="K1866" t="s">
        <v>154</v>
      </c>
      <c r="L1866" t="s">
        <v>14</v>
      </c>
      <c r="M1866" s="5">
        <v>108.44</v>
      </c>
      <c r="N1866">
        <v>1</v>
      </c>
    </row>
    <row r="1867" spans="1:14" x14ac:dyDescent="0.15">
      <c r="A1867" s="2">
        <v>45085</v>
      </c>
      <c r="B1867" s="3">
        <f t="shared" si="87"/>
        <v>2023</v>
      </c>
      <c r="C1867" t="str">
        <f t="shared" si="88"/>
        <v>2022-2023</v>
      </c>
      <c r="D1867" t="s">
        <v>147</v>
      </c>
      <c r="E1867" t="s">
        <v>31</v>
      </c>
      <c r="F1867" t="str">
        <f t="shared" si="89"/>
        <v>South Australia</v>
      </c>
      <c r="G1867" t="s">
        <v>32</v>
      </c>
      <c r="H1867">
        <v>5168</v>
      </c>
      <c r="I1867" t="s">
        <v>11</v>
      </c>
      <c r="J1867" t="s">
        <v>33</v>
      </c>
      <c r="K1867" t="s">
        <v>150</v>
      </c>
      <c r="L1867" t="s">
        <v>18</v>
      </c>
      <c r="M1867" s="5">
        <v>108.46000000000001</v>
      </c>
      <c r="N1867">
        <v>1</v>
      </c>
    </row>
    <row r="1868" spans="1:14" x14ac:dyDescent="0.15">
      <c r="A1868" s="2">
        <v>45399</v>
      </c>
      <c r="B1868" s="3">
        <f t="shared" si="87"/>
        <v>2024</v>
      </c>
      <c r="C1868" t="str">
        <f t="shared" si="88"/>
        <v>2023-2024</v>
      </c>
      <c r="D1868" t="s">
        <v>147</v>
      </c>
      <c r="E1868" t="s">
        <v>75</v>
      </c>
      <c r="F1868" t="str">
        <f t="shared" si="89"/>
        <v>Victoria</v>
      </c>
      <c r="G1868" t="s">
        <v>45</v>
      </c>
      <c r="H1868">
        <v>3630</v>
      </c>
      <c r="I1868" t="s">
        <v>11</v>
      </c>
      <c r="J1868" t="s">
        <v>55</v>
      </c>
      <c r="K1868" t="s">
        <v>150</v>
      </c>
      <c r="L1868" t="s">
        <v>18</v>
      </c>
      <c r="M1868" s="5">
        <v>108.76</v>
      </c>
      <c r="N1868">
        <v>1</v>
      </c>
    </row>
    <row r="1869" spans="1:14" x14ac:dyDescent="0.15">
      <c r="A1869" s="2">
        <v>44953</v>
      </c>
      <c r="B1869" s="3">
        <f t="shared" si="87"/>
        <v>2023</v>
      </c>
      <c r="C1869" t="str">
        <f t="shared" si="88"/>
        <v>2022-2023</v>
      </c>
      <c r="D1869" t="s">
        <v>148</v>
      </c>
      <c r="E1869" t="s">
        <v>81</v>
      </c>
      <c r="F1869" t="str">
        <f t="shared" si="89"/>
        <v>New South Wales</v>
      </c>
      <c r="G1869" t="s">
        <v>10</v>
      </c>
      <c r="H1869">
        <v>2485</v>
      </c>
      <c r="I1869" t="s">
        <v>11</v>
      </c>
      <c r="J1869" t="s">
        <v>68</v>
      </c>
      <c r="K1869" t="s">
        <v>149</v>
      </c>
      <c r="L1869" t="s">
        <v>15</v>
      </c>
      <c r="M1869" s="5">
        <v>108.78</v>
      </c>
      <c r="N1869">
        <v>1</v>
      </c>
    </row>
    <row r="1870" spans="1:14" x14ac:dyDescent="0.15">
      <c r="A1870" s="2">
        <v>45060</v>
      </c>
      <c r="B1870" s="3">
        <f t="shared" si="87"/>
        <v>2023</v>
      </c>
      <c r="C1870" t="str">
        <f t="shared" si="88"/>
        <v>2022-2023</v>
      </c>
      <c r="D1870" t="s">
        <v>147</v>
      </c>
      <c r="E1870" t="s">
        <v>96</v>
      </c>
      <c r="F1870" t="str">
        <f t="shared" si="89"/>
        <v>Western Australia</v>
      </c>
      <c r="G1870" t="s">
        <v>48</v>
      </c>
      <c r="H1870">
        <v>6330</v>
      </c>
      <c r="I1870" t="s">
        <v>11</v>
      </c>
      <c r="J1870" t="s">
        <v>94</v>
      </c>
      <c r="K1870" t="s">
        <v>151</v>
      </c>
      <c r="L1870" t="s">
        <v>21</v>
      </c>
      <c r="M1870" s="5">
        <v>108.87</v>
      </c>
      <c r="N1870">
        <v>1</v>
      </c>
    </row>
    <row r="1871" spans="1:14" x14ac:dyDescent="0.15">
      <c r="A1871" s="2">
        <v>45078</v>
      </c>
      <c r="B1871" s="3">
        <f t="shared" si="87"/>
        <v>2023</v>
      </c>
      <c r="C1871" t="str">
        <f t="shared" si="88"/>
        <v>2022-2023</v>
      </c>
      <c r="D1871" t="s">
        <v>148</v>
      </c>
      <c r="E1871" t="s">
        <v>112</v>
      </c>
      <c r="F1871" t="str">
        <f t="shared" si="89"/>
        <v>Victoria</v>
      </c>
      <c r="G1871" t="s">
        <v>45</v>
      </c>
      <c r="H1871">
        <v>3076</v>
      </c>
      <c r="I1871" t="s">
        <v>11</v>
      </c>
      <c r="J1871" t="s">
        <v>46</v>
      </c>
      <c r="K1871" t="s">
        <v>153</v>
      </c>
      <c r="L1871" t="s">
        <v>16</v>
      </c>
      <c r="M1871" s="5">
        <v>108.91</v>
      </c>
      <c r="N1871">
        <v>1</v>
      </c>
    </row>
    <row r="1872" spans="1:14" x14ac:dyDescent="0.15">
      <c r="A1872" s="2">
        <v>45618</v>
      </c>
      <c r="B1872" s="3">
        <f t="shared" si="87"/>
        <v>2025</v>
      </c>
      <c r="C1872" t="str">
        <f t="shared" si="88"/>
        <v>2024-2025</v>
      </c>
      <c r="D1872" t="s">
        <v>148</v>
      </c>
      <c r="E1872" t="s">
        <v>81</v>
      </c>
      <c r="F1872" t="str">
        <f t="shared" si="89"/>
        <v>New South Wales</v>
      </c>
      <c r="G1872" t="s">
        <v>10</v>
      </c>
      <c r="H1872">
        <v>2485</v>
      </c>
      <c r="I1872" t="s">
        <v>11</v>
      </c>
      <c r="J1872" t="s">
        <v>68</v>
      </c>
      <c r="K1872" t="s">
        <v>149</v>
      </c>
      <c r="L1872" t="s">
        <v>15</v>
      </c>
      <c r="M1872" s="5">
        <v>109.04</v>
      </c>
      <c r="N1872">
        <v>1</v>
      </c>
    </row>
    <row r="1873" spans="1:14" x14ac:dyDescent="0.15">
      <c r="A1873" s="2">
        <v>45087</v>
      </c>
      <c r="B1873" s="3">
        <f t="shared" si="87"/>
        <v>2023</v>
      </c>
      <c r="C1873" t="str">
        <f t="shared" si="88"/>
        <v>2022-2023</v>
      </c>
      <c r="D1873" t="s">
        <v>147</v>
      </c>
      <c r="E1873" t="s">
        <v>114</v>
      </c>
      <c r="F1873" t="str">
        <f t="shared" si="89"/>
        <v>Victoria</v>
      </c>
      <c r="G1873" t="s">
        <v>45</v>
      </c>
      <c r="H1873">
        <v>3551</v>
      </c>
      <c r="I1873" t="s">
        <v>11</v>
      </c>
      <c r="J1873" t="s">
        <v>60</v>
      </c>
      <c r="K1873" t="s">
        <v>156</v>
      </c>
      <c r="L1873" t="s">
        <v>17</v>
      </c>
      <c r="M1873" s="5">
        <v>109.08</v>
      </c>
      <c r="N1873">
        <v>1</v>
      </c>
    </row>
    <row r="1874" spans="1:14" x14ac:dyDescent="0.15">
      <c r="A1874" s="2">
        <v>45387</v>
      </c>
      <c r="B1874" s="3">
        <f t="shared" si="87"/>
        <v>2024</v>
      </c>
      <c r="C1874" t="str">
        <f t="shared" si="88"/>
        <v>2023-2024</v>
      </c>
      <c r="D1874" t="s">
        <v>147</v>
      </c>
      <c r="E1874" t="s">
        <v>78</v>
      </c>
      <c r="F1874" t="str">
        <f t="shared" si="89"/>
        <v>New South Wales</v>
      </c>
      <c r="G1874" t="s">
        <v>10</v>
      </c>
      <c r="H1874">
        <v>2350</v>
      </c>
      <c r="I1874" t="s">
        <v>11</v>
      </c>
      <c r="J1874" t="s">
        <v>68</v>
      </c>
      <c r="K1874" t="s">
        <v>156</v>
      </c>
      <c r="L1874" t="s">
        <v>17</v>
      </c>
      <c r="M1874" s="5">
        <v>109.69999999999999</v>
      </c>
      <c r="N1874">
        <v>1</v>
      </c>
    </row>
    <row r="1875" spans="1:14" x14ac:dyDescent="0.15">
      <c r="A1875" s="2">
        <v>45041</v>
      </c>
      <c r="B1875" s="3">
        <f t="shared" si="87"/>
        <v>2023</v>
      </c>
      <c r="C1875" t="str">
        <f t="shared" si="88"/>
        <v>2022-2023</v>
      </c>
      <c r="D1875" t="s">
        <v>148</v>
      </c>
      <c r="E1875" t="s">
        <v>143</v>
      </c>
      <c r="F1875" t="str">
        <f t="shared" si="89"/>
        <v>New South Wales</v>
      </c>
      <c r="G1875" t="s">
        <v>10</v>
      </c>
      <c r="H1875">
        <v>2154</v>
      </c>
      <c r="I1875" t="s">
        <v>11</v>
      </c>
      <c r="J1875" t="s">
        <v>27</v>
      </c>
      <c r="K1875" t="s">
        <v>156</v>
      </c>
      <c r="L1875" t="s">
        <v>17</v>
      </c>
      <c r="M1875" s="5">
        <v>109.69999999999999</v>
      </c>
      <c r="N1875">
        <v>1</v>
      </c>
    </row>
    <row r="1876" spans="1:14" x14ac:dyDescent="0.15">
      <c r="A1876" s="2">
        <v>45184</v>
      </c>
      <c r="B1876" s="3">
        <f t="shared" si="87"/>
        <v>2024</v>
      </c>
      <c r="C1876" t="str">
        <f t="shared" si="88"/>
        <v>2023-2024</v>
      </c>
      <c r="D1876" t="s">
        <v>148</v>
      </c>
      <c r="E1876" t="s">
        <v>41</v>
      </c>
      <c r="F1876" t="str">
        <f t="shared" si="89"/>
        <v>New South Wales</v>
      </c>
      <c r="G1876" t="s">
        <v>10</v>
      </c>
      <c r="H1876">
        <v>2830</v>
      </c>
      <c r="I1876" t="s">
        <v>11</v>
      </c>
      <c r="J1876" t="s">
        <v>25</v>
      </c>
      <c r="K1876" t="s">
        <v>154</v>
      </c>
      <c r="L1876" t="s">
        <v>14</v>
      </c>
      <c r="M1876" s="5">
        <v>109.78999999999999</v>
      </c>
      <c r="N1876">
        <v>1</v>
      </c>
    </row>
    <row r="1877" spans="1:14" x14ac:dyDescent="0.15">
      <c r="A1877" s="2">
        <v>45617</v>
      </c>
      <c r="B1877" s="3">
        <f t="shared" si="87"/>
        <v>2025</v>
      </c>
      <c r="C1877" t="str">
        <f t="shared" si="88"/>
        <v>2024-2025</v>
      </c>
      <c r="D1877" t="s">
        <v>148</v>
      </c>
      <c r="E1877" t="s">
        <v>65</v>
      </c>
      <c r="F1877" t="str">
        <f t="shared" si="89"/>
        <v>New South Wales</v>
      </c>
      <c r="G1877" t="s">
        <v>10</v>
      </c>
      <c r="H1877">
        <v>2541</v>
      </c>
      <c r="I1877" t="s">
        <v>11</v>
      </c>
      <c r="J1877" t="s">
        <v>58</v>
      </c>
      <c r="K1877" t="s">
        <v>154</v>
      </c>
      <c r="L1877" t="s">
        <v>14</v>
      </c>
      <c r="M1877" s="5">
        <v>109.83</v>
      </c>
      <c r="N1877">
        <v>1</v>
      </c>
    </row>
    <row r="1878" spans="1:14" x14ac:dyDescent="0.15">
      <c r="A1878" s="2">
        <v>45373</v>
      </c>
      <c r="B1878" s="3">
        <f t="shared" si="87"/>
        <v>2024</v>
      </c>
      <c r="C1878" t="str">
        <f t="shared" si="88"/>
        <v>2023-2024</v>
      </c>
      <c r="D1878" t="s">
        <v>148</v>
      </c>
      <c r="E1878" t="s">
        <v>57</v>
      </c>
      <c r="F1878" t="str">
        <f t="shared" si="89"/>
        <v>New South Wales</v>
      </c>
      <c r="G1878" t="s">
        <v>10</v>
      </c>
      <c r="H1878">
        <v>2560</v>
      </c>
      <c r="I1878" t="s">
        <v>11</v>
      </c>
      <c r="J1878" t="s">
        <v>58</v>
      </c>
      <c r="K1878" t="s">
        <v>150</v>
      </c>
      <c r="L1878" t="s">
        <v>18</v>
      </c>
      <c r="M1878" s="5">
        <v>109.89</v>
      </c>
      <c r="N1878">
        <v>1</v>
      </c>
    </row>
    <row r="1879" spans="1:14" x14ac:dyDescent="0.15">
      <c r="A1879" s="2">
        <v>45368</v>
      </c>
      <c r="B1879" s="3">
        <f t="shared" si="87"/>
        <v>2024</v>
      </c>
      <c r="C1879" t="str">
        <f t="shared" si="88"/>
        <v>2023-2024</v>
      </c>
      <c r="D1879" t="s">
        <v>147</v>
      </c>
      <c r="E1879" t="s">
        <v>93</v>
      </c>
      <c r="F1879" t="str">
        <f t="shared" si="89"/>
        <v>Western Australia</v>
      </c>
      <c r="G1879" t="s">
        <v>48</v>
      </c>
      <c r="H1879">
        <v>6112</v>
      </c>
      <c r="I1879" t="s">
        <v>11</v>
      </c>
      <c r="J1879" t="s">
        <v>94</v>
      </c>
      <c r="K1879" t="s">
        <v>154</v>
      </c>
      <c r="L1879" t="s">
        <v>14</v>
      </c>
      <c r="M1879" s="5">
        <v>109.91</v>
      </c>
      <c r="N1879">
        <v>1</v>
      </c>
    </row>
    <row r="1880" spans="1:14" x14ac:dyDescent="0.15">
      <c r="A1880" s="2">
        <v>45341</v>
      </c>
      <c r="B1880" s="3">
        <f t="shared" si="87"/>
        <v>2024</v>
      </c>
      <c r="C1880" t="str">
        <f t="shared" si="88"/>
        <v>2023-2024</v>
      </c>
      <c r="D1880" t="s">
        <v>148</v>
      </c>
      <c r="E1880" t="s">
        <v>107</v>
      </c>
      <c r="F1880" t="str">
        <f t="shared" si="89"/>
        <v>Queensland</v>
      </c>
      <c r="G1880" t="s">
        <v>35</v>
      </c>
      <c r="H1880">
        <v>4220</v>
      </c>
      <c r="I1880" t="s">
        <v>11</v>
      </c>
      <c r="J1880" t="s">
        <v>104</v>
      </c>
      <c r="K1880" t="s">
        <v>154</v>
      </c>
      <c r="L1880" t="s">
        <v>14</v>
      </c>
      <c r="M1880" s="5">
        <v>109.95</v>
      </c>
      <c r="N1880">
        <v>1</v>
      </c>
    </row>
    <row r="1881" spans="1:14" x14ac:dyDescent="0.15">
      <c r="A1881" s="2">
        <v>45195</v>
      </c>
      <c r="B1881" s="3">
        <f t="shared" si="87"/>
        <v>2024</v>
      </c>
      <c r="C1881" t="str">
        <f t="shared" si="88"/>
        <v>2023-2024</v>
      </c>
      <c r="D1881" t="s">
        <v>147</v>
      </c>
      <c r="E1881" t="s">
        <v>97</v>
      </c>
      <c r="F1881" t="str">
        <f t="shared" si="89"/>
        <v>Tasmania</v>
      </c>
      <c r="G1881" t="s">
        <v>70</v>
      </c>
      <c r="H1881">
        <v>7250</v>
      </c>
      <c r="I1881" t="s">
        <v>11</v>
      </c>
      <c r="J1881" t="s">
        <v>71</v>
      </c>
      <c r="K1881" t="s">
        <v>154</v>
      </c>
      <c r="L1881" t="s">
        <v>14</v>
      </c>
      <c r="M1881" s="5">
        <v>110.22</v>
      </c>
      <c r="N1881">
        <v>1</v>
      </c>
    </row>
    <row r="1882" spans="1:14" x14ac:dyDescent="0.15">
      <c r="A1882" s="2">
        <v>44985</v>
      </c>
      <c r="B1882" s="3">
        <f t="shared" si="87"/>
        <v>2023</v>
      </c>
      <c r="C1882" t="str">
        <f t="shared" si="88"/>
        <v>2022-2023</v>
      </c>
      <c r="D1882" t="s">
        <v>148</v>
      </c>
      <c r="E1882" t="s">
        <v>122</v>
      </c>
      <c r="F1882" t="str">
        <f t="shared" si="89"/>
        <v>New South Wales</v>
      </c>
      <c r="G1882" t="s">
        <v>10</v>
      </c>
      <c r="H1882">
        <v>2650</v>
      </c>
      <c r="I1882" t="s">
        <v>11</v>
      </c>
      <c r="J1882" t="s">
        <v>25</v>
      </c>
      <c r="K1882" t="s">
        <v>149</v>
      </c>
      <c r="L1882" t="s">
        <v>15</v>
      </c>
      <c r="M1882" s="5">
        <v>110.41</v>
      </c>
      <c r="N1882">
        <v>1</v>
      </c>
    </row>
    <row r="1883" spans="1:14" x14ac:dyDescent="0.15">
      <c r="A1883" s="2">
        <v>45489</v>
      </c>
      <c r="B1883" s="3">
        <f t="shared" si="87"/>
        <v>2025</v>
      </c>
      <c r="C1883" t="str">
        <f t="shared" si="88"/>
        <v>2024-2025</v>
      </c>
      <c r="D1883" t="s">
        <v>147</v>
      </c>
      <c r="E1883" t="s">
        <v>40</v>
      </c>
      <c r="F1883" t="str">
        <f t="shared" si="89"/>
        <v>New South Wales</v>
      </c>
      <c r="G1883" t="s">
        <v>10</v>
      </c>
      <c r="H1883">
        <v>2116</v>
      </c>
      <c r="I1883" t="s">
        <v>11</v>
      </c>
      <c r="J1883" t="s">
        <v>27</v>
      </c>
      <c r="K1883" t="s">
        <v>156</v>
      </c>
      <c r="L1883" t="s">
        <v>17</v>
      </c>
      <c r="M1883" s="5">
        <v>110.62</v>
      </c>
      <c r="N1883">
        <v>1</v>
      </c>
    </row>
    <row r="1884" spans="1:14" x14ac:dyDescent="0.15">
      <c r="A1884" s="2">
        <v>45449</v>
      </c>
      <c r="B1884" s="3">
        <f t="shared" si="87"/>
        <v>2024</v>
      </c>
      <c r="C1884" t="str">
        <f t="shared" si="88"/>
        <v>2023-2024</v>
      </c>
      <c r="D1884" t="s">
        <v>148</v>
      </c>
      <c r="E1884" t="s">
        <v>144</v>
      </c>
      <c r="F1884" t="str">
        <f t="shared" si="89"/>
        <v>Queensland</v>
      </c>
      <c r="G1884" t="s">
        <v>35</v>
      </c>
      <c r="H1884">
        <v>4566</v>
      </c>
      <c r="I1884" t="s">
        <v>11</v>
      </c>
      <c r="J1884" t="s">
        <v>120</v>
      </c>
      <c r="K1884" t="s">
        <v>19</v>
      </c>
      <c r="L1884" t="s">
        <v>23</v>
      </c>
      <c r="M1884" s="5">
        <v>110.63000000000001</v>
      </c>
      <c r="N1884">
        <v>1</v>
      </c>
    </row>
    <row r="1885" spans="1:14" x14ac:dyDescent="0.15">
      <c r="A1885" s="2">
        <v>45565</v>
      </c>
      <c r="B1885" s="3">
        <f t="shared" si="87"/>
        <v>2025</v>
      </c>
      <c r="C1885" t="str">
        <f t="shared" si="88"/>
        <v>2024-2025</v>
      </c>
      <c r="D1885" t="s">
        <v>147</v>
      </c>
      <c r="E1885" t="s">
        <v>75</v>
      </c>
      <c r="F1885" t="str">
        <f t="shared" si="89"/>
        <v>Victoria</v>
      </c>
      <c r="G1885" t="s">
        <v>45</v>
      </c>
      <c r="H1885">
        <v>3630</v>
      </c>
      <c r="I1885" t="s">
        <v>11</v>
      </c>
      <c r="J1885" t="s">
        <v>55</v>
      </c>
      <c r="K1885" t="s">
        <v>152</v>
      </c>
      <c r="L1885" t="s">
        <v>13</v>
      </c>
      <c r="M1885" s="5">
        <v>111.25</v>
      </c>
      <c r="N1885">
        <v>1</v>
      </c>
    </row>
    <row r="1886" spans="1:14" x14ac:dyDescent="0.15">
      <c r="A1886" s="2">
        <v>45234</v>
      </c>
      <c r="B1886" s="3">
        <f t="shared" si="87"/>
        <v>2024</v>
      </c>
      <c r="C1886" t="str">
        <f t="shared" si="88"/>
        <v>2023-2024</v>
      </c>
      <c r="D1886" t="s">
        <v>148</v>
      </c>
      <c r="E1886" t="s">
        <v>130</v>
      </c>
      <c r="F1886" t="str">
        <f t="shared" si="89"/>
        <v>South Australia</v>
      </c>
      <c r="G1886" t="s">
        <v>32</v>
      </c>
      <c r="H1886">
        <v>5290</v>
      </c>
      <c r="I1886" t="s">
        <v>11</v>
      </c>
      <c r="J1886" t="s">
        <v>38</v>
      </c>
      <c r="K1886" t="s">
        <v>153</v>
      </c>
      <c r="L1886" t="s">
        <v>16</v>
      </c>
      <c r="M1886" s="5">
        <v>111.27000000000001</v>
      </c>
      <c r="N1886">
        <v>1</v>
      </c>
    </row>
    <row r="1887" spans="1:14" x14ac:dyDescent="0.15">
      <c r="A1887" s="2">
        <v>45244</v>
      </c>
      <c r="B1887" s="3">
        <f t="shared" si="87"/>
        <v>2024</v>
      </c>
      <c r="C1887" t="str">
        <f t="shared" si="88"/>
        <v>2023-2024</v>
      </c>
      <c r="D1887" t="s">
        <v>148</v>
      </c>
      <c r="E1887" t="s">
        <v>125</v>
      </c>
      <c r="F1887" t="str">
        <f t="shared" si="89"/>
        <v>Victoria</v>
      </c>
      <c r="G1887" t="s">
        <v>45</v>
      </c>
      <c r="H1887">
        <v>3400</v>
      </c>
      <c r="I1887" t="s">
        <v>11</v>
      </c>
      <c r="J1887" t="s">
        <v>60</v>
      </c>
      <c r="K1887" t="s">
        <v>19</v>
      </c>
      <c r="L1887" t="s">
        <v>23</v>
      </c>
      <c r="M1887" s="5">
        <v>111.39</v>
      </c>
      <c r="N1887">
        <v>1</v>
      </c>
    </row>
    <row r="1888" spans="1:14" x14ac:dyDescent="0.15">
      <c r="A1888" s="2">
        <v>45050</v>
      </c>
      <c r="B1888" s="3">
        <f t="shared" si="87"/>
        <v>2023</v>
      </c>
      <c r="C1888" t="str">
        <f t="shared" si="88"/>
        <v>2022-2023</v>
      </c>
      <c r="D1888" t="s">
        <v>148</v>
      </c>
      <c r="E1888" t="s">
        <v>142</v>
      </c>
      <c r="F1888" t="str">
        <f t="shared" si="89"/>
        <v>Australian Capital Territory</v>
      </c>
      <c r="G1888" t="s">
        <v>80</v>
      </c>
      <c r="H1888">
        <v>2609</v>
      </c>
      <c r="I1888" t="s">
        <v>11</v>
      </c>
      <c r="J1888" t="s">
        <v>58</v>
      </c>
      <c r="K1888" t="s">
        <v>19</v>
      </c>
      <c r="L1888" t="s">
        <v>23</v>
      </c>
      <c r="M1888" s="5">
        <v>111.7</v>
      </c>
      <c r="N1888">
        <v>1</v>
      </c>
    </row>
    <row r="1889" spans="1:14" x14ac:dyDescent="0.15">
      <c r="A1889" s="2">
        <v>45204</v>
      </c>
      <c r="B1889" s="3">
        <f t="shared" si="87"/>
        <v>2024</v>
      </c>
      <c r="C1889" t="str">
        <f t="shared" si="88"/>
        <v>2023-2024</v>
      </c>
      <c r="D1889" t="s">
        <v>147</v>
      </c>
      <c r="E1889" t="s">
        <v>129</v>
      </c>
      <c r="F1889" t="str">
        <f t="shared" si="89"/>
        <v>Tasmania</v>
      </c>
      <c r="G1889" t="s">
        <v>70</v>
      </c>
      <c r="H1889">
        <v>7010</v>
      </c>
      <c r="I1889" t="s">
        <v>11</v>
      </c>
      <c r="J1889" t="s">
        <v>71</v>
      </c>
      <c r="K1889" t="s">
        <v>149</v>
      </c>
      <c r="L1889" t="s">
        <v>15</v>
      </c>
      <c r="M1889" s="5">
        <v>111.72</v>
      </c>
      <c r="N1889">
        <v>1</v>
      </c>
    </row>
    <row r="1890" spans="1:14" x14ac:dyDescent="0.15">
      <c r="A1890" s="2">
        <v>45182</v>
      </c>
      <c r="B1890" s="3">
        <f t="shared" si="87"/>
        <v>2024</v>
      </c>
      <c r="C1890" t="str">
        <f t="shared" si="88"/>
        <v>2023-2024</v>
      </c>
      <c r="D1890" t="s">
        <v>147</v>
      </c>
      <c r="E1890" t="s">
        <v>109</v>
      </c>
      <c r="F1890" t="str">
        <f t="shared" si="89"/>
        <v>New South Wales</v>
      </c>
      <c r="G1890" t="s">
        <v>10</v>
      </c>
      <c r="H1890">
        <v>2480</v>
      </c>
      <c r="I1890" t="s">
        <v>11</v>
      </c>
      <c r="J1890" t="s">
        <v>68</v>
      </c>
      <c r="K1890" t="s">
        <v>150</v>
      </c>
      <c r="L1890" t="s">
        <v>18</v>
      </c>
      <c r="M1890" s="5">
        <v>111.75</v>
      </c>
      <c r="N1890">
        <v>1</v>
      </c>
    </row>
    <row r="1891" spans="1:14" x14ac:dyDescent="0.15">
      <c r="A1891" s="2">
        <v>45092</v>
      </c>
      <c r="B1891" s="3">
        <f t="shared" si="87"/>
        <v>2023</v>
      </c>
      <c r="C1891" t="str">
        <f t="shared" si="88"/>
        <v>2022-2023</v>
      </c>
      <c r="D1891" t="s">
        <v>147</v>
      </c>
      <c r="E1891" t="s">
        <v>69</v>
      </c>
      <c r="F1891" t="str">
        <f t="shared" si="89"/>
        <v>Tasmania</v>
      </c>
      <c r="G1891" t="s">
        <v>70</v>
      </c>
      <c r="H1891">
        <v>7018</v>
      </c>
      <c r="I1891" t="s">
        <v>11</v>
      </c>
      <c r="J1891" t="s">
        <v>71</v>
      </c>
      <c r="K1891" t="s">
        <v>19</v>
      </c>
      <c r="L1891" t="s">
        <v>23</v>
      </c>
      <c r="M1891" s="5">
        <v>111.79</v>
      </c>
      <c r="N1891">
        <v>1</v>
      </c>
    </row>
    <row r="1892" spans="1:14" x14ac:dyDescent="0.15">
      <c r="A1892" s="2">
        <v>45404</v>
      </c>
      <c r="B1892" s="3">
        <f t="shared" si="87"/>
        <v>2024</v>
      </c>
      <c r="C1892" t="str">
        <f t="shared" si="88"/>
        <v>2023-2024</v>
      </c>
      <c r="D1892" t="s">
        <v>147</v>
      </c>
      <c r="E1892" t="s">
        <v>82</v>
      </c>
      <c r="F1892" t="str">
        <f t="shared" si="89"/>
        <v>Queensland</v>
      </c>
      <c r="G1892" t="s">
        <v>35</v>
      </c>
      <c r="H1892">
        <v>4012</v>
      </c>
      <c r="I1892" t="s">
        <v>11</v>
      </c>
      <c r="J1892" t="s">
        <v>43</v>
      </c>
      <c r="K1892" t="s">
        <v>150</v>
      </c>
      <c r="L1892" t="s">
        <v>18</v>
      </c>
      <c r="M1892" s="5">
        <v>111.83</v>
      </c>
      <c r="N1892">
        <v>1</v>
      </c>
    </row>
    <row r="1893" spans="1:14" x14ac:dyDescent="0.15">
      <c r="A1893" s="2">
        <v>45322</v>
      </c>
      <c r="B1893" s="3">
        <f t="shared" si="87"/>
        <v>2024</v>
      </c>
      <c r="C1893" t="str">
        <f t="shared" si="88"/>
        <v>2023-2024</v>
      </c>
      <c r="D1893" t="s">
        <v>148</v>
      </c>
      <c r="E1893" t="s">
        <v>143</v>
      </c>
      <c r="F1893" t="str">
        <f t="shared" si="89"/>
        <v>New South Wales</v>
      </c>
      <c r="G1893" t="s">
        <v>10</v>
      </c>
      <c r="H1893">
        <v>2154</v>
      </c>
      <c r="I1893" t="s">
        <v>11</v>
      </c>
      <c r="J1893" t="s">
        <v>27</v>
      </c>
      <c r="K1893" t="s">
        <v>19</v>
      </c>
      <c r="L1893" t="s">
        <v>23</v>
      </c>
      <c r="M1893" s="5">
        <v>111.86</v>
      </c>
      <c r="N1893">
        <v>1</v>
      </c>
    </row>
    <row r="1894" spans="1:14" x14ac:dyDescent="0.15">
      <c r="A1894" s="2">
        <v>45366</v>
      </c>
      <c r="B1894" s="3">
        <f t="shared" si="87"/>
        <v>2024</v>
      </c>
      <c r="C1894" t="str">
        <f t="shared" si="88"/>
        <v>2023-2024</v>
      </c>
      <c r="D1894" t="s">
        <v>147</v>
      </c>
      <c r="E1894" t="s">
        <v>132</v>
      </c>
      <c r="F1894" t="str">
        <f t="shared" si="89"/>
        <v>New South Wales</v>
      </c>
      <c r="G1894" t="s">
        <v>10</v>
      </c>
      <c r="H1894">
        <v>2800</v>
      </c>
      <c r="I1894" t="s">
        <v>11</v>
      </c>
      <c r="J1894" t="s">
        <v>25</v>
      </c>
      <c r="K1894" t="s">
        <v>149</v>
      </c>
      <c r="L1894" t="s">
        <v>15</v>
      </c>
      <c r="M1894" s="5">
        <v>112</v>
      </c>
      <c r="N1894">
        <v>1</v>
      </c>
    </row>
    <row r="1895" spans="1:14" x14ac:dyDescent="0.15">
      <c r="A1895" s="2">
        <v>45149</v>
      </c>
      <c r="B1895" s="3">
        <f t="shared" si="87"/>
        <v>2024</v>
      </c>
      <c r="C1895" t="str">
        <f t="shared" si="88"/>
        <v>2023-2024</v>
      </c>
      <c r="D1895" t="s">
        <v>147</v>
      </c>
      <c r="E1895" t="s">
        <v>79</v>
      </c>
      <c r="F1895" t="str">
        <f t="shared" si="89"/>
        <v>Australian Capital Territory</v>
      </c>
      <c r="G1895" t="s">
        <v>80</v>
      </c>
      <c r="H1895">
        <v>2617</v>
      </c>
      <c r="I1895" t="s">
        <v>11</v>
      </c>
      <c r="J1895" t="s">
        <v>58</v>
      </c>
      <c r="K1895" t="s">
        <v>19</v>
      </c>
      <c r="L1895" t="s">
        <v>23</v>
      </c>
      <c r="M1895" s="5">
        <v>112.14</v>
      </c>
      <c r="N1895">
        <v>1</v>
      </c>
    </row>
    <row r="1896" spans="1:14" x14ac:dyDescent="0.15">
      <c r="A1896" s="2">
        <v>45133</v>
      </c>
      <c r="B1896" s="3">
        <f t="shared" si="87"/>
        <v>2024</v>
      </c>
      <c r="C1896" t="str">
        <f t="shared" si="88"/>
        <v>2023-2024</v>
      </c>
      <c r="D1896" t="s">
        <v>147</v>
      </c>
      <c r="E1896" t="s">
        <v>133</v>
      </c>
      <c r="F1896" t="str">
        <f t="shared" si="89"/>
        <v>Queensland</v>
      </c>
      <c r="G1896" t="s">
        <v>35</v>
      </c>
      <c r="H1896">
        <v>4305</v>
      </c>
      <c r="I1896" t="s">
        <v>11</v>
      </c>
      <c r="J1896" t="s">
        <v>104</v>
      </c>
      <c r="K1896" t="s">
        <v>152</v>
      </c>
      <c r="L1896" t="s">
        <v>13</v>
      </c>
      <c r="M1896" s="5">
        <v>112.37</v>
      </c>
      <c r="N1896">
        <v>1</v>
      </c>
    </row>
    <row r="1897" spans="1:14" x14ac:dyDescent="0.15">
      <c r="A1897" s="2">
        <v>45501</v>
      </c>
      <c r="B1897" s="3">
        <f t="shared" si="87"/>
        <v>2025</v>
      </c>
      <c r="C1897" t="str">
        <f t="shared" si="88"/>
        <v>2024-2025</v>
      </c>
      <c r="D1897" t="s">
        <v>148</v>
      </c>
      <c r="E1897" t="s">
        <v>133</v>
      </c>
      <c r="F1897" t="str">
        <f t="shared" si="89"/>
        <v>Queensland</v>
      </c>
      <c r="G1897" t="s">
        <v>35</v>
      </c>
      <c r="H1897">
        <v>4305</v>
      </c>
      <c r="I1897" t="s">
        <v>11</v>
      </c>
      <c r="J1897" t="s">
        <v>104</v>
      </c>
      <c r="K1897" t="s">
        <v>19</v>
      </c>
      <c r="L1897" t="s">
        <v>23</v>
      </c>
      <c r="M1897" s="5">
        <v>112.64</v>
      </c>
      <c r="N1897">
        <v>1</v>
      </c>
    </row>
    <row r="1898" spans="1:14" x14ac:dyDescent="0.15">
      <c r="A1898" s="2">
        <v>45018</v>
      </c>
      <c r="B1898" s="3">
        <f t="shared" si="87"/>
        <v>2023</v>
      </c>
      <c r="C1898" t="str">
        <f t="shared" si="88"/>
        <v>2022-2023</v>
      </c>
      <c r="D1898" t="s">
        <v>147</v>
      </c>
      <c r="E1898" t="s">
        <v>83</v>
      </c>
      <c r="F1898" t="str">
        <f t="shared" si="89"/>
        <v>New South Wales</v>
      </c>
      <c r="G1898" t="s">
        <v>10</v>
      </c>
      <c r="H1898">
        <v>2750</v>
      </c>
      <c r="I1898" t="s">
        <v>11</v>
      </c>
      <c r="J1898" t="s">
        <v>25</v>
      </c>
      <c r="K1898" t="s">
        <v>19</v>
      </c>
      <c r="L1898" t="s">
        <v>23</v>
      </c>
      <c r="M1898" s="5">
        <v>112.78</v>
      </c>
      <c r="N1898">
        <v>1</v>
      </c>
    </row>
    <row r="1899" spans="1:14" x14ac:dyDescent="0.15">
      <c r="A1899" s="2">
        <v>45118</v>
      </c>
      <c r="B1899" s="3">
        <f t="shared" si="87"/>
        <v>2024</v>
      </c>
      <c r="C1899" t="str">
        <f t="shared" si="88"/>
        <v>2023-2024</v>
      </c>
      <c r="D1899" t="s">
        <v>148</v>
      </c>
      <c r="E1899" t="s">
        <v>125</v>
      </c>
      <c r="F1899" t="str">
        <f t="shared" si="89"/>
        <v>Victoria</v>
      </c>
      <c r="G1899" t="s">
        <v>45</v>
      </c>
      <c r="H1899">
        <v>3400</v>
      </c>
      <c r="I1899" t="s">
        <v>11</v>
      </c>
      <c r="J1899" t="s">
        <v>60</v>
      </c>
      <c r="K1899" t="s">
        <v>154</v>
      </c>
      <c r="L1899" t="s">
        <v>14</v>
      </c>
      <c r="M1899" s="5">
        <v>112.92</v>
      </c>
      <c r="N1899">
        <v>1</v>
      </c>
    </row>
    <row r="1900" spans="1:14" x14ac:dyDescent="0.15">
      <c r="A1900" s="2">
        <v>45590</v>
      </c>
      <c r="B1900" s="3">
        <f t="shared" si="87"/>
        <v>2025</v>
      </c>
      <c r="C1900" t="str">
        <f t="shared" si="88"/>
        <v>2024-2025</v>
      </c>
      <c r="D1900" t="s">
        <v>147</v>
      </c>
      <c r="E1900" t="s">
        <v>50</v>
      </c>
      <c r="F1900" t="str">
        <f t="shared" si="89"/>
        <v>Queensland</v>
      </c>
      <c r="G1900" t="s">
        <v>35</v>
      </c>
      <c r="H1900">
        <v>4703</v>
      </c>
      <c r="I1900" t="s">
        <v>11</v>
      </c>
      <c r="J1900" t="s">
        <v>51</v>
      </c>
      <c r="K1900" t="s">
        <v>152</v>
      </c>
      <c r="L1900" t="s">
        <v>13</v>
      </c>
      <c r="M1900" s="5">
        <v>113.67999999999999</v>
      </c>
      <c r="N1900">
        <v>1</v>
      </c>
    </row>
    <row r="1901" spans="1:14" x14ac:dyDescent="0.15">
      <c r="A1901" s="2">
        <v>45457</v>
      </c>
      <c r="B1901" s="3">
        <f t="shared" si="87"/>
        <v>2024</v>
      </c>
      <c r="C1901" t="str">
        <f t="shared" si="88"/>
        <v>2023-2024</v>
      </c>
      <c r="D1901" t="s">
        <v>148</v>
      </c>
      <c r="E1901" t="s">
        <v>57</v>
      </c>
      <c r="F1901" t="str">
        <f t="shared" si="89"/>
        <v>New South Wales</v>
      </c>
      <c r="G1901" t="s">
        <v>10</v>
      </c>
      <c r="H1901">
        <v>2560</v>
      </c>
      <c r="I1901" t="s">
        <v>11</v>
      </c>
      <c r="J1901" t="s">
        <v>58</v>
      </c>
      <c r="K1901" t="s">
        <v>149</v>
      </c>
      <c r="L1901" t="s">
        <v>15</v>
      </c>
      <c r="M1901" s="5">
        <v>113.75999999999999</v>
      </c>
      <c r="N1901">
        <v>1</v>
      </c>
    </row>
    <row r="1902" spans="1:14" x14ac:dyDescent="0.15">
      <c r="A1902" s="2">
        <v>45528</v>
      </c>
      <c r="B1902" s="3">
        <f t="shared" si="87"/>
        <v>2025</v>
      </c>
      <c r="C1902" t="str">
        <f t="shared" si="88"/>
        <v>2024-2025</v>
      </c>
      <c r="D1902" t="s">
        <v>148</v>
      </c>
      <c r="E1902" t="s">
        <v>143</v>
      </c>
      <c r="F1902" t="str">
        <f t="shared" si="89"/>
        <v>New South Wales</v>
      </c>
      <c r="G1902" t="s">
        <v>10</v>
      </c>
      <c r="H1902">
        <v>2154</v>
      </c>
      <c r="I1902" t="s">
        <v>11</v>
      </c>
      <c r="J1902" t="s">
        <v>27</v>
      </c>
      <c r="K1902" t="s">
        <v>153</v>
      </c>
      <c r="L1902" t="s">
        <v>16</v>
      </c>
      <c r="M1902" s="5">
        <v>113.81</v>
      </c>
      <c r="N1902">
        <v>1</v>
      </c>
    </row>
    <row r="1903" spans="1:14" x14ac:dyDescent="0.15">
      <c r="A1903" s="2">
        <v>45259</v>
      </c>
      <c r="B1903" s="3">
        <f t="shared" si="87"/>
        <v>2024</v>
      </c>
      <c r="C1903" t="str">
        <f t="shared" si="88"/>
        <v>2023-2024</v>
      </c>
      <c r="D1903" t="s">
        <v>148</v>
      </c>
      <c r="E1903" t="s">
        <v>95</v>
      </c>
      <c r="F1903" t="str">
        <f t="shared" si="89"/>
        <v>Victoria</v>
      </c>
      <c r="G1903" t="s">
        <v>45</v>
      </c>
      <c r="H1903">
        <v>3931</v>
      </c>
      <c r="I1903" t="s">
        <v>11</v>
      </c>
      <c r="J1903" t="s">
        <v>55</v>
      </c>
      <c r="K1903" t="s">
        <v>155</v>
      </c>
      <c r="L1903" t="s">
        <v>20</v>
      </c>
      <c r="M1903" s="5">
        <v>113.89</v>
      </c>
      <c r="N1903">
        <v>1</v>
      </c>
    </row>
    <row r="1904" spans="1:14" x14ac:dyDescent="0.15">
      <c r="A1904" s="2">
        <v>45477</v>
      </c>
      <c r="B1904" s="3">
        <f t="shared" si="87"/>
        <v>2025</v>
      </c>
      <c r="C1904" t="str">
        <f t="shared" si="88"/>
        <v>2024-2025</v>
      </c>
      <c r="D1904" t="s">
        <v>148</v>
      </c>
      <c r="E1904" t="s">
        <v>95</v>
      </c>
      <c r="F1904" t="str">
        <f t="shared" si="89"/>
        <v>Victoria</v>
      </c>
      <c r="G1904" t="s">
        <v>45</v>
      </c>
      <c r="H1904">
        <v>3931</v>
      </c>
      <c r="I1904" t="s">
        <v>11</v>
      </c>
      <c r="J1904" t="s">
        <v>55</v>
      </c>
      <c r="K1904" t="s">
        <v>154</v>
      </c>
      <c r="L1904" t="s">
        <v>14</v>
      </c>
      <c r="M1904" s="5">
        <v>113.91</v>
      </c>
      <c r="N1904">
        <v>1</v>
      </c>
    </row>
    <row r="1905" spans="1:14" x14ac:dyDescent="0.15">
      <c r="A1905" s="2">
        <v>45277</v>
      </c>
      <c r="B1905" s="3">
        <f t="shared" si="87"/>
        <v>2024</v>
      </c>
      <c r="C1905" t="str">
        <f t="shared" si="88"/>
        <v>2023-2024</v>
      </c>
      <c r="D1905" t="s">
        <v>147</v>
      </c>
      <c r="E1905" t="s">
        <v>125</v>
      </c>
      <c r="F1905" t="str">
        <f t="shared" si="89"/>
        <v>Victoria</v>
      </c>
      <c r="G1905" t="s">
        <v>45</v>
      </c>
      <c r="H1905">
        <v>3400</v>
      </c>
      <c r="I1905" t="s">
        <v>11</v>
      </c>
      <c r="J1905" t="s">
        <v>60</v>
      </c>
      <c r="K1905" t="s">
        <v>152</v>
      </c>
      <c r="L1905" t="s">
        <v>13</v>
      </c>
      <c r="M1905" s="5">
        <v>114.42999999999999</v>
      </c>
      <c r="N1905">
        <v>1</v>
      </c>
    </row>
    <row r="1906" spans="1:14" x14ac:dyDescent="0.15">
      <c r="A1906" s="2">
        <v>44970</v>
      </c>
      <c r="B1906" s="3">
        <f t="shared" si="87"/>
        <v>2023</v>
      </c>
      <c r="C1906" t="str">
        <f t="shared" si="88"/>
        <v>2022-2023</v>
      </c>
      <c r="D1906" t="s">
        <v>148</v>
      </c>
      <c r="E1906" t="s">
        <v>143</v>
      </c>
      <c r="F1906" t="str">
        <f t="shared" si="89"/>
        <v>New South Wales</v>
      </c>
      <c r="G1906" t="s">
        <v>10</v>
      </c>
      <c r="H1906">
        <v>2154</v>
      </c>
      <c r="I1906" t="s">
        <v>11</v>
      </c>
      <c r="J1906" t="s">
        <v>27</v>
      </c>
      <c r="K1906" t="s">
        <v>19</v>
      </c>
      <c r="L1906" t="s">
        <v>23</v>
      </c>
      <c r="M1906" s="5">
        <v>114.78</v>
      </c>
      <c r="N1906">
        <v>1</v>
      </c>
    </row>
    <row r="1907" spans="1:14" x14ac:dyDescent="0.15">
      <c r="A1907" s="2">
        <v>45600</v>
      </c>
      <c r="B1907" s="3">
        <f t="shared" si="87"/>
        <v>2025</v>
      </c>
      <c r="C1907" t="str">
        <f t="shared" si="88"/>
        <v>2024-2025</v>
      </c>
      <c r="D1907" t="s">
        <v>148</v>
      </c>
      <c r="E1907" t="s">
        <v>132</v>
      </c>
      <c r="F1907" t="str">
        <f t="shared" si="89"/>
        <v>New South Wales</v>
      </c>
      <c r="G1907" t="s">
        <v>10</v>
      </c>
      <c r="H1907">
        <v>2800</v>
      </c>
      <c r="I1907" t="s">
        <v>11</v>
      </c>
      <c r="J1907" t="s">
        <v>25</v>
      </c>
      <c r="K1907" t="s">
        <v>157</v>
      </c>
      <c r="L1907" t="s">
        <v>22</v>
      </c>
      <c r="M1907" s="5">
        <v>114.82000000000001</v>
      </c>
      <c r="N1907">
        <v>1</v>
      </c>
    </row>
    <row r="1908" spans="1:14" x14ac:dyDescent="0.15">
      <c r="A1908" s="2">
        <v>45429</v>
      </c>
      <c r="B1908" s="3">
        <f t="shared" si="87"/>
        <v>2024</v>
      </c>
      <c r="C1908" t="str">
        <f t="shared" si="88"/>
        <v>2023-2024</v>
      </c>
      <c r="D1908" t="s">
        <v>147</v>
      </c>
      <c r="E1908" t="s">
        <v>131</v>
      </c>
      <c r="F1908" t="str">
        <f t="shared" si="89"/>
        <v>Western Australia</v>
      </c>
      <c r="G1908" t="s">
        <v>48</v>
      </c>
      <c r="H1908">
        <v>6530</v>
      </c>
      <c r="I1908" t="s">
        <v>11</v>
      </c>
      <c r="J1908" t="s">
        <v>77</v>
      </c>
      <c r="K1908" t="s">
        <v>154</v>
      </c>
      <c r="L1908" t="s">
        <v>14</v>
      </c>
      <c r="M1908" s="5">
        <v>115.41</v>
      </c>
      <c r="N1908">
        <v>1</v>
      </c>
    </row>
    <row r="1909" spans="1:14" x14ac:dyDescent="0.15">
      <c r="A1909" s="2">
        <v>45073</v>
      </c>
      <c r="B1909" s="3">
        <f t="shared" si="87"/>
        <v>2023</v>
      </c>
      <c r="C1909" t="str">
        <f t="shared" si="88"/>
        <v>2022-2023</v>
      </c>
      <c r="D1909" t="s">
        <v>148</v>
      </c>
      <c r="E1909" t="s">
        <v>101</v>
      </c>
      <c r="F1909" t="str">
        <f t="shared" si="89"/>
        <v>Victoria</v>
      </c>
      <c r="G1909" t="s">
        <v>45</v>
      </c>
      <c r="H1909">
        <v>3131</v>
      </c>
      <c r="I1909" t="s">
        <v>11</v>
      </c>
      <c r="J1909" t="s">
        <v>63</v>
      </c>
      <c r="K1909" t="s">
        <v>153</v>
      </c>
      <c r="L1909" t="s">
        <v>16</v>
      </c>
      <c r="M1909" s="5">
        <v>115.62</v>
      </c>
      <c r="N1909">
        <v>1</v>
      </c>
    </row>
    <row r="1910" spans="1:14" x14ac:dyDescent="0.15">
      <c r="A1910" s="2">
        <v>45429</v>
      </c>
      <c r="B1910" s="3">
        <f t="shared" si="87"/>
        <v>2024</v>
      </c>
      <c r="C1910" t="str">
        <f t="shared" si="88"/>
        <v>2023-2024</v>
      </c>
      <c r="D1910" t="s">
        <v>147</v>
      </c>
      <c r="E1910" t="s">
        <v>85</v>
      </c>
      <c r="F1910" t="str">
        <f t="shared" si="89"/>
        <v>Queensland</v>
      </c>
      <c r="G1910" t="s">
        <v>35</v>
      </c>
      <c r="H1910">
        <v>4883</v>
      </c>
      <c r="I1910" t="s">
        <v>11</v>
      </c>
      <c r="J1910" t="s">
        <v>36</v>
      </c>
      <c r="K1910" t="s">
        <v>156</v>
      </c>
      <c r="L1910" t="s">
        <v>17</v>
      </c>
      <c r="M1910" s="5">
        <v>115.67</v>
      </c>
      <c r="N1910">
        <v>1</v>
      </c>
    </row>
    <row r="1911" spans="1:14" x14ac:dyDescent="0.15">
      <c r="A1911" s="2">
        <v>45459</v>
      </c>
      <c r="B1911" s="3">
        <f t="shared" si="87"/>
        <v>2024</v>
      </c>
      <c r="C1911" t="str">
        <f t="shared" si="88"/>
        <v>2023-2024</v>
      </c>
      <c r="D1911" t="s">
        <v>148</v>
      </c>
      <c r="E1911" t="s">
        <v>42</v>
      </c>
      <c r="F1911" t="str">
        <f t="shared" si="89"/>
        <v>Queensland</v>
      </c>
      <c r="G1911" t="s">
        <v>35</v>
      </c>
      <c r="H1911">
        <v>4053</v>
      </c>
      <c r="I1911" t="s">
        <v>11</v>
      </c>
      <c r="J1911" t="s">
        <v>43</v>
      </c>
      <c r="K1911" t="s">
        <v>150</v>
      </c>
      <c r="L1911" t="s">
        <v>18</v>
      </c>
      <c r="M1911" s="5">
        <v>115.7</v>
      </c>
      <c r="N1911">
        <v>1</v>
      </c>
    </row>
    <row r="1912" spans="1:14" x14ac:dyDescent="0.15">
      <c r="A1912" s="2">
        <v>45338</v>
      </c>
      <c r="B1912" s="3">
        <f t="shared" si="87"/>
        <v>2024</v>
      </c>
      <c r="C1912" t="str">
        <f t="shared" si="88"/>
        <v>2023-2024</v>
      </c>
      <c r="D1912" t="s">
        <v>147</v>
      </c>
      <c r="E1912" t="s">
        <v>67</v>
      </c>
      <c r="F1912" t="str">
        <f t="shared" si="89"/>
        <v>New South Wales</v>
      </c>
      <c r="G1912" t="s">
        <v>10</v>
      </c>
      <c r="H1912">
        <v>2478</v>
      </c>
      <c r="I1912" t="s">
        <v>11</v>
      </c>
      <c r="J1912" t="s">
        <v>68</v>
      </c>
      <c r="K1912" t="s">
        <v>155</v>
      </c>
      <c r="L1912" t="s">
        <v>20</v>
      </c>
      <c r="M1912" s="5">
        <v>115.71</v>
      </c>
      <c r="N1912">
        <v>1</v>
      </c>
    </row>
    <row r="1913" spans="1:14" x14ac:dyDescent="0.15">
      <c r="A1913" s="2">
        <v>45469</v>
      </c>
      <c r="B1913" s="3">
        <f t="shared" si="87"/>
        <v>2024</v>
      </c>
      <c r="C1913" t="str">
        <f t="shared" si="88"/>
        <v>2023-2024</v>
      </c>
      <c r="D1913" t="s">
        <v>147</v>
      </c>
      <c r="E1913" t="s">
        <v>108</v>
      </c>
      <c r="F1913" t="str">
        <f t="shared" si="89"/>
        <v>Victoria</v>
      </c>
      <c r="G1913" t="s">
        <v>45</v>
      </c>
      <c r="H1913">
        <v>3018</v>
      </c>
      <c r="I1913" t="s">
        <v>11</v>
      </c>
      <c r="J1913" t="s">
        <v>46</v>
      </c>
      <c r="K1913" t="s">
        <v>154</v>
      </c>
      <c r="L1913" t="s">
        <v>14</v>
      </c>
      <c r="M1913" s="5">
        <v>115.85</v>
      </c>
      <c r="N1913">
        <v>1</v>
      </c>
    </row>
    <row r="1914" spans="1:14" x14ac:dyDescent="0.15">
      <c r="A1914" s="2">
        <v>45276</v>
      </c>
      <c r="B1914" s="3">
        <f t="shared" si="87"/>
        <v>2024</v>
      </c>
      <c r="C1914" t="str">
        <f t="shared" si="88"/>
        <v>2023-2024</v>
      </c>
      <c r="D1914" t="s">
        <v>148</v>
      </c>
      <c r="E1914" t="s">
        <v>87</v>
      </c>
      <c r="F1914" t="str">
        <f t="shared" si="89"/>
        <v>New South Wales</v>
      </c>
      <c r="G1914" t="s">
        <v>10</v>
      </c>
      <c r="H1914">
        <v>2790</v>
      </c>
      <c r="I1914" t="s">
        <v>11</v>
      </c>
      <c r="J1914" t="s">
        <v>25</v>
      </c>
      <c r="K1914" t="s">
        <v>153</v>
      </c>
      <c r="L1914" t="s">
        <v>16</v>
      </c>
      <c r="M1914" s="5">
        <v>115.92</v>
      </c>
      <c r="N1914">
        <v>1</v>
      </c>
    </row>
    <row r="1915" spans="1:14" x14ac:dyDescent="0.15">
      <c r="A1915" s="2">
        <v>44974</v>
      </c>
      <c r="B1915" s="3">
        <f t="shared" si="87"/>
        <v>2023</v>
      </c>
      <c r="C1915" t="str">
        <f t="shared" si="88"/>
        <v>2022-2023</v>
      </c>
      <c r="D1915" t="s">
        <v>148</v>
      </c>
      <c r="E1915" t="s">
        <v>61</v>
      </c>
      <c r="F1915" t="str">
        <f t="shared" si="89"/>
        <v>New South Wales</v>
      </c>
      <c r="G1915" t="s">
        <v>10</v>
      </c>
      <c r="H1915">
        <v>2539</v>
      </c>
      <c r="I1915" t="s">
        <v>11</v>
      </c>
      <c r="J1915" t="s">
        <v>58</v>
      </c>
      <c r="K1915" t="s">
        <v>154</v>
      </c>
      <c r="L1915" t="s">
        <v>14</v>
      </c>
      <c r="M1915" s="5">
        <v>115.93</v>
      </c>
      <c r="N1915">
        <v>1</v>
      </c>
    </row>
    <row r="1916" spans="1:14" x14ac:dyDescent="0.15">
      <c r="A1916" s="2">
        <v>45062</v>
      </c>
      <c r="B1916" s="3">
        <f t="shared" si="87"/>
        <v>2023</v>
      </c>
      <c r="C1916" t="str">
        <f t="shared" si="88"/>
        <v>2022-2023</v>
      </c>
      <c r="D1916" t="s">
        <v>148</v>
      </c>
      <c r="E1916" t="s">
        <v>122</v>
      </c>
      <c r="F1916" t="str">
        <f t="shared" si="89"/>
        <v>New South Wales</v>
      </c>
      <c r="G1916" t="s">
        <v>10</v>
      </c>
      <c r="H1916">
        <v>2650</v>
      </c>
      <c r="I1916" t="s">
        <v>11</v>
      </c>
      <c r="J1916" t="s">
        <v>25</v>
      </c>
      <c r="K1916" t="s">
        <v>152</v>
      </c>
      <c r="L1916" t="s">
        <v>13</v>
      </c>
      <c r="M1916" s="5">
        <v>116.57</v>
      </c>
      <c r="N1916">
        <v>1</v>
      </c>
    </row>
    <row r="1917" spans="1:14" x14ac:dyDescent="0.15">
      <c r="A1917" s="2">
        <v>44933</v>
      </c>
      <c r="B1917" s="3">
        <f t="shared" si="87"/>
        <v>2023</v>
      </c>
      <c r="C1917" t="str">
        <f t="shared" si="88"/>
        <v>2022-2023</v>
      </c>
      <c r="D1917" t="s">
        <v>148</v>
      </c>
      <c r="E1917" t="s">
        <v>145</v>
      </c>
      <c r="F1917" t="str">
        <f t="shared" si="89"/>
        <v>New South Wales</v>
      </c>
      <c r="G1917" t="s">
        <v>10</v>
      </c>
      <c r="H1917">
        <v>2101</v>
      </c>
      <c r="I1917" t="s">
        <v>11</v>
      </c>
      <c r="J1917" t="s">
        <v>27</v>
      </c>
      <c r="K1917" t="s">
        <v>156</v>
      </c>
      <c r="L1917" t="s">
        <v>17</v>
      </c>
      <c r="M1917" s="5">
        <v>116.71000000000001</v>
      </c>
      <c r="N1917">
        <v>1</v>
      </c>
    </row>
    <row r="1918" spans="1:14" x14ac:dyDescent="0.15">
      <c r="A1918" s="2">
        <v>45241</v>
      </c>
      <c r="B1918" s="3">
        <f t="shared" si="87"/>
        <v>2024</v>
      </c>
      <c r="C1918" t="str">
        <f t="shared" si="88"/>
        <v>2023-2024</v>
      </c>
      <c r="D1918" t="s">
        <v>147</v>
      </c>
      <c r="E1918" t="s">
        <v>42</v>
      </c>
      <c r="F1918" t="str">
        <f t="shared" si="89"/>
        <v>Queensland</v>
      </c>
      <c r="G1918" t="s">
        <v>35</v>
      </c>
      <c r="H1918">
        <v>4053</v>
      </c>
      <c r="I1918" t="s">
        <v>11</v>
      </c>
      <c r="J1918" t="s">
        <v>43</v>
      </c>
      <c r="K1918" t="s">
        <v>149</v>
      </c>
      <c r="L1918" t="s">
        <v>15</v>
      </c>
      <c r="M1918" s="5">
        <v>116.71000000000001</v>
      </c>
      <c r="N1918">
        <v>1</v>
      </c>
    </row>
    <row r="1919" spans="1:14" x14ac:dyDescent="0.15">
      <c r="A1919" s="2">
        <v>45526</v>
      </c>
      <c r="B1919" s="3">
        <f t="shared" si="87"/>
        <v>2025</v>
      </c>
      <c r="C1919" t="str">
        <f t="shared" si="88"/>
        <v>2024-2025</v>
      </c>
      <c r="D1919" t="s">
        <v>147</v>
      </c>
      <c r="E1919" t="s">
        <v>75</v>
      </c>
      <c r="F1919" t="str">
        <f t="shared" si="89"/>
        <v>Victoria</v>
      </c>
      <c r="G1919" t="s">
        <v>45</v>
      </c>
      <c r="H1919">
        <v>3630</v>
      </c>
      <c r="I1919" t="s">
        <v>11</v>
      </c>
      <c r="J1919" t="s">
        <v>55</v>
      </c>
      <c r="K1919" t="s">
        <v>156</v>
      </c>
      <c r="L1919" t="s">
        <v>17</v>
      </c>
      <c r="M1919" s="5">
        <v>116.8</v>
      </c>
      <c r="N1919">
        <v>1</v>
      </c>
    </row>
    <row r="1920" spans="1:14" x14ac:dyDescent="0.15">
      <c r="A1920" s="2">
        <v>45317</v>
      </c>
      <c r="B1920" s="3">
        <f t="shared" si="87"/>
        <v>2024</v>
      </c>
      <c r="C1920" t="str">
        <f t="shared" si="88"/>
        <v>2023-2024</v>
      </c>
      <c r="D1920" t="s">
        <v>147</v>
      </c>
      <c r="E1920" t="s">
        <v>126</v>
      </c>
      <c r="F1920" t="str">
        <f t="shared" si="89"/>
        <v>Queensland</v>
      </c>
      <c r="G1920" t="s">
        <v>35</v>
      </c>
      <c r="H1920">
        <v>4551</v>
      </c>
      <c r="I1920" t="s">
        <v>11</v>
      </c>
      <c r="J1920" t="s">
        <v>120</v>
      </c>
      <c r="K1920" t="s">
        <v>151</v>
      </c>
      <c r="L1920" t="s">
        <v>21</v>
      </c>
      <c r="M1920" s="5">
        <v>116.86</v>
      </c>
      <c r="N1920">
        <v>1</v>
      </c>
    </row>
    <row r="1921" spans="1:14" x14ac:dyDescent="0.15">
      <c r="A1921" s="2">
        <v>45488</v>
      </c>
      <c r="B1921" s="3">
        <f t="shared" si="87"/>
        <v>2025</v>
      </c>
      <c r="C1921" t="str">
        <f t="shared" si="88"/>
        <v>2024-2025</v>
      </c>
      <c r="D1921" t="s">
        <v>147</v>
      </c>
      <c r="E1921" t="s">
        <v>135</v>
      </c>
      <c r="F1921" t="str">
        <f t="shared" si="89"/>
        <v>Victoria</v>
      </c>
      <c r="G1921" t="s">
        <v>45</v>
      </c>
      <c r="H1921">
        <v>3550</v>
      </c>
      <c r="I1921" t="s">
        <v>11</v>
      </c>
      <c r="J1921" t="s">
        <v>60</v>
      </c>
      <c r="K1921" t="s">
        <v>153</v>
      </c>
      <c r="L1921" t="s">
        <v>16</v>
      </c>
      <c r="M1921" s="5">
        <v>116.91</v>
      </c>
      <c r="N1921">
        <v>1</v>
      </c>
    </row>
    <row r="1922" spans="1:14" x14ac:dyDescent="0.15">
      <c r="A1922" s="2">
        <v>45216</v>
      </c>
      <c r="B1922" s="3">
        <f t="shared" ref="B1922:B1985" si="90">IF(MONTH(A1922)&gt;=7,YEAR(A1922)+1,YEAR(A1922))</f>
        <v>2024</v>
      </c>
      <c r="C1922" t="str">
        <f t="shared" ref="C1922:C1985" si="91">IF(MONTH(A1922) &gt;= 7, YEAR(A1922) &amp; "-" &amp; YEAR(A1922) + 1, YEAR(A1922) - 1 &amp; "-" &amp; YEAR(A1922))</f>
        <v>2023-2024</v>
      </c>
      <c r="D1922" t="s">
        <v>148</v>
      </c>
      <c r="E1922" t="s">
        <v>125</v>
      </c>
      <c r="F1922" t="str">
        <f t="shared" ref="F1922:F1985" si="92">IF(G1922="WA","Western Australia",
IF(G1922="NSW","New South Wales",
IF(G1922="QLD","Queensland",
IF(G1922="VIC","Victoria",
IF(G1922="TAS","Tasmania",
IF(G1922="SA","South Australia",
IF(G1922="NT","Northern Territory",
IF(G1922="ACT","Australian Capital Territory",G1922))))))))</f>
        <v>Victoria</v>
      </c>
      <c r="G1922" t="s">
        <v>45</v>
      </c>
      <c r="H1922">
        <v>3400</v>
      </c>
      <c r="I1922" t="s">
        <v>11</v>
      </c>
      <c r="J1922" t="s">
        <v>60</v>
      </c>
      <c r="K1922" t="s">
        <v>150</v>
      </c>
      <c r="L1922" t="s">
        <v>18</v>
      </c>
      <c r="M1922" s="5">
        <v>116.91</v>
      </c>
      <c r="N1922">
        <v>1</v>
      </c>
    </row>
    <row r="1923" spans="1:14" x14ac:dyDescent="0.15">
      <c r="A1923" s="2">
        <v>45105</v>
      </c>
      <c r="B1923" s="3">
        <f t="shared" si="90"/>
        <v>2023</v>
      </c>
      <c r="C1923" t="str">
        <f t="shared" si="91"/>
        <v>2022-2023</v>
      </c>
      <c r="D1923" t="s">
        <v>147</v>
      </c>
      <c r="E1923" t="s">
        <v>136</v>
      </c>
      <c r="F1923" t="str">
        <f t="shared" si="92"/>
        <v>Victoria</v>
      </c>
      <c r="G1923" t="s">
        <v>45</v>
      </c>
      <c r="H1923">
        <v>3175</v>
      </c>
      <c r="I1923" t="s">
        <v>11</v>
      </c>
      <c r="J1923" t="s">
        <v>63</v>
      </c>
      <c r="K1923" t="s">
        <v>151</v>
      </c>
      <c r="L1923" t="s">
        <v>21</v>
      </c>
      <c r="M1923" s="5">
        <v>117.41</v>
      </c>
      <c r="N1923">
        <v>1</v>
      </c>
    </row>
    <row r="1924" spans="1:14" x14ac:dyDescent="0.15">
      <c r="A1924" s="2">
        <v>45109</v>
      </c>
      <c r="B1924" s="3">
        <f t="shared" si="90"/>
        <v>2024</v>
      </c>
      <c r="C1924" t="str">
        <f t="shared" si="91"/>
        <v>2023-2024</v>
      </c>
      <c r="D1924" t="s">
        <v>147</v>
      </c>
      <c r="E1924" t="s">
        <v>59</v>
      </c>
      <c r="F1924" t="str">
        <f t="shared" si="92"/>
        <v>Victoria</v>
      </c>
      <c r="G1924" t="s">
        <v>45</v>
      </c>
      <c r="H1924">
        <v>3280</v>
      </c>
      <c r="I1924" t="s">
        <v>11</v>
      </c>
      <c r="J1924" t="s">
        <v>60</v>
      </c>
      <c r="K1924" t="s">
        <v>154</v>
      </c>
      <c r="L1924" t="s">
        <v>14</v>
      </c>
      <c r="M1924" s="5">
        <v>117.44</v>
      </c>
      <c r="N1924">
        <v>1</v>
      </c>
    </row>
    <row r="1925" spans="1:14" x14ac:dyDescent="0.15">
      <c r="A1925" s="2">
        <v>45226</v>
      </c>
      <c r="B1925" s="3">
        <f t="shared" si="90"/>
        <v>2024</v>
      </c>
      <c r="C1925" t="str">
        <f t="shared" si="91"/>
        <v>2023-2024</v>
      </c>
      <c r="D1925" t="s">
        <v>147</v>
      </c>
      <c r="E1925" t="s">
        <v>44</v>
      </c>
      <c r="F1925" t="str">
        <f t="shared" si="92"/>
        <v>Victoria</v>
      </c>
      <c r="G1925" t="s">
        <v>45</v>
      </c>
      <c r="H1925">
        <v>3066</v>
      </c>
      <c r="I1925" t="s">
        <v>11</v>
      </c>
      <c r="J1925" t="s">
        <v>46</v>
      </c>
      <c r="K1925" t="s">
        <v>150</v>
      </c>
      <c r="L1925" t="s">
        <v>18</v>
      </c>
      <c r="M1925" s="5">
        <v>117.63</v>
      </c>
      <c r="N1925">
        <v>1</v>
      </c>
    </row>
    <row r="1926" spans="1:14" x14ac:dyDescent="0.15">
      <c r="A1926" s="2">
        <v>45089</v>
      </c>
      <c r="B1926" s="3">
        <f t="shared" si="90"/>
        <v>2023</v>
      </c>
      <c r="C1926" t="str">
        <f t="shared" si="91"/>
        <v>2022-2023</v>
      </c>
      <c r="D1926" t="s">
        <v>147</v>
      </c>
      <c r="E1926" t="s">
        <v>78</v>
      </c>
      <c r="F1926" t="str">
        <f t="shared" si="92"/>
        <v>New South Wales</v>
      </c>
      <c r="G1926" t="s">
        <v>10</v>
      </c>
      <c r="H1926">
        <v>2350</v>
      </c>
      <c r="I1926" t="s">
        <v>11</v>
      </c>
      <c r="J1926" t="s">
        <v>68</v>
      </c>
      <c r="K1926" t="s">
        <v>154</v>
      </c>
      <c r="L1926" t="s">
        <v>14</v>
      </c>
      <c r="M1926" s="5">
        <v>117.72</v>
      </c>
      <c r="N1926">
        <v>1</v>
      </c>
    </row>
    <row r="1927" spans="1:14" x14ac:dyDescent="0.15">
      <c r="A1927" s="2">
        <v>45520</v>
      </c>
      <c r="B1927" s="3">
        <f t="shared" si="90"/>
        <v>2025</v>
      </c>
      <c r="C1927" t="str">
        <f t="shared" si="91"/>
        <v>2024-2025</v>
      </c>
      <c r="D1927" t="s">
        <v>147</v>
      </c>
      <c r="E1927" t="s">
        <v>115</v>
      </c>
      <c r="F1927" t="str">
        <f t="shared" si="92"/>
        <v>Western Australia</v>
      </c>
      <c r="G1927" t="s">
        <v>48</v>
      </c>
      <c r="H1927">
        <v>6280</v>
      </c>
      <c r="I1927" t="s">
        <v>11</v>
      </c>
      <c r="J1927" t="s">
        <v>94</v>
      </c>
      <c r="K1927" t="s">
        <v>154</v>
      </c>
      <c r="L1927" t="s">
        <v>14</v>
      </c>
      <c r="M1927" s="5">
        <v>117.99</v>
      </c>
      <c r="N1927">
        <v>1</v>
      </c>
    </row>
    <row r="1928" spans="1:14" x14ac:dyDescent="0.15">
      <c r="A1928" s="2">
        <v>45056</v>
      </c>
      <c r="B1928" s="3">
        <f t="shared" si="90"/>
        <v>2023</v>
      </c>
      <c r="C1928" t="str">
        <f t="shared" si="91"/>
        <v>2022-2023</v>
      </c>
      <c r="D1928" t="s">
        <v>147</v>
      </c>
      <c r="E1928" t="s">
        <v>54</v>
      </c>
      <c r="F1928" t="str">
        <f t="shared" si="92"/>
        <v>Victoria</v>
      </c>
      <c r="G1928" t="s">
        <v>45</v>
      </c>
      <c r="H1928">
        <v>3977</v>
      </c>
      <c r="I1928" t="s">
        <v>11</v>
      </c>
      <c r="J1928" t="s">
        <v>55</v>
      </c>
      <c r="K1928" t="s">
        <v>154</v>
      </c>
      <c r="L1928" t="s">
        <v>14</v>
      </c>
      <c r="M1928" s="5">
        <v>118.5</v>
      </c>
      <c r="N1928">
        <v>1</v>
      </c>
    </row>
    <row r="1929" spans="1:14" x14ac:dyDescent="0.15">
      <c r="A1929" s="2">
        <v>45052</v>
      </c>
      <c r="B1929" s="3">
        <f t="shared" si="90"/>
        <v>2023</v>
      </c>
      <c r="C1929" t="str">
        <f t="shared" si="91"/>
        <v>2022-2023</v>
      </c>
      <c r="D1929" t="s">
        <v>147</v>
      </c>
      <c r="E1929" t="s">
        <v>113</v>
      </c>
      <c r="F1929" t="str">
        <f t="shared" si="92"/>
        <v>Queensland</v>
      </c>
      <c r="G1929" t="s">
        <v>35</v>
      </c>
      <c r="H1929">
        <v>4215</v>
      </c>
      <c r="I1929" t="s">
        <v>11</v>
      </c>
      <c r="J1929" t="s">
        <v>104</v>
      </c>
      <c r="K1929" t="s">
        <v>149</v>
      </c>
      <c r="L1929" t="s">
        <v>15</v>
      </c>
      <c r="M1929" s="5">
        <v>118.5</v>
      </c>
      <c r="N1929">
        <v>1</v>
      </c>
    </row>
    <row r="1930" spans="1:14" x14ac:dyDescent="0.15">
      <c r="A1930" s="2">
        <v>45585</v>
      </c>
      <c r="B1930" s="3">
        <f t="shared" si="90"/>
        <v>2025</v>
      </c>
      <c r="C1930" t="str">
        <f t="shared" si="91"/>
        <v>2024-2025</v>
      </c>
      <c r="D1930" t="s">
        <v>148</v>
      </c>
      <c r="E1930" t="s">
        <v>140</v>
      </c>
      <c r="F1930" t="str">
        <f t="shared" si="92"/>
        <v>Tasmania</v>
      </c>
      <c r="G1930" t="s">
        <v>70</v>
      </c>
      <c r="H1930">
        <v>7320</v>
      </c>
      <c r="I1930" t="s">
        <v>11</v>
      </c>
      <c r="J1930" t="s">
        <v>71</v>
      </c>
      <c r="K1930" t="s">
        <v>156</v>
      </c>
      <c r="L1930" t="s">
        <v>17</v>
      </c>
      <c r="M1930" s="5">
        <v>118.75</v>
      </c>
      <c r="N1930">
        <v>1</v>
      </c>
    </row>
    <row r="1931" spans="1:14" x14ac:dyDescent="0.15">
      <c r="A1931" s="2">
        <v>44941</v>
      </c>
      <c r="B1931" s="3">
        <f t="shared" si="90"/>
        <v>2023</v>
      </c>
      <c r="C1931" t="str">
        <f t="shared" si="91"/>
        <v>2022-2023</v>
      </c>
      <c r="D1931" t="s">
        <v>148</v>
      </c>
      <c r="E1931" t="s">
        <v>47</v>
      </c>
      <c r="F1931" t="str">
        <f t="shared" si="92"/>
        <v>Western Australia</v>
      </c>
      <c r="G1931" t="s">
        <v>48</v>
      </c>
      <c r="H1931">
        <v>6030</v>
      </c>
      <c r="I1931" t="s">
        <v>11</v>
      </c>
      <c r="J1931" t="s">
        <v>49</v>
      </c>
      <c r="K1931" t="s">
        <v>151</v>
      </c>
      <c r="L1931" t="s">
        <v>21</v>
      </c>
      <c r="M1931" s="5">
        <v>118.8</v>
      </c>
      <c r="N1931">
        <v>1</v>
      </c>
    </row>
    <row r="1932" spans="1:14" x14ac:dyDescent="0.15">
      <c r="A1932" s="2">
        <v>45163</v>
      </c>
      <c r="B1932" s="3">
        <f t="shared" si="90"/>
        <v>2024</v>
      </c>
      <c r="C1932" t="str">
        <f t="shared" si="91"/>
        <v>2023-2024</v>
      </c>
      <c r="D1932" t="s">
        <v>147</v>
      </c>
      <c r="E1932" t="s">
        <v>37</v>
      </c>
      <c r="F1932" t="str">
        <f t="shared" si="92"/>
        <v>South Australia</v>
      </c>
      <c r="G1932" t="s">
        <v>32</v>
      </c>
      <c r="H1932">
        <v>5607</v>
      </c>
      <c r="I1932" t="s">
        <v>11</v>
      </c>
      <c r="J1932" t="s">
        <v>38</v>
      </c>
      <c r="K1932" t="s">
        <v>154</v>
      </c>
      <c r="L1932" t="s">
        <v>14</v>
      </c>
      <c r="M1932" s="5">
        <v>118.82</v>
      </c>
      <c r="N1932">
        <v>1</v>
      </c>
    </row>
    <row r="1933" spans="1:14" x14ac:dyDescent="0.15">
      <c r="A1933" s="2">
        <v>45186</v>
      </c>
      <c r="B1933" s="3">
        <f t="shared" si="90"/>
        <v>2024</v>
      </c>
      <c r="C1933" t="str">
        <f t="shared" si="91"/>
        <v>2023-2024</v>
      </c>
      <c r="D1933" t="s">
        <v>148</v>
      </c>
      <c r="E1933" t="s">
        <v>69</v>
      </c>
      <c r="F1933" t="str">
        <f t="shared" si="92"/>
        <v>Tasmania</v>
      </c>
      <c r="G1933" t="s">
        <v>70</v>
      </c>
      <c r="H1933">
        <v>7018</v>
      </c>
      <c r="I1933" t="s">
        <v>11</v>
      </c>
      <c r="J1933" t="s">
        <v>71</v>
      </c>
      <c r="K1933" t="s">
        <v>156</v>
      </c>
      <c r="L1933" t="s">
        <v>17</v>
      </c>
      <c r="M1933" s="5">
        <v>119.19</v>
      </c>
      <c r="N1933">
        <v>1</v>
      </c>
    </row>
    <row r="1934" spans="1:14" x14ac:dyDescent="0.15">
      <c r="A1934" s="2">
        <v>45556</v>
      </c>
      <c r="B1934" s="3">
        <f t="shared" si="90"/>
        <v>2025</v>
      </c>
      <c r="C1934" t="str">
        <f t="shared" si="91"/>
        <v>2024-2025</v>
      </c>
      <c r="D1934" t="s">
        <v>148</v>
      </c>
      <c r="E1934" t="s">
        <v>142</v>
      </c>
      <c r="F1934" t="str">
        <f t="shared" si="92"/>
        <v>Australian Capital Territory</v>
      </c>
      <c r="G1934" t="s">
        <v>80</v>
      </c>
      <c r="H1934">
        <v>2609</v>
      </c>
      <c r="I1934" t="s">
        <v>11</v>
      </c>
      <c r="J1934" t="s">
        <v>58</v>
      </c>
      <c r="K1934" t="s">
        <v>155</v>
      </c>
      <c r="L1934" t="s">
        <v>20</v>
      </c>
      <c r="M1934" s="5">
        <v>119.22</v>
      </c>
      <c r="N1934">
        <v>1</v>
      </c>
    </row>
    <row r="1935" spans="1:14" x14ac:dyDescent="0.15">
      <c r="A1935" s="2">
        <v>44941</v>
      </c>
      <c r="B1935" s="3">
        <f t="shared" si="90"/>
        <v>2023</v>
      </c>
      <c r="C1935" t="str">
        <f t="shared" si="91"/>
        <v>2022-2023</v>
      </c>
      <c r="D1935" t="s">
        <v>147</v>
      </c>
      <c r="E1935" t="s">
        <v>131</v>
      </c>
      <c r="F1935" t="str">
        <f t="shared" si="92"/>
        <v>Western Australia</v>
      </c>
      <c r="G1935" t="s">
        <v>48</v>
      </c>
      <c r="H1935">
        <v>6530</v>
      </c>
      <c r="I1935" t="s">
        <v>11</v>
      </c>
      <c r="J1935" t="s">
        <v>77</v>
      </c>
      <c r="K1935" t="s">
        <v>151</v>
      </c>
      <c r="L1935" t="s">
        <v>21</v>
      </c>
      <c r="M1935" s="5">
        <v>119.36</v>
      </c>
      <c r="N1935">
        <v>1</v>
      </c>
    </row>
    <row r="1936" spans="1:14" x14ac:dyDescent="0.15">
      <c r="A1936" s="2">
        <v>45132</v>
      </c>
      <c r="B1936" s="3">
        <f t="shared" si="90"/>
        <v>2024</v>
      </c>
      <c r="C1936" t="str">
        <f t="shared" si="91"/>
        <v>2023-2024</v>
      </c>
      <c r="D1936" t="s">
        <v>147</v>
      </c>
      <c r="E1936" t="s">
        <v>59</v>
      </c>
      <c r="F1936" t="str">
        <f t="shared" si="92"/>
        <v>Victoria</v>
      </c>
      <c r="G1936" t="s">
        <v>45</v>
      </c>
      <c r="H1936">
        <v>3280</v>
      </c>
      <c r="I1936" t="s">
        <v>11</v>
      </c>
      <c r="J1936" t="s">
        <v>60</v>
      </c>
      <c r="K1936" t="s">
        <v>19</v>
      </c>
      <c r="L1936" t="s">
        <v>23</v>
      </c>
      <c r="M1936" s="5">
        <v>119.41</v>
      </c>
      <c r="N1936">
        <v>1</v>
      </c>
    </row>
    <row r="1937" spans="1:14" x14ac:dyDescent="0.15">
      <c r="A1937" s="2">
        <v>45442</v>
      </c>
      <c r="B1937" s="3">
        <f t="shared" si="90"/>
        <v>2024</v>
      </c>
      <c r="C1937" t="str">
        <f t="shared" si="91"/>
        <v>2023-2024</v>
      </c>
      <c r="D1937" t="s">
        <v>148</v>
      </c>
      <c r="E1937" t="s">
        <v>145</v>
      </c>
      <c r="F1937" t="str">
        <f t="shared" si="92"/>
        <v>New South Wales</v>
      </c>
      <c r="G1937" t="s">
        <v>10</v>
      </c>
      <c r="H1937">
        <v>2101</v>
      </c>
      <c r="I1937" t="s">
        <v>11</v>
      </c>
      <c r="J1937" t="s">
        <v>27</v>
      </c>
      <c r="K1937" t="s">
        <v>150</v>
      </c>
      <c r="L1937" t="s">
        <v>18</v>
      </c>
      <c r="M1937" s="5">
        <v>119.7</v>
      </c>
      <c r="N1937">
        <v>1</v>
      </c>
    </row>
    <row r="1938" spans="1:14" x14ac:dyDescent="0.15">
      <c r="A1938" s="2">
        <v>45624</v>
      </c>
      <c r="B1938" s="3">
        <f t="shared" si="90"/>
        <v>2025</v>
      </c>
      <c r="C1938" t="str">
        <f t="shared" si="91"/>
        <v>2024-2025</v>
      </c>
      <c r="D1938" t="s">
        <v>148</v>
      </c>
      <c r="E1938" t="s">
        <v>59</v>
      </c>
      <c r="F1938" t="str">
        <f t="shared" si="92"/>
        <v>Victoria</v>
      </c>
      <c r="G1938" t="s">
        <v>45</v>
      </c>
      <c r="H1938">
        <v>3280</v>
      </c>
      <c r="I1938" t="s">
        <v>11</v>
      </c>
      <c r="J1938" t="s">
        <v>60</v>
      </c>
      <c r="K1938" t="s">
        <v>149</v>
      </c>
      <c r="L1938" t="s">
        <v>15</v>
      </c>
      <c r="M1938" s="5">
        <v>119.76</v>
      </c>
      <c r="N1938">
        <v>1</v>
      </c>
    </row>
    <row r="1939" spans="1:14" x14ac:dyDescent="0.15">
      <c r="A1939" s="2">
        <v>45065</v>
      </c>
      <c r="B1939" s="3">
        <f t="shared" si="90"/>
        <v>2023</v>
      </c>
      <c r="C1939" t="str">
        <f t="shared" si="91"/>
        <v>2022-2023</v>
      </c>
      <c r="D1939" t="s">
        <v>148</v>
      </c>
      <c r="E1939" t="s">
        <v>99</v>
      </c>
      <c r="F1939" t="str">
        <f t="shared" si="92"/>
        <v>Victoria</v>
      </c>
      <c r="G1939" t="s">
        <v>45</v>
      </c>
      <c r="H1939">
        <v>3148</v>
      </c>
      <c r="I1939" t="s">
        <v>11</v>
      </c>
      <c r="J1939" t="s">
        <v>63</v>
      </c>
      <c r="K1939" t="s">
        <v>149</v>
      </c>
      <c r="L1939" t="s">
        <v>15</v>
      </c>
      <c r="M1939" s="5">
        <v>119.8</v>
      </c>
      <c r="N1939">
        <v>1</v>
      </c>
    </row>
    <row r="1940" spans="1:14" x14ac:dyDescent="0.15">
      <c r="A1940" s="2">
        <v>45212</v>
      </c>
      <c r="B1940" s="3">
        <f t="shared" si="90"/>
        <v>2024</v>
      </c>
      <c r="C1940" t="str">
        <f t="shared" si="91"/>
        <v>2023-2024</v>
      </c>
      <c r="D1940" t="s">
        <v>148</v>
      </c>
      <c r="E1940" t="s">
        <v>106</v>
      </c>
      <c r="F1940" t="str">
        <f t="shared" si="92"/>
        <v>Victoria</v>
      </c>
      <c r="G1940" t="s">
        <v>45</v>
      </c>
      <c r="H1940">
        <v>3915</v>
      </c>
      <c r="I1940" t="s">
        <v>11</v>
      </c>
      <c r="J1940" t="s">
        <v>55</v>
      </c>
      <c r="K1940" t="s">
        <v>149</v>
      </c>
      <c r="L1940" t="s">
        <v>15</v>
      </c>
      <c r="M1940" s="5">
        <v>119.8</v>
      </c>
      <c r="N1940">
        <v>1</v>
      </c>
    </row>
    <row r="1941" spans="1:14" x14ac:dyDescent="0.15">
      <c r="A1941" s="2">
        <v>45266</v>
      </c>
      <c r="B1941" s="3">
        <f t="shared" si="90"/>
        <v>2024</v>
      </c>
      <c r="C1941" t="str">
        <f t="shared" si="91"/>
        <v>2023-2024</v>
      </c>
      <c r="D1941" t="s">
        <v>148</v>
      </c>
      <c r="E1941" t="s">
        <v>59</v>
      </c>
      <c r="F1941" t="str">
        <f t="shared" si="92"/>
        <v>Victoria</v>
      </c>
      <c r="G1941" t="s">
        <v>45</v>
      </c>
      <c r="H1941">
        <v>3280</v>
      </c>
      <c r="I1941" t="s">
        <v>11</v>
      </c>
      <c r="J1941" t="s">
        <v>60</v>
      </c>
      <c r="K1941" t="s">
        <v>153</v>
      </c>
      <c r="L1941" t="s">
        <v>16</v>
      </c>
      <c r="M1941" s="5">
        <v>119.80000000000001</v>
      </c>
      <c r="N1941">
        <v>1</v>
      </c>
    </row>
    <row r="1942" spans="1:14" x14ac:dyDescent="0.15">
      <c r="A1942" s="2">
        <v>45523</v>
      </c>
      <c r="B1942" s="3">
        <f t="shared" si="90"/>
        <v>2025</v>
      </c>
      <c r="C1942" t="str">
        <f t="shared" si="91"/>
        <v>2024-2025</v>
      </c>
      <c r="D1942" t="s">
        <v>148</v>
      </c>
      <c r="E1942" t="s">
        <v>95</v>
      </c>
      <c r="F1942" t="str">
        <f t="shared" si="92"/>
        <v>Victoria</v>
      </c>
      <c r="G1942" t="s">
        <v>45</v>
      </c>
      <c r="H1942">
        <v>3931</v>
      </c>
      <c r="I1942" t="s">
        <v>11</v>
      </c>
      <c r="J1942" t="s">
        <v>55</v>
      </c>
      <c r="K1942" t="s">
        <v>153</v>
      </c>
      <c r="L1942" t="s">
        <v>16</v>
      </c>
      <c r="M1942" s="5">
        <v>119.88</v>
      </c>
      <c r="N1942">
        <v>1</v>
      </c>
    </row>
    <row r="1943" spans="1:14" x14ac:dyDescent="0.15">
      <c r="A1943" s="2">
        <v>45352</v>
      </c>
      <c r="B1943" s="3">
        <f t="shared" si="90"/>
        <v>2024</v>
      </c>
      <c r="C1943" t="str">
        <f t="shared" si="91"/>
        <v>2023-2024</v>
      </c>
      <c r="D1943" t="s">
        <v>147</v>
      </c>
      <c r="E1943" t="s">
        <v>72</v>
      </c>
      <c r="F1943" t="str">
        <f t="shared" si="92"/>
        <v>Western Australia</v>
      </c>
      <c r="G1943" t="s">
        <v>48</v>
      </c>
      <c r="H1943">
        <v>6010</v>
      </c>
      <c r="I1943" t="s">
        <v>11</v>
      </c>
      <c r="J1943" t="s">
        <v>49</v>
      </c>
      <c r="K1943" t="s">
        <v>154</v>
      </c>
      <c r="L1943" t="s">
        <v>14</v>
      </c>
      <c r="M1943" s="5">
        <v>119.91000000000001</v>
      </c>
      <c r="N1943">
        <v>1</v>
      </c>
    </row>
    <row r="1944" spans="1:14" x14ac:dyDescent="0.15">
      <c r="A1944" s="2">
        <v>45316</v>
      </c>
      <c r="B1944" s="3">
        <f t="shared" si="90"/>
        <v>2024</v>
      </c>
      <c r="C1944" t="str">
        <f t="shared" si="91"/>
        <v>2023-2024</v>
      </c>
      <c r="D1944" t="s">
        <v>147</v>
      </c>
      <c r="E1944" t="s">
        <v>39</v>
      </c>
      <c r="F1944" t="str">
        <f t="shared" si="92"/>
        <v>South Australia</v>
      </c>
      <c r="G1944" t="s">
        <v>32</v>
      </c>
      <c r="H1944">
        <v>5343</v>
      </c>
      <c r="I1944" t="s">
        <v>11</v>
      </c>
      <c r="J1944" t="s">
        <v>38</v>
      </c>
      <c r="K1944" t="s">
        <v>154</v>
      </c>
      <c r="L1944" t="s">
        <v>14</v>
      </c>
      <c r="M1944" s="5">
        <v>119.92</v>
      </c>
      <c r="N1944">
        <v>1</v>
      </c>
    </row>
    <row r="1945" spans="1:14" x14ac:dyDescent="0.15">
      <c r="A1945" s="2">
        <v>45052</v>
      </c>
      <c r="B1945" s="3">
        <f t="shared" si="90"/>
        <v>2023</v>
      </c>
      <c r="C1945" t="str">
        <f t="shared" si="91"/>
        <v>2022-2023</v>
      </c>
      <c r="D1945" t="s">
        <v>147</v>
      </c>
      <c r="E1945" t="s">
        <v>128</v>
      </c>
      <c r="F1945" t="str">
        <f t="shared" si="92"/>
        <v>Western Australia</v>
      </c>
      <c r="G1945" t="s">
        <v>48</v>
      </c>
      <c r="H1945">
        <v>6027</v>
      </c>
      <c r="I1945" t="s">
        <v>11</v>
      </c>
      <c r="J1945" t="s">
        <v>49</v>
      </c>
      <c r="K1945" t="s">
        <v>154</v>
      </c>
      <c r="L1945" t="s">
        <v>14</v>
      </c>
      <c r="M1945" s="5">
        <v>119.92</v>
      </c>
      <c r="N1945">
        <v>1</v>
      </c>
    </row>
    <row r="1946" spans="1:14" x14ac:dyDescent="0.15">
      <c r="A1946" s="2">
        <v>45554</v>
      </c>
      <c r="B1946" s="3">
        <f t="shared" si="90"/>
        <v>2025</v>
      </c>
      <c r="C1946" t="str">
        <f t="shared" si="91"/>
        <v>2024-2025</v>
      </c>
      <c r="D1946" t="s">
        <v>147</v>
      </c>
      <c r="E1946" t="s">
        <v>108</v>
      </c>
      <c r="F1946" t="str">
        <f t="shared" si="92"/>
        <v>Victoria</v>
      </c>
      <c r="G1946" t="s">
        <v>45</v>
      </c>
      <c r="H1946">
        <v>3018</v>
      </c>
      <c r="I1946" t="s">
        <v>11</v>
      </c>
      <c r="J1946" t="s">
        <v>46</v>
      </c>
      <c r="K1946" t="s">
        <v>151</v>
      </c>
      <c r="L1946" t="s">
        <v>21</v>
      </c>
      <c r="M1946" s="5">
        <v>119.96</v>
      </c>
      <c r="N1946">
        <v>1</v>
      </c>
    </row>
    <row r="1947" spans="1:14" x14ac:dyDescent="0.15">
      <c r="A1947" s="2">
        <v>45389</v>
      </c>
      <c r="B1947" s="3">
        <f t="shared" si="90"/>
        <v>2024</v>
      </c>
      <c r="C1947" t="str">
        <f t="shared" si="91"/>
        <v>2023-2024</v>
      </c>
      <c r="D1947" t="s">
        <v>147</v>
      </c>
      <c r="E1947" t="s">
        <v>40</v>
      </c>
      <c r="F1947" t="str">
        <f t="shared" si="92"/>
        <v>New South Wales</v>
      </c>
      <c r="G1947" t="s">
        <v>10</v>
      </c>
      <c r="H1947">
        <v>2116</v>
      </c>
      <c r="I1947" t="s">
        <v>11</v>
      </c>
      <c r="J1947" t="s">
        <v>27</v>
      </c>
      <c r="K1947" t="s">
        <v>151</v>
      </c>
      <c r="L1947" t="s">
        <v>21</v>
      </c>
      <c r="M1947" s="5">
        <v>119.96</v>
      </c>
      <c r="N1947">
        <v>1</v>
      </c>
    </row>
    <row r="1948" spans="1:14" x14ac:dyDescent="0.15">
      <c r="A1948" s="2">
        <v>45412</v>
      </c>
      <c r="B1948" s="3">
        <f t="shared" si="90"/>
        <v>2024</v>
      </c>
      <c r="C1948" t="str">
        <f t="shared" si="91"/>
        <v>2023-2024</v>
      </c>
      <c r="D1948" t="s">
        <v>147</v>
      </c>
      <c r="E1948" t="s">
        <v>40</v>
      </c>
      <c r="F1948" t="str">
        <f t="shared" si="92"/>
        <v>New South Wales</v>
      </c>
      <c r="G1948" t="s">
        <v>10</v>
      </c>
      <c r="H1948">
        <v>2116</v>
      </c>
      <c r="I1948" t="s">
        <v>11</v>
      </c>
      <c r="J1948" t="s">
        <v>27</v>
      </c>
      <c r="K1948" t="s">
        <v>154</v>
      </c>
      <c r="L1948" t="s">
        <v>14</v>
      </c>
      <c r="M1948" s="5">
        <v>120.13</v>
      </c>
      <c r="N1948">
        <v>1</v>
      </c>
    </row>
    <row r="1949" spans="1:14" x14ac:dyDescent="0.15">
      <c r="A1949" s="2">
        <v>45045</v>
      </c>
      <c r="B1949" s="3">
        <f t="shared" si="90"/>
        <v>2023</v>
      </c>
      <c r="C1949" t="str">
        <f t="shared" si="91"/>
        <v>2022-2023</v>
      </c>
      <c r="D1949" t="s">
        <v>147</v>
      </c>
      <c r="E1949" t="s">
        <v>44</v>
      </c>
      <c r="F1949" t="str">
        <f t="shared" si="92"/>
        <v>Victoria</v>
      </c>
      <c r="G1949" t="s">
        <v>45</v>
      </c>
      <c r="H1949">
        <v>3066</v>
      </c>
      <c r="I1949" t="s">
        <v>11</v>
      </c>
      <c r="J1949" t="s">
        <v>46</v>
      </c>
      <c r="K1949" t="s">
        <v>149</v>
      </c>
      <c r="L1949" t="s">
        <v>15</v>
      </c>
      <c r="M1949" s="5">
        <v>120.49000000000001</v>
      </c>
      <c r="N1949">
        <v>1</v>
      </c>
    </row>
    <row r="1950" spans="1:14" x14ac:dyDescent="0.15">
      <c r="A1950" s="2">
        <v>45121</v>
      </c>
      <c r="B1950" s="3">
        <f t="shared" si="90"/>
        <v>2024</v>
      </c>
      <c r="C1950" t="str">
        <f t="shared" si="91"/>
        <v>2023-2024</v>
      </c>
      <c r="D1950" t="s">
        <v>148</v>
      </c>
      <c r="E1950" t="s">
        <v>117</v>
      </c>
      <c r="F1950" t="str">
        <f t="shared" si="92"/>
        <v>Queensland</v>
      </c>
      <c r="G1950" t="s">
        <v>35</v>
      </c>
      <c r="H1950">
        <v>4119</v>
      </c>
      <c r="I1950" t="s">
        <v>11</v>
      </c>
      <c r="J1950" t="s">
        <v>43</v>
      </c>
      <c r="K1950" t="s">
        <v>19</v>
      </c>
      <c r="L1950" t="s">
        <v>23</v>
      </c>
      <c r="M1950" s="5">
        <v>120.55999999999999</v>
      </c>
      <c r="N1950">
        <v>1</v>
      </c>
    </row>
    <row r="1951" spans="1:14" x14ac:dyDescent="0.15">
      <c r="A1951" s="2">
        <v>44957</v>
      </c>
      <c r="B1951" s="3">
        <f t="shared" si="90"/>
        <v>2023</v>
      </c>
      <c r="C1951" t="str">
        <f t="shared" si="91"/>
        <v>2022-2023</v>
      </c>
      <c r="D1951" t="s">
        <v>147</v>
      </c>
      <c r="E1951" t="s">
        <v>62</v>
      </c>
      <c r="F1951" t="str">
        <f t="shared" si="92"/>
        <v>Victoria</v>
      </c>
      <c r="G1951" t="s">
        <v>45</v>
      </c>
      <c r="H1951">
        <v>3134</v>
      </c>
      <c r="I1951" t="s">
        <v>11</v>
      </c>
      <c r="J1951" t="s">
        <v>63</v>
      </c>
      <c r="K1951" t="s">
        <v>152</v>
      </c>
      <c r="L1951" t="s">
        <v>13</v>
      </c>
      <c r="M1951" s="5">
        <v>120.78</v>
      </c>
      <c r="N1951">
        <v>1</v>
      </c>
    </row>
    <row r="1952" spans="1:14" x14ac:dyDescent="0.15">
      <c r="A1952" s="2">
        <v>45070</v>
      </c>
      <c r="B1952" s="3">
        <f t="shared" si="90"/>
        <v>2023</v>
      </c>
      <c r="C1952" t="str">
        <f t="shared" si="91"/>
        <v>2022-2023</v>
      </c>
      <c r="D1952" t="s">
        <v>147</v>
      </c>
      <c r="E1952" t="s">
        <v>9</v>
      </c>
      <c r="F1952" t="str">
        <f t="shared" si="92"/>
        <v>New South Wales</v>
      </c>
      <c r="G1952" t="s">
        <v>10</v>
      </c>
      <c r="H1952">
        <v>2067</v>
      </c>
      <c r="I1952" t="s">
        <v>11</v>
      </c>
      <c r="J1952" t="s">
        <v>12</v>
      </c>
      <c r="K1952" t="s">
        <v>19</v>
      </c>
      <c r="L1952" t="s">
        <v>23</v>
      </c>
      <c r="M1952" s="5">
        <v>120.78999999999999</v>
      </c>
      <c r="N1952">
        <v>1</v>
      </c>
    </row>
    <row r="1953" spans="1:14" x14ac:dyDescent="0.15">
      <c r="A1953" s="2">
        <v>44986</v>
      </c>
      <c r="B1953" s="3">
        <f t="shared" si="90"/>
        <v>2023</v>
      </c>
      <c r="C1953" t="str">
        <f t="shared" si="91"/>
        <v>2022-2023</v>
      </c>
      <c r="D1953" t="s">
        <v>148</v>
      </c>
      <c r="E1953" t="s">
        <v>143</v>
      </c>
      <c r="F1953" t="str">
        <f t="shared" si="92"/>
        <v>New South Wales</v>
      </c>
      <c r="G1953" t="s">
        <v>10</v>
      </c>
      <c r="H1953">
        <v>2154</v>
      </c>
      <c r="I1953" t="s">
        <v>11</v>
      </c>
      <c r="J1953" t="s">
        <v>27</v>
      </c>
      <c r="K1953" t="s">
        <v>19</v>
      </c>
      <c r="L1953" t="s">
        <v>23</v>
      </c>
      <c r="M1953" s="5">
        <v>121.32000000000001</v>
      </c>
      <c r="N1953">
        <v>1</v>
      </c>
    </row>
    <row r="1954" spans="1:14" x14ac:dyDescent="0.15">
      <c r="A1954" s="2">
        <v>45123</v>
      </c>
      <c r="B1954" s="3">
        <f t="shared" si="90"/>
        <v>2024</v>
      </c>
      <c r="C1954" t="str">
        <f t="shared" si="91"/>
        <v>2023-2024</v>
      </c>
      <c r="D1954" t="s">
        <v>147</v>
      </c>
      <c r="E1954" t="s">
        <v>115</v>
      </c>
      <c r="F1954" t="str">
        <f t="shared" si="92"/>
        <v>Western Australia</v>
      </c>
      <c r="G1954" t="s">
        <v>48</v>
      </c>
      <c r="H1954">
        <v>6280</v>
      </c>
      <c r="I1954" t="s">
        <v>11</v>
      </c>
      <c r="J1954" t="s">
        <v>94</v>
      </c>
      <c r="K1954" t="s">
        <v>156</v>
      </c>
      <c r="L1954" t="s">
        <v>17</v>
      </c>
      <c r="M1954" s="5">
        <v>121.57</v>
      </c>
      <c r="N1954">
        <v>1</v>
      </c>
    </row>
    <row r="1955" spans="1:14" x14ac:dyDescent="0.15">
      <c r="A1955" s="2">
        <v>45337</v>
      </c>
      <c r="B1955" s="3">
        <f t="shared" si="90"/>
        <v>2024</v>
      </c>
      <c r="C1955" t="str">
        <f t="shared" si="91"/>
        <v>2023-2024</v>
      </c>
      <c r="D1955" t="s">
        <v>147</v>
      </c>
      <c r="E1955" t="s">
        <v>91</v>
      </c>
      <c r="F1955" t="str">
        <f t="shared" si="92"/>
        <v>Victoria</v>
      </c>
      <c r="G1955" t="s">
        <v>45</v>
      </c>
      <c r="H1955">
        <v>3690</v>
      </c>
      <c r="I1955" t="s">
        <v>11</v>
      </c>
      <c r="J1955" t="s">
        <v>55</v>
      </c>
      <c r="K1955" t="s">
        <v>152</v>
      </c>
      <c r="L1955" t="s">
        <v>13</v>
      </c>
      <c r="M1955" s="5">
        <v>121.76</v>
      </c>
      <c r="N1955">
        <v>1</v>
      </c>
    </row>
    <row r="1956" spans="1:14" x14ac:dyDescent="0.15">
      <c r="A1956" s="2">
        <v>45047</v>
      </c>
      <c r="B1956" s="3">
        <f t="shared" si="90"/>
        <v>2023</v>
      </c>
      <c r="C1956" t="str">
        <f t="shared" si="91"/>
        <v>2022-2023</v>
      </c>
      <c r="D1956" t="s">
        <v>148</v>
      </c>
      <c r="E1956" t="s">
        <v>84</v>
      </c>
      <c r="F1956" t="str">
        <f t="shared" si="92"/>
        <v>Queensland</v>
      </c>
      <c r="G1956" t="s">
        <v>35</v>
      </c>
      <c r="H1956">
        <v>4740</v>
      </c>
      <c r="I1956" t="s">
        <v>11</v>
      </c>
      <c r="J1956" t="s">
        <v>51</v>
      </c>
      <c r="K1956" t="s">
        <v>19</v>
      </c>
      <c r="L1956" t="s">
        <v>23</v>
      </c>
      <c r="M1956" s="5">
        <v>121.78</v>
      </c>
      <c r="N1956">
        <v>1</v>
      </c>
    </row>
    <row r="1957" spans="1:14" x14ac:dyDescent="0.15">
      <c r="A1957" s="2">
        <v>45034</v>
      </c>
      <c r="B1957" s="3">
        <f t="shared" si="90"/>
        <v>2023</v>
      </c>
      <c r="C1957" t="str">
        <f t="shared" si="91"/>
        <v>2022-2023</v>
      </c>
      <c r="D1957" t="s">
        <v>148</v>
      </c>
      <c r="E1957" t="s">
        <v>107</v>
      </c>
      <c r="F1957" t="str">
        <f t="shared" si="92"/>
        <v>Queensland</v>
      </c>
      <c r="G1957" t="s">
        <v>35</v>
      </c>
      <c r="H1957">
        <v>4220</v>
      </c>
      <c r="I1957" t="s">
        <v>11</v>
      </c>
      <c r="J1957" t="s">
        <v>104</v>
      </c>
      <c r="K1957" t="s">
        <v>152</v>
      </c>
      <c r="L1957" t="s">
        <v>13</v>
      </c>
      <c r="M1957" s="5">
        <v>121.8</v>
      </c>
      <c r="N1957">
        <v>1</v>
      </c>
    </row>
    <row r="1958" spans="1:14" x14ac:dyDescent="0.15">
      <c r="A1958" s="2">
        <v>45127</v>
      </c>
      <c r="B1958" s="3">
        <f t="shared" si="90"/>
        <v>2024</v>
      </c>
      <c r="C1958" t="str">
        <f t="shared" si="91"/>
        <v>2023-2024</v>
      </c>
      <c r="D1958" t="s">
        <v>147</v>
      </c>
      <c r="E1958" t="s">
        <v>144</v>
      </c>
      <c r="F1958" t="str">
        <f t="shared" si="92"/>
        <v>Queensland</v>
      </c>
      <c r="G1958" t="s">
        <v>35</v>
      </c>
      <c r="H1958">
        <v>4566</v>
      </c>
      <c r="I1958" t="s">
        <v>11</v>
      </c>
      <c r="J1958" t="s">
        <v>120</v>
      </c>
      <c r="K1958" t="s">
        <v>19</v>
      </c>
      <c r="L1958" t="s">
        <v>23</v>
      </c>
      <c r="M1958" s="5">
        <v>121.85</v>
      </c>
      <c r="N1958">
        <v>1</v>
      </c>
    </row>
    <row r="1959" spans="1:14" x14ac:dyDescent="0.15">
      <c r="A1959" s="2">
        <v>45035</v>
      </c>
      <c r="B1959" s="3">
        <f t="shared" si="90"/>
        <v>2023</v>
      </c>
      <c r="C1959" t="str">
        <f t="shared" si="91"/>
        <v>2022-2023</v>
      </c>
      <c r="D1959" t="s">
        <v>147</v>
      </c>
      <c r="E1959" t="s">
        <v>118</v>
      </c>
      <c r="F1959" t="str">
        <f t="shared" si="92"/>
        <v>New South Wales</v>
      </c>
      <c r="G1959" t="s">
        <v>10</v>
      </c>
      <c r="H1959">
        <v>2158</v>
      </c>
      <c r="I1959" t="s">
        <v>11</v>
      </c>
      <c r="J1959" t="s">
        <v>27</v>
      </c>
      <c r="K1959" t="s">
        <v>154</v>
      </c>
      <c r="L1959" t="s">
        <v>14</v>
      </c>
      <c r="M1959" s="5">
        <v>121.92</v>
      </c>
      <c r="N1959">
        <v>1</v>
      </c>
    </row>
    <row r="1960" spans="1:14" x14ac:dyDescent="0.15">
      <c r="A1960" s="2">
        <v>45051</v>
      </c>
      <c r="B1960" s="3">
        <f t="shared" si="90"/>
        <v>2023</v>
      </c>
      <c r="C1960" t="str">
        <f t="shared" si="91"/>
        <v>2022-2023</v>
      </c>
      <c r="D1960" t="s">
        <v>148</v>
      </c>
      <c r="E1960" t="s">
        <v>144</v>
      </c>
      <c r="F1960" t="str">
        <f t="shared" si="92"/>
        <v>Queensland</v>
      </c>
      <c r="G1960" t="s">
        <v>35</v>
      </c>
      <c r="H1960">
        <v>4566</v>
      </c>
      <c r="I1960" t="s">
        <v>11</v>
      </c>
      <c r="J1960" t="s">
        <v>120</v>
      </c>
      <c r="K1960" t="s">
        <v>154</v>
      </c>
      <c r="L1960" t="s">
        <v>14</v>
      </c>
      <c r="M1960" s="5">
        <v>121.92</v>
      </c>
      <c r="N1960">
        <v>1</v>
      </c>
    </row>
    <row r="1961" spans="1:14" x14ac:dyDescent="0.15">
      <c r="A1961" s="2">
        <v>45653</v>
      </c>
      <c r="B1961" s="3">
        <f t="shared" si="90"/>
        <v>2025</v>
      </c>
      <c r="C1961" t="str">
        <f t="shared" si="91"/>
        <v>2024-2025</v>
      </c>
      <c r="D1961" t="s">
        <v>148</v>
      </c>
      <c r="E1961" t="s">
        <v>137</v>
      </c>
      <c r="F1961" t="str">
        <f t="shared" si="92"/>
        <v>New South Wales</v>
      </c>
      <c r="G1961" t="s">
        <v>10</v>
      </c>
      <c r="H1961">
        <v>2031</v>
      </c>
      <c r="I1961" t="s">
        <v>11</v>
      </c>
      <c r="J1961" t="s">
        <v>12</v>
      </c>
      <c r="K1961" t="s">
        <v>157</v>
      </c>
      <c r="L1961" t="s">
        <v>22</v>
      </c>
      <c r="M1961" s="5">
        <v>122.03999999999999</v>
      </c>
      <c r="N1961">
        <v>1</v>
      </c>
    </row>
    <row r="1962" spans="1:14" x14ac:dyDescent="0.15">
      <c r="A1962" s="2">
        <v>45438</v>
      </c>
      <c r="B1962" s="3">
        <f t="shared" si="90"/>
        <v>2024</v>
      </c>
      <c r="C1962" t="str">
        <f t="shared" si="91"/>
        <v>2023-2024</v>
      </c>
      <c r="D1962" t="s">
        <v>148</v>
      </c>
      <c r="E1962" t="s">
        <v>24</v>
      </c>
      <c r="F1962" t="str">
        <f t="shared" si="92"/>
        <v>New South Wales</v>
      </c>
      <c r="G1962" t="s">
        <v>10</v>
      </c>
      <c r="H1962">
        <v>2795</v>
      </c>
      <c r="I1962" t="s">
        <v>11</v>
      </c>
      <c r="J1962" t="s">
        <v>25</v>
      </c>
      <c r="K1962" t="s">
        <v>155</v>
      </c>
      <c r="L1962" t="s">
        <v>20</v>
      </c>
      <c r="M1962" s="5">
        <v>122.41</v>
      </c>
      <c r="N1962">
        <v>1</v>
      </c>
    </row>
    <row r="1963" spans="1:14" x14ac:dyDescent="0.15">
      <c r="A1963" s="2">
        <v>44949</v>
      </c>
      <c r="B1963" s="3">
        <f t="shared" si="90"/>
        <v>2023</v>
      </c>
      <c r="C1963" t="str">
        <f t="shared" si="91"/>
        <v>2022-2023</v>
      </c>
      <c r="D1963" t="s">
        <v>148</v>
      </c>
      <c r="E1963" t="s">
        <v>98</v>
      </c>
      <c r="F1963" t="str">
        <f t="shared" si="92"/>
        <v>Victoria</v>
      </c>
      <c r="G1963" t="s">
        <v>45</v>
      </c>
      <c r="H1963">
        <v>3429</v>
      </c>
      <c r="I1963" t="s">
        <v>11</v>
      </c>
      <c r="J1963" t="s">
        <v>60</v>
      </c>
      <c r="K1963" t="s">
        <v>152</v>
      </c>
      <c r="L1963" t="s">
        <v>13</v>
      </c>
      <c r="M1963" s="5">
        <v>122.63</v>
      </c>
      <c r="N1963">
        <v>1</v>
      </c>
    </row>
    <row r="1964" spans="1:14" x14ac:dyDescent="0.15">
      <c r="A1964" s="2">
        <v>45457</v>
      </c>
      <c r="B1964" s="3">
        <f t="shared" si="90"/>
        <v>2024</v>
      </c>
      <c r="C1964" t="str">
        <f t="shared" si="91"/>
        <v>2023-2024</v>
      </c>
      <c r="D1964" t="s">
        <v>147</v>
      </c>
      <c r="E1964" t="s">
        <v>34</v>
      </c>
      <c r="F1964" t="str">
        <f t="shared" si="92"/>
        <v>Queensland</v>
      </c>
      <c r="G1964" t="s">
        <v>35</v>
      </c>
      <c r="H1964">
        <v>4802</v>
      </c>
      <c r="I1964" t="s">
        <v>11</v>
      </c>
      <c r="J1964" t="s">
        <v>36</v>
      </c>
      <c r="K1964" t="s">
        <v>155</v>
      </c>
      <c r="L1964" t="s">
        <v>20</v>
      </c>
      <c r="M1964" s="5">
        <v>122.69</v>
      </c>
      <c r="N1964">
        <v>1</v>
      </c>
    </row>
    <row r="1965" spans="1:14" x14ac:dyDescent="0.15">
      <c r="A1965" s="2">
        <v>45625</v>
      </c>
      <c r="B1965" s="3">
        <f t="shared" si="90"/>
        <v>2025</v>
      </c>
      <c r="C1965" t="str">
        <f t="shared" si="91"/>
        <v>2024-2025</v>
      </c>
      <c r="D1965" t="s">
        <v>148</v>
      </c>
      <c r="E1965" t="s">
        <v>57</v>
      </c>
      <c r="F1965" t="str">
        <f t="shared" si="92"/>
        <v>New South Wales</v>
      </c>
      <c r="G1965" t="s">
        <v>10</v>
      </c>
      <c r="H1965">
        <v>2560</v>
      </c>
      <c r="I1965" t="s">
        <v>11</v>
      </c>
      <c r="J1965" t="s">
        <v>58</v>
      </c>
      <c r="K1965" t="s">
        <v>152</v>
      </c>
      <c r="L1965" t="s">
        <v>13</v>
      </c>
      <c r="M1965" s="5">
        <v>122.72999999999999</v>
      </c>
      <c r="N1965">
        <v>1</v>
      </c>
    </row>
    <row r="1966" spans="1:14" x14ac:dyDescent="0.15">
      <c r="A1966" s="2">
        <v>45420</v>
      </c>
      <c r="B1966" s="3">
        <f t="shared" si="90"/>
        <v>2024</v>
      </c>
      <c r="C1966" t="str">
        <f t="shared" si="91"/>
        <v>2023-2024</v>
      </c>
      <c r="D1966" t="s">
        <v>148</v>
      </c>
      <c r="E1966" t="s">
        <v>122</v>
      </c>
      <c r="F1966" t="str">
        <f t="shared" si="92"/>
        <v>New South Wales</v>
      </c>
      <c r="G1966" t="s">
        <v>10</v>
      </c>
      <c r="H1966">
        <v>2650</v>
      </c>
      <c r="I1966" t="s">
        <v>11</v>
      </c>
      <c r="J1966" t="s">
        <v>25</v>
      </c>
      <c r="K1966" t="s">
        <v>156</v>
      </c>
      <c r="L1966" t="s">
        <v>17</v>
      </c>
      <c r="M1966" s="5">
        <v>122.77000000000001</v>
      </c>
      <c r="N1966">
        <v>1</v>
      </c>
    </row>
    <row r="1967" spans="1:14" x14ac:dyDescent="0.15">
      <c r="A1967" s="2">
        <v>45229</v>
      </c>
      <c r="B1967" s="3">
        <f t="shared" si="90"/>
        <v>2024</v>
      </c>
      <c r="C1967" t="str">
        <f t="shared" si="91"/>
        <v>2023-2024</v>
      </c>
      <c r="D1967" t="s">
        <v>147</v>
      </c>
      <c r="E1967" t="s">
        <v>139</v>
      </c>
      <c r="F1967" t="str">
        <f t="shared" si="92"/>
        <v>New South Wales</v>
      </c>
      <c r="G1967" t="s">
        <v>10</v>
      </c>
      <c r="H1967">
        <v>2020</v>
      </c>
      <c r="I1967" t="s">
        <v>11</v>
      </c>
      <c r="J1967" t="s">
        <v>12</v>
      </c>
      <c r="K1967" t="s">
        <v>151</v>
      </c>
      <c r="L1967" t="s">
        <v>21</v>
      </c>
      <c r="M1967" s="5">
        <v>122.86999999999999</v>
      </c>
      <c r="N1967">
        <v>1</v>
      </c>
    </row>
    <row r="1968" spans="1:14" x14ac:dyDescent="0.15">
      <c r="A1968" s="2">
        <v>45475</v>
      </c>
      <c r="B1968" s="3">
        <f t="shared" si="90"/>
        <v>2025</v>
      </c>
      <c r="C1968" t="str">
        <f t="shared" si="91"/>
        <v>2024-2025</v>
      </c>
      <c r="D1968" t="s">
        <v>147</v>
      </c>
      <c r="E1968" t="s">
        <v>61</v>
      </c>
      <c r="F1968" t="str">
        <f t="shared" si="92"/>
        <v>New South Wales</v>
      </c>
      <c r="G1968" t="s">
        <v>10</v>
      </c>
      <c r="H1968">
        <v>2539</v>
      </c>
      <c r="I1968" t="s">
        <v>11</v>
      </c>
      <c r="J1968" t="s">
        <v>58</v>
      </c>
      <c r="K1968" t="s">
        <v>156</v>
      </c>
      <c r="L1968" t="s">
        <v>17</v>
      </c>
      <c r="M1968" s="5">
        <v>122.89</v>
      </c>
      <c r="N1968">
        <v>1</v>
      </c>
    </row>
    <row r="1969" spans="1:14" x14ac:dyDescent="0.15">
      <c r="A1969" s="2">
        <v>45496</v>
      </c>
      <c r="B1969" s="3">
        <f t="shared" si="90"/>
        <v>2025</v>
      </c>
      <c r="C1969" t="str">
        <f t="shared" si="91"/>
        <v>2024-2025</v>
      </c>
      <c r="D1969" t="s">
        <v>148</v>
      </c>
      <c r="E1969" t="s">
        <v>133</v>
      </c>
      <c r="F1969" t="str">
        <f t="shared" si="92"/>
        <v>Queensland</v>
      </c>
      <c r="G1969" t="s">
        <v>35</v>
      </c>
      <c r="H1969">
        <v>4305</v>
      </c>
      <c r="I1969" t="s">
        <v>11</v>
      </c>
      <c r="J1969" t="s">
        <v>104</v>
      </c>
      <c r="K1969" t="s">
        <v>154</v>
      </c>
      <c r="L1969" t="s">
        <v>14</v>
      </c>
      <c r="M1969" s="5">
        <v>122.91</v>
      </c>
      <c r="N1969">
        <v>1</v>
      </c>
    </row>
    <row r="1970" spans="1:14" x14ac:dyDescent="0.15">
      <c r="A1970" s="2">
        <v>45526</v>
      </c>
      <c r="B1970" s="3">
        <f t="shared" si="90"/>
        <v>2025</v>
      </c>
      <c r="C1970" t="str">
        <f t="shared" si="91"/>
        <v>2024-2025</v>
      </c>
      <c r="D1970" t="s">
        <v>147</v>
      </c>
      <c r="E1970" t="s">
        <v>34</v>
      </c>
      <c r="F1970" t="str">
        <f t="shared" si="92"/>
        <v>Queensland</v>
      </c>
      <c r="G1970" t="s">
        <v>35</v>
      </c>
      <c r="H1970">
        <v>4802</v>
      </c>
      <c r="I1970" t="s">
        <v>11</v>
      </c>
      <c r="J1970" t="s">
        <v>36</v>
      </c>
      <c r="K1970" t="s">
        <v>154</v>
      </c>
      <c r="L1970" t="s">
        <v>14</v>
      </c>
      <c r="M1970" s="5">
        <v>123.16</v>
      </c>
      <c r="N1970">
        <v>1</v>
      </c>
    </row>
    <row r="1971" spans="1:14" x14ac:dyDescent="0.15">
      <c r="A1971" s="2">
        <v>45143</v>
      </c>
      <c r="B1971" s="3">
        <f t="shared" si="90"/>
        <v>2024</v>
      </c>
      <c r="C1971" t="str">
        <f t="shared" si="91"/>
        <v>2023-2024</v>
      </c>
      <c r="D1971" t="s">
        <v>147</v>
      </c>
      <c r="E1971" t="s">
        <v>34</v>
      </c>
      <c r="F1971" t="str">
        <f t="shared" si="92"/>
        <v>Queensland</v>
      </c>
      <c r="G1971" t="s">
        <v>35</v>
      </c>
      <c r="H1971">
        <v>4802</v>
      </c>
      <c r="I1971" t="s">
        <v>11</v>
      </c>
      <c r="J1971" t="s">
        <v>36</v>
      </c>
      <c r="K1971" t="s">
        <v>19</v>
      </c>
      <c r="L1971" t="s">
        <v>23</v>
      </c>
      <c r="M1971" s="5">
        <v>123.31</v>
      </c>
      <c r="N1971">
        <v>1</v>
      </c>
    </row>
    <row r="1972" spans="1:14" x14ac:dyDescent="0.15">
      <c r="A1972" s="2">
        <v>45539</v>
      </c>
      <c r="B1972" s="3">
        <f t="shared" si="90"/>
        <v>2025</v>
      </c>
      <c r="C1972" t="str">
        <f t="shared" si="91"/>
        <v>2024-2025</v>
      </c>
      <c r="D1972" t="s">
        <v>148</v>
      </c>
      <c r="E1972" t="s">
        <v>140</v>
      </c>
      <c r="F1972" t="str">
        <f t="shared" si="92"/>
        <v>Tasmania</v>
      </c>
      <c r="G1972" t="s">
        <v>70</v>
      </c>
      <c r="H1972">
        <v>7320</v>
      </c>
      <c r="I1972" t="s">
        <v>11</v>
      </c>
      <c r="J1972" t="s">
        <v>71</v>
      </c>
      <c r="K1972" t="s">
        <v>154</v>
      </c>
      <c r="L1972" t="s">
        <v>14</v>
      </c>
      <c r="M1972" s="5">
        <v>123.42</v>
      </c>
      <c r="N1972">
        <v>1</v>
      </c>
    </row>
    <row r="1973" spans="1:14" x14ac:dyDescent="0.15">
      <c r="A1973" s="2">
        <v>45205</v>
      </c>
      <c r="B1973" s="3">
        <f t="shared" si="90"/>
        <v>2024</v>
      </c>
      <c r="C1973" t="str">
        <f t="shared" si="91"/>
        <v>2023-2024</v>
      </c>
      <c r="D1973" t="s">
        <v>148</v>
      </c>
      <c r="E1973" t="s">
        <v>106</v>
      </c>
      <c r="F1973" t="str">
        <f t="shared" si="92"/>
        <v>Victoria</v>
      </c>
      <c r="G1973" t="s">
        <v>45</v>
      </c>
      <c r="H1973">
        <v>3915</v>
      </c>
      <c r="I1973" t="s">
        <v>11</v>
      </c>
      <c r="J1973" t="s">
        <v>55</v>
      </c>
      <c r="K1973" t="s">
        <v>154</v>
      </c>
      <c r="L1973" t="s">
        <v>14</v>
      </c>
      <c r="M1973" s="5">
        <v>123.86</v>
      </c>
      <c r="N1973">
        <v>1</v>
      </c>
    </row>
    <row r="1974" spans="1:14" x14ac:dyDescent="0.15">
      <c r="A1974" s="2">
        <v>45347</v>
      </c>
      <c r="B1974" s="3">
        <f t="shared" si="90"/>
        <v>2024</v>
      </c>
      <c r="C1974" t="str">
        <f t="shared" si="91"/>
        <v>2023-2024</v>
      </c>
      <c r="D1974" t="s">
        <v>148</v>
      </c>
      <c r="E1974" t="s">
        <v>26</v>
      </c>
      <c r="F1974" t="str">
        <f t="shared" si="92"/>
        <v>New South Wales</v>
      </c>
      <c r="G1974" t="s">
        <v>10</v>
      </c>
      <c r="H1974">
        <v>2141</v>
      </c>
      <c r="I1974" t="s">
        <v>11</v>
      </c>
      <c r="J1974" t="s">
        <v>27</v>
      </c>
      <c r="K1974" t="s">
        <v>153</v>
      </c>
      <c r="L1974" t="s">
        <v>16</v>
      </c>
      <c r="M1974" s="5">
        <v>123.91</v>
      </c>
      <c r="N1974">
        <v>1</v>
      </c>
    </row>
    <row r="1975" spans="1:14" x14ac:dyDescent="0.15">
      <c r="A1975" s="2">
        <v>45007</v>
      </c>
      <c r="B1975" s="3">
        <f t="shared" si="90"/>
        <v>2023</v>
      </c>
      <c r="C1975" t="str">
        <f t="shared" si="91"/>
        <v>2022-2023</v>
      </c>
      <c r="D1975" t="s">
        <v>147</v>
      </c>
      <c r="E1975" t="s">
        <v>135</v>
      </c>
      <c r="F1975" t="str">
        <f t="shared" si="92"/>
        <v>Victoria</v>
      </c>
      <c r="G1975" t="s">
        <v>45</v>
      </c>
      <c r="H1975">
        <v>3550</v>
      </c>
      <c r="I1975" t="s">
        <v>11</v>
      </c>
      <c r="J1975" t="s">
        <v>60</v>
      </c>
      <c r="K1975" t="s">
        <v>154</v>
      </c>
      <c r="L1975" t="s">
        <v>14</v>
      </c>
      <c r="M1975" s="5">
        <v>124.08000000000001</v>
      </c>
      <c r="N1975">
        <v>1</v>
      </c>
    </row>
    <row r="1976" spans="1:14" x14ac:dyDescent="0.15">
      <c r="A1976" s="2">
        <v>45614</v>
      </c>
      <c r="B1976" s="3">
        <f t="shared" si="90"/>
        <v>2025</v>
      </c>
      <c r="C1976" t="str">
        <f t="shared" si="91"/>
        <v>2024-2025</v>
      </c>
      <c r="D1976" t="s">
        <v>148</v>
      </c>
      <c r="E1976" t="s">
        <v>106</v>
      </c>
      <c r="F1976" t="str">
        <f t="shared" si="92"/>
        <v>Victoria</v>
      </c>
      <c r="G1976" t="s">
        <v>45</v>
      </c>
      <c r="H1976">
        <v>3915</v>
      </c>
      <c r="I1976" t="s">
        <v>11</v>
      </c>
      <c r="J1976" t="s">
        <v>55</v>
      </c>
      <c r="K1976" t="s">
        <v>155</v>
      </c>
      <c r="L1976" t="s">
        <v>20</v>
      </c>
      <c r="M1976" s="5">
        <v>124.22</v>
      </c>
      <c r="N1976">
        <v>1</v>
      </c>
    </row>
    <row r="1977" spans="1:14" x14ac:dyDescent="0.15">
      <c r="A1977" s="2">
        <v>45479</v>
      </c>
      <c r="B1977" s="3">
        <f t="shared" si="90"/>
        <v>2025</v>
      </c>
      <c r="C1977" t="str">
        <f t="shared" si="91"/>
        <v>2024-2025</v>
      </c>
      <c r="D1977" t="s">
        <v>147</v>
      </c>
      <c r="E1977" t="s">
        <v>64</v>
      </c>
      <c r="F1977" t="str">
        <f t="shared" si="92"/>
        <v>Victoria</v>
      </c>
      <c r="G1977" t="s">
        <v>45</v>
      </c>
      <c r="H1977">
        <v>3199</v>
      </c>
      <c r="I1977" t="s">
        <v>11</v>
      </c>
      <c r="J1977" t="s">
        <v>63</v>
      </c>
      <c r="K1977" t="s">
        <v>149</v>
      </c>
      <c r="L1977" t="s">
        <v>15</v>
      </c>
      <c r="M1977" s="5">
        <v>124.75</v>
      </c>
      <c r="N1977">
        <v>1</v>
      </c>
    </row>
    <row r="1978" spans="1:14" x14ac:dyDescent="0.15">
      <c r="A1978" s="2">
        <v>45327</v>
      </c>
      <c r="B1978" s="3">
        <f t="shared" si="90"/>
        <v>2024</v>
      </c>
      <c r="C1978" t="str">
        <f t="shared" si="91"/>
        <v>2023-2024</v>
      </c>
      <c r="D1978" t="s">
        <v>148</v>
      </c>
      <c r="E1978" t="s">
        <v>134</v>
      </c>
      <c r="F1978" t="str">
        <f t="shared" si="92"/>
        <v>Queensland</v>
      </c>
      <c r="G1978" t="s">
        <v>35</v>
      </c>
      <c r="H1978">
        <v>4825</v>
      </c>
      <c r="I1978" t="s">
        <v>11</v>
      </c>
      <c r="J1978" t="s">
        <v>36</v>
      </c>
      <c r="K1978" t="s">
        <v>149</v>
      </c>
      <c r="L1978" t="s">
        <v>15</v>
      </c>
      <c r="M1978" s="5">
        <v>124.75</v>
      </c>
      <c r="N1978">
        <v>1</v>
      </c>
    </row>
    <row r="1979" spans="1:14" x14ac:dyDescent="0.15">
      <c r="A1979" s="2">
        <v>45330</v>
      </c>
      <c r="B1979" s="3">
        <f t="shared" si="90"/>
        <v>2024</v>
      </c>
      <c r="C1979" t="str">
        <f t="shared" si="91"/>
        <v>2023-2024</v>
      </c>
      <c r="D1979" t="s">
        <v>147</v>
      </c>
      <c r="E1979" t="s">
        <v>84</v>
      </c>
      <c r="F1979" t="str">
        <f t="shared" si="92"/>
        <v>Queensland</v>
      </c>
      <c r="G1979" t="s">
        <v>35</v>
      </c>
      <c r="H1979">
        <v>4740</v>
      </c>
      <c r="I1979" t="s">
        <v>11</v>
      </c>
      <c r="J1979" t="s">
        <v>51</v>
      </c>
      <c r="K1979" t="s">
        <v>149</v>
      </c>
      <c r="L1979" t="s">
        <v>15</v>
      </c>
      <c r="M1979" s="5">
        <v>124.8</v>
      </c>
      <c r="N1979">
        <v>1</v>
      </c>
    </row>
    <row r="1980" spans="1:14" x14ac:dyDescent="0.15">
      <c r="A1980" s="2">
        <v>45303</v>
      </c>
      <c r="B1980" s="3">
        <f t="shared" si="90"/>
        <v>2024</v>
      </c>
      <c r="C1980" t="str">
        <f t="shared" si="91"/>
        <v>2023-2024</v>
      </c>
      <c r="D1980" t="s">
        <v>148</v>
      </c>
      <c r="E1980" t="s">
        <v>57</v>
      </c>
      <c r="F1980" t="str">
        <f t="shared" si="92"/>
        <v>New South Wales</v>
      </c>
      <c r="G1980" t="s">
        <v>10</v>
      </c>
      <c r="H1980">
        <v>2560</v>
      </c>
      <c r="I1980" t="s">
        <v>11</v>
      </c>
      <c r="J1980" t="s">
        <v>58</v>
      </c>
      <c r="K1980" t="s">
        <v>150</v>
      </c>
      <c r="L1980" t="s">
        <v>18</v>
      </c>
      <c r="M1980" s="5">
        <v>124.89000000000001</v>
      </c>
      <c r="N1980">
        <v>1</v>
      </c>
    </row>
    <row r="1981" spans="1:14" x14ac:dyDescent="0.15">
      <c r="A1981" s="2">
        <v>45376</v>
      </c>
      <c r="B1981" s="3">
        <f t="shared" si="90"/>
        <v>2024</v>
      </c>
      <c r="C1981" t="str">
        <f t="shared" si="91"/>
        <v>2023-2024</v>
      </c>
      <c r="D1981" t="s">
        <v>148</v>
      </c>
      <c r="E1981" t="s">
        <v>99</v>
      </c>
      <c r="F1981" t="str">
        <f t="shared" si="92"/>
        <v>Victoria</v>
      </c>
      <c r="G1981" t="s">
        <v>45</v>
      </c>
      <c r="H1981">
        <v>3148</v>
      </c>
      <c r="I1981" t="s">
        <v>11</v>
      </c>
      <c r="J1981" t="s">
        <v>63</v>
      </c>
      <c r="K1981" t="s">
        <v>157</v>
      </c>
      <c r="L1981" t="s">
        <v>22</v>
      </c>
      <c r="M1981" s="5">
        <v>125.13</v>
      </c>
      <c r="N1981">
        <v>1</v>
      </c>
    </row>
    <row r="1982" spans="1:14" x14ac:dyDescent="0.15">
      <c r="A1982" s="2">
        <v>45635</v>
      </c>
      <c r="B1982" s="3">
        <f t="shared" si="90"/>
        <v>2025</v>
      </c>
      <c r="C1982" t="str">
        <f t="shared" si="91"/>
        <v>2024-2025</v>
      </c>
      <c r="D1982" t="s">
        <v>147</v>
      </c>
      <c r="E1982" t="s">
        <v>139</v>
      </c>
      <c r="F1982" t="str">
        <f t="shared" si="92"/>
        <v>New South Wales</v>
      </c>
      <c r="G1982" t="s">
        <v>10</v>
      </c>
      <c r="H1982">
        <v>2020</v>
      </c>
      <c r="I1982" t="s">
        <v>11</v>
      </c>
      <c r="J1982" t="s">
        <v>12</v>
      </c>
      <c r="K1982" t="s">
        <v>156</v>
      </c>
      <c r="L1982" t="s">
        <v>17</v>
      </c>
      <c r="M1982" s="5">
        <v>125.28</v>
      </c>
      <c r="N1982">
        <v>1</v>
      </c>
    </row>
    <row r="1983" spans="1:14" x14ac:dyDescent="0.15">
      <c r="A1983" s="2">
        <v>45511</v>
      </c>
      <c r="B1983" s="3">
        <f t="shared" si="90"/>
        <v>2025</v>
      </c>
      <c r="C1983" t="str">
        <f t="shared" si="91"/>
        <v>2024-2025</v>
      </c>
      <c r="D1983" t="s">
        <v>147</v>
      </c>
      <c r="E1983" t="s">
        <v>44</v>
      </c>
      <c r="F1983" t="str">
        <f t="shared" si="92"/>
        <v>Victoria</v>
      </c>
      <c r="G1983" t="s">
        <v>45</v>
      </c>
      <c r="H1983">
        <v>3066</v>
      </c>
      <c r="I1983" t="s">
        <v>11</v>
      </c>
      <c r="J1983" t="s">
        <v>46</v>
      </c>
      <c r="K1983" t="s">
        <v>152</v>
      </c>
      <c r="L1983" t="s">
        <v>13</v>
      </c>
      <c r="M1983" s="5">
        <v>126.35</v>
      </c>
      <c r="N1983">
        <v>1</v>
      </c>
    </row>
    <row r="1984" spans="1:14" x14ac:dyDescent="0.15">
      <c r="A1984" s="2">
        <v>45290</v>
      </c>
      <c r="B1984" s="3">
        <f t="shared" si="90"/>
        <v>2024</v>
      </c>
      <c r="C1984" t="str">
        <f t="shared" si="91"/>
        <v>2023-2024</v>
      </c>
      <c r="D1984" t="s">
        <v>147</v>
      </c>
      <c r="E1984" t="s">
        <v>83</v>
      </c>
      <c r="F1984" t="str">
        <f t="shared" si="92"/>
        <v>New South Wales</v>
      </c>
      <c r="G1984" t="s">
        <v>10</v>
      </c>
      <c r="H1984">
        <v>2750</v>
      </c>
      <c r="I1984" t="s">
        <v>11</v>
      </c>
      <c r="J1984" t="s">
        <v>25</v>
      </c>
      <c r="K1984" t="s">
        <v>152</v>
      </c>
      <c r="L1984" t="s">
        <v>13</v>
      </c>
      <c r="M1984" s="5">
        <v>126.67</v>
      </c>
      <c r="N1984">
        <v>1</v>
      </c>
    </row>
    <row r="1985" spans="1:14" x14ac:dyDescent="0.15">
      <c r="A1985" s="2">
        <v>45525</v>
      </c>
      <c r="B1985" s="3">
        <f t="shared" si="90"/>
        <v>2025</v>
      </c>
      <c r="C1985" t="str">
        <f t="shared" si="91"/>
        <v>2024-2025</v>
      </c>
      <c r="D1985" t="s">
        <v>147</v>
      </c>
      <c r="E1985" t="s">
        <v>103</v>
      </c>
      <c r="F1985" t="str">
        <f t="shared" si="92"/>
        <v>Queensland</v>
      </c>
      <c r="G1985" t="s">
        <v>35</v>
      </c>
      <c r="H1985">
        <v>4509</v>
      </c>
      <c r="I1985" t="s">
        <v>11</v>
      </c>
      <c r="J1985" t="s">
        <v>104</v>
      </c>
      <c r="K1985" t="s">
        <v>19</v>
      </c>
      <c r="L1985" t="s">
        <v>23</v>
      </c>
      <c r="M1985" s="5">
        <v>127.25</v>
      </c>
      <c r="N1985">
        <v>1</v>
      </c>
    </row>
    <row r="1986" spans="1:14" x14ac:dyDescent="0.15">
      <c r="A1986" s="2">
        <v>44943</v>
      </c>
      <c r="B1986" s="3">
        <f t="shared" ref="B1986:B2049" si="93">IF(MONTH(A1986)&gt;=7,YEAR(A1986)+1,YEAR(A1986))</f>
        <v>2023</v>
      </c>
      <c r="C1986" t="str">
        <f t="shared" ref="C1986:C2049" si="94">IF(MONTH(A1986) &gt;= 7, YEAR(A1986) &amp; "-" &amp; YEAR(A1986) + 1, YEAR(A1986) - 1 &amp; "-" &amp; YEAR(A1986))</f>
        <v>2022-2023</v>
      </c>
      <c r="D1986" t="s">
        <v>147</v>
      </c>
      <c r="E1986" t="s">
        <v>72</v>
      </c>
      <c r="F1986" t="str">
        <f t="shared" ref="F1986:F2049" si="95">IF(G1986="WA","Western Australia",
IF(G1986="NSW","New South Wales",
IF(G1986="QLD","Queensland",
IF(G1986="VIC","Victoria",
IF(G1986="TAS","Tasmania",
IF(G1986="SA","South Australia",
IF(G1986="NT","Northern Territory",
IF(G1986="ACT","Australian Capital Territory",G1986))))))))</f>
        <v>Western Australia</v>
      </c>
      <c r="G1986" t="s">
        <v>48</v>
      </c>
      <c r="H1986">
        <v>6010</v>
      </c>
      <c r="I1986" t="s">
        <v>11</v>
      </c>
      <c r="J1986" t="s">
        <v>49</v>
      </c>
      <c r="K1986" t="s">
        <v>149</v>
      </c>
      <c r="L1986" t="s">
        <v>15</v>
      </c>
      <c r="M1986" s="5">
        <v>127.28</v>
      </c>
      <c r="N1986">
        <v>1</v>
      </c>
    </row>
    <row r="1987" spans="1:14" x14ac:dyDescent="0.15">
      <c r="A1987" s="2">
        <v>44982</v>
      </c>
      <c r="B1987" s="3">
        <f t="shared" si="93"/>
        <v>2023</v>
      </c>
      <c r="C1987" t="str">
        <f t="shared" si="94"/>
        <v>2022-2023</v>
      </c>
      <c r="D1987" t="s">
        <v>148</v>
      </c>
      <c r="E1987" t="s">
        <v>57</v>
      </c>
      <c r="F1987" t="str">
        <f t="shared" si="95"/>
        <v>New South Wales</v>
      </c>
      <c r="G1987" t="s">
        <v>10</v>
      </c>
      <c r="H1987">
        <v>2560</v>
      </c>
      <c r="I1987" t="s">
        <v>11</v>
      </c>
      <c r="J1987" t="s">
        <v>58</v>
      </c>
      <c r="K1987" t="s">
        <v>157</v>
      </c>
      <c r="L1987" t="s">
        <v>22</v>
      </c>
      <c r="M1987" s="5">
        <v>127.72999999999999</v>
      </c>
      <c r="N1987">
        <v>1</v>
      </c>
    </row>
    <row r="1988" spans="1:14" x14ac:dyDescent="0.15">
      <c r="A1988" s="2">
        <v>45365</v>
      </c>
      <c r="B1988" s="3">
        <f t="shared" si="93"/>
        <v>2024</v>
      </c>
      <c r="C1988" t="str">
        <f t="shared" si="94"/>
        <v>2023-2024</v>
      </c>
      <c r="D1988" t="s">
        <v>148</v>
      </c>
      <c r="E1988" t="s">
        <v>57</v>
      </c>
      <c r="F1988" t="str">
        <f t="shared" si="95"/>
        <v>New South Wales</v>
      </c>
      <c r="G1988" t="s">
        <v>10</v>
      </c>
      <c r="H1988">
        <v>2560</v>
      </c>
      <c r="I1988" t="s">
        <v>11</v>
      </c>
      <c r="J1988" t="s">
        <v>58</v>
      </c>
      <c r="K1988" t="s">
        <v>149</v>
      </c>
      <c r="L1988" t="s">
        <v>15</v>
      </c>
      <c r="M1988" s="5">
        <v>127.82</v>
      </c>
      <c r="N1988">
        <v>1</v>
      </c>
    </row>
    <row r="1989" spans="1:14" x14ac:dyDescent="0.15">
      <c r="A1989" s="2">
        <v>45344</v>
      </c>
      <c r="B1989" s="3">
        <f t="shared" si="93"/>
        <v>2024</v>
      </c>
      <c r="C1989" t="str">
        <f t="shared" si="94"/>
        <v>2023-2024</v>
      </c>
      <c r="D1989" t="s">
        <v>147</v>
      </c>
      <c r="E1989" t="s">
        <v>50</v>
      </c>
      <c r="F1989" t="str">
        <f t="shared" si="95"/>
        <v>Queensland</v>
      </c>
      <c r="G1989" t="s">
        <v>35</v>
      </c>
      <c r="H1989">
        <v>4703</v>
      </c>
      <c r="I1989" t="s">
        <v>11</v>
      </c>
      <c r="J1989" t="s">
        <v>51</v>
      </c>
      <c r="K1989" t="s">
        <v>150</v>
      </c>
      <c r="L1989" t="s">
        <v>18</v>
      </c>
      <c r="M1989" s="5">
        <v>127.86999999999999</v>
      </c>
      <c r="N1989">
        <v>1</v>
      </c>
    </row>
    <row r="1990" spans="1:14" x14ac:dyDescent="0.15">
      <c r="A1990" s="2">
        <v>45598</v>
      </c>
      <c r="B1990" s="3">
        <f t="shared" si="93"/>
        <v>2025</v>
      </c>
      <c r="C1990" t="str">
        <f t="shared" si="94"/>
        <v>2024-2025</v>
      </c>
      <c r="D1990" t="s">
        <v>147</v>
      </c>
      <c r="E1990" t="s">
        <v>137</v>
      </c>
      <c r="F1990" t="str">
        <f t="shared" si="95"/>
        <v>New South Wales</v>
      </c>
      <c r="G1990" t="s">
        <v>10</v>
      </c>
      <c r="H1990">
        <v>2031</v>
      </c>
      <c r="I1990" t="s">
        <v>11</v>
      </c>
      <c r="J1990" t="s">
        <v>12</v>
      </c>
      <c r="K1990" t="s">
        <v>151</v>
      </c>
      <c r="L1990" t="s">
        <v>21</v>
      </c>
      <c r="M1990" s="5">
        <v>128.09</v>
      </c>
      <c r="N1990">
        <v>1</v>
      </c>
    </row>
    <row r="1991" spans="1:14" x14ac:dyDescent="0.15">
      <c r="A1991" s="2">
        <v>45622</v>
      </c>
      <c r="B1991" s="3">
        <f t="shared" si="93"/>
        <v>2025</v>
      </c>
      <c r="C1991" t="str">
        <f t="shared" si="94"/>
        <v>2024-2025</v>
      </c>
      <c r="D1991" t="s">
        <v>147</v>
      </c>
      <c r="E1991" t="s">
        <v>56</v>
      </c>
      <c r="F1991" t="str">
        <f t="shared" si="95"/>
        <v>Northern Territory</v>
      </c>
      <c r="G1991" t="s">
        <v>29</v>
      </c>
      <c r="H1991">
        <v>870</v>
      </c>
      <c r="I1991" t="s">
        <v>11</v>
      </c>
      <c r="J1991" t="s">
        <v>30</v>
      </c>
      <c r="K1991" t="s">
        <v>152</v>
      </c>
      <c r="L1991" t="s">
        <v>13</v>
      </c>
      <c r="M1991" s="5">
        <v>128.81</v>
      </c>
      <c r="N1991">
        <v>1</v>
      </c>
    </row>
    <row r="1992" spans="1:14" x14ac:dyDescent="0.15">
      <c r="A1992" s="2">
        <v>45217</v>
      </c>
      <c r="B1992" s="3">
        <f t="shared" si="93"/>
        <v>2024</v>
      </c>
      <c r="C1992" t="str">
        <f t="shared" si="94"/>
        <v>2023-2024</v>
      </c>
      <c r="D1992" t="s">
        <v>147</v>
      </c>
      <c r="E1992" t="s">
        <v>139</v>
      </c>
      <c r="F1992" t="str">
        <f t="shared" si="95"/>
        <v>New South Wales</v>
      </c>
      <c r="G1992" t="s">
        <v>10</v>
      </c>
      <c r="H1992">
        <v>2020</v>
      </c>
      <c r="I1992" t="s">
        <v>11</v>
      </c>
      <c r="J1992" t="s">
        <v>12</v>
      </c>
      <c r="K1992" t="s">
        <v>151</v>
      </c>
      <c r="L1992" t="s">
        <v>21</v>
      </c>
      <c r="M1992" s="5">
        <v>128.94</v>
      </c>
      <c r="N1992">
        <v>1</v>
      </c>
    </row>
    <row r="1993" spans="1:14" x14ac:dyDescent="0.15">
      <c r="A1993" s="2">
        <v>45390</v>
      </c>
      <c r="B1993" s="3">
        <f t="shared" si="93"/>
        <v>2024</v>
      </c>
      <c r="C1993" t="str">
        <f t="shared" si="94"/>
        <v>2023-2024</v>
      </c>
      <c r="D1993" t="s">
        <v>147</v>
      </c>
      <c r="E1993" t="s">
        <v>109</v>
      </c>
      <c r="F1993" t="str">
        <f t="shared" si="95"/>
        <v>New South Wales</v>
      </c>
      <c r="G1993" t="s">
        <v>10</v>
      </c>
      <c r="H1993">
        <v>2480</v>
      </c>
      <c r="I1993" t="s">
        <v>11</v>
      </c>
      <c r="J1993" t="s">
        <v>68</v>
      </c>
      <c r="K1993" t="s">
        <v>155</v>
      </c>
      <c r="L1993" t="s">
        <v>20</v>
      </c>
      <c r="M1993" s="5">
        <v>129.06</v>
      </c>
      <c r="N1993">
        <v>1</v>
      </c>
    </row>
    <row r="1994" spans="1:14" x14ac:dyDescent="0.15">
      <c r="A1994" s="2">
        <v>45157</v>
      </c>
      <c r="B1994" s="3">
        <f t="shared" si="93"/>
        <v>2024</v>
      </c>
      <c r="C1994" t="str">
        <f t="shared" si="94"/>
        <v>2023-2024</v>
      </c>
      <c r="D1994" t="s">
        <v>147</v>
      </c>
      <c r="E1994" t="s">
        <v>62</v>
      </c>
      <c r="F1994" t="str">
        <f t="shared" si="95"/>
        <v>Victoria</v>
      </c>
      <c r="G1994" t="s">
        <v>45</v>
      </c>
      <c r="H1994">
        <v>3134</v>
      </c>
      <c r="I1994" t="s">
        <v>11</v>
      </c>
      <c r="J1994" t="s">
        <v>63</v>
      </c>
      <c r="K1994" t="s">
        <v>152</v>
      </c>
      <c r="L1994" t="s">
        <v>13</v>
      </c>
      <c r="M1994" s="5">
        <v>129.56</v>
      </c>
      <c r="N1994">
        <v>1</v>
      </c>
    </row>
    <row r="1995" spans="1:14" x14ac:dyDescent="0.15">
      <c r="A1995" s="2">
        <v>45584</v>
      </c>
      <c r="B1995" s="3">
        <f t="shared" si="93"/>
        <v>2025</v>
      </c>
      <c r="C1995" t="str">
        <f t="shared" si="94"/>
        <v>2024-2025</v>
      </c>
      <c r="D1995" t="s">
        <v>147</v>
      </c>
      <c r="E1995" t="s">
        <v>86</v>
      </c>
      <c r="F1995" t="str">
        <f t="shared" si="95"/>
        <v>New South Wales</v>
      </c>
      <c r="G1995" t="s">
        <v>10</v>
      </c>
      <c r="H1995">
        <v>2064</v>
      </c>
      <c r="I1995" t="s">
        <v>11</v>
      </c>
      <c r="J1995" t="s">
        <v>12</v>
      </c>
      <c r="K1995" t="s">
        <v>155</v>
      </c>
      <c r="L1995" t="s">
        <v>20</v>
      </c>
      <c r="M1995" s="5">
        <v>129.68</v>
      </c>
      <c r="N1995">
        <v>1</v>
      </c>
    </row>
    <row r="1996" spans="1:14" x14ac:dyDescent="0.15">
      <c r="A1996" s="2">
        <v>44939</v>
      </c>
      <c r="B1996" s="3">
        <f t="shared" si="93"/>
        <v>2023</v>
      </c>
      <c r="C1996" t="str">
        <f t="shared" si="94"/>
        <v>2022-2023</v>
      </c>
      <c r="D1996" t="s">
        <v>148</v>
      </c>
      <c r="E1996" t="s">
        <v>67</v>
      </c>
      <c r="F1996" t="str">
        <f t="shared" si="95"/>
        <v>New South Wales</v>
      </c>
      <c r="G1996" t="s">
        <v>10</v>
      </c>
      <c r="H1996">
        <v>2478</v>
      </c>
      <c r="I1996" t="s">
        <v>11</v>
      </c>
      <c r="J1996" t="s">
        <v>68</v>
      </c>
      <c r="K1996" t="s">
        <v>156</v>
      </c>
      <c r="L1996" t="s">
        <v>17</v>
      </c>
      <c r="M1996" s="5">
        <v>129.74</v>
      </c>
      <c r="N1996">
        <v>1</v>
      </c>
    </row>
    <row r="1997" spans="1:14" x14ac:dyDescent="0.15">
      <c r="A1997" s="2">
        <v>45465</v>
      </c>
      <c r="B1997" s="3">
        <f t="shared" si="93"/>
        <v>2024</v>
      </c>
      <c r="C1997" t="str">
        <f t="shared" si="94"/>
        <v>2023-2024</v>
      </c>
      <c r="D1997" t="s">
        <v>147</v>
      </c>
      <c r="E1997" t="s">
        <v>92</v>
      </c>
      <c r="F1997" t="str">
        <f t="shared" si="95"/>
        <v>Queensland</v>
      </c>
      <c r="G1997" t="s">
        <v>35</v>
      </c>
      <c r="H1997">
        <v>4068</v>
      </c>
      <c r="I1997" t="s">
        <v>11</v>
      </c>
      <c r="J1997" t="s">
        <v>43</v>
      </c>
      <c r="K1997" t="s">
        <v>154</v>
      </c>
      <c r="L1997" t="s">
        <v>14</v>
      </c>
      <c r="M1997" s="5">
        <v>129.82</v>
      </c>
      <c r="N1997">
        <v>1</v>
      </c>
    </row>
    <row r="1998" spans="1:14" x14ac:dyDescent="0.15">
      <c r="A1998" s="2">
        <v>45148</v>
      </c>
      <c r="B1998" s="3">
        <f t="shared" si="93"/>
        <v>2024</v>
      </c>
      <c r="C1998" t="str">
        <f t="shared" si="94"/>
        <v>2023-2024</v>
      </c>
      <c r="D1998" t="s">
        <v>148</v>
      </c>
      <c r="E1998" t="s">
        <v>138</v>
      </c>
      <c r="F1998" t="str">
        <f t="shared" si="95"/>
        <v>Queensland</v>
      </c>
      <c r="G1998" t="s">
        <v>35</v>
      </c>
      <c r="H1998">
        <v>4558</v>
      </c>
      <c r="I1998" t="s">
        <v>11</v>
      </c>
      <c r="J1998" t="s">
        <v>120</v>
      </c>
      <c r="K1998" t="s">
        <v>154</v>
      </c>
      <c r="L1998" t="s">
        <v>14</v>
      </c>
      <c r="M1998" s="5">
        <v>129.87</v>
      </c>
      <c r="N1998">
        <v>1</v>
      </c>
    </row>
    <row r="1999" spans="1:14" x14ac:dyDescent="0.15">
      <c r="A1999" s="2">
        <v>45618</v>
      </c>
      <c r="B1999" s="3">
        <f t="shared" si="93"/>
        <v>2025</v>
      </c>
      <c r="C1999" t="str">
        <f t="shared" si="94"/>
        <v>2024-2025</v>
      </c>
      <c r="D1999" t="s">
        <v>148</v>
      </c>
      <c r="E1999" t="s">
        <v>134</v>
      </c>
      <c r="F1999" t="str">
        <f t="shared" si="95"/>
        <v>Queensland</v>
      </c>
      <c r="G1999" t="s">
        <v>35</v>
      </c>
      <c r="H1999">
        <v>4825</v>
      </c>
      <c r="I1999" t="s">
        <v>11</v>
      </c>
      <c r="J1999" t="s">
        <v>36</v>
      </c>
      <c r="K1999" t="s">
        <v>154</v>
      </c>
      <c r="L1999" t="s">
        <v>14</v>
      </c>
      <c r="M1999" s="5">
        <v>129.9</v>
      </c>
      <c r="N1999">
        <v>1</v>
      </c>
    </row>
    <row r="2000" spans="1:14" x14ac:dyDescent="0.15">
      <c r="A2000" s="2">
        <v>45631</v>
      </c>
      <c r="B2000" s="3">
        <f t="shared" si="93"/>
        <v>2025</v>
      </c>
      <c r="C2000" t="str">
        <f t="shared" si="94"/>
        <v>2024-2025</v>
      </c>
      <c r="D2000" t="s">
        <v>148</v>
      </c>
      <c r="E2000" t="s">
        <v>61</v>
      </c>
      <c r="F2000" t="str">
        <f t="shared" si="95"/>
        <v>New South Wales</v>
      </c>
      <c r="G2000" t="s">
        <v>10</v>
      </c>
      <c r="H2000">
        <v>2539</v>
      </c>
      <c r="I2000" t="s">
        <v>11</v>
      </c>
      <c r="J2000" t="s">
        <v>58</v>
      </c>
      <c r="K2000" t="s">
        <v>153</v>
      </c>
      <c r="L2000" t="s">
        <v>16</v>
      </c>
      <c r="M2000" s="5">
        <v>129.91</v>
      </c>
      <c r="N2000">
        <v>1</v>
      </c>
    </row>
    <row r="2001" spans="1:14" x14ac:dyDescent="0.15">
      <c r="A2001" s="2">
        <v>45101</v>
      </c>
      <c r="B2001" s="3">
        <f t="shared" si="93"/>
        <v>2023</v>
      </c>
      <c r="C2001" t="str">
        <f t="shared" si="94"/>
        <v>2022-2023</v>
      </c>
      <c r="D2001" t="s">
        <v>147</v>
      </c>
      <c r="E2001" t="s">
        <v>78</v>
      </c>
      <c r="F2001" t="str">
        <f t="shared" si="95"/>
        <v>New South Wales</v>
      </c>
      <c r="G2001" t="s">
        <v>10</v>
      </c>
      <c r="H2001">
        <v>2350</v>
      </c>
      <c r="I2001" t="s">
        <v>11</v>
      </c>
      <c r="J2001" t="s">
        <v>68</v>
      </c>
      <c r="K2001" t="s">
        <v>154</v>
      </c>
      <c r="L2001" t="s">
        <v>14</v>
      </c>
      <c r="M2001" s="5">
        <v>130.26</v>
      </c>
      <c r="N2001">
        <v>1</v>
      </c>
    </row>
    <row r="2002" spans="1:14" x14ac:dyDescent="0.15">
      <c r="A2002" s="2">
        <v>45552</v>
      </c>
      <c r="B2002" s="3">
        <f t="shared" si="93"/>
        <v>2025</v>
      </c>
      <c r="C2002" t="str">
        <f t="shared" si="94"/>
        <v>2024-2025</v>
      </c>
      <c r="D2002" t="s">
        <v>147</v>
      </c>
      <c r="E2002" t="s">
        <v>28</v>
      </c>
      <c r="F2002" t="str">
        <f t="shared" si="95"/>
        <v>Northern Territory</v>
      </c>
      <c r="G2002" t="s">
        <v>29</v>
      </c>
      <c r="H2002">
        <v>800</v>
      </c>
      <c r="I2002" t="s">
        <v>11</v>
      </c>
      <c r="J2002" t="s">
        <v>30</v>
      </c>
      <c r="K2002" t="s">
        <v>151</v>
      </c>
      <c r="L2002" t="s">
        <v>21</v>
      </c>
      <c r="M2002" s="5">
        <v>130.86000000000001</v>
      </c>
      <c r="N2002">
        <v>1</v>
      </c>
    </row>
    <row r="2003" spans="1:14" x14ac:dyDescent="0.15">
      <c r="A2003" s="2">
        <v>45547</v>
      </c>
      <c r="B2003" s="3">
        <f t="shared" si="93"/>
        <v>2025</v>
      </c>
      <c r="C2003" t="str">
        <f t="shared" si="94"/>
        <v>2024-2025</v>
      </c>
      <c r="D2003" t="s">
        <v>147</v>
      </c>
      <c r="E2003" t="s">
        <v>93</v>
      </c>
      <c r="F2003" t="str">
        <f t="shared" si="95"/>
        <v>Western Australia</v>
      </c>
      <c r="G2003" t="s">
        <v>48</v>
      </c>
      <c r="H2003">
        <v>6112</v>
      </c>
      <c r="I2003" t="s">
        <v>11</v>
      </c>
      <c r="J2003" t="s">
        <v>94</v>
      </c>
      <c r="K2003" t="s">
        <v>154</v>
      </c>
      <c r="L2003" t="s">
        <v>14</v>
      </c>
      <c r="M2003" s="5">
        <v>130.93</v>
      </c>
      <c r="N2003">
        <v>1</v>
      </c>
    </row>
    <row r="2004" spans="1:14" x14ac:dyDescent="0.15">
      <c r="A2004" s="2">
        <v>45375</v>
      </c>
      <c r="B2004" s="3">
        <f t="shared" si="93"/>
        <v>2024</v>
      </c>
      <c r="C2004" t="str">
        <f t="shared" si="94"/>
        <v>2023-2024</v>
      </c>
      <c r="D2004" t="s">
        <v>147</v>
      </c>
      <c r="E2004" t="s">
        <v>132</v>
      </c>
      <c r="F2004" t="str">
        <f t="shared" si="95"/>
        <v>New South Wales</v>
      </c>
      <c r="G2004" t="s">
        <v>10</v>
      </c>
      <c r="H2004">
        <v>2800</v>
      </c>
      <c r="I2004" t="s">
        <v>11</v>
      </c>
      <c r="J2004" t="s">
        <v>25</v>
      </c>
      <c r="K2004" t="s">
        <v>19</v>
      </c>
      <c r="L2004" t="s">
        <v>23</v>
      </c>
      <c r="M2004" s="5">
        <v>130.99</v>
      </c>
      <c r="N2004">
        <v>1</v>
      </c>
    </row>
    <row r="2005" spans="1:14" x14ac:dyDescent="0.15">
      <c r="A2005" s="2">
        <v>45079</v>
      </c>
      <c r="B2005" s="3">
        <f t="shared" si="93"/>
        <v>2023</v>
      </c>
      <c r="C2005" t="str">
        <f t="shared" si="94"/>
        <v>2022-2023</v>
      </c>
      <c r="D2005" t="s">
        <v>147</v>
      </c>
      <c r="E2005" t="s">
        <v>44</v>
      </c>
      <c r="F2005" t="str">
        <f t="shared" si="95"/>
        <v>Victoria</v>
      </c>
      <c r="G2005" t="s">
        <v>45</v>
      </c>
      <c r="H2005">
        <v>3066</v>
      </c>
      <c r="I2005" t="s">
        <v>11</v>
      </c>
      <c r="J2005" t="s">
        <v>46</v>
      </c>
      <c r="K2005" t="s">
        <v>154</v>
      </c>
      <c r="L2005" t="s">
        <v>14</v>
      </c>
      <c r="M2005" s="5">
        <v>131.18</v>
      </c>
      <c r="N2005">
        <v>1</v>
      </c>
    </row>
    <row r="2006" spans="1:14" x14ac:dyDescent="0.15">
      <c r="A2006" s="2">
        <v>45543</v>
      </c>
      <c r="B2006" s="3">
        <f t="shared" si="93"/>
        <v>2025</v>
      </c>
      <c r="C2006" t="str">
        <f t="shared" si="94"/>
        <v>2024-2025</v>
      </c>
      <c r="D2006" t="s">
        <v>147</v>
      </c>
      <c r="E2006" t="s">
        <v>28</v>
      </c>
      <c r="F2006" t="str">
        <f t="shared" si="95"/>
        <v>Northern Territory</v>
      </c>
      <c r="G2006" t="s">
        <v>29</v>
      </c>
      <c r="H2006">
        <v>800</v>
      </c>
      <c r="I2006" t="s">
        <v>11</v>
      </c>
      <c r="J2006" t="s">
        <v>30</v>
      </c>
      <c r="K2006" t="s">
        <v>150</v>
      </c>
      <c r="L2006" t="s">
        <v>18</v>
      </c>
      <c r="M2006" s="5">
        <v>131.26999999999998</v>
      </c>
      <c r="N2006">
        <v>1</v>
      </c>
    </row>
    <row r="2007" spans="1:14" x14ac:dyDescent="0.15">
      <c r="A2007" s="2">
        <v>45473</v>
      </c>
      <c r="B2007" s="3">
        <f t="shared" si="93"/>
        <v>2024</v>
      </c>
      <c r="C2007" t="str">
        <f t="shared" si="94"/>
        <v>2023-2024</v>
      </c>
      <c r="D2007" t="s">
        <v>147</v>
      </c>
      <c r="E2007" t="s">
        <v>28</v>
      </c>
      <c r="F2007" t="str">
        <f t="shared" si="95"/>
        <v>Northern Territory</v>
      </c>
      <c r="G2007" t="s">
        <v>29</v>
      </c>
      <c r="H2007">
        <v>800</v>
      </c>
      <c r="I2007" t="s">
        <v>11</v>
      </c>
      <c r="J2007" t="s">
        <v>30</v>
      </c>
      <c r="K2007" t="s">
        <v>155</v>
      </c>
      <c r="L2007" t="s">
        <v>20</v>
      </c>
      <c r="M2007" s="5">
        <v>131.47</v>
      </c>
      <c r="N2007">
        <v>1</v>
      </c>
    </row>
    <row r="2008" spans="1:14" x14ac:dyDescent="0.15">
      <c r="A2008" s="2">
        <v>45091</v>
      </c>
      <c r="B2008" s="3">
        <f t="shared" si="93"/>
        <v>2023</v>
      </c>
      <c r="C2008" t="str">
        <f t="shared" si="94"/>
        <v>2022-2023</v>
      </c>
      <c r="D2008" t="s">
        <v>147</v>
      </c>
      <c r="E2008" t="s">
        <v>115</v>
      </c>
      <c r="F2008" t="str">
        <f t="shared" si="95"/>
        <v>Western Australia</v>
      </c>
      <c r="G2008" t="s">
        <v>48</v>
      </c>
      <c r="H2008">
        <v>6280</v>
      </c>
      <c r="I2008" t="s">
        <v>11</v>
      </c>
      <c r="J2008" t="s">
        <v>94</v>
      </c>
      <c r="K2008" t="s">
        <v>156</v>
      </c>
      <c r="L2008" t="s">
        <v>17</v>
      </c>
      <c r="M2008" s="5">
        <v>131.78</v>
      </c>
      <c r="N2008">
        <v>1</v>
      </c>
    </row>
    <row r="2009" spans="1:14" x14ac:dyDescent="0.15">
      <c r="A2009" s="2">
        <v>45277</v>
      </c>
      <c r="B2009" s="3">
        <f t="shared" si="93"/>
        <v>2024</v>
      </c>
      <c r="C2009" t="str">
        <f t="shared" si="94"/>
        <v>2023-2024</v>
      </c>
      <c r="D2009" t="s">
        <v>147</v>
      </c>
      <c r="E2009" t="s">
        <v>75</v>
      </c>
      <c r="F2009" t="str">
        <f t="shared" si="95"/>
        <v>Victoria</v>
      </c>
      <c r="G2009" t="s">
        <v>45</v>
      </c>
      <c r="H2009">
        <v>3630</v>
      </c>
      <c r="I2009" t="s">
        <v>11</v>
      </c>
      <c r="J2009" t="s">
        <v>55</v>
      </c>
      <c r="K2009" t="s">
        <v>156</v>
      </c>
      <c r="L2009" t="s">
        <v>17</v>
      </c>
      <c r="M2009" s="5">
        <v>131.82999999999998</v>
      </c>
      <c r="N2009">
        <v>1</v>
      </c>
    </row>
    <row r="2010" spans="1:14" x14ac:dyDescent="0.15">
      <c r="A2010" s="2">
        <v>45111</v>
      </c>
      <c r="B2010" s="3">
        <f t="shared" si="93"/>
        <v>2024</v>
      </c>
      <c r="C2010" t="str">
        <f t="shared" si="94"/>
        <v>2023-2024</v>
      </c>
      <c r="D2010" t="s">
        <v>148</v>
      </c>
      <c r="E2010" t="s">
        <v>87</v>
      </c>
      <c r="F2010" t="str">
        <f t="shared" si="95"/>
        <v>New South Wales</v>
      </c>
      <c r="G2010" t="s">
        <v>10</v>
      </c>
      <c r="H2010">
        <v>2790</v>
      </c>
      <c r="I2010" t="s">
        <v>11</v>
      </c>
      <c r="J2010" t="s">
        <v>25</v>
      </c>
      <c r="K2010" t="s">
        <v>151</v>
      </c>
      <c r="L2010" t="s">
        <v>21</v>
      </c>
      <c r="M2010" s="5">
        <v>131.9</v>
      </c>
      <c r="N2010">
        <v>1</v>
      </c>
    </row>
    <row r="2011" spans="1:14" x14ac:dyDescent="0.15">
      <c r="A2011" s="2">
        <v>45453</v>
      </c>
      <c r="B2011" s="3">
        <f t="shared" si="93"/>
        <v>2024</v>
      </c>
      <c r="C2011" t="str">
        <f t="shared" si="94"/>
        <v>2023-2024</v>
      </c>
      <c r="D2011" t="s">
        <v>148</v>
      </c>
      <c r="E2011" t="s">
        <v>145</v>
      </c>
      <c r="F2011" t="str">
        <f t="shared" si="95"/>
        <v>New South Wales</v>
      </c>
      <c r="G2011" t="s">
        <v>10</v>
      </c>
      <c r="H2011">
        <v>2101</v>
      </c>
      <c r="I2011" t="s">
        <v>11</v>
      </c>
      <c r="J2011" t="s">
        <v>27</v>
      </c>
      <c r="K2011" t="s">
        <v>157</v>
      </c>
      <c r="L2011" t="s">
        <v>22</v>
      </c>
      <c r="M2011" s="5">
        <v>131.97999999999999</v>
      </c>
      <c r="N2011">
        <v>1</v>
      </c>
    </row>
    <row r="2012" spans="1:14" x14ac:dyDescent="0.15">
      <c r="A2012" s="2">
        <v>45296</v>
      </c>
      <c r="B2012" s="3">
        <f t="shared" si="93"/>
        <v>2024</v>
      </c>
      <c r="C2012" t="str">
        <f t="shared" si="94"/>
        <v>2023-2024</v>
      </c>
      <c r="D2012" t="s">
        <v>147</v>
      </c>
      <c r="E2012" t="s">
        <v>108</v>
      </c>
      <c r="F2012" t="str">
        <f t="shared" si="95"/>
        <v>Victoria</v>
      </c>
      <c r="G2012" t="s">
        <v>45</v>
      </c>
      <c r="H2012">
        <v>3018</v>
      </c>
      <c r="I2012" t="s">
        <v>11</v>
      </c>
      <c r="J2012" t="s">
        <v>46</v>
      </c>
      <c r="K2012" t="s">
        <v>155</v>
      </c>
      <c r="L2012" t="s">
        <v>20</v>
      </c>
      <c r="M2012" s="5">
        <v>132.66</v>
      </c>
      <c r="N2012">
        <v>1</v>
      </c>
    </row>
    <row r="2013" spans="1:14" x14ac:dyDescent="0.15">
      <c r="A2013" s="2">
        <v>45401</v>
      </c>
      <c r="B2013" s="3">
        <f t="shared" si="93"/>
        <v>2024</v>
      </c>
      <c r="C2013" t="str">
        <f t="shared" si="94"/>
        <v>2023-2024</v>
      </c>
      <c r="D2013" t="s">
        <v>147</v>
      </c>
      <c r="E2013" t="s">
        <v>75</v>
      </c>
      <c r="F2013" t="str">
        <f t="shared" si="95"/>
        <v>Victoria</v>
      </c>
      <c r="G2013" t="s">
        <v>45</v>
      </c>
      <c r="H2013">
        <v>3630</v>
      </c>
      <c r="I2013" t="s">
        <v>11</v>
      </c>
      <c r="J2013" t="s">
        <v>55</v>
      </c>
      <c r="K2013" t="s">
        <v>149</v>
      </c>
      <c r="L2013" t="s">
        <v>15</v>
      </c>
      <c r="M2013" s="5">
        <v>132.75</v>
      </c>
      <c r="N2013">
        <v>1</v>
      </c>
    </row>
    <row r="2014" spans="1:14" x14ac:dyDescent="0.15">
      <c r="A2014" s="2">
        <v>45224</v>
      </c>
      <c r="B2014" s="3">
        <f t="shared" si="93"/>
        <v>2024</v>
      </c>
      <c r="C2014" t="str">
        <f t="shared" si="94"/>
        <v>2023-2024</v>
      </c>
      <c r="D2014" t="s">
        <v>148</v>
      </c>
      <c r="E2014" t="s">
        <v>100</v>
      </c>
      <c r="F2014" t="str">
        <f t="shared" si="95"/>
        <v>Western Australia</v>
      </c>
      <c r="G2014" t="s">
        <v>48</v>
      </c>
      <c r="H2014">
        <v>6021</v>
      </c>
      <c r="I2014" t="s">
        <v>11</v>
      </c>
      <c r="J2014" t="s">
        <v>49</v>
      </c>
      <c r="K2014" t="s">
        <v>156</v>
      </c>
      <c r="L2014" t="s">
        <v>17</v>
      </c>
      <c r="M2014" s="5">
        <v>133.67000000000002</v>
      </c>
      <c r="N2014">
        <v>1</v>
      </c>
    </row>
    <row r="2015" spans="1:14" x14ac:dyDescent="0.15">
      <c r="A2015" s="2">
        <v>45310</v>
      </c>
      <c r="B2015" s="3">
        <f t="shared" si="93"/>
        <v>2024</v>
      </c>
      <c r="C2015" t="str">
        <f t="shared" si="94"/>
        <v>2023-2024</v>
      </c>
      <c r="D2015" t="s">
        <v>147</v>
      </c>
      <c r="E2015" t="s">
        <v>31</v>
      </c>
      <c r="F2015" t="str">
        <f t="shared" si="95"/>
        <v>South Australia</v>
      </c>
      <c r="G2015" t="s">
        <v>32</v>
      </c>
      <c r="H2015">
        <v>5168</v>
      </c>
      <c r="I2015" t="s">
        <v>11</v>
      </c>
      <c r="J2015" t="s">
        <v>33</v>
      </c>
      <c r="K2015" t="s">
        <v>152</v>
      </c>
      <c r="L2015" t="s">
        <v>13</v>
      </c>
      <c r="M2015" s="5">
        <v>133.76999999999998</v>
      </c>
      <c r="N2015">
        <v>1</v>
      </c>
    </row>
    <row r="2016" spans="1:14" x14ac:dyDescent="0.15">
      <c r="A2016" s="2">
        <v>45312</v>
      </c>
      <c r="B2016" s="3">
        <f t="shared" si="93"/>
        <v>2024</v>
      </c>
      <c r="C2016" t="str">
        <f t="shared" si="94"/>
        <v>2023-2024</v>
      </c>
      <c r="D2016" t="s">
        <v>147</v>
      </c>
      <c r="E2016" t="s">
        <v>118</v>
      </c>
      <c r="F2016" t="str">
        <f t="shared" si="95"/>
        <v>New South Wales</v>
      </c>
      <c r="G2016" t="s">
        <v>10</v>
      </c>
      <c r="H2016">
        <v>2158</v>
      </c>
      <c r="I2016" t="s">
        <v>11</v>
      </c>
      <c r="J2016" t="s">
        <v>27</v>
      </c>
      <c r="K2016" t="s">
        <v>156</v>
      </c>
      <c r="L2016" t="s">
        <v>17</v>
      </c>
      <c r="M2016" s="5">
        <v>133.77000000000001</v>
      </c>
      <c r="N2016">
        <v>1</v>
      </c>
    </row>
    <row r="2017" spans="1:14" x14ac:dyDescent="0.15">
      <c r="A2017" s="2">
        <v>45175</v>
      </c>
      <c r="B2017" s="3">
        <f t="shared" si="93"/>
        <v>2024</v>
      </c>
      <c r="C2017" t="str">
        <f t="shared" si="94"/>
        <v>2023-2024</v>
      </c>
      <c r="D2017" t="s">
        <v>148</v>
      </c>
      <c r="E2017" t="s">
        <v>87</v>
      </c>
      <c r="F2017" t="str">
        <f t="shared" si="95"/>
        <v>New South Wales</v>
      </c>
      <c r="G2017" t="s">
        <v>10</v>
      </c>
      <c r="H2017">
        <v>2790</v>
      </c>
      <c r="I2017" t="s">
        <v>11</v>
      </c>
      <c r="J2017" t="s">
        <v>25</v>
      </c>
      <c r="K2017" t="s">
        <v>149</v>
      </c>
      <c r="L2017" t="s">
        <v>15</v>
      </c>
      <c r="M2017" s="5">
        <v>133.82</v>
      </c>
      <c r="N2017">
        <v>1</v>
      </c>
    </row>
    <row r="2018" spans="1:14" x14ac:dyDescent="0.15">
      <c r="A2018" s="2">
        <v>44986</v>
      </c>
      <c r="B2018" s="3">
        <f t="shared" si="93"/>
        <v>2023</v>
      </c>
      <c r="C2018" t="str">
        <f t="shared" si="94"/>
        <v>2022-2023</v>
      </c>
      <c r="D2018" t="s">
        <v>148</v>
      </c>
      <c r="E2018" t="s">
        <v>57</v>
      </c>
      <c r="F2018" t="str">
        <f t="shared" si="95"/>
        <v>New South Wales</v>
      </c>
      <c r="G2018" t="s">
        <v>10</v>
      </c>
      <c r="H2018">
        <v>2560</v>
      </c>
      <c r="I2018" t="s">
        <v>11</v>
      </c>
      <c r="J2018" t="s">
        <v>58</v>
      </c>
      <c r="K2018" t="s">
        <v>156</v>
      </c>
      <c r="L2018" t="s">
        <v>17</v>
      </c>
      <c r="M2018" s="5">
        <v>134.18</v>
      </c>
      <c r="N2018">
        <v>1</v>
      </c>
    </row>
    <row r="2019" spans="1:14" x14ac:dyDescent="0.15">
      <c r="A2019" s="2">
        <v>45646</v>
      </c>
      <c r="B2019" s="3">
        <f t="shared" si="93"/>
        <v>2025</v>
      </c>
      <c r="C2019" t="str">
        <f t="shared" si="94"/>
        <v>2024-2025</v>
      </c>
      <c r="D2019" t="s">
        <v>147</v>
      </c>
      <c r="E2019" t="s">
        <v>62</v>
      </c>
      <c r="F2019" t="str">
        <f t="shared" si="95"/>
        <v>Victoria</v>
      </c>
      <c r="G2019" t="s">
        <v>45</v>
      </c>
      <c r="H2019">
        <v>3134</v>
      </c>
      <c r="I2019" t="s">
        <v>11</v>
      </c>
      <c r="J2019" t="s">
        <v>63</v>
      </c>
      <c r="K2019" t="s">
        <v>149</v>
      </c>
      <c r="L2019" t="s">
        <v>15</v>
      </c>
      <c r="M2019" s="5">
        <v>134.72999999999999</v>
      </c>
      <c r="N2019">
        <v>1</v>
      </c>
    </row>
    <row r="2020" spans="1:14" x14ac:dyDescent="0.15">
      <c r="A2020" s="2">
        <v>45157</v>
      </c>
      <c r="B2020" s="3">
        <f t="shared" si="93"/>
        <v>2024</v>
      </c>
      <c r="C2020" t="str">
        <f t="shared" si="94"/>
        <v>2023-2024</v>
      </c>
      <c r="D2020" t="s">
        <v>148</v>
      </c>
      <c r="E2020" t="s">
        <v>87</v>
      </c>
      <c r="F2020" t="str">
        <f t="shared" si="95"/>
        <v>New South Wales</v>
      </c>
      <c r="G2020" t="s">
        <v>10</v>
      </c>
      <c r="H2020">
        <v>2790</v>
      </c>
      <c r="I2020" t="s">
        <v>11</v>
      </c>
      <c r="J2020" t="s">
        <v>25</v>
      </c>
      <c r="K2020" t="s">
        <v>154</v>
      </c>
      <c r="L2020" t="s">
        <v>14</v>
      </c>
      <c r="M2020" s="5">
        <v>134.9</v>
      </c>
      <c r="N2020">
        <v>1</v>
      </c>
    </row>
    <row r="2021" spans="1:14" x14ac:dyDescent="0.15">
      <c r="A2021" s="2">
        <v>45089</v>
      </c>
      <c r="B2021" s="3">
        <f t="shared" si="93"/>
        <v>2023</v>
      </c>
      <c r="C2021" t="str">
        <f t="shared" si="94"/>
        <v>2022-2023</v>
      </c>
      <c r="D2021" t="s">
        <v>148</v>
      </c>
      <c r="E2021" t="s">
        <v>142</v>
      </c>
      <c r="F2021" t="str">
        <f t="shared" si="95"/>
        <v>Australian Capital Territory</v>
      </c>
      <c r="G2021" t="s">
        <v>80</v>
      </c>
      <c r="H2021">
        <v>2609</v>
      </c>
      <c r="I2021" t="s">
        <v>11</v>
      </c>
      <c r="J2021" t="s">
        <v>58</v>
      </c>
      <c r="K2021" t="s">
        <v>151</v>
      </c>
      <c r="L2021" t="s">
        <v>21</v>
      </c>
      <c r="M2021" s="5">
        <v>134.91</v>
      </c>
      <c r="N2021">
        <v>1</v>
      </c>
    </row>
    <row r="2022" spans="1:14" x14ac:dyDescent="0.15">
      <c r="A2022" s="2">
        <v>45336</v>
      </c>
      <c r="B2022" s="3">
        <f t="shared" si="93"/>
        <v>2024</v>
      </c>
      <c r="C2022" t="str">
        <f t="shared" si="94"/>
        <v>2023-2024</v>
      </c>
      <c r="D2022" t="s">
        <v>147</v>
      </c>
      <c r="E2022" t="s">
        <v>129</v>
      </c>
      <c r="F2022" t="str">
        <f t="shared" si="95"/>
        <v>Tasmania</v>
      </c>
      <c r="G2022" t="s">
        <v>70</v>
      </c>
      <c r="H2022">
        <v>7010</v>
      </c>
      <c r="I2022" t="s">
        <v>11</v>
      </c>
      <c r="J2022" t="s">
        <v>71</v>
      </c>
      <c r="K2022" t="s">
        <v>19</v>
      </c>
      <c r="L2022" t="s">
        <v>23</v>
      </c>
      <c r="M2022" s="5">
        <v>135.84</v>
      </c>
      <c r="N2022">
        <v>1</v>
      </c>
    </row>
    <row r="2023" spans="1:14" x14ac:dyDescent="0.15">
      <c r="A2023" s="2">
        <v>45062</v>
      </c>
      <c r="B2023" s="3">
        <f t="shared" si="93"/>
        <v>2023</v>
      </c>
      <c r="C2023" t="str">
        <f t="shared" si="94"/>
        <v>2022-2023</v>
      </c>
      <c r="D2023" t="s">
        <v>148</v>
      </c>
      <c r="E2023" t="s">
        <v>26</v>
      </c>
      <c r="F2023" t="str">
        <f t="shared" si="95"/>
        <v>New South Wales</v>
      </c>
      <c r="G2023" t="s">
        <v>10</v>
      </c>
      <c r="H2023">
        <v>2141</v>
      </c>
      <c r="I2023" t="s">
        <v>11</v>
      </c>
      <c r="J2023" t="s">
        <v>27</v>
      </c>
      <c r="K2023" t="s">
        <v>154</v>
      </c>
      <c r="L2023" t="s">
        <v>14</v>
      </c>
      <c r="M2023" s="5">
        <v>135.92000000000002</v>
      </c>
      <c r="N2023">
        <v>1</v>
      </c>
    </row>
    <row r="2024" spans="1:14" x14ac:dyDescent="0.15">
      <c r="A2024" s="2">
        <v>45495</v>
      </c>
      <c r="B2024" s="3">
        <f t="shared" si="93"/>
        <v>2025</v>
      </c>
      <c r="C2024" t="str">
        <f t="shared" si="94"/>
        <v>2024-2025</v>
      </c>
      <c r="D2024" t="s">
        <v>148</v>
      </c>
      <c r="E2024" t="s">
        <v>117</v>
      </c>
      <c r="F2024" t="str">
        <f t="shared" si="95"/>
        <v>Queensland</v>
      </c>
      <c r="G2024" t="s">
        <v>35</v>
      </c>
      <c r="H2024">
        <v>4119</v>
      </c>
      <c r="I2024" t="s">
        <v>11</v>
      </c>
      <c r="J2024" t="s">
        <v>43</v>
      </c>
      <c r="K2024" t="s">
        <v>157</v>
      </c>
      <c r="L2024" t="s">
        <v>22</v>
      </c>
      <c r="M2024" s="5">
        <v>136.16999999999999</v>
      </c>
      <c r="N2024">
        <v>1</v>
      </c>
    </row>
    <row r="2025" spans="1:14" x14ac:dyDescent="0.15">
      <c r="A2025" s="2">
        <v>45541</v>
      </c>
      <c r="B2025" s="3">
        <f t="shared" si="93"/>
        <v>2025</v>
      </c>
      <c r="C2025" t="str">
        <f t="shared" si="94"/>
        <v>2024-2025</v>
      </c>
      <c r="D2025" t="s">
        <v>147</v>
      </c>
      <c r="E2025" t="s">
        <v>132</v>
      </c>
      <c r="F2025" t="str">
        <f t="shared" si="95"/>
        <v>New South Wales</v>
      </c>
      <c r="G2025" t="s">
        <v>10</v>
      </c>
      <c r="H2025">
        <v>2800</v>
      </c>
      <c r="I2025" t="s">
        <v>11</v>
      </c>
      <c r="J2025" t="s">
        <v>25</v>
      </c>
      <c r="K2025" t="s">
        <v>149</v>
      </c>
      <c r="L2025" t="s">
        <v>15</v>
      </c>
      <c r="M2025" s="5">
        <v>136.28</v>
      </c>
      <c r="N2025">
        <v>1</v>
      </c>
    </row>
    <row r="2026" spans="1:14" x14ac:dyDescent="0.15">
      <c r="A2026" s="2">
        <v>44938</v>
      </c>
      <c r="B2026" s="3">
        <f t="shared" si="93"/>
        <v>2023</v>
      </c>
      <c r="C2026" t="str">
        <f t="shared" si="94"/>
        <v>2022-2023</v>
      </c>
      <c r="D2026" t="s">
        <v>148</v>
      </c>
      <c r="E2026" t="s">
        <v>105</v>
      </c>
      <c r="F2026" t="str">
        <f t="shared" si="95"/>
        <v>Victoria</v>
      </c>
      <c r="G2026" t="s">
        <v>45</v>
      </c>
      <c r="H2026">
        <v>3500</v>
      </c>
      <c r="I2026" t="s">
        <v>11</v>
      </c>
      <c r="J2026" t="s">
        <v>60</v>
      </c>
      <c r="K2026" t="s">
        <v>19</v>
      </c>
      <c r="L2026" t="s">
        <v>23</v>
      </c>
      <c r="M2026" s="5">
        <v>136.41</v>
      </c>
      <c r="N2026">
        <v>1</v>
      </c>
    </row>
    <row r="2027" spans="1:14" x14ac:dyDescent="0.15">
      <c r="A2027" s="2">
        <v>45017</v>
      </c>
      <c r="B2027" s="3">
        <f t="shared" si="93"/>
        <v>2023</v>
      </c>
      <c r="C2027" t="str">
        <f t="shared" si="94"/>
        <v>2022-2023</v>
      </c>
      <c r="D2027" t="s">
        <v>147</v>
      </c>
      <c r="E2027" t="s">
        <v>93</v>
      </c>
      <c r="F2027" t="str">
        <f t="shared" si="95"/>
        <v>Western Australia</v>
      </c>
      <c r="G2027" t="s">
        <v>48</v>
      </c>
      <c r="H2027">
        <v>6112</v>
      </c>
      <c r="I2027" t="s">
        <v>11</v>
      </c>
      <c r="J2027" t="s">
        <v>94</v>
      </c>
      <c r="K2027" t="s">
        <v>154</v>
      </c>
      <c r="L2027" t="s">
        <v>14</v>
      </c>
      <c r="M2027" s="5">
        <v>136.47</v>
      </c>
      <c r="N2027">
        <v>1</v>
      </c>
    </row>
    <row r="2028" spans="1:14" x14ac:dyDescent="0.15">
      <c r="A2028" s="2">
        <v>45137</v>
      </c>
      <c r="B2028" s="3">
        <f t="shared" si="93"/>
        <v>2024</v>
      </c>
      <c r="C2028" t="str">
        <f t="shared" si="94"/>
        <v>2023-2024</v>
      </c>
      <c r="D2028" t="s">
        <v>147</v>
      </c>
      <c r="E2028" t="s">
        <v>113</v>
      </c>
      <c r="F2028" t="str">
        <f t="shared" si="95"/>
        <v>Queensland</v>
      </c>
      <c r="G2028" t="s">
        <v>35</v>
      </c>
      <c r="H2028">
        <v>4215</v>
      </c>
      <c r="I2028" t="s">
        <v>11</v>
      </c>
      <c r="J2028" t="s">
        <v>104</v>
      </c>
      <c r="K2028" t="s">
        <v>150</v>
      </c>
      <c r="L2028" t="s">
        <v>18</v>
      </c>
      <c r="M2028" s="5">
        <v>136.66</v>
      </c>
      <c r="N2028">
        <v>1</v>
      </c>
    </row>
    <row r="2029" spans="1:14" x14ac:dyDescent="0.15">
      <c r="A2029" s="2">
        <v>45414</v>
      </c>
      <c r="B2029" s="3">
        <f t="shared" si="93"/>
        <v>2024</v>
      </c>
      <c r="C2029" t="str">
        <f t="shared" si="94"/>
        <v>2023-2024</v>
      </c>
      <c r="D2029" t="s">
        <v>148</v>
      </c>
      <c r="E2029" t="s">
        <v>106</v>
      </c>
      <c r="F2029" t="str">
        <f t="shared" si="95"/>
        <v>Victoria</v>
      </c>
      <c r="G2029" t="s">
        <v>45</v>
      </c>
      <c r="H2029">
        <v>3915</v>
      </c>
      <c r="I2029" t="s">
        <v>11</v>
      </c>
      <c r="J2029" t="s">
        <v>55</v>
      </c>
      <c r="K2029" t="s">
        <v>19</v>
      </c>
      <c r="L2029" t="s">
        <v>23</v>
      </c>
      <c r="M2029" s="5">
        <v>136.79</v>
      </c>
      <c r="N2029">
        <v>1</v>
      </c>
    </row>
    <row r="2030" spans="1:14" x14ac:dyDescent="0.15">
      <c r="A2030" s="2">
        <v>45403</v>
      </c>
      <c r="B2030" s="3">
        <f t="shared" si="93"/>
        <v>2024</v>
      </c>
      <c r="C2030" t="str">
        <f t="shared" si="94"/>
        <v>2023-2024</v>
      </c>
      <c r="D2030" t="s">
        <v>147</v>
      </c>
      <c r="E2030" t="s">
        <v>115</v>
      </c>
      <c r="F2030" t="str">
        <f t="shared" si="95"/>
        <v>Western Australia</v>
      </c>
      <c r="G2030" t="s">
        <v>48</v>
      </c>
      <c r="H2030">
        <v>6280</v>
      </c>
      <c r="I2030" t="s">
        <v>11</v>
      </c>
      <c r="J2030" t="s">
        <v>94</v>
      </c>
      <c r="K2030" t="s">
        <v>150</v>
      </c>
      <c r="L2030" t="s">
        <v>18</v>
      </c>
      <c r="M2030" s="5">
        <v>136.85</v>
      </c>
      <c r="N2030">
        <v>1</v>
      </c>
    </row>
    <row r="2031" spans="1:14" x14ac:dyDescent="0.15">
      <c r="A2031" s="2">
        <v>45567</v>
      </c>
      <c r="B2031" s="3">
        <f t="shared" si="93"/>
        <v>2025</v>
      </c>
      <c r="C2031" t="str">
        <f t="shared" si="94"/>
        <v>2024-2025</v>
      </c>
      <c r="D2031" t="s">
        <v>148</v>
      </c>
      <c r="E2031" t="s">
        <v>105</v>
      </c>
      <c r="F2031" t="str">
        <f t="shared" si="95"/>
        <v>Victoria</v>
      </c>
      <c r="G2031" t="s">
        <v>45</v>
      </c>
      <c r="H2031">
        <v>3500</v>
      </c>
      <c r="I2031" t="s">
        <v>11</v>
      </c>
      <c r="J2031" t="s">
        <v>60</v>
      </c>
      <c r="K2031" t="s">
        <v>19</v>
      </c>
      <c r="L2031" t="s">
        <v>23</v>
      </c>
      <c r="M2031" s="5">
        <v>137.76000000000002</v>
      </c>
      <c r="N2031">
        <v>1</v>
      </c>
    </row>
    <row r="2032" spans="1:14" x14ac:dyDescent="0.15">
      <c r="A2032" s="2">
        <v>44984</v>
      </c>
      <c r="B2032" s="3">
        <f t="shared" si="93"/>
        <v>2023</v>
      </c>
      <c r="C2032" t="str">
        <f t="shared" si="94"/>
        <v>2022-2023</v>
      </c>
      <c r="D2032" t="s">
        <v>147</v>
      </c>
      <c r="E2032" t="s">
        <v>62</v>
      </c>
      <c r="F2032" t="str">
        <f t="shared" si="95"/>
        <v>Victoria</v>
      </c>
      <c r="G2032" t="s">
        <v>45</v>
      </c>
      <c r="H2032">
        <v>3134</v>
      </c>
      <c r="I2032" t="s">
        <v>11</v>
      </c>
      <c r="J2032" t="s">
        <v>63</v>
      </c>
      <c r="K2032" t="s">
        <v>151</v>
      </c>
      <c r="L2032" t="s">
        <v>21</v>
      </c>
      <c r="M2032" s="5">
        <v>137.76999999999998</v>
      </c>
      <c r="N2032">
        <v>1</v>
      </c>
    </row>
    <row r="2033" spans="1:14" x14ac:dyDescent="0.15">
      <c r="A2033" s="2">
        <v>45295</v>
      </c>
      <c r="B2033" s="3">
        <f t="shared" si="93"/>
        <v>2024</v>
      </c>
      <c r="C2033" t="str">
        <f t="shared" si="94"/>
        <v>2023-2024</v>
      </c>
      <c r="D2033" t="s">
        <v>148</v>
      </c>
      <c r="E2033" t="s">
        <v>102</v>
      </c>
      <c r="F2033" t="str">
        <f t="shared" si="95"/>
        <v>Queensland</v>
      </c>
      <c r="G2033" t="s">
        <v>35</v>
      </c>
      <c r="H2033">
        <v>4870</v>
      </c>
      <c r="I2033" t="s">
        <v>11</v>
      </c>
      <c r="J2033" t="s">
        <v>36</v>
      </c>
      <c r="K2033" t="s">
        <v>151</v>
      </c>
      <c r="L2033" t="s">
        <v>21</v>
      </c>
      <c r="M2033" s="5">
        <v>137.81</v>
      </c>
      <c r="N2033">
        <v>1</v>
      </c>
    </row>
    <row r="2034" spans="1:14" x14ac:dyDescent="0.15">
      <c r="A2034" s="2">
        <v>45175</v>
      </c>
      <c r="B2034" s="3">
        <f t="shared" si="93"/>
        <v>2024</v>
      </c>
      <c r="C2034" t="str">
        <f t="shared" si="94"/>
        <v>2023-2024</v>
      </c>
      <c r="D2034" t="s">
        <v>147</v>
      </c>
      <c r="E2034" t="s">
        <v>135</v>
      </c>
      <c r="F2034" t="str">
        <f t="shared" si="95"/>
        <v>Victoria</v>
      </c>
      <c r="G2034" t="s">
        <v>45</v>
      </c>
      <c r="H2034">
        <v>3550</v>
      </c>
      <c r="I2034" t="s">
        <v>11</v>
      </c>
      <c r="J2034" t="s">
        <v>60</v>
      </c>
      <c r="K2034" t="s">
        <v>157</v>
      </c>
      <c r="L2034" t="s">
        <v>22</v>
      </c>
      <c r="M2034" s="5">
        <v>138.13</v>
      </c>
      <c r="N2034">
        <v>1</v>
      </c>
    </row>
    <row r="2035" spans="1:14" x14ac:dyDescent="0.15">
      <c r="A2035" s="2">
        <v>44963</v>
      </c>
      <c r="B2035" s="3">
        <f t="shared" si="93"/>
        <v>2023</v>
      </c>
      <c r="C2035" t="str">
        <f t="shared" si="94"/>
        <v>2022-2023</v>
      </c>
      <c r="D2035" t="s">
        <v>147</v>
      </c>
      <c r="E2035" t="s">
        <v>96</v>
      </c>
      <c r="F2035" t="str">
        <f t="shared" si="95"/>
        <v>Western Australia</v>
      </c>
      <c r="G2035" t="s">
        <v>48</v>
      </c>
      <c r="H2035">
        <v>6330</v>
      </c>
      <c r="I2035" t="s">
        <v>11</v>
      </c>
      <c r="J2035" t="s">
        <v>94</v>
      </c>
      <c r="K2035" t="s">
        <v>149</v>
      </c>
      <c r="L2035" t="s">
        <v>15</v>
      </c>
      <c r="M2035" s="5">
        <v>138.26</v>
      </c>
      <c r="N2035">
        <v>1</v>
      </c>
    </row>
    <row r="2036" spans="1:14" x14ac:dyDescent="0.15">
      <c r="A2036" s="2">
        <v>44999</v>
      </c>
      <c r="B2036" s="3">
        <f t="shared" si="93"/>
        <v>2023</v>
      </c>
      <c r="C2036" t="str">
        <f t="shared" si="94"/>
        <v>2022-2023</v>
      </c>
      <c r="D2036" t="s">
        <v>148</v>
      </c>
      <c r="E2036" t="s">
        <v>123</v>
      </c>
      <c r="F2036" t="str">
        <f t="shared" si="95"/>
        <v>Western Australia</v>
      </c>
      <c r="G2036" t="s">
        <v>48</v>
      </c>
      <c r="H2036">
        <v>6109</v>
      </c>
      <c r="I2036" t="s">
        <v>11</v>
      </c>
      <c r="J2036" t="s">
        <v>94</v>
      </c>
      <c r="K2036" t="s">
        <v>154</v>
      </c>
      <c r="L2036" t="s">
        <v>14</v>
      </c>
      <c r="M2036" s="5">
        <v>138.38</v>
      </c>
      <c r="N2036">
        <v>1</v>
      </c>
    </row>
    <row r="2037" spans="1:14" x14ac:dyDescent="0.15">
      <c r="A2037" s="2">
        <v>45254</v>
      </c>
      <c r="B2037" s="3">
        <f t="shared" si="93"/>
        <v>2024</v>
      </c>
      <c r="C2037" t="str">
        <f t="shared" si="94"/>
        <v>2023-2024</v>
      </c>
      <c r="D2037" t="s">
        <v>148</v>
      </c>
      <c r="E2037" t="s">
        <v>74</v>
      </c>
      <c r="F2037" t="str">
        <f t="shared" si="95"/>
        <v>South Australia</v>
      </c>
      <c r="G2037" t="s">
        <v>32</v>
      </c>
      <c r="H2037">
        <v>5043</v>
      </c>
      <c r="I2037" t="s">
        <v>11</v>
      </c>
      <c r="J2037" t="s">
        <v>33</v>
      </c>
      <c r="K2037" t="s">
        <v>19</v>
      </c>
      <c r="L2037" t="s">
        <v>23</v>
      </c>
      <c r="M2037" s="5">
        <v>138.86000000000001</v>
      </c>
      <c r="N2037">
        <v>1</v>
      </c>
    </row>
    <row r="2038" spans="1:14" x14ac:dyDescent="0.15">
      <c r="A2038" s="2">
        <v>45214</v>
      </c>
      <c r="B2038" s="3">
        <f t="shared" si="93"/>
        <v>2024</v>
      </c>
      <c r="C2038" t="str">
        <f t="shared" si="94"/>
        <v>2023-2024</v>
      </c>
      <c r="D2038" t="s">
        <v>148</v>
      </c>
      <c r="E2038" t="s">
        <v>99</v>
      </c>
      <c r="F2038" t="str">
        <f t="shared" si="95"/>
        <v>Victoria</v>
      </c>
      <c r="G2038" t="s">
        <v>45</v>
      </c>
      <c r="H2038">
        <v>3148</v>
      </c>
      <c r="I2038" t="s">
        <v>11</v>
      </c>
      <c r="J2038" t="s">
        <v>63</v>
      </c>
      <c r="K2038" t="s">
        <v>150</v>
      </c>
      <c r="L2038" t="s">
        <v>18</v>
      </c>
      <c r="M2038" s="5">
        <v>138.99</v>
      </c>
      <c r="N2038">
        <v>1</v>
      </c>
    </row>
    <row r="2039" spans="1:14" x14ac:dyDescent="0.15">
      <c r="A2039" s="2">
        <v>45302</v>
      </c>
      <c r="B2039" s="3">
        <f t="shared" si="93"/>
        <v>2024</v>
      </c>
      <c r="C2039" t="str">
        <f t="shared" si="94"/>
        <v>2023-2024</v>
      </c>
      <c r="D2039" t="s">
        <v>148</v>
      </c>
      <c r="E2039" t="s">
        <v>102</v>
      </c>
      <c r="F2039" t="str">
        <f t="shared" si="95"/>
        <v>Queensland</v>
      </c>
      <c r="G2039" t="s">
        <v>35</v>
      </c>
      <c r="H2039">
        <v>4870</v>
      </c>
      <c r="I2039" t="s">
        <v>11</v>
      </c>
      <c r="J2039" t="s">
        <v>36</v>
      </c>
      <c r="K2039" t="s">
        <v>150</v>
      </c>
      <c r="L2039" t="s">
        <v>18</v>
      </c>
      <c r="M2039" s="5">
        <v>139.01999999999998</v>
      </c>
      <c r="N2039">
        <v>1</v>
      </c>
    </row>
    <row r="2040" spans="1:14" x14ac:dyDescent="0.15">
      <c r="A2040" s="2">
        <v>45291</v>
      </c>
      <c r="B2040" s="3">
        <f t="shared" si="93"/>
        <v>2024</v>
      </c>
      <c r="C2040" t="str">
        <f t="shared" si="94"/>
        <v>2023-2024</v>
      </c>
      <c r="D2040" t="s">
        <v>148</v>
      </c>
      <c r="E2040" t="s">
        <v>53</v>
      </c>
      <c r="F2040" t="str">
        <f t="shared" si="95"/>
        <v>South Australia</v>
      </c>
      <c r="G2040" t="s">
        <v>32</v>
      </c>
      <c r="H2040">
        <v>5082</v>
      </c>
      <c r="I2040" t="s">
        <v>11</v>
      </c>
      <c r="J2040" t="s">
        <v>33</v>
      </c>
      <c r="K2040" t="s">
        <v>19</v>
      </c>
      <c r="L2040" t="s">
        <v>23</v>
      </c>
      <c r="M2040" s="5">
        <v>139.66999999999999</v>
      </c>
      <c r="N2040">
        <v>1</v>
      </c>
    </row>
    <row r="2041" spans="1:14" x14ac:dyDescent="0.15">
      <c r="A2041" s="2">
        <v>45125</v>
      </c>
      <c r="B2041" s="3">
        <f t="shared" si="93"/>
        <v>2024</v>
      </c>
      <c r="C2041" t="str">
        <f t="shared" si="94"/>
        <v>2023-2024</v>
      </c>
      <c r="D2041" t="s">
        <v>147</v>
      </c>
      <c r="E2041" t="s">
        <v>64</v>
      </c>
      <c r="F2041" t="str">
        <f t="shared" si="95"/>
        <v>Victoria</v>
      </c>
      <c r="G2041" t="s">
        <v>45</v>
      </c>
      <c r="H2041">
        <v>3199</v>
      </c>
      <c r="I2041" t="s">
        <v>11</v>
      </c>
      <c r="J2041" t="s">
        <v>63</v>
      </c>
      <c r="K2041" t="s">
        <v>157</v>
      </c>
      <c r="L2041" t="s">
        <v>22</v>
      </c>
      <c r="M2041" s="5">
        <v>139.69999999999999</v>
      </c>
      <c r="N2041">
        <v>1</v>
      </c>
    </row>
    <row r="2042" spans="1:14" x14ac:dyDescent="0.15">
      <c r="A2042" s="2">
        <v>44962</v>
      </c>
      <c r="B2042" s="3">
        <f t="shared" si="93"/>
        <v>2023</v>
      </c>
      <c r="C2042" t="str">
        <f t="shared" si="94"/>
        <v>2022-2023</v>
      </c>
      <c r="D2042" t="s">
        <v>148</v>
      </c>
      <c r="E2042" t="s">
        <v>130</v>
      </c>
      <c r="F2042" t="str">
        <f t="shared" si="95"/>
        <v>South Australia</v>
      </c>
      <c r="G2042" t="s">
        <v>32</v>
      </c>
      <c r="H2042">
        <v>5290</v>
      </c>
      <c r="I2042" t="s">
        <v>11</v>
      </c>
      <c r="J2042" t="s">
        <v>38</v>
      </c>
      <c r="K2042" t="s">
        <v>149</v>
      </c>
      <c r="L2042" t="s">
        <v>15</v>
      </c>
      <c r="M2042" s="5">
        <v>139.72</v>
      </c>
      <c r="N2042">
        <v>1</v>
      </c>
    </row>
    <row r="2043" spans="1:14" x14ac:dyDescent="0.15">
      <c r="A2043" s="2">
        <v>45252</v>
      </c>
      <c r="B2043" s="3">
        <f t="shared" si="93"/>
        <v>2024</v>
      </c>
      <c r="C2043" t="str">
        <f t="shared" si="94"/>
        <v>2023-2024</v>
      </c>
      <c r="D2043" t="s">
        <v>147</v>
      </c>
      <c r="E2043" t="s">
        <v>99</v>
      </c>
      <c r="F2043" t="str">
        <f t="shared" si="95"/>
        <v>Victoria</v>
      </c>
      <c r="G2043" t="s">
        <v>45</v>
      </c>
      <c r="H2043">
        <v>3148</v>
      </c>
      <c r="I2043" t="s">
        <v>11</v>
      </c>
      <c r="J2043" t="s">
        <v>63</v>
      </c>
      <c r="K2043" t="s">
        <v>153</v>
      </c>
      <c r="L2043" t="s">
        <v>16</v>
      </c>
      <c r="M2043" s="5">
        <v>139.86000000000001</v>
      </c>
      <c r="N2043">
        <v>1</v>
      </c>
    </row>
    <row r="2044" spans="1:14" x14ac:dyDescent="0.15">
      <c r="A2044" s="2">
        <v>45510</v>
      </c>
      <c r="B2044" s="3">
        <f t="shared" si="93"/>
        <v>2025</v>
      </c>
      <c r="C2044" t="str">
        <f t="shared" si="94"/>
        <v>2024-2025</v>
      </c>
      <c r="D2044" t="s">
        <v>148</v>
      </c>
      <c r="E2044" t="s">
        <v>91</v>
      </c>
      <c r="F2044" t="str">
        <f t="shared" si="95"/>
        <v>Victoria</v>
      </c>
      <c r="G2044" t="s">
        <v>45</v>
      </c>
      <c r="H2044">
        <v>3690</v>
      </c>
      <c r="I2044" t="s">
        <v>11</v>
      </c>
      <c r="J2044" t="s">
        <v>55</v>
      </c>
      <c r="K2044" t="s">
        <v>149</v>
      </c>
      <c r="L2044" t="s">
        <v>15</v>
      </c>
      <c r="M2044" s="5">
        <v>139.86000000000001</v>
      </c>
      <c r="N2044">
        <v>1</v>
      </c>
    </row>
    <row r="2045" spans="1:14" x14ac:dyDescent="0.15">
      <c r="A2045" s="2">
        <v>45565</v>
      </c>
      <c r="B2045" s="3">
        <f t="shared" si="93"/>
        <v>2025</v>
      </c>
      <c r="C2045" t="str">
        <f t="shared" si="94"/>
        <v>2024-2025</v>
      </c>
      <c r="D2045" t="s">
        <v>148</v>
      </c>
      <c r="E2045" t="s">
        <v>128</v>
      </c>
      <c r="F2045" t="str">
        <f t="shared" si="95"/>
        <v>Western Australia</v>
      </c>
      <c r="G2045" t="s">
        <v>48</v>
      </c>
      <c r="H2045">
        <v>6027</v>
      </c>
      <c r="I2045" t="s">
        <v>11</v>
      </c>
      <c r="J2045" t="s">
        <v>49</v>
      </c>
      <c r="K2045" t="s">
        <v>154</v>
      </c>
      <c r="L2045" t="s">
        <v>14</v>
      </c>
      <c r="M2045" s="5">
        <v>139.88</v>
      </c>
      <c r="N2045">
        <v>1</v>
      </c>
    </row>
    <row r="2046" spans="1:14" x14ac:dyDescent="0.15">
      <c r="A2046" s="2">
        <v>45641</v>
      </c>
      <c r="B2046" s="3">
        <f t="shared" si="93"/>
        <v>2025</v>
      </c>
      <c r="C2046" t="str">
        <f t="shared" si="94"/>
        <v>2024-2025</v>
      </c>
      <c r="D2046" t="s">
        <v>147</v>
      </c>
      <c r="E2046" t="s">
        <v>119</v>
      </c>
      <c r="F2046" t="str">
        <f t="shared" si="95"/>
        <v>Queensland</v>
      </c>
      <c r="G2046" t="s">
        <v>35</v>
      </c>
      <c r="H2046">
        <v>4570</v>
      </c>
      <c r="I2046" t="s">
        <v>11</v>
      </c>
      <c r="J2046" t="s">
        <v>120</v>
      </c>
      <c r="K2046" t="s">
        <v>19</v>
      </c>
      <c r="L2046" t="s">
        <v>23</v>
      </c>
      <c r="M2046" s="5">
        <v>139.96</v>
      </c>
      <c r="N2046">
        <v>1</v>
      </c>
    </row>
    <row r="2047" spans="1:14" x14ac:dyDescent="0.15">
      <c r="A2047" s="2">
        <v>45440</v>
      </c>
      <c r="B2047" s="3">
        <f t="shared" si="93"/>
        <v>2024</v>
      </c>
      <c r="C2047" t="str">
        <f t="shared" si="94"/>
        <v>2023-2024</v>
      </c>
      <c r="D2047" t="s">
        <v>148</v>
      </c>
      <c r="E2047" t="s">
        <v>24</v>
      </c>
      <c r="F2047" t="str">
        <f t="shared" si="95"/>
        <v>New South Wales</v>
      </c>
      <c r="G2047" t="s">
        <v>10</v>
      </c>
      <c r="H2047">
        <v>2795</v>
      </c>
      <c r="I2047" t="s">
        <v>11</v>
      </c>
      <c r="J2047" t="s">
        <v>25</v>
      </c>
      <c r="K2047" t="s">
        <v>152</v>
      </c>
      <c r="L2047" t="s">
        <v>13</v>
      </c>
      <c r="M2047" s="5">
        <v>140.03000000000003</v>
      </c>
      <c r="N2047">
        <v>1</v>
      </c>
    </row>
    <row r="2048" spans="1:14" x14ac:dyDescent="0.15">
      <c r="A2048" s="2">
        <v>45327</v>
      </c>
      <c r="B2048" s="3">
        <f t="shared" si="93"/>
        <v>2024</v>
      </c>
      <c r="C2048" t="str">
        <f t="shared" si="94"/>
        <v>2023-2024</v>
      </c>
      <c r="D2048" t="s">
        <v>147</v>
      </c>
      <c r="E2048" t="s">
        <v>64</v>
      </c>
      <c r="F2048" t="str">
        <f t="shared" si="95"/>
        <v>Victoria</v>
      </c>
      <c r="G2048" t="s">
        <v>45</v>
      </c>
      <c r="H2048">
        <v>3199</v>
      </c>
      <c r="I2048" t="s">
        <v>11</v>
      </c>
      <c r="J2048" t="s">
        <v>63</v>
      </c>
      <c r="K2048" t="s">
        <v>150</v>
      </c>
      <c r="L2048" t="s">
        <v>18</v>
      </c>
      <c r="M2048" s="5">
        <v>140.38999999999999</v>
      </c>
      <c r="N2048">
        <v>1</v>
      </c>
    </row>
    <row r="2049" spans="1:14" x14ac:dyDescent="0.15">
      <c r="A2049" s="2">
        <v>45380</v>
      </c>
      <c r="B2049" s="3">
        <f t="shared" si="93"/>
        <v>2024</v>
      </c>
      <c r="C2049" t="str">
        <f t="shared" si="94"/>
        <v>2023-2024</v>
      </c>
      <c r="D2049" t="s">
        <v>148</v>
      </c>
      <c r="E2049" t="s">
        <v>123</v>
      </c>
      <c r="F2049" t="str">
        <f t="shared" si="95"/>
        <v>Western Australia</v>
      </c>
      <c r="G2049" t="s">
        <v>48</v>
      </c>
      <c r="H2049">
        <v>6109</v>
      </c>
      <c r="I2049" t="s">
        <v>11</v>
      </c>
      <c r="J2049" t="s">
        <v>94</v>
      </c>
      <c r="K2049" t="s">
        <v>152</v>
      </c>
      <c r="L2049" t="s">
        <v>13</v>
      </c>
      <c r="M2049" s="5">
        <v>140.69999999999999</v>
      </c>
      <c r="N2049">
        <v>1</v>
      </c>
    </row>
    <row r="2050" spans="1:14" x14ac:dyDescent="0.15">
      <c r="A2050" s="2">
        <v>45623</v>
      </c>
      <c r="B2050" s="3">
        <f t="shared" ref="B2050:B2113" si="96">IF(MONTH(A2050)&gt;=7,YEAR(A2050)+1,YEAR(A2050))</f>
        <v>2025</v>
      </c>
      <c r="C2050" t="str">
        <f t="shared" ref="C2050:C2113" si="97">IF(MONTH(A2050) &gt;= 7, YEAR(A2050) &amp; "-" &amp; YEAR(A2050) + 1, YEAR(A2050) - 1 &amp; "-" &amp; YEAR(A2050))</f>
        <v>2024-2025</v>
      </c>
      <c r="D2050" t="s">
        <v>148</v>
      </c>
      <c r="E2050" t="s">
        <v>144</v>
      </c>
      <c r="F2050" t="str">
        <f t="shared" ref="F2050:F2113" si="98">IF(G2050="WA","Western Australia",
IF(G2050="NSW","New South Wales",
IF(G2050="QLD","Queensland",
IF(G2050="VIC","Victoria",
IF(G2050="TAS","Tasmania",
IF(G2050="SA","South Australia",
IF(G2050="NT","Northern Territory",
IF(G2050="ACT","Australian Capital Territory",G2050))))))))</f>
        <v>Queensland</v>
      </c>
      <c r="G2050" t="s">
        <v>35</v>
      </c>
      <c r="H2050">
        <v>4566</v>
      </c>
      <c r="I2050" t="s">
        <v>11</v>
      </c>
      <c r="J2050" t="s">
        <v>120</v>
      </c>
      <c r="K2050" t="s">
        <v>150</v>
      </c>
      <c r="L2050" t="s">
        <v>18</v>
      </c>
      <c r="M2050" s="5">
        <v>141.30000000000001</v>
      </c>
      <c r="N2050">
        <v>1</v>
      </c>
    </row>
    <row r="2051" spans="1:14" x14ac:dyDescent="0.15">
      <c r="A2051" s="2">
        <v>45657</v>
      </c>
      <c r="B2051" s="3">
        <f t="shared" si="96"/>
        <v>2025</v>
      </c>
      <c r="C2051" t="str">
        <f t="shared" si="97"/>
        <v>2024-2025</v>
      </c>
      <c r="D2051" t="s">
        <v>148</v>
      </c>
      <c r="E2051" t="s">
        <v>101</v>
      </c>
      <c r="F2051" t="str">
        <f t="shared" si="98"/>
        <v>Victoria</v>
      </c>
      <c r="G2051" t="s">
        <v>45</v>
      </c>
      <c r="H2051">
        <v>3131</v>
      </c>
      <c r="I2051" t="s">
        <v>11</v>
      </c>
      <c r="J2051" t="s">
        <v>63</v>
      </c>
      <c r="K2051" t="s">
        <v>19</v>
      </c>
      <c r="L2051" t="s">
        <v>23</v>
      </c>
      <c r="M2051" s="5">
        <v>141.76999999999998</v>
      </c>
      <c r="N2051">
        <v>1</v>
      </c>
    </row>
    <row r="2052" spans="1:14" x14ac:dyDescent="0.15">
      <c r="A2052" s="2">
        <v>44944</v>
      </c>
      <c r="B2052" s="3">
        <f t="shared" si="96"/>
        <v>2023</v>
      </c>
      <c r="C2052" t="str">
        <f t="shared" si="97"/>
        <v>2022-2023</v>
      </c>
      <c r="D2052" t="s">
        <v>147</v>
      </c>
      <c r="E2052" t="s">
        <v>127</v>
      </c>
      <c r="F2052" t="str">
        <f t="shared" si="98"/>
        <v>New South Wales</v>
      </c>
      <c r="G2052" t="s">
        <v>10</v>
      </c>
      <c r="H2052">
        <v>2131</v>
      </c>
      <c r="I2052" t="s">
        <v>11</v>
      </c>
      <c r="J2052" t="s">
        <v>27</v>
      </c>
      <c r="K2052" t="s">
        <v>153</v>
      </c>
      <c r="L2052" t="s">
        <v>16</v>
      </c>
      <c r="M2052" s="5">
        <v>142.89000000000001</v>
      </c>
      <c r="N2052">
        <v>1</v>
      </c>
    </row>
    <row r="2053" spans="1:14" x14ac:dyDescent="0.15">
      <c r="A2053" s="2">
        <v>45599</v>
      </c>
      <c r="B2053" s="3">
        <f t="shared" si="96"/>
        <v>2025</v>
      </c>
      <c r="C2053" t="str">
        <f t="shared" si="97"/>
        <v>2024-2025</v>
      </c>
      <c r="D2053" t="s">
        <v>147</v>
      </c>
      <c r="E2053" t="s">
        <v>137</v>
      </c>
      <c r="F2053" t="str">
        <f t="shared" si="98"/>
        <v>New South Wales</v>
      </c>
      <c r="G2053" t="s">
        <v>10</v>
      </c>
      <c r="H2053">
        <v>2031</v>
      </c>
      <c r="I2053" t="s">
        <v>11</v>
      </c>
      <c r="J2053" t="s">
        <v>12</v>
      </c>
      <c r="K2053" t="s">
        <v>149</v>
      </c>
      <c r="L2053" t="s">
        <v>15</v>
      </c>
      <c r="M2053" s="5">
        <v>142.89000000000001</v>
      </c>
      <c r="N2053">
        <v>1</v>
      </c>
    </row>
    <row r="2054" spans="1:14" x14ac:dyDescent="0.15">
      <c r="A2054" s="2">
        <v>45194</v>
      </c>
      <c r="B2054" s="3">
        <f t="shared" si="96"/>
        <v>2024</v>
      </c>
      <c r="C2054" t="str">
        <f t="shared" si="97"/>
        <v>2023-2024</v>
      </c>
      <c r="D2054" t="s">
        <v>147</v>
      </c>
      <c r="E2054" t="s">
        <v>97</v>
      </c>
      <c r="F2054" t="str">
        <f t="shared" si="98"/>
        <v>Tasmania</v>
      </c>
      <c r="G2054" t="s">
        <v>70</v>
      </c>
      <c r="H2054">
        <v>7250</v>
      </c>
      <c r="I2054" t="s">
        <v>11</v>
      </c>
      <c r="J2054" t="s">
        <v>71</v>
      </c>
      <c r="K2054" t="s">
        <v>154</v>
      </c>
      <c r="L2054" t="s">
        <v>14</v>
      </c>
      <c r="M2054" s="5">
        <v>142.89999999999998</v>
      </c>
      <c r="N2054">
        <v>1</v>
      </c>
    </row>
    <row r="2055" spans="1:14" x14ac:dyDescent="0.15">
      <c r="A2055" s="2">
        <v>45446</v>
      </c>
      <c r="B2055" s="3">
        <f t="shared" si="96"/>
        <v>2024</v>
      </c>
      <c r="C2055" t="str">
        <f t="shared" si="97"/>
        <v>2023-2024</v>
      </c>
      <c r="D2055" t="s">
        <v>148</v>
      </c>
      <c r="E2055" t="s">
        <v>134</v>
      </c>
      <c r="F2055" t="str">
        <f t="shared" si="98"/>
        <v>Queensland</v>
      </c>
      <c r="G2055" t="s">
        <v>35</v>
      </c>
      <c r="H2055">
        <v>4825</v>
      </c>
      <c r="I2055" t="s">
        <v>11</v>
      </c>
      <c r="J2055" t="s">
        <v>36</v>
      </c>
      <c r="K2055" t="s">
        <v>19</v>
      </c>
      <c r="L2055" t="s">
        <v>23</v>
      </c>
      <c r="M2055" s="5">
        <v>143.71</v>
      </c>
      <c r="N2055">
        <v>1</v>
      </c>
    </row>
    <row r="2056" spans="1:14" x14ac:dyDescent="0.15">
      <c r="A2056" s="2">
        <v>45527</v>
      </c>
      <c r="B2056" s="3">
        <f t="shared" si="96"/>
        <v>2025</v>
      </c>
      <c r="C2056" t="str">
        <f t="shared" si="97"/>
        <v>2024-2025</v>
      </c>
      <c r="D2056" t="s">
        <v>147</v>
      </c>
      <c r="E2056" t="s">
        <v>47</v>
      </c>
      <c r="F2056" t="str">
        <f t="shared" si="98"/>
        <v>Western Australia</v>
      </c>
      <c r="G2056" t="s">
        <v>48</v>
      </c>
      <c r="H2056">
        <v>6030</v>
      </c>
      <c r="I2056" t="s">
        <v>11</v>
      </c>
      <c r="J2056" t="s">
        <v>49</v>
      </c>
      <c r="K2056" t="s">
        <v>19</v>
      </c>
      <c r="L2056" t="s">
        <v>23</v>
      </c>
      <c r="M2056" s="5">
        <v>143.79</v>
      </c>
      <c r="N2056">
        <v>1</v>
      </c>
    </row>
    <row r="2057" spans="1:14" x14ac:dyDescent="0.15">
      <c r="A2057" s="2">
        <v>45220</v>
      </c>
      <c r="B2057" s="3">
        <f t="shared" si="96"/>
        <v>2024</v>
      </c>
      <c r="C2057" t="str">
        <f t="shared" si="97"/>
        <v>2023-2024</v>
      </c>
      <c r="D2057" t="s">
        <v>148</v>
      </c>
      <c r="E2057" t="s">
        <v>129</v>
      </c>
      <c r="F2057" t="str">
        <f t="shared" si="98"/>
        <v>Tasmania</v>
      </c>
      <c r="G2057" t="s">
        <v>70</v>
      </c>
      <c r="H2057">
        <v>7010</v>
      </c>
      <c r="I2057" t="s">
        <v>11</v>
      </c>
      <c r="J2057" t="s">
        <v>71</v>
      </c>
      <c r="K2057" t="s">
        <v>150</v>
      </c>
      <c r="L2057" t="s">
        <v>18</v>
      </c>
      <c r="M2057" s="5">
        <v>143.88999999999999</v>
      </c>
      <c r="N2057">
        <v>1</v>
      </c>
    </row>
    <row r="2058" spans="1:14" x14ac:dyDescent="0.15">
      <c r="A2058" s="2">
        <v>45641</v>
      </c>
      <c r="B2058" s="3">
        <f t="shared" si="96"/>
        <v>2025</v>
      </c>
      <c r="C2058" t="str">
        <f t="shared" si="97"/>
        <v>2024-2025</v>
      </c>
      <c r="D2058" t="s">
        <v>148</v>
      </c>
      <c r="E2058" t="s">
        <v>130</v>
      </c>
      <c r="F2058" t="str">
        <f t="shared" si="98"/>
        <v>South Australia</v>
      </c>
      <c r="G2058" t="s">
        <v>32</v>
      </c>
      <c r="H2058">
        <v>5290</v>
      </c>
      <c r="I2058" t="s">
        <v>11</v>
      </c>
      <c r="J2058" t="s">
        <v>38</v>
      </c>
      <c r="K2058" t="s">
        <v>156</v>
      </c>
      <c r="L2058" t="s">
        <v>17</v>
      </c>
      <c r="M2058" s="5">
        <v>143.91999999999999</v>
      </c>
      <c r="N2058">
        <v>1</v>
      </c>
    </row>
    <row r="2059" spans="1:14" x14ac:dyDescent="0.15">
      <c r="A2059" s="2">
        <v>45377</v>
      </c>
      <c r="B2059" s="3">
        <f t="shared" si="96"/>
        <v>2024</v>
      </c>
      <c r="C2059" t="str">
        <f t="shared" si="97"/>
        <v>2023-2024</v>
      </c>
      <c r="D2059" t="s">
        <v>147</v>
      </c>
      <c r="E2059" t="s">
        <v>54</v>
      </c>
      <c r="F2059" t="str">
        <f t="shared" si="98"/>
        <v>Victoria</v>
      </c>
      <c r="G2059" t="s">
        <v>45</v>
      </c>
      <c r="H2059">
        <v>3977</v>
      </c>
      <c r="I2059" t="s">
        <v>11</v>
      </c>
      <c r="J2059" t="s">
        <v>55</v>
      </c>
      <c r="K2059" t="s">
        <v>151</v>
      </c>
      <c r="L2059" t="s">
        <v>21</v>
      </c>
      <c r="M2059" s="5">
        <v>144.08000000000001</v>
      </c>
      <c r="N2059">
        <v>1</v>
      </c>
    </row>
    <row r="2060" spans="1:14" x14ac:dyDescent="0.15">
      <c r="A2060" s="2">
        <v>45612</v>
      </c>
      <c r="B2060" s="3">
        <f t="shared" si="96"/>
        <v>2025</v>
      </c>
      <c r="C2060" t="str">
        <f t="shared" si="97"/>
        <v>2024-2025</v>
      </c>
      <c r="D2060" t="s">
        <v>148</v>
      </c>
      <c r="E2060" t="s">
        <v>119</v>
      </c>
      <c r="F2060" t="str">
        <f t="shared" si="98"/>
        <v>Queensland</v>
      </c>
      <c r="G2060" t="s">
        <v>35</v>
      </c>
      <c r="H2060">
        <v>4570</v>
      </c>
      <c r="I2060" t="s">
        <v>11</v>
      </c>
      <c r="J2060" t="s">
        <v>120</v>
      </c>
      <c r="K2060" t="s">
        <v>155</v>
      </c>
      <c r="L2060" t="s">
        <v>20</v>
      </c>
      <c r="M2060" s="5">
        <v>144.18</v>
      </c>
      <c r="N2060">
        <v>1</v>
      </c>
    </row>
    <row r="2061" spans="1:14" x14ac:dyDescent="0.15">
      <c r="A2061" s="2">
        <v>45630</v>
      </c>
      <c r="B2061" s="3">
        <f t="shared" si="96"/>
        <v>2025</v>
      </c>
      <c r="C2061" t="str">
        <f t="shared" si="97"/>
        <v>2024-2025</v>
      </c>
      <c r="D2061" t="s">
        <v>148</v>
      </c>
      <c r="E2061" t="s">
        <v>74</v>
      </c>
      <c r="F2061" t="str">
        <f t="shared" si="98"/>
        <v>South Australia</v>
      </c>
      <c r="G2061" t="s">
        <v>32</v>
      </c>
      <c r="H2061">
        <v>5043</v>
      </c>
      <c r="I2061" t="s">
        <v>11</v>
      </c>
      <c r="J2061" t="s">
        <v>33</v>
      </c>
      <c r="K2061" t="s">
        <v>150</v>
      </c>
      <c r="L2061" t="s">
        <v>18</v>
      </c>
      <c r="M2061" s="5">
        <v>144.87</v>
      </c>
      <c r="N2061">
        <v>1</v>
      </c>
    </row>
    <row r="2062" spans="1:14" x14ac:dyDescent="0.15">
      <c r="A2062" s="2">
        <v>45413</v>
      </c>
      <c r="B2062" s="3">
        <f t="shared" si="96"/>
        <v>2024</v>
      </c>
      <c r="C2062" t="str">
        <f t="shared" si="97"/>
        <v>2023-2024</v>
      </c>
      <c r="D2062" t="s">
        <v>148</v>
      </c>
      <c r="E2062" t="s">
        <v>57</v>
      </c>
      <c r="F2062" t="str">
        <f t="shared" si="98"/>
        <v>New South Wales</v>
      </c>
      <c r="G2062" t="s">
        <v>10</v>
      </c>
      <c r="H2062">
        <v>2560</v>
      </c>
      <c r="I2062" t="s">
        <v>11</v>
      </c>
      <c r="J2062" t="s">
        <v>58</v>
      </c>
      <c r="K2062" t="s">
        <v>151</v>
      </c>
      <c r="L2062" t="s">
        <v>21</v>
      </c>
      <c r="M2062" s="5">
        <v>145.80000000000001</v>
      </c>
      <c r="N2062">
        <v>1</v>
      </c>
    </row>
    <row r="2063" spans="1:14" x14ac:dyDescent="0.15">
      <c r="A2063" s="2">
        <v>45127</v>
      </c>
      <c r="B2063" s="3">
        <f t="shared" si="96"/>
        <v>2024</v>
      </c>
      <c r="C2063" t="str">
        <f t="shared" si="97"/>
        <v>2023-2024</v>
      </c>
      <c r="D2063" t="s">
        <v>147</v>
      </c>
      <c r="E2063" t="s">
        <v>82</v>
      </c>
      <c r="F2063" t="str">
        <f t="shared" si="98"/>
        <v>Queensland</v>
      </c>
      <c r="G2063" t="s">
        <v>35</v>
      </c>
      <c r="H2063">
        <v>4012</v>
      </c>
      <c r="I2063" t="s">
        <v>11</v>
      </c>
      <c r="J2063" t="s">
        <v>43</v>
      </c>
      <c r="K2063" t="s">
        <v>19</v>
      </c>
      <c r="L2063" t="s">
        <v>23</v>
      </c>
      <c r="M2063" s="5">
        <v>145.88</v>
      </c>
      <c r="N2063">
        <v>1</v>
      </c>
    </row>
    <row r="2064" spans="1:14" x14ac:dyDescent="0.15">
      <c r="A2064" s="2">
        <v>45221</v>
      </c>
      <c r="B2064" s="3">
        <f t="shared" si="96"/>
        <v>2024</v>
      </c>
      <c r="C2064" t="str">
        <f t="shared" si="97"/>
        <v>2023-2024</v>
      </c>
      <c r="D2064" t="s">
        <v>147</v>
      </c>
      <c r="E2064" t="s">
        <v>97</v>
      </c>
      <c r="F2064" t="str">
        <f t="shared" si="98"/>
        <v>Tasmania</v>
      </c>
      <c r="G2064" t="s">
        <v>70</v>
      </c>
      <c r="H2064">
        <v>7250</v>
      </c>
      <c r="I2064" t="s">
        <v>11</v>
      </c>
      <c r="J2064" t="s">
        <v>71</v>
      </c>
      <c r="K2064" t="s">
        <v>150</v>
      </c>
      <c r="L2064" t="s">
        <v>18</v>
      </c>
      <c r="M2064" s="5">
        <v>145.91</v>
      </c>
      <c r="N2064">
        <v>1</v>
      </c>
    </row>
    <row r="2065" spans="1:14" x14ac:dyDescent="0.15">
      <c r="A2065" s="2">
        <v>45279</v>
      </c>
      <c r="B2065" s="3">
        <f t="shared" si="96"/>
        <v>2024</v>
      </c>
      <c r="C2065" t="str">
        <f t="shared" si="97"/>
        <v>2023-2024</v>
      </c>
      <c r="D2065" t="s">
        <v>147</v>
      </c>
      <c r="E2065" t="s">
        <v>72</v>
      </c>
      <c r="F2065" t="str">
        <f t="shared" si="98"/>
        <v>Western Australia</v>
      </c>
      <c r="G2065" t="s">
        <v>48</v>
      </c>
      <c r="H2065">
        <v>6010</v>
      </c>
      <c r="I2065" t="s">
        <v>11</v>
      </c>
      <c r="J2065" t="s">
        <v>49</v>
      </c>
      <c r="K2065" t="s">
        <v>152</v>
      </c>
      <c r="L2065" t="s">
        <v>13</v>
      </c>
      <c r="M2065" s="5">
        <v>146.26999999999998</v>
      </c>
      <c r="N2065">
        <v>1</v>
      </c>
    </row>
    <row r="2066" spans="1:14" x14ac:dyDescent="0.15">
      <c r="A2066" s="2">
        <v>45198</v>
      </c>
      <c r="B2066" s="3">
        <f t="shared" si="96"/>
        <v>2024</v>
      </c>
      <c r="C2066" t="str">
        <f t="shared" si="97"/>
        <v>2023-2024</v>
      </c>
      <c r="D2066" t="s">
        <v>147</v>
      </c>
      <c r="E2066" t="s">
        <v>146</v>
      </c>
      <c r="F2066" t="str">
        <f t="shared" si="98"/>
        <v>Victoria</v>
      </c>
      <c r="G2066" t="s">
        <v>45</v>
      </c>
      <c r="H2066">
        <v>3353</v>
      </c>
      <c r="I2066" t="s">
        <v>11</v>
      </c>
      <c r="J2066" t="s">
        <v>60</v>
      </c>
      <c r="K2066" t="s">
        <v>157</v>
      </c>
      <c r="L2066" t="s">
        <v>22</v>
      </c>
      <c r="M2066" s="5">
        <v>146.48000000000002</v>
      </c>
      <c r="N2066">
        <v>1</v>
      </c>
    </row>
    <row r="2067" spans="1:14" x14ac:dyDescent="0.15">
      <c r="A2067" s="2">
        <v>44993</v>
      </c>
      <c r="B2067" s="3">
        <f t="shared" si="96"/>
        <v>2023</v>
      </c>
      <c r="C2067" t="str">
        <f t="shared" si="97"/>
        <v>2022-2023</v>
      </c>
      <c r="D2067" t="s">
        <v>147</v>
      </c>
      <c r="E2067" t="s">
        <v>54</v>
      </c>
      <c r="F2067" t="str">
        <f t="shared" si="98"/>
        <v>Victoria</v>
      </c>
      <c r="G2067" t="s">
        <v>45</v>
      </c>
      <c r="H2067">
        <v>3977</v>
      </c>
      <c r="I2067" t="s">
        <v>11</v>
      </c>
      <c r="J2067" t="s">
        <v>55</v>
      </c>
      <c r="K2067" t="s">
        <v>152</v>
      </c>
      <c r="L2067" t="s">
        <v>13</v>
      </c>
      <c r="M2067" s="5">
        <v>146.63</v>
      </c>
      <c r="N2067">
        <v>1</v>
      </c>
    </row>
    <row r="2068" spans="1:14" x14ac:dyDescent="0.15">
      <c r="A2068" s="2">
        <v>45059</v>
      </c>
      <c r="B2068" s="3">
        <f t="shared" si="96"/>
        <v>2023</v>
      </c>
      <c r="C2068" t="str">
        <f t="shared" si="97"/>
        <v>2022-2023</v>
      </c>
      <c r="D2068" t="s">
        <v>148</v>
      </c>
      <c r="E2068" t="s">
        <v>93</v>
      </c>
      <c r="F2068" t="str">
        <f t="shared" si="98"/>
        <v>Western Australia</v>
      </c>
      <c r="G2068" t="s">
        <v>48</v>
      </c>
      <c r="H2068">
        <v>6112</v>
      </c>
      <c r="I2068" t="s">
        <v>11</v>
      </c>
      <c r="J2068" t="s">
        <v>94</v>
      </c>
      <c r="K2068" t="s">
        <v>152</v>
      </c>
      <c r="L2068" t="s">
        <v>13</v>
      </c>
      <c r="M2068" s="5">
        <v>146.68</v>
      </c>
      <c r="N2068">
        <v>1</v>
      </c>
    </row>
    <row r="2069" spans="1:14" x14ac:dyDescent="0.15">
      <c r="A2069" s="2">
        <v>45503</v>
      </c>
      <c r="B2069" s="3">
        <f t="shared" si="96"/>
        <v>2025</v>
      </c>
      <c r="C2069" t="str">
        <f t="shared" si="97"/>
        <v>2024-2025</v>
      </c>
      <c r="D2069" t="s">
        <v>148</v>
      </c>
      <c r="E2069" t="s">
        <v>107</v>
      </c>
      <c r="F2069" t="str">
        <f t="shared" si="98"/>
        <v>Queensland</v>
      </c>
      <c r="G2069" t="s">
        <v>35</v>
      </c>
      <c r="H2069">
        <v>4220</v>
      </c>
      <c r="I2069" t="s">
        <v>11</v>
      </c>
      <c r="J2069" t="s">
        <v>104</v>
      </c>
      <c r="K2069" t="s">
        <v>154</v>
      </c>
      <c r="L2069" t="s">
        <v>14</v>
      </c>
      <c r="M2069" s="5">
        <v>146.88</v>
      </c>
      <c r="N2069">
        <v>1</v>
      </c>
    </row>
    <row r="2070" spans="1:14" x14ac:dyDescent="0.15">
      <c r="A2070" s="2">
        <v>45108</v>
      </c>
      <c r="B2070" s="3">
        <f t="shared" si="96"/>
        <v>2024</v>
      </c>
      <c r="C2070" t="str">
        <f t="shared" si="97"/>
        <v>2023-2024</v>
      </c>
      <c r="D2070" t="s">
        <v>148</v>
      </c>
      <c r="E2070" t="s">
        <v>87</v>
      </c>
      <c r="F2070" t="str">
        <f t="shared" si="98"/>
        <v>New South Wales</v>
      </c>
      <c r="G2070" t="s">
        <v>10</v>
      </c>
      <c r="H2070">
        <v>2790</v>
      </c>
      <c r="I2070" t="s">
        <v>11</v>
      </c>
      <c r="J2070" t="s">
        <v>25</v>
      </c>
      <c r="K2070" t="s">
        <v>154</v>
      </c>
      <c r="L2070" t="s">
        <v>14</v>
      </c>
      <c r="M2070" s="5">
        <v>146.93</v>
      </c>
      <c r="N2070">
        <v>1</v>
      </c>
    </row>
    <row r="2071" spans="1:14" x14ac:dyDescent="0.15">
      <c r="A2071" s="2">
        <v>45247</v>
      </c>
      <c r="B2071" s="3">
        <f t="shared" si="96"/>
        <v>2024</v>
      </c>
      <c r="C2071" t="str">
        <f t="shared" si="97"/>
        <v>2023-2024</v>
      </c>
      <c r="D2071" t="s">
        <v>147</v>
      </c>
      <c r="E2071" t="s">
        <v>138</v>
      </c>
      <c r="F2071" t="str">
        <f t="shared" si="98"/>
        <v>Queensland</v>
      </c>
      <c r="G2071" t="s">
        <v>35</v>
      </c>
      <c r="H2071">
        <v>4558</v>
      </c>
      <c r="I2071" t="s">
        <v>11</v>
      </c>
      <c r="J2071" t="s">
        <v>120</v>
      </c>
      <c r="K2071" t="s">
        <v>154</v>
      </c>
      <c r="L2071" t="s">
        <v>14</v>
      </c>
      <c r="M2071" s="5">
        <v>147.74</v>
      </c>
      <c r="N2071">
        <v>1</v>
      </c>
    </row>
    <row r="2072" spans="1:14" x14ac:dyDescent="0.15">
      <c r="A2072" s="2">
        <v>45486</v>
      </c>
      <c r="B2072" s="3">
        <f t="shared" si="96"/>
        <v>2025</v>
      </c>
      <c r="C2072" t="str">
        <f t="shared" si="97"/>
        <v>2024-2025</v>
      </c>
      <c r="D2072" t="s">
        <v>148</v>
      </c>
      <c r="E2072" t="s">
        <v>137</v>
      </c>
      <c r="F2072" t="str">
        <f t="shared" si="98"/>
        <v>New South Wales</v>
      </c>
      <c r="G2072" t="s">
        <v>10</v>
      </c>
      <c r="H2072">
        <v>2031</v>
      </c>
      <c r="I2072" t="s">
        <v>11</v>
      </c>
      <c r="J2072" t="s">
        <v>12</v>
      </c>
      <c r="K2072" t="s">
        <v>149</v>
      </c>
      <c r="L2072" t="s">
        <v>15</v>
      </c>
      <c r="M2072" s="5">
        <v>147.80000000000001</v>
      </c>
      <c r="N2072">
        <v>1</v>
      </c>
    </row>
    <row r="2073" spans="1:14" x14ac:dyDescent="0.15">
      <c r="A2073" s="2">
        <v>45217</v>
      </c>
      <c r="B2073" s="3">
        <f t="shared" si="96"/>
        <v>2024</v>
      </c>
      <c r="C2073" t="str">
        <f t="shared" si="97"/>
        <v>2023-2024</v>
      </c>
      <c r="D2073" t="s">
        <v>148</v>
      </c>
      <c r="E2073" t="s">
        <v>141</v>
      </c>
      <c r="F2073" t="str">
        <f t="shared" si="98"/>
        <v>Western Australia</v>
      </c>
      <c r="G2073" t="s">
        <v>48</v>
      </c>
      <c r="H2073">
        <v>6052</v>
      </c>
      <c r="I2073" t="s">
        <v>11</v>
      </c>
      <c r="J2073" t="s">
        <v>49</v>
      </c>
      <c r="K2073" t="s">
        <v>153</v>
      </c>
      <c r="L2073" t="s">
        <v>16</v>
      </c>
      <c r="M2073" s="5">
        <v>147.86000000000001</v>
      </c>
      <c r="N2073">
        <v>1</v>
      </c>
    </row>
    <row r="2074" spans="1:14" x14ac:dyDescent="0.15">
      <c r="A2074" s="2">
        <v>44993</v>
      </c>
      <c r="B2074" s="3">
        <f t="shared" si="96"/>
        <v>2023</v>
      </c>
      <c r="C2074" t="str">
        <f t="shared" si="97"/>
        <v>2022-2023</v>
      </c>
      <c r="D2074" t="s">
        <v>147</v>
      </c>
      <c r="E2074" t="s">
        <v>96</v>
      </c>
      <c r="F2074" t="str">
        <f t="shared" si="98"/>
        <v>Western Australia</v>
      </c>
      <c r="G2074" t="s">
        <v>48</v>
      </c>
      <c r="H2074">
        <v>6330</v>
      </c>
      <c r="I2074" t="s">
        <v>11</v>
      </c>
      <c r="J2074" t="s">
        <v>94</v>
      </c>
      <c r="K2074" t="s">
        <v>154</v>
      </c>
      <c r="L2074" t="s">
        <v>14</v>
      </c>
      <c r="M2074" s="5">
        <v>147.88999999999999</v>
      </c>
      <c r="N2074">
        <v>1</v>
      </c>
    </row>
    <row r="2075" spans="1:14" x14ac:dyDescent="0.15">
      <c r="A2075" s="2">
        <v>44949</v>
      </c>
      <c r="B2075" s="3">
        <f t="shared" si="96"/>
        <v>2023</v>
      </c>
      <c r="C2075" t="str">
        <f t="shared" si="97"/>
        <v>2022-2023</v>
      </c>
      <c r="D2075" t="s">
        <v>148</v>
      </c>
      <c r="E2075" t="s">
        <v>125</v>
      </c>
      <c r="F2075" t="str">
        <f t="shared" si="98"/>
        <v>Victoria</v>
      </c>
      <c r="G2075" t="s">
        <v>45</v>
      </c>
      <c r="H2075">
        <v>3400</v>
      </c>
      <c r="I2075" t="s">
        <v>11</v>
      </c>
      <c r="J2075" t="s">
        <v>60</v>
      </c>
      <c r="K2075" t="s">
        <v>154</v>
      </c>
      <c r="L2075" t="s">
        <v>14</v>
      </c>
      <c r="M2075" s="5">
        <v>147.88999999999999</v>
      </c>
      <c r="N2075">
        <v>1</v>
      </c>
    </row>
    <row r="2076" spans="1:14" x14ac:dyDescent="0.15">
      <c r="A2076" s="2">
        <v>45340</v>
      </c>
      <c r="B2076" s="3">
        <f t="shared" si="96"/>
        <v>2024</v>
      </c>
      <c r="C2076" t="str">
        <f t="shared" si="97"/>
        <v>2023-2024</v>
      </c>
      <c r="D2076" t="s">
        <v>148</v>
      </c>
      <c r="E2076" t="s">
        <v>98</v>
      </c>
      <c r="F2076" t="str">
        <f t="shared" si="98"/>
        <v>Victoria</v>
      </c>
      <c r="G2076" t="s">
        <v>45</v>
      </c>
      <c r="H2076">
        <v>3429</v>
      </c>
      <c r="I2076" t="s">
        <v>11</v>
      </c>
      <c r="J2076" t="s">
        <v>60</v>
      </c>
      <c r="K2076" t="s">
        <v>155</v>
      </c>
      <c r="L2076" t="s">
        <v>20</v>
      </c>
      <c r="M2076" s="5">
        <v>148.33000000000001</v>
      </c>
      <c r="N2076">
        <v>1</v>
      </c>
    </row>
    <row r="2077" spans="1:14" x14ac:dyDescent="0.15">
      <c r="A2077" s="2">
        <v>45189</v>
      </c>
      <c r="B2077" s="3">
        <f t="shared" si="96"/>
        <v>2024</v>
      </c>
      <c r="C2077" t="str">
        <f t="shared" si="97"/>
        <v>2023-2024</v>
      </c>
      <c r="D2077" t="s">
        <v>147</v>
      </c>
      <c r="E2077" t="s">
        <v>140</v>
      </c>
      <c r="F2077" t="str">
        <f t="shared" si="98"/>
        <v>Tasmania</v>
      </c>
      <c r="G2077" t="s">
        <v>70</v>
      </c>
      <c r="H2077">
        <v>7320</v>
      </c>
      <c r="I2077" t="s">
        <v>11</v>
      </c>
      <c r="J2077" t="s">
        <v>71</v>
      </c>
      <c r="K2077" t="s">
        <v>19</v>
      </c>
      <c r="L2077" t="s">
        <v>23</v>
      </c>
      <c r="M2077" s="5">
        <v>148.72</v>
      </c>
      <c r="N2077">
        <v>1</v>
      </c>
    </row>
    <row r="2078" spans="1:14" x14ac:dyDescent="0.15">
      <c r="A2078" s="2">
        <v>45400</v>
      </c>
      <c r="B2078" s="3">
        <f t="shared" si="96"/>
        <v>2024</v>
      </c>
      <c r="C2078" t="str">
        <f t="shared" si="97"/>
        <v>2023-2024</v>
      </c>
      <c r="D2078" t="s">
        <v>148</v>
      </c>
      <c r="E2078" t="s">
        <v>52</v>
      </c>
      <c r="F2078" t="str">
        <f t="shared" si="98"/>
        <v>Victoria</v>
      </c>
      <c r="G2078" t="s">
        <v>45</v>
      </c>
      <c r="H2078">
        <v>3030</v>
      </c>
      <c r="I2078" t="s">
        <v>11</v>
      </c>
      <c r="J2078" t="s">
        <v>46</v>
      </c>
      <c r="K2078" t="s">
        <v>156</v>
      </c>
      <c r="L2078" t="s">
        <v>17</v>
      </c>
      <c r="M2078" s="5">
        <v>148.76999999999998</v>
      </c>
      <c r="N2078">
        <v>1</v>
      </c>
    </row>
    <row r="2079" spans="1:14" x14ac:dyDescent="0.15">
      <c r="A2079" s="2">
        <v>45199</v>
      </c>
      <c r="B2079" s="3">
        <f t="shared" si="96"/>
        <v>2024</v>
      </c>
      <c r="C2079" t="str">
        <f t="shared" si="97"/>
        <v>2023-2024</v>
      </c>
      <c r="D2079" t="s">
        <v>148</v>
      </c>
      <c r="E2079" t="s">
        <v>142</v>
      </c>
      <c r="F2079" t="str">
        <f t="shared" si="98"/>
        <v>Australian Capital Territory</v>
      </c>
      <c r="G2079" t="s">
        <v>80</v>
      </c>
      <c r="H2079">
        <v>2609</v>
      </c>
      <c r="I2079" t="s">
        <v>11</v>
      </c>
      <c r="J2079" t="s">
        <v>58</v>
      </c>
      <c r="K2079" t="s">
        <v>19</v>
      </c>
      <c r="L2079" t="s">
        <v>23</v>
      </c>
      <c r="M2079" s="5">
        <v>148.78</v>
      </c>
      <c r="N2079">
        <v>1</v>
      </c>
    </row>
    <row r="2080" spans="1:14" x14ac:dyDescent="0.15">
      <c r="A2080" s="2">
        <v>45028</v>
      </c>
      <c r="B2080" s="3">
        <f t="shared" si="96"/>
        <v>2023</v>
      </c>
      <c r="C2080" t="str">
        <f t="shared" si="97"/>
        <v>2022-2023</v>
      </c>
      <c r="D2080" t="s">
        <v>147</v>
      </c>
      <c r="E2080" t="s">
        <v>126</v>
      </c>
      <c r="F2080" t="str">
        <f t="shared" si="98"/>
        <v>Queensland</v>
      </c>
      <c r="G2080" t="s">
        <v>35</v>
      </c>
      <c r="H2080">
        <v>4551</v>
      </c>
      <c r="I2080" t="s">
        <v>11</v>
      </c>
      <c r="J2080" t="s">
        <v>120</v>
      </c>
      <c r="K2080" t="s">
        <v>149</v>
      </c>
      <c r="L2080" t="s">
        <v>15</v>
      </c>
      <c r="M2080" s="5">
        <v>148.82</v>
      </c>
      <c r="N2080">
        <v>1</v>
      </c>
    </row>
    <row r="2081" spans="1:14" x14ac:dyDescent="0.15">
      <c r="A2081" s="2">
        <v>45556</v>
      </c>
      <c r="B2081" s="3">
        <f t="shared" si="96"/>
        <v>2025</v>
      </c>
      <c r="C2081" t="str">
        <f t="shared" si="97"/>
        <v>2024-2025</v>
      </c>
      <c r="D2081" t="s">
        <v>147</v>
      </c>
      <c r="E2081" t="s">
        <v>53</v>
      </c>
      <c r="F2081" t="str">
        <f t="shared" si="98"/>
        <v>South Australia</v>
      </c>
      <c r="G2081" t="s">
        <v>32</v>
      </c>
      <c r="H2081">
        <v>5082</v>
      </c>
      <c r="I2081" t="s">
        <v>11</v>
      </c>
      <c r="J2081" t="s">
        <v>33</v>
      </c>
      <c r="K2081" t="s">
        <v>153</v>
      </c>
      <c r="L2081" t="s">
        <v>16</v>
      </c>
      <c r="M2081" s="5">
        <v>148.87</v>
      </c>
      <c r="N2081">
        <v>1</v>
      </c>
    </row>
    <row r="2082" spans="1:14" x14ac:dyDescent="0.15">
      <c r="A2082" s="2">
        <v>45362</v>
      </c>
      <c r="B2082" s="3">
        <f t="shared" si="96"/>
        <v>2024</v>
      </c>
      <c r="C2082" t="str">
        <f t="shared" si="97"/>
        <v>2023-2024</v>
      </c>
      <c r="D2082" t="s">
        <v>147</v>
      </c>
      <c r="E2082" t="s">
        <v>139</v>
      </c>
      <c r="F2082" t="str">
        <f t="shared" si="98"/>
        <v>New South Wales</v>
      </c>
      <c r="G2082" t="s">
        <v>10</v>
      </c>
      <c r="H2082">
        <v>2020</v>
      </c>
      <c r="I2082" t="s">
        <v>11</v>
      </c>
      <c r="J2082" t="s">
        <v>12</v>
      </c>
      <c r="K2082" t="s">
        <v>150</v>
      </c>
      <c r="L2082" t="s">
        <v>18</v>
      </c>
      <c r="M2082" s="5">
        <v>148.88999999999999</v>
      </c>
      <c r="N2082">
        <v>1</v>
      </c>
    </row>
    <row r="2083" spans="1:14" x14ac:dyDescent="0.15">
      <c r="A2083" s="2">
        <v>45106</v>
      </c>
      <c r="B2083" s="3">
        <f t="shared" si="96"/>
        <v>2023</v>
      </c>
      <c r="C2083" t="str">
        <f t="shared" si="97"/>
        <v>2022-2023</v>
      </c>
      <c r="D2083" t="s">
        <v>148</v>
      </c>
      <c r="E2083" t="s">
        <v>66</v>
      </c>
      <c r="F2083" t="str">
        <f t="shared" si="98"/>
        <v>South Australia</v>
      </c>
      <c r="G2083" t="s">
        <v>32</v>
      </c>
      <c r="H2083">
        <v>5169</v>
      </c>
      <c r="I2083" t="s">
        <v>11</v>
      </c>
      <c r="J2083" t="s">
        <v>33</v>
      </c>
      <c r="K2083" t="s">
        <v>151</v>
      </c>
      <c r="L2083" t="s">
        <v>21</v>
      </c>
      <c r="M2083" s="5">
        <v>148.88999999999999</v>
      </c>
      <c r="N2083">
        <v>1</v>
      </c>
    </row>
    <row r="2084" spans="1:14" x14ac:dyDescent="0.15">
      <c r="A2084" s="2">
        <v>45301</v>
      </c>
      <c r="B2084" s="3">
        <f t="shared" si="96"/>
        <v>2024</v>
      </c>
      <c r="C2084" t="str">
        <f t="shared" si="97"/>
        <v>2023-2024</v>
      </c>
      <c r="D2084" t="s">
        <v>147</v>
      </c>
      <c r="E2084" t="s">
        <v>64</v>
      </c>
      <c r="F2084" t="str">
        <f t="shared" si="98"/>
        <v>Victoria</v>
      </c>
      <c r="G2084" t="s">
        <v>45</v>
      </c>
      <c r="H2084">
        <v>3199</v>
      </c>
      <c r="I2084" t="s">
        <v>11</v>
      </c>
      <c r="J2084" t="s">
        <v>63</v>
      </c>
      <c r="K2084" t="s">
        <v>154</v>
      </c>
      <c r="L2084" t="s">
        <v>14</v>
      </c>
      <c r="M2084" s="5">
        <v>149.29000000000002</v>
      </c>
      <c r="N2084">
        <v>1</v>
      </c>
    </row>
    <row r="2085" spans="1:14" x14ac:dyDescent="0.15">
      <c r="A2085" s="2">
        <v>45062</v>
      </c>
      <c r="B2085" s="3">
        <f t="shared" si="96"/>
        <v>2023</v>
      </c>
      <c r="C2085" t="str">
        <f t="shared" si="97"/>
        <v>2022-2023</v>
      </c>
      <c r="D2085" t="s">
        <v>148</v>
      </c>
      <c r="E2085" t="s">
        <v>26</v>
      </c>
      <c r="F2085" t="str">
        <f t="shared" si="98"/>
        <v>New South Wales</v>
      </c>
      <c r="G2085" t="s">
        <v>10</v>
      </c>
      <c r="H2085">
        <v>2141</v>
      </c>
      <c r="I2085" t="s">
        <v>11</v>
      </c>
      <c r="J2085" t="s">
        <v>27</v>
      </c>
      <c r="K2085" t="s">
        <v>151</v>
      </c>
      <c r="L2085" t="s">
        <v>21</v>
      </c>
      <c r="M2085" s="5">
        <v>149.79</v>
      </c>
      <c r="N2085">
        <v>1</v>
      </c>
    </row>
    <row r="2086" spans="1:14" x14ac:dyDescent="0.15">
      <c r="A2086" s="2">
        <v>45380</v>
      </c>
      <c r="B2086" s="3">
        <f t="shared" si="96"/>
        <v>2024</v>
      </c>
      <c r="C2086" t="str">
        <f t="shared" si="97"/>
        <v>2023-2024</v>
      </c>
      <c r="D2086" t="s">
        <v>147</v>
      </c>
      <c r="E2086" t="s">
        <v>86</v>
      </c>
      <c r="F2086" t="str">
        <f t="shared" si="98"/>
        <v>New South Wales</v>
      </c>
      <c r="G2086" t="s">
        <v>10</v>
      </c>
      <c r="H2086">
        <v>2064</v>
      </c>
      <c r="I2086" t="s">
        <v>11</v>
      </c>
      <c r="J2086" t="s">
        <v>12</v>
      </c>
      <c r="K2086" t="s">
        <v>151</v>
      </c>
      <c r="L2086" t="s">
        <v>21</v>
      </c>
      <c r="M2086" s="5">
        <v>149.79999999999998</v>
      </c>
      <c r="N2086">
        <v>1</v>
      </c>
    </row>
    <row r="2087" spans="1:14" x14ac:dyDescent="0.15">
      <c r="A2087" s="2">
        <v>45399</v>
      </c>
      <c r="B2087" s="3">
        <f t="shared" si="96"/>
        <v>2024</v>
      </c>
      <c r="C2087" t="str">
        <f t="shared" si="97"/>
        <v>2023-2024</v>
      </c>
      <c r="D2087" t="s">
        <v>148</v>
      </c>
      <c r="E2087" t="s">
        <v>107</v>
      </c>
      <c r="F2087" t="str">
        <f t="shared" si="98"/>
        <v>Queensland</v>
      </c>
      <c r="G2087" t="s">
        <v>35</v>
      </c>
      <c r="H2087">
        <v>4220</v>
      </c>
      <c r="I2087" t="s">
        <v>11</v>
      </c>
      <c r="J2087" t="s">
        <v>104</v>
      </c>
      <c r="K2087" t="s">
        <v>154</v>
      </c>
      <c r="L2087" t="s">
        <v>14</v>
      </c>
      <c r="M2087" s="5">
        <v>149.9</v>
      </c>
      <c r="N2087">
        <v>1</v>
      </c>
    </row>
    <row r="2088" spans="1:14" x14ac:dyDescent="0.15">
      <c r="A2088" s="2">
        <v>44933</v>
      </c>
      <c r="B2088" s="3">
        <f t="shared" si="96"/>
        <v>2023</v>
      </c>
      <c r="C2088" t="str">
        <f t="shared" si="97"/>
        <v>2022-2023</v>
      </c>
      <c r="D2088" t="s">
        <v>147</v>
      </c>
      <c r="E2088" t="s">
        <v>137</v>
      </c>
      <c r="F2088" t="str">
        <f t="shared" si="98"/>
        <v>New South Wales</v>
      </c>
      <c r="G2088" t="s">
        <v>10</v>
      </c>
      <c r="H2088">
        <v>2031</v>
      </c>
      <c r="I2088" t="s">
        <v>11</v>
      </c>
      <c r="J2088" t="s">
        <v>12</v>
      </c>
      <c r="K2088" t="s">
        <v>151</v>
      </c>
      <c r="L2088" t="s">
        <v>21</v>
      </c>
      <c r="M2088" s="5">
        <v>149.94999999999999</v>
      </c>
      <c r="N2088">
        <v>1</v>
      </c>
    </row>
    <row r="2089" spans="1:14" x14ac:dyDescent="0.15">
      <c r="A2089" s="2">
        <v>45457</v>
      </c>
      <c r="B2089" s="3">
        <f t="shared" si="96"/>
        <v>2024</v>
      </c>
      <c r="C2089" t="str">
        <f t="shared" si="97"/>
        <v>2023-2024</v>
      </c>
      <c r="D2089" t="s">
        <v>148</v>
      </c>
      <c r="E2089" t="s">
        <v>135</v>
      </c>
      <c r="F2089" t="str">
        <f t="shared" si="98"/>
        <v>Victoria</v>
      </c>
      <c r="G2089" t="s">
        <v>45</v>
      </c>
      <c r="H2089">
        <v>3550</v>
      </c>
      <c r="I2089" t="s">
        <v>11</v>
      </c>
      <c r="J2089" t="s">
        <v>60</v>
      </c>
      <c r="K2089" t="s">
        <v>150</v>
      </c>
      <c r="L2089" t="s">
        <v>18</v>
      </c>
      <c r="M2089" s="5">
        <v>149.99</v>
      </c>
      <c r="N2089">
        <v>1</v>
      </c>
    </row>
    <row r="2090" spans="1:14" x14ac:dyDescent="0.15">
      <c r="A2090" s="2">
        <v>45303</v>
      </c>
      <c r="B2090" s="3">
        <f t="shared" si="96"/>
        <v>2024</v>
      </c>
      <c r="C2090" t="str">
        <f t="shared" si="97"/>
        <v>2023-2024</v>
      </c>
      <c r="D2090" t="s">
        <v>147</v>
      </c>
      <c r="E2090" t="s">
        <v>127</v>
      </c>
      <c r="F2090" t="str">
        <f t="shared" si="98"/>
        <v>New South Wales</v>
      </c>
      <c r="G2090" t="s">
        <v>10</v>
      </c>
      <c r="H2090">
        <v>2131</v>
      </c>
      <c r="I2090" t="s">
        <v>11</v>
      </c>
      <c r="J2090" t="s">
        <v>27</v>
      </c>
      <c r="K2090" t="s">
        <v>156</v>
      </c>
      <c r="L2090" t="s">
        <v>17</v>
      </c>
      <c r="M2090" s="5">
        <v>150.59</v>
      </c>
      <c r="N2090">
        <v>1</v>
      </c>
    </row>
    <row r="2091" spans="1:14" x14ac:dyDescent="0.15">
      <c r="A2091" s="2">
        <v>45303</v>
      </c>
      <c r="B2091" s="3">
        <f t="shared" si="96"/>
        <v>2024</v>
      </c>
      <c r="C2091" t="str">
        <f t="shared" si="97"/>
        <v>2023-2024</v>
      </c>
      <c r="D2091" t="s">
        <v>147</v>
      </c>
      <c r="E2091" t="s">
        <v>72</v>
      </c>
      <c r="F2091" t="str">
        <f t="shared" si="98"/>
        <v>Western Australia</v>
      </c>
      <c r="G2091" t="s">
        <v>48</v>
      </c>
      <c r="H2091">
        <v>6010</v>
      </c>
      <c r="I2091" t="s">
        <v>11</v>
      </c>
      <c r="J2091" t="s">
        <v>49</v>
      </c>
      <c r="K2091" t="s">
        <v>155</v>
      </c>
      <c r="L2091" t="s">
        <v>20</v>
      </c>
      <c r="M2091" s="5">
        <v>150.61000000000001</v>
      </c>
      <c r="N2091">
        <v>1</v>
      </c>
    </row>
    <row r="2092" spans="1:14" x14ac:dyDescent="0.15">
      <c r="A2092" s="2">
        <v>45086</v>
      </c>
      <c r="B2092" s="3">
        <f t="shared" si="96"/>
        <v>2023</v>
      </c>
      <c r="C2092" t="str">
        <f t="shared" si="97"/>
        <v>2022-2023</v>
      </c>
      <c r="D2092" t="s">
        <v>147</v>
      </c>
      <c r="E2092" t="s">
        <v>99</v>
      </c>
      <c r="F2092" t="str">
        <f t="shared" si="98"/>
        <v>Victoria</v>
      </c>
      <c r="G2092" t="s">
        <v>45</v>
      </c>
      <c r="H2092">
        <v>3148</v>
      </c>
      <c r="I2092" t="s">
        <v>11</v>
      </c>
      <c r="J2092" t="s">
        <v>63</v>
      </c>
      <c r="K2092" t="s">
        <v>149</v>
      </c>
      <c r="L2092" t="s">
        <v>15</v>
      </c>
      <c r="M2092" s="5">
        <v>150.63999999999999</v>
      </c>
      <c r="N2092">
        <v>1</v>
      </c>
    </row>
    <row r="2093" spans="1:14" x14ac:dyDescent="0.15">
      <c r="A2093" s="2">
        <v>45182</v>
      </c>
      <c r="B2093" s="3">
        <f t="shared" si="96"/>
        <v>2024</v>
      </c>
      <c r="C2093" t="str">
        <f t="shared" si="97"/>
        <v>2023-2024</v>
      </c>
      <c r="D2093" t="s">
        <v>147</v>
      </c>
      <c r="E2093" t="s">
        <v>139</v>
      </c>
      <c r="F2093" t="str">
        <f t="shared" si="98"/>
        <v>New South Wales</v>
      </c>
      <c r="G2093" t="s">
        <v>10</v>
      </c>
      <c r="H2093">
        <v>2020</v>
      </c>
      <c r="I2093" t="s">
        <v>11</v>
      </c>
      <c r="J2093" t="s">
        <v>12</v>
      </c>
      <c r="K2093" t="s">
        <v>149</v>
      </c>
      <c r="L2093" t="s">
        <v>15</v>
      </c>
      <c r="M2093" s="5">
        <v>150.86000000000001</v>
      </c>
      <c r="N2093">
        <v>1</v>
      </c>
    </row>
    <row r="2094" spans="1:14" x14ac:dyDescent="0.15">
      <c r="A2094" s="2">
        <v>45074</v>
      </c>
      <c r="B2094" s="3">
        <f t="shared" si="96"/>
        <v>2023</v>
      </c>
      <c r="C2094" t="str">
        <f t="shared" si="97"/>
        <v>2022-2023</v>
      </c>
      <c r="D2094" t="s">
        <v>147</v>
      </c>
      <c r="E2094" t="s">
        <v>34</v>
      </c>
      <c r="F2094" t="str">
        <f t="shared" si="98"/>
        <v>Queensland</v>
      </c>
      <c r="G2094" t="s">
        <v>35</v>
      </c>
      <c r="H2094">
        <v>4802</v>
      </c>
      <c r="I2094" t="s">
        <v>11</v>
      </c>
      <c r="J2094" t="s">
        <v>36</v>
      </c>
      <c r="K2094" t="s">
        <v>152</v>
      </c>
      <c r="L2094" t="s">
        <v>13</v>
      </c>
      <c r="M2094" s="5">
        <v>151.01</v>
      </c>
      <c r="N2094">
        <v>1</v>
      </c>
    </row>
    <row r="2095" spans="1:14" x14ac:dyDescent="0.15">
      <c r="A2095" s="2">
        <v>45426</v>
      </c>
      <c r="B2095" s="3">
        <f t="shared" si="96"/>
        <v>2024</v>
      </c>
      <c r="C2095" t="str">
        <f t="shared" si="97"/>
        <v>2023-2024</v>
      </c>
      <c r="D2095" t="s">
        <v>147</v>
      </c>
      <c r="E2095" t="s">
        <v>79</v>
      </c>
      <c r="F2095" t="str">
        <f t="shared" si="98"/>
        <v>Australian Capital Territory</v>
      </c>
      <c r="G2095" t="s">
        <v>80</v>
      </c>
      <c r="H2095">
        <v>2617</v>
      </c>
      <c r="I2095" t="s">
        <v>11</v>
      </c>
      <c r="J2095" t="s">
        <v>58</v>
      </c>
      <c r="K2095" t="s">
        <v>157</v>
      </c>
      <c r="L2095" t="s">
        <v>22</v>
      </c>
      <c r="M2095" s="5">
        <v>151.02000000000001</v>
      </c>
      <c r="N2095">
        <v>1</v>
      </c>
    </row>
    <row r="2096" spans="1:14" x14ac:dyDescent="0.15">
      <c r="A2096" s="2">
        <v>45635</v>
      </c>
      <c r="B2096" s="3">
        <f t="shared" si="96"/>
        <v>2025</v>
      </c>
      <c r="C2096" t="str">
        <f t="shared" si="97"/>
        <v>2024-2025</v>
      </c>
      <c r="D2096" t="s">
        <v>147</v>
      </c>
      <c r="E2096" t="s">
        <v>52</v>
      </c>
      <c r="F2096" t="str">
        <f t="shared" si="98"/>
        <v>Victoria</v>
      </c>
      <c r="G2096" t="s">
        <v>45</v>
      </c>
      <c r="H2096">
        <v>3030</v>
      </c>
      <c r="I2096" t="s">
        <v>11</v>
      </c>
      <c r="J2096" t="s">
        <v>46</v>
      </c>
      <c r="K2096" t="s">
        <v>151</v>
      </c>
      <c r="L2096" t="s">
        <v>21</v>
      </c>
      <c r="M2096" s="5">
        <v>151.12</v>
      </c>
      <c r="N2096">
        <v>1</v>
      </c>
    </row>
    <row r="2097" spans="1:14" x14ac:dyDescent="0.15">
      <c r="A2097" s="2">
        <v>45600</v>
      </c>
      <c r="B2097" s="3">
        <f t="shared" si="96"/>
        <v>2025</v>
      </c>
      <c r="C2097" t="str">
        <f t="shared" si="97"/>
        <v>2024-2025</v>
      </c>
      <c r="D2097" t="s">
        <v>147</v>
      </c>
      <c r="E2097" t="s">
        <v>40</v>
      </c>
      <c r="F2097" t="str">
        <f t="shared" si="98"/>
        <v>New South Wales</v>
      </c>
      <c r="G2097" t="s">
        <v>10</v>
      </c>
      <c r="H2097">
        <v>2116</v>
      </c>
      <c r="I2097" t="s">
        <v>11</v>
      </c>
      <c r="J2097" t="s">
        <v>27</v>
      </c>
      <c r="K2097" t="s">
        <v>152</v>
      </c>
      <c r="L2097" t="s">
        <v>13</v>
      </c>
      <c r="M2097" s="5">
        <v>151.13000000000002</v>
      </c>
      <c r="N2097">
        <v>1</v>
      </c>
    </row>
    <row r="2098" spans="1:14" x14ac:dyDescent="0.15">
      <c r="A2098" s="2">
        <v>45436</v>
      </c>
      <c r="B2098" s="3">
        <f t="shared" si="96"/>
        <v>2024</v>
      </c>
      <c r="C2098" t="str">
        <f t="shared" si="97"/>
        <v>2023-2024</v>
      </c>
      <c r="D2098" t="s">
        <v>148</v>
      </c>
      <c r="E2098" t="s">
        <v>134</v>
      </c>
      <c r="F2098" t="str">
        <f t="shared" si="98"/>
        <v>Queensland</v>
      </c>
      <c r="G2098" t="s">
        <v>35</v>
      </c>
      <c r="H2098">
        <v>4825</v>
      </c>
      <c r="I2098" t="s">
        <v>11</v>
      </c>
      <c r="J2098" t="s">
        <v>36</v>
      </c>
      <c r="K2098" t="s">
        <v>154</v>
      </c>
      <c r="L2098" t="s">
        <v>14</v>
      </c>
      <c r="M2098" s="5">
        <v>151.25</v>
      </c>
      <c r="N2098">
        <v>1</v>
      </c>
    </row>
    <row r="2099" spans="1:14" x14ac:dyDescent="0.15">
      <c r="A2099" s="2">
        <v>45423</v>
      </c>
      <c r="B2099" s="3">
        <f t="shared" si="96"/>
        <v>2024</v>
      </c>
      <c r="C2099" t="str">
        <f t="shared" si="97"/>
        <v>2023-2024</v>
      </c>
      <c r="D2099" t="s">
        <v>147</v>
      </c>
      <c r="E2099" t="s">
        <v>139</v>
      </c>
      <c r="F2099" t="str">
        <f t="shared" si="98"/>
        <v>New South Wales</v>
      </c>
      <c r="G2099" t="s">
        <v>10</v>
      </c>
      <c r="H2099">
        <v>2020</v>
      </c>
      <c r="I2099" t="s">
        <v>11</v>
      </c>
      <c r="J2099" t="s">
        <v>12</v>
      </c>
      <c r="K2099" t="s">
        <v>151</v>
      </c>
      <c r="L2099" t="s">
        <v>21</v>
      </c>
      <c r="M2099" s="5">
        <v>151.76</v>
      </c>
      <c r="N2099">
        <v>1</v>
      </c>
    </row>
    <row r="2100" spans="1:14" x14ac:dyDescent="0.15">
      <c r="A2100" s="2">
        <v>45189</v>
      </c>
      <c r="B2100" s="3">
        <f t="shared" si="96"/>
        <v>2024</v>
      </c>
      <c r="C2100" t="str">
        <f t="shared" si="97"/>
        <v>2023-2024</v>
      </c>
      <c r="D2100" t="s">
        <v>147</v>
      </c>
      <c r="E2100" t="s">
        <v>39</v>
      </c>
      <c r="F2100" t="str">
        <f t="shared" si="98"/>
        <v>South Australia</v>
      </c>
      <c r="G2100" t="s">
        <v>32</v>
      </c>
      <c r="H2100">
        <v>5343</v>
      </c>
      <c r="I2100" t="s">
        <v>11</v>
      </c>
      <c r="J2100" t="s">
        <v>38</v>
      </c>
      <c r="K2100" t="s">
        <v>156</v>
      </c>
      <c r="L2100" t="s">
        <v>17</v>
      </c>
      <c r="M2100" s="5">
        <v>151.85</v>
      </c>
      <c r="N2100">
        <v>1</v>
      </c>
    </row>
    <row r="2101" spans="1:14" x14ac:dyDescent="0.15">
      <c r="A2101" s="2">
        <v>45110</v>
      </c>
      <c r="B2101" s="3">
        <f t="shared" si="96"/>
        <v>2024</v>
      </c>
      <c r="C2101" t="str">
        <f t="shared" si="97"/>
        <v>2023-2024</v>
      </c>
      <c r="D2101" t="s">
        <v>148</v>
      </c>
      <c r="E2101" t="s">
        <v>129</v>
      </c>
      <c r="F2101" t="str">
        <f t="shared" si="98"/>
        <v>Tasmania</v>
      </c>
      <c r="G2101" t="s">
        <v>70</v>
      </c>
      <c r="H2101">
        <v>7010</v>
      </c>
      <c r="I2101" t="s">
        <v>11</v>
      </c>
      <c r="J2101" t="s">
        <v>71</v>
      </c>
      <c r="K2101" t="s">
        <v>154</v>
      </c>
      <c r="L2101" t="s">
        <v>14</v>
      </c>
      <c r="M2101" s="5">
        <v>151.86000000000001</v>
      </c>
      <c r="N2101">
        <v>1</v>
      </c>
    </row>
    <row r="2102" spans="1:14" x14ac:dyDescent="0.15">
      <c r="A2102" s="2">
        <v>45092</v>
      </c>
      <c r="B2102" s="3">
        <f t="shared" si="96"/>
        <v>2023</v>
      </c>
      <c r="C2102" t="str">
        <f t="shared" si="97"/>
        <v>2022-2023</v>
      </c>
      <c r="D2102" t="s">
        <v>148</v>
      </c>
      <c r="E2102" t="s">
        <v>111</v>
      </c>
      <c r="F2102" t="str">
        <f t="shared" si="98"/>
        <v>New South Wales</v>
      </c>
      <c r="G2102" t="s">
        <v>10</v>
      </c>
      <c r="H2102">
        <v>2120</v>
      </c>
      <c r="I2102" t="s">
        <v>11</v>
      </c>
      <c r="J2102" t="s">
        <v>27</v>
      </c>
      <c r="K2102" t="s">
        <v>151</v>
      </c>
      <c r="L2102" t="s">
        <v>21</v>
      </c>
      <c r="M2102" s="5">
        <v>151.88999999999999</v>
      </c>
      <c r="N2102">
        <v>1</v>
      </c>
    </row>
    <row r="2103" spans="1:14" x14ac:dyDescent="0.15">
      <c r="A2103" s="2">
        <v>45428</v>
      </c>
      <c r="B2103" s="3">
        <f t="shared" si="96"/>
        <v>2024</v>
      </c>
      <c r="C2103" t="str">
        <f t="shared" si="97"/>
        <v>2023-2024</v>
      </c>
      <c r="D2103" t="s">
        <v>147</v>
      </c>
      <c r="E2103" t="s">
        <v>146</v>
      </c>
      <c r="F2103" t="str">
        <f t="shared" si="98"/>
        <v>Victoria</v>
      </c>
      <c r="G2103" t="s">
        <v>45</v>
      </c>
      <c r="H2103">
        <v>3353</v>
      </c>
      <c r="I2103" t="s">
        <v>11</v>
      </c>
      <c r="J2103" t="s">
        <v>60</v>
      </c>
      <c r="K2103" t="s">
        <v>149</v>
      </c>
      <c r="L2103" t="s">
        <v>15</v>
      </c>
      <c r="M2103" s="5">
        <v>151.93</v>
      </c>
      <c r="N2103">
        <v>1</v>
      </c>
    </row>
    <row r="2104" spans="1:14" x14ac:dyDescent="0.15">
      <c r="A2104" s="2">
        <v>45617</v>
      </c>
      <c r="B2104" s="3">
        <f t="shared" si="96"/>
        <v>2025</v>
      </c>
      <c r="C2104" t="str">
        <f t="shared" si="97"/>
        <v>2024-2025</v>
      </c>
      <c r="D2104" t="s">
        <v>148</v>
      </c>
      <c r="E2104" t="s">
        <v>66</v>
      </c>
      <c r="F2104" t="str">
        <f t="shared" si="98"/>
        <v>South Australia</v>
      </c>
      <c r="G2104" t="s">
        <v>32</v>
      </c>
      <c r="H2104">
        <v>5169</v>
      </c>
      <c r="I2104" t="s">
        <v>11</v>
      </c>
      <c r="J2104" t="s">
        <v>33</v>
      </c>
      <c r="K2104" t="s">
        <v>153</v>
      </c>
      <c r="L2104" t="s">
        <v>16</v>
      </c>
      <c r="M2104" s="5">
        <v>152.34</v>
      </c>
      <c r="N2104">
        <v>1</v>
      </c>
    </row>
    <row r="2105" spans="1:14" x14ac:dyDescent="0.15">
      <c r="A2105" s="2">
        <v>45251</v>
      </c>
      <c r="B2105" s="3">
        <f t="shared" si="96"/>
        <v>2024</v>
      </c>
      <c r="C2105" t="str">
        <f t="shared" si="97"/>
        <v>2023-2024</v>
      </c>
      <c r="D2105" t="s">
        <v>147</v>
      </c>
      <c r="E2105" t="s">
        <v>85</v>
      </c>
      <c r="F2105" t="str">
        <f t="shared" si="98"/>
        <v>Queensland</v>
      </c>
      <c r="G2105" t="s">
        <v>35</v>
      </c>
      <c r="H2105">
        <v>4883</v>
      </c>
      <c r="I2105" t="s">
        <v>11</v>
      </c>
      <c r="J2105" t="s">
        <v>36</v>
      </c>
      <c r="K2105" t="s">
        <v>149</v>
      </c>
      <c r="L2105" t="s">
        <v>15</v>
      </c>
      <c r="M2105" s="5">
        <v>152.67000000000002</v>
      </c>
      <c r="N2105">
        <v>1</v>
      </c>
    </row>
    <row r="2106" spans="1:14" x14ac:dyDescent="0.15">
      <c r="A2106" s="2">
        <v>45014</v>
      </c>
      <c r="B2106" s="3">
        <f t="shared" si="96"/>
        <v>2023</v>
      </c>
      <c r="C2106" t="str">
        <f t="shared" si="97"/>
        <v>2022-2023</v>
      </c>
      <c r="D2106" t="s">
        <v>147</v>
      </c>
      <c r="E2106" t="s">
        <v>131</v>
      </c>
      <c r="F2106" t="str">
        <f t="shared" si="98"/>
        <v>Western Australia</v>
      </c>
      <c r="G2106" t="s">
        <v>48</v>
      </c>
      <c r="H2106">
        <v>6530</v>
      </c>
      <c r="I2106" t="s">
        <v>11</v>
      </c>
      <c r="J2106" t="s">
        <v>77</v>
      </c>
      <c r="K2106" t="s">
        <v>149</v>
      </c>
      <c r="L2106" t="s">
        <v>15</v>
      </c>
      <c r="M2106" s="5">
        <v>152.71</v>
      </c>
      <c r="N2106">
        <v>1</v>
      </c>
    </row>
    <row r="2107" spans="1:14" x14ac:dyDescent="0.15">
      <c r="A2107" s="2">
        <v>45145</v>
      </c>
      <c r="B2107" s="3">
        <f t="shared" si="96"/>
        <v>2024</v>
      </c>
      <c r="C2107" t="str">
        <f t="shared" si="97"/>
        <v>2023-2024</v>
      </c>
      <c r="D2107" t="s">
        <v>147</v>
      </c>
      <c r="E2107" t="s">
        <v>138</v>
      </c>
      <c r="F2107" t="str">
        <f t="shared" si="98"/>
        <v>Queensland</v>
      </c>
      <c r="G2107" t="s">
        <v>35</v>
      </c>
      <c r="H2107">
        <v>4558</v>
      </c>
      <c r="I2107" t="s">
        <v>11</v>
      </c>
      <c r="J2107" t="s">
        <v>120</v>
      </c>
      <c r="K2107" t="s">
        <v>149</v>
      </c>
      <c r="L2107" t="s">
        <v>15</v>
      </c>
      <c r="M2107" s="5">
        <v>152.77000000000001</v>
      </c>
      <c r="N2107">
        <v>1</v>
      </c>
    </row>
    <row r="2108" spans="1:14" x14ac:dyDescent="0.15">
      <c r="A2108" s="2">
        <v>45241</v>
      </c>
      <c r="B2108" s="3">
        <f t="shared" si="96"/>
        <v>2024</v>
      </c>
      <c r="C2108" t="str">
        <f t="shared" si="97"/>
        <v>2023-2024</v>
      </c>
      <c r="D2108" t="s">
        <v>147</v>
      </c>
      <c r="E2108" t="s">
        <v>56</v>
      </c>
      <c r="F2108" t="str">
        <f t="shared" si="98"/>
        <v>Northern Territory</v>
      </c>
      <c r="G2108" t="s">
        <v>29</v>
      </c>
      <c r="H2108">
        <v>870</v>
      </c>
      <c r="I2108" t="s">
        <v>11</v>
      </c>
      <c r="J2108" t="s">
        <v>30</v>
      </c>
      <c r="K2108" t="s">
        <v>149</v>
      </c>
      <c r="L2108" t="s">
        <v>15</v>
      </c>
      <c r="M2108" s="5">
        <v>152.86000000000001</v>
      </c>
      <c r="N2108">
        <v>1</v>
      </c>
    </row>
    <row r="2109" spans="1:14" x14ac:dyDescent="0.15">
      <c r="A2109" s="2">
        <v>45650</v>
      </c>
      <c r="B2109" s="3">
        <f t="shared" si="96"/>
        <v>2025</v>
      </c>
      <c r="C2109" t="str">
        <f t="shared" si="97"/>
        <v>2024-2025</v>
      </c>
      <c r="D2109" t="s">
        <v>148</v>
      </c>
      <c r="E2109" t="s">
        <v>84</v>
      </c>
      <c r="F2109" t="str">
        <f t="shared" si="98"/>
        <v>Queensland</v>
      </c>
      <c r="G2109" t="s">
        <v>35</v>
      </c>
      <c r="H2109">
        <v>4740</v>
      </c>
      <c r="I2109" t="s">
        <v>11</v>
      </c>
      <c r="J2109" t="s">
        <v>51</v>
      </c>
      <c r="K2109" t="s">
        <v>153</v>
      </c>
      <c r="L2109" t="s">
        <v>16</v>
      </c>
      <c r="M2109" s="5">
        <v>152.86000000000001</v>
      </c>
      <c r="N2109">
        <v>1</v>
      </c>
    </row>
    <row r="2110" spans="1:14" x14ac:dyDescent="0.15">
      <c r="A2110" s="2">
        <v>45417</v>
      </c>
      <c r="B2110" s="3">
        <f t="shared" si="96"/>
        <v>2024</v>
      </c>
      <c r="C2110" t="str">
        <f t="shared" si="97"/>
        <v>2023-2024</v>
      </c>
      <c r="D2110" t="s">
        <v>147</v>
      </c>
      <c r="E2110" t="s">
        <v>88</v>
      </c>
      <c r="F2110" t="str">
        <f t="shared" si="98"/>
        <v>South Australia</v>
      </c>
      <c r="G2110" t="s">
        <v>32</v>
      </c>
      <c r="H2110">
        <v>5011</v>
      </c>
      <c r="I2110" t="s">
        <v>11</v>
      </c>
      <c r="J2110" t="s">
        <v>33</v>
      </c>
      <c r="K2110" t="s">
        <v>154</v>
      </c>
      <c r="L2110" t="s">
        <v>14</v>
      </c>
      <c r="M2110" s="5">
        <v>152.9</v>
      </c>
      <c r="N2110">
        <v>1</v>
      </c>
    </row>
    <row r="2111" spans="1:14" x14ac:dyDescent="0.15">
      <c r="A2111" s="2">
        <v>45312</v>
      </c>
      <c r="B2111" s="3">
        <f t="shared" si="96"/>
        <v>2024</v>
      </c>
      <c r="C2111" t="str">
        <f t="shared" si="97"/>
        <v>2023-2024</v>
      </c>
      <c r="D2111" t="s">
        <v>147</v>
      </c>
      <c r="E2111" t="s">
        <v>144</v>
      </c>
      <c r="F2111" t="str">
        <f t="shared" si="98"/>
        <v>Queensland</v>
      </c>
      <c r="G2111" t="s">
        <v>35</v>
      </c>
      <c r="H2111">
        <v>4566</v>
      </c>
      <c r="I2111" t="s">
        <v>11</v>
      </c>
      <c r="J2111" t="s">
        <v>120</v>
      </c>
      <c r="K2111" t="s">
        <v>154</v>
      </c>
      <c r="L2111" t="s">
        <v>14</v>
      </c>
      <c r="M2111" s="5">
        <v>153.62</v>
      </c>
      <c r="N2111">
        <v>1</v>
      </c>
    </row>
    <row r="2112" spans="1:14" x14ac:dyDescent="0.15">
      <c r="A2112" s="2">
        <v>45657</v>
      </c>
      <c r="B2112" s="3">
        <f t="shared" si="96"/>
        <v>2025</v>
      </c>
      <c r="C2112" t="str">
        <f t="shared" si="97"/>
        <v>2024-2025</v>
      </c>
      <c r="D2112" t="s">
        <v>147</v>
      </c>
      <c r="E2112" t="s">
        <v>79</v>
      </c>
      <c r="F2112" t="str">
        <f t="shared" si="98"/>
        <v>Australian Capital Territory</v>
      </c>
      <c r="G2112" t="s">
        <v>80</v>
      </c>
      <c r="H2112">
        <v>2617</v>
      </c>
      <c r="I2112" t="s">
        <v>11</v>
      </c>
      <c r="J2112" t="s">
        <v>58</v>
      </c>
      <c r="K2112" t="s">
        <v>19</v>
      </c>
      <c r="L2112" t="s">
        <v>23</v>
      </c>
      <c r="M2112" s="5">
        <v>153.76</v>
      </c>
      <c r="N2112">
        <v>1</v>
      </c>
    </row>
    <row r="2113" spans="1:14" x14ac:dyDescent="0.15">
      <c r="A2113" s="2">
        <v>45435</v>
      </c>
      <c r="B2113" s="3">
        <f t="shared" si="96"/>
        <v>2024</v>
      </c>
      <c r="C2113" t="str">
        <f t="shared" si="97"/>
        <v>2023-2024</v>
      </c>
      <c r="D2113" t="s">
        <v>148</v>
      </c>
      <c r="E2113" t="s">
        <v>112</v>
      </c>
      <c r="F2113" t="str">
        <f t="shared" si="98"/>
        <v>Victoria</v>
      </c>
      <c r="G2113" t="s">
        <v>45</v>
      </c>
      <c r="H2113">
        <v>3076</v>
      </c>
      <c r="I2113" t="s">
        <v>11</v>
      </c>
      <c r="J2113" t="s">
        <v>46</v>
      </c>
      <c r="K2113" t="s">
        <v>154</v>
      </c>
      <c r="L2113" t="s">
        <v>14</v>
      </c>
      <c r="M2113" s="5">
        <v>154.07</v>
      </c>
      <c r="N2113">
        <v>1</v>
      </c>
    </row>
    <row r="2114" spans="1:14" x14ac:dyDescent="0.15">
      <c r="A2114" s="2">
        <v>45006</v>
      </c>
      <c r="B2114" s="3">
        <f t="shared" ref="B2114:B2177" si="99">IF(MONTH(A2114)&gt;=7,YEAR(A2114)+1,YEAR(A2114))</f>
        <v>2023</v>
      </c>
      <c r="C2114" t="str">
        <f t="shared" ref="C2114:C2177" si="100">IF(MONTH(A2114) &gt;= 7, YEAR(A2114) &amp; "-" &amp; YEAR(A2114) + 1, YEAR(A2114) - 1 &amp; "-" &amp; YEAR(A2114))</f>
        <v>2022-2023</v>
      </c>
      <c r="D2114" t="s">
        <v>148</v>
      </c>
      <c r="E2114" t="s">
        <v>65</v>
      </c>
      <c r="F2114" t="str">
        <f t="shared" ref="F2114:F2177" si="101">IF(G2114="WA","Western Australia",
IF(G2114="NSW","New South Wales",
IF(G2114="QLD","Queensland",
IF(G2114="VIC","Victoria",
IF(G2114="TAS","Tasmania",
IF(G2114="SA","South Australia",
IF(G2114="NT","Northern Territory",
IF(G2114="ACT","Australian Capital Territory",G2114))))))))</f>
        <v>New South Wales</v>
      </c>
      <c r="G2114" t="s">
        <v>10</v>
      </c>
      <c r="H2114">
        <v>2541</v>
      </c>
      <c r="I2114" t="s">
        <v>11</v>
      </c>
      <c r="J2114" t="s">
        <v>58</v>
      </c>
      <c r="K2114" t="s">
        <v>149</v>
      </c>
      <c r="L2114" t="s">
        <v>15</v>
      </c>
      <c r="M2114" s="5">
        <v>154.47</v>
      </c>
      <c r="N2114">
        <v>1</v>
      </c>
    </row>
    <row r="2115" spans="1:14" x14ac:dyDescent="0.15">
      <c r="A2115" s="2">
        <v>45625</v>
      </c>
      <c r="B2115" s="3">
        <f t="shared" si="99"/>
        <v>2025</v>
      </c>
      <c r="C2115" t="str">
        <f t="shared" si="100"/>
        <v>2024-2025</v>
      </c>
      <c r="D2115" t="s">
        <v>147</v>
      </c>
      <c r="E2115" t="s">
        <v>114</v>
      </c>
      <c r="F2115" t="str">
        <f t="shared" si="101"/>
        <v>Victoria</v>
      </c>
      <c r="G2115" t="s">
        <v>45</v>
      </c>
      <c r="H2115">
        <v>3551</v>
      </c>
      <c r="I2115" t="s">
        <v>11</v>
      </c>
      <c r="J2115" t="s">
        <v>60</v>
      </c>
      <c r="K2115" t="s">
        <v>153</v>
      </c>
      <c r="L2115" t="s">
        <v>16</v>
      </c>
      <c r="M2115" s="5">
        <v>154.47999999999999</v>
      </c>
      <c r="N2115">
        <v>1</v>
      </c>
    </row>
    <row r="2116" spans="1:14" x14ac:dyDescent="0.15">
      <c r="A2116" s="2">
        <v>45642</v>
      </c>
      <c r="B2116" s="3">
        <f t="shared" si="99"/>
        <v>2025</v>
      </c>
      <c r="C2116" t="str">
        <f t="shared" si="100"/>
        <v>2024-2025</v>
      </c>
      <c r="D2116" t="s">
        <v>147</v>
      </c>
      <c r="E2116" t="s">
        <v>139</v>
      </c>
      <c r="F2116" t="str">
        <f t="shared" si="101"/>
        <v>New South Wales</v>
      </c>
      <c r="G2116" t="s">
        <v>10</v>
      </c>
      <c r="H2116">
        <v>2020</v>
      </c>
      <c r="I2116" t="s">
        <v>11</v>
      </c>
      <c r="J2116" t="s">
        <v>12</v>
      </c>
      <c r="K2116" t="s">
        <v>154</v>
      </c>
      <c r="L2116" t="s">
        <v>14</v>
      </c>
      <c r="M2116" s="5">
        <v>154.55000000000001</v>
      </c>
      <c r="N2116">
        <v>1</v>
      </c>
    </row>
    <row r="2117" spans="1:14" x14ac:dyDescent="0.15">
      <c r="A2117" s="2">
        <v>45198</v>
      </c>
      <c r="B2117" s="3">
        <f t="shared" si="99"/>
        <v>2024</v>
      </c>
      <c r="C2117" t="str">
        <f t="shared" si="100"/>
        <v>2023-2024</v>
      </c>
      <c r="D2117" t="s">
        <v>148</v>
      </c>
      <c r="E2117" t="s">
        <v>81</v>
      </c>
      <c r="F2117" t="str">
        <f t="shared" si="101"/>
        <v>New South Wales</v>
      </c>
      <c r="G2117" t="s">
        <v>10</v>
      </c>
      <c r="H2117">
        <v>2485</v>
      </c>
      <c r="I2117" t="s">
        <v>11</v>
      </c>
      <c r="J2117" t="s">
        <v>68</v>
      </c>
      <c r="K2117" t="s">
        <v>151</v>
      </c>
      <c r="L2117" t="s">
        <v>21</v>
      </c>
      <c r="M2117" s="5">
        <v>154.84</v>
      </c>
      <c r="N2117">
        <v>1</v>
      </c>
    </row>
    <row r="2118" spans="1:14" x14ac:dyDescent="0.15">
      <c r="A2118" s="2">
        <v>44965</v>
      </c>
      <c r="B2118" s="3">
        <f t="shared" si="99"/>
        <v>2023</v>
      </c>
      <c r="C2118" t="str">
        <f t="shared" si="100"/>
        <v>2022-2023</v>
      </c>
      <c r="D2118" t="s">
        <v>147</v>
      </c>
      <c r="E2118" t="s">
        <v>114</v>
      </c>
      <c r="F2118" t="str">
        <f t="shared" si="101"/>
        <v>Victoria</v>
      </c>
      <c r="G2118" t="s">
        <v>45</v>
      </c>
      <c r="H2118">
        <v>3551</v>
      </c>
      <c r="I2118" t="s">
        <v>11</v>
      </c>
      <c r="J2118" t="s">
        <v>60</v>
      </c>
      <c r="K2118" t="s">
        <v>156</v>
      </c>
      <c r="L2118" t="s">
        <v>17</v>
      </c>
      <c r="M2118" s="5">
        <v>154.87</v>
      </c>
      <c r="N2118">
        <v>1</v>
      </c>
    </row>
    <row r="2119" spans="1:14" x14ac:dyDescent="0.15">
      <c r="A2119" s="2">
        <v>45128</v>
      </c>
      <c r="B2119" s="3">
        <f t="shared" si="99"/>
        <v>2024</v>
      </c>
      <c r="C2119" t="str">
        <f t="shared" si="100"/>
        <v>2023-2024</v>
      </c>
      <c r="D2119" t="s">
        <v>147</v>
      </c>
      <c r="E2119" t="s">
        <v>83</v>
      </c>
      <c r="F2119" t="str">
        <f t="shared" si="101"/>
        <v>New South Wales</v>
      </c>
      <c r="G2119" t="s">
        <v>10</v>
      </c>
      <c r="H2119">
        <v>2750</v>
      </c>
      <c r="I2119" t="s">
        <v>11</v>
      </c>
      <c r="J2119" t="s">
        <v>25</v>
      </c>
      <c r="K2119" t="s">
        <v>154</v>
      </c>
      <c r="L2119" t="s">
        <v>14</v>
      </c>
      <c r="M2119" s="5">
        <v>154.89000000000001</v>
      </c>
      <c r="N2119">
        <v>1</v>
      </c>
    </row>
    <row r="2120" spans="1:14" x14ac:dyDescent="0.15">
      <c r="A2120" s="2">
        <v>45306</v>
      </c>
      <c r="B2120" s="3">
        <f t="shared" si="99"/>
        <v>2024</v>
      </c>
      <c r="C2120" t="str">
        <f t="shared" si="100"/>
        <v>2023-2024</v>
      </c>
      <c r="D2120" t="s">
        <v>148</v>
      </c>
      <c r="E2120" t="s">
        <v>131</v>
      </c>
      <c r="F2120" t="str">
        <f t="shared" si="101"/>
        <v>Western Australia</v>
      </c>
      <c r="G2120" t="s">
        <v>48</v>
      </c>
      <c r="H2120">
        <v>6530</v>
      </c>
      <c r="I2120" t="s">
        <v>11</v>
      </c>
      <c r="J2120" t="s">
        <v>77</v>
      </c>
      <c r="K2120" t="s">
        <v>150</v>
      </c>
      <c r="L2120" t="s">
        <v>18</v>
      </c>
      <c r="M2120" s="5">
        <v>155</v>
      </c>
      <c r="N2120">
        <v>1</v>
      </c>
    </row>
    <row r="2121" spans="1:14" x14ac:dyDescent="0.15">
      <c r="A2121" s="2">
        <v>45053</v>
      </c>
      <c r="B2121" s="3">
        <f t="shared" si="99"/>
        <v>2023</v>
      </c>
      <c r="C2121" t="str">
        <f t="shared" si="100"/>
        <v>2022-2023</v>
      </c>
      <c r="D2121" t="s">
        <v>148</v>
      </c>
      <c r="E2121" t="s">
        <v>123</v>
      </c>
      <c r="F2121" t="str">
        <f t="shared" si="101"/>
        <v>Western Australia</v>
      </c>
      <c r="G2121" t="s">
        <v>48</v>
      </c>
      <c r="H2121">
        <v>6109</v>
      </c>
      <c r="I2121" t="s">
        <v>11</v>
      </c>
      <c r="J2121" t="s">
        <v>94</v>
      </c>
      <c r="K2121" t="s">
        <v>155</v>
      </c>
      <c r="L2121" t="s">
        <v>20</v>
      </c>
      <c r="M2121" s="5">
        <v>155.46</v>
      </c>
      <c r="N2121">
        <v>1</v>
      </c>
    </row>
    <row r="2122" spans="1:14" x14ac:dyDescent="0.15">
      <c r="A2122" s="2">
        <v>44940</v>
      </c>
      <c r="B2122" s="3">
        <f t="shared" si="99"/>
        <v>2023</v>
      </c>
      <c r="C2122" t="str">
        <f t="shared" si="100"/>
        <v>2022-2023</v>
      </c>
      <c r="D2122" t="s">
        <v>147</v>
      </c>
      <c r="E2122" t="s">
        <v>88</v>
      </c>
      <c r="F2122" t="str">
        <f t="shared" si="101"/>
        <v>South Australia</v>
      </c>
      <c r="G2122" t="s">
        <v>32</v>
      </c>
      <c r="H2122">
        <v>5011</v>
      </c>
      <c r="I2122" t="s">
        <v>11</v>
      </c>
      <c r="J2122" t="s">
        <v>33</v>
      </c>
      <c r="K2122" t="s">
        <v>151</v>
      </c>
      <c r="L2122" t="s">
        <v>21</v>
      </c>
      <c r="M2122" s="5">
        <v>155.74</v>
      </c>
      <c r="N2122">
        <v>1</v>
      </c>
    </row>
    <row r="2123" spans="1:14" x14ac:dyDescent="0.15">
      <c r="A2123" s="2">
        <v>45496</v>
      </c>
      <c r="B2123" s="3">
        <f t="shared" si="99"/>
        <v>2025</v>
      </c>
      <c r="C2123" t="str">
        <f t="shared" si="100"/>
        <v>2024-2025</v>
      </c>
      <c r="D2123" t="s">
        <v>147</v>
      </c>
      <c r="E2123" t="s">
        <v>79</v>
      </c>
      <c r="F2123" t="str">
        <f t="shared" si="101"/>
        <v>Australian Capital Territory</v>
      </c>
      <c r="G2123" t="s">
        <v>80</v>
      </c>
      <c r="H2123">
        <v>2617</v>
      </c>
      <c r="I2123" t="s">
        <v>11</v>
      </c>
      <c r="J2123" t="s">
        <v>58</v>
      </c>
      <c r="K2123" t="s">
        <v>149</v>
      </c>
      <c r="L2123" t="s">
        <v>15</v>
      </c>
      <c r="M2123" s="5">
        <v>156.04000000000002</v>
      </c>
      <c r="N2123">
        <v>1</v>
      </c>
    </row>
    <row r="2124" spans="1:14" x14ac:dyDescent="0.15">
      <c r="A2124" s="2">
        <v>45630</v>
      </c>
      <c r="B2124" s="3">
        <f t="shared" si="99"/>
        <v>2025</v>
      </c>
      <c r="C2124" t="str">
        <f t="shared" si="100"/>
        <v>2024-2025</v>
      </c>
      <c r="D2124" t="s">
        <v>147</v>
      </c>
      <c r="E2124" t="s">
        <v>52</v>
      </c>
      <c r="F2124" t="str">
        <f t="shared" si="101"/>
        <v>Victoria</v>
      </c>
      <c r="G2124" t="s">
        <v>45</v>
      </c>
      <c r="H2124">
        <v>3030</v>
      </c>
      <c r="I2124" t="s">
        <v>11</v>
      </c>
      <c r="J2124" t="s">
        <v>46</v>
      </c>
      <c r="K2124" t="s">
        <v>155</v>
      </c>
      <c r="L2124" t="s">
        <v>20</v>
      </c>
      <c r="M2124" s="5">
        <v>157.41999999999999</v>
      </c>
      <c r="N2124">
        <v>1</v>
      </c>
    </row>
    <row r="2125" spans="1:14" x14ac:dyDescent="0.15">
      <c r="A2125" s="2">
        <v>45333</v>
      </c>
      <c r="B2125" s="3">
        <f t="shared" si="99"/>
        <v>2024</v>
      </c>
      <c r="C2125" t="str">
        <f t="shared" si="100"/>
        <v>2023-2024</v>
      </c>
      <c r="D2125" t="s">
        <v>148</v>
      </c>
      <c r="E2125" t="s">
        <v>75</v>
      </c>
      <c r="F2125" t="str">
        <f t="shared" si="101"/>
        <v>Victoria</v>
      </c>
      <c r="G2125" t="s">
        <v>45</v>
      </c>
      <c r="H2125">
        <v>3630</v>
      </c>
      <c r="I2125" t="s">
        <v>11</v>
      </c>
      <c r="J2125" t="s">
        <v>55</v>
      </c>
      <c r="K2125" t="s">
        <v>19</v>
      </c>
      <c r="L2125" t="s">
        <v>23</v>
      </c>
      <c r="M2125" s="5">
        <v>157.44999999999999</v>
      </c>
      <c r="N2125">
        <v>1</v>
      </c>
    </row>
    <row r="2126" spans="1:14" x14ac:dyDescent="0.15">
      <c r="A2126" s="2">
        <v>45556</v>
      </c>
      <c r="B2126" s="3">
        <f t="shared" si="99"/>
        <v>2025</v>
      </c>
      <c r="C2126" t="str">
        <f t="shared" si="100"/>
        <v>2024-2025</v>
      </c>
      <c r="D2126" t="s">
        <v>148</v>
      </c>
      <c r="E2126" t="s">
        <v>112</v>
      </c>
      <c r="F2126" t="str">
        <f t="shared" si="101"/>
        <v>Victoria</v>
      </c>
      <c r="G2126" t="s">
        <v>45</v>
      </c>
      <c r="H2126">
        <v>3076</v>
      </c>
      <c r="I2126" t="s">
        <v>11</v>
      </c>
      <c r="J2126" t="s">
        <v>46</v>
      </c>
      <c r="K2126" t="s">
        <v>151</v>
      </c>
      <c r="L2126" t="s">
        <v>21</v>
      </c>
      <c r="M2126" s="5">
        <v>157.69999999999999</v>
      </c>
      <c r="N2126">
        <v>1</v>
      </c>
    </row>
    <row r="2127" spans="1:14" x14ac:dyDescent="0.15">
      <c r="A2127" s="2">
        <v>44964</v>
      </c>
      <c r="B2127" s="3">
        <f t="shared" si="99"/>
        <v>2023</v>
      </c>
      <c r="C2127" t="str">
        <f t="shared" si="100"/>
        <v>2022-2023</v>
      </c>
      <c r="D2127" t="s">
        <v>148</v>
      </c>
      <c r="E2127" t="s">
        <v>59</v>
      </c>
      <c r="F2127" t="str">
        <f t="shared" si="101"/>
        <v>Victoria</v>
      </c>
      <c r="G2127" t="s">
        <v>45</v>
      </c>
      <c r="H2127">
        <v>3280</v>
      </c>
      <c r="I2127" t="s">
        <v>11</v>
      </c>
      <c r="J2127" t="s">
        <v>60</v>
      </c>
      <c r="K2127" t="s">
        <v>19</v>
      </c>
      <c r="L2127" t="s">
        <v>23</v>
      </c>
      <c r="M2127" s="5">
        <v>157.74</v>
      </c>
      <c r="N2127">
        <v>1</v>
      </c>
    </row>
    <row r="2128" spans="1:14" x14ac:dyDescent="0.15">
      <c r="A2128" s="2">
        <v>45542</v>
      </c>
      <c r="B2128" s="3">
        <f t="shared" si="99"/>
        <v>2025</v>
      </c>
      <c r="C2128" t="str">
        <f t="shared" si="100"/>
        <v>2024-2025</v>
      </c>
      <c r="D2128" t="s">
        <v>147</v>
      </c>
      <c r="E2128" t="s">
        <v>47</v>
      </c>
      <c r="F2128" t="str">
        <f t="shared" si="101"/>
        <v>Western Australia</v>
      </c>
      <c r="G2128" t="s">
        <v>48</v>
      </c>
      <c r="H2128">
        <v>6030</v>
      </c>
      <c r="I2128" t="s">
        <v>11</v>
      </c>
      <c r="J2128" t="s">
        <v>49</v>
      </c>
      <c r="K2128" t="s">
        <v>149</v>
      </c>
      <c r="L2128" t="s">
        <v>15</v>
      </c>
      <c r="M2128" s="5">
        <v>157.80000000000001</v>
      </c>
      <c r="N2128">
        <v>1</v>
      </c>
    </row>
    <row r="2129" spans="1:14" x14ac:dyDescent="0.15">
      <c r="A2129" s="2">
        <v>45140</v>
      </c>
      <c r="B2129" s="3">
        <f t="shared" si="99"/>
        <v>2024</v>
      </c>
      <c r="C2129" t="str">
        <f t="shared" si="100"/>
        <v>2023-2024</v>
      </c>
      <c r="D2129" t="s">
        <v>147</v>
      </c>
      <c r="E2129" t="s">
        <v>97</v>
      </c>
      <c r="F2129" t="str">
        <f t="shared" si="101"/>
        <v>Tasmania</v>
      </c>
      <c r="G2129" t="s">
        <v>70</v>
      </c>
      <c r="H2129">
        <v>7250</v>
      </c>
      <c r="I2129" t="s">
        <v>11</v>
      </c>
      <c r="J2129" t="s">
        <v>71</v>
      </c>
      <c r="K2129" t="s">
        <v>153</v>
      </c>
      <c r="L2129" t="s">
        <v>16</v>
      </c>
      <c r="M2129" s="5">
        <v>157.81</v>
      </c>
      <c r="N2129">
        <v>1</v>
      </c>
    </row>
    <row r="2130" spans="1:14" x14ac:dyDescent="0.15">
      <c r="A2130" s="2">
        <v>45406</v>
      </c>
      <c r="B2130" s="3">
        <f t="shared" si="99"/>
        <v>2024</v>
      </c>
      <c r="C2130" t="str">
        <f t="shared" si="100"/>
        <v>2023-2024</v>
      </c>
      <c r="D2130" t="s">
        <v>148</v>
      </c>
      <c r="E2130" t="s">
        <v>111</v>
      </c>
      <c r="F2130" t="str">
        <f t="shared" si="101"/>
        <v>New South Wales</v>
      </c>
      <c r="G2130" t="s">
        <v>10</v>
      </c>
      <c r="H2130">
        <v>2120</v>
      </c>
      <c r="I2130" t="s">
        <v>11</v>
      </c>
      <c r="J2130" t="s">
        <v>27</v>
      </c>
      <c r="K2130" t="s">
        <v>154</v>
      </c>
      <c r="L2130" t="s">
        <v>14</v>
      </c>
      <c r="M2130" s="5">
        <v>157.82999999999998</v>
      </c>
      <c r="N2130">
        <v>1</v>
      </c>
    </row>
    <row r="2131" spans="1:14" x14ac:dyDescent="0.15">
      <c r="A2131" s="2">
        <v>45549</v>
      </c>
      <c r="B2131" s="3">
        <f t="shared" si="99"/>
        <v>2025</v>
      </c>
      <c r="C2131" t="str">
        <f t="shared" si="100"/>
        <v>2024-2025</v>
      </c>
      <c r="D2131" t="s">
        <v>148</v>
      </c>
      <c r="E2131" t="s">
        <v>136</v>
      </c>
      <c r="F2131" t="str">
        <f t="shared" si="101"/>
        <v>Victoria</v>
      </c>
      <c r="G2131" t="s">
        <v>45</v>
      </c>
      <c r="H2131">
        <v>3175</v>
      </c>
      <c r="I2131" t="s">
        <v>11</v>
      </c>
      <c r="J2131" t="s">
        <v>63</v>
      </c>
      <c r="K2131" t="s">
        <v>154</v>
      </c>
      <c r="L2131" t="s">
        <v>14</v>
      </c>
      <c r="M2131" s="5">
        <v>157.91000000000003</v>
      </c>
      <c r="N2131">
        <v>1</v>
      </c>
    </row>
    <row r="2132" spans="1:14" x14ac:dyDescent="0.15">
      <c r="A2132" s="2">
        <v>45111</v>
      </c>
      <c r="B2132" s="3">
        <f t="shared" si="99"/>
        <v>2024</v>
      </c>
      <c r="C2132" t="str">
        <f t="shared" si="100"/>
        <v>2023-2024</v>
      </c>
      <c r="D2132" t="s">
        <v>147</v>
      </c>
      <c r="E2132" t="s">
        <v>96</v>
      </c>
      <c r="F2132" t="str">
        <f t="shared" si="101"/>
        <v>Western Australia</v>
      </c>
      <c r="G2132" t="s">
        <v>48</v>
      </c>
      <c r="H2132">
        <v>6330</v>
      </c>
      <c r="I2132" t="s">
        <v>11</v>
      </c>
      <c r="J2132" t="s">
        <v>94</v>
      </c>
      <c r="K2132" t="s">
        <v>157</v>
      </c>
      <c r="L2132" t="s">
        <v>22</v>
      </c>
      <c r="M2132" s="5">
        <v>157.94999999999999</v>
      </c>
      <c r="N2132">
        <v>1</v>
      </c>
    </row>
    <row r="2133" spans="1:14" x14ac:dyDescent="0.15">
      <c r="A2133" s="2">
        <v>45103</v>
      </c>
      <c r="B2133" s="3">
        <f t="shared" si="99"/>
        <v>2023</v>
      </c>
      <c r="C2133" t="str">
        <f t="shared" si="100"/>
        <v>2022-2023</v>
      </c>
      <c r="D2133" t="s">
        <v>148</v>
      </c>
      <c r="E2133" t="s">
        <v>41</v>
      </c>
      <c r="F2133" t="str">
        <f t="shared" si="101"/>
        <v>New South Wales</v>
      </c>
      <c r="G2133" t="s">
        <v>10</v>
      </c>
      <c r="H2133">
        <v>2830</v>
      </c>
      <c r="I2133" t="s">
        <v>11</v>
      </c>
      <c r="J2133" t="s">
        <v>25</v>
      </c>
      <c r="K2133" t="s">
        <v>150</v>
      </c>
      <c r="L2133" t="s">
        <v>18</v>
      </c>
      <c r="M2133" s="5">
        <v>157.97999999999999</v>
      </c>
      <c r="N2133">
        <v>1</v>
      </c>
    </row>
    <row r="2134" spans="1:14" x14ac:dyDescent="0.15">
      <c r="A2134" s="2">
        <v>45606</v>
      </c>
      <c r="B2134" s="3">
        <f t="shared" si="99"/>
        <v>2025</v>
      </c>
      <c r="C2134" t="str">
        <f t="shared" si="100"/>
        <v>2024-2025</v>
      </c>
      <c r="D2134" t="s">
        <v>147</v>
      </c>
      <c r="E2134" t="s">
        <v>52</v>
      </c>
      <c r="F2134" t="str">
        <f t="shared" si="101"/>
        <v>Victoria</v>
      </c>
      <c r="G2134" t="s">
        <v>45</v>
      </c>
      <c r="H2134">
        <v>3030</v>
      </c>
      <c r="I2134" t="s">
        <v>11</v>
      </c>
      <c r="J2134" t="s">
        <v>46</v>
      </c>
      <c r="K2134" t="s">
        <v>150</v>
      </c>
      <c r="L2134" t="s">
        <v>18</v>
      </c>
      <c r="M2134" s="5">
        <v>158.05000000000001</v>
      </c>
      <c r="N2134">
        <v>1</v>
      </c>
    </row>
    <row r="2135" spans="1:14" x14ac:dyDescent="0.15">
      <c r="A2135" s="2">
        <v>45408</v>
      </c>
      <c r="B2135" s="3">
        <f t="shared" si="99"/>
        <v>2024</v>
      </c>
      <c r="C2135" t="str">
        <f t="shared" si="100"/>
        <v>2023-2024</v>
      </c>
      <c r="D2135" t="s">
        <v>147</v>
      </c>
      <c r="E2135" t="s">
        <v>119</v>
      </c>
      <c r="F2135" t="str">
        <f t="shared" si="101"/>
        <v>Queensland</v>
      </c>
      <c r="G2135" t="s">
        <v>35</v>
      </c>
      <c r="H2135">
        <v>4570</v>
      </c>
      <c r="I2135" t="s">
        <v>11</v>
      </c>
      <c r="J2135" t="s">
        <v>120</v>
      </c>
      <c r="K2135" t="s">
        <v>152</v>
      </c>
      <c r="L2135" t="s">
        <v>13</v>
      </c>
      <c r="M2135" s="5">
        <v>158.43000000000004</v>
      </c>
      <c r="N2135">
        <v>1</v>
      </c>
    </row>
    <row r="2136" spans="1:14" x14ac:dyDescent="0.15">
      <c r="A2136" s="2">
        <v>45499</v>
      </c>
      <c r="B2136" s="3">
        <f t="shared" si="99"/>
        <v>2025</v>
      </c>
      <c r="C2136" t="str">
        <f t="shared" si="100"/>
        <v>2024-2025</v>
      </c>
      <c r="D2136" t="s">
        <v>147</v>
      </c>
      <c r="E2136" t="s">
        <v>126</v>
      </c>
      <c r="F2136" t="str">
        <f t="shared" si="101"/>
        <v>Queensland</v>
      </c>
      <c r="G2136" t="s">
        <v>35</v>
      </c>
      <c r="H2136">
        <v>4551</v>
      </c>
      <c r="I2136" t="s">
        <v>11</v>
      </c>
      <c r="J2136" t="s">
        <v>120</v>
      </c>
      <c r="K2136" t="s">
        <v>150</v>
      </c>
      <c r="L2136" t="s">
        <v>18</v>
      </c>
      <c r="M2136" s="5">
        <v>158.54</v>
      </c>
      <c r="N2136">
        <v>1</v>
      </c>
    </row>
    <row r="2137" spans="1:14" x14ac:dyDescent="0.15">
      <c r="A2137" s="2">
        <v>44936</v>
      </c>
      <c r="B2137" s="3">
        <f t="shared" si="99"/>
        <v>2023</v>
      </c>
      <c r="C2137" t="str">
        <f t="shared" si="100"/>
        <v>2022-2023</v>
      </c>
      <c r="D2137" t="s">
        <v>147</v>
      </c>
      <c r="E2137" t="s">
        <v>97</v>
      </c>
      <c r="F2137" t="str">
        <f t="shared" si="101"/>
        <v>Tasmania</v>
      </c>
      <c r="G2137" t="s">
        <v>70</v>
      </c>
      <c r="H2137">
        <v>7250</v>
      </c>
      <c r="I2137" t="s">
        <v>11</v>
      </c>
      <c r="J2137" t="s">
        <v>71</v>
      </c>
      <c r="K2137" t="s">
        <v>154</v>
      </c>
      <c r="L2137" t="s">
        <v>14</v>
      </c>
      <c r="M2137" s="5">
        <v>158.78</v>
      </c>
      <c r="N2137">
        <v>1</v>
      </c>
    </row>
    <row r="2138" spans="1:14" x14ac:dyDescent="0.15">
      <c r="A2138" s="2">
        <v>45486</v>
      </c>
      <c r="B2138" s="3">
        <f t="shared" si="99"/>
        <v>2025</v>
      </c>
      <c r="C2138" t="str">
        <f t="shared" si="100"/>
        <v>2024-2025</v>
      </c>
      <c r="D2138" t="s">
        <v>148</v>
      </c>
      <c r="E2138" t="s">
        <v>76</v>
      </c>
      <c r="F2138" t="str">
        <f t="shared" si="101"/>
        <v>Western Australia</v>
      </c>
      <c r="G2138" t="s">
        <v>48</v>
      </c>
      <c r="H2138">
        <v>6450</v>
      </c>
      <c r="I2138" t="s">
        <v>11</v>
      </c>
      <c r="J2138" t="s">
        <v>77</v>
      </c>
      <c r="K2138" t="s">
        <v>150</v>
      </c>
      <c r="L2138" t="s">
        <v>18</v>
      </c>
      <c r="M2138" s="5">
        <v>159.11000000000001</v>
      </c>
      <c r="N2138">
        <v>1</v>
      </c>
    </row>
    <row r="2139" spans="1:14" x14ac:dyDescent="0.15">
      <c r="A2139" s="2">
        <v>44929</v>
      </c>
      <c r="B2139" s="3">
        <f t="shared" si="99"/>
        <v>2023</v>
      </c>
      <c r="C2139" t="str">
        <f t="shared" si="100"/>
        <v>2022-2023</v>
      </c>
      <c r="D2139" t="s">
        <v>147</v>
      </c>
      <c r="E2139" t="s">
        <v>138</v>
      </c>
      <c r="F2139" t="str">
        <f t="shared" si="101"/>
        <v>Queensland</v>
      </c>
      <c r="G2139" t="s">
        <v>35</v>
      </c>
      <c r="H2139">
        <v>4558</v>
      </c>
      <c r="I2139" t="s">
        <v>11</v>
      </c>
      <c r="J2139" t="s">
        <v>120</v>
      </c>
      <c r="K2139" t="s">
        <v>150</v>
      </c>
      <c r="L2139" t="s">
        <v>18</v>
      </c>
      <c r="M2139" s="5">
        <v>159.58000000000001</v>
      </c>
      <c r="N2139">
        <v>1</v>
      </c>
    </row>
    <row r="2140" spans="1:14" x14ac:dyDescent="0.15">
      <c r="A2140" s="2">
        <v>45432</v>
      </c>
      <c r="B2140" s="3">
        <f t="shared" si="99"/>
        <v>2024</v>
      </c>
      <c r="C2140" t="str">
        <f t="shared" si="100"/>
        <v>2023-2024</v>
      </c>
      <c r="D2140" t="s">
        <v>148</v>
      </c>
      <c r="E2140" t="s">
        <v>141</v>
      </c>
      <c r="F2140" t="str">
        <f t="shared" si="101"/>
        <v>Western Australia</v>
      </c>
      <c r="G2140" t="s">
        <v>48</v>
      </c>
      <c r="H2140">
        <v>6052</v>
      </c>
      <c r="I2140" t="s">
        <v>11</v>
      </c>
      <c r="J2140" t="s">
        <v>49</v>
      </c>
      <c r="K2140" t="s">
        <v>19</v>
      </c>
      <c r="L2140" t="s">
        <v>23</v>
      </c>
      <c r="M2140" s="5">
        <v>159.73000000000002</v>
      </c>
      <c r="N2140">
        <v>1</v>
      </c>
    </row>
    <row r="2141" spans="1:14" x14ac:dyDescent="0.15">
      <c r="A2141" s="2">
        <v>45326</v>
      </c>
      <c r="B2141" s="3">
        <f t="shared" si="99"/>
        <v>2024</v>
      </c>
      <c r="C2141" t="str">
        <f t="shared" si="100"/>
        <v>2023-2024</v>
      </c>
      <c r="D2141" t="s">
        <v>147</v>
      </c>
      <c r="E2141" t="s">
        <v>76</v>
      </c>
      <c r="F2141" t="str">
        <f t="shared" si="101"/>
        <v>Western Australia</v>
      </c>
      <c r="G2141" t="s">
        <v>48</v>
      </c>
      <c r="H2141">
        <v>6450</v>
      </c>
      <c r="I2141" t="s">
        <v>11</v>
      </c>
      <c r="J2141" t="s">
        <v>77</v>
      </c>
      <c r="K2141" t="s">
        <v>154</v>
      </c>
      <c r="L2141" t="s">
        <v>14</v>
      </c>
      <c r="M2141" s="5">
        <v>159.91</v>
      </c>
      <c r="N2141">
        <v>1</v>
      </c>
    </row>
    <row r="2142" spans="1:14" x14ac:dyDescent="0.15">
      <c r="A2142" s="2">
        <v>45263</v>
      </c>
      <c r="B2142" s="3">
        <f t="shared" si="99"/>
        <v>2024</v>
      </c>
      <c r="C2142" t="str">
        <f t="shared" si="100"/>
        <v>2023-2024</v>
      </c>
      <c r="D2142" t="s">
        <v>147</v>
      </c>
      <c r="E2142" t="s">
        <v>40</v>
      </c>
      <c r="F2142" t="str">
        <f t="shared" si="101"/>
        <v>New South Wales</v>
      </c>
      <c r="G2142" t="s">
        <v>10</v>
      </c>
      <c r="H2142">
        <v>2116</v>
      </c>
      <c r="I2142" t="s">
        <v>11</v>
      </c>
      <c r="J2142" t="s">
        <v>27</v>
      </c>
      <c r="K2142" t="s">
        <v>154</v>
      </c>
      <c r="L2142" t="s">
        <v>14</v>
      </c>
      <c r="M2142" s="5">
        <v>160.08000000000001</v>
      </c>
      <c r="N2142">
        <v>1</v>
      </c>
    </row>
    <row r="2143" spans="1:14" x14ac:dyDescent="0.15">
      <c r="A2143" s="2">
        <v>45520</v>
      </c>
      <c r="B2143" s="3">
        <f t="shared" si="99"/>
        <v>2025</v>
      </c>
      <c r="C2143" t="str">
        <f t="shared" si="100"/>
        <v>2024-2025</v>
      </c>
      <c r="D2143" t="s">
        <v>148</v>
      </c>
      <c r="E2143" t="s">
        <v>125</v>
      </c>
      <c r="F2143" t="str">
        <f t="shared" si="101"/>
        <v>Victoria</v>
      </c>
      <c r="G2143" t="s">
        <v>45</v>
      </c>
      <c r="H2143">
        <v>3400</v>
      </c>
      <c r="I2143" t="s">
        <v>11</v>
      </c>
      <c r="J2143" t="s">
        <v>60</v>
      </c>
      <c r="K2143" t="s">
        <v>156</v>
      </c>
      <c r="L2143" t="s">
        <v>17</v>
      </c>
      <c r="M2143" s="5">
        <v>160.44999999999999</v>
      </c>
      <c r="N2143">
        <v>1</v>
      </c>
    </row>
    <row r="2144" spans="1:14" x14ac:dyDescent="0.15">
      <c r="A2144" s="2">
        <v>45170</v>
      </c>
      <c r="B2144" s="3">
        <f t="shared" si="99"/>
        <v>2024</v>
      </c>
      <c r="C2144" t="str">
        <f t="shared" si="100"/>
        <v>2023-2024</v>
      </c>
      <c r="D2144" t="s">
        <v>148</v>
      </c>
      <c r="E2144" t="s">
        <v>105</v>
      </c>
      <c r="F2144" t="str">
        <f t="shared" si="101"/>
        <v>Victoria</v>
      </c>
      <c r="G2144" t="s">
        <v>45</v>
      </c>
      <c r="H2144">
        <v>3500</v>
      </c>
      <c r="I2144" t="s">
        <v>11</v>
      </c>
      <c r="J2144" t="s">
        <v>60</v>
      </c>
      <c r="K2144" t="s">
        <v>151</v>
      </c>
      <c r="L2144" t="s">
        <v>21</v>
      </c>
      <c r="M2144" s="5">
        <v>160.84</v>
      </c>
      <c r="N2144">
        <v>1</v>
      </c>
    </row>
    <row r="2145" spans="1:14" x14ac:dyDescent="0.15">
      <c r="A2145" s="2">
        <v>45377</v>
      </c>
      <c r="B2145" s="3">
        <f t="shared" si="99"/>
        <v>2024</v>
      </c>
      <c r="C2145" t="str">
        <f t="shared" si="100"/>
        <v>2023-2024</v>
      </c>
      <c r="D2145" t="s">
        <v>147</v>
      </c>
      <c r="E2145" t="s">
        <v>139</v>
      </c>
      <c r="F2145" t="str">
        <f t="shared" si="101"/>
        <v>New South Wales</v>
      </c>
      <c r="G2145" t="s">
        <v>10</v>
      </c>
      <c r="H2145">
        <v>2020</v>
      </c>
      <c r="I2145" t="s">
        <v>11</v>
      </c>
      <c r="J2145" t="s">
        <v>12</v>
      </c>
      <c r="K2145" t="s">
        <v>19</v>
      </c>
      <c r="L2145" t="s">
        <v>23</v>
      </c>
      <c r="M2145" s="5">
        <v>161.12</v>
      </c>
      <c r="N2145">
        <v>1</v>
      </c>
    </row>
    <row r="2146" spans="1:14" x14ac:dyDescent="0.15">
      <c r="A2146" s="2">
        <v>45413</v>
      </c>
      <c r="B2146" s="3">
        <f t="shared" si="99"/>
        <v>2024</v>
      </c>
      <c r="C2146" t="str">
        <f t="shared" si="100"/>
        <v>2023-2024</v>
      </c>
      <c r="D2146" t="s">
        <v>147</v>
      </c>
      <c r="E2146" t="s">
        <v>92</v>
      </c>
      <c r="F2146" t="str">
        <f t="shared" si="101"/>
        <v>Queensland</v>
      </c>
      <c r="G2146" t="s">
        <v>35</v>
      </c>
      <c r="H2146">
        <v>4068</v>
      </c>
      <c r="I2146" t="s">
        <v>11</v>
      </c>
      <c r="J2146" t="s">
        <v>43</v>
      </c>
      <c r="K2146" t="s">
        <v>155</v>
      </c>
      <c r="L2146" t="s">
        <v>20</v>
      </c>
      <c r="M2146" s="5">
        <v>161.18</v>
      </c>
      <c r="N2146">
        <v>1</v>
      </c>
    </row>
    <row r="2147" spans="1:14" x14ac:dyDescent="0.15">
      <c r="A2147" s="2">
        <v>45590</v>
      </c>
      <c r="B2147" s="3">
        <f t="shared" si="99"/>
        <v>2025</v>
      </c>
      <c r="C2147" t="str">
        <f t="shared" si="100"/>
        <v>2024-2025</v>
      </c>
      <c r="D2147" t="s">
        <v>147</v>
      </c>
      <c r="E2147" t="s">
        <v>103</v>
      </c>
      <c r="F2147" t="str">
        <f t="shared" si="101"/>
        <v>Queensland</v>
      </c>
      <c r="G2147" t="s">
        <v>35</v>
      </c>
      <c r="H2147">
        <v>4509</v>
      </c>
      <c r="I2147" t="s">
        <v>11</v>
      </c>
      <c r="J2147" t="s">
        <v>104</v>
      </c>
      <c r="K2147" t="s">
        <v>156</v>
      </c>
      <c r="L2147" t="s">
        <v>17</v>
      </c>
      <c r="M2147" s="5">
        <v>161.68</v>
      </c>
      <c r="N2147">
        <v>1</v>
      </c>
    </row>
    <row r="2148" spans="1:14" x14ac:dyDescent="0.15">
      <c r="A2148" s="2">
        <v>45384</v>
      </c>
      <c r="B2148" s="3">
        <f t="shared" si="99"/>
        <v>2024</v>
      </c>
      <c r="C2148" t="str">
        <f t="shared" si="100"/>
        <v>2023-2024</v>
      </c>
      <c r="D2148" t="s">
        <v>147</v>
      </c>
      <c r="E2148" t="s">
        <v>116</v>
      </c>
      <c r="F2148" t="str">
        <f t="shared" si="101"/>
        <v>Western Australia</v>
      </c>
      <c r="G2148" t="s">
        <v>48</v>
      </c>
      <c r="H2148">
        <v>6725</v>
      </c>
      <c r="I2148" t="s">
        <v>11</v>
      </c>
      <c r="J2148" t="s">
        <v>77</v>
      </c>
      <c r="K2148" t="s">
        <v>154</v>
      </c>
      <c r="L2148" t="s">
        <v>14</v>
      </c>
      <c r="M2148" s="5">
        <v>161.88</v>
      </c>
      <c r="N2148">
        <v>1</v>
      </c>
    </row>
    <row r="2149" spans="1:14" x14ac:dyDescent="0.15">
      <c r="A2149" s="2">
        <v>45202</v>
      </c>
      <c r="B2149" s="3">
        <f t="shared" si="99"/>
        <v>2024</v>
      </c>
      <c r="C2149" t="str">
        <f t="shared" si="100"/>
        <v>2023-2024</v>
      </c>
      <c r="D2149" t="s">
        <v>147</v>
      </c>
      <c r="E2149" t="s">
        <v>130</v>
      </c>
      <c r="F2149" t="str">
        <f t="shared" si="101"/>
        <v>South Australia</v>
      </c>
      <c r="G2149" t="s">
        <v>32</v>
      </c>
      <c r="H2149">
        <v>5290</v>
      </c>
      <c r="I2149" t="s">
        <v>11</v>
      </c>
      <c r="J2149" t="s">
        <v>38</v>
      </c>
      <c r="K2149" t="s">
        <v>150</v>
      </c>
      <c r="L2149" t="s">
        <v>18</v>
      </c>
      <c r="M2149" s="5">
        <v>163.15</v>
      </c>
      <c r="N2149">
        <v>1</v>
      </c>
    </row>
    <row r="2150" spans="1:14" x14ac:dyDescent="0.15">
      <c r="A2150" s="2">
        <v>44989</v>
      </c>
      <c r="B2150" s="3">
        <f t="shared" si="99"/>
        <v>2023</v>
      </c>
      <c r="C2150" t="str">
        <f t="shared" si="100"/>
        <v>2022-2023</v>
      </c>
      <c r="D2150" t="s">
        <v>147</v>
      </c>
      <c r="E2150" t="s">
        <v>139</v>
      </c>
      <c r="F2150" t="str">
        <f t="shared" si="101"/>
        <v>New South Wales</v>
      </c>
      <c r="G2150" t="s">
        <v>10</v>
      </c>
      <c r="H2150">
        <v>2020</v>
      </c>
      <c r="I2150" t="s">
        <v>11</v>
      </c>
      <c r="J2150" t="s">
        <v>12</v>
      </c>
      <c r="K2150" t="s">
        <v>154</v>
      </c>
      <c r="L2150" t="s">
        <v>14</v>
      </c>
      <c r="M2150" s="5">
        <v>163.38</v>
      </c>
      <c r="N2150">
        <v>1</v>
      </c>
    </row>
    <row r="2151" spans="1:14" x14ac:dyDescent="0.15">
      <c r="A2151" s="2">
        <v>45237</v>
      </c>
      <c r="B2151" s="3">
        <f t="shared" si="99"/>
        <v>2024</v>
      </c>
      <c r="C2151" t="str">
        <f t="shared" si="100"/>
        <v>2023-2024</v>
      </c>
      <c r="D2151" t="s">
        <v>147</v>
      </c>
      <c r="E2151" t="s">
        <v>9</v>
      </c>
      <c r="F2151" t="str">
        <f t="shared" si="101"/>
        <v>New South Wales</v>
      </c>
      <c r="G2151" t="s">
        <v>10</v>
      </c>
      <c r="H2151">
        <v>2067</v>
      </c>
      <c r="I2151" t="s">
        <v>11</v>
      </c>
      <c r="J2151" t="s">
        <v>12</v>
      </c>
      <c r="K2151" t="s">
        <v>157</v>
      </c>
      <c r="L2151" t="s">
        <v>22</v>
      </c>
      <c r="M2151" s="5">
        <v>163.71</v>
      </c>
      <c r="N2151">
        <v>1</v>
      </c>
    </row>
    <row r="2152" spans="1:14" x14ac:dyDescent="0.15">
      <c r="A2152" s="2">
        <v>45004</v>
      </c>
      <c r="B2152" s="3">
        <f t="shared" si="99"/>
        <v>2023</v>
      </c>
      <c r="C2152" t="str">
        <f t="shared" si="100"/>
        <v>2022-2023</v>
      </c>
      <c r="D2152" t="s">
        <v>147</v>
      </c>
      <c r="E2152" t="s">
        <v>39</v>
      </c>
      <c r="F2152" t="str">
        <f t="shared" si="101"/>
        <v>South Australia</v>
      </c>
      <c r="G2152" t="s">
        <v>32</v>
      </c>
      <c r="H2152">
        <v>5343</v>
      </c>
      <c r="I2152" t="s">
        <v>11</v>
      </c>
      <c r="J2152" t="s">
        <v>38</v>
      </c>
      <c r="K2152" t="s">
        <v>150</v>
      </c>
      <c r="L2152" t="s">
        <v>18</v>
      </c>
      <c r="M2152" s="5">
        <v>163.77000000000001</v>
      </c>
      <c r="N2152">
        <v>1</v>
      </c>
    </row>
    <row r="2153" spans="1:14" x14ac:dyDescent="0.15">
      <c r="A2153" s="2">
        <v>45622</v>
      </c>
      <c r="B2153" s="3">
        <f t="shared" si="99"/>
        <v>2025</v>
      </c>
      <c r="C2153" t="str">
        <f t="shared" si="100"/>
        <v>2024-2025</v>
      </c>
      <c r="D2153" t="s">
        <v>148</v>
      </c>
      <c r="E2153" t="s">
        <v>57</v>
      </c>
      <c r="F2153" t="str">
        <f t="shared" si="101"/>
        <v>New South Wales</v>
      </c>
      <c r="G2153" t="s">
        <v>10</v>
      </c>
      <c r="H2153">
        <v>2560</v>
      </c>
      <c r="I2153" t="s">
        <v>11</v>
      </c>
      <c r="J2153" t="s">
        <v>58</v>
      </c>
      <c r="K2153" t="s">
        <v>149</v>
      </c>
      <c r="L2153" t="s">
        <v>15</v>
      </c>
      <c r="M2153" s="5">
        <v>163.81</v>
      </c>
      <c r="N2153">
        <v>1</v>
      </c>
    </row>
    <row r="2154" spans="1:14" x14ac:dyDescent="0.15">
      <c r="A2154" s="2">
        <v>45067</v>
      </c>
      <c r="B2154" s="3">
        <f t="shared" si="99"/>
        <v>2023</v>
      </c>
      <c r="C2154" t="str">
        <f t="shared" si="100"/>
        <v>2022-2023</v>
      </c>
      <c r="D2154" t="s">
        <v>147</v>
      </c>
      <c r="E2154" t="s">
        <v>64</v>
      </c>
      <c r="F2154" t="str">
        <f t="shared" si="101"/>
        <v>Victoria</v>
      </c>
      <c r="G2154" t="s">
        <v>45</v>
      </c>
      <c r="H2154">
        <v>3199</v>
      </c>
      <c r="I2154" t="s">
        <v>11</v>
      </c>
      <c r="J2154" t="s">
        <v>63</v>
      </c>
      <c r="K2154" t="s">
        <v>157</v>
      </c>
      <c r="L2154" t="s">
        <v>22</v>
      </c>
      <c r="M2154" s="5">
        <v>164.26</v>
      </c>
      <c r="N2154">
        <v>1</v>
      </c>
    </row>
    <row r="2155" spans="1:14" x14ac:dyDescent="0.15">
      <c r="A2155" s="2">
        <v>45612</v>
      </c>
      <c r="B2155" s="3">
        <f t="shared" si="99"/>
        <v>2025</v>
      </c>
      <c r="C2155" t="str">
        <f t="shared" si="100"/>
        <v>2024-2025</v>
      </c>
      <c r="D2155" t="s">
        <v>148</v>
      </c>
      <c r="E2155" t="s">
        <v>117</v>
      </c>
      <c r="F2155" t="str">
        <f t="shared" si="101"/>
        <v>Queensland</v>
      </c>
      <c r="G2155" t="s">
        <v>35</v>
      </c>
      <c r="H2155">
        <v>4119</v>
      </c>
      <c r="I2155" t="s">
        <v>11</v>
      </c>
      <c r="J2155" t="s">
        <v>43</v>
      </c>
      <c r="K2155" t="s">
        <v>150</v>
      </c>
      <c r="L2155" t="s">
        <v>18</v>
      </c>
      <c r="M2155" s="5">
        <v>164.36</v>
      </c>
      <c r="N2155">
        <v>1</v>
      </c>
    </row>
    <row r="2156" spans="1:14" x14ac:dyDescent="0.15">
      <c r="A2156" s="2">
        <v>45581</v>
      </c>
      <c r="B2156" s="3">
        <f t="shared" si="99"/>
        <v>2025</v>
      </c>
      <c r="C2156" t="str">
        <f t="shared" si="100"/>
        <v>2024-2025</v>
      </c>
      <c r="D2156" t="s">
        <v>147</v>
      </c>
      <c r="E2156" t="s">
        <v>39</v>
      </c>
      <c r="F2156" t="str">
        <f t="shared" si="101"/>
        <v>South Australia</v>
      </c>
      <c r="G2156" t="s">
        <v>32</v>
      </c>
      <c r="H2156">
        <v>5343</v>
      </c>
      <c r="I2156" t="s">
        <v>11</v>
      </c>
      <c r="J2156" t="s">
        <v>38</v>
      </c>
      <c r="K2156" t="s">
        <v>152</v>
      </c>
      <c r="L2156" t="s">
        <v>13</v>
      </c>
      <c r="M2156" s="5">
        <v>164.51999999999998</v>
      </c>
      <c r="N2156">
        <v>1</v>
      </c>
    </row>
    <row r="2157" spans="1:14" x14ac:dyDescent="0.15">
      <c r="A2157" s="2">
        <v>45102</v>
      </c>
      <c r="B2157" s="3">
        <f t="shared" si="99"/>
        <v>2023</v>
      </c>
      <c r="C2157" t="str">
        <f t="shared" si="100"/>
        <v>2022-2023</v>
      </c>
      <c r="D2157" t="s">
        <v>147</v>
      </c>
      <c r="E2157" t="s">
        <v>39</v>
      </c>
      <c r="F2157" t="str">
        <f t="shared" si="101"/>
        <v>South Australia</v>
      </c>
      <c r="G2157" t="s">
        <v>32</v>
      </c>
      <c r="H2157">
        <v>5343</v>
      </c>
      <c r="I2157" t="s">
        <v>11</v>
      </c>
      <c r="J2157" t="s">
        <v>38</v>
      </c>
      <c r="K2157" t="s">
        <v>156</v>
      </c>
      <c r="L2157" t="s">
        <v>17</v>
      </c>
      <c r="M2157" s="5">
        <v>164.82</v>
      </c>
      <c r="N2157">
        <v>1</v>
      </c>
    </row>
    <row r="2158" spans="1:14" x14ac:dyDescent="0.15">
      <c r="A2158" s="2">
        <v>45006</v>
      </c>
      <c r="B2158" s="3">
        <f t="shared" si="99"/>
        <v>2023</v>
      </c>
      <c r="C2158" t="str">
        <f t="shared" si="100"/>
        <v>2022-2023</v>
      </c>
      <c r="D2158" t="s">
        <v>148</v>
      </c>
      <c r="E2158" t="s">
        <v>111</v>
      </c>
      <c r="F2158" t="str">
        <f t="shared" si="101"/>
        <v>New South Wales</v>
      </c>
      <c r="G2158" t="s">
        <v>10</v>
      </c>
      <c r="H2158">
        <v>2120</v>
      </c>
      <c r="I2158" t="s">
        <v>11</v>
      </c>
      <c r="J2158" t="s">
        <v>27</v>
      </c>
      <c r="K2158" t="s">
        <v>150</v>
      </c>
      <c r="L2158" t="s">
        <v>18</v>
      </c>
      <c r="M2158" s="5">
        <v>164.89</v>
      </c>
      <c r="N2158">
        <v>1</v>
      </c>
    </row>
    <row r="2159" spans="1:14" x14ac:dyDescent="0.15">
      <c r="A2159" s="2">
        <v>45077</v>
      </c>
      <c r="B2159" s="3">
        <f t="shared" si="99"/>
        <v>2023</v>
      </c>
      <c r="C2159" t="str">
        <f t="shared" si="100"/>
        <v>2022-2023</v>
      </c>
      <c r="D2159" t="s">
        <v>147</v>
      </c>
      <c r="E2159" t="s">
        <v>79</v>
      </c>
      <c r="F2159" t="str">
        <f t="shared" si="101"/>
        <v>Australian Capital Territory</v>
      </c>
      <c r="G2159" t="s">
        <v>80</v>
      </c>
      <c r="H2159">
        <v>2617</v>
      </c>
      <c r="I2159" t="s">
        <v>11</v>
      </c>
      <c r="J2159" t="s">
        <v>58</v>
      </c>
      <c r="K2159" t="s">
        <v>152</v>
      </c>
      <c r="L2159" t="s">
        <v>13</v>
      </c>
      <c r="M2159" s="5">
        <v>164.96</v>
      </c>
      <c r="N2159">
        <v>1</v>
      </c>
    </row>
    <row r="2160" spans="1:14" x14ac:dyDescent="0.15">
      <c r="A2160" s="2">
        <v>45111</v>
      </c>
      <c r="B2160" s="3">
        <f t="shared" si="99"/>
        <v>2024</v>
      </c>
      <c r="C2160" t="str">
        <f t="shared" si="100"/>
        <v>2023-2024</v>
      </c>
      <c r="D2160" t="s">
        <v>147</v>
      </c>
      <c r="E2160" t="s">
        <v>64</v>
      </c>
      <c r="F2160" t="str">
        <f t="shared" si="101"/>
        <v>Victoria</v>
      </c>
      <c r="G2160" t="s">
        <v>45</v>
      </c>
      <c r="H2160">
        <v>3199</v>
      </c>
      <c r="I2160" t="s">
        <v>11</v>
      </c>
      <c r="J2160" t="s">
        <v>63</v>
      </c>
      <c r="K2160" t="s">
        <v>152</v>
      </c>
      <c r="L2160" t="s">
        <v>13</v>
      </c>
      <c r="M2160" s="5">
        <v>165.05</v>
      </c>
      <c r="N2160">
        <v>1</v>
      </c>
    </row>
    <row r="2161" spans="1:14" x14ac:dyDescent="0.15">
      <c r="A2161" s="2">
        <v>44957</v>
      </c>
      <c r="B2161" s="3">
        <f t="shared" si="99"/>
        <v>2023</v>
      </c>
      <c r="C2161" t="str">
        <f t="shared" si="100"/>
        <v>2022-2023</v>
      </c>
      <c r="D2161" t="s">
        <v>148</v>
      </c>
      <c r="E2161" t="s">
        <v>102</v>
      </c>
      <c r="F2161" t="str">
        <f t="shared" si="101"/>
        <v>Queensland</v>
      </c>
      <c r="G2161" t="s">
        <v>35</v>
      </c>
      <c r="H2161">
        <v>4870</v>
      </c>
      <c r="I2161" t="s">
        <v>11</v>
      </c>
      <c r="J2161" t="s">
        <v>36</v>
      </c>
      <c r="K2161" t="s">
        <v>154</v>
      </c>
      <c r="L2161" t="s">
        <v>14</v>
      </c>
      <c r="M2161" s="5">
        <v>165.22</v>
      </c>
      <c r="N2161">
        <v>1</v>
      </c>
    </row>
    <row r="2162" spans="1:14" x14ac:dyDescent="0.15">
      <c r="A2162" s="2">
        <v>45160</v>
      </c>
      <c r="B2162" s="3">
        <f t="shared" si="99"/>
        <v>2024</v>
      </c>
      <c r="C2162" t="str">
        <f t="shared" si="100"/>
        <v>2023-2024</v>
      </c>
      <c r="D2162" t="s">
        <v>147</v>
      </c>
      <c r="E2162" t="s">
        <v>78</v>
      </c>
      <c r="F2162" t="str">
        <f t="shared" si="101"/>
        <v>New South Wales</v>
      </c>
      <c r="G2162" t="s">
        <v>10</v>
      </c>
      <c r="H2162">
        <v>2350</v>
      </c>
      <c r="I2162" t="s">
        <v>11</v>
      </c>
      <c r="J2162" t="s">
        <v>68</v>
      </c>
      <c r="K2162" t="s">
        <v>155</v>
      </c>
      <c r="L2162" t="s">
        <v>20</v>
      </c>
      <c r="M2162" s="5">
        <v>165.44</v>
      </c>
      <c r="N2162">
        <v>1</v>
      </c>
    </row>
    <row r="2163" spans="1:14" x14ac:dyDescent="0.15">
      <c r="A2163" s="2">
        <v>44991</v>
      </c>
      <c r="B2163" s="3">
        <f t="shared" si="99"/>
        <v>2023</v>
      </c>
      <c r="C2163" t="str">
        <f t="shared" si="100"/>
        <v>2022-2023</v>
      </c>
      <c r="D2163" t="s">
        <v>147</v>
      </c>
      <c r="E2163" t="s">
        <v>130</v>
      </c>
      <c r="F2163" t="str">
        <f t="shared" si="101"/>
        <v>South Australia</v>
      </c>
      <c r="G2163" t="s">
        <v>32</v>
      </c>
      <c r="H2163">
        <v>5290</v>
      </c>
      <c r="I2163" t="s">
        <v>11</v>
      </c>
      <c r="J2163" t="s">
        <v>38</v>
      </c>
      <c r="K2163" t="s">
        <v>19</v>
      </c>
      <c r="L2163" t="s">
        <v>23</v>
      </c>
      <c r="M2163" s="5">
        <v>165.67</v>
      </c>
      <c r="N2163">
        <v>1</v>
      </c>
    </row>
    <row r="2164" spans="1:14" x14ac:dyDescent="0.15">
      <c r="A2164" s="2">
        <v>45079</v>
      </c>
      <c r="B2164" s="3">
        <f t="shared" si="99"/>
        <v>2023</v>
      </c>
      <c r="C2164" t="str">
        <f t="shared" si="100"/>
        <v>2022-2023</v>
      </c>
      <c r="D2164" t="s">
        <v>148</v>
      </c>
      <c r="E2164" t="s">
        <v>112</v>
      </c>
      <c r="F2164" t="str">
        <f t="shared" si="101"/>
        <v>Victoria</v>
      </c>
      <c r="G2164" t="s">
        <v>45</v>
      </c>
      <c r="H2164">
        <v>3076</v>
      </c>
      <c r="I2164" t="s">
        <v>11</v>
      </c>
      <c r="J2164" t="s">
        <v>46</v>
      </c>
      <c r="K2164" t="s">
        <v>19</v>
      </c>
      <c r="L2164" t="s">
        <v>23</v>
      </c>
      <c r="M2164" s="5">
        <v>165.71</v>
      </c>
      <c r="N2164">
        <v>1</v>
      </c>
    </row>
    <row r="2165" spans="1:14" x14ac:dyDescent="0.15">
      <c r="A2165" s="2">
        <v>45323</v>
      </c>
      <c r="B2165" s="3">
        <f t="shared" si="99"/>
        <v>2024</v>
      </c>
      <c r="C2165" t="str">
        <f t="shared" si="100"/>
        <v>2023-2024</v>
      </c>
      <c r="D2165" t="s">
        <v>148</v>
      </c>
      <c r="E2165" t="s">
        <v>141</v>
      </c>
      <c r="F2165" t="str">
        <f t="shared" si="101"/>
        <v>Western Australia</v>
      </c>
      <c r="G2165" t="s">
        <v>48</v>
      </c>
      <c r="H2165">
        <v>6052</v>
      </c>
      <c r="I2165" t="s">
        <v>11</v>
      </c>
      <c r="J2165" t="s">
        <v>49</v>
      </c>
      <c r="K2165" t="s">
        <v>154</v>
      </c>
      <c r="L2165" t="s">
        <v>14</v>
      </c>
      <c r="M2165" s="5">
        <v>165.82</v>
      </c>
      <c r="N2165">
        <v>1</v>
      </c>
    </row>
    <row r="2166" spans="1:14" x14ac:dyDescent="0.15">
      <c r="A2166" s="2">
        <v>44933</v>
      </c>
      <c r="B2166" s="3">
        <f t="shared" si="99"/>
        <v>2023</v>
      </c>
      <c r="C2166" t="str">
        <f t="shared" si="100"/>
        <v>2022-2023</v>
      </c>
      <c r="D2166" t="s">
        <v>148</v>
      </c>
      <c r="E2166" t="s">
        <v>81</v>
      </c>
      <c r="F2166" t="str">
        <f t="shared" si="101"/>
        <v>New South Wales</v>
      </c>
      <c r="G2166" t="s">
        <v>10</v>
      </c>
      <c r="H2166">
        <v>2485</v>
      </c>
      <c r="I2166" t="s">
        <v>11</v>
      </c>
      <c r="J2166" t="s">
        <v>68</v>
      </c>
      <c r="K2166" t="s">
        <v>155</v>
      </c>
      <c r="L2166" t="s">
        <v>20</v>
      </c>
      <c r="M2166" s="5">
        <v>166.25</v>
      </c>
      <c r="N2166">
        <v>1</v>
      </c>
    </row>
    <row r="2167" spans="1:14" x14ac:dyDescent="0.15">
      <c r="A2167" s="2">
        <v>45457</v>
      </c>
      <c r="B2167" s="3">
        <f t="shared" si="99"/>
        <v>2024</v>
      </c>
      <c r="C2167" t="str">
        <f t="shared" si="100"/>
        <v>2023-2024</v>
      </c>
      <c r="D2167" t="s">
        <v>147</v>
      </c>
      <c r="E2167" t="s">
        <v>96</v>
      </c>
      <c r="F2167" t="str">
        <f t="shared" si="101"/>
        <v>Western Australia</v>
      </c>
      <c r="G2167" t="s">
        <v>48</v>
      </c>
      <c r="H2167">
        <v>6330</v>
      </c>
      <c r="I2167" t="s">
        <v>11</v>
      </c>
      <c r="J2167" t="s">
        <v>94</v>
      </c>
      <c r="K2167" t="s">
        <v>154</v>
      </c>
      <c r="L2167" t="s">
        <v>14</v>
      </c>
      <c r="M2167" s="5">
        <v>166.53</v>
      </c>
      <c r="N2167">
        <v>1</v>
      </c>
    </row>
    <row r="2168" spans="1:14" x14ac:dyDescent="0.15">
      <c r="A2168" s="2">
        <v>45201</v>
      </c>
      <c r="B2168" s="3">
        <f t="shared" si="99"/>
        <v>2024</v>
      </c>
      <c r="C2168" t="str">
        <f t="shared" si="100"/>
        <v>2023-2024</v>
      </c>
      <c r="D2168" t="s">
        <v>148</v>
      </c>
      <c r="E2168" t="s">
        <v>26</v>
      </c>
      <c r="F2168" t="str">
        <f t="shared" si="101"/>
        <v>New South Wales</v>
      </c>
      <c r="G2168" t="s">
        <v>10</v>
      </c>
      <c r="H2168">
        <v>2141</v>
      </c>
      <c r="I2168" t="s">
        <v>11</v>
      </c>
      <c r="J2168" t="s">
        <v>27</v>
      </c>
      <c r="K2168" t="s">
        <v>154</v>
      </c>
      <c r="L2168" t="s">
        <v>14</v>
      </c>
      <c r="M2168" s="5">
        <v>167.13</v>
      </c>
      <c r="N2168">
        <v>1</v>
      </c>
    </row>
    <row r="2169" spans="1:14" x14ac:dyDescent="0.15">
      <c r="A2169" s="2">
        <v>45257</v>
      </c>
      <c r="B2169" s="3">
        <f t="shared" si="99"/>
        <v>2024</v>
      </c>
      <c r="C2169" t="str">
        <f t="shared" si="100"/>
        <v>2023-2024</v>
      </c>
      <c r="D2169" t="s">
        <v>147</v>
      </c>
      <c r="E2169" t="s">
        <v>86</v>
      </c>
      <c r="F2169" t="str">
        <f t="shared" si="101"/>
        <v>New South Wales</v>
      </c>
      <c r="G2169" t="s">
        <v>10</v>
      </c>
      <c r="H2169">
        <v>2064</v>
      </c>
      <c r="I2169" t="s">
        <v>11</v>
      </c>
      <c r="J2169" t="s">
        <v>12</v>
      </c>
      <c r="K2169" t="s">
        <v>155</v>
      </c>
      <c r="L2169" t="s">
        <v>20</v>
      </c>
      <c r="M2169" s="5">
        <v>167.18</v>
      </c>
      <c r="N2169">
        <v>1</v>
      </c>
    </row>
    <row r="2170" spans="1:14" x14ac:dyDescent="0.15">
      <c r="A2170" s="2">
        <v>45402</v>
      </c>
      <c r="B2170" s="3">
        <f t="shared" si="99"/>
        <v>2024</v>
      </c>
      <c r="C2170" t="str">
        <f t="shared" si="100"/>
        <v>2023-2024</v>
      </c>
      <c r="D2170" t="s">
        <v>147</v>
      </c>
      <c r="E2170" t="s">
        <v>54</v>
      </c>
      <c r="F2170" t="str">
        <f t="shared" si="101"/>
        <v>Victoria</v>
      </c>
      <c r="G2170" t="s">
        <v>45</v>
      </c>
      <c r="H2170">
        <v>3977</v>
      </c>
      <c r="I2170" t="s">
        <v>11</v>
      </c>
      <c r="J2170" t="s">
        <v>55</v>
      </c>
      <c r="K2170" t="s">
        <v>149</v>
      </c>
      <c r="L2170" t="s">
        <v>15</v>
      </c>
      <c r="M2170" s="5">
        <v>167.18</v>
      </c>
      <c r="N2170">
        <v>1</v>
      </c>
    </row>
    <row r="2171" spans="1:14" x14ac:dyDescent="0.15">
      <c r="A2171" s="2">
        <v>45082</v>
      </c>
      <c r="B2171" s="3">
        <f t="shared" si="99"/>
        <v>2023</v>
      </c>
      <c r="C2171" t="str">
        <f t="shared" si="100"/>
        <v>2022-2023</v>
      </c>
      <c r="D2171" t="s">
        <v>148</v>
      </c>
      <c r="E2171" t="s">
        <v>129</v>
      </c>
      <c r="F2171" t="str">
        <f t="shared" si="101"/>
        <v>Tasmania</v>
      </c>
      <c r="G2171" t="s">
        <v>70</v>
      </c>
      <c r="H2171">
        <v>7010</v>
      </c>
      <c r="I2171" t="s">
        <v>11</v>
      </c>
      <c r="J2171" t="s">
        <v>71</v>
      </c>
      <c r="K2171" t="s">
        <v>155</v>
      </c>
      <c r="L2171" t="s">
        <v>20</v>
      </c>
      <c r="M2171" s="5">
        <v>167.49</v>
      </c>
      <c r="N2171">
        <v>1</v>
      </c>
    </row>
    <row r="2172" spans="1:14" x14ac:dyDescent="0.15">
      <c r="A2172" s="2">
        <v>45639</v>
      </c>
      <c r="B2172" s="3">
        <f t="shared" si="99"/>
        <v>2025</v>
      </c>
      <c r="C2172" t="str">
        <f t="shared" si="100"/>
        <v>2024-2025</v>
      </c>
      <c r="D2172" t="s">
        <v>148</v>
      </c>
      <c r="E2172" t="s">
        <v>110</v>
      </c>
      <c r="F2172" t="str">
        <f t="shared" si="101"/>
        <v>Queensland</v>
      </c>
      <c r="G2172" t="s">
        <v>35</v>
      </c>
      <c r="H2172">
        <v>4680</v>
      </c>
      <c r="I2172" t="s">
        <v>11</v>
      </c>
      <c r="J2172" t="s">
        <v>51</v>
      </c>
      <c r="K2172" t="s">
        <v>152</v>
      </c>
      <c r="L2172" t="s">
        <v>13</v>
      </c>
      <c r="M2172" s="5">
        <v>167.71</v>
      </c>
      <c r="N2172">
        <v>1</v>
      </c>
    </row>
    <row r="2173" spans="1:14" x14ac:dyDescent="0.15">
      <c r="A2173" s="2">
        <v>45415</v>
      </c>
      <c r="B2173" s="3">
        <f t="shared" si="99"/>
        <v>2024</v>
      </c>
      <c r="C2173" t="str">
        <f t="shared" si="100"/>
        <v>2023-2024</v>
      </c>
      <c r="D2173" t="s">
        <v>147</v>
      </c>
      <c r="E2173" t="s">
        <v>50</v>
      </c>
      <c r="F2173" t="str">
        <f t="shared" si="101"/>
        <v>Queensland</v>
      </c>
      <c r="G2173" t="s">
        <v>35</v>
      </c>
      <c r="H2173">
        <v>4703</v>
      </c>
      <c r="I2173" t="s">
        <v>11</v>
      </c>
      <c r="J2173" t="s">
        <v>51</v>
      </c>
      <c r="K2173" t="s">
        <v>19</v>
      </c>
      <c r="L2173" t="s">
        <v>23</v>
      </c>
      <c r="M2173" s="5">
        <v>167.74</v>
      </c>
      <c r="N2173">
        <v>1</v>
      </c>
    </row>
    <row r="2174" spans="1:14" x14ac:dyDescent="0.15">
      <c r="A2174" s="2">
        <v>45141</v>
      </c>
      <c r="B2174" s="3">
        <f t="shared" si="99"/>
        <v>2024</v>
      </c>
      <c r="C2174" t="str">
        <f t="shared" si="100"/>
        <v>2023-2024</v>
      </c>
      <c r="D2174" t="s">
        <v>147</v>
      </c>
      <c r="E2174" t="s">
        <v>144</v>
      </c>
      <c r="F2174" t="str">
        <f t="shared" si="101"/>
        <v>Queensland</v>
      </c>
      <c r="G2174" t="s">
        <v>35</v>
      </c>
      <c r="H2174">
        <v>4566</v>
      </c>
      <c r="I2174" t="s">
        <v>11</v>
      </c>
      <c r="J2174" t="s">
        <v>120</v>
      </c>
      <c r="K2174" t="s">
        <v>153</v>
      </c>
      <c r="L2174" t="s">
        <v>16</v>
      </c>
      <c r="M2174" s="5">
        <v>167.89</v>
      </c>
      <c r="N2174">
        <v>1</v>
      </c>
    </row>
    <row r="2175" spans="1:14" x14ac:dyDescent="0.15">
      <c r="A2175" s="2">
        <v>45361</v>
      </c>
      <c r="B2175" s="3">
        <f t="shared" si="99"/>
        <v>2024</v>
      </c>
      <c r="C2175" t="str">
        <f t="shared" si="100"/>
        <v>2023-2024</v>
      </c>
      <c r="D2175" t="s">
        <v>147</v>
      </c>
      <c r="E2175" t="s">
        <v>106</v>
      </c>
      <c r="F2175" t="str">
        <f t="shared" si="101"/>
        <v>Victoria</v>
      </c>
      <c r="G2175" t="s">
        <v>45</v>
      </c>
      <c r="H2175">
        <v>3915</v>
      </c>
      <c r="I2175" t="s">
        <v>11</v>
      </c>
      <c r="J2175" t="s">
        <v>55</v>
      </c>
      <c r="K2175" t="s">
        <v>152</v>
      </c>
      <c r="L2175" t="s">
        <v>13</v>
      </c>
      <c r="M2175" s="5">
        <v>168.05</v>
      </c>
      <c r="N2175">
        <v>1</v>
      </c>
    </row>
    <row r="2176" spans="1:14" x14ac:dyDescent="0.15">
      <c r="A2176" s="2">
        <v>45633</v>
      </c>
      <c r="B2176" s="3">
        <f t="shared" si="99"/>
        <v>2025</v>
      </c>
      <c r="C2176" t="str">
        <f t="shared" si="100"/>
        <v>2024-2025</v>
      </c>
      <c r="D2176" t="s">
        <v>147</v>
      </c>
      <c r="E2176" t="s">
        <v>72</v>
      </c>
      <c r="F2176" t="str">
        <f t="shared" si="101"/>
        <v>Western Australia</v>
      </c>
      <c r="G2176" t="s">
        <v>48</v>
      </c>
      <c r="H2176">
        <v>6010</v>
      </c>
      <c r="I2176" t="s">
        <v>11</v>
      </c>
      <c r="J2176" t="s">
        <v>49</v>
      </c>
      <c r="K2176" t="s">
        <v>154</v>
      </c>
      <c r="L2176" t="s">
        <v>14</v>
      </c>
      <c r="M2176" s="5">
        <v>168.54000000000002</v>
      </c>
      <c r="N2176">
        <v>1</v>
      </c>
    </row>
    <row r="2177" spans="1:14" x14ac:dyDescent="0.15">
      <c r="A2177" s="2">
        <v>45267</v>
      </c>
      <c r="B2177" s="3">
        <f t="shared" si="99"/>
        <v>2024</v>
      </c>
      <c r="C2177" t="str">
        <f t="shared" si="100"/>
        <v>2023-2024</v>
      </c>
      <c r="D2177" t="s">
        <v>147</v>
      </c>
      <c r="E2177" t="s">
        <v>92</v>
      </c>
      <c r="F2177" t="str">
        <f t="shared" si="101"/>
        <v>Queensland</v>
      </c>
      <c r="G2177" t="s">
        <v>35</v>
      </c>
      <c r="H2177">
        <v>4068</v>
      </c>
      <c r="I2177" t="s">
        <v>11</v>
      </c>
      <c r="J2177" t="s">
        <v>43</v>
      </c>
      <c r="K2177" t="s">
        <v>155</v>
      </c>
      <c r="L2177" t="s">
        <v>20</v>
      </c>
      <c r="M2177" s="5">
        <v>168.66000000000003</v>
      </c>
      <c r="N2177">
        <v>1</v>
      </c>
    </row>
    <row r="2178" spans="1:14" x14ac:dyDescent="0.15">
      <c r="A2178" s="2">
        <v>45095</v>
      </c>
      <c r="B2178" s="3">
        <f t="shared" ref="B2178:B2241" si="102">IF(MONTH(A2178)&gt;=7,YEAR(A2178)+1,YEAR(A2178))</f>
        <v>2023</v>
      </c>
      <c r="C2178" t="str">
        <f t="shared" ref="C2178:C2241" si="103">IF(MONTH(A2178) &gt;= 7, YEAR(A2178) &amp; "-" &amp; YEAR(A2178) + 1, YEAR(A2178) - 1 &amp; "-" &amp; YEAR(A2178))</f>
        <v>2022-2023</v>
      </c>
      <c r="D2178" t="s">
        <v>148</v>
      </c>
      <c r="E2178" t="s">
        <v>26</v>
      </c>
      <c r="F2178" t="str">
        <f t="shared" ref="F2178:F2241" si="104">IF(G2178="WA","Western Australia",
IF(G2178="NSW","New South Wales",
IF(G2178="QLD","Queensland",
IF(G2178="VIC","Victoria",
IF(G2178="TAS","Tasmania",
IF(G2178="SA","South Australia",
IF(G2178="NT","Northern Territory",
IF(G2178="ACT","Australian Capital Territory",G2178))))))))</f>
        <v>New South Wales</v>
      </c>
      <c r="G2178" t="s">
        <v>10</v>
      </c>
      <c r="H2178">
        <v>2141</v>
      </c>
      <c r="I2178" t="s">
        <v>11</v>
      </c>
      <c r="J2178" t="s">
        <v>27</v>
      </c>
      <c r="K2178" t="s">
        <v>152</v>
      </c>
      <c r="L2178" t="s">
        <v>13</v>
      </c>
      <c r="M2178" s="5">
        <v>168.74</v>
      </c>
      <c r="N2178">
        <v>1</v>
      </c>
    </row>
    <row r="2179" spans="1:14" x14ac:dyDescent="0.15">
      <c r="A2179" s="2">
        <v>45094</v>
      </c>
      <c r="B2179" s="3">
        <f t="shared" si="102"/>
        <v>2023</v>
      </c>
      <c r="C2179" t="str">
        <f t="shared" si="103"/>
        <v>2022-2023</v>
      </c>
      <c r="D2179" t="s">
        <v>148</v>
      </c>
      <c r="E2179" t="s">
        <v>90</v>
      </c>
      <c r="F2179" t="str">
        <f t="shared" si="104"/>
        <v>Victoria</v>
      </c>
      <c r="G2179" t="s">
        <v>45</v>
      </c>
      <c r="H2179">
        <v>3179</v>
      </c>
      <c r="I2179" t="s">
        <v>11</v>
      </c>
      <c r="J2179" t="s">
        <v>63</v>
      </c>
      <c r="K2179" t="s">
        <v>153</v>
      </c>
      <c r="L2179" t="s">
        <v>16</v>
      </c>
      <c r="M2179" s="5">
        <v>168.79000000000002</v>
      </c>
      <c r="N2179">
        <v>1</v>
      </c>
    </row>
    <row r="2180" spans="1:14" x14ac:dyDescent="0.15">
      <c r="A2180" s="2">
        <v>45479</v>
      </c>
      <c r="B2180" s="3">
        <f t="shared" si="102"/>
        <v>2025</v>
      </c>
      <c r="C2180" t="str">
        <f t="shared" si="103"/>
        <v>2024-2025</v>
      </c>
      <c r="D2180" t="s">
        <v>147</v>
      </c>
      <c r="E2180" t="s">
        <v>34</v>
      </c>
      <c r="F2180" t="str">
        <f t="shared" si="104"/>
        <v>Queensland</v>
      </c>
      <c r="G2180" t="s">
        <v>35</v>
      </c>
      <c r="H2180">
        <v>4802</v>
      </c>
      <c r="I2180" t="s">
        <v>11</v>
      </c>
      <c r="J2180" t="s">
        <v>36</v>
      </c>
      <c r="K2180" t="s">
        <v>150</v>
      </c>
      <c r="L2180" t="s">
        <v>18</v>
      </c>
      <c r="M2180" s="5">
        <v>168.87</v>
      </c>
      <c r="N2180">
        <v>1</v>
      </c>
    </row>
    <row r="2181" spans="1:14" x14ac:dyDescent="0.15">
      <c r="A2181" s="2">
        <v>45519</v>
      </c>
      <c r="B2181" s="3">
        <f t="shared" si="102"/>
        <v>2025</v>
      </c>
      <c r="C2181" t="str">
        <f t="shared" si="103"/>
        <v>2024-2025</v>
      </c>
      <c r="D2181" t="s">
        <v>147</v>
      </c>
      <c r="E2181" t="s">
        <v>140</v>
      </c>
      <c r="F2181" t="str">
        <f t="shared" si="104"/>
        <v>Tasmania</v>
      </c>
      <c r="G2181" t="s">
        <v>70</v>
      </c>
      <c r="H2181">
        <v>7320</v>
      </c>
      <c r="I2181" t="s">
        <v>11</v>
      </c>
      <c r="J2181" t="s">
        <v>71</v>
      </c>
      <c r="K2181" t="s">
        <v>153</v>
      </c>
      <c r="L2181" t="s">
        <v>16</v>
      </c>
      <c r="M2181" s="5">
        <v>168.87</v>
      </c>
      <c r="N2181">
        <v>1</v>
      </c>
    </row>
    <row r="2182" spans="1:14" x14ac:dyDescent="0.15">
      <c r="A2182" s="2">
        <v>45565</v>
      </c>
      <c r="B2182" s="3">
        <f t="shared" si="102"/>
        <v>2025</v>
      </c>
      <c r="C2182" t="str">
        <f t="shared" si="103"/>
        <v>2024-2025</v>
      </c>
      <c r="D2182" t="s">
        <v>148</v>
      </c>
      <c r="E2182" t="s">
        <v>89</v>
      </c>
      <c r="F2182" t="str">
        <f t="shared" si="104"/>
        <v>Queensland</v>
      </c>
      <c r="G2182" t="s">
        <v>35</v>
      </c>
      <c r="H2182">
        <v>4655</v>
      </c>
      <c r="I2182" t="s">
        <v>11</v>
      </c>
      <c r="J2182" t="s">
        <v>51</v>
      </c>
      <c r="K2182" t="s">
        <v>19</v>
      </c>
      <c r="L2182" t="s">
        <v>23</v>
      </c>
      <c r="M2182" s="5">
        <v>169.1</v>
      </c>
      <c r="N2182">
        <v>1</v>
      </c>
    </row>
    <row r="2183" spans="1:14" x14ac:dyDescent="0.15">
      <c r="A2183" s="2">
        <v>45354</v>
      </c>
      <c r="B2183" s="3">
        <f t="shared" si="102"/>
        <v>2024</v>
      </c>
      <c r="C2183" t="str">
        <f t="shared" si="103"/>
        <v>2023-2024</v>
      </c>
      <c r="D2183" t="s">
        <v>147</v>
      </c>
      <c r="E2183" t="s">
        <v>72</v>
      </c>
      <c r="F2183" t="str">
        <f t="shared" si="104"/>
        <v>Western Australia</v>
      </c>
      <c r="G2183" t="s">
        <v>48</v>
      </c>
      <c r="H2183">
        <v>6010</v>
      </c>
      <c r="I2183" t="s">
        <v>11</v>
      </c>
      <c r="J2183" t="s">
        <v>49</v>
      </c>
      <c r="K2183" t="s">
        <v>19</v>
      </c>
      <c r="L2183" t="s">
        <v>23</v>
      </c>
      <c r="M2183" s="5">
        <v>169.19</v>
      </c>
      <c r="N2183">
        <v>1</v>
      </c>
    </row>
    <row r="2184" spans="1:14" x14ac:dyDescent="0.15">
      <c r="A2184" s="2">
        <v>45291</v>
      </c>
      <c r="B2184" s="3">
        <f t="shared" si="102"/>
        <v>2024</v>
      </c>
      <c r="C2184" t="str">
        <f t="shared" si="103"/>
        <v>2023-2024</v>
      </c>
      <c r="D2184" t="s">
        <v>147</v>
      </c>
      <c r="E2184" t="s">
        <v>109</v>
      </c>
      <c r="F2184" t="str">
        <f t="shared" si="104"/>
        <v>New South Wales</v>
      </c>
      <c r="G2184" t="s">
        <v>10</v>
      </c>
      <c r="H2184">
        <v>2480</v>
      </c>
      <c r="I2184" t="s">
        <v>11</v>
      </c>
      <c r="J2184" t="s">
        <v>68</v>
      </c>
      <c r="K2184" t="s">
        <v>156</v>
      </c>
      <c r="L2184" t="s">
        <v>17</v>
      </c>
      <c r="M2184" s="5">
        <v>169.26</v>
      </c>
      <c r="N2184">
        <v>1</v>
      </c>
    </row>
    <row r="2185" spans="1:14" x14ac:dyDescent="0.15">
      <c r="A2185" s="2">
        <v>45607</v>
      </c>
      <c r="B2185" s="3">
        <f t="shared" si="102"/>
        <v>2025</v>
      </c>
      <c r="C2185" t="str">
        <f t="shared" si="103"/>
        <v>2024-2025</v>
      </c>
      <c r="D2185" t="s">
        <v>147</v>
      </c>
      <c r="E2185" t="s">
        <v>128</v>
      </c>
      <c r="F2185" t="str">
        <f t="shared" si="104"/>
        <v>Western Australia</v>
      </c>
      <c r="G2185" t="s">
        <v>48</v>
      </c>
      <c r="H2185">
        <v>6027</v>
      </c>
      <c r="I2185" t="s">
        <v>11</v>
      </c>
      <c r="J2185" t="s">
        <v>49</v>
      </c>
      <c r="K2185" t="s">
        <v>19</v>
      </c>
      <c r="L2185" t="s">
        <v>23</v>
      </c>
      <c r="M2185" s="5">
        <v>169.78000000000003</v>
      </c>
      <c r="N2185">
        <v>1</v>
      </c>
    </row>
    <row r="2186" spans="1:14" x14ac:dyDescent="0.15">
      <c r="A2186" s="2">
        <v>45457</v>
      </c>
      <c r="B2186" s="3">
        <f t="shared" si="102"/>
        <v>2024</v>
      </c>
      <c r="C2186" t="str">
        <f t="shared" si="103"/>
        <v>2023-2024</v>
      </c>
      <c r="D2186" t="s">
        <v>148</v>
      </c>
      <c r="E2186" t="s">
        <v>57</v>
      </c>
      <c r="F2186" t="str">
        <f t="shared" si="104"/>
        <v>New South Wales</v>
      </c>
      <c r="G2186" t="s">
        <v>10</v>
      </c>
      <c r="H2186">
        <v>2560</v>
      </c>
      <c r="I2186" t="s">
        <v>11</v>
      </c>
      <c r="J2186" t="s">
        <v>58</v>
      </c>
      <c r="K2186" t="s">
        <v>149</v>
      </c>
      <c r="L2186" t="s">
        <v>15</v>
      </c>
      <c r="M2186" s="5">
        <v>170.28</v>
      </c>
      <c r="N2186">
        <v>1</v>
      </c>
    </row>
    <row r="2187" spans="1:14" x14ac:dyDescent="0.15">
      <c r="A2187" s="2">
        <v>45655</v>
      </c>
      <c r="B2187" s="3">
        <f t="shared" si="102"/>
        <v>2025</v>
      </c>
      <c r="C2187" t="str">
        <f t="shared" si="103"/>
        <v>2024-2025</v>
      </c>
      <c r="D2187" t="s">
        <v>147</v>
      </c>
      <c r="E2187" t="s">
        <v>56</v>
      </c>
      <c r="F2187" t="str">
        <f t="shared" si="104"/>
        <v>Northern Territory</v>
      </c>
      <c r="G2187" t="s">
        <v>29</v>
      </c>
      <c r="H2187">
        <v>870</v>
      </c>
      <c r="I2187" t="s">
        <v>11</v>
      </c>
      <c r="J2187" t="s">
        <v>30</v>
      </c>
      <c r="K2187" t="s">
        <v>152</v>
      </c>
      <c r="L2187" t="s">
        <v>13</v>
      </c>
      <c r="M2187" s="5">
        <v>170.72</v>
      </c>
      <c r="N2187">
        <v>1</v>
      </c>
    </row>
    <row r="2188" spans="1:14" x14ac:dyDescent="0.15">
      <c r="A2188" s="2">
        <v>45347</v>
      </c>
      <c r="B2188" s="3">
        <f t="shared" si="102"/>
        <v>2024</v>
      </c>
      <c r="C2188" t="str">
        <f t="shared" si="103"/>
        <v>2023-2024</v>
      </c>
      <c r="D2188" t="s">
        <v>148</v>
      </c>
      <c r="E2188" t="s">
        <v>114</v>
      </c>
      <c r="F2188" t="str">
        <f t="shared" si="104"/>
        <v>Victoria</v>
      </c>
      <c r="G2188" t="s">
        <v>45</v>
      </c>
      <c r="H2188">
        <v>3551</v>
      </c>
      <c r="I2188" t="s">
        <v>11</v>
      </c>
      <c r="J2188" t="s">
        <v>60</v>
      </c>
      <c r="K2188" t="s">
        <v>154</v>
      </c>
      <c r="L2188" t="s">
        <v>14</v>
      </c>
      <c r="M2188" s="5">
        <v>171.16</v>
      </c>
      <c r="N2188">
        <v>1</v>
      </c>
    </row>
    <row r="2189" spans="1:14" x14ac:dyDescent="0.15">
      <c r="A2189" s="2">
        <v>45099</v>
      </c>
      <c r="B2189" s="3">
        <f t="shared" si="102"/>
        <v>2023</v>
      </c>
      <c r="C2189" t="str">
        <f t="shared" si="103"/>
        <v>2022-2023</v>
      </c>
      <c r="D2189" t="s">
        <v>147</v>
      </c>
      <c r="E2189" t="s">
        <v>136</v>
      </c>
      <c r="F2189" t="str">
        <f t="shared" si="104"/>
        <v>Victoria</v>
      </c>
      <c r="G2189" t="s">
        <v>45</v>
      </c>
      <c r="H2189">
        <v>3175</v>
      </c>
      <c r="I2189" t="s">
        <v>11</v>
      </c>
      <c r="J2189" t="s">
        <v>63</v>
      </c>
      <c r="K2189" t="s">
        <v>157</v>
      </c>
      <c r="L2189" t="s">
        <v>22</v>
      </c>
      <c r="M2189" s="5">
        <v>171.54999999999998</v>
      </c>
      <c r="N2189">
        <v>1</v>
      </c>
    </row>
    <row r="2190" spans="1:14" x14ac:dyDescent="0.15">
      <c r="A2190" s="2">
        <v>45657</v>
      </c>
      <c r="B2190" s="3">
        <f t="shared" si="102"/>
        <v>2025</v>
      </c>
      <c r="C2190" t="str">
        <f t="shared" si="103"/>
        <v>2024-2025</v>
      </c>
      <c r="D2190" t="s">
        <v>147</v>
      </c>
      <c r="E2190" t="s">
        <v>88</v>
      </c>
      <c r="F2190" t="str">
        <f t="shared" si="104"/>
        <v>South Australia</v>
      </c>
      <c r="G2190" t="s">
        <v>32</v>
      </c>
      <c r="H2190">
        <v>5011</v>
      </c>
      <c r="I2190" t="s">
        <v>11</v>
      </c>
      <c r="J2190" t="s">
        <v>33</v>
      </c>
      <c r="K2190" t="s">
        <v>150</v>
      </c>
      <c r="L2190" t="s">
        <v>18</v>
      </c>
      <c r="M2190" s="5">
        <v>171.76</v>
      </c>
      <c r="N2190">
        <v>1</v>
      </c>
    </row>
    <row r="2191" spans="1:14" x14ac:dyDescent="0.15">
      <c r="A2191" s="2">
        <v>45182</v>
      </c>
      <c r="B2191" s="3">
        <f t="shared" si="102"/>
        <v>2024</v>
      </c>
      <c r="C2191" t="str">
        <f t="shared" si="103"/>
        <v>2023-2024</v>
      </c>
      <c r="D2191" t="s">
        <v>147</v>
      </c>
      <c r="E2191" t="s">
        <v>115</v>
      </c>
      <c r="F2191" t="str">
        <f t="shared" si="104"/>
        <v>Western Australia</v>
      </c>
      <c r="G2191" t="s">
        <v>48</v>
      </c>
      <c r="H2191">
        <v>6280</v>
      </c>
      <c r="I2191" t="s">
        <v>11</v>
      </c>
      <c r="J2191" t="s">
        <v>94</v>
      </c>
      <c r="K2191" t="s">
        <v>157</v>
      </c>
      <c r="L2191" t="s">
        <v>22</v>
      </c>
      <c r="M2191" s="5">
        <v>171.81</v>
      </c>
      <c r="N2191">
        <v>1</v>
      </c>
    </row>
    <row r="2192" spans="1:14" x14ac:dyDescent="0.15">
      <c r="A2192" s="2">
        <v>45153</v>
      </c>
      <c r="B2192" s="3">
        <f t="shared" si="102"/>
        <v>2024</v>
      </c>
      <c r="C2192" t="str">
        <f t="shared" si="103"/>
        <v>2023-2024</v>
      </c>
      <c r="D2192" t="s">
        <v>148</v>
      </c>
      <c r="E2192" t="s">
        <v>119</v>
      </c>
      <c r="F2192" t="str">
        <f t="shared" si="104"/>
        <v>Queensland</v>
      </c>
      <c r="G2192" t="s">
        <v>35</v>
      </c>
      <c r="H2192">
        <v>4570</v>
      </c>
      <c r="I2192" t="s">
        <v>11</v>
      </c>
      <c r="J2192" t="s">
        <v>120</v>
      </c>
      <c r="K2192" t="s">
        <v>154</v>
      </c>
      <c r="L2192" t="s">
        <v>14</v>
      </c>
      <c r="M2192" s="5">
        <v>171.94</v>
      </c>
      <c r="N2192">
        <v>1</v>
      </c>
    </row>
    <row r="2193" spans="1:14" x14ac:dyDescent="0.15">
      <c r="A2193" s="2">
        <v>45587</v>
      </c>
      <c r="B2193" s="3">
        <f t="shared" si="102"/>
        <v>2025</v>
      </c>
      <c r="C2193" t="str">
        <f t="shared" si="103"/>
        <v>2024-2025</v>
      </c>
      <c r="D2193" t="s">
        <v>147</v>
      </c>
      <c r="E2193" t="s">
        <v>108</v>
      </c>
      <c r="F2193" t="str">
        <f t="shared" si="104"/>
        <v>Victoria</v>
      </c>
      <c r="G2193" t="s">
        <v>45</v>
      </c>
      <c r="H2193">
        <v>3018</v>
      </c>
      <c r="I2193" t="s">
        <v>11</v>
      </c>
      <c r="J2193" t="s">
        <v>46</v>
      </c>
      <c r="K2193" t="s">
        <v>151</v>
      </c>
      <c r="L2193" t="s">
        <v>21</v>
      </c>
      <c r="M2193" s="5">
        <v>172.26</v>
      </c>
      <c r="N2193">
        <v>1</v>
      </c>
    </row>
    <row r="2194" spans="1:14" x14ac:dyDescent="0.15">
      <c r="A2194" s="2">
        <v>45036</v>
      </c>
      <c r="B2194" s="3">
        <f t="shared" si="102"/>
        <v>2023</v>
      </c>
      <c r="C2194" t="str">
        <f t="shared" si="103"/>
        <v>2022-2023</v>
      </c>
      <c r="D2194" t="s">
        <v>147</v>
      </c>
      <c r="E2194" t="s">
        <v>88</v>
      </c>
      <c r="F2194" t="str">
        <f t="shared" si="104"/>
        <v>South Australia</v>
      </c>
      <c r="G2194" t="s">
        <v>32</v>
      </c>
      <c r="H2194">
        <v>5011</v>
      </c>
      <c r="I2194" t="s">
        <v>11</v>
      </c>
      <c r="J2194" t="s">
        <v>33</v>
      </c>
      <c r="K2194" t="s">
        <v>155</v>
      </c>
      <c r="L2194" t="s">
        <v>20</v>
      </c>
      <c r="M2194" s="5">
        <v>172.73000000000002</v>
      </c>
      <c r="N2194">
        <v>1</v>
      </c>
    </row>
    <row r="2195" spans="1:14" x14ac:dyDescent="0.15">
      <c r="A2195" s="2">
        <v>45477</v>
      </c>
      <c r="B2195" s="3">
        <f t="shared" si="102"/>
        <v>2025</v>
      </c>
      <c r="C2195" t="str">
        <f t="shared" si="103"/>
        <v>2024-2025</v>
      </c>
      <c r="D2195" t="s">
        <v>148</v>
      </c>
      <c r="E2195" t="s">
        <v>100</v>
      </c>
      <c r="F2195" t="str">
        <f t="shared" si="104"/>
        <v>Western Australia</v>
      </c>
      <c r="G2195" t="s">
        <v>48</v>
      </c>
      <c r="H2195">
        <v>6021</v>
      </c>
      <c r="I2195" t="s">
        <v>11</v>
      </c>
      <c r="J2195" t="s">
        <v>49</v>
      </c>
      <c r="K2195" t="s">
        <v>154</v>
      </c>
      <c r="L2195" t="s">
        <v>14</v>
      </c>
      <c r="M2195" s="5">
        <v>172.82999999999998</v>
      </c>
      <c r="N2195">
        <v>1</v>
      </c>
    </row>
    <row r="2196" spans="1:14" x14ac:dyDescent="0.15">
      <c r="A2196" s="2">
        <v>45322</v>
      </c>
      <c r="B2196" s="3">
        <f t="shared" si="102"/>
        <v>2024</v>
      </c>
      <c r="C2196" t="str">
        <f t="shared" si="103"/>
        <v>2023-2024</v>
      </c>
      <c r="D2196" t="s">
        <v>147</v>
      </c>
      <c r="E2196" t="s">
        <v>133</v>
      </c>
      <c r="F2196" t="str">
        <f t="shared" si="104"/>
        <v>Queensland</v>
      </c>
      <c r="G2196" t="s">
        <v>35</v>
      </c>
      <c r="H2196">
        <v>4305</v>
      </c>
      <c r="I2196" t="s">
        <v>11</v>
      </c>
      <c r="J2196" t="s">
        <v>104</v>
      </c>
      <c r="K2196" t="s">
        <v>149</v>
      </c>
      <c r="L2196" t="s">
        <v>15</v>
      </c>
      <c r="M2196" s="5">
        <v>173.71</v>
      </c>
      <c r="N2196">
        <v>1</v>
      </c>
    </row>
    <row r="2197" spans="1:14" x14ac:dyDescent="0.15">
      <c r="A2197" s="2">
        <v>45536</v>
      </c>
      <c r="B2197" s="3">
        <f t="shared" si="102"/>
        <v>2025</v>
      </c>
      <c r="C2197" t="str">
        <f t="shared" si="103"/>
        <v>2024-2025</v>
      </c>
      <c r="D2197" t="s">
        <v>147</v>
      </c>
      <c r="E2197" t="s">
        <v>146</v>
      </c>
      <c r="F2197" t="str">
        <f t="shared" si="104"/>
        <v>Victoria</v>
      </c>
      <c r="G2197" t="s">
        <v>45</v>
      </c>
      <c r="H2197">
        <v>3353</v>
      </c>
      <c r="I2197" t="s">
        <v>11</v>
      </c>
      <c r="J2197" t="s">
        <v>60</v>
      </c>
      <c r="K2197" t="s">
        <v>157</v>
      </c>
      <c r="L2197" t="s">
        <v>22</v>
      </c>
      <c r="M2197" s="5">
        <v>174.04</v>
      </c>
      <c r="N2197">
        <v>1</v>
      </c>
    </row>
    <row r="2198" spans="1:14" x14ac:dyDescent="0.15">
      <c r="A2198" s="2">
        <v>45086</v>
      </c>
      <c r="B2198" s="3">
        <f t="shared" si="102"/>
        <v>2023</v>
      </c>
      <c r="C2198" t="str">
        <f t="shared" si="103"/>
        <v>2022-2023</v>
      </c>
      <c r="D2198" t="s">
        <v>147</v>
      </c>
      <c r="E2198" t="s">
        <v>56</v>
      </c>
      <c r="F2198" t="str">
        <f t="shared" si="104"/>
        <v>Northern Territory</v>
      </c>
      <c r="G2198" t="s">
        <v>29</v>
      </c>
      <c r="H2198">
        <v>870</v>
      </c>
      <c r="I2198" t="s">
        <v>11</v>
      </c>
      <c r="J2198" t="s">
        <v>30</v>
      </c>
      <c r="K2198" t="s">
        <v>149</v>
      </c>
      <c r="L2198" t="s">
        <v>15</v>
      </c>
      <c r="M2198" s="5">
        <v>174.35</v>
      </c>
      <c r="N2198">
        <v>1</v>
      </c>
    </row>
    <row r="2199" spans="1:14" x14ac:dyDescent="0.15">
      <c r="A2199" s="2">
        <v>45250</v>
      </c>
      <c r="B2199" s="3">
        <f t="shared" si="102"/>
        <v>2024</v>
      </c>
      <c r="C2199" t="str">
        <f t="shared" si="103"/>
        <v>2023-2024</v>
      </c>
      <c r="D2199" t="s">
        <v>147</v>
      </c>
      <c r="E2199" t="s">
        <v>82</v>
      </c>
      <c r="F2199" t="str">
        <f t="shared" si="104"/>
        <v>Queensland</v>
      </c>
      <c r="G2199" t="s">
        <v>35</v>
      </c>
      <c r="H2199">
        <v>4012</v>
      </c>
      <c r="I2199" t="s">
        <v>11</v>
      </c>
      <c r="J2199" t="s">
        <v>43</v>
      </c>
      <c r="K2199" t="s">
        <v>149</v>
      </c>
      <c r="L2199" t="s">
        <v>15</v>
      </c>
      <c r="M2199" s="5">
        <v>174.60000000000002</v>
      </c>
      <c r="N2199">
        <v>1</v>
      </c>
    </row>
    <row r="2200" spans="1:14" x14ac:dyDescent="0.15">
      <c r="A2200" s="2">
        <v>45475</v>
      </c>
      <c r="B2200" s="3">
        <f t="shared" si="102"/>
        <v>2025</v>
      </c>
      <c r="C2200" t="str">
        <f t="shared" si="103"/>
        <v>2024-2025</v>
      </c>
      <c r="D2200" t="s">
        <v>148</v>
      </c>
      <c r="E2200" t="s">
        <v>66</v>
      </c>
      <c r="F2200" t="str">
        <f t="shared" si="104"/>
        <v>South Australia</v>
      </c>
      <c r="G2200" t="s">
        <v>32</v>
      </c>
      <c r="H2200">
        <v>5169</v>
      </c>
      <c r="I2200" t="s">
        <v>11</v>
      </c>
      <c r="J2200" t="s">
        <v>33</v>
      </c>
      <c r="K2200" t="s">
        <v>152</v>
      </c>
      <c r="L2200" t="s">
        <v>13</v>
      </c>
      <c r="M2200" s="5">
        <v>174.74</v>
      </c>
      <c r="N2200">
        <v>1</v>
      </c>
    </row>
    <row r="2201" spans="1:14" x14ac:dyDescent="0.15">
      <c r="A2201" s="2">
        <v>45395</v>
      </c>
      <c r="B2201" s="3">
        <f t="shared" si="102"/>
        <v>2024</v>
      </c>
      <c r="C2201" t="str">
        <f t="shared" si="103"/>
        <v>2023-2024</v>
      </c>
      <c r="D2201" t="s">
        <v>147</v>
      </c>
      <c r="E2201" t="s">
        <v>115</v>
      </c>
      <c r="F2201" t="str">
        <f t="shared" si="104"/>
        <v>Western Australia</v>
      </c>
      <c r="G2201" t="s">
        <v>48</v>
      </c>
      <c r="H2201">
        <v>6280</v>
      </c>
      <c r="I2201" t="s">
        <v>11</v>
      </c>
      <c r="J2201" t="s">
        <v>94</v>
      </c>
      <c r="K2201" t="s">
        <v>154</v>
      </c>
      <c r="L2201" t="s">
        <v>14</v>
      </c>
      <c r="M2201" s="5">
        <v>174.82</v>
      </c>
      <c r="N2201">
        <v>1</v>
      </c>
    </row>
    <row r="2202" spans="1:14" x14ac:dyDescent="0.15">
      <c r="A2202" s="2">
        <v>45452</v>
      </c>
      <c r="B2202" s="3">
        <f t="shared" si="102"/>
        <v>2024</v>
      </c>
      <c r="C2202" t="str">
        <f t="shared" si="103"/>
        <v>2023-2024</v>
      </c>
      <c r="D2202" t="s">
        <v>148</v>
      </c>
      <c r="E2202" t="s">
        <v>42</v>
      </c>
      <c r="F2202" t="str">
        <f t="shared" si="104"/>
        <v>Queensland</v>
      </c>
      <c r="G2202" t="s">
        <v>35</v>
      </c>
      <c r="H2202">
        <v>4053</v>
      </c>
      <c r="I2202" t="s">
        <v>11</v>
      </c>
      <c r="J2202" t="s">
        <v>43</v>
      </c>
      <c r="K2202" t="s">
        <v>154</v>
      </c>
      <c r="L2202" t="s">
        <v>14</v>
      </c>
      <c r="M2202" s="5">
        <v>174.94</v>
      </c>
      <c r="N2202">
        <v>1</v>
      </c>
    </row>
    <row r="2203" spans="1:14" x14ac:dyDescent="0.15">
      <c r="A2203" s="2">
        <v>45389</v>
      </c>
      <c r="B2203" s="3">
        <f t="shared" si="102"/>
        <v>2024</v>
      </c>
      <c r="C2203" t="str">
        <f t="shared" si="103"/>
        <v>2023-2024</v>
      </c>
      <c r="D2203" t="s">
        <v>147</v>
      </c>
      <c r="E2203" t="s">
        <v>109</v>
      </c>
      <c r="F2203" t="str">
        <f t="shared" si="104"/>
        <v>New South Wales</v>
      </c>
      <c r="G2203" t="s">
        <v>10</v>
      </c>
      <c r="H2203">
        <v>2480</v>
      </c>
      <c r="I2203" t="s">
        <v>11</v>
      </c>
      <c r="J2203" t="s">
        <v>68</v>
      </c>
      <c r="K2203" t="s">
        <v>155</v>
      </c>
      <c r="L2203" t="s">
        <v>20</v>
      </c>
      <c r="M2203" s="5">
        <v>175.01000000000002</v>
      </c>
      <c r="N2203">
        <v>1</v>
      </c>
    </row>
    <row r="2204" spans="1:14" x14ac:dyDescent="0.15">
      <c r="A2204" s="2">
        <v>45056</v>
      </c>
      <c r="B2204" s="3">
        <f t="shared" si="102"/>
        <v>2023</v>
      </c>
      <c r="C2204" t="str">
        <f t="shared" si="103"/>
        <v>2022-2023</v>
      </c>
      <c r="D2204" t="s">
        <v>147</v>
      </c>
      <c r="E2204" t="s">
        <v>129</v>
      </c>
      <c r="F2204" t="str">
        <f t="shared" si="104"/>
        <v>Tasmania</v>
      </c>
      <c r="G2204" t="s">
        <v>70</v>
      </c>
      <c r="H2204">
        <v>7010</v>
      </c>
      <c r="I2204" t="s">
        <v>11</v>
      </c>
      <c r="J2204" t="s">
        <v>71</v>
      </c>
      <c r="K2204" t="s">
        <v>155</v>
      </c>
      <c r="L2204" t="s">
        <v>20</v>
      </c>
      <c r="M2204" s="5">
        <v>175.07</v>
      </c>
      <c r="N2204">
        <v>1</v>
      </c>
    </row>
    <row r="2205" spans="1:14" x14ac:dyDescent="0.15">
      <c r="A2205" s="2">
        <v>45507</v>
      </c>
      <c r="B2205" s="3">
        <f t="shared" si="102"/>
        <v>2025</v>
      </c>
      <c r="C2205" t="str">
        <f t="shared" si="103"/>
        <v>2024-2025</v>
      </c>
      <c r="D2205" t="s">
        <v>147</v>
      </c>
      <c r="E2205" t="s">
        <v>75</v>
      </c>
      <c r="F2205" t="str">
        <f t="shared" si="104"/>
        <v>Victoria</v>
      </c>
      <c r="G2205" t="s">
        <v>45</v>
      </c>
      <c r="H2205">
        <v>3630</v>
      </c>
      <c r="I2205" t="s">
        <v>11</v>
      </c>
      <c r="J2205" t="s">
        <v>55</v>
      </c>
      <c r="K2205" t="s">
        <v>152</v>
      </c>
      <c r="L2205" t="s">
        <v>13</v>
      </c>
      <c r="M2205" s="5">
        <v>175.13</v>
      </c>
      <c r="N2205">
        <v>1</v>
      </c>
    </row>
    <row r="2206" spans="1:14" x14ac:dyDescent="0.15">
      <c r="A2206" s="2">
        <v>45018</v>
      </c>
      <c r="B2206" s="3">
        <f t="shared" si="102"/>
        <v>2023</v>
      </c>
      <c r="C2206" t="str">
        <f t="shared" si="103"/>
        <v>2022-2023</v>
      </c>
      <c r="D2206" t="s">
        <v>147</v>
      </c>
      <c r="E2206" t="s">
        <v>50</v>
      </c>
      <c r="F2206" t="str">
        <f t="shared" si="104"/>
        <v>Queensland</v>
      </c>
      <c r="G2206" t="s">
        <v>35</v>
      </c>
      <c r="H2206">
        <v>4703</v>
      </c>
      <c r="I2206" t="s">
        <v>11</v>
      </c>
      <c r="J2206" t="s">
        <v>51</v>
      </c>
      <c r="K2206" t="s">
        <v>155</v>
      </c>
      <c r="L2206" t="s">
        <v>20</v>
      </c>
      <c r="M2206" s="5">
        <v>175.13</v>
      </c>
      <c r="N2206">
        <v>1</v>
      </c>
    </row>
    <row r="2207" spans="1:14" x14ac:dyDescent="0.15">
      <c r="A2207" s="2">
        <v>45421</v>
      </c>
      <c r="B2207" s="3">
        <f t="shared" si="102"/>
        <v>2024</v>
      </c>
      <c r="C2207" t="str">
        <f t="shared" si="103"/>
        <v>2023-2024</v>
      </c>
      <c r="D2207" t="s">
        <v>148</v>
      </c>
      <c r="E2207" t="s">
        <v>143</v>
      </c>
      <c r="F2207" t="str">
        <f t="shared" si="104"/>
        <v>New South Wales</v>
      </c>
      <c r="G2207" t="s">
        <v>10</v>
      </c>
      <c r="H2207">
        <v>2154</v>
      </c>
      <c r="I2207" t="s">
        <v>11</v>
      </c>
      <c r="J2207" t="s">
        <v>27</v>
      </c>
      <c r="K2207" t="s">
        <v>149</v>
      </c>
      <c r="L2207" t="s">
        <v>15</v>
      </c>
      <c r="M2207" s="5">
        <v>175.76000000000002</v>
      </c>
      <c r="N2207">
        <v>1</v>
      </c>
    </row>
    <row r="2208" spans="1:14" x14ac:dyDescent="0.15">
      <c r="A2208" s="2">
        <v>45227</v>
      </c>
      <c r="B2208" s="3">
        <f t="shared" si="102"/>
        <v>2024</v>
      </c>
      <c r="C2208" t="str">
        <f t="shared" si="103"/>
        <v>2023-2024</v>
      </c>
      <c r="D2208" t="s">
        <v>148</v>
      </c>
      <c r="E2208" t="s">
        <v>112</v>
      </c>
      <c r="F2208" t="str">
        <f t="shared" si="104"/>
        <v>Victoria</v>
      </c>
      <c r="G2208" t="s">
        <v>45</v>
      </c>
      <c r="H2208">
        <v>3076</v>
      </c>
      <c r="I2208" t="s">
        <v>11</v>
      </c>
      <c r="J2208" t="s">
        <v>46</v>
      </c>
      <c r="K2208" t="s">
        <v>149</v>
      </c>
      <c r="L2208" t="s">
        <v>15</v>
      </c>
      <c r="M2208" s="5">
        <v>175.79999999999998</v>
      </c>
      <c r="N2208">
        <v>1</v>
      </c>
    </row>
    <row r="2209" spans="1:14" x14ac:dyDescent="0.15">
      <c r="A2209" s="2">
        <v>45394</v>
      </c>
      <c r="B2209" s="3">
        <f t="shared" si="102"/>
        <v>2024</v>
      </c>
      <c r="C2209" t="str">
        <f t="shared" si="103"/>
        <v>2023-2024</v>
      </c>
      <c r="D2209" t="s">
        <v>148</v>
      </c>
      <c r="E2209" t="s">
        <v>59</v>
      </c>
      <c r="F2209" t="str">
        <f t="shared" si="104"/>
        <v>Victoria</v>
      </c>
      <c r="G2209" t="s">
        <v>45</v>
      </c>
      <c r="H2209">
        <v>3280</v>
      </c>
      <c r="I2209" t="s">
        <v>11</v>
      </c>
      <c r="J2209" t="s">
        <v>60</v>
      </c>
      <c r="K2209" t="s">
        <v>154</v>
      </c>
      <c r="L2209" t="s">
        <v>14</v>
      </c>
      <c r="M2209" s="5">
        <v>175.86</v>
      </c>
      <c r="N2209">
        <v>1</v>
      </c>
    </row>
    <row r="2210" spans="1:14" x14ac:dyDescent="0.15">
      <c r="A2210" s="2">
        <v>45546</v>
      </c>
      <c r="B2210" s="3">
        <f t="shared" si="102"/>
        <v>2025</v>
      </c>
      <c r="C2210" t="str">
        <f t="shared" si="103"/>
        <v>2024-2025</v>
      </c>
      <c r="D2210" t="s">
        <v>148</v>
      </c>
      <c r="E2210" t="s">
        <v>105</v>
      </c>
      <c r="F2210" t="str">
        <f t="shared" si="104"/>
        <v>Victoria</v>
      </c>
      <c r="G2210" t="s">
        <v>45</v>
      </c>
      <c r="H2210">
        <v>3500</v>
      </c>
      <c r="I2210" t="s">
        <v>11</v>
      </c>
      <c r="J2210" t="s">
        <v>60</v>
      </c>
      <c r="K2210" t="s">
        <v>154</v>
      </c>
      <c r="L2210" t="s">
        <v>14</v>
      </c>
      <c r="M2210" s="5">
        <v>176.12</v>
      </c>
      <c r="N2210">
        <v>1</v>
      </c>
    </row>
    <row r="2211" spans="1:14" x14ac:dyDescent="0.15">
      <c r="A2211" s="2">
        <v>45000</v>
      </c>
      <c r="B2211" s="3">
        <f t="shared" si="102"/>
        <v>2023</v>
      </c>
      <c r="C2211" t="str">
        <f t="shared" si="103"/>
        <v>2022-2023</v>
      </c>
      <c r="D2211" t="s">
        <v>147</v>
      </c>
      <c r="E2211" t="s">
        <v>130</v>
      </c>
      <c r="F2211" t="str">
        <f t="shared" si="104"/>
        <v>South Australia</v>
      </c>
      <c r="G2211" t="s">
        <v>32</v>
      </c>
      <c r="H2211">
        <v>5290</v>
      </c>
      <c r="I2211" t="s">
        <v>11</v>
      </c>
      <c r="J2211" t="s">
        <v>38</v>
      </c>
      <c r="K2211" t="s">
        <v>152</v>
      </c>
      <c r="L2211" t="s">
        <v>13</v>
      </c>
      <c r="M2211" s="5">
        <v>176.19</v>
      </c>
      <c r="N2211">
        <v>1</v>
      </c>
    </row>
    <row r="2212" spans="1:14" x14ac:dyDescent="0.15">
      <c r="A2212" s="2">
        <v>45418</v>
      </c>
      <c r="B2212" s="3">
        <f t="shared" si="102"/>
        <v>2024</v>
      </c>
      <c r="C2212" t="str">
        <f t="shared" si="103"/>
        <v>2023-2024</v>
      </c>
      <c r="D2212" t="s">
        <v>147</v>
      </c>
      <c r="E2212" t="s">
        <v>144</v>
      </c>
      <c r="F2212" t="str">
        <f t="shared" si="104"/>
        <v>Queensland</v>
      </c>
      <c r="G2212" t="s">
        <v>35</v>
      </c>
      <c r="H2212">
        <v>4566</v>
      </c>
      <c r="I2212" t="s">
        <v>11</v>
      </c>
      <c r="J2212" t="s">
        <v>120</v>
      </c>
      <c r="K2212" t="s">
        <v>152</v>
      </c>
      <c r="L2212" t="s">
        <v>13</v>
      </c>
      <c r="M2212" s="5">
        <v>176.37</v>
      </c>
      <c r="N2212">
        <v>1</v>
      </c>
    </row>
    <row r="2213" spans="1:14" x14ac:dyDescent="0.15">
      <c r="A2213" s="2">
        <v>45489</v>
      </c>
      <c r="B2213" s="3">
        <f t="shared" si="102"/>
        <v>2025</v>
      </c>
      <c r="C2213" t="str">
        <f t="shared" si="103"/>
        <v>2024-2025</v>
      </c>
      <c r="D2213" t="s">
        <v>147</v>
      </c>
      <c r="E2213" t="s">
        <v>92</v>
      </c>
      <c r="F2213" t="str">
        <f t="shared" si="104"/>
        <v>Queensland</v>
      </c>
      <c r="G2213" t="s">
        <v>35</v>
      </c>
      <c r="H2213">
        <v>4068</v>
      </c>
      <c r="I2213" t="s">
        <v>11</v>
      </c>
      <c r="J2213" t="s">
        <v>43</v>
      </c>
      <c r="K2213" t="s">
        <v>156</v>
      </c>
      <c r="L2213" t="s">
        <v>17</v>
      </c>
      <c r="M2213" s="5">
        <v>176.54</v>
      </c>
      <c r="N2213">
        <v>1</v>
      </c>
    </row>
    <row r="2214" spans="1:14" x14ac:dyDescent="0.15">
      <c r="A2214" s="2">
        <v>45085</v>
      </c>
      <c r="B2214" s="3">
        <f t="shared" si="102"/>
        <v>2023</v>
      </c>
      <c r="C2214" t="str">
        <f t="shared" si="103"/>
        <v>2022-2023</v>
      </c>
      <c r="D2214" t="s">
        <v>147</v>
      </c>
      <c r="E2214" t="s">
        <v>97</v>
      </c>
      <c r="F2214" t="str">
        <f t="shared" si="104"/>
        <v>Tasmania</v>
      </c>
      <c r="G2214" t="s">
        <v>70</v>
      </c>
      <c r="H2214">
        <v>7250</v>
      </c>
      <c r="I2214" t="s">
        <v>11</v>
      </c>
      <c r="J2214" t="s">
        <v>71</v>
      </c>
      <c r="K2214" t="s">
        <v>155</v>
      </c>
      <c r="L2214" t="s">
        <v>20</v>
      </c>
      <c r="M2214" s="5">
        <v>176.66</v>
      </c>
      <c r="N2214">
        <v>1</v>
      </c>
    </row>
    <row r="2215" spans="1:14" x14ac:dyDescent="0.15">
      <c r="A2215" s="2">
        <v>45331</v>
      </c>
      <c r="B2215" s="3">
        <f t="shared" si="102"/>
        <v>2024</v>
      </c>
      <c r="C2215" t="str">
        <f t="shared" si="103"/>
        <v>2023-2024</v>
      </c>
      <c r="D2215" t="s">
        <v>147</v>
      </c>
      <c r="E2215" t="s">
        <v>115</v>
      </c>
      <c r="F2215" t="str">
        <f t="shared" si="104"/>
        <v>Western Australia</v>
      </c>
      <c r="G2215" t="s">
        <v>48</v>
      </c>
      <c r="H2215">
        <v>6280</v>
      </c>
      <c r="I2215" t="s">
        <v>11</v>
      </c>
      <c r="J2215" t="s">
        <v>94</v>
      </c>
      <c r="K2215" t="s">
        <v>151</v>
      </c>
      <c r="L2215" t="s">
        <v>21</v>
      </c>
      <c r="M2215" s="5">
        <v>176.79000000000002</v>
      </c>
      <c r="N2215">
        <v>1</v>
      </c>
    </row>
    <row r="2216" spans="1:14" x14ac:dyDescent="0.15">
      <c r="A2216" s="2">
        <v>45404</v>
      </c>
      <c r="B2216" s="3">
        <f t="shared" si="102"/>
        <v>2024</v>
      </c>
      <c r="C2216" t="str">
        <f t="shared" si="103"/>
        <v>2023-2024</v>
      </c>
      <c r="D2216" t="s">
        <v>148</v>
      </c>
      <c r="E2216" t="s">
        <v>100</v>
      </c>
      <c r="F2216" t="str">
        <f t="shared" si="104"/>
        <v>Western Australia</v>
      </c>
      <c r="G2216" t="s">
        <v>48</v>
      </c>
      <c r="H2216">
        <v>6021</v>
      </c>
      <c r="I2216" t="s">
        <v>11</v>
      </c>
      <c r="J2216" t="s">
        <v>49</v>
      </c>
      <c r="K2216" t="s">
        <v>150</v>
      </c>
      <c r="L2216" t="s">
        <v>18</v>
      </c>
      <c r="M2216" s="5">
        <v>176.81</v>
      </c>
      <c r="N2216">
        <v>1</v>
      </c>
    </row>
    <row r="2217" spans="1:14" x14ac:dyDescent="0.15">
      <c r="A2217" s="2">
        <v>45298</v>
      </c>
      <c r="B2217" s="3">
        <f t="shared" si="102"/>
        <v>2024</v>
      </c>
      <c r="C2217" t="str">
        <f t="shared" si="103"/>
        <v>2023-2024</v>
      </c>
      <c r="D2217" t="s">
        <v>147</v>
      </c>
      <c r="E2217" t="s">
        <v>123</v>
      </c>
      <c r="F2217" t="str">
        <f t="shared" si="104"/>
        <v>Western Australia</v>
      </c>
      <c r="G2217" t="s">
        <v>48</v>
      </c>
      <c r="H2217">
        <v>6109</v>
      </c>
      <c r="I2217" t="s">
        <v>11</v>
      </c>
      <c r="J2217" t="s">
        <v>94</v>
      </c>
      <c r="K2217" t="s">
        <v>19</v>
      </c>
      <c r="L2217" t="s">
        <v>23</v>
      </c>
      <c r="M2217" s="5">
        <v>177.19</v>
      </c>
      <c r="N2217">
        <v>1</v>
      </c>
    </row>
    <row r="2218" spans="1:14" x14ac:dyDescent="0.15">
      <c r="A2218" s="2">
        <v>45229</v>
      </c>
      <c r="B2218" s="3">
        <f t="shared" si="102"/>
        <v>2024</v>
      </c>
      <c r="C2218" t="str">
        <f t="shared" si="103"/>
        <v>2023-2024</v>
      </c>
      <c r="D2218" t="s">
        <v>148</v>
      </c>
      <c r="E2218" t="s">
        <v>98</v>
      </c>
      <c r="F2218" t="str">
        <f t="shared" si="104"/>
        <v>Victoria</v>
      </c>
      <c r="G2218" t="s">
        <v>45</v>
      </c>
      <c r="H2218">
        <v>3429</v>
      </c>
      <c r="I2218" t="s">
        <v>11</v>
      </c>
      <c r="J2218" t="s">
        <v>60</v>
      </c>
      <c r="K2218" t="s">
        <v>156</v>
      </c>
      <c r="L2218" t="s">
        <v>17</v>
      </c>
      <c r="M2218" s="5">
        <v>177.74</v>
      </c>
      <c r="N2218">
        <v>1</v>
      </c>
    </row>
    <row r="2219" spans="1:14" x14ac:dyDescent="0.15">
      <c r="A2219" s="2">
        <v>45248</v>
      </c>
      <c r="B2219" s="3">
        <f t="shared" si="102"/>
        <v>2024</v>
      </c>
      <c r="C2219" t="str">
        <f t="shared" si="103"/>
        <v>2023-2024</v>
      </c>
      <c r="D2219" t="s">
        <v>148</v>
      </c>
      <c r="E2219" t="s">
        <v>66</v>
      </c>
      <c r="F2219" t="str">
        <f t="shared" si="104"/>
        <v>South Australia</v>
      </c>
      <c r="G2219" t="s">
        <v>32</v>
      </c>
      <c r="H2219">
        <v>5169</v>
      </c>
      <c r="I2219" t="s">
        <v>11</v>
      </c>
      <c r="J2219" t="s">
        <v>33</v>
      </c>
      <c r="K2219" t="s">
        <v>154</v>
      </c>
      <c r="L2219" t="s">
        <v>14</v>
      </c>
      <c r="M2219" s="5">
        <v>177.9</v>
      </c>
      <c r="N2219">
        <v>1</v>
      </c>
    </row>
    <row r="2220" spans="1:14" x14ac:dyDescent="0.15">
      <c r="A2220" s="2">
        <v>45201</v>
      </c>
      <c r="B2220" s="3">
        <f t="shared" si="102"/>
        <v>2024</v>
      </c>
      <c r="C2220" t="str">
        <f t="shared" si="103"/>
        <v>2023-2024</v>
      </c>
      <c r="D2220" t="s">
        <v>148</v>
      </c>
      <c r="E2220" t="s">
        <v>100</v>
      </c>
      <c r="F2220" t="str">
        <f t="shared" si="104"/>
        <v>Western Australia</v>
      </c>
      <c r="G2220" t="s">
        <v>48</v>
      </c>
      <c r="H2220">
        <v>6021</v>
      </c>
      <c r="I2220" t="s">
        <v>11</v>
      </c>
      <c r="J2220" t="s">
        <v>49</v>
      </c>
      <c r="K2220" t="s">
        <v>154</v>
      </c>
      <c r="L2220" t="s">
        <v>14</v>
      </c>
      <c r="M2220" s="5">
        <v>177.91</v>
      </c>
      <c r="N2220">
        <v>1</v>
      </c>
    </row>
    <row r="2221" spans="1:14" x14ac:dyDescent="0.15">
      <c r="A2221" s="2">
        <v>45316</v>
      </c>
      <c r="B2221" s="3">
        <f t="shared" si="102"/>
        <v>2024</v>
      </c>
      <c r="C2221" t="str">
        <f t="shared" si="103"/>
        <v>2023-2024</v>
      </c>
      <c r="D2221" t="s">
        <v>147</v>
      </c>
      <c r="E2221" t="s">
        <v>82</v>
      </c>
      <c r="F2221" t="str">
        <f t="shared" si="104"/>
        <v>Queensland</v>
      </c>
      <c r="G2221" t="s">
        <v>35</v>
      </c>
      <c r="H2221">
        <v>4012</v>
      </c>
      <c r="I2221" t="s">
        <v>11</v>
      </c>
      <c r="J2221" t="s">
        <v>43</v>
      </c>
      <c r="K2221" t="s">
        <v>151</v>
      </c>
      <c r="L2221" t="s">
        <v>21</v>
      </c>
      <c r="M2221" s="5">
        <v>178.39000000000001</v>
      </c>
      <c r="N2221">
        <v>1</v>
      </c>
    </row>
    <row r="2222" spans="1:14" x14ac:dyDescent="0.15">
      <c r="A2222" s="2">
        <v>44982</v>
      </c>
      <c r="B2222" s="3">
        <f t="shared" si="102"/>
        <v>2023</v>
      </c>
      <c r="C2222" t="str">
        <f t="shared" si="103"/>
        <v>2022-2023</v>
      </c>
      <c r="D2222" t="s">
        <v>147</v>
      </c>
      <c r="E2222" t="s">
        <v>131</v>
      </c>
      <c r="F2222" t="str">
        <f t="shared" si="104"/>
        <v>Western Australia</v>
      </c>
      <c r="G2222" t="s">
        <v>48</v>
      </c>
      <c r="H2222">
        <v>6530</v>
      </c>
      <c r="I2222" t="s">
        <v>11</v>
      </c>
      <c r="J2222" t="s">
        <v>77</v>
      </c>
      <c r="K2222" t="s">
        <v>157</v>
      </c>
      <c r="L2222" t="s">
        <v>22</v>
      </c>
      <c r="M2222" s="5">
        <v>179.13</v>
      </c>
      <c r="N2222">
        <v>1</v>
      </c>
    </row>
    <row r="2223" spans="1:14" x14ac:dyDescent="0.15">
      <c r="A2223" s="2">
        <v>45248</v>
      </c>
      <c r="B2223" s="3">
        <f t="shared" si="102"/>
        <v>2024</v>
      </c>
      <c r="C2223" t="str">
        <f t="shared" si="103"/>
        <v>2023-2024</v>
      </c>
      <c r="D2223" t="s">
        <v>148</v>
      </c>
      <c r="E2223" t="s">
        <v>105</v>
      </c>
      <c r="F2223" t="str">
        <f t="shared" si="104"/>
        <v>Victoria</v>
      </c>
      <c r="G2223" t="s">
        <v>45</v>
      </c>
      <c r="H2223">
        <v>3500</v>
      </c>
      <c r="I2223" t="s">
        <v>11</v>
      </c>
      <c r="J2223" t="s">
        <v>60</v>
      </c>
      <c r="K2223" t="s">
        <v>155</v>
      </c>
      <c r="L2223" t="s">
        <v>20</v>
      </c>
      <c r="M2223" s="5">
        <v>179.66</v>
      </c>
      <c r="N2223">
        <v>1</v>
      </c>
    </row>
    <row r="2224" spans="1:14" x14ac:dyDescent="0.15">
      <c r="A2224" s="2">
        <v>45464</v>
      </c>
      <c r="B2224" s="3">
        <f t="shared" si="102"/>
        <v>2024</v>
      </c>
      <c r="C2224" t="str">
        <f t="shared" si="103"/>
        <v>2023-2024</v>
      </c>
      <c r="D2224" t="s">
        <v>147</v>
      </c>
      <c r="E2224" t="s">
        <v>86</v>
      </c>
      <c r="F2224" t="str">
        <f t="shared" si="104"/>
        <v>New South Wales</v>
      </c>
      <c r="G2224" t="s">
        <v>10</v>
      </c>
      <c r="H2224">
        <v>2064</v>
      </c>
      <c r="I2224" t="s">
        <v>11</v>
      </c>
      <c r="J2224" t="s">
        <v>12</v>
      </c>
      <c r="K2224" t="s">
        <v>156</v>
      </c>
      <c r="L2224" t="s">
        <v>17</v>
      </c>
      <c r="M2224" s="5">
        <v>179.69</v>
      </c>
      <c r="N2224">
        <v>1</v>
      </c>
    </row>
    <row r="2225" spans="1:14" x14ac:dyDescent="0.15">
      <c r="A2225" s="2">
        <v>45139</v>
      </c>
      <c r="B2225" s="3">
        <f t="shared" si="102"/>
        <v>2024</v>
      </c>
      <c r="C2225" t="str">
        <f t="shared" si="103"/>
        <v>2023-2024</v>
      </c>
      <c r="D2225" t="s">
        <v>148</v>
      </c>
      <c r="E2225" t="s">
        <v>100</v>
      </c>
      <c r="F2225" t="str">
        <f t="shared" si="104"/>
        <v>Western Australia</v>
      </c>
      <c r="G2225" t="s">
        <v>48</v>
      </c>
      <c r="H2225">
        <v>6021</v>
      </c>
      <c r="I2225" t="s">
        <v>11</v>
      </c>
      <c r="J2225" t="s">
        <v>49</v>
      </c>
      <c r="K2225" t="s">
        <v>151</v>
      </c>
      <c r="L2225" t="s">
        <v>21</v>
      </c>
      <c r="M2225" s="5">
        <v>179.7</v>
      </c>
      <c r="N2225">
        <v>1</v>
      </c>
    </row>
    <row r="2226" spans="1:14" x14ac:dyDescent="0.15">
      <c r="A2226" s="2">
        <v>45124</v>
      </c>
      <c r="B2226" s="3">
        <f t="shared" si="102"/>
        <v>2024</v>
      </c>
      <c r="C2226" t="str">
        <f t="shared" si="103"/>
        <v>2023-2024</v>
      </c>
      <c r="D2226" t="s">
        <v>148</v>
      </c>
      <c r="E2226" t="s">
        <v>89</v>
      </c>
      <c r="F2226" t="str">
        <f t="shared" si="104"/>
        <v>Queensland</v>
      </c>
      <c r="G2226" t="s">
        <v>35</v>
      </c>
      <c r="H2226">
        <v>4655</v>
      </c>
      <c r="I2226" t="s">
        <v>11</v>
      </c>
      <c r="J2226" t="s">
        <v>51</v>
      </c>
      <c r="K2226" t="s">
        <v>151</v>
      </c>
      <c r="L2226" t="s">
        <v>21</v>
      </c>
      <c r="M2226" s="5">
        <v>179.7</v>
      </c>
      <c r="N2226">
        <v>1</v>
      </c>
    </row>
    <row r="2227" spans="1:14" x14ac:dyDescent="0.15">
      <c r="A2227" s="2">
        <v>45374</v>
      </c>
      <c r="B2227" s="3">
        <f t="shared" si="102"/>
        <v>2024</v>
      </c>
      <c r="C2227" t="str">
        <f t="shared" si="103"/>
        <v>2023-2024</v>
      </c>
      <c r="D2227" t="s">
        <v>147</v>
      </c>
      <c r="E2227" t="s">
        <v>67</v>
      </c>
      <c r="F2227" t="str">
        <f t="shared" si="104"/>
        <v>New South Wales</v>
      </c>
      <c r="G2227" t="s">
        <v>10</v>
      </c>
      <c r="H2227">
        <v>2478</v>
      </c>
      <c r="I2227" t="s">
        <v>11</v>
      </c>
      <c r="J2227" t="s">
        <v>68</v>
      </c>
      <c r="K2227" t="s">
        <v>151</v>
      </c>
      <c r="L2227" t="s">
        <v>21</v>
      </c>
      <c r="M2227" s="5">
        <v>179.82</v>
      </c>
      <c r="N2227">
        <v>1</v>
      </c>
    </row>
    <row r="2228" spans="1:14" x14ac:dyDescent="0.15">
      <c r="A2228" s="2">
        <v>45647</v>
      </c>
      <c r="B2228" s="3">
        <f t="shared" si="102"/>
        <v>2025</v>
      </c>
      <c r="C2228" t="str">
        <f t="shared" si="103"/>
        <v>2024-2025</v>
      </c>
      <c r="D2228" t="s">
        <v>147</v>
      </c>
      <c r="E2228" t="s">
        <v>82</v>
      </c>
      <c r="F2228" t="str">
        <f t="shared" si="104"/>
        <v>Queensland</v>
      </c>
      <c r="G2228" t="s">
        <v>35</v>
      </c>
      <c r="H2228">
        <v>4012</v>
      </c>
      <c r="I2228" t="s">
        <v>11</v>
      </c>
      <c r="J2228" t="s">
        <v>43</v>
      </c>
      <c r="K2228" t="s">
        <v>154</v>
      </c>
      <c r="L2228" t="s">
        <v>14</v>
      </c>
      <c r="M2228" s="5">
        <v>179.85000000000002</v>
      </c>
      <c r="N2228">
        <v>1</v>
      </c>
    </row>
    <row r="2229" spans="1:14" x14ac:dyDescent="0.15">
      <c r="A2229" s="2">
        <v>45013</v>
      </c>
      <c r="B2229" s="3">
        <f t="shared" si="102"/>
        <v>2023</v>
      </c>
      <c r="C2229" t="str">
        <f t="shared" si="103"/>
        <v>2022-2023</v>
      </c>
      <c r="D2229" t="s">
        <v>148</v>
      </c>
      <c r="E2229" t="s">
        <v>42</v>
      </c>
      <c r="F2229" t="str">
        <f t="shared" si="104"/>
        <v>Queensland</v>
      </c>
      <c r="G2229" t="s">
        <v>35</v>
      </c>
      <c r="H2229">
        <v>4053</v>
      </c>
      <c r="I2229" t="s">
        <v>11</v>
      </c>
      <c r="J2229" t="s">
        <v>43</v>
      </c>
      <c r="K2229" t="s">
        <v>151</v>
      </c>
      <c r="L2229" t="s">
        <v>21</v>
      </c>
      <c r="M2229" s="5">
        <v>179.94</v>
      </c>
      <c r="N2229">
        <v>1</v>
      </c>
    </row>
    <row r="2230" spans="1:14" x14ac:dyDescent="0.15">
      <c r="A2230" s="2">
        <v>45650</v>
      </c>
      <c r="B2230" s="3">
        <f t="shared" si="102"/>
        <v>2025</v>
      </c>
      <c r="C2230" t="str">
        <f t="shared" si="103"/>
        <v>2024-2025</v>
      </c>
      <c r="D2230" t="s">
        <v>147</v>
      </c>
      <c r="E2230" t="s">
        <v>50</v>
      </c>
      <c r="F2230" t="str">
        <f t="shared" si="104"/>
        <v>Queensland</v>
      </c>
      <c r="G2230" t="s">
        <v>35</v>
      </c>
      <c r="H2230">
        <v>4703</v>
      </c>
      <c r="I2230" t="s">
        <v>11</v>
      </c>
      <c r="J2230" t="s">
        <v>51</v>
      </c>
      <c r="K2230" t="s">
        <v>151</v>
      </c>
      <c r="L2230" t="s">
        <v>21</v>
      </c>
      <c r="M2230" s="5">
        <v>179.94</v>
      </c>
      <c r="N2230">
        <v>1</v>
      </c>
    </row>
    <row r="2231" spans="1:14" x14ac:dyDescent="0.15">
      <c r="A2231" s="2">
        <v>45225</v>
      </c>
      <c r="B2231" s="3">
        <f t="shared" si="102"/>
        <v>2024</v>
      </c>
      <c r="C2231" t="str">
        <f t="shared" si="103"/>
        <v>2023-2024</v>
      </c>
      <c r="D2231" t="s">
        <v>148</v>
      </c>
      <c r="E2231" t="s">
        <v>134</v>
      </c>
      <c r="F2231" t="str">
        <f t="shared" si="104"/>
        <v>Queensland</v>
      </c>
      <c r="G2231" t="s">
        <v>35</v>
      </c>
      <c r="H2231">
        <v>4825</v>
      </c>
      <c r="I2231" t="s">
        <v>11</v>
      </c>
      <c r="J2231" t="s">
        <v>36</v>
      </c>
      <c r="K2231" t="s">
        <v>155</v>
      </c>
      <c r="L2231" t="s">
        <v>20</v>
      </c>
      <c r="M2231" s="5">
        <v>180.70999999999998</v>
      </c>
      <c r="N2231">
        <v>1</v>
      </c>
    </row>
    <row r="2232" spans="1:14" x14ac:dyDescent="0.15">
      <c r="A2232" s="2">
        <v>45282</v>
      </c>
      <c r="B2232" s="3">
        <f t="shared" si="102"/>
        <v>2024</v>
      </c>
      <c r="C2232" t="str">
        <f t="shared" si="103"/>
        <v>2023-2024</v>
      </c>
      <c r="D2232" t="s">
        <v>147</v>
      </c>
      <c r="E2232" t="s">
        <v>98</v>
      </c>
      <c r="F2232" t="str">
        <f t="shared" si="104"/>
        <v>Victoria</v>
      </c>
      <c r="G2232" t="s">
        <v>45</v>
      </c>
      <c r="H2232">
        <v>3429</v>
      </c>
      <c r="I2232" t="s">
        <v>11</v>
      </c>
      <c r="J2232" t="s">
        <v>60</v>
      </c>
      <c r="K2232" t="s">
        <v>150</v>
      </c>
      <c r="L2232" t="s">
        <v>18</v>
      </c>
      <c r="M2232" s="5">
        <v>180.82999999999998</v>
      </c>
      <c r="N2232">
        <v>1</v>
      </c>
    </row>
    <row r="2233" spans="1:14" x14ac:dyDescent="0.15">
      <c r="A2233" s="2">
        <v>44950</v>
      </c>
      <c r="B2233" s="3">
        <f t="shared" si="102"/>
        <v>2023</v>
      </c>
      <c r="C2233" t="str">
        <f t="shared" si="103"/>
        <v>2022-2023</v>
      </c>
      <c r="D2233" t="s">
        <v>147</v>
      </c>
      <c r="E2233" t="s">
        <v>40</v>
      </c>
      <c r="F2233" t="str">
        <f t="shared" si="104"/>
        <v>New South Wales</v>
      </c>
      <c r="G2233" t="s">
        <v>10</v>
      </c>
      <c r="H2233">
        <v>2116</v>
      </c>
      <c r="I2233" t="s">
        <v>11</v>
      </c>
      <c r="J2233" t="s">
        <v>27</v>
      </c>
      <c r="K2233" t="s">
        <v>150</v>
      </c>
      <c r="L2233" t="s">
        <v>18</v>
      </c>
      <c r="M2233" s="5">
        <v>181.11</v>
      </c>
      <c r="N2233">
        <v>1</v>
      </c>
    </row>
    <row r="2234" spans="1:14" x14ac:dyDescent="0.15">
      <c r="A2234" s="2">
        <v>45570</v>
      </c>
      <c r="B2234" s="3">
        <f t="shared" si="102"/>
        <v>2025</v>
      </c>
      <c r="C2234" t="str">
        <f t="shared" si="103"/>
        <v>2024-2025</v>
      </c>
      <c r="D2234" t="s">
        <v>147</v>
      </c>
      <c r="E2234" t="s">
        <v>85</v>
      </c>
      <c r="F2234" t="str">
        <f t="shared" si="104"/>
        <v>Queensland</v>
      </c>
      <c r="G2234" t="s">
        <v>35</v>
      </c>
      <c r="H2234">
        <v>4883</v>
      </c>
      <c r="I2234" t="s">
        <v>11</v>
      </c>
      <c r="J2234" t="s">
        <v>36</v>
      </c>
      <c r="K2234" t="s">
        <v>19</v>
      </c>
      <c r="L2234" t="s">
        <v>23</v>
      </c>
      <c r="M2234" s="5">
        <v>181.29</v>
      </c>
      <c r="N2234">
        <v>1</v>
      </c>
    </row>
    <row r="2235" spans="1:14" x14ac:dyDescent="0.15">
      <c r="A2235" s="2">
        <v>45363</v>
      </c>
      <c r="B2235" s="3">
        <f t="shared" si="102"/>
        <v>2024</v>
      </c>
      <c r="C2235" t="str">
        <f t="shared" si="103"/>
        <v>2023-2024</v>
      </c>
      <c r="D2235" t="s">
        <v>147</v>
      </c>
      <c r="E2235" t="s">
        <v>88</v>
      </c>
      <c r="F2235" t="str">
        <f t="shared" si="104"/>
        <v>South Australia</v>
      </c>
      <c r="G2235" t="s">
        <v>32</v>
      </c>
      <c r="H2235">
        <v>5011</v>
      </c>
      <c r="I2235" t="s">
        <v>11</v>
      </c>
      <c r="J2235" t="s">
        <v>33</v>
      </c>
      <c r="K2235" t="s">
        <v>154</v>
      </c>
      <c r="L2235" t="s">
        <v>14</v>
      </c>
      <c r="M2235" s="5">
        <v>181.32000000000002</v>
      </c>
      <c r="N2235">
        <v>1</v>
      </c>
    </row>
    <row r="2236" spans="1:14" x14ac:dyDescent="0.15">
      <c r="A2236" s="2">
        <v>45643</v>
      </c>
      <c r="B2236" s="3">
        <f t="shared" si="102"/>
        <v>2025</v>
      </c>
      <c r="C2236" t="str">
        <f t="shared" si="103"/>
        <v>2024-2025</v>
      </c>
      <c r="D2236" t="s">
        <v>148</v>
      </c>
      <c r="E2236" t="s">
        <v>41</v>
      </c>
      <c r="F2236" t="str">
        <f t="shared" si="104"/>
        <v>New South Wales</v>
      </c>
      <c r="G2236" t="s">
        <v>10</v>
      </c>
      <c r="H2236">
        <v>2830</v>
      </c>
      <c r="I2236" t="s">
        <v>11</v>
      </c>
      <c r="J2236" t="s">
        <v>25</v>
      </c>
      <c r="K2236" t="s">
        <v>19</v>
      </c>
      <c r="L2236" t="s">
        <v>23</v>
      </c>
      <c r="M2236" s="5">
        <v>181.74</v>
      </c>
      <c r="N2236">
        <v>1</v>
      </c>
    </row>
    <row r="2237" spans="1:14" x14ac:dyDescent="0.15">
      <c r="A2237" s="2">
        <v>45189</v>
      </c>
      <c r="B2237" s="3">
        <f t="shared" si="102"/>
        <v>2024</v>
      </c>
      <c r="C2237" t="str">
        <f t="shared" si="103"/>
        <v>2023-2024</v>
      </c>
      <c r="D2237" t="s">
        <v>148</v>
      </c>
      <c r="E2237" t="s">
        <v>84</v>
      </c>
      <c r="F2237" t="str">
        <f t="shared" si="104"/>
        <v>Queensland</v>
      </c>
      <c r="G2237" t="s">
        <v>35</v>
      </c>
      <c r="H2237">
        <v>4740</v>
      </c>
      <c r="I2237" t="s">
        <v>11</v>
      </c>
      <c r="J2237" t="s">
        <v>51</v>
      </c>
      <c r="K2237" t="s">
        <v>152</v>
      </c>
      <c r="L2237" t="s">
        <v>13</v>
      </c>
      <c r="M2237" s="5">
        <v>181.75000000000003</v>
      </c>
      <c r="N2237">
        <v>1</v>
      </c>
    </row>
    <row r="2238" spans="1:14" x14ac:dyDescent="0.15">
      <c r="A2238" s="2">
        <v>45207</v>
      </c>
      <c r="B2238" s="3">
        <f t="shared" si="102"/>
        <v>2024</v>
      </c>
      <c r="C2238" t="str">
        <f t="shared" si="103"/>
        <v>2023-2024</v>
      </c>
      <c r="D2238" t="s">
        <v>148</v>
      </c>
      <c r="E2238" t="s">
        <v>121</v>
      </c>
      <c r="F2238" t="str">
        <f t="shared" si="104"/>
        <v>Queensland</v>
      </c>
      <c r="G2238" t="s">
        <v>35</v>
      </c>
      <c r="H2238">
        <v>4700</v>
      </c>
      <c r="I2238" t="s">
        <v>11</v>
      </c>
      <c r="J2238" t="s">
        <v>51</v>
      </c>
      <c r="K2238" t="s">
        <v>154</v>
      </c>
      <c r="L2238" t="s">
        <v>14</v>
      </c>
      <c r="M2238" s="5">
        <v>181.85</v>
      </c>
      <c r="N2238">
        <v>1</v>
      </c>
    </row>
    <row r="2239" spans="1:14" x14ac:dyDescent="0.15">
      <c r="A2239" s="2">
        <v>45497</v>
      </c>
      <c r="B2239" s="3">
        <f t="shared" si="102"/>
        <v>2025</v>
      </c>
      <c r="C2239" t="str">
        <f t="shared" si="103"/>
        <v>2024-2025</v>
      </c>
      <c r="D2239" t="s">
        <v>148</v>
      </c>
      <c r="E2239" t="s">
        <v>41</v>
      </c>
      <c r="F2239" t="str">
        <f t="shared" si="104"/>
        <v>New South Wales</v>
      </c>
      <c r="G2239" t="s">
        <v>10</v>
      </c>
      <c r="H2239">
        <v>2830</v>
      </c>
      <c r="I2239" t="s">
        <v>11</v>
      </c>
      <c r="J2239" t="s">
        <v>25</v>
      </c>
      <c r="K2239" t="s">
        <v>154</v>
      </c>
      <c r="L2239" t="s">
        <v>14</v>
      </c>
      <c r="M2239" s="5">
        <v>182.3</v>
      </c>
      <c r="N2239">
        <v>1</v>
      </c>
    </row>
    <row r="2240" spans="1:14" x14ac:dyDescent="0.15">
      <c r="A2240" s="2">
        <v>45377</v>
      </c>
      <c r="B2240" s="3">
        <f t="shared" si="102"/>
        <v>2024</v>
      </c>
      <c r="C2240" t="str">
        <f t="shared" si="103"/>
        <v>2023-2024</v>
      </c>
      <c r="D2240" t="s">
        <v>148</v>
      </c>
      <c r="E2240" t="s">
        <v>41</v>
      </c>
      <c r="F2240" t="str">
        <f t="shared" si="104"/>
        <v>New South Wales</v>
      </c>
      <c r="G2240" t="s">
        <v>10</v>
      </c>
      <c r="H2240">
        <v>2830</v>
      </c>
      <c r="I2240" t="s">
        <v>11</v>
      </c>
      <c r="J2240" t="s">
        <v>25</v>
      </c>
      <c r="K2240" t="s">
        <v>154</v>
      </c>
      <c r="L2240" t="s">
        <v>14</v>
      </c>
      <c r="M2240" s="5">
        <v>182.98000000000002</v>
      </c>
      <c r="N2240">
        <v>1</v>
      </c>
    </row>
    <row r="2241" spans="1:14" x14ac:dyDescent="0.15">
      <c r="A2241" s="2">
        <v>45260</v>
      </c>
      <c r="B2241" s="3">
        <f t="shared" si="102"/>
        <v>2024</v>
      </c>
      <c r="C2241" t="str">
        <f t="shared" si="103"/>
        <v>2023-2024</v>
      </c>
      <c r="D2241" t="s">
        <v>148</v>
      </c>
      <c r="E2241" t="s">
        <v>101</v>
      </c>
      <c r="F2241" t="str">
        <f t="shared" si="104"/>
        <v>Victoria</v>
      </c>
      <c r="G2241" t="s">
        <v>45</v>
      </c>
      <c r="H2241">
        <v>3131</v>
      </c>
      <c r="I2241" t="s">
        <v>11</v>
      </c>
      <c r="J2241" t="s">
        <v>63</v>
      </c>
      <c r="K2241" t="s">
        <v>150</v>
      </c>
      <c r="L2241" t="s">
        <v>18</v>
      </c>
      <c r="M2241" s="5">
        <v>183.33</v>
      </c>
      <c r="N2241">
        <v>1</v>
      </c>
    </row>
    <row r="2242" spans="1:14" x14ac:dyDescent="0.15">
      <c r="A2242" s="2">
        <v>45436</v>
      </c>
      <c r="B2242" s="3">
        <f t="shared" ref="B2242:B2305" si="105">IF(MONTH(A2242)&gt;=7,YEAR(A2242)+1,YEAR(A2242))</f>
        <v>2024</v>
      </c>
      <c r="C2242" t="str">
        <f t="shared" ref="C2242:C2305" si="106">IF(MONTH(A2242) &gt;= 7, YEAR(A2242) &amp; "-" &amp; YEAR(A2242) + 1, YEAR(A2242) - 1 &amp; "-" &amp; YEAR(A2242))</f>
        <v>2023-2024</v>
      </c>
      <c r="D2242" t="s">
        <v>148</v>
      </c>
      <c r="E2242" t="s">
        <v>59</v>
      </c>
      <c r="F2242" t="str">
        <f t="shared" ref="F2242:F2305" si="107">IF(G2242="WA","Western Australia",
IF(G2242="NSW","New South Wales",
IF(G2242="QLD","Queensland",
IF(G2242="VIC","Victoria",
IF(G2242="TAS","Tasmania",
IF(G2242="SA","South Australia",
IF(G2242="NT","Northern Territory",
IF(G2242="ACT","Australian Capital Territory",G2242))))))))</f>
        <v>Victoria</v>
      </c>
      <c r="G2242" t="s">
        <v>45</v>
      </c>
      <c r="H2242">
        <v>3280</v>
      </c>
      <c r="I2242" t="s">
        <v>11</v>
      </c>
      <c r="J2242" t="s">
        <v>60</v>
      </c>
      <c r="K2242" t="s">
        <v>152</v>
      </c>
      <c r="L2242" t="s">
        <v>13</v>
      </c>
      <c r="M2242" s="5">
        <v>183.35</v>
      </c>
      <c r="N2242">
        <v>1</v>
      </c>
    </row>
    <row r="2243" spans="1:14" x14ac:dyDescent="0.15">
      <c r="A2243" s="2">
        <v>45287</v>
      </c>
      <c r="B2243" s="3">
        <f t="shared" si="105"/>
        <v>2024</v>
      </c>
      <c r="C2243" t="str">
        <f t="shared" si="106"/>
        <v>2023-2024</v>
      </c>
      <c r="D2243" t="s">
        <v>148</v>
      </c>
      <c r="E2243" t="s">
        <v>101</v>
      </c>
      <c r="F2243" t="str">
        <f t="shared" si="107"/>
        <v>Victoria</v>
      </c>
      <c r="G2243" t="s">
        <v>45</v>
      </c>
      <c r="H2243">
        <v>3131</v>
      </c>
      <c r="I2243" t="s">
        <v>11</v>
      </c>
      <c r="J2243" t="s">
        <v>63</v>
      </c>
      <c r="K2243" t="s">
        <v>155</v>
      </c>
      <c r="L2243" t="s">
        <v>20</v>
      </c>
      <c r="M2243" s="5">
        <v>183.61</v>
      </c>
      <c r="N2243">
        <v>1</v>
      </c>
    </row>
    <row r="2244" spans="1:14" x14ac:dyDescent="0.15">
      <c r="A2244" s="2">
        <v>44969</v>
      </c>
      <c r="B2244" s="3">
        <f t="shared" si="105"/>
        <v>2023</v>
      </c>
      <c r="C2244" t="str">
        <f t="shared" si="106"/>
        <v>2022-2023</v>
      </c>
      <c r="D2244" t="s">
        <v>147</v>
      </c>
      <c r="E2244" t="s">
        <v>83</v>
      </c>
      <c r="F2244" t="str">
        <f t="shared" si="107"/>
        <v>New South Wales</v>
      </c>
      <c r="G2244" t="s">
        <v>10</v>
      </c>
      <c r="H2244">
        <v>2750</v>
      </c>
      <c r="I2244" t="s">
        <v>11</v>
      </c>
      <c r="J2244" t="s">
        <v>25</v>
      </c>
      <c r="K2244" t="s">
        <v>19</v>
      </c>
      <c r="L2244" t="s">
        <v>23</v>
      </c>
      <c r="M2244" s="5">
        <v>183.67000000000002</v>
      </c>
      <c r="N2244">
        <v>1</v>
      </c>
    </row>
    <row r="2245" spans="1:14" x14ac:dyDescent="0.15">
      <c r="A2245" s="2">
        <v>45566</v>
      </c>
      <c r="B2245" s="3">
        <f t="shared" si="105"/>
        <v>2025</v>
      </c>
      <c r="C2245" t="str">
        <f t="shared" si="106"/>
        <v>2024-2025</v>
      </c>
      <c r="D2245" t="s">
        <v>148</v>
      </c>
      <c r="E2245" t="s">
        <v>111</v>
      </c>
      <c r="F2245" t="str">
        <f t="shared" si="107"/>
        <v>New South Wales</v>
      </c>
      <c r="G2245" t="s">
        <v>10</v>
      </c>
      <c r="H2245">
        <v>2120</v>
      </c>
      <c r="I2245" t="s">
        <v>11</v>
      </c>
      <c r="J2245" t="s">
        <v>27</v>
      </c>
      <c r="K2245" t="s">
        <v>150</v>
      </c>
      <c r="L2245" t="s">
        <v>18</v>
      </c>
      <c r="M2245" s="5">
        <v>183.7</v>
      </c>
      <c r="N2245">
        <v>1</v>
      </c>
    </row>
    <row r="2246" spans="1:14" x14ac:dyDescent="0.15">
      <c r="A2246" s="2">
        <v>45429</v>
      </c>
      <c r="B2246" s="3">
        <f t="shared" si="105"/>
        <v>2024</v>
      </c>
      <c r="C2246" t="str">
        <f t="shared" si="106"/>
        <v>2023-2024</v>
      </c>
      <c r="D2246" t="s">
        <v>148</v>
      </c>
      <c r="E2246" t="s">
        <v>100</v>
      </c>
      <c r="F2246" t="str">
        <f t="shared" si="107"/>
        <v>Western Australia</v>
      </c>
      <c r="G2246" t="s">
        <v>48</v>
      </c>
      <c r="H2246">
        <v>6021</v>
      </c>
      <c r="I2246" t="s">
        <v>11</v>
      </c>
      <c r="J2246" t="s">
        <v>49</v>
      </c>
      <c r="K2246" t="s">
        <v>149</v>
      </c>
      <c r="L2246" t="s">
        <v>15</v>
      </c>
      <c r="M2246" s="5">
        <v>184.13000000000002</v>
      </c>
      <c r="N2246">
        <v>1</v>
      </c>
    </row>
    <row r="2247" spans="1:14" x14ac:dyDescent="0.15">
      <c r="A2247" s="2">
        <v>44942</v>
      </c>
      <c r="B2247" s="3">
        <f t="shared" si="105"/>
        <v>2023</v>
      </c>
      <c r="C2247" t="str">
        <f t="shared" si="106"/>
        <v>2022-2023</v>
      </c>
      <c r="D2247" t="s">
        <v>148</v>
      </c>
      <c r="E2247" t="s">
        <v>41</v>
      </c>
      <c r="F2247" t="str">
        <f t="shared" si="107"/>
        <v>New South Wales</v>
      </c>
      <c r="G2247" t="s">
        <v>10</v>
      </c>
      <c r="H2247">
        <v>2830</v>
      </c>
      <c r="I2247" t="s">
        <v>11</v>
      </c>
      <c r="J2247" t="s">
        <v>25</v>
      </c>
      <c r="K2247" t="s">
        <v>149</v>
      </c>
      <c r="L2247" t="s">
        <v>15</v>
      </c>
      <c r="M2247" s="5">
        <v>184.24</v>
      </c>
      <c r="N2247">
        <v>1</v>
      </c>
    </row>
    <row r="2248" spans="1:14" x14ac:dyDescent="0.15">
      <c r="A2248" s="2">
        <v>44942</v>
      </c>
      <c r="B2248" s="3">
        <f t="shared" si="105"/>
        <v>2023</v>
      </c>
      <c r="C2248" t="str">
        <f t="shared" si="106"/>
        <v>2022-2023</v>
      </c>
      <c r="D2248" t="s">
        <v>148</v>
      </c>
      <c r="E2248" t="s">
        <v>41</v>
      </c>
      <c r="F2248" t="str">
        <f t="shared" si="107"/>
        <v>New South Wales</v>
      </c>
      <c r="G2248" t="s">
        <v>10</v>
      </c>
      <c r="H2248">
        <v>2830</v>
      </c>
      <c r="I2248" t="s">
        <v>11</v>
      </c>
      <c r="J2248" t="s">
        <v>25</v>
      </c>
      <c r="K2248" t="s">
        <v>157</v>
      </c>
      <c r="L2248" t="s">
        <v>22</v>
      </c>
      <c r="M2248" s="5">
        <v>184.62</v>
      </c>
      <c r="N2248">
        <v>1</v>
      </c>
    </row>
    <row r="2249" spans="1:14" x14ac:dyDescent="0.15">
      <c r="A2249" s="2">
        <v>44927</v>
      </c>
      <c r="B2249" s="3">
        <f t="shared" si="105"/>
        <v>2023</v>
      </c>
      <c r="C2249" t="str">
        <f t="shared" si="106"/>
        <v>2022-2023</v>
      </c>
      <c r="D2249" t="s">
        <v>148</v>
      </c>
      <c r="E2249" t="s">
        <v>50</v>
      </c>
      <c r="F2249" t="str">
        <f t="shared" si="107"/>
        <v>Queensland</v>
      </c>
      <c r="G2249" t="s">
        <v>35</v>
      </c>
      <c r="H2249">
        <v>4703</v>
      </c>
      <c r="I2249" t="s">
        <v>11</v>
      </c>
      <c r="J2249" t="s">
        <v>51</v>
      </c>
      <c r="K2249" t="s">
        <v>153</v>
      </c>
      <c r="L2249" t="s">
        <v>16</v>
      </c>
      <c r="M2249" s="5">
        <v>184.87</v>
      </c>
      <c r="N2249">
        <v>1</v>
      </c>
    </row>
    <row r="2250" spans="1:14" x14ac:dyDescent="0.15">
      <c r="A2250" s="2">
        <v>45168</v>
      </c>
      <c r="B2250" s="3">
        <f t="shared" si="105"/>
        <v>2024</v>
      </c>
      <c r="C2250" t="str">
        <f t="shared" si="106"/>
        <v>2023-2024</v>
      </c>
      <c r="D2250" t="s">
        <v>147</v>
      </c>
      <c r="E2250" t="s">
        <v>106</v>
      </c>
      <c r="F2250" t="str">
        <f t="shared" si="107"/>
        <v>Victoria</v>
      </c>
      <c r="G2250" t="s">
        <v>45</v>
      </c>
      <c r="H2250">
        <v>3915</v>
      </c>
      <c r="I2250" t="s">
        <v>11</v>
      </c>
      <c r="J2250" t="s">
        <v>55</v>
      </c>
      <c r="K2250" t="s">
        <v>151</v>
      </c>
      <c r="L2250" t="s">
        <v>21</v>
      </c>
      <c r="M2250" s="5">
        <v>184.97</v>
      </c>
      <c r="N2250">
        <v>1</v>
      </c>
    </row>
    <row r="2251" spans="1:14" x14ac:dyDescent="0.15">
      <c r="A2251" s="2">
        <v>45318</v>
      </c>
      <c r="B2251" s="3">
        <f t="shared" si="105"/>
        <v>2024</v>
      </c>
      <c r="C2251" t="str">
        <f t="shared" si="106"/>
        <v>2023-2024</v>
      </c>
      <c r="D2251" t="s">
        <v>147</v>
      </c>
      <c r="E2251" t="s">
        <v>57</v>
      </c>
      <c r="F2251" t="str">
        <f t="shared" si="107"/>
        <v>New South Wales</v>
      </c>
      <c r="G2251" t="s">
        <v>10</v>
      </c>
      <c r="H2251">
        <v>2560</v>
      </c>
      <c r="I2251" t="s">
        <v>11</v>
      </c>
      <c r="J2251" t="s">
        <v>58</v>
      </c>
      <c r="K2251" t="s">
        <v>151</v>
      </c>
      <c r="L2251" t="s">
        <v>21</v>
      </c>
      <c r="M2251" s="5">
        <v>185.32999999999998</v>
      </c>
      <c r="N2251">
        <v>1</v>
      </c>
    </row>
    <row r="2252" spans="1:14" x14ac:dyDescent="0.15">
      <c r="A2252" s="2">
        <v>45061</v>
      </c>
      <c r="B2252" s="3">
        <f t="shared" si="105"/>
        <v>2023</v>
      </c>
      <c r="C2252" t="str">
        <f t="shared" si="106"/>
        <v>2022-2023</v>
      </c>
      <c r="D2252" t="s">
        <v>147</v>
      </c>
      <c r="E2252" t="s">
        <v>92</v>
      </c>
      <c r="F2252" t="str">
        <f t="shared" si="107"/>
        <v>Queensland</v>
      </c>
      <c r="G2252" t="s">
        <v>35</v>
      </c>
      <c r="H2252">
        <v>4068</v>
      </c>
      <c r="I2252" t="s">
        <v>11</v>
      </c>
      <c r="J2252" t="s">
        <v>43</v>
      </c>
      <c r="K2252" t="s">
        <v>154</v>
      </c>
      <c r="L2252" t="s">
        <v>14</v>
      </c>
      <c r="M2252" s="5">
        <v>185.34</v>
      </c>
      <c r="N2252">
        <v>1</v>
      </c>
    </row>
    <row r="2253" spans="1:14" x14ac:dyDescent="0.15">
      <c r="A2253" s="2">
        <v>45050</v>
      </c>
      <c r="B2253" s="3">
        <f t="shared" si="105"/>
        <v>2023</v>
      </c>
      <c r="C2253" t="str">
        <f t="shared" si="106"/>
        <v>2022-2023</v>
      </c>
      <c r="D2253" t="s">
        <v>147</v>
      </c>
      <c r="E2253" t="s">
        <v>138</v>
      </c>
      <c r="F2253" t="str">
        <f t="shared" si="107"/>
        <v>Queensland</v>
      </c>
      <c r="G2253" t="s">
        <v>35</v>
      </c>
      <c r="H2253">
        <v>4558</v>
      </c>
      <c r="I2253" t="s">
        <v>11</v>
      </c>
      <c r="J2253" t="s">
        <v>120</v>
      </c>
      <c r="K2253" t="s">
        <v>156</v>
      </c>
      <c r="L2253" t="s">
        <v>17</v>
      </c>
      <c r="M2253" s="5">
        <v>185.7</v>
      </c>
      <c r="N2253">
        <v>1</v>
      </c>
    </row>
    <row r="2254" spans="1:14" x14ac:dyDescent="0.15">
      <c r="A2254" s="2">
        <v>45225</v>
      </c>
      <c r="B2254" s="3">
        <f t="shared" si="105"/>
        <v>2024</v>
      </c>
      <c r="C2254" t="str">
        <f t="shared" si="106"/>
        <v>2023-2024</v>
      </c>
      <c r="D2254" t="s">
        <v>147</v>
      </c>
      <c r="E2254" t="s">
        <v>37</v>
      </c>
      <c r="F2254" t="str">
        <f t="shared" si="107"/>
        <v>South Australia</v>
      </c>
      <c r="G2254" t="s">
        <v>32</v>
      </c>
      <c r="H2254">
        <v>5607</v>
      </c>
      <c r="I2254" t="s">
        <v>11</v>
      </c>
      <c r="J2254" t="s">
        <v>38</v>
      </c>
      <c r="K2254" t="s">
        <v>151</v>
      </c>
      <c r="L2254" t="s">
        <v>21</v>
      </c>
      <c r="M2254" s="5">
        <v>185.80999999999997</v>
      </c>
      <c r="N2254">
        <v>1</v>
      </c>
    </row>
    <row r="2255" spans="1:14" x14ac:dyDescent="0.15">
      <c r="A2255" s="2">
        <v>45434</v>
      </c>
      <c r="B2255" s="3">
        <f t="shared" si="105"/>
        <v>2024</v>
      </c>
      <c r="C2255" t="str">
        <f t="shared" si="106"/>
        <v>2023-2024</v>
      </c>
      <c r="D2255" t="s">
        <v>147</v>
      </c>
      <c r="E2255" t="s">
        <v>9</v>
      </c>
      <c r="F2255" t="str">
        <f t="shared" si="107"/>
        <v>New South Wales</v>
      </c>
      <c r="G2255" t="s">
        <v>10</v>
      </c>
      <c r="H2255">
        <v>2067</v>
      </c>
      <c r="I2255" t="s">
        <v>11</v>
      </c>
      <c r="J2255" t="s">
        <v>12</v>
      </c>
      <c r="K2255" t="s">
        <v>153</v>
      </c>
      <c r="L2255" t="s">
        <v>16</v>
      </c>
      <c r="M2255" s="5">
        <v>185.82</v>
      </c>
      <c r="N2255">
        <v>1</v>
      </c>
    </row>
    <row r="2256" spans="1:14" x14ac:dyDescent="0.15">
      <c r="A2256" s="2">
        <v>45600</v>
      </c>
      <c r="B2256" s="3">
        <f t="shared" si="105"/>
        <v>2025</v>
      </c>
      <c r="C2256" t="str">
        <f t="shared" si="106"/>
        <v>2024-2025</v>
      </c>
      <c r="D2256" t="s">
        <v>147</v>
      </c>
      <c r="E2256" t="s">
        <v>117</v>
      </c>
      <c r="F2256" t="str">
        <f t="shared" si="107"/>
        <v>Queensland</v>
      </c>
      <c r="G2256" t="s">
        <v>35</v>
      </c>
      <c r="H2256">
        <v>4119</v>
      </c>
      <c r="I2256" t="s">
        <v>11</v>
      </c>
      <c r="J2256" t="s">
        <v>43</v>
      </c>
      <c r="K2256" t="s">
        <v>153</v>
      </c>
      <c r="L2256" t="s">
        <v>16</v>
      </c>
      <c r="M2256" s="5">
        <v>185.82999999999998</v>
      </c>
      <c r="N2256">
        <v>1</v>
      </c>
    </row>
    <row r="2257" spans="1:14" x14ac:dyDescent="0.15">
      <c r="A2257" s="2">
        <v>45460</v>
      </c>
      <c r="B2257" s="3">
        <f t="shared" si="105"/>
        <v>2024</v>
      </c>
      <c r="C2257" t="str">
        <f t="shared" si="106"/>
        <v>2023-2024</v>
      </c>
      <c r="D2257" t="s">
        <v>148</v>
      </c>
      <c r="E2257" t="s">
        <v>125</v>
      </c>
      <c r="F2257" t="str">
        <f t="shared" si="107"/>
        <v>Victoria</v>
      </c>
      <c r="G2257" t="s">
        <v>45</v>
      </c>
      <c r="H2257">
        <v>3400</v>
      </c>
      <c r="I2257" t="s">
        <v>11</v>
      </c>
      <c r="J2257" t="s">
        <v>60</v>
      </c>
      <c r="K2257" t="s">
        <v>155</v>
      </c>
      <c r="L2257" t="s">
        <v>20</v>
      </c>
      <c r="M2257" s="5">
        <v>187.22</v>
      </c>
      <c r="N2257">
        <v>1</v>
      </c>
    </row>
    <row r="2258" spans="1:14" x14ac:dyDescent="0.15">
      <c r="A2258" s="2">
        <v>45530</v>
      </c>
      <c r="B2258" s="3">
        <f t="shared" si="105"/>
        <v>2025</v>
      </c>
      <c r="C2258" t="str">
        <f t="shared" si="106"/>
        <v>2024-2025</v>
      </c>
      <c r="D2258" t="s">
        <v>148</v>
      </c>
      <c r="E2258" t="s">
        <v>133</v>
      </c>
      <c r="F2258" t="str">
        <f t="shared" si="107"/>
        <v>Queensland</v>
      </c>
      <c r="G2258" t="s">
        <v>35</v>
      </c>
      <c r="H2258">
        <v>4305</v>
      </c>
      <c r="I2258" t="s">
        <v>11</v>
      </c>
      <c r="J2258" t="s">
        <v>104</v>
      </c>
      <c r="K2258" t="s">
        <v>152</v>
      </c>
      <c r="L2258" t="s">
        <v>13</v>
      </c>
      <c r="M2258" s="5">
        <v>187.41000000000003</v>
      </c>
      <c r="N2258">
        <v>1</v>
      </c>
    </row>
    <row r="2259" spans="1:14" x14ac:dyDescent="0.15">
      <c r="A2259" s="2">
        <v>45512</v>
      </c>
      <c r="B2259" s="3">
        <f t="shared" si="105"/>
        <v>2025</v>
      </c>
      <c r="C2259" t="str">
        <f t="shared" si="106"/>
        <v>2024-2025</v>
      </c>
      <c r="D2259" t="s">
        <v>148</v>
      </c>
      <c r="E2259" t="s">
        <v>140</v>
      </c>
      <c r="F2259" t="str">
        <f t="shared" si="107"/>
        <v>Tasmania</v>
      </c>
      <c r="G2259" t="s">
        <v>70</v>
      </c>
      <c r="H2259">
        <v>7320</v>
      </c>
      <c r="I2259" t="s">
        <v>11</v>
      </c>
      <c r="J2259" t="s">
        <v>71</v>
      </c>
      <c r="K2259" t="s">
        <v>156</v>
      </c>
      <c r="L2259" t="s">
        <v>17</v>
      </c>
      <c r="M2259" s="5">
        <v>187.53</v>
      </c>
      <c r="N2259">
        <v>1</v>
      </c>
    </row>
    <row r="2260" spans="1:14" x14ac:dyDescent="0.15">
      <c r="A2260" s="2">
        <v>45566</v>
      </c>
      <c r="B2260" s="3">
        <f t="shared" si="105"/>
        <v>2025</v>
      </c>
      <c r="C2260" t="str">
        <f t="shared" si="106"/>
        <v>2024-2025</v>
      </c>
      <c r="D2260" t="s">
        <v>147</v>
      </c>
      <c r="E2260" t="s">
        <v>9</v>
      </c>
      <c r="F2260" t="str">
        <f t="shared" si="107"/>
        <v>New South Wales</v>
      </c>
      <c r="G2260" t="s">
        <v>10</v>
      </c>
      <c r="H2260">
        <v>2067</v>
      </c>
      <c r="I2260" t="s">
        <v>11</v>
      </c>
      <c r="J2260" t="s">
        <v>12</v>
      </c>
      <c r="K2260" t="s">
        <v>149</v>
      </c>
      <c r="L2260" t="s">
        <v>15</v>
      </c>
      <c r="M2260" s="5">
        <v>187.81</v>
      </c>
      <c r="N2260">
        <v>1</v>
      </c>
    </row>
    <row r="2261" spans="1:14" x14ac:dyDescent="0.15">
      <c r="A2261" s="2">
        <v>45144</v>
      </c>
      <c r="B2261" s="3">
        <f t="shared" si="105"/>
        <v>2024</v>
      </c>
      <c r="C2261" t="str">
        <f t="shared" si="106"/>
        <v>2023-2024</v>
      </c>
      <c r="D2261" t="s">
        <v>148</v>
      </c>
      <c r="E2261" t="s">
        <v>50</v>
      </c>
      <c r="F2261" t="str">
        <f t="shared" si="107"/>
        <v>Queensland</v>
      </c>
      <c r="G2261" t="s">
        <v>35</v>
      </c>
      <c r="H2261">
        <v>4703</v>
      </c>
      <c r="I2261" t="s">
        <v>11</v>
      </c>
      <c r="J2261" t="s">
        <v>51</v>
      </c>
      <c r="K2261" t="s">
        <v>156</v>
      </c>
      <c r="L2261" t="s">
        <v>17</v>
      </c>
      <c r="M2261" s="5">
        <v>188.13</v>
      </c>
      <c r="N2261">
        <v>1</v>
      </c>
    </row>
    <row r="2262" spans="1:14" x14ac:dyDescent="0.15">
      <c r="A2262" s="2">
        <v>44961</v>
      </c>
      <c r="B2262" s="3">
        <f t="shared" si="105"/>
        <v>2023</v>
      </c>
      <c r="C2262" t="str">
        <f t="shared" si="106"/>
        <v>2022-2023</v>
      </c>
      <c r="D2262" t="s">
        <v>148</v>
      </c>
      <c r="E2262" t="s">
        <v>102</v>
      </c>
      <c r="F2262" t="str">
        <f t="shared" si="107"/>
        <v>Queensland</v>
      </c>
      <c r="G2262" t="s">
        <v>35</v>
      </c>
      <c r="H2262">
        <v>4870</v>
      </c>
      <c r="I2262" t="s">
        <v>11</v>
      </c>
      <c r="J2262" t="s">
        <v>36</v>
      </c>
      <c r="K2262" t="s">
        <v>155</v>
      </c>
      <c r="L2262" t="s">
        <v>20</v>
      </c>
      <c r="M2262" s="5">
        <v>188.22</v>
      </c>
      <c r="N2262">
        <v>1</v>
      </c>
    </row>
    <row r="2263" spans="1:14" x14ac:dyDescent="0.15">
      <c r="A2263" s="2">
        <v>45004</v>
      </c>
      <c r="B2263" s="3">
        <f t="shared" si="105"/>
        <v>2023</v>
      </c>
      <c r="C2263" t="str">
        <f t="shared" si="106"/>
        <v>2022-2023</v>
      </c>
      <c r="D2263" t="s">
        <v>148</v>
      </c>
      <c r="E2263" t="s">
        <v>100</v>
      </c>
      <c r="F2263" t="str">
        <f t="shared" si="107"/>
        <v>Western Australia</v>
      </c>
      <c r="G2263" t="s">
        <v>48</v>
      </c>
      <c r="H2263">
        <v>6021</v>
      </c>
      <c r="I2263" t="s">
        <v>11</v>
      </c>
      <c r="J2263" t="s">
        <v>49</v>
      </c>
      <c r="K2263" t="s">
        <v>149</v>
      </c>
      <c r="L2263" t="s">
        <v>15</v>
      </c>
      <c r="M2263" s="5">
        <v>188.94</v>
      </c>
      <c r="N2263">
        <v>1</v>
      </c>
    </row>
    <row r="2264" spans="1:14" x14ac:dyDescent="0.15">
      <c r="A2264" s="2">
        <v>45555</v>
      </c>
      <c r="B2264" s="3">
        <f t="shared" si="105"/>
        <v>2025</v>
      </c>
      <c r="C2264" t="str">
        <f t="shared" si="106"/>
        <v>2024-2025</v>
      </c>
      <c r="D2264" t="s">
        <v>147</v>
      </c>
      <c r="E2264" t="s">
        <v>79</v>
      </c>
      <c r="F2264" t="str">
        <f t="shared" si="107"/>
        <v>Australian Capital Territory</v>
      </c>
      <c r="G2264" t="s">
        <v>80</v>
      </c>
      <c r="H2264">
        <v>2617</v>
      </c>
      <c r="I2264" t="s">
        <v>11</v>
      </c>
      <c r="J2264" t="s">
        <v>58</v>
      </c>
      <c r="K2264" t="s">
        <v>150</v>
      </c>
      <c r="L2264" t="s">
        <v>18</v>
      </c>
      <c r="M2264" s="5">
        <v>189.58</v>
      </c>
      <c r="N2264">
        <v>1</v>
      </c>
    </row>
    <row r="2265" spans="1:14" x14ac:dyDescent="0.15">
      <c r="A2265" s="2">
        <v>45657</v>
      </c>
      <c r="B2265" s="3">
        <f t="shared" si="105"/>
        <v>2025</v>
      </c>
      <c r="C2265" t="str">
        <f t="shared" si="106"/>
        <v>2024-2025</v>
      </c>
      <c r="D2265" t="s">
        <v>147</v>
      </c>
      <c r="E2265" t="s">
        <v>114</v>
      </c>
      <c r="F2265" t="str">
        <f t="shared" si="107"/>
        <v>Victoria</v>
      </c>
      <c r="G2265" t="s">
        <v>45</v>
      </c>
      <c r="H2265">
        <v>3551</v>
      </c>
      <c r="I2265" t="s">
        <v>11</v>
      </c>
      <c r="J2265" t="s">
        <v>60</v>
      </c>
      <c r="K2265" t="s">
        <v>157</v>
      </c>
      <c r="L2265" t="s">
        <v>22</v>
      </c>
      <c r="M2265" s="5">
        <v>189.72</v>
      </c>
      <c r="N2265">
        <v>1</v>
      </c>
    </row>
    <row r="2266" spans="1:14" x14ac:dyDescent="0.15">
      <c r="A2266" s="2">
        <v>45166</v>
      </c>
      <c r="B2266" s="3">
        <f t="shared" si="105"/>
        <v>2024</v>
      </c>
      <c r="C2266" t="str">
        <f t="shared" si="106"/>
        <v>2023-2024</v>
      </c>
      <c r="D2266" t="s">
        <v>147</v>
      </c>
      <c r="E2266" t="s">
        <v>9</v>
      </c>
      <c r="F2266" t="str">
        <f t="shared" si="107"/>
        <v>New South Wales</v>
      </c>
      <c r="G2266" t="s">
        <v>10</v>
      </c>
      <c r="H2266">
        <v>2067</v>
      </c>
      <c r="I2266" t="s">
        <v>11</v>
      </c>
      <c r="J2266" t="s">
        <v>12</v>
      </c>
      <c r="K2266" t="s">
        <v>151</v>
      </c>
      <c r="L2266" t="s">
        <v>21</v>
      </c>
      <c r="M2266" s="5">
        <v>189.81</v>
      </c>
      <c r="N2266">
        <v>1</v>
      </c>
    </row>
    <row r="2267" spans="1:14" x14ac:dyDescent="0.15">
      <c r="A2267" s="2">
        <v>45028</v>
      </c>
      <c r="B2267" s="3">
        <f t="shared" si="105"/>
        <v>2023</v>
      </c>
      <c r="C2267" t="str">
        <f t="shared" si="106"/>
        <v>2022-2023</v>
      </c>
      <c r="D2267" t="s">
        <v>148</v>
      </c>
      <c r="E2267" t="s">
        <v>41</v>
      </c>
      <c r="F2267" t="str">
        <f t="shared" si="107"/>
        <v>New South Wales</v>
      </c>
      <c r="G2267" t="s">
        <v>10</v>
      </c>
      <c r="H2267">
        <v>2830</v>
      </c>
      <c r="I2267" t="s">
        <v>11</v>
      </c>
      <c r="J2267" t="s">
        <v>25</v>
      </c>
      <c r="K2267" t="s">
        <v>154</v>
      </c>
      <c r="L2267" t="s">
        <v>14</v>
      </c>
      <c r="M2267" s="5">
        <v>189.82</v>
      </c>
      <c r="N2267">
        <v>1</v>
      </c>
    </row>
    <row r="2268" spans="1:14" x14ac:dyDescent="0.15">
      <c r="A2268" s="2">
        <v>45252</v>
      </c>
      <c r="B2268" s="3">
        <f t="shared" si="105"/>
        <v>2024</v>
      </c>
      <c r="C2268" t="str">
        <f t="shared" si="106"/>
        <v>2023-2024</v>
      </c>
      <c r="D2268" t="s">
        <v>148</v>
      </c>
      <c r="E2268" t="s">
        <v>95</v>
      </c>
      <c r="F2268" t="str">
        <f t="shared" si="107"/>
        <v>Victoria</v>
      </c>
      <c r="G2268" t="s">
        <v>45</v>
      </c>
      <c r="H2268">
        <v>3931</v>
      </c>
      <c r="I2268" t="s">
        <v>11</v>
      </c>
      <c r="J2268" t="s">
        <v>55</v>
      </c>
      <c r="K2268" t="s">
        <v>153</v>
      </c>
      <c r="L2268" t="s">
        <v>16</v>
      </c>
      <c r="M2268" s="5">
        <v>189.87</v>
      </c>
      <c r="N2268">
        <v>1</v>
      </c>
    </row>
    <row r="2269" spans="1:14" x14ac:dyDescent="0.15">
      <c r="A2269" s="2">
        <v>45114</v>
      </c>
      <c r="B2269" s="3">
        <f t="shared" si="105"/>
        <v>2024</v>
      </c>
      <c r="C2269" t="str">
        <f t="shared" si="106"/>
        <v>2023-2024</v>
      </c>
      <c r="D2269" t="s">
        <v>148</v>
      </c>
      <c r="E2269" t="s">
        <v>67</v>
      </c>
      <c r="F2269" t="str">
        <f t="shared" si="107"/>
        <v>New South Wales</v>
      </c>
      <c r="G2269" t="s">
        <v>10</v>
      </c>
      <c r="H2269">
        <v>2478</v>
      </c>
      <c r="I2269" t="s">
        <v>11</v>
      </c>
      <c r="J2269" t="s">
        <v>68</v>
      </c>
      <c r="K2269" t="s">
        <v>154</v>
      </c>
      <c r="L2269" t="s">
        <v>14</v>
      </c>
      <c r="M2269" s="5">
        <v>190.83</v>
      </c>
      <c r="N2269">
        <v>1</v>
      </c>
    </row>
    <row r="2270" spans="1:14" x14ac:dyDescent="0.15">
      <c r="A2270" s="2">
        <v>45298</v>
      </c>
      <c r="B2270" s="3">
        <f t="shared" si="105"/>
        <v>2024</v>
      </c>
      <c r="C2270" t="str">
        <f t="shared" si="106"/>
        <v>2023-2024</v>
      </c>
      <c r="D2270" t="s">
        <v>148</v>
      </c>
      <c r="E2270" t="s">
        <v>134</v>
      </c>
      <c r="F2270" t="str">
        <f t="shared" si="107"/>
        <v>Queensland</v>
      </c>
      <c r="G2270" t="s">
        <v>35</v>
      </c>
      <c r="H2270">
        <v>4825</v>
      </c>
      <c r="I2270" t="s">
        <v>11</v>
      </c>
      <c r="J2270" t="s">
        <v>36</v>
      </c>
      <c r="K2270" t="s">
        <v>151</v>
      </c>
      <c r="L2270" t="s">
        <v>21</v>
      </c>
      <c r="M2270" s="5">
        <v>191.07999999999998</v>
      </c>
      <c r="N2270">
        <v>1</v>
      </c>
    </row>
    <row r="2271" spans="1:14" x14ac:dyDescent="0.15">
      <c r="A2271" s="2">
        <v>45219</v>
      </c>
      <c r="B2271" s="3">
        <f t="shared" si="105"/>
        <v>2024</v>
      </c>
      <c r="C2271" t="str">
        <f t="shared" si="106"/>
        <v>2023-2024</v>
      </c>
      <c r="D2271" t="s">
        <v>147</v>
      </c>
      <c r="E2271" t="s">
        <v>62</v>
      </c>
      <c r="F2271" t="str">
        <f t="shared" si="107"/>
        <v>Victoria</v>
      </c>
      <c r="G2271" t="s">
        <v>45</v>
      </c>
      <c r="H2271">
        <v>3134</v>
      </c>
      <c r="I2271" t="s">
        <v>11</v>
      </c>
      <c r="J2271" t="s">
        <v>63</v>
      </c>
      <c r="K2271" t="s">
        <v>156</v>
      </c>
      <c r="L2271" t="s">
        <v>17</v>
      </c>
      <c r="M2271" s="5">
        <v>191.57999999999998</v>
      </c>
      <c r="N2271">
        <v>1</v>
      </c>
    </row>
    <row r="2272" spans="1:14" x14ac:dyDescent="0.15">
      <c r="A2272" s="2">
        <v>45122</v>
      </c>
      <c r="B2272" s="3">
        <f t="shared" si="105"/>
        <v>2024</v>
      </c>
      <c r="C2272" t="str">
        <f t="shared" si="106"/>
        <v>2023-2024</v>
      </c>
      <c r="D2272" t="s">
        <v>147</v>
      </c>
      <c r="E2272" t="s">
        <v>9</v>
      </c>
      <c r="F2272" t="str">
        <f t="shared" si="107"/>
        <v>New South Wales</v>
      </c>
      <c r="G2272" t="s">
        <v>10</v>
      </c>
      <c r="H2272">
        <v>2067</v>
      </c>
      <c r="I2272" t="s">
        <v>11</v>
      </c>
      <c r="J2272" t="s">
        <v>12</v>
      </c>
      <c r="K2272" t="s">
        <v>151</v>
      </c>
      <c r="L2272" t="s">
        <v>21</v>
      </c>
      <c r="M2272" s="5">
        <v>191.62</v>
      </c>
      <c r="N2272">
        <v>1</v>
      </c>
    </row>
    <row r="2273" spans="1:14" x14ac:dyDescent="0.15">
      <c r="A2273" s="2">
        <v>45227</v>
      </c>
      <c r="B2273" s="3">
        <f t="shared" si="105"/>
        <v>2024</v>
      </c>
      <c r="C2273" t="str">
        <f t="shared" si="106"/>
        <v>2023-2024</v>
      </c>
      <c r="D2273" t="s">
        <v>148</v>
      </c>
      <c r="E2273" t="s">
        <v>57</v>
      </c>
      <c r="F2273" t="str">
        <f t="shared" si="107"/>
        <v>New South Wales</v>
      </c>
      <c r="G2273" t="s">
        <v>10</v>
      </c>
      <c r="H2273">
        <v>2560</v>
      </c>
      <c r="I2273" t="s">
        <v>11</v>
      </c>
      <c r="J2273" t="s">
        <v>58</v>
      </c>
      <c r="K2273" t="s">
        <v>157</v>
      </c>
      <c r="L2273" t="s">
        <v>22</v>
      </c>
      <c r="M2273" s="5">
        <v>191.65</v>
      </c>
      <c r="N2273">
        <v>1</v>
      </c>
    </row>
    <row r="2274" spans="1:14" x14ac:dyDescent="0.15">
      <c r="A2274" s="2">
        <v>45015</v>
      </c>
      <c r="B2274" s="3">
        <f t="shared" si="105"/>
        <v>2023</v>
      </c>
      <c r="C2274" t="str">
        <f t="shared" si="106"/>
        <v>2022-2023</v>
      </c>
      <c r="D2274" t="s">
        <v>148</v>
      </c>
      <c r="E2274" t="s">
        <v>114</v>
      </c>
      <c r="F2274" t="str">
        <f t="shared" si="107"/>
        <v>Victoria</v>
      </c>
      <c r="G2274" t="s">
        <v>45</v>
      </c>
      <c r="H2274">
        <v>3551</v>
      </c>
      <c r="I2274" t="s">
        <v>11</v>
      </c>
      <c r="J2274" t="s">
        <v>60</v>
      </c>
      <c r="K2274" t="s">
        <v>149</v>
      </c>
      <c r="L2274" t="s">
        <v>15</v>
      </c>
      <c r="M2274" s="5">
        <v>192.45999999999998</v>
      </c>
      <c r="N2274">
        <v>1</v>
      </c>
    </row>
    <row r="2275" spans="1:14" x14ac:dyDescent="0.15">
      <c r="A2275" s="2">
        <v>45017</v>
      </c>
      <c r="B2275" s="3">
        <f t="shared" si="105"/>
        <v>2023</v>
      </c>
      <c r="C2275" t="str">
        <f t="shared" si="106"/>
        <v>2022-2023</v>
      </c>
      <c r="D2275" t="s">
        <v>147</v>
      </c>
      <c r="E2275" t="s">
        <v>146</v>
      </c>
      <c r="F2275" t="str">
        <f t="shared" si="107"/>
        <v>Victoria</v>
      </c>
      <c r="G2275" t="s">
        <v>45</v>
      </c>
      <c r="H2275">
        <v>3353</v>
      </c>
      <c r="I2275" t="s">
        <v>11</v>
      </c>
      <c r="J2275" t="s">
        <v>60</v>
      </c>
      <c r="K2275" t="s">
        <v>154</v>
      </c>
      <c r="L2275" t="s">
        <v>14</v>
      </c>
      <c r="M2275" s="5">
        <v>192.47</v>
      </c>
      <c r="N2275">
        <v>1</v>
      </c>
    </row>
    <row r="2276" spans="1:14" x14ac:dyDescent="0.15">
      <c r="A2276" s="2">
        <v>45525</v>
      </c>
      <c r="B2276" s="3">
        <f t="shared" si="105"/>
        <v>2025</v>
      </c>
      <c r="C2276" t="str">
        <f t="shared" si="106"/>
        <v>2024-2025</v>
      </c>
      <c r="D2276" t="s">
        <v>147</v>
      </c>
      <c r="E2276" t="s">
        <v>78</v>
      </c>
      <c r="F2276" t="str">
        <f t="shared" si="107"/>
        <v>New South Wales</v>
      </c>
      <c r="G2276" t="s">
        <v>10</v>
      </c>
      <c r="H2276">
        <v>2350</v>
      </c>
      <c r="I2276" t="s">
        <v>11</v>
      </c>
      <c r="J2276" t="s">
        <v>68</v>
      </c>
      <c r="K2276" t="s">
        <v>19</v>
      </c>
      <c r="L2276" t="s">
        <v>23</v>
      </c>
      <c r="M2276" s="5">
        <v>192.65</v>
      </c>
      <c r="N2276">
        <v>1</v>
      </c>
    </row>
    <row r="2277" spans="1:14" x14ac:dyDescent="0.15">
      <c r="A2277" s="2">
        <v>45330</v>
      </c>
      <c r="B2277" s="3">
        <f t="shared" si="105"/>
        <v>2024</v>
      </c>
      <c r="C2277" t="str">
        <f t="shared" si="106"/>
        <v>2023-2024</v>
      </c>
      <c r="D2277" t="s">
        <v>147</v>
      </c>
      <c r="E2277" t="s">
        <v>134</v>
      </c>
      <c r="F2277" t="str">
        <f t="shared" si="107"/>
        <v>Queensland</v>
      </c>
      <c r="G2277" t="s">
        <v>35</v>
      </c>
      <c r="H2277">
        <v>4825</v>
      </c>
      <c r="I2277" t="s">
        <v>11</v>
      </c>
      <c r="J2277" t="s">
        <v>36</v>
      </c>
      <c r="K2277" t="s">
        <v>155</v>
      </c>
      <c r="L2277" t="s">
        <v>20</v>
      </c>
      <c r="M2277" s="5">
        <v>192.67</v>
      </c>
      <c r="N2277">
        <v>1</v>
      </c>
    </row>
    <row r="2278" spans="1:14" x14ac:dyDescent="0.15">
      <c r="A2278" s="2">
        <v>45228</v>
      </c>
      <c r="B2278" s="3">
        <f t="shared" si="105"/>
        <v>2024</v>
      </c>
      <c r="C2278" t="str">
        <f t="shared" si="106"/>
        <v>2023-2024</v>
      </c>
      <c r="D2278" t="s">
        <v>148</v>
      </c>
      <c r="E2278" t="s">
        <v>133</v>
      </c>
      <c r="F2278" t="str">
        <f t="shared" si="107"/>
        <v>Queensland</v>
      </c>
      <c r="G2278" t="s">
        <v>35</v>
      </c>
      <c r="H2278">
        <v>4305</v>
      </c>
      <c r="I2278" t="s">
        <v>11</v>
      </c>
      <c r="J2278" t="s">
        <v>104</v>
      </c>
      <c r="K2278" t="s">
        <v>152</v>
      </c>
      <c r="L2278" t="s">
        <v>13</v>
      </c>
      <c r="M2278" s="5">
        <v>193.7</v>
      </c>
      <c r="N2278">
        <v>1</v>
      </c>
    </row>
    <row r="2279" spans="1:14" x14ac:dyDescent="0.15">
      <c r="A2279" s="2">
        <v>45580</v>
      </c>
      <c r="B2279" s="3">
        <f t="shared" si="105"/>
        <v>2025</v>
      </c>
      <c r="C2279" t="str">
        <f t="shared" si="106"/>
        <v>2024-2025</v>
      </c>
      <c r="D2279" t="s">
        <v>148</v>
      </c>
      <c r="E2279" t="s">
        <v>89</v>
      </c>
      <c r="F2279" t="str">
        <f t="shared" si="107"/>
        <v>Queensland</v>
      </c>
      <c r="G2279" t="s">
        <v>35</v>
      </c>
      <c r="H2279">
        <v>4655</v>
      </c>
      <c r="I2279" t="s">
        <v>11</v>
      </c>
      <c r="J2279" t="s">
        <v>51</v>
      </c>
      <c r="K2279" t="s">
        <v>150</v>
      </c>
      <c r="L2279" t="s">
        <v>18</v>
      </c>
      <c r="M2279" s="5">
        <v>193.8</v>
      </c>
      <c r="N2279">
        <v>1</v>
      </c>
    </row>
    <row r="2280" spans="1:14" x14ac:dyDescent="0.15">
      <c r="A2280" s="2">
        <v>45607</v>
      </c>
      <c r="B2280" s="3">
        <f t="shared" si="105"/>
        <v>2025</v>
      </c>
      <c r="C2280" t="str">
        <f t="shared" si="106"/>
        <v>2024-2025</v>
      </c>
      <c r="D2280" t="s">
        <v>148</v>
      </c>
      <c r="E2280" t="s">
        <v>100</v>
      </c>
      <c r="F2280" t="str">
        <f t="shared" si="107"/>
        <v>Western Australia</v>
      </c>
      <c r="G2280" t="s">
        <v>48</v>
      </c>
      <c r="H2280">
        <v>6021</v>
      </c>
      <c r="I2280" t="s">
        <v>11</v>
      </c>
      <c r="J2280" t="s">
        <v>49</v>
      </c>
      <c r="K2280" t="s">
        <v>154</v>
      </c>
      <c r="L2280" t="s">
        <v>14</v>
      </c>
      <c r="M2280" s="5">
        <v>193.95</v>
      </c>
      <c r="N2280">
        <v>1</v>
      </c>
    </row>
    <row r="2281" spans="1:14" x14ac:dyDescent="0.15">
      <c r="A2281" s="2">
        <v>44996</v>
      </c>
      <c r="B2281" s="3">
        <f t="shared" si="105"/>
        <v>2023</v>
      </c>
      <c r="C2281" t="str">
        <f t="shared" si="106"/>
        <v>2022-2023</v>
      </c>
      <c r="D2281" t="s">
        <v>147</v>
      </c>
      <c r="E2281" t="s">
        <v>127</v>
      </c>
      <c r="F2281" t="str">
        <f t="shared" si="107"/>
        <v>New South Wales</v>
      </c>
      <c r="G2281" t="s">
        <v>10</v>
      </c>
      <c r="H2281">
        <v>2131</v>
      </c>
      <c r="I2281" t="s">
        <v>11</v>
      </c>
      <c r="J2281" t="s">
        <v>27</v>
      </c>
      <c r="K2281" t="s">
        <v>154</v>
      </c>
      <c r="L2281" t="s">
        <v>14</v>
      </c>
      <c r="M2281" s="5">
        <v>194.06</v>
      </c>
      <c r="N2281">
        <v>1</v>
      </c>
    </row>
    <row r="2282" spans="1:14" x14ac:dyDescent="0.15">
      <c r="A2282" s="2">
        <v>45449</v>
      </c>
      <c r="B2282" s="3">
        <f t="shared" si="105"/>
        <v>2024</v>
      </c>
      <c r="C2282" t="str">
        <f t="shared" si="106"/>
        <v>2023-2024</v>
      </c>
      <c r="D2282" t="s">
        <v>147</v>
      </c>
      <c r="E2282" t="s">
        <v>44</v>
      </c>
      <c r="F2282" t="str">
        <f t="shared" si="107"/>
        <v>Victoria</v>
      </c>
      <c r="G2282" t="s">
        <v>45</v>
      </c>
      <c r="H2282">
        <v>3066</v>
      </c>
      <c r="I2282" t="s">
        <v>11</v>
      </c>
      <c r="J2282" t="s">
        <v>46</v>
      </c>
      <c r="K2282" t="s">
        <v>154</v>
      </c>
      <c r="L2282" t="s">
        <v>14</v>
      </c>
      <c r="M2282" s="5">
        <v>194.56</v>
      </c>
      <c r="N2282">
        <v>1</v>
      </c>
    </row>
    <row r="2283" spans="1:14" x14ac:dyDescent="0.15">
      <c r="A2283" s="2">
        <v>45270</v>
      </c>
      <c r="B2283" s="3">
        <f t="shared" si="105"/>
        <v>2024</v>
      </c>
      <c r="C2283" t="str">
        <f t="shared" si="106"/>
        <v>2023-2024</v>
      </c>
      <c r="D2283" t="s">
        <v>147</v>
      </c>
      <c r="E2283" t="s">
        <v>116</v>
      </c>
      <c r="F2283" t="str">
        <f t="shared" si="107"/>
        <v>Western Australia</v>
      </c>
      <c r="G2283" t="s">
        <v>48</v>
      </c>
      <c r="H2283">
        <v>6725</v>
      </c>
      <c r="I2283" t="s">
        <v>11</v>
      </c>
      <c r="J2283" t="s">
        <v>77</v>
      </c>
      <c r="K2283" t="s">
        <v>155</v>
      </c>
      <c r="L2283" t="s">
        <v>20</v>
      </c>
      <c r="M2283" s="5">
        <v>194.63</v>
      </c>
      <c r="N2283">
        <v>1</v>
      </c>
    </row>
    <row r="2284" spans="1:14" x14ac:dyDescent="0.15">
      <c r="A2284" s="2">
        <v>45585</v>
      </c>
      <c r="B2284" s="3">
        <f t="shared" si="105"/>
        <v>2025</v>
      </c>
      <c r="C2284" t="str">
        <f t="shared" si="106"/>
        <v>2024-2025</v>
      </c>
      <c r="D2284" t="s">
        <v>147</v>
      </c>
      <c r="E2284" t="s">
        <v>99</v>
      </c>
      <c r="F2284" t="str">
        <f t="shared" si="107"/>
        <v>Victoria</v>
      </c>
      <c r="G2284" t="s">
        <v>45</v>
      </c>
      <c r="H2284">
        <v>3148</v>
      </c>
      <c r="I2284" t="s">
        <v>11</v>
      </c>
      <c r="J2284" t="s">
        <v>63</v>
      </c>
      <c r="K2284" t="s">
        <v>154</v>
      </c>
      <c r="L2284" t="s">
        <v>14</v>
      </c>
      <c r="M2284" s="5">
        <v>194.64</v>
      </c>
      <c r="N2284">
        <v>1</v>
      </c>
    </row>
    <row r="2285" spans="1:14" x14ac:dyDescent="0.15">
      <c r="A2285" s="2">
        <v>45001</v>
      </c>
      <c r="B2285" s="3">
        <f t="shared" si="105"/>
        <v>2023</v>
      </c>
      <c r="C2285" t="str">
        <f t="shared" si="106"/>
        <v>2022-2023</v>
      </c>
      <c r="D2285" t="s">
        <v>147</v>
      </c>
      <c r="E2285" t="s">
        <v>136</v>
      </c>
      <c r="F2285" t="str">
        <f t="shared" si="107"/>
        <v>Victoria</v>
      </c>
      <c r="G2285" t="s">
        <v>45</v>
      </c>
      <c r="H2285">
        <v>3175</v>
      </c>
      <c r="I2285" t="s">
        <v>11</v>
      </c>
      <c r="J2285" t="s">
        <v>63</v>
      </c>
      <c r="K2285" t="s">
        <v>19</v>
      </c>
      <c r="L2285" t="s">
        <v>23</v>
      </c>
      <c r="M2285" s="5">
        <v>194.64999999999998</v>
      </c>
      <c r="N2285">
        <v>1</v>
      </c>
    </row>
    <row r="2286" spans="1:14" x14ac:dyDescent="0.15">
      <c r="A2286" s="2">
        <v>45173</v>
      </c>
      <c r="B2286" s="3">
        <f t="shared" si="105"/>
        <v>2024</v>
      </c>
      <c r="C2286" t="str">
        <f t="shared" si="106"/>
        <v>2023-2024</v>
      </c>
      <c r="D2286" t="s">
        <v>148</v>
      </c>
      <c r="E2286" t="s">
        <v>89</v>
      </c>
      <c r="F2286" t="str">
        <f t="shared" si="107"/>
        <v>Queensland</v>
      </c>
      <c r="G2286" t="s">
        <v>35</v>
      </c>
      <c r="H2286">
        <v>4655</v>
      </c>
      <c r="I2286" t="s">
        <v>11</v>
      </c>
      <c r="J2286" t="s">
        <v>51</v>
      </c>
      <c r="K2286" t="s">
        <v>149</v>
      </c>
      <c r="L2286" t="s">
        <v>15</v>
      </c>
      <c r="M2286" s="5">
        <v>194.71</v>
      </c>
      <c r="N2286">
        <v>1</v>
      </c>
    </row>
    <row r="2287" spans="1:14" x14ac:dyDescent="0.15">
      <c r="A2287" s="2">
        <v>45370</v>
      </c>
      <c r="B2287" s="3">
        <f t="shared" si="105"/>
        <v>2024</v>
      </c>
      <c r="C2287" t="str">
        <f t="shared" si="106"/>
        <v>2023-2024</v>
      </c>
      <c r="D2287" t="s">
        <v>147</v>
      </c>
      <c r="E2287" t="s">
        <v>47</v>
      </c>
      <c r="F2287" t="str">
        <f t="shared" si="107"/>
        <v>Western Australia</v>
      </c>
      <c r="G2287" t="s">
        <v>48</v>
      </c>
      <c r="H2287">
        <v>6030</v>
      </c>
      <c r="I2287" t="s">
        <v>11</v>
      </c>
      <c r="J2287" t="s">
        <v>49</v>
      </c>
      <c r="K2287" t="s">
        <v>150</v>
      </c>
      <c r="L2287" t="s">
        <v>18</v>
      </c>
      <c r="M2287" s="5">
        <v>194.85</v>
      </c>
      <c r="N2287">
        <v>1</v>
      </c>
    </row>
    <row r="2288" spans="1:14" x14ac:dyDescent="0.15">
      <c r="A2288" s="2">
        <v>45643</v>
      </c>
      <c r="B2288" s="3">
        <f t="shared" si="105"/>
        <v>2025</v>
      </c>
      <c r="C2288" t="str">
        <f t="shared" si="106"/>
        <v>2024-2025</v>
      </c>
      <c r="D2288" t="s">
        <v>147</v>
      </c>
      <c r="E2288" t="s">
        <v>76</v>
      </c>
      <c r="F2288" t="str">
        <f t="shared" si="107"/>
        <v>Western Australia</v>
      </c>
      <c r="G2288" t="s">
        <v>48</v>
      </c>
      <c r="H2288">
        <v>6450</v>
      </c>
      <c r="I2288" t="s">
        <v>11</v>
      </c>
      <c r="J2288" t="s">
        <v>77</v>
      </c>
      <c r="K2288" t="s">
        <v>152</v>
      </c>
      <c r="L2288" t="s">
        <v>13</v>
      </c>
      <c r="M2288" s="5">
        <v>195.1</v>
      </c>
      <c r="N2288">
        <v>1</v>
      </c>
    </row>
    <row r="2289" spans="1:14" x14ac:dyDescent="0.15">
      <c r="A2289" s="2">
        <v>45095</v>
      </c>
      <c r="B2289" s="3">
        <f t="shared" si="105"/>
        <v>2023</v>
      </c>
      <c r="C2289" t="str">
        <f t="shared" si="106"/>
        <v>2022-2023</v>
      </c>
      <c r="D2289" t="s">
        <v>148</v>
      </c>
      <c r="E2289" t="s">
        <v>74</v>
      </c>
      <c r="F2289" t="str">
        <f t="shared" si="107"/>
        <v>South Australia</v>
      </c>
      <c r="G2289" t="s">
        <v>32</v>
      </c>
      <c r="H2289">
        <v>5043</v>
      </c>
      <c r="I2289" t="s">
        <v>11</v>
      </c>
      <c r="J2289" t="s">
        <v>33</v>
      </c>
      <c r="K2289" t="s">
        <v>155</v>
      </c>
      <c r="L2289" t="s">
        <v>20</v>
      </c>
      <c r="M2289" s="5">
        <v>195.16</v>
      </c>
      <c r="N2289">
        <v>1</v>
      </c>
    </row>
    <row r="2290" spans="1:14" x14ac:dyDescent="0.15">
      <c r="A2290" s="2">
        <v>45426</v>
      </c>
      <c r="B2290" s="3">
        <f t="shared" si="105"/>
        <v>2024</v>
      </c>
      <c r="C2290" t="str">
        <f t="shared" si="106"/>
        <v>2023-2024</v>
      </c>
      <c r="D2290" t="s">
        <v>147</v>
      </c>
      <c r="E2290" t="s">
        <v>124</v>
      </c>
      <c r="F2290" t="str">
        <f t="shared" si="107"/>
        <v>New South Wales</v>
      </c>
      <c r="G2290" t="s">
        <v>10</v>
      </c>
      <c r="H2290">
        <v>2015</v>
      </c>
      <c r="I2290" t="s">
        <v>11</v>
      </c>
      <c r="J2290" t="s">
        <v>12</v>
      </c>
      <c r="K2290" t="s">
        <v>157</v>
      </c>
      <c r="L2290" t="s">
        <v>22</v>
      </c>
      <c r="M2290" s="5">
        <v>195.35000000000002</v>
      </c>
      <c r="N2290">
        <v>1</v>
      </c>
    </row>
    <row r="2291" spans="1:14" x14ac:dyDescent="0.15">
      <c r="A2291" s="2">
        <v>45573</v>
      </c>
      <c r="B2291" s="3">
        <f t="shared" si="105"/>
        <v>2025</v>
      </c>
      <c r="C2291" t="str">
        <f t="shared" si="106"/>
        <v>2024-2025</v>
      </c>
      <c r="D2291" t="s">
        <v>147</v>
      </c>
      <c r="E2291" t="s">
        <v>124</v>
      </c>
      <c r="F2291" t="str">
        <f t="shared" si="107"/>
        <v>New South Wales</v>
      </c>
      <c r="G2291" t="s">
        <v>10</v>
      </c>
      <c r="H2291">
        <v>2015</v>
      </c>
      <c r="I2291" t="s">
        <v>11</v>
      </c>
      <c r="J2291" t="s">
        <v>12</v>
      </c>
      <c r="K2291" t="s">
        <v>152</v>
      </c>
      <c r="L2291" t="s">
        <v>13</v>
      </c>
      <c r="M2291" s="5">
        <v>195.65000000000003</v>
      </c>
      <c r="N2291">
        <v>1</v>
      </c>
    </row>
    <row r="2292" spans="1:14" x14ac:dyDescent="0.15">
      <c r="A2292" s="2">
        <v>45530</v>
      </c>
      <c r="B2292" s="3">
        <f t="shared" si="105"/>
        <v>2025</v>
      </c>
      <c r="C2292" t="str">
        <f t="shared" si="106"/>
        <v>2024-2025</v>
      </c>
      <c r="D2292" t="s">
        <v>148</v>
      </c>
      <c r="E2292" t="s">
        <v>105</v>
      </c>
      <c r="F2292" t="str">
        <f t="shared" si="107"/>
        <v>Victoria</v>
      </c>
      <c r="G2292" t="s">
        <v>45</v>
      </c>
      <c r="H2292">
        <v>3500</v>
      </c>
      <c r="I2292" t="s">
        <v>11</v>
      </c>
      <c r="J2292" t="s">
        <v>60</v>
      </c>
      <c r="K2292" t="s">
        <v>156</v>
      </c>
      <c r="L2292" t="s">
        <v>17</v>
      </c>
      <c r="M2292" s="5">
        <v>196.21</v>
      </c>
      <c r="N2292">
        <v>1</v>
      </c>
    </row>
    <row r="2293" spans="1:14" x14ac:dyDescent="0.15">
      <c r="A2293" s="2">
        <v>45151</v>
      </c>
      <c r="B2293" s="3">
        <f t="shared" si="105"/>
        <v>2024</v>
      </c>
      <c r="C2293" t="str">
        <f t="shared" si="106"/>
        <v>2023-2024</v>
      </c>
      <c r="D2293" t="s">
        <v>147</v>
      </c>
      <c r="E2293" t="s">
        <v>65</v>
      </c>
      <c r="F2293" t="str">
        <f t="shared" si="107"/>
        <v>New South Wales</v>
      </c>
      <c r="G2293" t="s">
        <v>10</v>
      </c>
      <c r="H2293">
        <v>2541</v>
      </c>
      <c r="I2293" t="s">
        <v>11</v>
      </c>
      <c r="J2293" t="s">
        <v>58</v>
      </c>
      <c r="K2293" t="s">
        <v>153</v>
      </c>
      <c r="L2293" t="s">
        <v>16</v>
      </c>
      <c r="M2293" s="5">
        <v>196.23999999999998</v>
      </c>
      <c r="N2293">
        <v>1</v>
      </c>
    </row>
    <row r="2294" spans="1:14" x14ac:dyDescent="0.15">
      <c r="A2294" s="2">
        <v>45263</v>
      </c>
      <c r="B2294" s="3">
        <f t="shared" si="105"/>
        <v>2024</v>
      </c>
      <c r="C2294" t="str">
        <f t="shared" si="106"/>
        <v>2023-2024</v>
      </c>
      <c r="D2294" t="s">
        <v>148</v>
      </c>
      <c r="E2294" t="s">
        <v>41</v>
      </c>
      <c r="F2294" t="str">
        <f t="shared" si="107"/>
        <v>New South Wales</v>
      </c>
      <c r="G2294" t="s">
        <v>10</v>
      </c>
      <c r="H2294">
        <v>2830</v>
      </c>
      <c r="I2294" t="s">
        <v>11</v>
      </c>
      <c r="J2294" t="s">
        <v>25</v>
      </c>
      <c r="K2294" t="s">
        <v>156</v>
      </c>
      <c r="L2294" t="s">
        <v>17</v>
      </c>
      <c r="M2294" s="5">
        <v>196.49</v>
      </c>
      <c r="N2294">
        <v>1</v>
      </c>
    </row>
    <row r="2295" spans="1:14" x14ac:dyDescent="0.15">
      <c r="A2295" s="2">
        <v>45502</v>
      </c>
      <c r="B2295" s="3">
        <f t="shared" si="105"/>
        <v>2025</v>
      </c>
      <c r="C2295" t="str">
        <f t="shared" si="106"/>
        <v>2024-2025</v>
      </c>
      <c r="D2295" t="s">
        <v>148</v>
      </c>
      <c r="E2295" t="s">
        <v>76</v>
      </c>
      <c r="F2295" t="str">
        <f t="shared" si="107"/>
        <v>Western Australia</v>
      </c>
      <c r="G2295" t="s">
        <v>48</v>
      </c>
      <c r="H2295">
        <v>6450</v>
      </c>
      <c r="I2295" t="s">
        <v>11</v>
      </c>
      <c r="J2295" t="s">
        <v>77</v>
      </c>
      <c r="K2295" t="s">
        <v>19</v>
      </c>
      <c r="L2295" t="s">
        <v>23</v>
      </c>
      <c r="M2295" s="5">
        <v>196.62</v>
      </c>
      <c r="N2295">
        <v>1</v>
      </c>
    </row>
    <row r="2296" spans="1:14" x14ac:dyDescent="0.15">
      <c r="A2296" s="2">
        <v>45283</v>
      </c>
      <c r="B2296" s="3">
        <f t="shared" si="105"/>
        <v>2024</v>
      </c>
      <c r="C2296" t="str">
        <f t="shared" si="106"/>
        <v>2023-2024</v>
      </c>
      <c r="D2296" t="s">
        <v>147</v>
      </c>
      <c r="E2296" t="s">
        <v>50</v>
      </c>
      <c r="F2296" t="str">
        <f t="shared" si="107"/>
        <v>Queensland</v>
      </c>
      <c r="G2296" t="s">
        <v>35</v>
      </c>
      <c r="H2296">
        <v>4703</v>
      </c>
      <c r="I2296" t="s">
        <v>11</v>
      </c>
      <c r="J2296" t="s">
        <v>51</v>
      </c>
      <c r="K2296" t="s">
        <v>154</v>
      </c>
      <c r="L2296" t="s">
        <v>14</v>
      </c>
      <c r="M2296" s="5">
        <v>196.82</v>
      </c>
      <c r="N2296">
        <v>1</v>
      </c>
    </row>
    <row r="2297" spans="1:14" x14ac:dyDescent="0.15">
      <c r="A2297" s="2">
        <v>45036</v>
      </c>
      <c r="B2297" s="3">
        <f t="shared" si="105"/>
        <v>2023</v>
      </c>
      <c r="C2297" t="str">
        <f t="shared" si="106"/>
        <v>2022-2023</v>
      </c>
      <c r="D2297" t="s">
        <v>147</v>
      </c>
      <c r="E2297" t="s">
        <v>121</v>
      </c>
      <c r="F2297" t="str">
        <f t="shared" si="107"/>
        <v>Queensland</v>
      </c>
      <c r="G2297" t="s">
        <v>35</v>
      </c>
      <c r="H2297">
        <v>4700</v>
      </c>
      <c r="I2297" t="s">
        <v>11</v>
      </c>
      <c r="J2297" t="s">
        <v>51</v>
      </c>
      <c r="K2297" t="s">
        <v>154</v>
      </c>
      <c r="L2297" t="s">
        <v>14</v>
      </c>
      <c r="M2297" s="5">
        <v>196.88000000000002</v>
      </c>
      <c r="N2297">
        <v>1</v>
      </c>
    </row>
    <row r="2298" spans="1:14" x14ac:dyDescent="0.15">
      <c r="A2298" s="2">
        <v>45477</v>
      </c>
      <c r="B2298" s="3">
        <f t="shared" si="105"/>
        <v>2025</v>
      </c>
      <c r="C2298" t="str">
        <f t="shared" si="106"/>
        <v>2024-2025</v>
      </c>
      <c r="D2298" t="s">
        <v>147</v>
      </c>
      <c r="E2298" t="s">
        <v>64</v>
      </c>
      <c r="F2298" t="str">
        <f t="shared" si="107"/>
        <v>Victoria</v>
      </c>
      <c r="G2298" t="s">
        <v>45</v>
      </c>
      <c r="H2298">
        <v>3199</v>
      </c>
      <c r="I2298" t="s">
        <v>11</v>
      </c>
      <c r="J2298" t="s">
        <v>63</v>
      </c>
      <c r="K2298" t="s">
        <v>154</v>
      </c>
      <c r="L2298" t="s">
        <v>14</v>
      </c>
      <c r="M2298" s="5">
        <v>197.04</v>
      </c>
      <c r="N2298">
        <v>1</v>
      </c>
    </row>
    <row r="2299" spans="1:14" x14ac:dyDescent="0.15">
      <c r="A2299" s="2">
        <v>45235</v>
      </c>
      <c r="B2299" s="3">
        <f t="shared" si="105"/>
        <v>2024</v>
      </c>
      <c r="C2299" t="str">
        <f t="shared" si="106"/>
        <v>2023-2024</v>
      </c>
      <c r="D2299" t="s">
        <v>147</v>
      </c>
      <c r="E2299" t="s">
        <v>37</v>
      </c>
      <c r="F2299" t="str">
        <f t="shared" si="107"/>
        <v>South Australia</v>
      </c>
      <c r="G2299" t="s">
        <v>32</v>
      </c>
      <c r="H2299">
        <v>5607</v>
      </c>
      <c r="I2299" t="s">
        <v>11</v>
      </c>
      <c r="J2299" t="s">
        <v>38</v>
      </c>
      <c r="K2299" t="s">
        <v>156</v>
      </c>
      <c r="L2299" t="s">
        <v>17</v>
      </c>
      <c r="M2299" s="5">
        <v>197.66</v>
      </c>
      <c r="N2299">
        <v>1</v>
      </c>
    </row>
    <row r="2300" spans="1:14" x14ac:dyDescent="0.15">
      <c r="A2300" s="2">
        <v>45469</v>
      </c>
      <c r="B2300" s="3">
        <f t="shared" si="105"/>
        <v>2024</v>
      </c>
      <c r="C2300" t="str">
        <f t="shared" si="106"/>
        <v>2023-2024</v>
      </c>
      <c r="D2300" t="s">
        <v>147</v>
      </c>
      <c r="E2300" t="s">
        <v>131</v>
      </c>
      <c r="F2300" t="str">
        <f t="shared" si="107"/>
        <v>Western Australia</v>
      </c>
      <c r="G2300" t="s">
        <v>48</v>
      </c>
      <c r="H2300">
        <v>6530</v>
      </c>
      <c r="I2300" t="s">
        <v>11</v>
      </c>
      <c r="J2300" t="s">
        <v>77</v>
      </c>
      <c r="K2300" t="s">
        <v>149</v>
      </c>
      <c r="L2300" t="s">
        <v>15</v>
      </c>
      <c r="M2300" s="5">
        <v>197.91</v>
      </c>
      <c r="N2300">
        <v>1</v>
      </c>
    </row>
    <row r="2301" spans="1:14" x14ac:dyDescent="0.15">
      <c r="A2301" s="2">
        <v>45637</v>
      </c>
      <c r="B2301" s="3">
        <f t="shared" si="105"/>
        <v>2025</v>
      </c>
      <c r="C2301" t="str">
        <f t="shared" si="106"/>
        <v>2024-2025</v>
      </c>
      <c r="D2301" t="s">
        <v>147</v>
      </c>
      <c r="E2301" t="s">
        <v>115</v>
      </c>
      <c r="F2301" t="str">
        <f t="shared" si="107"/>
        <v>Western Australia</v>
      </c>
      <c r="G2301" t="s">
        <v>48</v>
      </c>
      <c r="H2301">
        <v>6280</v>
      </c>
      <c r="I2301" t="s">
        <v>11</v>
      </c>
      <c r="J2301" t="s">
        <v>94</v>
      </c>
      <c r="K2301" t="s">
        <v>157</v>
      </c>
      <c r="L2301" t="s">
        <v>22</v>
      </c>
      <c r="M2301" s="5">
        <v>198.01999999999998</v>
      </c>
      <c r="N2301">
        <v>1</v>
      </c>
    </row>
    <row r="2302" spans="1:14" x14ac:dyDescent="0.15">
      <c r="A2302" s="2">
        <v>45361</v>
      </c>
      <c r="B2302" s="3">
        <f t="shared" si="105"/>
        <v>2024</v>
      </c>
      <c r="C2302" t="str">
        <f t="shared" si="106"/>
        <v>2023-2024</v>
      </c>
      <c r="D2302" t="s">
        <v>148</v>
      </c>
      <c r="E2302" t="s">
        <v>100</v>
      </c>
      <c r="F2302" t="str">
        <f t="shared" si="107"/>
        <v>Western Australia</v>
      </c>
      <c r="G2302" t="s">
        <v>48</v>
      </c>
      <c r="H2302">
        <v>6021</v>
      </c>
      <c r="I2302" t="s">
        <v>11</v>
      </c>
      <c r="J2302" t="s">
        <v>49</v>
      </c>
      <c r="K2302" t="s">
        <v>19</v>
      </c>
      <c r="L2302" t="s">
        <v>23</v>
      </c>
      <c r="M2302" s="5">
        <v>198.07</v>
      </c>
      <c r="N2302">
        <v>1</v>
      </c>
    </row>
    <row r="2303" spans="1:14" x14ac:dyDescent="0.15">
      <c r="A2303" s="2">
        <v>45153</v>
      </c>
      <c r="B2303" s="3">
        <f t="shared" si="105"/>
        <v>2024</v>
      </c>
      <c r="C2303" t="str">
        <f t="shared" si="106"/>
        <v>2023-2024</v>
      </c>
      <c r="D2303" t="s">
        <v>147</v>
      </c>
      <c r="E2303" t="s">
        <v>98</v>
      </c>
      <c r="F2303" t="str">
        <f t="shared" si="107"/>
        <v>Victoria</v>
      </c>
      <c r="G2303" t="s">
        <v>45</v>
      </c>
      <c r="H2303">
        <v>3429</v>
      </c>
      <c r="I2303" t="s">
        <v>11</v>
      </c>
      <c r="J2303" t="s">
        <v>60</v>
      </c>
      <c r="K2303" t="s">
        <v>150</v>
      </c>
      <c r="L2303" t="s">
        <v>18</v>
      </c>
      <c r="M2303" s="5">
        <v>198.64</v>
      </c>
      <c r="N2303">
        <v>1</v>
      </c>
    </row>
    <row r="2304" spans="1:14" x14ac:dyDescent="0.15">
      <c r="A2304" s="2">
        <v>45600</v>
      </c>
      <c r="B2304" s="3">
        <f t="shared" si="105"/>
        <v>2025</v>
      </c>
      <c r="C2304" t="str">
        <f t="shared" si="106"/>
        <v>2024-2025</v>
      </c>
      <c r="D2304" t="s">
        <v>147</v>
      </c>
      <c r="E2304" t="s">
        <v>135</v>
      </c>
      <c r="F2304" t="str">
        <f t="shared" si="107"/>
        <v>Victoria</v>
      </c>
      <c r="G2304" t="s">
        <v>45</v>
      </c>
      <c r="H2304">
        <v>3550</v>
      </c>
      <c r="I2304" t="s">
        <v>11</v>
      </c>
      <c r="J2304" t="s">
        <v>60</v>
      </c>
      <c r="K2304" t="s">
        <v>149</v>
      </c>
      <c r="L2304" t="s">
        <v>15</v>
      </c>
      <c r="M2304" s="5">
        <v>198.75</v>
      </c>
      <c r="N2304">
        <v>1</v>
      </c>
    </row>
    <row r="2305" spans="1:14" x14ac:dyDescent="0.15">
      <c r="A2305" s="2">
        <v>44973</v>
      </c>
      <c r="B2305" s="3">
        <f t="shared" si="105"/>
        <v>2023</v>
      </c>
      <c r="C2305" t="str">
        <f t="shared" si="106"/>
        <v>2022-2023</v>
      </c>
      <c r="D2305" t="s">
        <v>147</v>
      </c>
      <c r="E2305" t="s">
        <v>82</v>
      </c>
      <c r="F2305" t="str">
        <f t="shared" si="107"/>
        <v>Queensland</v>
      </c>
      <c r="G2305" t="s">
        <v>35</v>
      </c>
      <c r="H2305">
        <v>4012</v>
      </c>
      <c r="I2305" t="s">
        <v>11</v>
      </c>
      <c r="J2305" t="s">
        <v>43</v>
      </c>
      <c r="K2305" t="s">
        <v>154</v>
      </c>
      <c r="L2305" t="s">
        <v>14</v>
      </c>
      <c r="M2305" s="5">
        <v>198.84</v>
      </c>
      <c r="N2305">
        <v>1</v>
      </c>
    </row>
    <row r="2306" spans="1:14" x14ac:dyDescent="0.15">
      <c r="A2306" s="2">
        <v>45651</v>
      </c>
      <c r="B2306" s="3">
        <f t="shared" ref="B2306:B2369" si="108">IF(MONTH(A2306)&gt;=7,YEAR(A2306)+1,YEAR(A2306))</f>
        <v>2025</v>
      </c>
      <c r="C2306" t="str">
        <f t="shared" ref="C2306:C2369" si="109">IF(MONTH(A2306) &gt;= 7, YEAR(A2306) &amp; "-" &amp; YEAR(A2306) + 1, YEAR(A2306) - 1 &amp; "-" &amp; YEAR(A2306))</f>
        <v>2024-2025</v>
      </c>
      <c r="D2306" t="s">
        <v>147</v>
      </c>
      <c r="E2306" t="s">
        <v>79</v>
      </c>
      <c r="F2306" t="str">
        <f t="shared" ref="F2306:F2369" si="110">IF(G2306="WA","Western Australia",
IF(G2306="NSW","New South Wales",
IF(G2306="QLD","Queensland",
IF(G2306="VIC","Victoria",
IF(G2306="TAS","Tasmania",
IF(G2306="SA","South Australia",
IF(G2306="NT","Northern Territory",
IF(G2306="ACT","Australian Capital Territory",G2306))))))))</f>
        <v>Australian Capital Territory</v>
      </c>
      <c r="G2306" t="s">
        <v>80</v>
      </c>
      <c r="H2306">
        <v>2617</v>
      </c>
      <c r="I2306" t="s">
        <v>11</v>
      </c>
      <c r="J2306" t="s">
        <v>58</v>
      </c>
      <c r="K2306" t="s">
        <v>153</v>
      </c>
      <c r="L2306" t="s">
        <v>16</v>
      </c>
      <c r="M2306" s="5">
        <v>199.12</v>
      </c>
      <c r="N2306">
        <v>1</v>
      </c>
    </row>
    <row r="2307" spans="1:14" x14ac:dyDescent="0.15">
      <c r="A2307" s="2">
        <v>45573</v>
      </c>
      <c r="B2307" s="3">
        <f t="shared" si="108"/>
        <v>2025</v>
      </c>
      <c r="C2307" t="str">
        <f t="shared" si="109"/>
        <v>2024-2025</v>
      </c>
      <c r="D2307" t="s">
        <v>147</v>
      </c>
      <c r="E2307" t="s">
        <v>97</v>
      </c>
      <c r="F2307" t="str">
        <f t="shared" si="110"/>
        <v>Tasmania</v>
      </c>
      <c r="G2307" t="s">
        <v>70</v>
      </c>
      <c r="H2307">
        <v>7250</v>
      </c>
      <c r="I2307" t="s">
        <v>11</v>
      </c>
      <c r="J2307" t="s">
        <v>71</v>
      </c>
      <c r="K2307" t="s">
        <v>152</v>
      </c>
      <c r="L2307" t="s">
        <v>13</v>
      </c>
      <c r="M2307" s="5">
        <v>199.82</v>
      </c>
      <c r="N2307">
        <v>1</v>
      </c>
    </row>
    <row r="2308" spans="1:14" x14ac:dyDescent="0.15">
      <c r="A2308" s="2">
        <v>45512</v>
      </c>
      <c r="B2308" s="3">
        <f t="shared" si="108"/>
        <v>2025</v>
      </c>
      <c r="C2308" t="str">
        <f t="shared" si="109"/>
        <v>2024-2025</v>
      </c>
      <c r="D2308" t="s">
        <v>147</v>
      </c>
      <c r="E2308" t="s">
        <v>128</v>
      </c>
      <c r="F2308" t="str">
        <f t="shared" si="110"/>
        <v>Western Australia</v>
      </c>
      <c r="G2308" t="s">
        <v>48</v>
      </c>
      <c r="H2308">
        <v>6027</v>
      </c>
      <c r="I2308" t="s">
        <v>11</v>
      </c>
      <c r="J2308" t="s">
        <v>49</v>
      </c>
      <c r="K2308" t="s">
        <v>151</v>
      </c>
      <c r="L2308" t="s">
        <v>21</v>
      </c>
      <c r="M2308" s="5">
        <v>199.95</v>
      </c>
      <c r="N2308">
        <v>1</v>
      </c>
    </row>
    <row r="2309" spans="1:14" x14ac:dyDescent="0.15">
      <c r="A2309" s="2">
        <v>45510</v>
      </c>
      <c r="B2309" s="3">
        <f t="shared" si="108"/>
        <v>2025</v>
      </c>
      <c r="C2309" t="str">
        <f t="shared" si="109"/>
        <v>2024-2025</v>
      </c>
      <c r="D2309" t="s">
        <v>147</v>
      </c>
      <c r="E2309" t="s">
        <v>124</v>
      </c>
      <c r="F2309" t="str">
        <f t="shared" si="110"/>
        <v>New South Wales</v>
      </c>
      <c r="G2309" t="s">
        <v>10</v>
      </c>
      <c r="H2309">
        <v>2015</v>
      </c>
      <c r="I2309" t="s">
        <v>11</v>
      </c>
      <c r="J2309" t="s">
        <v>12</v>
      </c>
      <c r="K2309" t="s">
        <v>155</v>
      </c>
      <c r="L2309" t="s">
        <v>20</v>
      </c>
      <c r="M2309" s="5">
        <v>200.05</v>
      </c>
      <c r="N2309">
        <v>1</v>
      </c>
    </row>
    <row r="2310" spans="1:14" x14ac:dyDescent="0.15">
      <c r="A2310" s="2">
        <v>45536</v>
      </c>
      <c r="B2310" s="3">
        <f t="shared" si="108"/>
        <v>2025</v>
      </c>
      <c r="C2310" t="str">
        <f t="shared" si="109"/>
        <v>2024-2025</v>
      </c>
      <c r="D2310" t="s">
        <v>147</v>
      </c>
      <c r="E2310" t="s">
        <v>132</v>
      </c>
      <c r="F2310" t="str">
        <f t="shared" si="110"/>
        <v>New South Wales</v>
      </c>
      <c r="G2310" t="s">
        <v>10</v>
      </c>
      <c r="H2310">
        <v>2800</v>
      </c>
      <c r="I2310" t="s">
        <v>11</v>
      </c>
      <c r="J2310" t="s">
        <v>25</v>
      </c>
      <c r="K2310" t="s">
        <v>156</v>
      </c>
      <c r="L2310" t="s">
        <v>17</v>
      </c>
      <c r="M2310" s="5">
        <v>200.39</v>
      </c>
      <c r="N2310">
        <v>1</v>
      </c>
    </row>
    <row r="2311" spans="1:14" x14ac:dyDescent="0.15">
      <c r="A2311" s="2">
        <v>45324</v>
      </c>
      <c r="B2311" s="3">
        <f t="shared" si="108"/>
        <v>2024</v>
      </c>
      <c r="C2311" t="str">
        <f t="shared" si="109"/>
        <v>2023-2024</v>
      </c>
      <c r="D2311" t="s">
        <v>147</v>
      </c>
      <c r="E2311" t="s">
        <v>139</v>
      </c>
      <c r="F2311" t="str">
        <f t="shared" si="110"/>
        <v>New South Wales</v>
      </c>
      <c r="G2311" t="s">
        <v>10</v>
      </c>
      <c r="H2311">
        <v>2020</v>
      </c>
      <c r="I2311" t="s">
        <v>11</v>
      </c>
      <c r="J2311" t="s">
        <v>12</v>
      </c>
      <c r="K2311" t="s">
        <v>149</v>
      </c>
      <c r="L2311" t="s">
        <v>15</v>
      </c>
      <c r="M2311" s="5">
        <v>200.44</v>
      </c>
      <c r="N2311">
        <v>1</v>
      </c>
    </row>
    <row r="2312" spans="1:14" x14ac:dyDescent="0.15">
      <c r="A2312" s="2">
        <v>45380</v>
      </c>
      <c r="B2312" s="3">
        <f t="shared" si="108"/>
        <v>2024</v>
      </c>
      <c r="C2312" t="str">
        <f t="shared" si="109"/>
        <v>2023-2024</v>
      </c>
      <c r="D2312" t="s">
        <v>147</v>
      </c>
      <c r="E2312" t="s">
        <v>121</v>
      </c>
      <c r="F2312" t="str">
        <f t="shared" si="110"/>
        <v>Queensland</v>
      </c>
      <c r="G2312" t="s">
        <v>35</v>
      </c>
      <c r="H2312">
        <v>4700</v>
      </c>
      <c r="I2312" t="s">
        <v>11</v>
      </c>
      <c r="J2312" t="s">
        <v>51</v>
      </c>
      <c r="K2312" t="s">
        <v>149</v>
      </c>
      <c r="L2312" t="s">
        <v>15</v>
      </c>
      <c r="M2312" s="5">
        <v>200.64999999999998</v>
      </c>
      <c r="N2312">
        <v>1</v>
      </c>
    </row>
    <row r="2313" spans="1:14" x14ac:dyDescent="0.15">
      <c r="A2313" s="2">
        <v>45487</v>
      </c>
      <c r="B2313" s="3">
        <f t="shared" si="108"/>
        <v>2025</v>
      </c>
      <c r="C2313" t="str">
        <f t="shared" si="109"/>
        <v>2024-2025</v>
      </c>
      <c r="D2313" t="s">
        <v>147</v>
      </c>
      <c r="E2313" t="s">
        <v>113</v>
      </c>
      <c r="F2313" t="str">
        <f t="shared" si="110"/>
        <v>Queensland</v>
      </c>
      <c r="G2313" t="s">
        <v>35</v>
      </c>
      <c r="H2313">
        <v>4215</v>
      </c>
      <c r="I2313" t="s">
        <v>11</v>
      </c>
      <c r="J2313" t="s">
        <v>104</v>
      </c>
      <c r="K2313" t="s">
        <v>151</v>
      </c>
      <c r="L2313" t="s">
        <v>21</v>
      </c>
      <c r="M2313" s="5">
        <v>200.70999999999998</v>
      </c>
      <c r="N2313">
        <v>1</v>
      </c>
    </row>
    <row r="2314" spans="1:14" x14ac:dyDescent="0.15">
      <c r="A2314" s="2">
        <v>45114</v>
      </c>
      <c r="B2314" s="3">
        <f t="shared" si="108"/>
        <v>2024</v>
      </c>
      <c r="C2314" t="str">
        <f t="shared" si="109"/>
        <v>2023-2024</v>
      </c>
      <c r="D2314" t="s">
        <v>147</v>
      </c>
      <c r="E2314" t="s">
        <v>141</v>
      </c>
      <c r="F2314" t="str">
        <f t="shared" si="110"/>
        <v>Western Australia</v>
      </c>
      <c r="G2314" t="s">
        <v>48</v>
      </c>
      <c r="H2314">
        <v>6052</v>
      </c>
      <c r="I2314" t="s">
        <v>11</v>
      </c>
      <c r="J2314" t="s">
        <v>49</v>
      </c>
      <c r="K2314" t="s">
        <v>149</v>
      </c>
      <c r="L2314" t="s">
        <v>15</v>
      </c>
      <c r="M2314" s="5">
        <v>200.73</v>
      </c>
      <c r="N2314">
        <v>1</v>
      </c>
    </row>
    <row r="2315" spans="1:14" x14ac:dyDescent="0.15">
      <c r="A2315" s="2">
        <v>45530</v>
      </c>
      <c r="B2315" s="3">
        <f t="shared" si="108"/>
        <v>2025</v>
      </c>
      <c r="C2315" t="str">
        <f t="shared" si="109"/>
        <v>2024-2025</v>
      </c>
      <c r="D2315" t="s">
        <v>148</v>
      </c>
      <c r="E2315" t="s">
        <v>112</v>
      </c>
      <c r="F2315" t="str">
        <f t="shared" si="110"/>
        <v>Victoria</v>
      </c>
      <c r="G2315" t="s">
        <v>45</v>
      </c>
      <c r="H2315">
        <v>3076</v>
      </c>
      <c r="I2315" t="s">
        <v>11</v>
      </c>
      <c r="J2315" t="s">
        <v>46</v>
      </c>
      <c r="K2315" t="s">
        <v>153</v>
      </c>
      <c r="L2315" t="s">
        <v>16</v>
      </c>
      <c r="M2315" s="5">
        <v>200.82000000000002</v>
      </c>
      <c r="N2315">
        <v>1</v>
      </c>
    </row>
    <row r="2316" spans="1:14" x14ac:dyDescent="0.15">
      <c r="A2316" s="2">
        <v>45086</v>
      </c>
      <c r="B2316" s="3">
        <f t="shared" si="108"/>
        <v>2023</v>
      </c>
      <c r="C2316" t="str">
        <f t="shared" si="109"/>
        <v>2022-2023</v>
      </c>
      <c r="D2316" t="s">
        <v>148</v>
      </c>
      <c r="E2316" t="s">
        <v>143</v>
      </c>
      <c r="F2316" t="str">
        <f t="shared" si="110"/>
        <v>New South Wales</v>
      </c>
      <c r="G2316" t="s">
        <v>10</v>
      </c>
      <c r="H2316">
        <v>2154</v>
      </c>
      <c r="I2316" t="s">
        <v>11</v>
      </c>
      <c r="J2316" t="s">
        <v>27</v>
      </c>
      <c r="K2316" t="s">
        <v>154</v>
      </c>
      <c r="L2316" t="s">
        <v>14</v>
      </c>
      <c r="M2316" s="5">
        <v>200.87</v>
      </c>
      <c r="N2316">
        <v>1</v>
      </c>
    </row>
    <row r="2317" spans="1:14" x14ac:dyDescent="0.15">
      <c r="A2317" s="2">
        <v>45472</v>
      </c>
      <c r="B2317" s="3">
        <f t="shared" si="108"/>
        <v>2024</v>
      </c>
      <c r="C2317" t="str">
        <f t="shared" si="109"/>
        <v>2023-2024</v>
      </c>
      <c r="D2317" t="s">
        <v>147</v>
      </c>
      <c r="E2317" t="s">
        <v>103</v>
      </c>
      <c r="F2317" t="str">
        <f t="shared" si="110"/>
        <v>Queensland</v>
      </c>
      <c r="G2317" t="s">
        <v>35</v>
      </c>
      <c r="H2317">
        <v>4509</v>
      </c>
      <c r="I2317" t="s">
        <v>11</v>
      </c>
      <c r="J2317" t="s">
        <v>104</v>
      </c>
      <c r="K2317" t="s">
        <v>157</v>
      </c>
      <c r="L2317" t="s">
        <v>22</v>
      </c>
      <c r="M2317" s="5">
        <v>200.87</v>
      </c>
      <c r="N2317">
        <v>1</v>
      </c>
    </row>
    <row r="2318" spans="1:14" x14ac:dyDescent="0.15">
      <c r="A2318" s="2">
        <v>45633</v>
      </c>
      <c r="B2318" s="3">
        <f t="shared" si="108"/>
        <v>2025</v>
      </c>
      <c r="C2318" t="str">
        <f t="shared" si="109"/>
        <v>2024-2025</v>
      </c>
      <c r="D2318" t="s">
        <v>147</v>
      </c>
      <c r="E2318" t="s">
        <v>37</v>
      </c>
      <c r="F2318" t="str">
        <f t="shared" si="110"/>
        <v>South Australia</v>
      </c>
      <c r="G2318" t="s">
        <v>32</v>
      </c>
      <c r="H2318">
        <v>5607</v>
      </c>
      <c r="I2318" t="s">
        <v>11</v>
      </c>
      <c r="J2318" t="s">
        <v>38</v>
      </c>
      <c r="K2318" t="s">
        <v>156</v>
      </c>
      <c r="L2318" t="s">
        <v>17</v>
      </c>
      <c r="M2318" s="5">
        <v>201.14</v>
      </c>
      <c r="N2318">
        <v>1</v>
      </c>
    </row>
    <row r="2319" spans="1:14" x14ac:dyDescent="0.15">
      <c r="A2319" s="2">
        <v>45109</v>
      </c>
      <c r="B2319" s="3">
        <f t="shared" si="108"/>
        <v>2024</v>
      </c>
      <c r="C2319" t="str">
        <f t="shared" si="109"/>
        <v>2023-2024</v>
      </c>
      <c r="D2319" t="s">
        <v>148</v>
      </c>
      <c r="E2319" t="s">
        <v>134</v>
      </c>
      <c r="F2319" t="str">
        <f t="shared" si="110"/>
        <v>Queensland</v>
      </c>
      <c r="G2319" t="s">
        <v>35</v>
      </c>
      <c r="H2319">
        <v>4825</v>
      </c>
      <c r="I2319" t="s">
        <v>11</v>
      </c>
      <c r="J2319" t="s">
        <v>36</v>
      </c>
      <c r="K2319" t="s">
        <v>153</v>
      </c>
      <c r="L2319" t="s">
        <v>16</v>
      </c>
      <c r="M2319" s="5">
        <v>201.22</v>
      </c>
      <c r="N2319">
        <v>1</v>
      </c>
    </row>
    <row r="2320" spans="1:14" x14ac:dyDescent="0.15">
      <c r="A2320" s="2">
        <v>44940</v>
      </c>
      <c r="B2320" s="3">
        <f t="shared" si="108"/>
        <v>2023</v>
      </c>
      <c r="C2320" t="str">
        <f t="shared" si="109"/>
        <v>2022-2023</v>
      </c>
      <c r="D2320" t="s">
        <v>147</v>
      </c>
      <c r="E2320" t="s">
        <v>62</v>
      </c>
      <c r="F2320" t="str">
        <f t="shared" si="110"/>
        <v>Victoria</v>
      </c>
      <c r="G2320" t="s">
        <v>45</v>
      </c>
      <c r="H2320">
        <v>3134</v>
      </c>
      <c r="I2320" t="s">
        <v>11</v>
      </c>
      <c r="J2320" t="s">
        <v>63</v>
      </c>
      <c r="K2320" t="s">
        <v>152</v>
      </c>
      <c r="L2320" t="s">
        <v>13</v>
      </c>
      <c r="M2320" s="5">
        <v>201.22000000000003</v>
      </c>
      <c r="N2320">
        <v>1</v>
      </c>
    </row>
    <row r="2321" spans="1:14" x14ac:dyDescent="0.15">
      <c r="A2321" s="2">
        <v>44964</v>
      </c>
      <c r="B2321" s="3">
        <f t="shared" si="108"/>
        <v>2023</v>
      </c>
      <c r="C2321" t="str">
        <f t="shared" si="109"/>
        <v>2022-2023</v>
      </c>
      <c r="D2321" t="s">
        <v>148</v>
      </c>
      <c r="E2321" t="s">
        <v>59</v>
      </c>
      <c r="F2321" t="str">
        <f t="shared" si="110"/>
        <v>Victoria</v>
      </c>
      <c r="G2321" t="s">
        <v>45</v>
      </c>
      <c r="H2321">
        <v>3280</v>
      </c>
      <c r="I2321" t="s">
        <v>11</v>
      </c>
      <c r="J2321" t="s">
        <v>60</v>
      </c>
      <c r="K2321" t="s">
        <v>154</v>
      </c>
      <c r="L2321" t="s">
        <v>14</v>
      </c>
      <c r="M2321" s="5">
        <v>201.92</v>
      </c>
      <c r="N2321">
        <v>1</v>
      </c>
    </row>
    <row r="2322" spans="1:14" x14ac:dyDescent="0.15">
      <c r="A2322" s="2">
        <v>45655</v>
      </c>
      <c r="B2322" s="3">
        <f t="shared" si="108"/>
        <v>2025</v>
      </c>
      <c r="C2322" t="str">
        <f t="shared" si="109"/>
        <v>2024-2025</v>
      </c>
      <c r="D2322" t="s">
        <v>147</v>
      </c>
      <c r="E2322" t="s">
        <v>69</v>
      </c>
      <c r="F2322" t="str">
        <f t="shared" si="110"/>
        <v>Tasmania</v>
      </c>
      <c r="G2322" t="s">
        <v>70</v>
      </c>
      <c r="H2322">
        <v>7018</v>
      </c>
      <c r="I2322" t="s">
        <v>11</v>
      </c>
      <c r="J2322" t="s">
        <v>71</v>
      </c>
      <c r="K2322" t="s">
        <v>154</v>
      </c>
      <c r="L2322" t="s">
        <v>14</v>
      </c>
      <c r="M2322" s="5">
        <v>202.16</v>
      </c>
      <c r="N2322">
        <v>1</v>
      </c>
    </row>
    <row r="2323" spans="1:14" x14ac:dyDescent="0.15">
      <c r="A2323" s="2">
        <v>44942</v>
      </c>
      <c r="B2323" s="3">
        <f t="shared" si="108"/>
        <v>2023</v>
      </c>
      <c r="C2323" t="str">
        <f t="shared" si="109"/>
        <v>2022-2023</v>
      </c>
      <c r="D2323" t="s">
        <v>147</v>
      </c>
      <c r="E2323" t="s">
        <v>102</v>
      </c>
      <c r="F2323" t="str">
        <f t="shared" si="110"/>
        <v>Queensland</v>
      </c>
      <c r="G2323" t="s">
        <v>35</v>
      </c>
      <c r="H2323">
        <v>4870</v>
      </c>
      <c r="I2323" t="s">
        <v>11</v>
      </c>
      <c r="J2323" t="s">
        <v>36</v>
      </c>
      <c r="K2323" t="s">
        <v>155</v>
      </c>
      <c r="L2323" t="s">
        <v>20</v>
      </c>
      <c r="M2323" s="5">
        <v>202.28</v>
      </c>
      <c r="N2323">
        <v>1</v>
      </c>
    </row>
    <row r="2324" spans="1:14" x14ac:dyDescent="0.15">
      <c r="A2324" s="2">
        <v>45182</v>
      </c>
      <c r="B2324" s="3">
        <f t="shared" si="108"/>
        <v>2024</v>
      </c>
      <c r="C2324" t="str">
        <f t="shared" si="109"/>
        <v>2023-2024</v>
      </c>
      <c r="D2324" t="s">
        <v>147</v>
      </c>
      <c r="E2324" t="s">
        <v>56</v>
      </c>
      <c r="F2324" t="str">
        <f t="shared" si="110"/>
        <v>Northern Territory</v>
      </c>
      <c r="G2324" t="s">
        <v>29</v>
      </c>
      <c r="H2324">
        <v>870</v>
      </c>
      <c r="I2324" t="s">
        <v>11</v>
      </c>
      <c r="J2324" t="s">
        <v>30</v>
      </c>
      <c r="K2324" t="s">
        <v>19</v>
      </c>
      <c r="L2324" t="s">
        <v>23</v>
      </c>
      <c r="M2324" s="5">
        <v>202.61</v>
      </c>
      <c r="N2324">
        <v>1</v>
      </c>
    </row>
    <row r="2325" spans="1:14" x14ac:dyDescent="0.15">
      <c r="A2325" s="2">
        <v>45306</v>
      </c>
      <c r="B2325" s="3">
        <f t="shared" si="108"/>
        <v>2024</v>
      </c>
      <c r="C2325" t="str">
        <f t="shared" si="109"/>
        <v>2023-2024</v>
      </c>
      <c r="D2325" t="s">
        <v>147</v>
      </c>
      <c r="E2325" t="s">
        <v>108</v>
      </c>
      <c r="F2325" t="str">
        <f t="shared" si="110"/>
        <v>Victoria</v>
      </c>
      <c r="G2325" t="s">
        <v>45</v>
      </c>
      <c r="H2325">
        <v>3018</v>
      </c>
      <c r="I2325" t="s">
        <v>11</v>
      </c>
      <c r="J2325" t="s">
        <v>46</v>
      </c>
      <c r="K2325" t="s">
        <v>150</v>
      </c>
      <c r="L2325" t="s">
        <v>18</v>
      </c>
      <c r="M2325" s="5">
        <v>202.86999999999998</v>
      </c>
      <c r="N2325">
        <v>1</v>
      </c>
    </row>
    <row r="2326" spans="1:14" x14ac:dyDescent="0.15">
      <c r="A2326" s="2">
        <v>45141</v>
      </c>
      <c r="B2326" s="3">
        <f t="shared" si="108"/>
        <v>2024</v>
      </c>
      <c r="C2326" t="str">
        <f t="shared" si="109"/>
        <v>2023-2024</v>
      </c>
      <c r="D2326" t="s">
        <v>148</v>
      </c>
      <c r="E2326" t="s">
        <v>143</v>
      </c>
      <c r="F2326" t="str">
        <f t="shared" si="110"/>
        <v>New South Wales</v>
      </c>
      <c r="G2326" t="s">
        <v>10</v>
      </c>
      <c r="H2326">
        <v>2154</v>
      </c>
      <c r="I2326" t="s">
        <v>11</v>
      </c>
      <c r="J2326" t="s">
        <v>27</v>
      </c>
      <c r="K2326" t="s">
        <v>149</v>
      </c>
      <c r="L2326" t="s">
        <v>15</v>
      </c>
      <c r="M2326" s="5">
        <v>203.66</v>
      </c>
      <c r="N2326">
        <v>1</v>
      </c>
    </row>
    <row r="2327" spans="1:14" x14ac:dyDescent="0.15">
      <c r="A2327" s="2">
        <v>44999</v>
      </c>
      <c r="B2327" s="3">
        <f t="shared" si="108"/>
        <v>2023</v>
      </c>
      <c r="C2327" t="str">
        <f t="shared" si="109"/>
        <v>2022-2023</v>
      </c>
      <c r="D2327" t="s">
        <v>147</v>
      </c>
      <c r="E2327" t="s">
        <v>145</v>
      </c>
      <c r="F2327" t="str">
        <f t="shared" si="110"/>
        <v>New South Wales</v>
      </c>
      <c r="G2327" t="s">
        <v>10</v>
      </c>
      <c r="H2327">
        <v>2101</v>
      </c>
      <c r="I2327" t="s">
        <v>11</v>
      </c>
      <c r="J2327" t="s">
        <v>27</v>
      </c>
      <c r="K2327" t="s">
        <v>149</v>
      </c>
      <c r="L2327" t="s">
        <v>15</v>
      </c>
      <c r="M2327" s="5">
        <v>203.68</v>
      </c>
      <c r="N2327">
        <v>1</v>
      </c>
    </row>
    <row r="2328" spans="1:14" x14ac:dyDescent="0.15">
      <c r="A2328" s="2">
        <v>45583</v>
      </c>
      <c r="B2328" s="3">
        <f t="shared" si="108"/>
        <v>2025</v>
      </c>
      <c r="C2328" t="str">
        <f t="shared" si="109"/>
        <v>2024-2025</v>
      </c>
      <c r="D2328" t="s">
        <v>148</v>
      </c>
      <c r="E2328" t="s">
        <v>112</v>
      </c>
      <c r="F2328" t="str">
        <f t="shared" si="110"/>
        <v>Victoria</v>
      </c>
      <c r="G2328" t="s">
        <v>45</v>
      </c>
      <c r="H2328">
        <v>3076</v>
      </c>
      <c r="I2328" t="s">
        <v>11</v>
      </c>
      <c r="J2328" t="s">
        <v>46</v>
      </c>
      <c r="K2328" t="s">
        <v>19</v>
      </c>
      <c r="L2328" t="s">
        <v>23</v>
      </c>
      <c r="M2328" s="5">
        <v>203.88</v>
      </c>
      <c r="N2328">
        <v>1</v>
      </c>
    </row>
    <row r="2329" spans="1:14" x14ac:dyDescent="0.15">
      <c r="A2329" s="2">
        <v>45126</v>
      </c>
      <c r="B2329" s="3">
        <f t="shared" si="108"/>
        <v>2024</v>
      </c>
      <c r="C2329" t="str">
        <f t="shared" si="109"/>
        <v>2023-2024</v>
      </c>
      <c r="D2329" t="s">
        <v>147</v>
      </c>
      <c r="E2329" t="s">
        <v>39</v>
      </c>
      <c r="F2329" t="str">
        <f t="shared" si="110"/>
        <v>South Australia</v>
      </c>
      <c r="G2329" t="s">
        <v>32</v>
      </c>
      <c r="H2329">
        <v>5343</v>
      </c>
      <c r="I2329" t="s">
        <v>11</v>
      </c>
      <c r="J2329" t="s">
        <v>38</v>
      </c>
      <c r="K2329" t="s">
        <v>151</v>
      </c>
      <c r="L2329" t="s">
        <v>21</v>
      </c>
      <c r="M2329" s="5">
        <v>204.10000000000002</v>
      </c>
      <c r="N2329">
        <v>1</v>
      </c>
    </row>
    <row r="2330" spans="1:14" x14ac:dyDescent="0.15">
      <c r="A2330" s="2">
        <v>44931</v>
      </c>
      <c r="B2330" s="3">
        <f t="shared" si="108"/>
        <v>2023</v>
      </c>
      <c r="C2330" t="str">
        <f t="shared" si="109"/>
        <v>2022-2023</v>
      </c>
      <c r="D2330" t="s">
        <v>147</v>
      </c>
      <c r="E2330" t="s">
        <v>9</v>
      </c>
      <c r="F2330" t="str">
        <f t="shared" si="110"/>
        <v>New South Wales</v>
      </c>
      <c r="G2330" t="s">
        <v>10</v>
      </c>
      <c r="H2330">
        <v>2067</v>
      </c>
      <c r="I2330" t="s">
        <v>11</v>
      </c>
      <c r="J2330" t="s">
        <v>12</v>
      </c>
      <c r="K2330" t="s">
        <v>149</v>
      </c>
      <c r="L2330" t="s">
        <v>15</v>
      </c>
      <c r="M2330" s="5">
        <v>204.21</v>
      </c>
      <c r="N2330">
        <v>1</v>
      </c>
    </row>
    <row r="2331" spans="1:14" x14ac:dyDescent="0.15">
      <c r="A2331" s="2">
        <v>45062</v>
      </c>
      <c r="B2331" s="3">
        <f t="shared" si="108"/>
        <v>2023</v>
      </c>
      <c r="C2331" t="str">
        <f t="shared" si="109"/>
        <v>2022-2023</v>
      </c>
      <c r="D2331" t="s">
        <v>147</v>
      </c>
      <c r="E2331" t="s">
        <v>138</v>
      </c>
      <c r="F2331" t="str">
        <f t="shared" si="110"/>
        <v>Queensland</v>
      </c>
      <c r="G2331" t="s">
        <v>35</v>
      </c>
      <c r="H2331">
        <v>4558</v>
      </c>
      <c r="I2331" t="s">
        <v>11</v>
      </c>
      <c r="J2331" t="s">
        <v>120</v>
      </c>
      <c r="K2331" t="s">
        <v>150</v>
      </c>
      <c r="L2331" t="s">
        <v>18</v>
      </c>
      <c r="M2331" s="5">
        <v>204.48000000000002</v>
      </c>
      <c r="N2331">
        <v>1</v>
      </c>
    </row>
    <row r="2332" spans="1:14" x14ac:dyDescent="0.15">
      <c r="A2332" s="2">
        <v>45574</v>
      </c>
      <c r="B2332" s="3">
        <f t="shared" si="108"/>
        <v>2025</v>
      </c>
      <c r="C2332" t="str">
        <f t="shared" si="109"/>
        <v>2024-2025</v>
      </c>
      <c r="D2332" t="s">
        <v>147</v>
      </c>
      <c r="E2332" t="s">
        <v>88</v>
      </c>
      <c r="F2332" t="str">
        <f t="shared" si="110"/>
        <v>South Australia</v>
      </c>
      <c r="G2332" t="s">
        <v>32</v>
      </c>
      <c r="H2332">
        <v>5011</v>
      </c>
      <c r="I2332" t="s">
        <v>11</v>
      </c>
      <c r="J2332" t="s">
        <v>33</v>
      </c>
      <c r="K2332" t="s">
        <v>149</v>
      </c>
      <c r="L2332" t="s">
        <v>15</v>
      </c>
      <c r="M2332" s="5">
        <v>204.59</v>
      </c>
      <c r="N2332">
        <v>1</v>
      </c>
    </row>
    <row r="2333" spans="1:14" x14ac:dyDescent="0.15">
      <c r="A2333" s="2">
        <v>45012</v>
      </c>
      <c r="B2333" s="3">
        <f t="shared" si="108"/>
        <v>2023</v>
      </c>
      <c r="C2333" t="str">
        <f t="shared" si="109"/>
        <v>2022-2023</v>
      </c>
      <c r="D2333" t="s">
        <v>147</v>
      </c>
      <c r="E2333" t="s">
        <v>85</v>
      </c>
      <c r="F2333" t="str">
        <f t="shared" si="110"/>
        <v>Queensland</v>
      </c>
      <c r="G2333" t="s">
        <v>35</v>
      </c>
      <c r="H2333">
        <v>4883</v>
      </c>
      <c r="I2333" t="s">
        <v>11</v>
      </c>
      <c r="J2333" t="s">
        <v>36</v>
      </c>
      <c r="K2333" t="s">
        <v>155</v>
      </c>
      <c r="L2333" t="s">
        <v>20</v>
      </c>
      <c r="M2333" s="5">
        <v>204.61</v>
      </c>
      <c r="N2333">
        <v>1</v>
      </c>
    </row>
    <row r="2334" spans="1:14" x14ac:dyDescent="0.15">
      <c r="A2334" s="2">
        <v>45491</v>
      </c>
      <c r="B2334" s="3">
        <f t="shared" si="108"/>
        <v>2025</v>
      </c>
      <c r="C2334" t="str">
        <f t="shared" si="109"/>
        <v>2024-2025</v>
      </c>
      <c r="D2334" t="s">
        <v>148</v>
      </c>
      <c r="E2334" t="s">
        <v>66</v>
      </c>
      <c r="F2334" t="str">
        <f t="shared" si="110"/>
        <v>South Australia</v>
      </c>
      <c r="G2334" t="s">
        <v>32</v>
      </c>
      <c r="H2334">
        <v>5169</v>
      </c>
      <c r="I2334" t="s">
        <v>11</v>
      </c>
      <c r="J2334" t="s">
        <v>33</v>
      </c>
      <c r="K2334" t="s">
        <v>150</v>
      </c>
      <c r="L2334" t="s">
        <v>18</v>
      </c>
      <c r="M2334" s="5">
        <v>204.64</v>
      </c>
      <c r="N2334">
        <v>1</v>
      </c>
    </row>
    <row r="2335" spans="1:14" x14ac:dyDescent="0.15">
      <c r="A2335" s="2">
        <v>45022</v>
      </c>
      <c r="B2335" s="3">
        <f t="shared" si="108"/>
        <v>2023</v>
      </c>
      <c r="C2335" t="str">
        <f t="shared" si="109"/>
        <v>2022-2023</v>
      </c>
      <c r="D2335" t="s">
        <v>147</v>
      </c>
      <c r="E2335" t="s">
        <v>128</v>
      </c>
      <c r="F2335" t="str">
        <f t="shared" si="110"/>
        <v>Western Australia</v>
      </c>
      <c r="G2335" t="s">
        <v>48</v>
      </c>
      <c r="H2335">
        <v>6027</v>
      </c>
      <c r="I2335" t="s">
        <v>11</v>
      </c>
      <c r="J2335" t="s">
        <v>49</v>
      </c>
      <c r="K2335" t="s">
        <v>152</v>
      </c>
      <c r="L2335" t="s">
        <v>13</v>
      </c>
      <c r="M2335" s="5">
        <v>204.69000000000003</v>
      </c>
      <c r="N2335">
        <v>1</v>
      </c>
    </row>
    <row r="2336" spans="1:14" x14ac:dyDescent="0.15">
      <c r="A2336" s="2">
        <v>45063</v>
      </c>
      <c r="B2336" s="3">
        <f t="shared" si="108"/>
        <v>2023</v>
      </c>
      <c r="C2336" t="str">
        <f t="shared" si="109"/>
        <v>2022-2023</v>
      </c>
      <c r="D2336" t="s">
        <v>147</v>
      </c>
      <c r="E2336" t="s">
        <v>75</v>
      </c>
      <c r="F2336" t="str">
        <f t="shared" si="110"/>
        <v>Victoria</v>
      </c>
      <c r="G2336" t="s">
        <v>45</v>
      </c>
      <c r="H2336">
        <v>3630</v>
      </c>
      <c r="I2336" t="s">
        <v>11</v>
      </c>
      <c r="J2336" t="s">
        <v>55</v>
      </c>
      <c r="K2336" t="s">
        <v>154</v>
      </c>
      <c r="L2336" t="s">
        <v>14</v>
      </c>
      <c r="M2336" s="5">
        <v>204.79000000000002</v>
      </c>
      <c r="N2336">
        <v>1</v>
      </c>
    </row>
    <row r="2337" spans="1:14" x14ac:dyDescent="0.15">
      <c r="A2337" s="2">
        <v>45160</v>
      </c>
      <c r="B2337" s="3">
        <f t="shared" si="108"/>
        <v>2024</v>
      </c>
      <c r="C2337" t="str">
        <f t="shared" si="109"/>
        <v>2023-2024</v>
      </c>
      <c r="D2337" t="s">
        <v>148</v>
      </c>
      <c r="E2337" t="s">
        <v>89</v>
      </c>
      <c r="F2337" t="str">
        <f t="shared" si="110"/>
        <v>Queensland</v>
      </c>
      <c r="G2337" t="s">
        <v>35</v>
      </c>
      <c r="H2337">
        <v>4655</v>
      </c>
      <c r="I2337" t="s">
        <v>11</v>
      </c>
      <c r="J2337" t="s">
        <v>51</v>
      </c>
      <c r="K2337" t="s">
        <v>153</v>
      </c>
      <c r="L2337" t="s">
        <v>16</v>
      </c>
      <c r="M2337" s="5">
        <v>204.82999999999998</v>
      </c>
      <c r="N2337">
        <v>1</v>
      </c>
    </row>
    <row r="2338" spans="1:14" x14ac:dyDescent="0.15">
      <c r="A2338" s="2">
        <v>45451</v>
      </c>
      <c r="B2338" s="3">
        <f t="shared" si="108"/>
        <v>2024</v>
      </c>
      <c r="C2338" t="str">
        <f t="shared" si="109"/>
        <v>2023-2024</v>
      </c>
      <c r="D2338" t="s">
        <v>147</v>
      </c>
      <c r="E2338" t="s">
        <v>83</v>
      </c>
      <c r="F2338" t="str">
        <f t="shared" si="110"/>
        <v>New South Wales</v>
      </c>
      <c r="G2338" t="s">
        <v>10</v>
      </c>
      <c r="H2338">
        <v>2750</v>
      </c>
      <c r="I2338" t="s">
        <v>11</v>
      </c>
      <c r="J2338" t="s">
        <v>25</v>
      </c>
      <c r="K2338" t="s">
        <v>152</v>
      </c>
      <c r="L2338" t="s">
        <v>13</v>
      </c>
      <c r="M2338" s="5">
        <v>204.84</v>
      </c>
      <c r="N2338">
        <v>1</v>
      </c>
    </row>
    <row r="2339" spans="1:14" x14ac:dyDescent="0.15">
      <c r="A2339" s="2">
        <v>45342</v>
      </c>
      <c r="B2339" s="3">
        <f t="shared" si="108"/>
        <v>2024</v>
      </c>
      <c r="C2339" t="str">
        <f t="shared" si="109"/>
        <v>2023-2024</v>
      </c>
      <c r="D2339" t="s">
        <v>147</v>
      </c>
      <c r="E2339" t="s">
        <v>119</v>
      </c>
      <c r="F2339" t="str">
        <f t="shared" si="110"/>
        <v>Queensland</v>
      </c>
      <c r="G2339" t="s">
        <v>35</v>
      </c>
      <c r="H2339">
        <v>4570</v>
      </c>
      <c r="I2339" t="s">
        <v>11</v>
      </c>
      <c r="J2339" t="s">
        <v>120</v>
      </c>
      <c r="K2339" t="s">
        <v>153</v>
      </c>
      <c r="L2339" t="s">
        <v>16</v>
      </c>
      <c r="M2339" s="5">
        <v>204.85</v>
      </c>
      <c r="N2339">
        <v>1</v>
      </c>
    </row>
    <row r="2340" spans="1:14" x14ac:dyDescent="0.15">
      <c r="A2340" s="2">
        <v>45391</v>
      </c>
      <c r="B2340" s="3">
        <f t="shared" si="108"/>
        <v>2024</v>
      </c>
      <c r="C2340" t="str">
        <f t="shared" si="109"/>
        <v>2023-2024</v>
      </c>
      <c r="D2340" t="s">
        <v>148</v>
      </c>
      <c r="E2340" t="s">
        <v>112</v>
      </c>
      <c r="F2340" t="str">
        <f t="shared" si="110"/>
        <v>Victoria</v>
      </c>
      <c r="G2340" t="s">
        <v>45</v>
      </c>
      <c r="H2340">
        <v>3076</v>
      </c>
      <c r="I2340" t="s">
        <v>11</v>
      </c>
      <c r="J2340" t="s">
        <v>46</v>
      </c>
      <c r="K2340" t="s">
        <v>157</v>
      </c>
      <c r="L2340" t="s">
        <v>22</v>
      </c>
      <c r="M2340" s="5">
        <v>205.46</v>
      </c>
      <c r="N2340">
        <v>1</v>
      </c>
    </row>
    <row r="2341" spans="1:14" x14ac:dyDescent="0.15">
      <c r="A2341" s="2">
        <v>45652</v>
      </c>
      <c r="B2341" s="3">
        <f t="shared" si="108"/>
        <v>2025</v>
      </c>
      <c r="C2341" t="str">
        <f t="shared" si="109"/>
        <v>2024-2025</v>
      </c>
      <c r="D2341" t="s">
        <v>148</v>
      </c>
      <c r="E2341" t="s">
        <v>122</v>
      </c>
      <c r="F2341" t="str">
        <f t="shared" si="110"/>
        <v>New South Wales</v>
      </c>
      <c r="G2341" t="s">
        <v>10</v>
      </c>
      <c r="H2341">
        <v>2650</v>
      </c>
      <c r="I2341" t="s">
        <v>11</v>
      </c>
      <c r="J2341" t="s">
        <v>25</v>
      </c>
      <c r="K2341" t="s">
        <v>153</v>
      </c>
      <c r="L2341" t="s">
        <v>16</v>
      </c>
      <c r="M2341" s="5">
        <v>205.64</v>
      </c>
      <c r="N2341">
        <v>1</v>
      </c>
    </row>
    <row r="2342" spans="1:14" x14ac:dyDescent="0.15">
      <c r="A2342" s="2">
        <v>45069</v>
      </c>
      <c r="B2342" s="3">
        <f t="shared" si="108"/>
        <v>2023</v>
      </c>
      <c r="C2342" t="str">
        <f t="shared" si="109"/>
        <v>2022-2023</v>
      </c>
      <c r="D2342" t="s">
        <v>148</v>
      </c>
      <c r="E2342" t="s">
        <v>99</v>
      </c>
      <c r="F2342" t="str">
        <f t="shared" si="110"/>
        <v>Victoria</v>
      </c>
      <c r="G2342" t="s">
        <v>45</v>
      </c>
      <c r="H2342">
        <v>3148</v>
      </c>
      <c r="I2342" t="s">
        <v>11</v>
      </c>
      <c r="J2342" t="s">
        <v>63</v>
      </c>
      <c r="K2342" t="s">
        <v>149</v>
      </c>
      <c r="L2342" t="s">
        <v>15</v>
      </c>
      <c r="M2342" s="5">
        <v>205.76999999999998</v>
      </c>
      <c r="N2342">
        <v>1</v>
      </c>
    </row>
    <row r="2343" spans="1:14" x14ac:dyDescent="0.15">
      <c r="A2343" s="2">
        <v>45510</v>
      </c>
      <c r="B2343" s="3">
        <f t="shared" si="108"/>
        <v>2025</v>
      </c>
      <c r="C2343" t="str">
        <f t="shared" si="109"/>
        <v>2024-2025</v>
      </c>
      <c r="D2343" t="s">
        <v>147</v>
      </c>
      <c r="E2343" t="s">
        <v>127</v>
      </c>
      <c r="F2343" t="str">
        <f t="shared" si="110"/>
        <v>New South Wales</v>
      </c>
      <c r="G2343" t="s">
        <v>10</v>
      </c>
      <c r="H2343">
        <v>2131</v>
      </c>
      <c r="I2343" t="s">
        <v>11</v>
      </c>
      <c r="J2343" t="s">
        <v>27</v>
      </c>
      <c r="K2343" t="s">
        <v>149</v>
      </c>
      <c r="L2343" t="s">
        <v>15</v>
      </c>
      <c r="M2343" s="5">
        <v>206.74</v>
      </c>
      <c r="N2343">
        <v>1</v>
      </c>
    </row>
    <row r="2344" spans="1:14" x14ac:dyDescent="0.15">
      <c r="A2344" s="2">
        <v>45303</v>
      </c>
      <c r="B2344" s="3">
        <f t="shared" si="108"/>
        <v>2024</v>
      </c>
      <c r="C2344" t="str">
        <f t="shared" si="109"/>
        <v>2023-2024</v>
      </c>
      <c r="D2344" t="s">
        <v>148</v>
      </c>
      <c r="E2344" t="s">
        <v>110</v>
      </c>
      <c r="F2344" t="str">
        <f t="shared" si="110"/>
        <v>Queensland</v>
      </c>
      <c r="G2344" t="s">
        <v>35</v>
      </c>
      <c r="H2344">
        <v>4680</v>
      </c>
      <c r="I2344" t="s">
        <v>11</v>
      </c>
      <c r="J2344" t="s">
        <v>51</v>
      </c>
      <c r="K2344" t="s">
        <v>154</v>
      </c>
      <c r="L2344" t="s">
        <v>14</v>
      </c>
      <c r="M2344" s="5">
        <v>206.82</v>
      </c>
      <c r="N2344">
        <v>1</v>
      </c>
    </row>
    <row r="2345" spans="1:14" x14ac:dyDescent="0.15">
      <c r="A2345" s="2">
        <v>45259</v>
      </c>
      <c r="B2345" s="3">
        <f t="shared" si="108"/>
        <v>2024</v>
      </c>
      <c r="C2345" t="str">
        <f t="shared" si="109"/>
        <v>2023-2024</v>
      </c>
      <c r="D2345" t="s">
        <v>148</v>
      </c>
      <c r="E2345" t="s">
        <v>91</v>
      </c>
      <c r="F2345" t="str">
        <f t="shared" si="110"/>
        <v>Victoria</v>
      </c>
      <c r="G2345" t="s">
        <v>45</v>
      </c>
      <c r="H2345">
        <v>3690</v>
      </c>
      <c r="I2345" t="s">
        <v>11</v>
      </c>
      <c r="J2345" t="s">
        <v>55</v>
      </c>
      <c r="K2345" t="s">
        <v>150</v>
      </c>
      <c r="L2345" t="s">
        <v>18</v>
      </c>
      <c r="M2345" s="5">
        <v>207.62</v>
      </c>
      <c r="N2345">
        <v>1</v>
      </c>
    </row>
    <row r="2346" spans="1:14" x14ac:dyDescent="0.15">
      <c r="A2346" s="2">
        <v>44976</v>
      </c>
      <c r="B2346" s="3">
        <f t="shared" si="108"/>
        <v>2023</v>
      </c>
      <c r="C2346" t="str">
        <f t="shared" si="109"/>
        <v>2022-2023</v>
      </c>
      <c r="D2346" t="s">
        <v>148</v>
      </c>
      <c r="E2346" t="s">
        <v>61</v>
      </c>
      <c r="F2346" t="str">
        <f t="shared" si="110"/>
        <v>New South Wales</v>
      </c>
      <c r="G2346" t="s">
        <v>10</v>
      </c>
      <c r="H2346">
        <v>2539</v>
      </c>
      <c r="I2346" t="s">
        <v>11</v>
      </c>
      <c r="J2346" t="s">
        <v>58</v>
      </c>
      <c r="K2346" t="s">
        <v>152</v>
      </c>
      <c r="L2346" t="s">
        <v>13</v>
      </c>
      <c r="M2346" s="5">
        <v>207.73</v>
      </c>
      <c r="N2346">
        <v>1</v>
      </c>
    </row>
    <row r="2347" spans="1:14" x14ac:dyDescent="0.15">
      <c r="A2347" s="2">
        <v>45158</v>
      </c>
      <c r="B2347" s="3">
        <f t="shared" si="108"/>
        <v>2024</v>
      </c>
      <c r="C2347" t="str">
        <f t="shared" si="109"/>
        <v>2023-2024</v>
      </c>
      <c r="D2347" t="s">
        <v>148</v>
      </c>
      <c r="E2347" t="s">
        <v>59</v>
      </c>
      <c r="F2347" t="str">
        <f t="shared" si="110"/>
        <v>Victoria</v>
      </c>
      <c r="G2347" t="s">
        <v>45</v>
      </c>
      <c r="H2347">
        <v>3280</v>
      </c>
      <c r="I2347" t="s">
        <v>11</v>
      </c>
      <c r="J2347" t="s">
        <v>60</v>
      </c>
      <c r="K2347" t="s">
        <v>150</v>
      </c>
      <c r="L2347" t="s">
        <v>18</v>
      </c>
      <c r="M2347" s="5">
        <v>207.74</v>
      </c>
      <c r="N2347">
        <v>1</v>
      </c>
    </row>
    <row r="2348" spans="1:14" x14ac:dyDescent="0.15">
      <c r="A2348" s="2">
        <v>45127</v>
      </c>
      <c r="B2348" s="3">
        <f t="shared" si="108"/>
        <v>2024</v>
      </c>
      <c r="C2348" t="str">
        <f t="shared" si="109"/>
        <v>2023-2024</v>
      </c>
      <c r="D2348" t="s">
        <v>147</v>
      </c>
      <c r="E2348" t="s">
        <v>92</v>
      </c>
      <c r="F2348" t="str">
        <f t="shared" si="110"/>
        <v>Queensland</v>
      </c>
      <c r="G2348" t="s">
        <v>35</v>
      </c>
      <c r="H2348">
        <v>4068</v>
      </c>
      <c r="I2348" t="s">
        <v>11</v>
      </c>
      <c r="J2348" t="s">
        <v>43</v>
      </c>
      <c r="K2348" t="s">
        <v>157</v>
      </c>
      <c r="L2348" t="s">
        <v>22</v>
      </c>
      <c r="M2348" s="5">
        <v>207.77</v>
      </c>
      <c r="N2348">
        <v>1</v>
      </c>
    </row>
    <row r="2349" spans="1:14" x14ac:dyDescent="0.15">
      <c r="A2349" s="2">
        <v>44967</v>
      </c>
      <c r="B2349" s="3">
        <f t="shared" si="108"/>
        <v>2023</v>
      </c>
      <c r="C2349" t="str">
        <f t="shared" si="109"/>
        <v>2022-2023</v>
      </c>
      <c r="D2349" t="s">
        <v>148</v>
      </c>
      <c r="E2349" t="s">
        <v>125</v>
      </c>
      <c r="F2349" t="str">
        <f t="shared" si="110"/>
        <v>Victoria</v>
      </c>
      <c r="G2349" t="s">
        <v>45</v>
      </c>
      <c r="H2349">
        <v>3400</v>
      </c>
      <c r="I2349" t="s">
        <v>11</v>
      </c>
      <c r="J2349" t="s">
        <v>60</v>
      </c>
      <c r="K2349" t="s">
        <v>153</v>
      </c>
      <c r="L2349" t="s">
        <v>16</v>
      </c>
      <c r="M2349" s="5">
        <v>207.84</v>
      </c>
      <c r="N2349">
        <v>1</v>
      </c>
    </row>
    <row r="2350" spans="1:14" x14ac:dyDescent="0.15">
      <c r="A2350" s="2">
        <v>45402</v>
      </c>
      <c r="B2350" s="3">
        <f t="shared" si="108"/>
        <v>2024</v>
      </c>
      <c r="C2350" t="str">
        <f t="shared" si="109"/>
        <v>2023-2024</v>
      </c>
      <c r="D2350" t="s">
        <v>148</v>
      </c>
      <c r="E2350" t="s">
        <v>101</v>
      </c>
      <c r="F2350" t="str">
        <f t="shared" si="110"/>
        <v>Victoria</v>
      </c>
      <c r="G2350" t="s">
        <v>45</v>
      </c>
      <c r="H2350">
        <v>3131</v>
      </c>
      <c r="I2350" t="s">
        <v>11</v>
      </c>
      <c r="J2350" t="s">
        <v>63</v>
      </c>
      <c r="K2350" t="s">
        <v>154</v>
      </c>
      <c r="L2350" t="s">
        <v>14</v>
      </c>
      <c r="M2350" s="5">
        <v>207.84</v>
      </c>
      <c r="N2350">
        <v>1</v>
      </c>
    </row>
    <row r="2351" spans="1:14" x14ac:dyDescent="0.15">
      <c r="A2351" s="2">
        <v>45326</v>
      </c>
      <c r="B2351" s="3">
        <f t="shared" si="108"/>
        <v>2024</v>
      </c>
      <c r="C2351" t="str">
        <f t="shared" si="109"/>
        <v>2023-2024</v>
      </c>
      <c r="D2351" t="s">
        <v>147</v>
      </c>
      <c r="E2351" t="s">
        <v>138</v>
      </c>
      <c r="F2351" t="str">
        <f t="shared" si="110"/>
        <v>Queensland</v>
      </c>
      <c r="G2351" t="s">
        <v>35</v>
      </c>
      <c r="H2351">
        <v>4558</v>
      </c>
      <c r="I2351" t="s">
        <v>11</v>
      </c>
      <c r="J2351" t="s">
        <v>120</v>
      </c>
      <c r="K2351" t="s">
        <v>154</v>
      </c>
      <c r="L2351" t="s">
        <v>14</v>
      </c>
      <c r="M2351" s="5">
        <v>208.14000000000001</v>
      </c>
      <c r="N2351">
        <v>1</v>
      </c>
    </row>
    <row r="2352" spans="1:14" x14ac:dyDescent="0.15">
      <c r="A2352" s="2">
        <v>45002</v>
      </c>
      <c r="B2352" s="3">
        <f t="shared" si="108"/>
        <v>2023</v>
      </c>
      <c r="C2352" t="str">
        <f t="shared" si="109"/>
        <v>2022-2023</v>
      </c>
      <c r="D2352" t="s">
        <v>147</v>
      </c>
      <c r="E2352" t="s">
        <v>56</v>
      </c>
      <c r="F2352" t="str">
        <f t="shared" si="110"/>
        <v>Northern Territory</v>
      </c>
      <c r="G2352" t="s">
        <v>29</v>
      </c>
      <c r="H2352">
        <v>870</v>
      </c>
      <c r="I2352" t="s">
        <v>11</v>
      </c>
      <c r="J2352" t="s">
        <v>30</v>
      </c>
      <c r="K2352" t="s">
        <v>151</v>
      </c>
      <c r="L2352" t="s">
        <v>21</v>
      </c>
      <c r="M2352" s="5">
        <v>208.22</v>
      </c>
      <c r="N2352">
        <v>1</v>
      </c>
    </row>
    <row r="2353" spans="1:14" x14ac:dyDescent="0.15">
      <c r="A2353" s="2">
        <v>45059</v>
      </c>
      <c r="B2353" s="3">
        <f t="shared" si="108"/>
        <v>2023</v>
      </c>
      <c r="C2353" t="str">
        <f t="shared" si="109"/>
        <v>2022-2023</v>
      </c>
      <c r="D2353" t="s">
        <v>147</v>
      </c>
      <c r="E2353" t="s">
        <v>39</v>
      </c>
      <c r="F2353" t="str">
        <f t="shared" si="110"/>
        <v>South Australia</v>
      </c>
      <c r="G2353" t="s">
        <v>32</v>
      </c>
      <c r="H2353">
        <v>5343</v>
      </c>
      <c r="I2353" t="s">
        <v>11</v>
      </c>
      <c r="J2353" t="s">
        <v>38</v>
      </c>
      <c r="K2353" t="s">
        <v>151</v>
      </c>
      <c r="L2353" t="s">
        <v>21</v>
      </c>
      <c r="M2353" s="5">
        <v>208.44</v>
      </c>
      <c r="N2353">
        <v>1</v>
      </c>
    </row>
    <row r="2354" spans="1:14" x14ac:dyDescent="0.15">
      <c r="A2354" s="2">
        <v>45113</v>
      </c>
      <c r="B2354" s="3">
        <f t="shared" si="108"/>
        <v>2024</v>
      </c>
      <c r="C2354" t="str">
        <f t="shared" si="109"/>
        <v>2023-2024</v>
      </c>
      <c r="D2354" t="s">
        <v>148</v>
      </c>
      <c r="E2354" t="s">
        <v>110</v>
      </c>
      <c r="F2354" t="str">
        <f t="shared" si="110"/>
        <v>Queensland</v>
      </c>
      <c r="G2354" t="s">
        <v>35</v>
      </c>
      <c r="H2354">
        <v>4680</v>
      </c>
      <c r="I2354" t="s">
        <v>11</v>
      </c>
      <c r="J2354" t="s">
        <v>51</v>
      </c>
      <c r="K2354" t="s">
        <v>155</v>
      </c>
      <c r="L2354" t="s">
        <v>20</v>
      </c>
      <c r="M2354" s="5">
        <v>208.73000000000002</v>
      </c>
      <c r="N2354">
        <v>1</v>
      </c>
    </row>
    <row r="2355" spans="1:14" x14ac:dyDescent="0.15">
      <c r="A2355" s="2">
        <v>45311</v>
      </c>
      <c r="B2355" s="3">
        <f t="shared" si="108"/>
        <v>2024</v>
      </c>
      <c r="C2355" t="str">
        <f t="shared" si="109"/>
        <v>2023-2024</v>
      </c>
      <c r="D2355" t="s">
        <v>148</v>
      </c>
      <c r="E2355" t="s">
        <v>140</v>
      </c>
      <c r="F2355" t="str">
        <f t="shared" si="110"/>
        <v>Tasmania</v>
      </c>
      <c r="G2355" t="s">
        <v>70</v>
      </c>
      <c r="H2355">
        <v>7320</v>
      </c>
      <c r="I2355" t="s">
        <v>11</v>
      </c>
      <c r="J2355" t="s">
        <v>71</v>
      </c>
      <c r="K2355" t="s">
        <v>152</v>
      </c>
      <c r="L2355" t="s">
        <v>13</v>
      </c>
      <c r="M2355" s="5">
        <v>209.62</v>
      </c>
      <c r="N2355">
        <v>1</v>
      </c>
    </row>
    <row r="2356" spans="1:14" x14ac:dyDescent="0.15">
      <c r="A2356" s="2">
        <v>45004</v>
      </c>
      <c r="B2356" s="3">
        <f t="shared" si="108"/>
        <v>2023</v>
      </c>
      <c r="C2356" t="str">
        <f t="shared" si="109"/>
        <v>2022-2023</v>
      </c>
      <c r="D2356" t="s">
        <v>147</v>
      </c>
      <c r="E2356" t="s">
        <v>122</v>
      </c>
      <c r="F2356" t="str">
        <f t="shared" si="110"/>
        <v>New South Wales</v>
      </c>
      <c r="G2356" t="s">
        <v>10</v>
      </c>
      <c r="H2356">
        <v>2650</v>
      </c>
      <c r="I2356" t="s">
        <v>11</v>
      </c>
      <c r="J2356" t="s">
        <v>25</v>
      </c>
      <c r="K2356" t="s">
        <v>149</v>
      </c>
      <c r="L2356" t="s">
        <v>15</v>
      </c>
      <c r="M2356" s="5">
        <v>209.62</v>
      </c>
      <c r="N2356">
        <v>1</v>
      </c>
    </row>
    <row r="2357" spans="1:14" x14ac:dyDescent="0.15">
      <c r="A2357" s="2">
        <v>45045</v>
      </c>
      <c r="B2357" s="3">
        <f t="shared" si="108"/>
        <v>2023</v>
      </c>
      <c r="C2357" t="str">
        <f t="shared" si="109"/>
        <v>2022-2023</v>
      </c>
      <c r="D2357" t="s">
        <v>147</v>
      </c>
      <c r="E2357" t="s">
        <v>85</v>
      </c>
      <c r="F2357" t="str">
        <f t="shared" si="110"/>
        <v>Queensland</v>
      </c>
      <c r="G2357" t="s">
        <v>35</v>
      </c>
      <c r="H2357">
        <v>4883</v>
      </c>
      <c r="I2357" t="s">
        <v>11</v>
      </c>
      <c r="J2357" t="s">
        <v>36</v>
      </c>
      <c r="K2357" t="s">
        <v>151</v>
      </c>
      <c r="L2357" t="s">
        <v>21</v>
      </c>
      <c r="M2357" s="5">
        <v>209.65</v>
      </c>
      <c r="N2357">
        <v>1</v>
      </c>
    </row>
    <row r="2358" spans="1:14" x14ac:dyDescent="0.15">
      <c r="A2358" s="2">
        <v>45343</v>
      </c>
      <c r="B2358" s="3">
        <f t="shared" si="108"/>
        <v>2024</v>
      </c>
      <c r="C2358" t="str">
        <f t="shared" si="109"/>
        <v>2023-2024</v>
      </c>
      <c r="D2358" t="s">
        <v>147</v>
      </c>
      <c r="E2358" t="s">
        <v>44</v>
      </c>
      <c r="F2358" t="str">
        <f t="shared" si="110"/>
        <v>Victoria</v>
      </c>
      <c r="G2358" t="s">
        <v>45</v>
      </c>
      <c r="H2358">
        <v>3066</v>
      </c>
      <c r="I2358" t="s">
        <v>11</v>
      </c>
      <c r="J2358" t="s">
        <v>46</v>
      </c>
      <c r="K2358" t="s">
        <v>149</v>
      </c>
      <c r="L2358" t="s">
        <v>15</v>
      </c>
      <c r="M2358" s="5">
        <v>209.65</v>
      </c>
      <c r="N2358">
        <v>1</v>
      </c>
    </row>
    <row r="2359" spans="1:14" x14ac:dyDescent="0.15">
      <c r="A2359" s="2">
        <v>45615</v>
      </c>
      <c r="B2359" s="3">
        <f t="shared" si="108"/>
        <v>2025</v>
      </c>
      <c r="C2359" t="str">
        <f t="shared" si="109"/>
        <v>2024-2025</v>
      </c>
      <c r="D2359" t="s">
        <v>147</v>
      </c>
      <c r="E2359" t="s">
        <v>62</v>
      </c>
      <c r="F2359" t="str">
        <f t="shared" si="110"/>
        <v>Victoria</v>
      </c>
      <c r="G2359" t="s">
        <v>45</v>
      </c>
      <c r="H2359">
        <v>3134</v>
      </c>
      <c r="I2359" t="s">
        <v>11</v>
      </c>
      <c r="J2359" t="s">
        <v>63</v>
      </c>
      <c r="K2359" t="s">
        <v>150</v>
      </c>
      <c r="L2359" t="s">
        <v>18</v>
      </c>
      <c r="M2359" s="5">
        <v>209.79</v>
      </c>
      <c r="N2359">
        <v>1</v>
      </c>
    </row>
    <row r="2360" spans="1:14" x14ac:dyDescent="0.15">
      <c r="A2360" s="2">
        <v>44970</v>
      </c>
      <c r="B2360" s="3">
        <f t="shared" si="108"/>
        <v>2023</v>
      </c>
      <c r="C2360" t="str">
        <f t="shared" si="109"/>
        <v>2022-2023</v>
      </c>
      <c r="D2360" t="s">
        <v>147</v>
      </c>
      <c r="E2360" t="s">
        <v>137</v>
      </c>
      <c r="F2360" t="str">
        <f t="shared" si="110"/>
        <v>New South Wales</v>
      </c>
      <c r="G2360" t="s">
        <v>10</v>
      </c>
      <c r="H2360">
        <v>2031</v>
      </c>
      <c r="I2360" t="s">
        <v>11</v>
      </c>
      <c r="J2360" t="s">
        <v>12</v>
      </c>
      <c r="K2360" t="s">
        <v>19</v>
      </c>
      <c r="L2360" t="s">
        <v>23</v>
      </c>
      <c r="M2360" s="5">
        <v>209.8</v>
      </c>
      <c r="N2360">
        <v>1</v>
      </c>
    </row>
    <row r="2361" spans="1:14" x14ac:dyDescent="0.15">
      <c r="A2361" s="2">
        <v>45590</v>
      </c>
      <c r="B2361" s="3">
        <f t="shared" si="108"/>
        <v>2025</v>
      </c>
      <c r="C2361" t="str">
        <f t="shared" si="109"/>
        <v>2024-2025</v>
      </c>
      <c r="D2361" t="s">
        <v>148</v>
      </c>
      <c r="E2361" t="s">
        <v>125</v>
      </c>
      <c r="F2361" t="str">
        <f t="shared" si="110"/>
        <v>Victoria</v>
      </c>
      <c r="G2361" t="s">
        <v>45</v>
      </c>
      <c r="H2361">
        <v>3400</v>
      </c>
      <c r="I2361" t="s">
        <v>11</v>
      </c>
      <c r="J2361" t="s">
        <v>60</v>
      </c>
      <c r="K2361" t="s">
        <v>151</v>
      </c>
      <c r="L2361" t="s">
        <v>21</v>
      </c>
      <c r="M2361" s="5">
        <v>209.9</v>
      </c>
      <c r="N2361">
        <v>1</v>
      </c>
    </row>
    <row r="2362" spans="1:14" x14ac:dyDescent="0.15">
      <c r="A2362" s="2">
        <v>45241</v>
      </c>
      <c r="B2362" s="3">
        <f t="shared" si="108"/>
        <v>2024</v>
      </c>
      <c r="C2362" t="str">
        <f t="shared" si="109"/>
        <v>2023-2024</v>
      </c>
      <c r="D2362" t="s">
        <v>147</v>
      </c>
      <c r="E2362" t="s">
        <v>125</v>
      </c>
      <c r="F2362" t="str">
        <f t="shared" si="110"/>
        <v>Victoria</v>
      </c>
      <c r="G2362" t="s">
        <v>45</v>
      </c>
      <c r="H2362">
        <v>3400</v>
      </c>
      <c r="I2362" t="s">
        <v>11</v>
      </c>
      <c r="J2362" t="s">
        <v>60</v>
      </c>
      <c r="K2362" t="s">
        <v>149</v>
      </c>
      <c r="L2362" t="s">
        <v>15</v>
      </c>
      <c r="M2362" s="5">
        <v>210.05</v>
      </c>
      <c r="N2362">
        <v>1</v>
      </c>
    </row>
    <row r="2363" spans="1:14" x14ac:dyDescent="0.15">
      <c r="A2363" s="2">
        <v>44993</v>
      </c>
      <c r="B2363" s="3">
        <f t="shared" si="108"/>
        <v>2023</v>
      </c>
      <c r="C2363" t="str">
        <f t="shared" si="109"/>
        <v>2022-2023</v>
      </c>
      <c r="D2363" t="s">
        <v>147</v>
      </c>
      <c r="E2363" t="s">
        <v>9</v>
      </c>
      <c r="F2363" t="str">
        <f t="shared" si="110"/>
        <v>New South Wales</v>
      </c>
      <c r="G2363" t="s">
        <v>10</v>
      </c>
      <c r="H2363">
        <v>2067</v>
      </c>
      <c r="I2363" t="s">
        <v>11</v>
      </c>
      <c r="J2363" t="s">
        <v>12</v>
      </c>
      <c r="K2363" t="s">
        <v>150</v>
      </c>
      <c r="L2363" t="s">
        <v>18</v>
      </c>
      <c r="M2363" s="5">
        <v>210.75</v>
      </c>
      <c r="N2363">
        <v>1</v>
      </c>
    </row>
    <row r="2364" spans="1:14" x14ac:dyDescent="0.15">
      <c r="A2364" s="2">
        <v>45241</v>
      </c>
      <c r="B2364" s="3">
        <f t="shared" si="108"/>
        <v>2024</v>
      </c>
      <c r="C2364" t="str">
        <f t="shared" si="109"/>
        <v>2023-2024</v>
      </c>
      <c r="D2364" t="s">
        <v>148</v>
      </c>
      <c r="E2364" t="s">
        <v>131</v>
      </c>
      <c r="F2364" t="str">
        <f t="shared" si="110"/>
        <v>Western Australia</v>
      </c>
      <c r="G2364" t="s">
        <v>48</v>
      </c>
      <c r="H2364">
        <v>6530</v>
      </c>
      <c r="I2364" t="s">
        <v>11</v>
      </c>
      <c r="J2364" t="s">
        <v>77</v>
      </c>
      <c r="K2364" t="s">
        <v>150</v>
      </c>
      <c r="L2364" t="s">
        <v>18</v>
      </c>
      <c r="M2364" s="5">
        <v>210.75</v>
      </c>
      <c r="N2364">
        <v>1</v>
      </c>
    </row>
    <row r="2365" spans="1:14" x14ac:dyDescent="0.15">
      <c r="A2365" s="2">
        <v>45381</v>
      </c>
      <c r="B2365" s="3">
        <f t="shared" si="108"/>
        <v>2024</v>
      </c>
      <c r="C2365" t="str">
        <f t="shared" si="109"/>
        <v>2023-2024</v>
      </c>
      <c r="D2365" t="s">
        <v>147</v>
      </c>
      <c r="E2365" t="s">
        <v>102</v>
      </c>
      <c r="F2365" t="str">
        <f t="shared" si="110"/>
        <v>Queensland</v>
      </c>
      <c r="G2365" t="s">
        <v>35</v>
      </c>
      <c r="H2365">
        <v>4870</v>
      </c>
      <c r="I2365" t="s">
        <v>11</v>
      </c>
      <c r="J2365" t="s">
        <v>36</v>
      </c>
      <c r="K2365" t="s">
        <v>154</v>
      </c>
      <c r="L2365" t="s">
        <v>14</v>
      </c>
      <c r="M2365" s="5">
        <v>210.81</v>
      </c>
      <c r="N2365">
        <v>1</v>
      </c>
    </row>
    <row r="2366" spans="1:14" x14ac:dyDescent="0.15">
      <c r="A2366" s="2">
        <v>45550</v>
      </c>
      <c r="B2366" s="3">
        <f t="shared" si="108"/>
        <v>2025</v>
      </c>
      <c r="C2366" t="str">
        <f t="shared" si="109"/>
        <v>2024-2025</v>
      </c>
      <c r="D2366" t="s">
        <v>148</v>
      </c>
      <c r="E2366" t="s">
        <v>66</v>
      </c>
      <c r="F2366" t="str">
        <f t="shared" si="110"/>
        <v>South Australia</v>
      </c>
      <c r="G2366" t="s">
        <v>32</v>
      </c>
      <c r="H2366">
        <v>5169</v>
      </c>
      <c r="I2366" t="s">
        <v>11</v>
      </c>
      <c r="J2366" t="s">
        <v>33</v>
      </c>
      <c r="K2366" t="s">
        <v>152</v>
      </c>
      <c r="L2366" t="s">
        <v>13</v>
      </c>
      <c r="M2366" s="5">
        <v>211.57000000000002</v>
      </c>
      <c r="N2366">
        <v>1</v>
      </c>
    </row>
    <row r="2367" spans="1:14" x14ac:dyDescent="0.15">
      <c r="A2367" s="2">
        <v>45110</v>
      </c>
      <c r="B2367" s="3">
        <f t="shared" si="108"/>
        <v>2024</v>
      </c>
      <c r="C2367" t="str">
        <f t="shared" si="109"/>
        <v>2023-2024</v>
      </c>
      <c r="D2367" t="s">
        <v>147</v>
      </c>
      <c r="E2367" t="s">
        <v>114</v>
      </c>
      <c r="F2367" t="str">
        <f t="shared" si="110"/>
        <v>Victoria</v>
      </c>
      <c r="G2367" t="s">
        <v>45</v>
      </c>
      <c r="H2367">
        <v>3551</v>
      </c>
      <c r="I2367" t="s">
        <v>11</v>
      </c>
      <c r="J2367" t="s">
        <v>60</v>
      </c>
      <c r="K2367" t="s">
        <v>157</v>
      </c>
      <c r="L2367" t="s">
        <v>22</v>
      </c>
      <c r="M2367" s="5">
        <v>211.59</v>
      </c>
      <c r="N2367">
        <v>1</v>
      </c>
    </row>
    <row r="2368" spans="1:14" x14ac:dyDescent="0.15">
      <c r="A2368" s="2">
        <v>45437</v>
      </c>
      <c r="B2368" s="3">
        <f t="shared" si="108"/>
        <v>2024</v>
      </c>
      <c r="C2368" t="str">
        <f t="shared" si="109"/>
        <v>2023-2024</v>
      </c>
      <c r="D2368" t="s">
        <v>147</v>
      </c>
      <c r="E2368" t="s">
        <v>37</v>
      </c>
      <c r="F2368" t="str">
        <f t="shared" si="110"/>
        <v>South Australia</v>
      </c>
      <c r="G2368" t="s">
        <v>32</v>
      </c>
      <c r="H2368">
        <v>5607</v>
      </c>
      <c r="I2368" t="s">
        <v>11</v>
      </c>
      <c r="J2368" t="s">
        <v>38</v>
      </c>
      <c r="K2368" t="s">
        <v>19</v>
      </c>
      <c r="L2368" t="s">
        <v>23</v>
      </c>
      <c r="M2368" s="5">
        <v>211.63</v>
      </c>
      <c r="N2368">
        <v>1</v>
      </c>
    </row>
    <row r="2369" spans="1:14" x14ac:dyDescent="0.15">
      <c r="A2369" s="2">
        <v>45119</v>
      </c>
      <c r="B2369" s="3">
        <f t="shared" si="108"/>
        <v>2024</v>
      </c>
      <c r="C2369" t="str">
        <f t="shared" si="109"/>
        <v>2023-2024</v>
      </c>
      <c r="D2369" t="s">
        <v>147</v>
      </c>
      <c r="E2369" t="s">
        <v>34</v>
      </c>
      <c r="F2369" t="str">
        <f t="shared" si="110"/>
        <v>Queensland</v>
      </c>
      <c r="G2369" t="s">
        <v>35</v>
      </c>
      <c r="H2369">
        <v>4802</v>
      </c>
      <c r="I2369" t="s">
        <v>11</v>
      </c>
      <c r="J2369" t="s">
        <v>36</v>
      </c>
      <c r="K2369" t="s">
        <v>156</v>
      </c>
      <c r="L2369" t="s">
        <v>17</v>
      </c>
      <c r="M2369" s="5">
        <v>212.54999999999998</v>
      </c>
      <c r="N2369">
        <v>1</v>
      </c>
    </row>
    <row r="2370" spans="1:14" x14ac:dyDescent="0.15">
      <c r="A2370" s="2">
        <v>45337</v>
      </c>
      <c r="B2370" s="3">
        <f t="shared" ref="B2370:B2433" si="111">IF(MONTH(A2370)&gt;=7,YEAR(A2370)+1,YEAR(A2370))</f>
        <v>2024</v>
      </c>
      <c r="C2370" t="str">
        <f t="shared" ref="C2370:C2433" si="112">IF(MONTH(A2370) &gt;= 7, YEAR(A2370) &amp; "-" &amp; YEAR(A2370) + 1, YEAR(A2370) - 1 &amp; "-" &amp; YEAR(A2370))</f>
        <v>2023-2024</v>
      </c>
      <c r="D2370" t="s">
        <v>147</v>
      </c>
      <c r="E2370" t="s">
        <v>88</v>
      </c>
      <c r="F2370" t="str">
        <f t="shared" ref="F2370:F2433" si="113">IF(G2370="WA","Western Australia",
IF(G2370="NSW","New South Wales",
IF(G2370="QLD","Queensland",
IF(G2370="VIC","Victoria",
IF(G2370="TAS","Tasmania",
IF(G2370="SA","South Australia",
IF(G2370="NT","Northern Territory",
IF(G2370="ACT","Australian Capital Territory",G2370))))))))</f>
        <v>South Australia</v>
      </c>
      <c r="G2370" t="s">
        <v>32</v>
      </c>
      <c r="H2370">
        <v>5011</v>
      </c>
      <c r="I2370" t="s">
        <v>11</v>
      </c>
      <c r="J2370" t="s">
        <v>33</v>
      </c>
      <c r="K2370" t="s">
        <v>150</v>
      </c>
      <c r="L2370" t="s">
        <v>18</v>
      </c>
      <c r="M2370" s="5">
        <v>212.8</v>
      </c>
      <c r="N2370">
        <v>1</v>
      </c>
    </row>
    <row r="2371" spans="1:14" x14ac:dyDescent="0.15">
      <c r="A2371" s="2">
        <v>45445</v>
      </c>
      <c r="B2371" s="3">
        <f t="shared" si="111"/>
        <v>2024</v>
      </c>
      <c r="C2371" t="str">
        <f t="shared" si="112"/>
        <v>2023-2024</v>
      </c>
      <c r="D2371" t="s">
        <v>148</v>
      </c>
      <c r="E2371" t="s">
        <v>24</v>
      </c>
      <c r="F2371" t="str">
        <f t="shared" si="113"/>
        <v>New South Wales</v>
      </c>
      <c r="G2371" t="s">
        <v>10</v>
      </c>
      <c r="H2371">
        <v>2795</v>
      </c>
      <c r="I2371" t="s">
        <v>11</v>
      </c>
      <c r="J2371" t="s">
        <v>25</v>
      </c>
      <c r="K2371" t="s">
        <v>157</v>
      </c>
      <c r="L2371" t="s">
        <v>22</v>
      </c>
      <c r="M2371" s="5">
        <v>212.88</v>
      </c>
      <c r="N2371">
        <v>1</v>
      </c>
    </row>
    <row r="2372" spans="1:14" x14ac:dyDescent="0.15">
      <c r="A2372" s="2">
        <v>45598</v>
      </c>
      <c r="B2372" s="3">
        <f t="shared" si="111"/>
        <v>2025</v>
      </c>
      <c r="C2372" t="str">
        <f t="shared" si="112"/>
        <v>2024-2025</v>
      </c>
      <c r="D2372" t="s">
        <v>147</v>
      </c>
      <c r="E2372" t="s">
        <v>93</v>
      </c>
      <c r="F2372" t="str">
        <f t="shared" si="113"/>
        <v>Western Australia</v>
      </c>
      <c r="G2372" t="s">
        <v>48</v>
      </c>
      <c r="H2372">
        <v>6112</v>
      </c>
      <c r="I2372" t="s">
        <v>11</v>
      </c>
      <c r="J2372" t="s">
        <v>94</v>
      </c>
      <c r="K2372" t="s">
        <v>154</v>
      </c>
      <c r="L2372" t="s">
        <v>14</v>
      </c>
      <c r="M2372" s="5">
        <v>212.91</v>
      </c>
      <c r="N2372">
        <v>1</v>
      </c>
    </row>
    <row r="2373" spans="1:14" x14ac:dyDescent="0.15">
      <c r="A2373" s="2">
        <v>45281</v>
      </c>
      <c r="B2373" s="3">
        <f t="shared" si="111"/>
        <v>2024</v>
      </c>
      <c r="C2373" t="str">
        <f t="shared" si="112"/>
        <v>2023-2024</v>
      </c>
      <c r="D2373" t="s">
        <v>148</v>
      </c>
      <c r="E2373" t="s">
        <v>136</v>
      </c>
      <c r="F2373" t="str">
        <f t="shared" si="113"/>
        <v>Victoria</v>
      </c>
      <c r="G2373" t="s">
        <v>45</v>
      </c>
      <c r="H2373">
        <v>3175</v>
      </c>
      <c r="I2373" t="s">
        <v>11</v>
      </c>
      <c r="J2373" t="s">
        <v>63</v>
      </c>
      <c r="K2373" t="s">
        <v>149</v>
      </c>
      <c r="L2373" t="s">
        <v>15</v>
      </c>
      <c r="M2373" s="5">
        <v>213.03</v>
      </c>
      <c r="N2373">
        <v>1</v>
      </c>
    </row>
    <row r="2374" spans="1:14" x14ac:dyDescent="0.15">
      <c r="A2374" s="2">
        <v>45175</v>
      </c>
      <c r="B2374" s="3">
        <f t="shared" si="111"/>
        <v>2024</v>
      </c>
      <c r="C2374" t="str">
        <f t="shared" si="112"/>
        <v>2023-2024</v>
      </c>
      <c r="D2374" t="s">
        <v>147</v>
      </c>
      <c r="E2374" t="s">
        <v>54</v>
      </c>
      <c r="F2374" t="str">
        <f t="shared" si="113"/>
        <v>Victoria</v>
      </c>
      <c r="G2374" t="s">
        <v>45</v>
      </c>
      <c r="H2374">
        <v>3977</v>
      </c>
      <c r="I2374" t="s">
        <v>11</v>
      </c>
      <c r="J2374" t="s">
        <v>55</v>
      </c>
      <c r="K2374" t="s">
        <v>152</v>
      </c>
      <c r="L2374" t="s">
        <v>13</v>
      </c>
      <c r="M2374" s="5">
        <v>213.16</v>
      </c>
      <c r="N2374">
        <v>1</v>
      </c>
    </row>
    <row r="2375" spans="1:14" x14ac:dyDescent="0.15">
      <c r="A2375" s="2">
        <v>45218</v>
      </c>
      <c r="B2375" s="3">
        <f t="shared" si="111"/>
        <v>2024</v>
      </c>
      <c r="C2375" t="str">
        <f t="shared" si="112"/>
        <v>2023-2024</v>
      </c>
      <c r="D2375" t="s">
        <v>147</v>
      </c>
      <c r="E2375" t="s">
        <v>127</v>
      </c>
      <c r="F2375" t="str">
        <f t="shared" si="113"/>
        <v>New South Wales</v>
      </c>
      <c r="G2375" t="s">
        <v>10</v>
      </c>
      <c r="H2375">
        <v>2131</v>
      </c>
      <c r="I2375" t="s">
        <v>11</v>
      </c>
      <c r="J2375" t="s">
        <v>27</v>
      </c>
      <c r="K2375" t="s">
        <v>154</v>
      </c>
      <c r="L2375" t="s">
        <v>14</v>
      </c>
      <c r="M2375" s="5">
        <v>213.37</v>
      </c>
      <c r="N2375">
        <v>1</v>
      </c>
    </row>
    <row r="2376" spans="1:14" x14ac:dyDescent="0.15">
      <c r="A2376" s="2">
        <v>45466</v>
      </c>
      <c r="B2376" s="3">
        <f t="shared" si="111"/>
        <v>2024</v>
      </c>
      <c r="C2376" t="str">
        <f t="shared" si="112"/>
        <v>2023-2024</v>
      </c>
      <c r="D2376" t="s">
        <v>148</v>
      </c>
      <c r="E2376" t="s">
        <v>91</v>
      </c>
      <c r="F2376" t="str">
        <f t="shared" si="113"/>
        <v>Victoria</v>
      </c>
      <c r="G2376" t="s">
        <v>45</v>
      </c>
      <c r="H2376">
        <v>3690</v>
      </c>
      <c r="I2376" t="s">
        <v>11</v>
      </c>
      <c r="J2376" t="s">
        <v>55</v>
      </c>
      <c r="K2376" t="s">
        <v>155</v>
      </c>
      <c r="L2376" t="s">
        <v>20</v>
      </c>
      <c r="M2376" s="5">
        <v>213.62</v>
      </c>
      <c r="N2376">
        <v>1</v>
      </c>
    </row>
    <row r="2377" spans="1:14" x14ac:dyDescent="0.15">
      <c r="A2377" s="2">
        <v>44955</v>
      </c>
      <c r="B2377" s="3">
        <f t="shared" si="111"/>
        <v>2023</v>
      </c>
      <c r="C2377" t="str">
        <f t="shared" si="112"/>
        <v>2022-2023</v>
      </c>
      <c r="D2377" t="s">
        <v>147</v>
      </c>
      <c r="E2377" t="s">
        <v>37</v>
      </c>
      <c r="F2377" t="str">
        <f t="shared" si="113"/>
        <v>South Australia</v>
      </c>
      <c r="G2377" t="s">
        <v>32</v>
      </c>
      <c r="H2377">
        <v>5607</v>
      </c>
      <c r="I2377" t="s">
        <v>11</v>
      </c>
      <c r="J2377" t="s">
        <v>38</v>
      </c>
      <c r="K2377" t="s">
        <v>150</v>
      </c>
      <c r="L2377" t="s">
        <v>18</v>
      </c>
      <c r="M2377" s="5">
        <v>213.75</v>
      </c>
      <c r="N2377">
        <v>1</v>
      </c>
    </row>
    <row r="2378" spans="1:14" x14ac:dyDescent="0.15">
      <c r="A2378" s="2">
        <v>44992</v>
      </c>
      <c r="B2378" s="3">
        <f t="shared" si="111"/>
        <v>2023</v>
      </c>
      <c r="C2378" t="str">
        <f t="shared" si="112"/>
        <v>2022-2023</v>
      </c>
      <c r="D2378" t="s">
        <v>148</v>
      </c>
      <c r="E2378" t="s">
        <v>95</v>
      </c>
      <c r="F2378" t="str">
        <f t="shared" si="113"/>
        <v>Victoria</v>
      </c>
      <c r="G2378" t="s">
        <v>45</v>
      </c>
      <c r="H2378">
        <v>3931</v>
      </c>
      <c r="I2378" t="s">
        <v>11</v>
      </c>
      <c r="J2378" t="s">
        <v>55</v>
      </c>
      <c r="K2378" t="s">
        <v>150</v>
      </c>
      <c r="L2378" t="s">
        <v>18</v>
      </c>
      <c r="M2378" s="5">
        <v>213.8</v>
      </c>
      <c r="N2378">
        <v>1</v>
      </c>
    </row>
    <row r="2379" spans="1:14" x14ac:dyDescent="0.15">
      <c r="A2379" s="2">
        <v>45013</v>
      </c>
      <c r="B2379" s="3">
        <f t="shared" si="111"/>
        <v>2023</v>
      </c>
      <c r="C2379" t="str">
        <f t="shared" si="112"/>
        <v>2022-2023</v>
      </c>
      <c r="D2379" t="s">
        <v>148</v>
      </c>
      <c r="E2379" t="s">
        <v>100</v>
      </c>
      <c r="F2379" t="str">
        <f t="shared" si="113"/>
        <v>Western Australia</v>
      </c>
      <c r="G2379" t="s">
        <v>48</v>
      </c>
      <c r="H2379">
        <v>6021</v>
      </c>
      <c r="I2379" t="s">
        <v>11</v>
      </c>
      <c r="J2379" t="s">
        <v>49</v>
      </c>
      <c r="K2379" t="s">
        <v>153</v>
      </c>
      <c r="L2379" t="s">
        <v>16</v>
      </c>
      <c r="M2379" s="5">
        <v>213.83</v>
      </c>
      <c r="N2379">
        <v>1</v>
      </c>
    </row>
    <row r="2380" spans="1:14" x14ac:dyDescent="0.15">
      <c r="A2380" s="2">
        <v>45291</v>
      </c>
      <c r="B2380" s="3">
        <f t="shared" si="111"/>
        <v>2024</v>
      </c>
      <c r="C2380" t="str">
        <f t="shared" si="112"/>
        <v>2023-2024</v>
      </c>
      <c r="D2380" t="s">
        <v>148</v>
      </c>
      <c r="E2380" t="s">
        <v>66</v>
      </c>
      <c r="F2380" t="str">
        <f t="shared" si="113"/>
        <v>South Australia</v>
      </c>
      <c r="G2380" t="s">
        <v>32</v>
      </c>
      <c r="H2380">
        <v>5169</v>
      </c>
      <c r="I2380" t="s">
        <v>11</v>
      </c>
      <c r="J2380" t="s">
        <v>33</v>
      </c>
      <c r="K2380" t="s">
        <v>150</v>
      </c>
      <c r="L2380" t="s">
        <v>18</v>
      </c>
      <c r="M2380" s="5">
        <v>213.92000000000002</v>
      </c>
      <c r="N2380">
        <v>1</v>
      </c>
    </row>
    <row r="2381" spans="1:14" x14ac:dyDescent="0.15">
      <c r="A2381" s="2">
        <v>45213</v>
      </c>
      <c r="B2381" s="3">
        <f t="shared" si="111"/>
        <v>2024</v>
      </c>
      <c r="C2381" t="str">
        <f t="shared" si="112"/>
        <v>2023-2024</v>
      </c>
      <c r="D2381" t="s">
        <v>147</v>
      </c>
      <c r="E2381" t="s">
        <v>139</v>
      </c>
      <c r="F2381" t="str">
        <f t="shared" si="113"/>
        <v>New South Wales</v>
      </c>
      <c r="G2381" t="s">
        <v>10</v>
      </c>
      <c r="H2381">
        <v>2020</v>
      </c>
      <c r="I2381" t="s">
        <v>11</v>
      </c>
      <c r="J2381" t="s">
        <v>12</v>
      </c>
      <c r="K2381" t="s">
        <v>156</v>
      </c>
      <c r="L2381" t="s">
        <v>17</v>
      </c>
      <c r="M2381" s="5">
        <v>214.01000000000002</v>
      </c>
      <c r="N2381">
        <v>1</v>
      </c>
    </row>
    <row r="2382" spans="1:14" x14ac:dyDescent="0.15">
      <c r="A2382" s="2">
        <v>45198</v>
      </c>
      <c r="B2382" s="3">
        <f t="shared" si="111"/>
        <v>2024</v>
      </c>
      <c r="C2382" t="str">
        <f t="shared" si="112"/>
        <v>2023-2024</v>
      </c>
      <c r="D2382" t="s">
        <v>147</v>
      </c>
      <c r="E2382" t="s">
        <v>82</v>
      </c>
      <c r="F2382" t="str">
        <f t="shared" si="113"/>
        <v>Queensland</v>
      </c>
      <c r="G2382" t="s">
        <v>35</v>
      </c>
      <c r="H2382">
        <v>4012</v>
      </c>
      <c r="I2382" t="s">
        <v>11</v>
      </c>
      <c r="J2382" t="s">
        <v>43</v>
      </c>
      <c r="K2382" t="s">
        <v>155</v>
      </c>
      <c r="L2382" t="s">
        <v>20</v>
      </c>
      <c r="M2382" s="5">
        <v>214.07</v>
      </c>
      <c r="N2382">
        <v>1</v>
      </c>
    </row>
    <row r="2383" spans="1:14" x14ac:dyDescent="0.15">
      <c r="A2383" s="2">
        <v>45023</v>
      </c>
      <c r="B2383" s="3">
        <f t="shared" si="111"/>
        <v>2023</v>
      </c>
      <c r="C2383" t="str">
        <f t="shared" si="112"/>
        <v>2022-2023</v>
      </c>
      <c r="D2383" t="s">
        <v>147</v>
      </c>
      <c r="E2383" t="s">
        <v>124</v>
      </c>
      <c r="F2383" t="str">
        <f t="shared" si="113"/>
        <v>New South Wales</v>
      </c>
      <c r="G2383" t="s">
        <v>10</v>
      </c>
      <c r="H2383">
        <v>2015</v>
      </c>
      <c r="I2383" t="s">
        <v>11</v>
      </c>
      <c r="J2383" t="s">
        <v>12</v>
      </c>
      <c r="K2383" t="s">
        <v>155</v>
      </c>
      <c r="L2383" t="s">
        <v>20</v>
      </c>
      <c r="M2383" s="5">
        <v>214.48000000000002</v>
      </c>
      <c r="N2383">
        <v>1</v>
      </c>
    </row>
    <row r="2384" spans="1:14" x14ac:dyDescent="0.15">
      <c r="A2384" s="2">
        <v>45354</v>
      </c>
      <c r="B2384" s="3">
        <f t="shared" si="111"/>
        <v>2024</v>
      </c>
      <c r="C2384" t="str">
        <f t="shared" si="112"/>
        <v>2023-2024</v>
      </c>
      <c r="D2384" t="s">
        <v>148</v>
      </c>
      <c r="E2384" t="s">
        <v>28</v>
      </c>
      <c r="F2384" t="str">
        <f t="shared" si="113"/>
        <v>Northern Territory</v>
      </c>
      <c r="G2384" t="s">
        <v>29</v>
      </c>
      <c r="H2384">
        <v>800</v>
      </c>
      <c r="I2384" t="s">
        <v>11</v>
      </c>
      <c r="J2384" t="s">
        <v>30</v>
      </c>
      <c r="K2384" t="s">
        <v>155</v>
      </c>
      <c r="L2384" t="s">
        <v>20</v>
      </c>
      <c r="M2384" s="5">
        <v>215.45000000000002</v>
      </c>
      <c r="N2384">
        <v>1</v>
      </c>
    </row>
    <row r="2385" spans="1:14" x14ac:dyDescent="0.15">
      <c r="A2385" s="2">
        <v>45640</v>
      </c>
      <c r="B2385" s="3">
        <f t="shared" si="111"/>
        <v>2025</v>
      </c>
      <c r="C2385" t="str">
        <f t="shared" si="112"/>
        <v>2024-2025</v>
      </c>
      <c r="D2385" t="s">
        <v>148</v>
      </c>
      <c r="E2385" t="s">
        <v>87</v>
      </c>
      <c r="F2385" t="str">
        <f t="shared" si="113"/>
        <v>New South Wales</v>
      </c>
      <c r="G2385" t="s">
        <v>10</v>
      </c>
      <c r="H2385">
        <v>2790</v>
      </c>
      <c r="I2385" t="s">
        <v>11</v>
      </c>
      <c r="J2385" t="s">
        <v>25</v>
      </c>
      <c r="K2385" t="s">
        <v>154</v>
      </c>
      <c r="L2385" t="s">
        <v>14</v>
      </c>
      <c r="M2385" s="5">
        <v>215.58</v>
      </c>
      <c r="N2385">
        <v>1</v>
      </c>
    </row>
    <row r="2386" spans="1:14" x14ac:dyDescent="0.15">
      <c r="A2386" s="2">
        <v>45434</v>
      </c>
      <c r="B2386" s="3">
        <f t="shared" si="111"/>
        <v>2024</v>
      </c>
      <c r="C2386" t="str">
        <f t="shared" si="112"/>
        <v>2023-2024</v>
      </c>
      <c r="D2386" t="s">
        <v>147</v>
      </c>
      <c r="E2386" t="s">
        <v>107</v>
      </c>
      <c r="F2386" t="str">
        <f t="shared" si="113"/>
        <v>Queensland</v>
      </c>
      <c r="G2386" t="s">
        <v>35</v>
      </c>
      <c r="H2386">
        <v>4220</v>
      </c>
      <c r="I2386" t="s">
        <v>11</v>
      </c>
      <c r="J2386" t="s">
        <v>104</v>
      </c>
      <c r="K2386" t="s">
        <v>19</v>
      </c>
      <c r="L2386" t="s">
        <v>23</v>
      </c>
      <c r="M2386" s="5">
        <v>215.69</v>
      </c>
      <c r="N2386">
        <v>1</v>
      </c>
    </row>
    <row r="2387" spans="1:14" x14ac:dyDescent="0.15">
      <c r="A2387" s="2">
        <v>45271</v>
      </c>
      <c r="B2387" s="3">
        <f t="shared" si="111"/>
        <v>2024</v>
      </c>
      <c r="C2387" t="str">
        <f t="shared" si="112"/>
        <v>2023-2024</v>
      </c>
      <c r="D2387" t="s">
        <v>148</v>
      </c>
      <c r="E2387" t="s">
        <v>102</v>
      </c>
      <c r="F2387" t="str">
        <f t="shared" si="113"/>
        <v>Queensland</v>
      </c>
      <c r="G2387" t="s">
        <v>35</v>
      </c>
      <c r="H2387">
        <v>4870</v>
      </c>
      <c r="I2387" t="s">
        <v>11</v>
      </c>
      <c r="J2387" t="s">
        <v>36</v>
      </c>
      <c r="K2387" t="s">
        <v>153</v>
      </c>
      <c r="L2387" t="s">
        <v>16</v>
      </c>
      <c r="M2387" s="5">
        <v>215.89</v>
      </c>
      <c r="N2387">
        <v>1</v>
      </c>
    </row>
    <row r="2388" spans="1:14" x14ac:dyDescent="0.15">
      <c r="A2388" s="2">
        <v>45237</v>
      </c>
      <c r="B2388" s="3">
        <f t="shared" si="111"/>
        <v>2024</v>
      </c>
      <c r="C2388" t="str">
        <f t="shared" si="112"/>
        <v>2023-2024</v>
      </c>
      <c r="D2388" t="s">
        <v>147</v>
      </c>
      <c r="E2388" t="s">
        <v>69</v>
      </c>
      <c r="F2388" t="str">
        <f t="shared" si="113"/>
        <v>Tasmania</v>
      </c>
      <c r="G2388" t="s">
        <v>70</v>
      </c>
      <c r="H2388">
        <v>7018</v>
      </c>
      <c r="I2388" t="s">
        <v>11</v>
      </c>
      <c r="J2388" t="s">
        <v>71</v>
      </c>
      <c r="K2388" t="s">
        <v>153</v>
      </c>
      <c r="L2388" t="s">
        <v>16</v>
      </c>
      <c r="M2388" s="5">
        <v>216.70999999999998</v>
      </c>
      <c r="N2388">
        <v>1</v>
      </c>
    </row>
    <row r="2389" spans="1:14" x14ac:dyDescent="0.15">
      <c r="A2389" s="2">
        <v>45544</v>
      </c>
      <c r="B2389" s="3">
        <f t="shared" si="111"/>
        <v>2025</v>
      </c>
      <c r="C2389" t="str">
        <f t="shared" si="112"/>
        <v>2024-2025</v>
      </c>
      <c r="D2389" t="s">
        <v>147</v>
      </c>
      <c r="E2389" t="s">
        <v>72</v>
      </c>
      <c r="F2389" t="str">
        <f t="shared" si="113"/>
        <v>Western Australia</v>
      </c>
      <c r="G2389" t="s">
        <v>48</v>
      </c>
      <c r="H2389">
        <v>6010</v>
      </c>
      <c r="I2389" t="s">
        <v>11</v>
      </c>
      <c r="J2389" t="s">
        <v>49</v>
      </c>
      <c r="K2389" t="s">
        <v>19</v>
      </c>
      <c r="L2389" t="s">
        <v>23</v>
      </c>
      <c r="M2389" s="5">
        <v>217.11</v>
      </c>
      <c r="N2389">
        <v>1</v>
      </c>
    </row>
    <row r="2390" spans="1:14" x14ac:dyDescent="0.15">
      <c r="A2390" s="2">
        <v>45194</v>
      </c>
      <c r="B2390" s="3">
        <f t="shared" si="111"/>
        <v>2024</v>
      </c>
      <c r="C2390" t="str">
        <f t="shared" si="112"/>
        <v>2023-2024</v>
      </c>
      <c r="D2390" t="s">
        <v>148</v>
      </c>
      <c r="E2390" t="s">
        <v>135</v>
      </c>
      <c r="F2390" t="str">
        <f t="shared" si="113"/>
        <v>Victoria</v>
      </c>
      <c r="G2390" t="s">
        <v>45</v>
      </c>
      <c r="H2390">
        <v>3550</v>
      </c>
      <c r="I2390" t="s">
        <v>11</v>
      </c>
      <c r="J2390" t="s">
        <v>60</v>
      </c>
      <c r="K2390" t="s">
        <v>155</v>
      </c>
      <c r="L2390" t="s">
        <v>20</v>
      </c>
      <c r="M2390" s="5">
        <v>217.45000000000002</v>
      </c>
      <c r="N2390">
        <v>1</v>
      </c>
    </row>
    <row r="2391" spans="1:14" x14ac:dyDescent="0.15">
      <c r="A2391" s="2">
        <v>45248</v>
      </c>
      <c r="B2391" s="3">
        <f t="shared" si="111"/>
        <v>2024</v>
      </c>
      <c r="C2391" t="str">
        <f t="shared" si="112"/>
        <v>2023-2024</v>
      </c>
      <c r="D2391" t="s">
        <v>147</v>
      </c>
      <c r="E2391" t="s">
        <v>122</v>
      </c>
      <c r="F2391" t="str">
        <f t="shared" si="113"/>
        <v>New South Wales</v>
      </c>
      <c r="G2391" t="s">
        <v>10</v>
      </c>
      <c r="H2391">
        <v>2650</v>
      </c>
      <c r="I2391" t="s">
        <v>11</v>
      </c>
      <c r="J2391" t="s">
        <v>25</v>
      </c>
      <c r="K2391" t="s">
        <v>154</v>
      </c>
      <c r="L2391" t="s">
        <v>14</v>
      </c>
      <c r="M2391" s="5">
        <v>218.4</v>
      </c>
      <c r="N2391">
        <v>1</v>
      </c>
    </row>
    <row r="2392" spans="1:14" x14ac:dyDescent="0.15">
      <c r="A2392" s="2">
        <v>44995</v>
      </c>
      <c r="B2392" s="3">
        <f t="shared" si="111"/>
        <v>2023</v>
      </c>
      <c r="C2392" t="str">
        <f t="shared" si="112"/>
        <v>2022-2023</v>
      </c>
      <c r="D2392" t="s">
        <v>147</v>
      </c>
      <c r="E2392" t="s">
        <v>79</v>
      </c>
      <c r="F2392" t="str">
        <f t="shared" si="113"/>
        <v>Australian Capital Territory</v>
      </c>
      <c r="G2392" t="s">
        <v>80</v>
      </c>
      <c r="H2392">
        <v>2617</v>
      </c>
      <c r="I2392" t="s">
        <v>11</v>
      </c>
      <c r="J2392" t="s">
        <v>58</v>
      </c>
      <c r="K2392" t="s">
        <v>151</v>
      </c>
      <c r="L2392" t="s">
        <v>21</v>
      </c>
      <c r="M2392" s="5">
        <v>218.43</v>
      </c>
      <c r="N2392">
        <v>1</v>
      </c>
    </row>
    <row r="2393" spans="1:14" x14ac:dyDescent="0.15">
      <c r="A2393" s="2">
        <v>45191</v>
      </c>
      <c r="B2393" s="3">
        <f t="shared" si="111"/>
        <v>2024</v>
      </c>
      <c r="C2393" t="str">
        <f t="shared" si="112"/>
        <v>2023-2024</v>
      </c>
      <c r="D2393" t="s">
        <v>147</v>
      </c>
      <c r="E2393" t="s">
        <v>102</v>
      </c>
      <c r="F2393" t="str">
        <f t="shared" si="113"/>
        <v>Queensland</v>
      </c>
      <c r="G2393" t="s">
        <v>35</v>
      </c>
      <c r="H2393">
        <v>4870</v>
      </c>
      <c r="I2393" t="s">
        <v>11</v>
      </c>
      <c r="J2393" t="s">
        <v>36</v>
      </c>
      <c r="K2393" t="s">
        <v>19</v>
      </c>
      <c r="L2393" t="s">
        <v>23</v>
      </c>
      <c r="M2393" s="5">
        <v>218.6</v>
      </c>
      <c r="N2393">
        <v>1</v>
      </c>
    </row>
    <row r="2394" spans="1:14" x14ac:dyDescent="0.15">
      <c r="A2394" s="2">
        <v>45001</v>
      </c>
      <c r="B2394" s="3">
        <f t="shared" si="111"/>
        <v>2023</v>
      </c>
      <c r="C2394" t="str">
        <f t="shared" si="112"/>
        <v>2022-2023</v>
      </c>
      <c r="D2394" t="s">
        <v>148</v>
      </c>
      <c r="E2394" t="s">
        <v>131</v>
      </c>
      <c r="F2394" t="str">
        <f t="shared" si="113"/>
        <v>Western Australia</v>
      </c>
      <c r="G2394" t="s">
        <v>48</v>
      </c>
      <c r="H2394">
        <v>6530</v>
      </c>
      <c r="I2394" t="s">
        <v>11</v>
      </c>
      <c r="J2394" t="s">
        <v>77</v>
      </c>
      <c r="K2394" t="s">
        <v>156</v>
      </c>
      <c r="L2394" t="s">
        <v>17</v>
      </c>
      <c r="M2394" s="5">
        <v>218.63</v>
      </c>
      <c r="N2394">
        <v>1</v>
      </c>
    </row>
    <row r="2395" spans="1:14" x14ac:dyDescent="0.15">
      <c r="A2395" s="2">
        <v>45517</v>
      </c>
      <c r="B2395" s="3">
        <f t="shared" si="111"/>
        <v>2025</v>
      </c>
      <c r="C2395" t="str">
        <f t="shared" si="112"/>
        <v>2024-2025</v>
      </c>
      <c r="D2395" t="s">
        <v>147</v>
      </c>
      <c r="E2395" t="s">
        <v>47</v>
      </c>
      <c r="F2395" t="str">
        <f t="shared" si="113"/>
        <v>Western Australia</v>
      </c>
      <c r="G2395" t="s">
        <v>48</v>
      </c>
      <c r="H2395">
        <v>6030</v>
      </c>
      <c r="I2395" t="s">
        <v>11</v>
      </c>
      <c r="J2395" t="s">
        <v>49</v>
      </c>
      <c r="K2395" t="s">
        <v>154</v>
      </c>
      <c r="L2395" t="s">
        <v>14</v>
      </c>
      <c r="M2395" s="5">
        <v>218.78</v>
      </c>
      <c r="N2395">
        <v>1</v>
      </c>
    </row>
    <row r="2396" spans="1:14" x14ac:dyDescent="0.15">
      <c r="A2396" s="2">
        <v>45492</v>
      </c>
      <c r="B2396" s="3">
        <f t="shared" si="111"/>
        <v>2025</v>
      </c>
      <c r="C2396" t="str">
        <f t="shared" si="112"/>
        <v>2024-2025</v>
      </c>
      <c r="D2396" t="s">
        <v>148</v>
      </c>
      <c r="E2396" t="s">
        <v>106</v>
      </c>
      <c r="F2396" t="str">
        <f t="shared" si="113"/>
        <v>Victoria</v>
      </c>
      <c r="G2396" t="s">
        <v>45</v>
      </c>
      <c r="H2396">
        <v>3915</v>
      </c>
      <c r="I2396" t="s">
        <v>11</v>
      </c>
      <c r="J2396" t="s">
        <v>55</v>
      </c>
      <c r="K2396" t="s">
        <v>156</v>
      </c>
      <c r="L2396" t="s">
        <v>17</v>
      </c>
      <c r="M2396" s="5">
        <v>220.18</v>
      </c>
      <c r="N2396">
        <v>1</v>
      </c>
    </row>
    <row r="2397" spans="1:14" x14ac:dyDescent="0.15">
      <c r="A2397" s="2">
        <v>45401</v>
      </c>
      <c r="B2397" s="3">
        <f t="shared" si="111"/>
        <v>2024</v>
      </c>
      <c r="C2397" t="str">
        <f t="shared" si="112"/>
        <v>2023-2024</v>
      </c>
      <c r="D2397" t="s">
        <v>147</v>
      </c>
      <c r="E2397" t="s">
        <v>131</v>
      </c>
      <c r="F2397" t="str">
        <f t="shared" si="113"/>
        <v>Western Australia</v>
      </c>
      <c r="G2397" t="s">
        <v>48</v>
      </c>
      <c r="H2397">
        <v>6530</v>
      </c>
      <c r="I2397" t="s">
        <v>11</v>
      </c>
      <c r="J2397" t="s">
        <v>77</v>
      </c>
      <c r="K2397" t="s">
        <v>149</v>
      </c>
      <c r="L2397" t="s">
        <v>15</v>
      </c>
      <c r="M2397" s="5">
        <v>220.2</v>
      </c>
      <c r="N2397">
        <v>1</v>
      </c>
    </row>
    <row r="2398" spans="1:14" x14ac:dyDescent="0.15">
      <c r="A2398" s="2">
        <v>45160</v>
      </c>
      <c r="B2398" s="3">
        <f t="shared" si="111"/>
        <v>2024</v>
      </c>
      <c r="C2398" t="str">
        <f t="shared" si="112"/>
        <v>2023-2024</v>
      </c>
      <c r="D2398" t="s">
        <v>147</v>
      </c>
      <c r="E2398" t="s">
        <v>54</v>
      </c>
      <c r="F2398" t="str">
        <f t="shared" si="113"/>
        <v>Victoria</v>
      </c>
      <c r="G2398" t="s">
        <v>45</v>
      </c>
      <c r="H2398">
        <v>3977</v>
      </c>
      <c r="I2398" t="s">
        <v>11</v>
      </c>
      <c r="J2398" t="s">
        <v>55</v>
      </c>
      <c r="K2398" t="s">
        <v>154</v>
      </c>
      <c r="L2398" t="s">
        <v>14</v>
      </c>
      <c r="M2398" s="5">
        <v>220.78</v>
      </c>
      <c r="N2398">
        <v>1</v>
      </c>
    </row>
    <row r="2399" spans="1:14" x14ac:dyDescent="0.15">
      <c r="A2399" s="2">
        <v>44944</v>
      </c>
      <c r="B2399" s="3">
        <f t="shared" si="111"/>
        <v>2023</v>
      </c>
      <c r="C2399" t="str">
        <f t="shared" si="112"/>
        <v>2022-2023</v>
      </c>
      <c r="D2399" t="s">
        <v>147</v>
      </c>
      <c r="E2399" t="s">
        <v>116</v>
      </c>
      <c r="F2399" t="str">
        <f t="shared" si="113"/>
        <v>Western Australia</v>
      </c>
      <c r="G2399" t="s">
        <v>48</v>
      </c>
      <c r="H2399">
        <v>6725</v>
      </c>
      <c r="I2399" t="s">
        <v>11</v>
      </c>
      <c r="J2399" t="s">
        <v>77</v>
      </c>
      <c r="K2399" t="s">
        <v>150</v>
      </c>
      <c r="L2399" t="s">
        <v>18</v>
      </c>
      <c r="M2399" s="5">
        <v>220.83</v>
      </c>
      <c r="N2399">
        <v>1</v>
      </c>
    </row>
    <row r="2400" spans="1:14" x14ac:dyDescent="0.15">
      <c r="A2400" s="2">
        <v>45449</v>
      </c>
      <c r="B2400" s="3">
        <f t="shared" si="111"/>
        <v>2024</v>
      </c>
      <c r="C2400" t="str">
        <f t="shared" si="112"/>
        <v>2023-2024</v>
      </c>
      <c r="D2400" t="s">
        <v>148</v>
      </c>
      <c r="E2400" t="s">
        <v>135</v>
      </c>
      <c r="F2400" t="str">
        <f t="shared" si="113"/>
        <v>Victoria</v>
      </c>
      <c r="G2400" t="s">
        <v>45</v>
      </c>
      <c r="H2400">
        <v>3550</v>
      </c>
      <c r="I2400" t="s">
        <v>11</v>
      </c>
      <c r="J2400" t="s">
        <v>60</v>
      </c>
      <c r="K2400" t="s">
        <v>157</v>
      </c>
      <c r="L2400" t="s">
        <v>22</v>
      </c>
      <c r="M2400" s="5">
        <v>220.85</v>
      </c>
      <c r="N2400">
        <v>1</v>
      </c>
    </row>
    <row r="2401" spans="1:14" x14ac:dyDescent="0.15">
      <c r="A2401" s="2">
        <v>44929</v>
      </c>
      <c r="B2401" s="3">
        <f t="shared" si="111"/>
        <v>2023</v>
      </c>
      <c r="C2401" t="str">
        <f t="shared" si="112"/>
        <v>2022-2023</v>
      </c>
      <c r="D2401" t="s">
        <v>148</v>
      </c>
      <c r="E2401" t="s">
        <v>111</v>
      </c>
      <c r="F2401" t="str">
        <f t="shared" si="113"/>
        <v>New South Wales</v>
      </c>
      <c r="G2401" t="s">
        <v>10</v>
      </c>
      <c r="H2401">
        <v>2120</v>
      </c>
      <c r="I2401" t="s">
        <v>11</v>
      </c>
      <c r="J2401" t="s">
        <v>27</v>
      </c>
      <c r="K2401" t="s">
        <v>150</v>
      </c>
      <c r="L2401" t="s">
        <v>18</v>
      </c>
      <c r="M2401" s="5">
        <v>221.82999999999998</v>
      </c>
      <c r="N2401">
        <v>1</v>
      </c>
    </row>
    <row r="2402" spans="1:14" x14ac:dyDescent="0.15">
      <c r="A2402" s="2">
        <v>45462</v>
      </c>
      <c r="B2402" s="3">
        <f t="shared" si="111"/>
        <v>2024</v>
      </c>
      <c r="C2402" t="str">
        <f t="shared" si="112"/>
        <v>2023-2024</v>
      </c>
      <c r="D2402" t="s">
        <v>147</v>
      </c>
      <c r="E2402" t="s">
        <v>127</v>
      </c>
      <c r="F2402" t="str">
        <f t="shared" si="113"/>
        <v>New South Wales</v>
      </c>
      <c r="G2402" t="s">
        <v>10</v>
      </c>
      <c r="H2402">
        <v>2131</v>
      </c>
      <c r="I2402" t="s">
        <v>11</v>
      </c>
      <c r="J2402" t="s">
        <v>27</v>
      </c>
      <c r="K2402" t="s">
        <v>151</v>
      </c>
      <c r="L2402" t="s">
        <v>21</v>
      </c>
      <c r="M2402" s="5">
        <v>221.93</v>
      </c>
      <c r="N2402">
        <v>1</v>
      </c>
    </row>
    <row r="2403" spans="1:14" x14ac:dyDescent="0.15">
      <c r="A2403" s="2">
        <v>45654</v>
      </c>
      <c r="B2403" s="3">
        <f t="shared" si="111"/>
        <v>2025</v>
      </c>
      <c r="C2403" t="str">
        <f t="shared" si="112"/>
        <v>2024-2025</v>
      </c>
      <c r="D2403" t="s">
        <v>147</v>
      </c>
      <c r="E2403" t="s">
        <v>28</v>
      </c>
      <c r="F2403" t="str">
        <f t="shared" si="113"/>
        <v>Northern Territory</v>
      </c>
      <c r="G2403" t="s">
        <v>29</v>
      </c>
      <c r="H2403">
        <v>800</v>
      </c>
      <c r="I2403" t="s">
        <v>11</v>
      </c>
      <c r="J2403" t="s">
        <v>30</v>
      </c>
      <c r="K2403" t="s">
        <v>156</v>
      </c>
      <c r="L2403" t="s">
        <v>17</v>
      </c>
      <c r="M2403" s="5">
        <v>222.81</v>
      </c>
      <c r="N2403">
        <v>1</v>
      </c>
    </row>
    <row r="2404" spans="1:14" x14ac:dyDescent="0.15">
      <c r="A2404" s="2">
        <v>45446</v>
      </c>
      <c r="B2404" s="3">
        <f t="shared" si="111"/>
        <v>2024</v>
      </c>
      <c r="C2404" t="str">
        <f t="shared" si="112"/>
        <v>2023-2024</v>
      </c>
      <c r="D2404" t="s">
        <v>147</v>
      </c>
      <c r="E2404" t="s">
        <v>140</v>
      </c>
      <c r="F2404" t="str">
        <f t="shared" si="113"/>
        <v>Tasmania</v>
      </c>
      <c r="G2404" t="s">
        <v>70</v>
      </c>
      <c r="H2404">
        <v>7320</v>
      </c>
      <c r="I2404" t="s">
        <v>11</v>
      </c>
      <c r="J2404" t="s">
        <v>71</v>
      </c>
      <c r="K2404" t="s">
        <v>150</v>
      </c>
      <c r="L2404" t="s">
        <v>18</v>
      </c>
      <c r="M2404" s="5">
        <v>223.23</v>
      </c>
      <c r="N2404">
        <v>1</v>
      </c>
    </row>
    <row r="2405" spans="1:14" x14ac:dyDescent="0.15">
      <c r="A2405" s="2">
        <v>45533</v>
      </c>
      <c r="B2405" s="3">
        <f t="shared" si="111"/>
        <v>2025</v>
      </c>
      <c r="C2405" t="str">
        <f t="shared" si="112"/>
        <v>2024-2025</v>
      </c>
      <c r="D2405" t="s">
        <v>148</v>
      </c>
      <c r="E2405" t="s">
        <v>81</v>
      </c>
      <c r="F2405" t="str">
        <f t="shared" si="113"/>
        <v>New South Wales</v>
      </c>
      <c r="G2405" t="s">
        <v>10</v>
      </c>
      <c r="H2405">
        <v>2485</v>
      </c>
      <c r="I2405" t="s">
        <v>11</v>
      </c>
      <c r="J2405" t="s">
        <v>68</v>
      </c>
      <c r="K2405" t="s">
        <v>150</v>
      </c>
      <c r="L2405" t="s">
        <v>18</v>
      </c>
      <c r="M2405" s="5">
        <v>223.31</v>
      </c>
      <c r="N2405">
        <v>1</v>
      </c>
    </row>
    <row r="2406" spans="1:14" x14ac:dyDescent="0.15">
      <c r="A2406" s="2">
        <v>45476</v>
      </c>
      <c r="B2406" s="3">
        <f t="shared" si="111"/>
        <v>2025</v>
      </c>
      <c r="C2406" t="str">
        <f t="shared" si="112"/>
        <v>2024-2025</v>
      </c>
      <c r="D2406" t="s">
        <v>147</v>
      </c>
      <c r="E2406" t="s">
        <v>65</v>
      </c>
      <c r="F2406" t="str">
        <f t="shared" si="113"/>
        <v>New South Wales</v>
      </c>
      <c r="G2406" t="s">
        <v>10</v>
      </c>
      <c r="H2406">
        <v>2541</v>
      </c>
      <c r="I2406" t="s">
        <v>11</v>
      </c>
      <c r="J2406" t="s">
        <v>58</v>
      </c>
      <c r="K2406" t="s">
        <v>19</v>
      </c>
      <c r="L2406" t="s">
        <v>23</v>
      </c>
      <c r="M2406" s="5">
        <v>223.63</v>
      </c>
      <c r="N2406">
        <v>1</v>
      </c>
    </row>
    <row r="2407" spans="1:14" x14ac:dyDescent="0.15">
      <c r="A2407" s="2">
        <v>45412</v>
      </c>
      <c r="B2407" s="3">
        <f t="shared" si="111"/>
        <v>2024</v>
      </c>
      <c r="C2407" t="str">
        <f t="shared" si="112"/>
        <v>2023-2024</v>
      </c>
      <c r="D2407" t="s">
        <v>148</v>
      </c>
      <c r="E2407" t="s">
        <v>112</v>
      </c>
      <c r="F2407" t="str">
        <f t="shared" si="113"/>
        <v>Victoria</v>
      </c>
      <c r="G2407" t="s">
        <v>45</v>
      </c>
      <c r="H2407">
        <v>3076</v>
      </c>
      <c r="I2407" t="s">
        <v>11</v>
      </c>
      <c r="J2407" t="s">
        <v>46</v>
      </c>
      <c r="K2407" t="s">
        <v>155</v>
      </c>
      <c r="L2407" t="s">
        <v>20</v>
      </c>
      <c r="M2407" s="5">
        <v>223.71</v>
      </c>
      <c r="N2407">
        <v>1</v>
      </c>
    </row>
    <row r="2408" spans="1:14" x14ac:dyDescent="0.15">
      <c r="A2408" s="2">
        <v>45375</v>
      </c>
      <c r="B2408" s="3">
        <f t="shared" si="111"/>
        <v>2024</v>
      </c>
      <c r="C2408" t="str">
        <f t="shared" si="112"/>
        <v>2023-2024</v>
      </c>
      <c r="D2408" t="s">
        <v>148</v>
      </c>
      <c r="E2408" t="s">
        <v>88</v>
      </c>
      <c r="F2408" t="str">
        <f t="shared" si="113"/>
        <v>South Australia</v>
      </c>
      <c r="G2408" t="s">
        <v>32</v>
      </c>
      <c r="H2408">
        <v>5011</v>
      </c>
      <c r="I2408" t="s">
        <v>11</v>
      </c>
      <c r="J2408" t="s">
        <v>33</v>
      </c>
      <c r="K2408" t="s">
        <v>153</v>
      </c>
      <c r="L2408" t="s">
        <v>16</v>
      </c>
      <c r="M2408" s="5">
        <v>223.72</v>
      </c>
      <c r="N2408">
        <v>1</v>
      </c>
    </row>
    <row r="2409" spans="1:14" x14ac:dyDescent="0.15">
      <c r="A2409" s="2">
        <v>45166</v>
      </c>
      <c r="B2409" s="3">
        <f t="shared" si="111"/>
        <v>2024</v>
      </c>
      <c r="C2409" t="str">
        <f t="shared" si="112"/>
        <v>2023-2024</v>
      </c>
      <c r="D2409" t="s">
        <v>148</v>
      </c>
      <c r="E2409" t="s">
        <v>74</v>
      </c>
      <c r="F2409" t="str">
        <f t="shared" si="113"/>
        <v>South Australia</v>
      </c>
      <c r="G2409" t="s">
        <v>32</v>
      </c>
      <c r="H2409">
        <v>5043</v>
      </c>
      <c r="I2409" t="s">
        <v>11</v>
      </c>
      <c r="J2409" t="s">
        <v>33</v>
      </c>
      <c r="K2409" t="s">
        <v>150</v>
      </c>
      <c r="L2409" t="s">
        <v>18</v>
      </c>
      <c r="M2409" s="5">
        <v>224.14</v>
      </c>
      <c r="N2409">
        <v>1</v>
      </c>
    </row>
    <row r="2410" spans="1:14" x14ac:dyDescent="0.15">
      <c r="A2410" s="2">
        <v>45117</v>
      </c>
      <c r="B2410" s="3">
        <f t="shared" si="111"/>
        <v>2024</v>
      </c>
      <c r="C2410" t="str">
        <f t="shared" si="112"/>
        <v>2023-2024</v>
      </c>
      <c r="D2410" t="s">
        <v>147</v>
      </c>
      <c r="E2410" t="s">
        <v>72</v>
      </c>
      <c r="F2410" t="str">
        <f t="shared" si="113"/>
        <v>Western Australia</v>
      </c>
      <c r="G2410" t="s">
        <v>48</v>
      </c>
      <c r="H2410">
        <v>6010</v>
      </c>
      <c r="I2410" t="s">
        <v>11</v>
      </c>
      <c r="J2410" t="s">
        <v>49</v>
      </c>
      <c r="K2410" t="s">
        <v>153</v>
      </c>
      <c r="L2410" t="s">
        <v>16</v>
      </c>
      <c r="M2410" s="5">
        <v>224.54</v>
      </c>
      <c r="N2410">
        <v>1</v>
      </c>
    </row>
    <row r="2411" spans="1:14" x14ac:dyDescent="0.15">
      <c r="A2411" s="2">
        <v>45358</v>
      </c>
      <c r="B2411" s="3">
        <f t="shared" si="111"/>
        <v>2024</v>
      </c>
      <c r="C2411" t="str">
        <f t="shared" si="112"/>
        <v>2023-2024</v>
      </c>
      <c r="D2411" t="s">
        <v>147</v>
      </c>
      <c r="E2411" t="s">
        <v>140</v>
      </c>
      <c r="F2411" t="str">
        <f t="shared" si="113"/>
        <v>Tasmania</v>
      </c>
      <c r="G2411" t="s">
        <v>70</v>
      </c>
      <c r="H2411">
        <v>7320</v>
      </c>
      <c r="I2411" t="s">
        <v>11</v>
      </c>
      <c r="J2411" t="s">
        <v>71</v>
      </c>
      <c r="K2411" t="s">
        <v>149</v>
      </c>
      <c r="L2411" t="s">
        <v>15</v>
      </c>
      <c r="M2411" s="5">
        <v>224.79999999999998</v>
      </c>
      <c r="N2411">
        <v>1</v>
      </c>
    </row>
    <row r="2412" spans="1:14" x14ac:dyDescent="0.15">
      <c r="A2412" s="2">
        <v>45595</v>
      </c>
      <c r="B2412" s="3">
        <f t="shared" si="111"/>
        <v>2025</v>
      </c>
      <c r="C2412" t="str">
        <f t="shared" si="112"/>
        <v>2024-2025</v>
      </c>
      <c r="D2412" t="s">
        <v>148</v>
      </c>
      <c r="E2412" t="s">
        <v>143</v>
      </c>
      <c r="F2412" t="str">
        <f t="shared" si="113"/>
        <v>New South Wales</v>
      </c>
      <c r="G2412" t="s">
        <v>10</v>
      </c>
      <c r="H2412">
        <v>2154</v>
      </c>
      <c r="I2412" t="s">
        <v>11</v>
      </c>
      <c r="J2412" t="s">
        <v>27</v>
      </c>
      <c r="K2412" t="s">
        <v>153</v>
      </c>
      <c r="L2412" t="s">
        <v>16</v>
      </c>
      <c r="M2412" s="5">
        <v>224.8</v>
      </c>
      <c r="N2412">
        <v>1</v>
      </c>
    </row>
    <row r="2413" spans="1:14" x14ac:dyDescent="0.15">
      <c r="A2413" s="2">
        <v>45300</v>
      </c>
      <c r="B2413" s="3">
        <f t="shared" si="111"/>
        <v>2024</v>
      </c>
      <c r="C2413" t="str">
        <f t="shared" si="112"/>
        <v>2023-2024</v>
      </c>
      <c r="D2413" t="s">
        <v>148</v>
      </c>
      <c r="E2413" t="s">
        <v>129</v>
      </c>
      <c r="F2413" t="str">
        <f t="shared" si="113"/>
        <v>Tasmania</v>
      </c>
      <c r="G2413" t="s">
        <v>70</v>
      </c>
      <c r="H2413">
        <v>7010</v>
      </c>
      <c r="I2413" t="s">
        <v>11</v>
      </c>
      <c r="J2413" t="s">
        <v>71</v>
      </c>
      <c r="K2413" t="s">
        <v>151</v>
      </c>
      <c r="L2413" t="s">
        <v>21</v>
      </c>
      <c r="M2413" s="5">
        <v>224.85</v>
      </c>
      <c r="N2413">
        <v>1</v>
      </c>
    </row>
    <row r="2414" spans="1:14" x14ac:dyDescent="0.15">
      <c r="A2414" s="2">
        <v>45470</v>
      </c>
      <c r="B2414" s="3">
        <f t="shared" si="111"/>
        <v>2024</v>
      </c>
      <c r="C2414" t="str">
        <f t="shared" si="112"/>
        <v>2023-2024</v>
      </c>
      <c r="D2414" t="s">
        <v>148</v>
      </c>
      <c r="E2414" t="s">
        <v>134</v>
      </c>
      <c r="F2414" t="str">
        <f t="shared" si="113"/>
        <v>Queensland</v>
      </c>
      <c r="G2414" t="s">
        <v>35</v>
      </c>
      <c r="H2414">
        <v>4825</v>
      </c>
      <c r="I2414" t="s">
        <v>11</v>
      </c>
      <c r="J2414" t="s">
        <v>36</v>
      </c>
      <c r="K2414" t="s">
        <v>150</v>
      </c>
      <c r="L2414" t="s">
        <v>18</v>
      </c>
      <c r="M2414" s="5">
        <v>224.89</v>
      </c>
      <c r="N2414">
        <v>1</v>
      </c>
    </row>
    <row r="2415" spans="1:14" x14ac:dyDescent="0.15">
      <c r="A2415" s="2">
        <v>45616</v>
      </c>
      <c r="B2415" s="3">
        <f t="shared" si="111"/>
        <v>2025</v>
      </c>
      <c r="C2415" t="str">
        <f t="shared" si="112"/>
        <v>2024-2025</v>
      </c>
      <c r="D2415" t="s">
        <v>148</v>
      </c>
      <c r="E2415" t="s">
        <v>131</v>
      </c>
      <c r="F2415" t="str">
        <f t="shared" si="113"/>
        <v>Western Australia</v>
      </c>
      <c r="G2415" t="s">
        <v>48</v>
      </c>
      <c r="H2415">
        <v>6530</v>
      </c>
      <c r="I2415" t="s">
        <v>11</v>
      </c>
      <c r="J2415" t="s">
        <v>77</v>
      </c>
      <c r="K2415" t="s">
        <v>19</v>
      </c>
      <c r="L2415" t="s">
        <v>23</v>
      </c>
      <c r="M2415" s="5">
        <v>224.95</v>
      </c>
      <c r="N2415">
        <v>1</v>
      </c>
    </row>
    <row r="2416" spans="1:14" x14ac:dyDescent="0.15">
      <c r="A2416" s="2">
        <v>45352</v>
      </c>
      <c r="B2416" s="3">
        <f t="shared" si="111"/>
        <v>2024</v>
      </c>
      <c r="C2416" t="str">
        <f t="shared" si="112"/>
        <v>2023-2024</v>
      </c>
      <c r="D2416" t="s">
        <v>147</v>
      </c>
      <c r="E2416" t="s">
        <v>65</v>
      </c>
      <c r="F2416" t="str">
        <f t="shared" si="113"/>
        <v>New South Wales</v>
      </c>
      <c r="G2416" t="s">
        <v>10</v>
      </c>
      <c r="H2416">
        <v>2541</v>
      </c>
      <c r="I2416" t="s">
        <v>11</v>
      </c>
      <c r="J2416" t="s">
        <v>58</v>
      </c>
      <c r="K2416" t="s">
        <v>152</v>
      </c>
      <c r="L2416" t="s">
        <v>13</v>
      </c>
      <c r="M2416" s="5">
        <v>225.73</v>
      </c>
      <c r="N2416">
        <v>1</v>
      </c>
    </row>
    <row r="2417" spans="1:14" x14ac:dyDescent="0.15">
      <c r="A2417" s="2">
        <v>45611</v>
      </c>
      <c r="B2417" s="3">
        <f t="shared" si="111"/>
        <v>2025</v>
      </c>
      <c r="C2417" t="str">
        <f t="shared" si="112"/>
        <v>2024-2025</v>
      </c>
      <c r="D2417" t="s">
        <v>147</v>
      </c>
      <c r="E2417" t="s">
        <v>99</v>
      </c>
      <c r="F2417" t="str">
        <f t="shared" si="113"/>
        <v>Victoria</v>
      </c>
      <c r="G2417" t="s">
        <v>45</v>
      </c>
      <c r="H2417">
        <v>3148</v>
      </c>
      <c r="I2417" t="s">
        <v>11</v>
      </c>
      <c r="J2417" t="s">
        <v>63</v>
      </c>
      <c r="K2417" t="s">
        <v>155</v>
      </c>
      <c r="L2417" t="s">
        <v>20</v>
      </c>
      <c r="M2417" s="5">
        <v>226.2</v>
      </c>
      <c r="N2417">
        <v>1</v>
      </c>
    </row>
    <row r="2418" spans="1:14" x14ac:dyDescent="0.15">
      <c r="A2418" s="2">
        <v>45112</v>
      </c>
      <c r="B2418" s="3">
        <f t="shared" si="111"/>
        <v>2024</v>
      </c>
      <c r="C2418" t="str">
        <f t="shared" si="112"/>
        <v>2023-2024</v>
      </c>
      <c r="D2418" t="s">
        <v>147</v>
      </c>
      <c r="E2418" t="s">
        <v>37</v>
      </c>
      <c r="F2418" t="str">
        <f t="shared" si="113"/>
        <v>South Australia</v>
      </c>
      <c r="G2418" t="s">
        <v>32</v>
      </c>
      <c r="H2418">
        <v>5607</v>
      </c>
      <c r="I2418" t="s">
        <v>11</v>
      </c>
      <c r="J2418" t="s">
        <v>38</v>
      </c>
      <c r="K2418" t="s">
        <v>152</v>
      </c>
      <c r="L2418" t="s">
        <v>13</v>
      </c>
      <c r="M2418" s="5">
        <v>226.42</v>
      </c>
      <c r="N2418">
        <v>1</v>
      </c>
    </row>
    <row r="2419" spans="1:14" x14ac:dyDescent="0.15">
      <c r="A2419" s="2">
        <v>45241</v>
      </c>
      <c r="B2419" s="3">
        <f t="shared" si="111"/>
        <v>2024</v>
      </c>
      <c r="C2419" t="str">
        <f t="shared" si="112"/>
        <v>2023-2024</v>
      </c>
      <c r="D2419" t="s">
        <v>148</v>
      </c>
      <c r="E2419" t="s">
        <v>110</v>
      </c>
      <c r="F2419" t="str">
        <f t="shared" si="113"/>
        <v>Queensland</v>
      </c>
      <c r="G2419" t="s">
        <v>35</v>
      </c>
      <c r="H2419">
        <v>4680</v>
      </c>
      <c r="I2419" t="s">
        <v>11</v>
      </c>
      <c r="J2419" t="s">
        <v>51</v>
      </c>
      <c r="K2419" t="s">
        <v>156</v>
      </c>
      <c r="L2419" t="s">
        <v>17</v>
      </c>
      <c r="M2419" s="5">
        <v>226.63</v>
      </c>
      <c r="N2419">
        <v>1</v>
      </c>
    </row>
    <row r="2420" spans="1:14" x14ac:dyDescent="0.15">
      <c r="A2420" s="2">
        <v>45300</v>
      </c>
      <c r="B2420" s="3">
        <f t="shared" si="111"/>
        <v>2024</v>
      </c>
      <c r="C2420" t="str">
        <f t="shared" si="112"/>
        <v>2023-2024</v>
      </c>
      <c r="D2420" t="s">
        <v>147</v>
      </c>
      <c r="E2420" t="s">
        <v>98</v>
      </c>
      <c r="F2420" t="str">
        <f t="shared" si="113"/>
        <v>Victoria</v>
      </c>
      <c r="G2420" t="s">
        <v>45</v>
      </c>
      <c r="H2420">
        <v>3429</v>
      </c>
      <c r="I2420" t="s">
        <v>11</v>
      </c>
      <c r="J2420" t="s">
        <v>60</v>
      </c>
      <c r="K2420" t="s">
        <v>150</v>
      </c>
      <c r="L2420" t="s">
        <v>18</v>
      </c>
      <c r="M2420" s="5">
        <v>226.67000000000002</v>
      </c>
      <c r="N2420">
        <v>1</v>
      </c>
    </row>
    <row r="2421" spans="1:14" x14ac:dyDescent="0.15">
      <c r="A2421" s="2">
        <v>45272</v>
      </c>
      <c r="B2421" s="3">
        <f t="shared" si="111"/>
        <v>2024</v>
      </c>
      <c r="C2421" t="str">
        <f t="shared" si="112"/>
        <v>2023-2024</v>
      </c>
      <c r="D2421" t="s">
        <v>148</v>
      </c>
      <c r="E2421" t="s">
        <v>117</v>
      </c>
      <c r="F2421" t="str">
        <f t="shared" si="113"/>
        <v>Queensland</v>
      </c>
      <c r="G2421" t="s">
        <v>35</v>
      </c>
      <c r="H2421">
        <v>4119</v>
      </c>
      <c r="I2421" t="s">
        <v>11</v>
      </c>
      <c r="J2421" t="s">
        <v>43</v>
      </c>
      <c r="K2421" t="s">
        <v>19</v>
      </c>
      <c r="L2421" t="s">
        <v>23</v>
      </c>
      <c r="M2421" s="5">
        <v>228.73</v>
      </c>
      <c r="N2421">
        <v>1</v>
      </c>
    </row>
    <row r="2422" spans="1:14" x14ac:dyDescent="0.15">
      <c r="A2422" s="2">
        <v>45474</v>
      </c>
      <c r="B2422" s="3">
        <f t="shared" si="111"/>
        <v>2025</v>
      </c>
      <c r="C2422" t="str">
        <f t="shared" si="112"/>
        <v>2024-2025</v>
      </c>
      <c r="D2422" t="s">
        <v>147</v>
      </c>
      <c r="E2422" t="s">
        <v>37</v>
      </c>
      <c r="F2422" t="str">
        <f t="shared" si="113"/>
        <v>South Australia</v>
      </c>
      <c r="G2422" t="s">
        <v>32</v>
      </c>
      <c r="H2422">
        <v>5607</v>
      </c>
      <c r="I2422" t="s">
        <v>11</v>
      </c>
      <c r="J2422" t="s">
        <v>38</v>
      </c>
      <c r="K2422" t="s">
        <v>150</v>
      </c>
      <c r="L2422" t="s">
        <v>18</v>
      </c>
      <c r="M2422" s="5">
        <v>228.76999999999998</v>
      </c>
      <c r="N2422">
        <v>1</v>
      </c>
    </row>
    <row r="2423" spans="1:14" x14ac:dyDescent="0.15">
      <c r="A2423" s="2">
        <v>45297</v>
      </c>
      <c r="B2423" s="3">
        <f t="shared" si="111"/>
        <v>2024</v>
      </c>
      <c r="C2423" t="str">
        <f t="shared" si="112"/>
        <v>2023-2024</v>
      </c>
      <c r="D2423" t="s">
        <v>147</v>
      </c>
      <c r="E2423" t="s">
        <v>31</v>
      </c>
      <c r="F2423" t="str">
        <f t="shared" si="113"/>
        <v>South Australia</v>
      </c>
      <c r="G2423" t="s">
        <v>32</v>
      </c>
      <c r="H2423">
        <v>5168</v>
      </c>
      <c r="I2423" t="s">
        <v>11</v>
      </c>
      <c r="J2423" t="s">
        <v>33</v>
      </c>
      <c r="K2423" t="s">
        <v>155</v>
      </c>
      <c r="L2423" t="s">
        <v>20</v>
      </c>
      <c r="M2423" s="5">
        <v>228.95</v>
      </c>
      <c r="N2423">
        <v>1</v>
      </c>
    </row>
    <row r="2424" spans="1:14" x14ac:dyDescent="0.15">
      <c r="A2424" s="2">
        <v>45494</v>
      </c>
      <c r="B2424" s="3">
        <f t="shared" si="111"/>
        <v>2025</v>
      </c>
      <c r="C2424" t="str">
        <f t="shared" si="112"/>
        <v>2024-2025</v>
      </c>
      <c r="D2424" t="s">
        <v>147</v>
      </c>
      <c r="E2424" t="s">
        <v>108</v>
      </c>
      <c r="F2424" t="str">
        <f t="shared" si="113"/>
        <v>Victoria</v>
      </c>
      <c r="G2424" t="s">
        <v>45</v>
      </c>
      <c r="H2424">
        <v>3018</v>
      </c>
      <c r="I2424" t="s">
        <v>11</v>
      </c>
      <c r="J2424" t="s">
        <v>46</v>
      </c>
      <c r="K2424" t="s">
        <v>157</v>
      </c>
      <c r="L2424" t="s">
        <v>22</v>
      </c>
      <c r="M2424" s="5">
        <v>229.38</v>
      </c>
      <c r="N2424">
        <v>1</v>
      </c>
    </row>
    <row r="2425" spans="1:14" x14ac:dyDescent="0.15">
      <c r="A2425" s="2">
        <v>45476</v>
      </c>
      <c r="B2425" s="3">
        <f t="shared" si="111"/>
        <v>2025</v>
      </c>
      <c r="C2425" t="str">
        <f t="shared" si="112"/>
        <v>2024-2025</v>
      </c>
      <c r="D2425" t="s">
        <v>147</v>
      </c>
      <c r="E2425" t="s">
        <v>130</v>
      </c>
      <c r="F2425" t="str">
        <f t="shared" si="113"/>
        <v>South Australia</v>
      </c>
      <c r="G2425" t="s">
        <v>32</v>
      </c>
      <c r="H2425">
        <v>5290</v>
      </c>
      <c r="I2425" t="s">
        <v>11</v>
      </c>
      <c r="J2425" t="s">
        <v>38</v>
      </c>
      <c r="K2425" t="s">
        <v>152</v>
      </c>
      <c r="L2425" t="s">
        <v>13</v>
      </c>
      <c r="M2425" s="5">
        <v>229.4</v>
      </c>
      <c r="N2425">
        <v>1</v>
      </c>
    </row>
    <row r="2426" spans="1:14" x14ac:dyDescent="0.15">
      <c r="A2426" s="2">
        <v>45623</v>
      </c>
      <c r="B2426" s="3">
        <f t="shared" si="111"/>
        <v>2025</v>
      </c>
      <c r="C2426" t="str">
        <f t="shared" si="112"/>
        <v>2024-2025</v>
      </c>
      <c r="D2426" t="s">
        <v>147</v>
      </c>
      <c r="E2426" t="s">
        <v>128</v>
      </c>
      <c r="F2426" t="str">
        <f t="shared" si="113"/>
        <v>Western Australia</v>
      </c>
      <c r="G2426" t="s">
        <v>48</v>
      </c>
      <c r="H2426">
        <v>6027</v>
      </c>
      <c r="I2426" t="s">
        <v>11</v>
      </c>
      <c r="J2426" t="s">
        <v>49</v>
      </c>
      <c r="K2426" t="s">
        <v>155</v>
      </c>
      <c r="L2426" t="s">
        <v>20</v>
      </c>
      <c r="M2426" s="5">
        <v>229.40000000000003</v>
      </c>
      <c r="N2426">
        <v>1</v>
      </c>
    </row>
    <row r="2427" spans="1:14" x14ac:dyDescent="0.15">
      <c r="A2427" s="2">
        <v>44974</v>
      </c>
      <c r="B2427" s="3">
        <f t="shared" si="111"/>
        <v>2023</v>
      </c>
      <c r="C2427" t="str">
        <f t="shared" si="112"/>
        <v>2022-2023</v>
      </c>
      <c r="D2427" t="s">
        <v>147</v>
      </c>
      <c r="E2427" t="s">
        <v>113</v>
      </c>
      <c r="F2427" t="str">
        <f t="shared" si="113"/>
        <v>Queensland</v>
      </c>
      <c r="G2427" t="s">
        <v>35</v>
      </c>
      <c r="H2427">
        <v>4215</v>
      </c>
      <c r="I2427" t="s">
        <v>11</v>
      </c>
      <c r="J2427" t="s">
        <v>104</v>
      </c>
      <c r="K2427" t="s">
        <v>150</v>
      </c>
      <c r="L2427" t="s">
        <v>18</v>
      </c>
      <c r="M2427" s="5">
        <v>229.63</v>
      </c>
      <c r="N2427">
        <v>1</v>
      </c>
    </row>
    <row r="2428" spans="1:14" x14ac:dyDescent="0.15">
      <c r="A2428" s="2">
        <v>45215</v>
      </c>
      <c r="B2428" s="3">
        <f t="shared" si="111"/>
        <v>2024</v>
      </c>
      <c r="C2428" t="str">
        <f t="shared" si="112"/>
        <v>2023-2024</v>
      </c>
      <c r="D2428" t="s">
        <v>147</v>
      </c>
      <c r="E2428" t="s">
        <v>52</v>
      </c>
      <c r="F2428" t="str">
        <f t="shared" si="113"/>
        <v>Victoria</v>
      </c>
      <c r="G2428" t="s">
        <v>45</v>
      </c>
      <c r="H2428">
        <v>3030</v>
      </c>
      <c r="I2428" t="s">
        <v>11</v>
      </c>
      <c r="J2428" t="s">
        <v>46</v>
      </c>
      <c r="K2428" t="s">
        <v>152</v>
      </c>
      <c r="L2428" t="s">
        <v>13</v>
      </c>
      <c r="M2428" s="5">
        <v>230.62999999999997</v>
      </c>
      <c r="N2428">
        <v>1</v>
      </c>
    </row>
    <row r="2429" spans="1:14" x14ac:dyDescent="0.15">
      <c r="A2429" s="2">
        <v>45384</v>
      </c>
      <c r="B2429" s="3">
        <f t="shared" si="111"/>
        <v>2024</v>
      </c>
      <c r="C2429" t="str">
        <f t="shared" si="112"/>
        <v>2023-2024</v>
      </c>
      <c r="D2429" t="s">
        <v>148</v>
      </c>
      <c r="E2429" t="s">
        <v>117</v>
      </c>
      <c r="F2429" t="str">
        <f t="shared" si="113"/>
        <v>Queensland</v>
      </c>
      <c r="G2429" t="s">
        <v>35</v>
      </c>
      <c r="H2429">
        <v>4119</v>
      </c>
      <c r="I2429" t="s">
        <v>11</v>
      </c>
      <c r="J2429" t="s">
        <v>43</v>
      </c>
      <c r="K2429" t="s">
        <v>149</v>
      </c>
      <c r="L2429" t="s">
        <v>15</v>
      </c>
      <c r="M2429" s="5">
        <v>230.93999999999997</v>
      </c>
      <c r="N2429">
        <v>1</v>
      </c>
    </row>
    <row r="2430" spans="1:14" x14ac:dyDescent="0.15">
      <c r="A2430" s="2">
        <v>45155</v>
      </c>
      <c r="B2430" s="3">
        <f t="shared" si="111"/>
        <v>2024</v>
      </c>
      <c r="C2430" t="str">
        <f t="shared" si="112"/>
        <v>2023-2024</v>
      </c>
      <c r="D2430" t="s">
        <v>147</v>
      </c>
      <c r="E2430" t="s">
        <v>47</v>
      </c>
      <c r="F2430" t="str">
        <f t="shared" si="113"/>
        <v>Western Australia</v>
      </c>
      <c r="G2430" t="s">
        <v>48</v>
      </c>
      <c r="H2430">
        <v>6030</v>
      </c>
      <c r="I2430" t="s">
        <v>11</v>
      </c>
      <c r="J2430" t="s">
        <v>49</v>
      </c>
      <c r="K2430" t="s">
        <v>150</v>
      </c>
      <c r="L2430" t="s">
        <v>18</v>
      </c>
      <c r="M2430" s="5">
        <v>231.04</v>
      </c>
      <c r="N2430">
        <v>1</v>
      </c>
    </row>
    <row r="2431" spans="1:14" x14ac:dyDescent="0.15">
      <c r="A2431" s="2">
        <v>44934</v>
      </c>
      <c r="B2431" s="3">
        <f t="shared" si="111"/>
        <v>2023</v>
      </c>
      <c r="C2431" t="str">
        <f t="shared" si="112"/>
        <v>2022-2023</v>
      </c>
      <c r="D2431" t="s">
        <v>147</v>
      </c>
      <c r="E2431" t="s">
        <v>98</v>
      </c>
      <c r="F2431" t="str">
        <f t="shared" si="113"/>
        <v>Victoria</v>
      </c>
      <c r="G2431" t="s">
        <v>45</v>
      </c>
      <c r="H2431">
        <v>3429</v>
      </c>
      <c r="I2431" t="s">
        <v>11</v>
      </c>
      <c r="J2431" t="s">
        <v>60</v>
      </c>
      <c r="K2431" t="s">
        <v>152</v>
      </c>
      <c r="L2431" t="s">
        <v>13</v>
      </c>
      <c r="M2431" s="5">
        <v>231.19</v>
      </c>
      <c r="N2431">
        <v>1</v>
      </c>
    </row>
    <row r="2432" spans="1:14" x14ac:dyDescent="0.15">
      <c r="A2432" s="2">
        <v>45120</v>
      </c>
      <c r="B2432" s="3">
        <f t="shared" si="111"/>
        <v>2024</v>
      </c>
      <c r="C2432" t="str">
        <f t="shared" si="112"/>
        <v>2023-2024</v>
      </c>
      <c r="D2432" t="s">
        <v>147</v>
      </c>
      <c r="E2432" t="s">
        <v>93</v>
      </c>
      <c r="F2432" t="str">
        <f t="shared" si="113"/>
        <v>Western Australia</v>
      </c>
      <c r="G2432" t="s">
        <v>48</v>
      </c>
      <c r="H2432">
        <v>6112</v>
      </c>
      <c r="I2432" t="s">
        <v>11</v>
      </c>
      <c r="J2432" t="s">
        <v>94</v>
      </c>
      <c r="K2432" t="s">
        <v>149</v>
      </c>
      <c r="L2432" t="s">
        <v>15</v>
      </c>
      <c r="M2432" s="5">
        <v>231.23</v>
      </c>
      <c r="N2432">
        <v>1</v>
      </c>
    </row>
    <row r="2433" spans="1:14" x14ac:dyDescent="0.15">
      <c r="A2433" s="2">
        <v>45507</v>
      </c>
      <c r="B2433" s="3">
        <f t="shared" si="111"/>
        <v>2025</v>
      </c>
      <c r="C2433" t="str">
        <f t="shared" si="112"/>
        <v>2024-2025</v>
      </c>
      <c r="D2433" t="s">
        <v>148</v>
      </c>
      <c r="E2433" t="s">
        <v>74</v>
      </c>
      <c r="F2433" t="str">
        <f t="shared" si="113"/>
        <v>South Australia</v>
      </c>
      <c r="G2433" t="s">
        <v>32</v>
      </c>
      <c r="H2433">
        <v>5043</v>
      </c>
      <c r="I2433" t="s">
        <v>11</v>
      </c>
      <c r="J2433" t="s">
        <v>33</v>
      </c>
      <c r="K2433" t="s">
        <v>156</v>
      </c>
      <c r="L2433" t="s">
        <v>17</v>
      </c>
      <c r="M2433" s="5">
        <v>231.54</v>
      </c>
      <c r="N2433">
        <v>1</v>
      </c>
    </row>
    <row r="2434" spans="1:14" x14ac:dyDescent="0.15">
      <c r="A2434" s="2">
        <v>45622</v>
      </c>
      <c r="B2434" s="3">
        <f t="shared" ref="B2434:B2497" si="114">IF(MONTH(A2434)&gt;=7,YEAR(A2434)+1,YEAR(A2434))</f>
        <v>2025</v>
      </c>
      <c r="C2434" t="str">
        <f t="shared" ref="C2434:C2497" si="115">IF(MONTH(A2434) &gt;= 7, YEAR(A2434) &amp; "-" &amp; YEAR(A2434) + 1, YEAR(A2434) - 1 &amp; "-" &amp; YEAR(A2434))</f>
        <v>2024-2025</v>
      </c>
      <c r="D2434" t="s">
        <v>148</v>
      </c>
      <c r="E2434" t="s">
        <v>84</v>
      </c>
      <c r="F2434" t="str">
        <f t="shared" ref="F2434:F2497" si="116">IF(G2434="WA","Western Australia",
IF(G2434="NSW","New South Wales",
IF(G2434="QLD","Queensland",
IF(G2434="VIC","Victoria",
IF(G2434="TAS","Tasmania",
IF(G2434="SA","South Australia",
IF(G2434="NT","Northern Territory",
IF(G2434="ACT","Australian Capital Territory",G2434))))))))</f>
        <v>Queensland</v>
      </c>
      <c r="G2434" t="s">
        <v>35</v>
      </c>
      <c r="H2434">
        <v>4740</v>
      </c>
      <c r="I2434" t="s">
        <v>11</v>
      </c>
      <c r="J2434" t="s">
        <v>51</v>
      </c>
      <c r="K2434" t="s">
        <v>155</v>
      </c>
      <c r="L2434" t="s">
        <v>20</v>
      </c>
      <c r="M2434" s="5">
        <v>231.64000000000001</v>
      </c>
      <c r="N2434">
        <v>1</v>
      </c>
    </row>
    <row r="2435" spans="1:14" x14ac:dyDescent="0.15">
      <c r="A2435" s="2">
        <v>45349</v>
      </c>
      <c r="B2435" s="3">
        <f t="shared" si="114"/>
        <v>2024</v>
      </c>
      <c r="C2435" t="str">
        <f t="shared" si="115"/>
        <v>2023-2024</v>
      </c>
      <c r="D2435" t="s">
        <v>147</v>
      </c>
      <c r="E2435" t="s">
        <v>74</v>
      </c>
      <c r="F2435" t="str">
        <f t="shared" si="116"/>
        <v>South Australia</v>
      </c>
      <c r="G2435" t="s">
        <v>32</v>
      </c>
      <c r="H2435">
        <v>5043</v>
      </c>
      <c r="I2435" t="s">
        <v>11</v>
      </c>
      <c r="J2435" t="s">
        <v>33</v>
      </c>
      <c r="K2435" t="s">
        <v>154</v>
      </c>
      <c r="L2435" t="s">
        <v>14</v>
      </c>
      <c r="M2435" s="5">
        <v>231.76000000000002</v>
      </c>
      <c r="N2435">
        <v>1</v>
      </c>
    </row>
    <row r="2436" spans="1:14" x14ac:dyDescent="0.15">
      <c r="A2436" s="2">
        <v>45105</v>
      </c>
      <c r="B2436" s="3">
        <f t="shared" si="114"/>
        <v>2023</v>
      </c>
      <c r="C2436" t="str">
        <f t="shared" si="115"/>
        <v>2022-2023</v>
      </c>
      <c r="D2436" t="s">
        <v>148</v>
      </c>
      <c r="E2436" t="s">
        <v>112</v>
      </c>
      <c r="F2436" t="str">
        <f t="shared" si="116"/>
        <v>Victoria</v>
      </c>
      <c r="G2436" t="s">
        <v>45</v>
      </c>
      <c r="H2436">
        <v>3076</v>
      </c>
      <c r="I2436" t="s">
        <v>11</v>
      </c>
      <c r="J2436" t="s">
        <v>46</v>
      </c>
      <c r="K2436" t="s">
        <v>19</v>
      </c>
      <c r="L2436" t="s">
        <v>23</v>
      </c>
      <c r="M2436" s="5">
        <v>232.06</v>
      </c>
      <c r="N2436">
        <v>1</v>
      </c>
    </row>
    <row r="2437" spans="1:14" x14ac:dyDescent="0.15">
      <c r="A2437" s="2">
        <v>45152</v>
      </c>
      <c r="B2437" s="3">
        <f t="shared" si="114"/>
        <v>2024</v>
      </c>
      <c r="C2437" t="str">
        <f t="shared" si="115"/>
        <v>2023-2024</v>
      </c>
      <c r="D2437" t="s">
        <v>147</v>
      </c>
      <c r="E2437" t="s">
        <v>79</v>
      </c>
      <c r="F2437" t="str">
        <f t="shared" si="116"/>
        <v>Australian Capital Territory</v>
      </c>
      <c r="G2437" t="s">
        <v>80</v>
      </c>
      <c r="H2437">
        <v>2617</v>
      </c>
      <c r="I2437" t="s">
        <v>11</v>
      </c>
      <c r="J2437" t="s">
        <v>58</v>
      </c>
      <c r="K2437" t="s">
        <v>152</v>
      </c>
      <c r="L2437" t="s">
        <v>13</v>
      </c>
      <c r="M2437" s="5">
        <v>232.54999999999995</v>
      </c>
      <c r="N2437">
        <v>1</v>
      </c>
    </row>
    <row r="2438" spans="1:14" x14ac:dyDescent="0.15">
      <c r="A2438" s="2">
        <v>45315</v>
      </c>
      <c r="B2438" s="3">
        <f t="shared" si="114"/>
        <v>2024</v>
      </c>
      <c r="C2438" t="str">
        <f t="shared" si="115"/>
        <v>2023-2024</v>
      </c>
      <c r="D2438" t="s">
        <v>147</v>
      </c>
      <c r="E2438" t="s">
        <v>72</v>
      </c>
      <c r="F2438" t="str">
        <f t="shared" si="116"/>
        <v>Western Australia</v>
      </c>
      <c r="G2438" t="s">
        <v>48</v>
      </c>
      <c r="H2438">
        <v>6010</v>
      </c>
      <c r="I2438" t="s">
        <v>11</v>
      </c>
      <c r="J2438" t="s">
        <v>49</v>
      </c>
      <c r="K2438" t="s">
        <v>149</v>
      </c>
      <c r="L2438" t="s">
        <v>15</v>
      </c>
      <c r="M2438" s="5">
        <v>232.67000000000002</v>
      </c>
      <c r="N2438">
        <v>1</v>
      </c>
    </row>
    <row r="2439" spans="1:14" x14ac:dyDescent="0.15">
      <c r="A2439" s="2">
        <v>45138</v>
      </c>
      <c r="B2439" s="3">
        <f t="shared" si="114"/>
        <v>2024</v>
      </c>
      <c r="C2439" t="str">
        <f t="shared" si="115"/>
        <v>2023-2024</v>
      </c>
      <c r="D2439" t="s">
        <v>148</v>
      </c>
      <c r="E2439" t="s">
        <v>130</v>
      </c>
      <c r="F2439" t="str">
        <f t="shared" si="116"/>
        <v>South Australia</v>
      </c>
      <c r="G2439" t="s">
        <v>32</v>
      </c>
      <c r="H2439">
        <v>5290</v>
      </c>
      <c r="I2439" t="s">
        <v>11</v>
      </c>
      <c r="J2439" t="s">
        <v>38</v>
      </c>
      <c r="K2439" t="s">
        <v>149</v>
      </c>
      <c r="L2439" t="s">
        <v>15</v>
      </c>
      <c r="M2439" s="5">
        <v>232.78</v>
      </c>
      <c r="N2439">
        <v>1</v>
      </c>
    </row>
    <row r="2440" spans="1:14" x14ac:dyDescent="0.15">
      <c r="A2440" s="2">
        <v>45592</v>
      </c>
      <c r="B2440" s="3">
        <f t="shared" si="114"/>
        <v>2025</v>
      </c>
      <c r="C2440" t="str">
        <f t="shared" si="115"/>
        <v>2024-2025</v>
      </c>
      <c r="D2440" t="s">
        <v>148</v>
      </c>
      <c r="E2440" t="s">
        <v>76</v>
      </c>
      <c r="F2440" t="str">
        <f t="shared" si="116"/>
        <v>Western Australia</v>
      </c>
      <c r="G2440" t="s">
        <v>48</v>
      </c>
      <c r="H2440">
        <v>6450</v>
      </c>
      <c r="I2440" t="s">
        <v>11</v>
      </c>
      <c r="J2440" t="s">
        <v>77</v>
      </c>
      <c r="K2440" t="s">
        <v>155</v>
      </c>
      <c r="L2440" t="s">
        <v>20</v>
      </c>
      <c r="M2440" s="5">
        <v>232.91000000000003</v>
      </c>
      <c r="N2440">
        <v>1</v>
      </c>
    </row>
    <row r="2441" spans="1:14" x14ac:dyDescent="0.15">
      <c r="A2441" s="2">
        <v>45653</v>
      </c>
      <c r="B2441" s="3">
        <f t="shared" si="114"/>
        <v>2025</v>
      </c>
      <c r="C2441" t="str">
        <f t="shared" si="115"/>
        <v>2024-2025</v>
      </c>
      <c r="D2441" t="s">
        <v>147</v>
      </c>
      <c r="E2441" t="s">
        <v>118</v>
      </c>
      <c r="F2441" t="str">
        <f t="shared" si="116"/>
        <v>New South Wales</v>
      </c>
      <c r="G2441" t="s">
        <v>10</v>
      </c>
      <c r="H2441">
        <v>2158</v>
      </c>
      <c r="I2441" t="s">
        <v>11</v>
      </c>
      <c r="J2441" t="s">
        <v>27</v>
      </c>
      <c r="K2441" t="s">
        <v>156</v>
      </c>
      <c r="L2441" t="s">
        <v>17</v>
      </c>
      <c r="M2441" s="5">
        <v>233.18</v>
      </c>
      <c r="N2441">
        <v>1</v>
      </c>
    </row>
    <row r="2442" spans="1:14" x14ac:dyDescent="0.15">
      <c r="A2442" s="2">
        <v>45198</v>
      </c>
      <c r="B2442" s="3">
        <f t="shared" si="114"/>
        <v>2024</v>
      </c>
      <c r="C2442" t="str">
        <f t="shared" si="115"/>
        <v>2023-2024</v>
      </c>
      <c r="D2442" t="s">
        <v>147</v>
      </c>
      <c r="E2442" t="s">
        <v>139</v>
      </c>
      <c r="F2442" t="str">
        <f t="shared" si="116"/>
        <v>New South Wales</v>
      </c>
      <c r="G2442" t="s">
        <v>10</v>
      </c>
      <c r="H2442">
        <v>2020</v>
      </c>
      <c r="I2442" t="s">
        <v>11</v>
      </c>
      <c r="J2442" t="s">
        <v>12</v>
      </c>
      <c r="K2442" t="s">
        <v>154</v>
      </c>
      <c r="L2442" t="s">
        <v>14</v>
      </c>
      <c r="M2442" s="5">
        <v>233.82999999999998</v>
      </c>
      <c r="N2442">
        <v>1</v>
      </c>
    </row>
    <row r="2443" spans="1:14" x14ac:dyDescent="0.15">
      <c r="A2443" s="2">
        <v>45192</v>
      </c>
      <c r="B2443" s="3">
        <f t="shared" si="114"/>
        <v>2024</v>
      </c>
      <c r="C2443" t="str">
        <f t="shared" si="115"/>
        <v>2023-2024</v>
      </c>
      <c r="D2443" t="s">
        <v>147</v>
      </c>
      <c r="E2443" t="s">
        <v>28</v>
      </c>
      <c r="F2443" t="str">
        <f t="shared" si="116"/>
        <v>Northern Territory</v>
      </c>
      <c r="G2443" t="s">
        <v>29</v>
      </c>
      <c r="H2443">
        <v>800</v>
      </c>
      <c r="I2443" t="s">
        <v>11</v>
      </c>
      <c r="J2443" t="s">
        <v>30</v>
      </c>
      <c r="K2443" t="s">
        <v>151</v>
      </c>
      <c r="L2443" t="s">
        <v>21</v>
      </c>
      <c r="M2443" s="5">
        <v>233.93</v>
      </c>
      <c r="N2443">
        <v>1</v>
      </c>
    </row>
    <row r="2444" spans="1:14" x14ac:dyDescent="0.15">
      <c r="A2444" s="2">
        <v>44957</v>
      </c>
      <c r="B2444" s="3">
        <f t="shared" si="114"/>
        <v>2023</v>
      </c>
      <c r="C2444" t="str">
        <f t="shared" si="115"/>
        <v>2022-2023</v>
      </c>
      <c r="D2444" t="s">
        <v>148</v>
      </c>
      <c r="E2444" t="s">
        <v>87</v>
      </c>
      <c r="F2444" t="str">
        <f t="shared" si="116"/>
        <v>New South Wales</v>
      </c>
      <c r="G2444" t="s">
        <v>10</v>
      </c>
      <c r="H2444">
        <v>2790</v>
      </c>
      <c r="I2444" t="s">
        <v>11</v>
      </c>
      <c r="J2444" t="s">
        <v>25</v>
      </c>
      <c r="K2444" t="s">
        <v>156</v>
      </c>
      <c r="L2444" t="s">
        <v>17</v>
      </c>
      <c r="M2444" s="5">
        <v>234.14</v>
      </c>
      <c r="N2444">
        <v>1</v>
      </c>
    </row>
    <row r="2445" spans="1:14" x14ac:dyDescent="0.15">
      <c r="A2445" s="2">
        <v>45640</v>
      </c>
      <c r="B2445" s="3">
        <f t="shared" si="114"/>
        <v>2025</v>
      </c>
      <c r="C2445" t="str">
        <f t="shared" si="115"/>
        <v>2024-2025</v>
      </c>
      <c r="D2445" t="s">
        <v>147</v>
      </c>
      <c r="E2445" t="s">
        <v>101</v>
      </c>
      <c r="F2445" t="str">
        <f t="shared" si="116"/>
        <v>Victoria</v>
      </c>
      <c r="G2445" t="s">
        <v>45</v>
      </c>
      <c r="H2445">
        <v>3131</v>
      </c>
      <c r="I2445" t="s">
        <v>11</v>
      </c>
      <c r="J2445" t="s">
        <v>63</v>
      </c>
      <c r="K2445" t="s">
        <v>149</v>
      </c>
      <c r="L2445" t="s">
        <v>15</v>
      </c>
      <c r="M2445" s="5">
        <v>234.53</v>
      </c>
      <c r="N2445">
        <v>1</v>
      </c>
    </row>
    <row r="2446" spans="1:14" x14ac:dyDescent="0.15">
      <c r="A2446" s="2">
        <v>45448</v>
      </c>
      <c r="B2446" s="3">
        <f t="shared" si="114"/>
        <v>2024</v>
      </c>
      <c r="C2446" t="str">
        <f t="shared" si="115"/>
        <v>2023-2024</v>
      </c>
      <c r="D2446" t="s">
        <v>147</v>
      </c>
      <c r="E2446" t="s">
        <v>26</v>
      </c>
      <c r="F2446" t="str">
        <f t="shared" si="116"/>
        <v>New South Wales</v>
      </c>
      <c r="G2446" t="s">
        <v>10</v>
      </c>
      <c r="H2446">
        <v>2141</v>
      </c>
      <c r="I2446" t="s">
        <v>11</v>
      </c>
      <c r="J2446" t="s">
        <v>27</v>
      </c>
      <c r="K2446" t="s">
        <v>149</v>
      </c>
      <c r="L2446" t="s">
        <v>15</v>
      </c>
      <c r="M2446" s="5">
        <v>234.54</v>
      </c>
      <c r="N2446">
        <v>1</v>
      </c>
    </row>
    <row r="2447" spans="1:14" x14ac:dyDescent="0.15">
      <c r="A2447" s="2">
        <v>45422</v>
      </c>
      <c r="B2447" s="3">
        <f t="shared" si="114"/>
        <v>2024</v>
      </c>
      <c r="C2447" t="str">
        <f t="shared" si="115"/>
        <v>2023-2024</v>
      </c>
      <c r="D2447" t="s">
        <v>148</v>
      </c>
      <c r="E2447" t="s">
        <v>24</v>
      </c>
      <c r="F2447" t="str">
        <f t="shared" si="116"/>
        <v>New South Wales</v>
      </c>
      <c r="G2447" t="s">
        <v>10</v>
      </c>
      <c r="H2447">
        <v>2795</v>
      </c>
      <c r="I2447" t="s">
        <v>11</v>
      </c>
      <c r="J2447" t="s">
        <v>25</v>
      </c>
      <c r="K2447" t="s">
        <v>154</v>
      </c>
      <c r="L2447" t="s">
        <v>14</v>
      </c>
      <c r="M2447" s="5">
        <v>234.68</v>
      </c>
      <c r="N2447">
        <v>1</v>
      </c>
    </row>
    <row r="2448" spans="1:14" x14ac:dyDescent="0.15">
      <c r="A2448" s="2">
        <v>45337</v>
      </c>
      <c r="B2448" s="3">
        <f t="shared" si="114"/>
        <v>2024</v>
      </c>
      <c r="C2448" t="str">
        <f t="shared" si="115"/>
        <v>2023-2024</v>
      </c>
      <c r="D2448" t="s">
        <v>147</v>
      </c>
      <c r="E2448" t="s">
        <v>78</v>
      </c>
      <c r="F2448" t="str">
        <f t="shared" si="116"/>
        <v>New South Wales</v>
      </c>
      <c r="G2448" t="s">
        <v>10</v>
      </c>
      <c r="H2448">
        <v>2350</v>
      </c>
      <c r="I2448" t="s">
        <v>11</v>
      </c>
      <c r="J2448" t="s">
        <v>68</v>
      </c>
      <c r="K2448" t="s">
        <v>156</v>
      </c>
      <c r="L2448" t="s">
        <v>17</v>
      </c>
      <c r="M2448" s="5">
        <v>234.90999999999997</v>
      </c>
      <c r="N2448">
        <v>1</v>
      </c>
    </row>
    <row r="2449" spans="1:14" x14ac:dyDescent="0.15">
      <c r="A2449" s="2">
        <v>45466</v>
      </c>
      <c r="B2449" s="3">
        <f t="shared" si="114"/>
        <v>2024</v>
      </c>
      <c r="C2449" t="str">
        <f t="shared" si="115"/>
        <v>2023-2024</v>
      </c>
      <c r="D2449" t="s">
        <v>148</v>
      </c>
      <c r="E2449" t="s">
        <v>87</v>
      </c>
      <c r="F2449" t="str">
        <f t="shared" si="116"/>
        <v>New South Wales</v>
      </c>
      <c r="G2449" t="s">
        <v>10</v>
      </c>
      <c r="H2449">
        <v>2790</v>
      </c>
      <c r="I2449" t="s">
        <v>11</v>
      </c>
      <c r="J2449" t="s">
        <v>25</v>
      </c>
      <c r="K2449" t="s">
        <v>150</v>
      </c>
      <c r="L2449" t="s">
        <v>18</v>
      </c>
      <c r="M2449" s="5">
        <v>235.48000000000002</v>
      </c>
      <c r="N2449">
        <v>1</v>
      </c>
    </row>
    <row r="2450" spans="1:14" x14ac:dyDescent="0.15">
      <c r="A2450" s="2">
        <v>45438</v>
      </c>
      <c r="B2450" s="3">
        <f t="shared" si="114"/>
        <v>2024</v>
      </c>
      <c r="C2450" t="str">
        <f t="shared" si="115"/>
        <v>2023-2024</v>
      </c>
      <c r="D2450" t="s">
        <v>147</v>
      </c>
      <c r="E2450" t="s">
        <v>73</v>
      </c>
      <c r="F2450" t="str">
        <f t="shared" si="116"/>
        <v>Victoria</v>
      </c>
      <c r="G2450" t="s">
        <v>45</v>
      </c>
      <c r="H2450">
        <v>3136</v>
      </c>
      <c r="I2450" t="s">
        <v>11</v>
      </c>
      <c r="J2450" t="s">
        <v>63</v>
      </c>
      <c r="K2450" t="s">
        <v>152</v>
      </c>
      <c r="L2450" t="s">
        <v>13</v>
      </c>
      <c r="M2450" s="5">
        <v>235.59</v>
      </c>
      <c r="N2450">
        <v>1</v>
      </c>
    </row>
    <row r="2451" spans="1:14" x14ac:dyDescent="0.15">
      <c r="A2451" s="2">
        <v>45412</v>
      </c>
      <c r="B2451" s="3">
        <f t="shared" si="114"/>
        <v>2024</v>
      </c>
      <c r="C2451" t="str">
        <f t="shared" si="115"/>
        <v>2023-2024</v>
      </c>
      <c r="D2451" t="s">
        <v>148</v>
      </c>
      <c r="E2451" t="s">
        <v>132</v>
      </c>
      <c r="F2451" t="str">
        <f t="shared" si="116"/>
        <v>New South Wales</v>
      </c>
      <c r="G2451" t="s">
        <v>10</v>
      </c>
      <c r="H2451">
        <v>2800</v>
      </c>
      <c r="I2451" t="s">
        <v>11</v>
      </c>
      <c r="J2451" t="s">
        <v>25</v>
      </c>
      <c r="K2451" t="s">
        <v>19</v>
      </c>
      <c r="L2451" t="s">
        <v>23</v>
      </c>
      <c r="M2451" s="5">
        <v>236.00000000000006</v>
      </c>
      <c r="N2451">
        <v>1</v>
      </c>
    </row>
    <row r="2452" spans="1:14" x14ac:dyDescent="0.15">
      <c r="A2452" s="2">
        <v>45316</v>
      </c>
      <c r="B2452" s="3">
        <f t="shared" si="114"/>
        <v>2024</v>
      </c>
      <c r="C2452" t="str">
        <f t="shared" si="115"/>
        <v>2023-2024</v>
      </c>
      <c r="D2452" t="s">
        <v>148</v>
      </c>
      <c r="E2452" t="s">
        <v>111</v>
      </c>
      <c r="F2452" t="str">
        <f t="shared" si="116"/>
        <v>New South Wales</v>
      </c>
      <c r="G2452" t="s">
        <v>10</v>
      </c>
      <c r="H2452">
        <v>2120</v>
      </c>
      <c r="I2452" t="s">
        <v>11</v>
      </c>
      <c r="J2452" t="s">
        <v>27</v>
      </c>
      <c r="K2452" t="s">
        <v>150</v>
      </c>
      <c r="L2452" t="s">
        <v>18</v>
      </c>
      <c r="M2452" s="5">
        <v>236.66000000000003</v>
      </c>
      <c r="N2452">
        <v>1</v>
      </c>
    </row>
    <row r="2453" spans="1:14" x14ac:dyDescent="0.15">
      <c r="A2453" s="2">
        <v>45553</v>
      </c>
      <c r="B2453" s="3">
        <f t="shared" si="114"/>
        <v>2025</v>
      </c>
      <c r="C2453" t="str">
        <f t="shared" si="115"/>
        <v>2024-2025</v>
      </c>
      <c r="D2453" t="s">
        <v>147</v>
      </c>
      <c r="E2453" t="s">
        <v>69</v>
      </c>
      <c r="F2453" t="str">
        <f t="shared" si="116"/>
        <v>Tasmania</v>
      </c>
      <c r="G2453" t="s">
        <v>70</v>
      </c>
      <c r="H2453">
        <v>7018</v>
      </c>
      <c r="I2453" t="s">
        <v>11</v>
      </c>
      <c r="J2453" t="s">
        <v>71</v>
      </c>
      <c r="K2453" t="s">
        <v>154</v>
      </c>
      <c r="L2453" t="s">
        <v>14</v>
      </c>
      <c r="M2453" s="5">
        <v>236.77999999999997</v>
      </c>
      <c r="N2453">
        <v>1</v>
      </c>
    </row>
    <row r="2454" spans="1:14" x14ac:dyDescent="0.15">
      <c r="A2454" s="2">
        <v>45262</v>
      </c>
      <c r="B2454" s="3">
        <f t="shared" si="114"/>
        <v>2024</v>
      </c>
      <c r="C2454" t="str">
        <f t="shared" si="115"/>
        <v>2023-2024</v>
      </c>
      <c r="D2454" t="s">
        <v>148</v>
      </c>
      <c r="E2454" t="s">
        <v>76</v>
      </c>
      <c r="F2454" t="str">
        <f t="shared" si="116"/>
        <v>Western Australia</v>
      </c>
      <c r="G2454" t="s">
        <v>48</v>
      </c>
      <c r="H2454">
        <v>6450</v>
      </c>
      <c r="I2454" t="s">
        <v>11</v>
      </c>
      <c r="J2454" t="s">
        <v>77</v>
      </c>
      <c r="K2454" t="s">
        <v>150</v>
      </c>
      <c r="L2454" t="s">
        <v>18</v>
      </c>
      <c r="M2454" s="5">
        <v>236.79</v>
      </c>
      <c r="N2454">
        <v>1</v>
      </c>
    </row>
    <row r="2455" spans="1:14" x14ac:dyDescent="0.15">
      <c r="A2455" s="2">
        <v>45270</v>
      </c>
      <c r="B2455" s="3">
        <f t="shared" si="114"/>
        <v>2024</v>
      </c>
      <c r="C2455" t="str">
        <f t="shared" si="115"/>
        <v>2023-2024</v>
      </c>
      <c r="D2455" t="s">
        <v>147</v>
      </c>
      <c r="E2455" t="s">
        <v>73</v>
      </c>
      <c r="F2455" t="str">
        <f t="shared" si="116"/>
        <v>Victoria</v>
      </c>
      <c r="G2455" t="s">
        <v>45</v>
      </c>
      <c r="H2455">
        <v>3136</v>
      </c>
      <c r="I2455" t="s">
        <v>11</v>
      </c>
      <c r="J2455" t="s">
        <v>63</v>
      </c>
      <c r="K2455" t="s">
        <v>19</v>
      </c>
      <c r="L2455" t="s">
        <v>23</v>
      </c>
      <c r="M2455" s="5">
        <v>237.59</v>
      </c>
      <c r="N2455">
        <v>1</v>
      </c>
    </row>
    <row r="2456" spans="1:14" x14ac:dyDescent="0.15">
      <c r="A2456" s="2">
        <v>45025</v>
      </c>
      <c r="B2456" s="3">
        <f t="shared" si="114"/>
        <v>2023</v>
      </c>
      <c r="C2456" t="str">
        <f t="shared" si="115"/>
        <v>2022-2023</v>
      </c>
      <c r="D2456" t="s">
        <v>148</v>
      </c>
      <c r="E2456" t="s">
        <v>99</v>
      </c>
      <c r="F2456" t="str">
        <f t="shared" si="116"/>
        <v>Victoria</v>
      </c>
      <c r="G2456" t="s">
        <v>45</v>
      </c>
      <c r="H2456">
        <v>3148</v>
      </c>
      <c r="I2456" t="s">
        <v>11</v>
      </c>
      <c r="J2456" t="s">
        <v>63</v>
      </c>
      <c r="K2456" t="s">
        <v>157</v>
      </c>
      <c r="L2456" t="s">
        <v>22</v>
      </c>
      <c r="M2456" s="5">
        <v>237.69</v>
      </c>
      <c r="N2456">
        <v>1</v>
      </c>
    </row>
    <row r="2457" spans="1:14" x14ac:dyDescent="0.15">
      <c r="A2457" s="2">
        <v>45354</v>
      </c>
      <c r="B2457" s="3">
        <f t="shared" si="114"/>
        <v>2024</v>
      </c>
      <c r="C2457" t="str">
        <f t="shared" si="115"/>
        <v>2023-2024</v>
      </c>
      <c r="D2457" t="s">
        <v>147</v>
      </c>
      <c r="E2457" t="s">
        <v>115</v>
      </c>
      <c r="F2457" t="str">
        <f t="shared" si="116"/>
        <v>Western Australia</v>
      </c>
      <c r="G2457" t="s">
        <v>48</v>
      </c>
      <c r="H2457">
        <v>6280</v>
      </c>
      <c r="I2457" t="s">
        <v>11</v>
      </c>
      <c r="J2457" t="s">
        <v>94</v>
      </c>
      <c r="K2457" t="s">
        <v>153</v>
      </c>
      <c r="L2457" t="s">
        <v>16</v>
      </c>
      <c r="M2457" s="5">
        <v>237.81</v>
      </c>
      <c r="N2457">
        <v>1</v>
      </c>
    </row>
    <row r="2458" spans="1:14" x14ac:dyDescent="0.15">
      <c r="A2458" s="2">
        <v>44950</v>
      </c>
      <c r="B2458" s="3">
        <f t="shared" si="114"/>
        <v>2023</v>
      </c>
      <c r="C2458" t="str">
        <f t="shared" si="115"/>
        <v>2022-2023</v>
      </c>
      <c r="D2458" t="s">
        <v>148</v>
      </c>
      <c r="E2458" t="s">
        <v>107</v>
      </c>
      <c r="F2458" t="str">
        <f t="shared" si="116"/>
        <v>Queensland</v>
      </c>
      <c r="G2458" t="s">
        <v>35</v>
      </c>
      <c r="H2458">
        <v>4220</v>
      </c>
      <c r="I2458" t="s">
        <v>11</v>
      </c>
      <c r="J2458" t="s">
        <v>104</v>
      </c>
      <c r="K2458" t="s">
        <v>155</v>
      </c>
      <c r="L2458" t="s">
        <v>20</v>
      </c>
      <c r="M2458" s="5">
        <v>238.1</v>
      </c>
      <c r="N2458">
        <v>1</v>
      </c>
    </row>
    <row r="2459" spans="1:14" x14ac:dyDescent="0.15">
      <c r="A2459" s="2">
        <v>45118</v>
      </c>
      <c r="B2459" s="3">
        <f t="shared" si="114"/>
        <v>2024</v>
      </c>
      <c r="C2459" t="str">
        <f t="shared" si="115"/>
        <v>2023-2024</v>
      </c>
      <c r="D2459" t="s">
        <v>148</v>
      </c>
      <c r="E2459" t="s">
        <v>57</v>
      </c>
      <c r="F2459" t="str">
        <f t="shared" si="116"/>
        <v>New South Wales</v>
      </c>
      <c r="G2459" t="s">
        <v>10</v>
      </c>
      <c r="H2459">
        <v>2560</v>
      </c>
      <c r="I2459" t="s">
        <v>11</v>
      </c>
      <c r="J2459" t="s">
        <v>58</v>
      </c>
      <c r="K2459" t="s">
        <v>19</v>
      </c>
      <c r="L2459" t="s">
        <v>23</v>
      </c>
      <c r="M2459" s="5">
        <v>238.21</v>
      </c>
      <c r="N2459">
        <v>1</v>
      </c>
    </row>
    <row r="2460" spans="1:14" x14ac:dyDescent="0.15">
      <c r="A2460" s="2">
        <v>45266</v>
      </c>
      <c r="B2460" s="3">
        <f t="shared" si="114"/>
        <v>2024</v>
      </c>
      <c r="C2460" t="str">
        <f t="shared" si="115"/>
        <v>2023-2024</v>
      </c>
      <c r="D2460" t="s">
        <v>147</v>
      </c>
      <c r="E2460" t="s">
        <v>103</v>
      </c>
      <c r="F2460" t="str">
        <f t="shared" si="116"/>
        <v>Queensland</v>
      </c>
      <c r="G2460" t="s">
        <v>35</v>
      </c>
      <c r="H2460">
        <v>4509</v>
      </c>
      <c r="I2460" t="s">
        <v>11</v>
      </c>
      <c r="J2460" t="s">
        <v>104</v>
      </c>
      <c r="K2460" t="s">
        <v>149</v>
      </c>
      <c r="L2460" t="s">
        <v>15</v>
      </c>
      <c r="M2460" s="5">
        <v>238.78000000000003</v>
      </c>
      <c r="N2460">
        <v>1</v>
      </c>
    </row>
    <row r="2461" spans="1:14" x14ac:dyDescent="0.15">
      <c r="A2461" s="2">
        <v>45257</v>
      </c>
      <c r="B2461" s="3">
        <f t="shared" si="114"/>
        <v>2024</v>
      </c>
      <c r="C2461" t="str">
        <f t="shared" si="115"/>
        <v>2023-2024</v>
      </c>
      <c r="D2461" t="s">
        <v>148</v>
      </c>
      <c r="E2461" t="s">
        <v>141</v>
      </c>
      <c r="F2461" t="str">
        <f t="shared" si="116"/>
        <v>Western Australia</v>
      </c>
      <c r="G2461" t="s">
        <v>48</v>
      </c>
      <c r="H2461">
        <v>6052</v>
      </c>
      <c r="I2461" t="s">
        <v>11</v>
      </c>
      <c r="J2461" t="s">
        <v>49</v>
      </c>
      <c r="K2461" t="s">
        <v>149</v>
      </c>
      <c r="L2461" t="s">
        <v>15</v>
      </c>
      <c r="M2461" s="5">
        <v>239.52</v>
      </c>
      <c r="N2461">
        <v>1</v>
      </c>
    </row>
    <row r="2462" spans="1:14" x14ac:dyDescent="0.15">
      <c r="A2462" s="2">
        <v>45146</v>
      </c>
      <c r="B2462" s="3">
        <f t="shared" si="114"/>
        <v>2024</v>
      </c>
      <c r="C2462" t="str">
        <f t="shared" si="115"/>
        <v>2023-2024</v>
      </c>
      <c r="D2462" t="s">
        <v>147</v>
      </c>
      <c r="E2462" t="s">
        <v>140</v>
      </c>
      <c r="F2462" t="str">
        <f t="shared" si="116"/>
        <v>Tasmania</v>
      </c>
      <c r="G2462" t="s">
        <v>70</v>
      </c>
      <c r="H2462">
        <v>7320</v>
      </c>
      <c r="I2462" t="s">
        <v>11</v>
      </c>
      <c r="J2462" t="s">
        <v>71</v>
      </c>
      <c r="K2462" t="s">
        <v>153</v>
      </c>
      <c r="L2462" t="s">
        <v>16</v>
      </c>
      <c r="M2462" s="5">
        <v>239.82999999999998</v>
      </c>
      <c r="N2462">
        <v>1</v>
      </c>
    </row>
    <row r="2463" spans="1:14" x14ac:dyDescent="0.15">
      <c r="A2463" s="2">
        <v>45067</v>
      </c>
      <c r="B2463" s="3">
        <f t="shared" si="114"/>
        <v>2023</v>
      </c>
      <c r="C2463" t="str">
        <f t="shared" si="115"/>
        <v>2022-2023</v>
      </c>
      <c r="D2463" t="s">
        <v>147</v>
      </c>
      <c r="E2463" t="s">
        <v>116</v>
      </c>
      <c r="F2463" t="str">
        <f t="shared" si="116"/>
        <v>Western Australia</v>
      </c>
      <c r="G2463" t="s">
        <v>48</v>
      </c>
      <c r="H2463">
        <v>6725</v>
      </c>
      <c r="I2463" t="s">
        <v>11</v>
      </c>
      <c r="J2463" t="s">
        <v>77</v>
      </c>
      <c r="K2463" t="s">
        <v>154</v>
      </c>
      <c r="L2463" t="s">
        <v>14</v>
      </c>
      <c r="M2463" s="5">
        <v>239.83</v>
      </c>
      <c r="N2463">
        <v>1</v>
      </c>
    </row>
    <row r="2464" spans="1:14" x14ac:dyDescent="0.15">
      <c r="A2464" s="2">
        <v>45095</v>
      </c>
      <c r="B2464" s="3">
        <f t="shared" si="114"/>
        <v>2023</v>
      </c>
      <c r="C2464" t="str">
        <f t="shared" si="115"/>
        <v>2022-2023</v>
      </c>
      <c r="D2464" t="s">
        <v>147</v>
      </c>
      <c r="E2464" t="s">
        <v>145</v>
      </c>
      <c r="F2464" t="str">
        <f t="shared" si="116"/>
        <v>New South Wales</v>
      </c>
      <c r="G2464" t="s">
        <v>10</v>
      </c>
      <c r="H2464">
        <v>2101</v>
      </c>
      <c r="I2464" t="s">
        <v>11</v>
      </c>
      <c r="J2464" t="s">
        <v>27</v>
      </c>
      <c r="K2464" t="s">
        <v>150</v>
      </c>
      <c r="L2464" t="s">
        <v>18</v>
      </c>
      <c r="M2464" s="5">
        <v>239.84</v>
      </c>
      <c r="N2464">
        <v>1</v>
      </c>
    </row>
    <row r="2465" spans="1:14" x14ac:dyDescent="0.15">
      <c r="A2465" s="2">
        <v>45440</v>
      </c>
      <c r="B2465" s="3">
        <f t="shared" si="114"/>
        <v>2024</v>
      </c>
      <c r="C2465" t="str">
        <f t="shared" si="115"/>
        <v>2023-2024</v>
      </c>
      <c r="D2465" t="s">
        <v>147</v>
      </c>
      <c r="E2465" t="s">
        <v>73</v>
      </c>
      <c r="F2465" t="str">
        <f t="shared" si="116"/>
        <v>Victoria</v>
      </c>
      <c r="G2465" t="s">
        <v>45</v>
      </c>
      <c r="H2465">
        <v>3136</v>
      </c>
      <c r="I2465" t="s">
        <v>11</v>
      </c>
      <c r="J2465" t="s">
        <v>63</v>
      </c>
      <c r="K2465" t="s">
        <v>151</v>
      </c>
      <c r="L2465" t="s">
        <v>21</v>
      </c>
      <c r="M2465" s="5">
        <v>239.92</v>
      </c>
      <c r="N2465">
        <v>1</v>
      </c>
    </row>
    <row r="2466" spans="1:14" x14ac:dyDescent="0.15">
      <c r="A2466" s="2">
        <v>45572</v>
      </c>
      <c r="B2466" s="3">
        <f t="shared" si="114"/>
        <v>2025</v>
      </c>
      <c r="C2466" t="str">
        <f t="shared" si="115"/>
        <v>2024-2025</v>
      </c>
      <c r="D2466" t="s">
        <v>147</v>
      </c>
      <c r="E2466" t="s">
        <v>56</v>
      </c>
      <c r="F2466" t="str">
        <f t="shared" si="116"/>
        <v>Northern Territory</v>
      </c>
      <c r="G2466" t="s">
        <v>29</v>
      </c>
      <c r="H2466">
        <v>870</v>
      </c>
      <c r="I2466" t="s">
        <v>11</v>
      </c>
      <c r="J2466" t="s">
        <v>30</v>
      </c>
      <c r="K2466" t="s">
        <v>151</v>
      </c>
      <c r="L2466" t="s">
        <v>21</v>
      </c>
      <c r="M2466" s="5">
        <v>239.94</v>
      </c>
      <c r="N2466">
        <v>1</v>
      </c>
    </row>
    <row r="2467" spans="1:14" x14ac:dyDescent="0.15">
      <c r="A2467" s="2">
        <v>45143</v>
      </c>
      <c r="B2467" s="3">
        <f t="shared" si="114"/>
        <v>2024</v>
      </c>
      <c r="C2467" t="str">
        <f t="shared" si="115"/>
        <v>2023-2024</v>
      </c>
      <c r="D2467" t="s">
        <v>148</v>
      </c>
      <c r="E2467" t="s">
        <v>110</v>
      </c>
      <c r="F2467" t="str">
        <f t="shared" si="116"/>
        <v>Queensland</v>
      </c>
      <c r="G2467" t="s">
        <v>35</v>
      </c>
      <c r="H2467">
        <v>4680</v>
      </c>
      <c r="I2467" t="s">
        <v>11</v>
      </c>
      <c r="J2467" t="s">
        <v>51</v>
      </c>
      <c r="K2467" t="s">
        <v>151</v>
      </c>
      <c r="L2467" t="s">
        <v>21</v>
      </c>
      <c r="M2467" s="5">
        <v>239.94</v>
      </c>
      <c r="N2467">
        <v>1</v>
      </c>
    </row>
    <row r="2468" spans="1:14" x14ac:dyDescent="0.15">
      <c r="A2468" s="2">
        <v>45545</v>
      </c>
      <c r="B2468" s="3">
        <f t="shared" si="114"/>
        <v>2025</v>
      </c>
      <c r="C2468" t="str">
        <f t="shared" si="115"/>
        <v>2024-2025</v>
      </c>
      <c r="D2468" t="s">
        <v>147</v>
      </c>
      <c r="E2468" t="s">
        <v>103</v>
      </c>
      <c r="F2468" t="str">
        <f t="shared" si="116"/>
        <v>Queensland</v>
      </c>
      <c r="G2468" t="s">
        <v>35</v>
      </c>
      <c r="H2468">
        <v>4509</v>
      </c>
      <c r="I2468" t="s">
        <v>11</v>
      </c>
      <c r="J2468" t="s">
        <v>104</v>
      </c>
      <c r="K2468" t="s">
        <v>156</v>
      </c>
      <c r="L2468" t="s">
        <v>17</v>
      </c>
      <c r="M2468" s="5">
        <v>239.94</v>
      </c>
      <c r="N2468">
        <v>1</v>
      </c>
    </row>
    <row r="2469" spans="1:14" x14ac:dyDescent="0.15">
      <c r="A2469" s="2">
        <v>45510</v>
      </c>
      <c r="B2469" s="3">
        <f t="shared" si="114"/>
        <v>2025</v>
      </c>
      <c r="C2469" t="str">
        <f t="shared" si="115"/>
        <v>2024-2025</v>
      </c>
      <c r="D2469" t="s">
        <v>148</v>
      </c>
      <c r="E2469" t="s">
        <v>87</v>
      </c>
      <c r="F2469" t="str">
        <f t="shared" si="116"/>
        <v>New South Wales</v>
      </c>
      <c r="G2469" t="s">
        <v>10</v>
      </c>
      <c r="H2469">
        <v>2790</v>
      </c>
      <c r="I2469" t="s">
        <v>11</v>
      </c>
      <c r="J2469" t="s">
        <v>25</v>
      </c>
      <c r="K2469" t="s">
        <v>155</v>
      </c>
      <c r="L2469" t="s">
        <v>20</v>
      </c>
      <c r="M2469" s="5">
        <v>240.01</v>
      </c>
      <c r="N2469">
        <v>1</v>
      </c>
    </row>
    <row r="2470" spans="1:14" x14ac:dyDescent="0.15">
      <c r="A2470" s="2">
        <v>45040</v>
      </c>
      <c r="B2470" s="3">
        <f t="shared" si="114"/>
        <v>2023</v>
      </c>
      <c r="C2470" t="str">
        <f t="shared" si="115"/>
        <v>2022-2023</v>
      </c>
      <c r="D2470" t="s">
        <v>147</v>
      </c>
      <c r="E2470" t="s">
        <v>115</v>
      </c>
      <c r="F2470" t="str">
        <f t="shared" si="116"/>
        <v>Western Australia</v>
      </c>
      <c r="G2470" t="s">
        <v>48</v>
      </c>
      <c r="H2470">
        <v>6280</v>
      </c>
      <c r="I2470" t="s">
        <v>11</v>
      </c>
      <c r="J2470" t="s">
        <v>94</v>
      </c>
      <c r="K2470" t="s">
        <v>19</v>
      </c>
      <c r="L2470" t="s">
        <v>23</v>
      </c>
      <c r="M2470" s="5">
        <v>240.70999999999998</v>
      </c>
      <c r="N2470">
        <v>1</v>
      </c>
    </row>
    <row r="2471" spans="1:14" x14ac:dyDescent="0.15">
      <c r="A2471" s="2">
        <v>45521</v>
      </c>
      <c r="B2471" s="3">
        <f t="shared" si="114"/>
        <v>2025</v>
      </c>
      <c r="C2471" t="str">
        <f t="shared" si="115"/>
        <v>2024-2025</v>
      </c>
      <c r="D2471" t="s">
        <v>147</v>
      </c>
      <c r="E2471" t="s">
        <v>96</v>
      </c>
      <c r="F2471" t="str">
        <f t="shared" si="116"/>
        <v>Western Australia</v>
      </c>
      <c r="G2471" t="s">
        <v>48</v>
      </c>
      <c r="H2471">
        <v>6330</v>
      </c>
      <c r="I2471" t="s">
        <v>11</v>
      </c>
      <c r="J2471" t="s">
        <v>94</v>
      </c>
      <c r="K2471" t="s">
        <v>154</v>
      </c>
      <c r="L2471" t="s">
        <v>14</v>
      </c>
      <c r="M2471" s="5">
        <v>240.82</v>
      </c>
      <c r="N2471">
        <v>1</v>
      </c>
    </row>
    <row r="2472" spans="1:14" x14ac:dyDescent="0.15">
      <c r="A2472" s="2">
        <v>45557</v>
      </c>
      <c r="B2472" s="3">
        <f t="shared" si="114"/>
        <v>2025</v>
      </c>
      <c r="C2472" t="str">
        <f t="shared" si="115"/>
        <v>2024-2025</v>
      </c>
      <c r="D2472" t="s">
        <v>147</v>
      </c>
      <c r="E2472" t="s">
        <v>62</v>
      </c>
      <c r="F2472" t="str">
        <f t="shared" si="116"/>
        <v>Victoria</v>
      </c>
      <c r="G2472" t="s">
        <v>45</v>
      </c>
      <c r="H2472">
        <v>3134</v>
      </c>
      <c r="I2472" t="s">
        <v>11</v>
      </c>
      <c r="J2472" t="s">
        <v>63</v>
      </c>
      <c r="K2472" t="s">
        <v>153</v>
      </c>
      <c r="L2472" t="s">
        <v>16</v>
      </c>
      <c r="M2472" s="5">
        <v>240.93</v>
      </c>
      <c r="N2472">
        <v>1</v>
      </c>
    </row>
    <row r="2473" spans="1:14" x14ac:dyDescent="0.15">
      <c r="A2473" s="2">
        <v>45152</v>
      </c>
      <c r="B2473" s="3">
        <f t="shared" si="114"/>
        <v>2024</v>
      </c>
      <c r="C2473" t="str">
        <f t="shared" si="115"/>
        <v>2023-2024</v>
      </c>
      <c r="D2473" t="s">
        <v>147</v>
      </c>
      <c r="E2473" t="s">
        <v>93</v>
      </c>
      <c r="F2473" t="str">
        <f t="shared" si="116"/>
        <v>Western Australia</v>
      </c>
      <c r="G2473" t="s">
        <v>48</v>
      </c>
      <c r="H2473">
        <v>6112</v>
      </c>
      <c r="I2473" t="s">
        <v>11</v>
      </c>
      <c r="J2473" t="s">
        <v>94</v>
      </c>
      <c r="K2473" t="s">
        <v>150</v>
      </c>
      <c r="L2473" t="s">
        <v>18</v>
      </c>
      <c r="M2473" s="5">
        <v>241.28000000000003</v>
      </c>
      <c r="N2473">
        <v>1</v>
      </c>
    </row>
    <row r="2474" spans="1:14" x14ac:dyDescent="0.15">
      <c r="A2474" s="2">
        <v>45309</v>
      </c>
      <c r="B2474" s="3">
        <f t="shared" si="114"/>
        <v>2024</v>
      </c>
      <c r="C2474" t="str">
        <f t="shared" si="115"/>
        <v>2023-2024</v>
      </c>
      <c r="D2474" t="s">
        <v>147</v>
      </c>
      <c r="E2474" t="s">
        <v>73</v>
      </c>
      <c r="F2474" t="str">
        <f t="shared" si="116"/>
        <v>Victoria</v>
      </c>
      <c r="G2474" t="s">
        <v>45</v>
      </c>
      <c r="H2474">
        <v>3136</v>
      </c>
      <c r="I2474" t="s">
        <v>11</v>
      </c>
      <c r="J2474" t="s">
        <v>63</v>
      </c>
      <c r="K2474" t="s">
        <v>153</v>
      </c>
      <c r="L2474" t="s">
        <v>16</v>
      </c>
      <c r="M2474" s="5">
        <v>241.33</v>
      </c>
      <c r="N2474">
        <v>1</v>
      </c>
    </row>
    <row r="2475" spans="1:14" x14ac:dyDescent="0.15">
      <c r="A2475" s="2">
        <v>45437</v>
      </c>
      <c r="B2475" s="3">
        <f t="shared" si="114"/>
        <v>2024</v>
      </c>
      <c r="C2475" t="str">
        <f t="shared" si="115"/>
        <v>2023-2024</v>
      </c>
      <c r="D2475" t="s">
        <v>147</v>
      </c>
      <c r="E2475" t="s">
        <v>90</v>
      </c>
      <c r="F2475" t="str">
        <f t="shared" si="116"/>
        <v>Victoria</v>
      </c>
      <c r="G2475" t="s">
        <v>45</v>
      </c>
      <c r="H2475">
        <v>3179</v>
      </c>
      <c r="I2475" t="s">
        <v>11</v>
      </c>
      <c r="J2475" t="s">
        <v>63</v>
      </c>
      <c r="K2475" t="s">
        <v>19</v>
      </c>
      <c r="L2475" t="s">
        <v>23</v>
      </c>
      <c r="M2475" s="5">
        <v>241.51999999999998</v>
      </c>
      <c r="N2475">
        <v>1</v>
      </c>
    </row>
    <row r="2476" spans="1:14" x14ac:dyDescent="0.15">
      <c r="A2476" s="2">
        <v>45431</v>
      </c>
      <c r="B2476" s="3">
        <f t="shared" si="114"/>
        <v>2024</v>
      </c>
      <c r="C2476" t="str">
        <f t="shared" si="115"/>
        <v>2023-2024</v>
      </c>
      <c r="D2476" t="s">
        <v>147</v>
      </c>
      <c r="E2476" t="s">
        <v>42</v>
      </c>
      <c r="F2476" t="str">
        <f t="shared" si="116"/>
        <v>Queensland</v>
      </c>
      <c r="G2476" t="s">
        <v>35</v>
      </c>
      <c r="H2476">
        <v>4053</v>
      </c>
      <c r="I2476" t="s">
        <v>11</v>
      </c>
      <c r="J2476" t="s">
        <v>43</v>
      </c>
      <c r="K2476" t="s">
        <v>155</v>
      </c>
      <c r="L2476" t="s">
        <v>20</v>
      </c>
      <c r="M2476" s="5">
        <v>241.72</v>
      </c>
      <c r="N2476">
        <v>1</v>
      </c>
    </row>
    <row r="2477" spans="1:14" x14ac:dyDescent="0.15">
      <c r="A2477" s="2">
        <v>45016</v>
      </c>
      <c r="B2477" s="3">
        <f t="shared" si="114"/>
        <v>2023</v>
      </c>
      <c r="C2477" t="str">
        <f t="shared" si="115"/>
        <v>2022-2023</v>
      </c>
      <c r="D2477" t="s">
        <v>147</v>
      </c>
      <c r="E2477" t="s">
        <v>79</v>
      </c>
      <c r="F2477" t="str">
        <f t="shared" si="116"/>
        <v>Australian Capital Territory</v>
      </c>
      <c r="G2477" t="s">
        <v>80</v>
      </c>
      <c r="H2477">
        <v>2617</v>
      </c>
      <c r="I2477" t="s">
        <v>11</v>
      </c>
      <c r="J2477" t="s">
        <v>58</v>
      </c>
      <c r="K2477" t="s">
        <v>154</v>
      </c>
      <c r="L2477" t="s">
        <v>14</v>
      </c>
      <c r="M2477" s="5">
        <v>241.85</v>
      </c>
      <c r="N2477">
        <v>1</v>
      </c>
    </row>
    <row r="2478" spans="1:14" x14ac:dyDescent="0.15">
      <c r="A2478" s="2">
        <v>45041</v>
      </c>
      <c r="B2478" s="3">
        <f t="shared" si="114"/>
        <v>2023</v>
      </c>
      <c r="C2478" t="str">
        <f t="shared" si="115"/>
        <v>2022-2023</v>
      </c>
      <c r="D2478" t="s">
        <v>147</v>
      </c>
      <c r="E2478" t="s">
        <v>137</v>
      </c>
      <c r="F2478" t="str">
        <f t="shared" si="116"/>
        <v>New South Wales</v>
      </c>
      <c r="G2478" t="s">
        <v>10</v>
      </c>
      <c r="H2478">
        <v>2031</v>
      </c>
      <c r="I2478" t="s">
        <v>11</v>
      </c>
      <c r="J2478" t="s">
        <v>12</v>
      </c>
      <c r="K2478" t="s">
        <v>149</v>
      </c>
      <c r="L2478" t="s">
        <v>15</v>
      </c>
      <c r="M2478" s="5">
        <v>242.06</v>
      </c>
      <c r="N2478">
        <v>1</v>
      </c>
    </row>
    <row r="2479" spans="1:14" x14ac:dyDescent="0.15">
      <c r="A2479" s="2">
        <v>45213</v>
      </c>
      <c r="B2479" s="3">
        <f t="shared" si="114"/>
        <v>2024</v>
      </c>
      <c r="C2479" t="str">
        <f t="shared" si="115"/>
        <v>2023-2024</v>
      </c>
      <c r="D2479" t="s">
        <v>147</v>
      </c>
      <c r="E2479" t="s">
        <v>47</v>
      </c>
      <c r="F2479" t="str">
        <f t="shared" si="116"/>
        <v>Western Australia</v>
      </c>
      <c r="G2479" t="s">
        <v>48</v>
      </c>
      <c r="H2479">
        <v>6030</v>
      </c>
      <c r="I2479" t="s">
        <v>11</v>
      </c>
      <c r="J2479" t="s">
        <v>49</v>
      </c>
      <c r="K2479" t="s">
        <v>149</v>
      </c>
      <c r="L2479" t="s">
        <v>15</v>
      </c>
      <c r="M2479" s="5">
        <v>242.20999999999998</v>
      </c>
      <c r="N2479">
        <v>1</v>
      </c>
    </row>
    <row r="2480" spans="1:14" x14ac:dyDescent="0.15">
      <c r="A2480" s="2">
        <v>45455</v>
      </c>
      <c r="B2480" s="3">
        <f t="shared" si="114"/>
        <v>2024</v>
      </c>
      <c r="C2480" t="str">
        <f t="shared" si="115"/>
        <v>2023-2024</v>
      </c>
      <c r="D2480" t="s">
        <v>148</v>
      </c>
      <c r="E2480" t="s">
        <v>100</v>
      </c>
      <c r="F2480" t="str">
        <f t="shared" si="116"/>
        <v>Western Australia</v>
      </c>
      <c r="G2480" t="s">
        <v>48</v>
      </c>
      <c r="H2480">
        <v>6021</v>
      </c>
      <c r="I2480" t="s">
        <v>11</v>
      </c>
      <c r="J2480" t="s">
        <v>49</v>
      </c>
      <c r="K2480" t="s">
        <v>154</v>
      </c>
      <c r="L2480" t="s">
        <v>14</v>
      </c>
      <c r="M2480" s="5">
        <v>242.3</v>
      </c>
      <c r="N2480">
        <v>1</v>
      </c>
    </row>
    <row r="2481" spans="1:14" x14ac:dyDescent="0.15">
      <c r="A2481" s="2">
        <v>45477</v>
      </c>
      <c r="B2481" s="3">
        <f t="shared" si="114"/>
        <v>2025</v>
      </c>
      <c r="C2481" t="str">
        <f t="shared" si="115"/>
        <v>2024-2025</v>
      </c>
      <c r="D2481" t="s">
        <v>147</v>
      </c>
      <c r="E2481" t="s">
        <v>109</v>
      </c>
      <c r="F2481" t="str">
        <f t="shared" si="116"/>
        <v>New South Wales</v>
      </c>
      <c r="G2481" t="s">
        <v>10</v>
      </c>
      <c r="H2481">
        <v>2480</v>
      </c>
      <c r="I2481" t="s">
        <v>11</v>
      </c>
      <c r="J2481" t="s">
        <v>68</v>
      </c>
      <c r="K2481" t="s">
        <v>156</v>
      </c>
      <c r="L2481" t="s">
        <v>17</v>
      </c>
      <c r="M2481" s="5">
        <v>242.32999999999998</v>
      </c>
      <c r="N2481">
        <v>1</v>
      </c>
    </row>
    <row r="2482" spans="1:14" x14ac:dyDescent="0.15">
      <c r="A2482" s="2">
        <v>45291</v>
      </c>
      <c r="B2482" s="3">
        <f t="shared" si="114"/>
        <v>2024</v>
      </c>
      <c r="C2482" t="str">
        <f t="shared" si="115"/>
        <v>2023-2024</v>
      </c>
      <c r="D2482" t="s">
        <v>147</v>
      </c>
      <c r="E2482" t="s">
        <v>144</v>
      </c>
      <c r="F2482" t="str">
        <f t="shared" si="116"/>
        <v>Queensland</v>
      </c>
      <c r="G2482" t="s">
        <v>35</v>
      </c>
      <c r="H2482">
        <v>4566</v>
      </c>
      <c r="I2482" t="s">
        <v>11</v>
      </c>
      <c r="J2482" t="s">
        <v>120</v>
      </c>
      <c r="K2482" t="s">
        <v>155</v>
      </c>
      <c r="L2482" t="s">
        <v>20</v>
      </c>
      <c r="M2482" s="5">
        <v>242.57000000000002</v>
      </c>
      <c r="N2482">
        <v>1</v>
      </c>
    </row>
    <row r="2483" spans="1:14" x14ac:dyDescent="0.15">
      <c r="A2483" s="2">
        <v>44973</v>
      </c>
      <c r="B2483" s="3">
        <f t="shared" si="114"/>
        <v>2023</v>
      </c>
      <c r="C2483" t="str">
        <f t="shared" si="115"/>
        <v>2022-2023</v>
      </c>
      <c r="D2483" t="s">
        <v>148</v>
      </c>
      <c r="E2483" t="s">
        <v>125</v>
      </c>
      <c r="F2483" t="str">
        <f t="shared" si="116"/>
        <v>Victoria</v>
      </c>
      <c r="G2483" t="s">
        <v>45</v>
      </c>
      <c r="H2483">
        <v>3400</v>
      </c>
      <c r="I2483" t="s">
        <v>11</v>
      </c>
      <c r="J2483" t="s">
        <v>60</v>
      </c>
      <c r="K2483" t="s">
        <v>152</v>
      </c>
      <c r="L2483" t="s">
        <v>13</v>
      </c>
      <c r="M2483" s="5">
        <v>242.72000000000003</v>
      </c>
      <c r="N2483">
        <v>1</v>
      </c>
    </row>
    <row r="2484" spans="1:14" x14ac:dyDescent="0.15">
      <c r="A2484" s="2">
        <v>45423</v>
      </c>
      <c r="B2484" s="3">
        <f t="shared" si="114"/>
        <v>2024</v>
      </c>
      <c r="C2484" t="str">
        <f t="shared" si="115"/>
        <v>2023-2024</v>
      </c>
      <c r="D2484" t="s">
        <v>147</v>
      </c>
      <c r="E2484" t="s">
        <v>146</v>
      </c>
      <c r="F2484" t="str">
        <f t="shared" si="116"/>
        <v>Victoria</v>
      </c>
      <c r="G2484" t="s">
        <v>45</v>
      </c>
      <c r="H2484">
        <v>3353</v>
      </c>
      <c r="I2484" t="s">
        <v>11</v>
      </c>
      <c r="J2484" t="s">
        <v>60</v>
      </c>
      <c r="K2484" t="s">
        <v>154</v>
      </c>
      <c r="L2484" t="s">
        <v>14</v>
      </c>
      <c r="M2484" s="5">
        <v>242.86</v>
      </c>
      <c r="N2484">
        <v>1</v>
      </c>
    </row>
    <row r="2485" spans="1:14" x14ac:dyDescent="0.15">
      <c r="A2485" s="2">
        <v>44997</v>
      </c>
      <c r="B2485" s="3">
        <f t="shared" si="114"/>
        <v>2023</v>
      </c>
      <c r="C2485" t="str">
        <f t="shared" si="115"/>
        <v>2022-2023</v>
      </c>
      <c r="D2485" t="s">
        <v>147</v>
      </c>
      <c r="E2485" t="s">
        <v>118</v>
      </c>
      <c r="F2485" t="str">
        <f t="shared" si="116"/>
        <v>New South Wales</v>
      </c>
      <c r="G2485" t="s">
        <v>10</v>
      </c>
      <c r="H2485">
        <v>2158</v>
      </c>
      <c r="I2485" t="s">
        <v>11</v>
      </c>
      <c r="J2485" t="s">
        <v>27</v>
      </c>
      <c r="K2485" t="s">
        <v>150</v>
      </c>
      <c r="L2485" t="s">
        <v>18</v>
      </c>
      <c r="M2485" s="5">
        <v>243.72000000000003</v>
      </c>
      <c r="N2485">
        <v>1</v>
      </c>
    </row>
    <row r="2486" spans="1:14" x14ac:dyDescent="0.15">
      <c r="A2486" s="2">
        <v>45323</v>
      </c>
      <c r="B2486" s="3">
        <f t="shared" si="114"/>
        <v>2024</v>
      </c>
      <c r="C2486" t="str">
        <f t="shared" si="115"/>
        <v>2023-2024</v>
      </c>
      <c r="D2486" t="s">
        <v>147</v>
      </c>
      <c r="E2486" t="s">
        <v>83</v>
      </c>
      <c r="F2486" t="str">
        <f t="shared" si="116"/>
        <v>New South Wales</v>
      </c>
      <c r="G2486" t="s">
        <v>10</v>
      </c>
      <c r="H2486">
        <v>2750</v>
      </c>
      <c r="I2486" t="s">
        <v>11</v>
      </c>
      <c r="J2486" t="s">
        <v>25</v>
      </c>
      <c r="K2486" t="s">
        <v>154</v>
      </c>
      <c r="L2486" t="s">
        <v>14</v>
      </c>
      <c r="M2486" s="5">
        <v>243.73999999999998</v>
      </c>
      <c r="N2486">
        <v>1</v>
      </c>
    </row>
    <row r="2487" spans="1:14" x14ac:dyDescent="0.15">
      <c r="A2487" s="2">
        <v>44993</v>
      </c>
      <c r="B2487" s="3">
        <f t="shared" si="114"/>
        <v>2023</v>
      </c>
      <c r="C2487" t="str">
        <f t="shared" si="115"/>
        <v>2022-2023</v>
      </c>
      <c r="D2487" t="s">
        <v>147</v>
      </c>
      <c r="E2487" t="s">
        <v>34</v>
      </c>
      <c r="F2487" t="str">
        <f t="shared" si="116"/>
        <v>Queensland</v>
      </c>
      <c r="G2487" t="s">
        <v>35</v>
      </c>
      <c r="H2487">
        <v>4802</v>
      </c>
      <c r="I2487" t="s">
        <v>11</v>
      </c>
      <c r="J2487" t="s">
        <v>36</v>
      </c>
      <c r="K2487" t="s">
        <v>154</v>
      </c>
      <c r="L2487" t="s">
        <v>14</v>
      </c>
      <c r="M2487" s="5">
        <v>243.83</v>
      </c>
      <c r="N2487">
        <v>1</v>
      </c>
    </row>
    <row r="2488" spans="1:14" x14ac:dyDescent="0.15">
      <c r="A2488" s="2">
        <v>45196</v>
      </c>
      <c r="B2488" s="3">
        <f t="shared" si="114"/>
        <v>2024</v>
      </c>
      <c r="C2488" t="str">
        <f t="shared" si="115"/>
        <v>2023-2024</v>
      </c>
      <c r="D2488" t="s">
        <v>147</v>
      </c>
      <c r="E2488" t="s">
        <v>34</v>
      </c>
      <c r="F2488" t="str">
        <f t="shared" si="116"/>
        <v>Queensland</v>
      </c>
      <c r="G2488" t="s">
        <v>35</v>
      </c>
      <c r="H2488">
        <v>4802</v>
      </c>
      <c r="I2488" t="s">
        <v>11</v>
      </c>
      <c r="J2488" t="s">
        <v>36</v>
      </c>
      <c r="K2488" t="s">
        <v>153</v>
      </c>
      <c r="L2488" t="s">
        <v>16</v>
      </c>
      <c r="M2488" s="5">
        <v>244.92000000000002</v>
      </c>
      <c r="N2488">
        <v>1</v>
      </c>
    </row>
    <row r="2489" spans="1:14" x14ac:dyDescent="0.15">
      <c r="A2489" s="2">
        <v>45184</v>
      </c>
      <c r="B2489" s="3">
        <f t="shared" si="114"/>
        <v>2024</v>
      </c>
      <c r="C2489" t="str">
        <f t="shared" si="115"/>
        <v>2023-2024</v>
      </c>
      <c r="D2489" t="s">
        <v>148</v>
      </c>
      <c r="E2489" t="s">
        <v>61</v>
      </c>
      <c r="F2489" t="str">
        <f t="shared" si="116"/>
        <v>New South Wales</v>
      </c>
      <c r="G2489" t="s">
        <v>10</v>
      </c>
      <c r="H2489">
        <v>2539</v>
      </c>
      <c r="I2489" t="s">
        <v>11</v>
      </c>
      <c r="J2489" t="s">
        <v>58</v>
      </c>
      <c r="K2489" t="s">
        <v>156</v>
      </c>
      <c r="L2489" t="s">
        <v>17</v>
      </c>
      <c r="M2489" s="5">
        <v>245.48</v>
      </c>
      <c r="N2489">
        <v>1</v>
      </c>
    </row>
    <row r="2490" spans="1:14" x14ac:dyDescent="0.15">
      <c r="A2490" s="2">
        <v>45138</v>
      </c>
      <c r="B2490" s="3">
        <f t="shared" si="114"/>
        <v>2024</v>
      </c>
      <c r="C2490" t="str">
        <f t="shared" si="115"/>
        <v>2023-2024</v>
      </c>
      <c r="D2490" t="s">
        <v>148</v>
      </c>
      <c r="E2490" t="s">
        <v>141</v>
      </c>
      <c r="F2490" t="str">
        <f t="shared" si="116"/>
        <v>Western Australia</v>
      </c>
      <c r="G2490" t="s">
        <v>48</v>
      </c>
      <c r="H2490">
        <v>6052</v>
      </c>
      <c r="I2490" t="s">
        <v>11</v>
      </c>
      <c r="J2490" t="s">
        <v>49</v>
      </c>
      <c r="K2490" t="s">
        <v>151</v>
      </c>
      <c r="L2490" t="s">
        <v>21</v>
      </c>
      <c r="M2490" s="5">
        <v>245.59</v>
      </c>
      <c r="N2490">
        <v>1</v>
      </c>
    </row>
    <row r="2491" spans="1:14" x14ac:dyDescent="0.15">
      <c r="A2491" s="2">
        <v>45355</v>
      </c>
      <c r="B2491" s="3">
        <f t="shared" si="114"/>
        <v>2024</v>
      </c>
      <c r="C2491" t="str">
        <f t="shared" si="115"/>
        <v>2023-2024</v>
      </c>
      <c r="D2491" t="s">
        <v>147</v>
      </c>
      <c r="E2491" t="s">
        <v>47</v>
      </c>
      <c r="F2491" t="str">
        <f t="shared" si="116"/>
        <v>Western Australia</v>
      </c>
      <c r="G2491" t="s">
        <v>48</v>
      </c>
      <c r="H2491">
        <v>6030</v>
      </c>
      <c r="I2491" t="s">
        <v>11</v>
      </c>
      <c r="J2491" t="s">
        <v>49</v>
      </c>
      <c r="K2491" t="s">
        <v>154</v>
      </c>
      <c r="L2491" t="s">
        <v>14</v>
      </c>
      <c r="M2491" s="5">
        <v>245.63</v>
      </c>
      <c r="N2491">
        <v>1</v>
      </c>
    </row>
    <row r="2492" spans="1:14" x14ac:dyDescent="0.15">
      <c r="A2492" s="2">
        <v>45369</v>
      </c>
      <c r="B2492" s="3">
        <f t="shared" si="114"/>
        <v>2024</v>
      </c>
      <c r="C2492" t="str">
        <f t="shared" si="115"/>
        <v>2023-2024</v>
      </c>
      <c r="D2492" t="s">
        <v>147</v>
      </c>
      <c r="E2492" t="s">
        <v>86</v>
      </c>
      <c r="F2492" t="str">
        <f t="shared" si="116"/>
        <v>New South Wales</v>
      </c>
      <c r="G2492" t="s">
        <v>10</v>
      </c>
      <c r="H2492">
        <v>2064</v>
      </c>
      <c r="I2492" t="s">
        <v>11</v>
      </c>
      <c r="J2492" t="s">
        <v>12</v>
      </c>
      <c r="K2492" t="s">
        <v>154</v>
      </c>
      <c r="L2492" t="s">
        <v>14</v>
      </c>
      <c r="M2492" s="5">
        <v>245.79000000000002</v>
      </c>
      <c r="N2492">
        <v>1</v>
      </c>
    </row>
    <row r="2493" spans="1:14" x14ac:dyDescent="0.15">
      <c r="A2493" s="2">
        <v>45469</v>
      </c>
      <c r="B2493" s="3">
        <f t="shared" si="114"/>
        <v>2024</v>
      </c>
      <c r="C2493" t="str">
        <f t="shared" si="115"/>
        <v>2023-2024</v>
      </c>
      <c r="D2493" t="s">
        <v>147</v>
      </c>
      <c r="E2493" t="s">
        <v>67</v>
      </c>
      <c r="F2493" t="str">
        <f t="shared" si="116"/>
        <v>New South Wales</v>
      </c>
      <c r="G2493" t="s">
        <v>10</v>
      </c>
      <c r="H2493">
        <v>2478</v>
      </c>
      <c r="I2493" t="s">
        <v>11</v>
      </c>
      <c r="J2493" t="s">
        <v>68</v>
      </c>
      <c r="K2493" t="s">
        <v>156</v>
      </c>
      <c r="L2493" t="s">
        <v>17</v>
      </c>
      <c r="M2493" s="5">
        <v>245.98000000000002</v>
      </c>
      <c r="N2493">
        <v>1</v>
      </c>
    </row>
    <row r="2494" spans="1:14" x14ac:dyDescent="0.15">
      <c r="A2494" s="2">
        <v>45414</v>
      </c>
      <c r="B2494" s="3">
        <f t="shared" si="114"/>
        <v>2024</v>
      </c>
      <c r="C2494" t="str">
        <f t="shared" si="115"/>
        <v>2023-2024</v>
      </c>
      <c r="D2494" t="s">
        <v>147</v>
      </c>
      <c r="E2494" t="s">
        <v>75</v>
      </c>
      <c r="F2494" t="str">
        <f t="shared" si="116"/>
        <v>Victoria</v>
      </c>
      <c r="G2494" t="s">
        <v>45</v>
      </c>
      <c r="H2494">
        <v>3630</v>
      </c>
      <c r="I2494" t="s">
        <v>11</v>
      </c>
      <c r="J2494" t="s">
        <v>55</v>
      </c>
      <c r="K2494" t="s">
        <v>154</v>
      </c>
      <c r="L2494" t="s">
        <v>14</v>
      </c>
      <c r="M2494" s="5">
        <v>246.26</v>
      </c>
      <c r="N2494">
        <v>1</v>
      </c>
    </row>
    <row r="2495" spans="1:14" x14ac:dyDescent="0.15">
      <c r="A2495" s="2">
        <v>45448</v>
      </c>
      <c r="B2495" s="3">
        <f t="shared" si="114"/>
        <v>2024</v>
      </c>
      <c r="C2495" t="str">
        <f t="shared" si="115"/>
        <v>2023-2024</v>
      </c>
      <c r="D2495" t="s">
        <v>148</v>
      </c>
      <c r="E2495" t="s">
        <v>81</v>
      </c>
      <c r="F2495" t="str">
        <f t="shared" si="116"/>
        <v>New South Wales</v>
      </c>
      <c r="G2495" t="s">
        <v>10</v>
      </c>
      <c r="H2495">
        <v>2485</v>
      </c>
      <c r="I2495" t="s">
        <v>11</v>
      </c>
      <c r="J2495" t="s">
        <v>68</v>
      </c>
      <c r="K2495" t="s">
        <v>154</v>
      </c>
      <c r="L2495" t="s">
        <v>14</v>
      </c>
      <c r="M2495" s="5">
        <v>246.42000000000002</v>
      </c>
      <c r="N2495">
        <v>1</v>
      </c>
    </row>
    <row r="2496" spans="1:14" x14ac:dyDescent="0.15">
      <c r="A2496" s="2">
        <v>45025</v>
      </c>
      <c r="B2496" s="3">
        <f t="shared" si="114"/>
        <v>2023</v>
      </c>
      <c r="C2496" t="str">
        <f t="shared" si="115"/>
        <v>2022-2023</v>
      </c>
      <c r="D2496" t="s">
        <v>148</v>
      </c>
      <c r="E2496" t="s">
        <v>112</v>
      </c>
      <c r="F2496" t="str">
        <f t="shared" si="116"/>
        <v>Victoria</v>
      </c>
      <c r="G2496" t="s">
        <v>45</v>
      </c>
      <c r="H2496">
        <v>3076</v>
      </c>
      <c r="I2496" t="s">
        <v>11</v>
      </c>
      <c r="J2496" t="s">
        <v>46</v>
      </c>
      <c r="K2496" t="s">
        <v>156</v>
      </c>
      <c r="L2496" t="s">
        <v>17</v>
      </c>
      <c r="M2496" s="5">
        <v>247.39</v>
      </c>
      <c r="N2496">
        <v>1</v>
      </c>
    </row>
    <row r="2497" spans="1:14" x14ac:dyDescent="0.15">
      <c r="A2497" s="2">
        <v>45032</v>
      </c>
      <c r="B2497" s="3">
        <f t="shared" si="114"/>
        <v>2023</v>
      </c>
      <c r="C2497" t="str">
        <f t="shared" si="115"/>
        <v>2022-2023</v>
      </c>
      <c r="D2497" t="s">
        <v>147</v>
      </c>
      <c r="E2497" t="s">
        <v>62</v>
      </c>
      <c r="F2497" t="str">
        <f t="shared" si="116"/>
        <v>Victoria</v>
      </c>
      <c r="G2497" t="s">
        <v>45</v>
      </c>
      <c r="H2497">
        <v>3134</v>
      </c>
      <c r="I2497" t="s">
        <v>11</v>
      </c>
      <c r="J2497" t="s">
        <v>63</v>
      </c>
      <c r="K2497" t="s">
        <v>151</v>
      </c>
      <c r="L2497" t="s">
        <v>21</v>
      </c>
      <c r="M2497" s="5">
        <v>248.01999999999998</v>
      </c>
      <c r="N2497">
        <v>1</v>
      </c>
    </row>
    <row r="2498" spans="1:14" x14ac:dyDescent="0.15">
      <c r="A2498" s="2">
        <v>45635</v>
      </c>
      <c r="B2498" s="3">
        <f t="shared" ref="B2498:B2561" si="117">IF(MONTH(A2498)&gt;=7,YEAR(A2498)+1,YEAR(A2498))</f>
        <v>2025</v>
      </c>
      <c r="C2498" t="str">
        <f t="shared" ref="C2498:C2561" si="118">IF(MONTH(A2498) &gt;= 7, YEAR(A2498) &amp; "-" &amp; YEAR(A2498) + 1, YEAR(A2498) - 1 &amp; "-" &amp; YEAR(A2498))</f>
        <v>2024-2025</v>
      </c>
      <c r="D2498" t="s">
        <v>147</v>
      </c>
      <c r="E2498" t="s">
        <v>39</v>
      </c>
      <c r="F2498" t="str">
        <f t="shared" ref="F2498:F2561" si="119">IF(G2498="WA","Western Australia",
IF(G2498="NSW","New South Wales",
IF(G2498="QLD","Queensland",
IF(G2498="VIC","Victoria",
IF(G2498="TAS","Tasmania",
IF(G2498="SA","South Australia",
IF(G2498="NT","Northern Territory",
IF(G2498="ACT","Australian Capital Territory",G2498))))))))</f>
        <v>South Australia</v>
      </c>
      <c r="G2498" t="s">
        <v>32</v>
      </c>
      <c r="H2498">
        <v>5343</v>
      </c>
      <c r="I2498" t="s">
        <v>11</v>
      </c>
      <c r="J2498" t="s">
        <v>38</v>
      </c>
      <c r="K2498" t="s">
        <v>152</v>
      </c>
      <c r="L2498" t="s">
        <v>13</v>
      </c>
      <c r="M2498" s="5">
        <v>248.08</v>
      </c>
      <c r="N2498">
        <v>1</v>
      </c>
    </row>
    <row r="2499" spans="1:14" x14ac:dyDescent="0.15">
      <c r="A2499" s="2">
        <v>45331</v>
      </c>
      <c r="B2499" s="3">
        <f t="shared" si="117"/>
        <v>2024</v>
      </c>
      <c r="C2499" t="str">
        <f t="shared" si="118"/>
        <v>2023-2024</v>
      </c>
      <c r="D2499" t="s">
        <v>147</v>
      </c>
      <c r="E2499" t="s">
        <v>73</v>
      </c>
      <c r="F2499" t="str">
        <f t="shared" si="119"/>
        <v>Victoria</v>
      </c>
      <c r="G2499" t="s">
        <v>45</v>
      </c>
      <c r="H2499">
        <v>3136</v>
      </c>
      <c r="I2499" t="s">
        <v>11</v>
      </c>
      <c r="J2499" t="s">
        <v>63</v>
      </c>
      <c r="K2499" t="s">
        <v>150</v>
      </c>
      <c r="L2499" t="s">
        <v>18</v>
      </c>
      <c r="M2499" s="5">
        <v>248.3</v>
      </c>
      <c r="N2499">
        <v>1</v>
      </c>
    </row>
    <row r="2500" spans="1:14" x14ac:dyDescent="0.15">
      <c r="A2500" s="2">
        <v>45529</v>
      </c>
      <c r="B2500" s="3">
        <f t="shared" si="117"/>
        <v>2025</v>
      </c>
      <c r="C2500" t="str">
        <f t="shared" si="118"/>
        <v>2024-2025</v>
      </c>
      <c r="D2500" t="s">
        <v>147</v>
      </c>
      <c r="E2500" t="s">
        <v>126</v>
      </c>
      <c r="F2500" t="str">
        <f t="shared" si="119"/>
        <v>Queensland</v>
      </c>
      <c r="G2500" t="s">
        <v>35</v>
      </c>
      <c r="H2500">
        <v>4551</v>
      </c>
      <c r="I2500" t="s">
        <v>11</v>
      </c>
      <c r="J2500" t="s">
        <v>120</v>
      </c>
      <c r="K2500" t="s">
        <v>155</v>
      </c>
      <c r="L2500" t="s">
        <v>20</v>
      </c>
      <c r="M2500" s="5">
        <v>248.37</v>
      </c>
      <c r="N2500">
        <v>1</v>
      </c>
    </row>
    <row r="2501" spans="1:14" x14ac:dyDescent="0.15">
      <c r="A2501" s="2">
        <v>45253</v>
      </c>
      <c r="B2501" s="3">
        <f t="shared" si="117"/>
        <v>2024</v>
      </c>
      <c r="C2501" t="str">
        <f t="shared" si="118"/>
        <v>2023-2024</v>
      </c>
      <c r="D2501" t="s">
        <v>147</v>
      </c>
      <c r="E2501" t="s">
        <v>79</v>
      </c>
      <c r="F2501" t="str">
        <f t="shared" si="119"/>
        <v>Australian Capital Territory</v>
      </c>
      <c r="G2501" t="s">
        <v>80</v>
      </c>
      <c r="H2501">
        <v>2617</v>
      </c>
      <c r="I2501" t="s">
        <v>11</v>
      </c>
      <c r="J2501" t="s">
        <v>58</v>
      </c>
      <c r="K2501" t="s">
        <v>156</v>
      </c>
      <c r="L2501" t="s">
        <v>17</v>
      </c>
      <c r="M2501" s="5">
        <v>248.51000000000002</v>
      </c>
      <c r="N2501">
        <v>1</v>
      </c>
    </row>
    <row r="2502" spans="1:14" x14ac:dyDescent="0.15">
      <c r="A2502" s="2">
        <v>45174</v>
      </c>
      <c r="B2502" s="3">
        <f t="shared" si="117"/>
        <v>2024</v>
      </c>
      <c r="C2502" t="str">
        <f t="shared" si="118"/>
        <v>2023-2024</v>
      </c>
      <c r="D2502" t="s">
        <v>147</v>
      </c>
      <c r="E2502" t="s">
        <v>127</v>
      </c>
      <c r="F2502" t="str">
        <f t="shared" si="119"/>
        <v>New South Wales</v>
      </c>
      <c r="G2502" t="s">
        <v>10</v>
      </c>
      <c r="H2502">
        <v>2131</v>
      </c>
      <c r="I2502" t="s">
        <v>11</v>
      </c>
      <c r="J2502" t="s">
        <v>27</v>
      </c>
      <c r="K2502" t="s">
        <v>156</v>
      </c>
      <c r="L2502" t="s">
        <v>17</v>
      </c>
      <c r="M2502" s="5">
        <v>248.57</v>
      </c>
      <c r="N2502">
        <v>1</v>
      </c>
    </row>
    <row r="2503" spans="1:14" x14ac:dyDescent="0.15">
      <c r="A2503" s="2">
        <v>45312</v>
      </c>
      <c r="B2503" s="3">
        <f t="shared" si="117"/>
        <v>2024</v>
      </c>
      <c r="C2503" t="str">
        <f t="shared" si="118"/>
        <v>2023-2024</v>
      </c>
      <c r="D2503" t="s">
        <v>147</v>
      </c>
      <c r="E2503" t="s">
        <v>96</v>
      </c>
      <c r="F2503" t="str">
        <f t="shared" si="119"/>
        <v>Western Australia</v>
      </c>
      <c r="G2503" t="s">
        <v>48</v>
      </c>
      <c r="H2503">
        <v>6330</v>
      </c>
      <c r="I2503" t="s">
        <v>11</v>
      </c>
      <c r="J2503" t="s">
        <v>94</v>
      </c>
      <c r="K2503" t="s">
        <v>150</v>
      </c>
      <c r="L2503" t="s">
        <v>18</v>
      </c>
      <c r="M2503" s="5">
        <v>248.59</v>
      </c>
      <c r="N2503">
        <v>1</v>
      </c>
    </row>
    <row r="2504" spans="1:14" x14ac:dyDescent="0.15">
      <c r="A2504" s="2">
        <v>45129</v>
      </c>
      <c r="B2504" s="3">
        <f t="shared" si="117"/>
        <v>2024</v>
      </c>
      <c r="C2504" t="str">
        <f t="shared" si="118"/>
        <v>2023-2024</v>
      </c>
      <c r="D2504" t="s">
        <v>147</v>
      </c>
      <c r="E2504" t="s">
        <v>133</v>
      </c>
      <c r="F2504" t="str">
        <f t="shared" si="119"/>
        <v>Queensland</v>
      </c>
      <c r="G2504" t="s">
        <v>35</v>
      </c>
      <c r="H2504">
        <v>4305</v>
      </c>
      <c r="I2504" t="s">
        <v>11</v>
      </c>
      <c r="J2504" t="s">
        <v>104</v>
      </c>
      <c r="K2504" t="s">
        <v>154</v>
      </c>
      <c r="L2504" t="s">
        <v>14</v>
      </c>
      <c r="M2504" s="5">
        <v>248.76000000000002</v>
      </c>
      <c r="N2504">
        <v>1</v>
      </c>
    </row>
    <row r="2505" spans="1:14" x14ac:dyDescent="0.15">
      <c r="A2505" s="2">
        <v>45302</v>
      </c>
      <c r="B2505" s="3">
        <f t="shared" si="117"/>
        <v>2024</v>
      </c>
      <c r="C2505" t="str">
        <f t="shared" si="118"/>
        <v>2023-2024</v>
      </c>
      <c r="D2505" t="s">
        <v>147</v>
      </c>
      <c r="E2505" t="s">
        <v>140</v>
      </c>
      <c r="F2505" t="str">
        <f t="shared" si="119"/>
        <v>Tasmania</v>
      </c>
      <c r="G2505" t="s">
        <v>70</v>
      </c>
      <c r="H2505">
        <v>7320</v>
      </c>
      <c r="I2505" t="s">
        <v>11</v>
      </c>
      <c r="J2505" t="s">
        <v>71</v>
      </c>
      <c r="K2505" t="s">
        <v>150</v>
      </c>
      <c r="L2505" t="s">
        <v>18</v>
      </c>
      <c r="M2505" s="5">
        <v>249.38000000000002</v>
      </c>
      <c r="N2505">
        <v>1</v>
      </c>
    </row>
    <row r="2506" spans="1:14" x14ac:dyDescent="0.15">
      <c r="A2506" s="2">
        <v>45650</v>
      </c>
      <c r="B2506" s="3">
        <f t="shared" si="117"/>
        <v>2025</v>
      </c>
      <c r="C2506" t="str">
        <f t="shared" si="118"/>
        <v>2024-2025</v>
      </c>
      <c r="D2506" t="s">
        <v>148</v>
      </c>
      <c r="E2506" t="s">
        <v>131</v>
      </c>
      <c r="F2506" t="str">
        <f t="shared" si="119"/>
        <v>Western Australia</v>
      </c>
      <c r="G2506" t="s">
        <v>48</v>
      </c>
      <c r="H2506">
        <v>6530</v>
      </c>
      <c r="I2506" t="s">
        <v>11</v>
      </c>
      <c r="J2506" t="s">
        <v>77</v>
      </c>
      <c r="K2506" t="s">
        <v>156</v>
      </c>
      <c r="L2506" t="s">
        <v>17</v>
      </c>
      <c r="M2506" s="5">
        <v>249.57</v>
      </c>
      <c r="N2506">
        <v>1</v>
      </c>
    </row>
    <row r="2507" spans="1:14" x14ac:dyDescent="0.15">
      <c r="A2507" s="2">
        <v>45317</v>
      </c>
      <c r="B2507" s="3">
        <f t="shared" si="117"/>
        <v>2024</v>
      </c>
      <c r="C2507" t="str">
        <f t="shared" si="118"/>
        <v>2023-2024</v>
      </c>
      <c r="D2507" t="s">
        <v>147</v>
      </c>
      <c r="E2507" t="s">
        <v>86</v>
      </c>
      <c r="F2507" t="str">
        <f t="shared" si="119"/>
        <v>New South Wales</v>
      </c>
      <c r="G2507" t="s">
        <v>10</v>
      </c>
      <c r="H2507">
        <v>2064</v>
      </c>
      <c r="I2507" t="s">
        <v>11</v>
      </c>
      <c r="J2507" t="s">
        <v>12</v>
      </c>
      <c r="K2507" t="s">
        <v>154</v>
      </c>
      <c r="L2507" t="s">
        <v>14</v>
      </c>
      <c r="M2507" s="5">
        <v>249.91</v>
      </c>
      <c r="N2507">
        <v>1</v>
      </c>
    </row>
    <row r="2508" spans="1:14" x14ac:dyDescent="0.15">
      <c r="A2508" s="2">
        <v>45549</v>
      </c>
      <c r="B2508" s="3">
        <f t="shared" si="117"/>
        <v>2025</v>
      </c>
      <c r="C2508" t="str">
        <f t="shared" si="118"/>
        <v>2024-2025</v>
      </c>
      <c r="D2508" t="s">
        <v>147</v>
      </c>
      <c r="E2508" t="s">
        <v>37</v>
      </c>
      <c r="F2508" t="str">
        <f t="shared" si="119"/>
        <v>South Australia</v>
      </c>
      <c r="G2508" t="s">
        <v>32</v>
      </c>
      <c r="H2508">
        <v>5607</v>
      </c>
      <c r="I2508" t="s">
        <v>11</v>
      </c>
      <c r="J2508" t="s">
        <v>38</v>
      </c>
      <c r="K2508" t="s">
        <v>153</v>
      </c>
      <c r="L2508" t="s">
        <v>16</v>
      </c>
      <c r="M2508" s="5">
        <v>250.28000000000003</v>
      </c>
      <c r="N2508">
        <v>1</v>
      </c>
    </row>
    <row r="2509" spans="1:14" x14ac:dyDescent="0.15">
      <c r="A2509" s="2">
        <v>45268</v>
      </c>
      <c r="B2509" s="3">
        <f t="shared" si="117"/>
        <v>2024</v>
      </c>
      <c r="C2509" t="str">
        <f t="shared" si="118"/>
        <v>2023-2024</v>
      </c>
      <c r="D2509" t="s">
        <v>147</v>
      </c>
      <c r="E2509" t="s">
        <v>139</v>
      </c>
      <c r="F2509" t="str">
        <f t="shared" si="119"/>
        <v>New South Wales</v>
      </c>
      <c r="G2509" t="s">
        <v>10</v>
      </c>
      <c r="H2509">
        <v>2020</v>
      </c>
      <c r="I2509" t="s">
        <v>11</v>
      </c>
      <c r="J2509" t="s">
        <v>12</v>
      </c>
      <c r="K2509" t="s">
        <v>155</v>
      </c>
      <c r="L2509" t="s">
        <v>20</v>
      </c>
      <c r="M2509" s="5">
        <v>250.46</v>
      </c>
      <c r="N2509">
        <v>1</v>
      </c>
    </row>
    <row r="2510" spans="1:14" x14ac:dyDescent="0.15">
      <c r="A2510" s="2">
        <v>45095</v>
      </c>
      <c r="B2510" s="3">
        <f t="shared" si="117"/>
        <v>2023</v>
      </c>
      <c r="C2510" t="str">
        <f t="shared" si="118"/>
        <v>2022-2023</v>
      </c>
      <c r="D2510" t="s">
        <v>148</v>
      </c>
      <c r="E2510" t="s">
        <v>101</v>
      </c>
      <c r="F2510" t="str">
        <f t="shared" si="119"/>
        <v>Victoria</v>
      </c>
      <c r="G2510" t="s">
        <v>45</v>
      </c>
      <c r="H2510">
        <v>3131</v>
      </c>
      <c r="I2510" t="s">
        <v>11</v>
      </c>
      <c r="J2510" t="s">
        <v>63</v>
      </c>
      <c r="K2510" t="s">
        <v>153</v>
      </c>
      <c r="L2510" t="s">
        <v>16</v>
      </c>
      <c r="M2510" s="5">
        <v>250.81</v>
      </c>
      <c r="N2510">
        <v>1</v>
      </c>
    </row>
    <row r="2511" spans="1:14" x14ac:dyDescent="0.15">
      <c r="A2511" s="2">
        <v>45119</v>
      </c>
      <c r="B2511" s="3">
        <f t="shared" si="117"/>
        <v>2024</v>
      </c>
      <c r="C2511" t="str">
        <f t="shared" si="118"/>
        <v>2023-2024</v>
      </c>
      <c r="D2511" t="s">
        <v>148</v>
      </c>
      <c r="E2511" t="s">
        <v>127</v>
      </c>
      <c r="F2511" t="str">
        <f t="shared" si="119"/>
        <v>New South Wales</v>
      </c>
      <c r="G2511" t="s">
        <v>10</v>
      </c>
      <c r="H2511">
        <v>2131</v>
      </c>
      <c r="I2511" t="s">
        <v>11</v>
      </c>
      <c r="J2511" t="s">
        <v>27</v>
      </c>
      <c r="K2511" t="s">
        <v>151</v>
      </c>
      <c r="L2511" t="s">
        <v>21</v>
      </c>
      <c r="M2511" s="5">
        <v>251.68</v>
      </c>
      <c r="N2511">
        <v>1</v>
      </c>
    </row>
    <row r="2512" spans="1:14" x14ac:dyDescent="0.15">
      <c r="A2512" s="2">
        <v>45091</v>
      </c>
      <c r="B2512" s="3">
        <f t="shared" si="117"/>
        <v>2023</v>
      </c>
      <c r="C2512" t="str">
        <f t="shared" si="118"/>
        <v>2022-2023</v>
      </c>
      <c r="D2512" t="s">
        <v>148</v>
      </c>
      <c r="E2512" t="s">
        <v>141</v>
      </c>
      <c r="F2512" t="str">
        <f t="shared" si="119"/>
        <v>Western Australia</v>
      </c>
      <c r="G2512" t="s">
        <v>48</v>
      </c>
      <c r="H2512">
        <v>6052</v>
      </c>
      <c r="I2512" t="s">
        <v>11</v>
      </c>
      <c r="J2512" t="s">
        <v>49</v>
      </c>
      <c r="K2512" t="s">
        <v>150</v>
      </c>
      <c r="L2512" t="s">
        <v>18</v>
      </c>
      <c r="M2512" s="5">
        <v>253.38</v>
      </c>
      <c r="N2512">
        <v>1</v>
      </c>
    </row>
    <row r="2513" spans="1:14" x14ac:dyDescent="0.15">
      <c r="A2513" s="2">
        <v>45586</v>
      </c>
      <c r="B2513" s="3">
        <f t="shared" si="117"/>
        <v>2025</v>
      </c>
      <c r="C2513" t="str">
        <f t="shared" si="118"/>
        <v>2024-2025</v>
      </c>
      <c r="D2513" t="s">
        <v>147</v>
      </c>
      <c r="E2513" t="s">
        <v>139</v>
      </c>
      <c r="F2513" t="str">
        <f t="shared" si="119"/>
        <v>New South Wales</v>
      </c>
      <c r="G2513" t="s">
        <v>10</v>
      </c>
      <c r="H2513">
        <v>2020</v>
      </c>
      <c r="I2513" t="s">
        <v>11</v>
      </c>
      <c r="J2513" t="s">
        <v>12</v>
      </c>
      <c r="K2513" t="s">
        <v>154</v>
      </c>
      <c r="L2513" t="s">
        <v>14</v>
      </c>
      <c r="M2513" s="5">
        <v>253.71</v>
      </c>
      <c r="N2513">
        <v>1</v>
      </c>
    </row>
    <row r="2514" spans="1:14" x14ac:dyDescent="0.15">
      <c r="A2514" s="2">
        <v>45029</v>
      </c>
      <c r="B2514" s="3">
        <f t="shared" si="117"/>
        <v>2023</v>
      </c>
      <c r="C2514" t="str">
        <f t="shared" si="118"/>
        <v>2022-2023</v>
      </c>
      <c r="D2514" t="s">
        <v>148</v>
      </c>
      <c r="E2514" t="s">
        <v>142</v>
      </c>
      <c r="F2514" t="str">
        <f t="shared" si="119"/>
        <v>Australian Capital Territory</v>
      </c>
      <c r="G2514" t="s">
        <v>80</v>
      </c>
      <c r="H2514">
        <v>2609</v>
      </c>
      <c r="I2514" t="s">
        <v>11</v>
      </c>
      <c r="J2514" t="s">
        <v>58</v>
      </c>
      <c r="K2514" t="s">
        <v>150</v>
      </c>
      <c r="L2514" t="s">
        <v>18</v>
      </c>
      <c r="M2514" s="5">
        <v>253.81</v>
      </c>
      <c r="N2514">
        <v>1</v>
      </c>
    </row>
    <row r="2515" spans="1:14" x14ac:dyDescent="0.15">
      <c r="A2515" s="2">
        <v>45051</v>
      </c>
      <c r="B2515" s="3">
        <f t="shared" si="117"/>
        <v>2023</v>
      </c>
      <c r="C2515" t="str">
        <f t="shared" si="118"/>
        <v>2022-2023</v>
      </c>
      <c r="D2515" t="s">
        <v>147</v>
      </c>
      <c r="E2515" t="s">
        <v>85</v>
      </c>
      <c r="F2515" t="str">
        <f t="shared" si="119"/>
        <v>Queensland</v>
      </c>
      <c r="G2515" t="s">
        <v>35</v>
      </c>
      <c r="H2515">
        <v>4883</v>
      </c>
      <c r="I2515" t="s">
        <v>11</v>
      </c>
      <c r="J2515" t="s">
        <v>36</v>
      </c>
      <c r="K2515" t="s">
        <v>150</v>
      </c>
      <c r="L2515" t="s">
        <v>18</v>
      </c>
      <c r="M2515" s="5">
        <v>253.82</v>
      </c>
      <c r="N2515">
        <v>1</v>
      </c>
    </row>
    <row r="2516" spans="1:14" x14ac:dyDescent="0.15">
      <c r="A2516" s="2">
        <v>45470</v>
      </c>
      <c r="B2516" s="3">
        <f t="shared" si="117"/>
        <v>2024</v>
      </c>
      <c r="C2516" t="str">
        <f t="shared" si="118"/>
        <v>2023-2024</v>
      </c>
      <c r="D2516" t="s">
        <v>148</v>
      </c>
      <c r="E2516" t="s">
        <v>66</v>
      </c>
      <c r="F2516" t="str">
        <f t="shared" si="119"/>
        <v>South Australia</v>
      </c>
      <c r="G2516" t="s">
        <v>32</v>
      </c>
      <c r="H2516">
        <v>5169</v>
      </c>
      <c r="I2516" t="s">
        <v>11</v>
      </c>
      <c r="J2516" t="s">
        <v>33</v>
      </c>
      <c r="K2516" t="s">
        <v>150</v>
      </c>
      <c r="L2516" t="s">
        <v>18</v>
      </c>
      <c r="M2516" s="5">
        <v>253.82</v>
      </c>
      <c r="N2516">
        <v>1</v>
      </c>
    </row>
    <row r="2517" spans="1:14" x14ac:dyDescent="0.15">
      <c r="A2517" s="2">
        <v>45613</v>
      </c>
      <c r="B2517" s="3">
        <f t="shared" si="117"/>
        <v>2025</v>
      </c>
      <c r="C2517" t="str">
        <f t="shared" si="118"/>
        <v>2024-2025</v>
      </c>
      <c r="D2517" t="s">
        <v>148</v>
      </c>
      <c r="E2517" t="s">
        <v>66</v>
      </c>
      <c r="F2517" t="str">
        <f t="shared" si="119"/>
        <v>South Australia</v>
      </c>
      <c r="G2517" t="s">
        <v>32</v>
      </c>
      <c r="H2517">
        <v>5169</v>
      </c>
      <c r="I2517" t="s">
        <v>11</v>
      </c>
      <c r="J2517" t="s">
        <v>33</v>
      </c>
      <c r="K2517" t="s">
        <v>155</v>
      </c>
      <c r="L2517" t="s">
        <v>20</v>
      </c>
      <c r="M2517" s="5">
        <v>254.10000000000002</v>
      </c>
      <c r="N2517">
        <v>1</v>
      </c>
    </row>
    <row r="2518" spans="1:14" x14ac:dyDescent="0.15">
      <c r="A2518" s="2">
        <v>45009</v>
      </c>
      <c r="B2518" s="3">
        <f t="shared" si="117"/>
        <v>2023</v>
      </c>
      <c r="C2518" t="str">
        <f t="shared" si="118"/>
        <v>2022-2023</v>
      </c>
      <c r="D2518" t="s">
        <v>148</v>
      </c>
      <c r="E2518" t="s">
        <v>84</v>
      </c>
      <c r="F2518" t="str">
        <f t="shared" si="119"/>
        <v>Queensland</v>
      </c>
      <c r="G2518" t="s">
        <v>35</v>
      </c>
      <c r="H2518">
        <v>4740</v>
      </c>
      <c r="I2518" t="s">
        <v>11</v>
      </c>
      <c r="J2518" t="s">
        <v>51</v>
      </c>
      <c r="K2518" t="s">
        <v>154</v>
      </c>
      <c r="L2518" t="s">
        <v>14</v>
      </c>
      <c r="M2518" s="5">
        <v>254.87</v>
      </c>
      <c r="N2518">
        <v>1</v>
      </c>
    </row>
    <row r="2519" spans="1:14" x14ac:dyDescent="0.15">
      <c r="A2519" s="2">
        <v>45435</v>
      </c>
      <c r="B2519" s="3">
        <f t="shared" si="117"/>
        <v>2024</v>
      </c>
      <c r="C2519" t="str">
        <f t="shared" si="118"/>
        <v>2023-2024</v>
      </c>
      <c r="D2519" t="s">
        <v>147</v>
      </c>
      <c r="E2519" t="s">
        <v>73</v>
      </c>
      <c r="F2519" t="str">
        <f t="shared" si="119"/>
        <v>Victoria</v>
      </c>
      <c r="G2519" t="s">
        <v>45</v>
      </c>
      <c r="H2519">
        <v>3136</v>
      </c>
      <c r="I2519" t="s">
        <v>11</v>
      </c>
      <c r="J2519" t="s">
        <v>63</v>
      </c>
      <c r="K2519" t="s">
        <v>151</v>
      </c>
      <c r="L2519" t="s">
        <v>21</v>
      </c>
      <c r="M2519" s="5">
        <v>255.23000000000002</v>
      </c>
      <c r="N2519">
        <v>1</v>
      </c>
    </row>
    <row r="2520" spans="1:14" x14ac:dyDescent="0.15">
      <c r="A2520" s="2">
        <v>45315</v>
      </c>
      <c r="B2520" s="3">
        <f t="shared" si="117"/>
        <v>2024</v>
      </c>
      <c r="C2520" t="str">
        <f t="shared" si="118"/>
        <v>2023-2024</v>
      </c>
      <c r="D2520" t="s">
        <v>148</v>
      </c>
      <c r="E2520" t="s">
        <v>61</v>
      </c>
      <c r="F2520" t="str">
        <f t="shared" si="119"/>
        <v>New South Wales</v>
      </c>
      <c r="G2520" t="s">
        <v>10</v>
      </c>
      <c r="H2520">
        <v>2539</v>
      </c>
      <c r="I2520" t="s">
        <v>11</v>
      </c>
      <c r="J2520" t="s">
        <v>58</v>
      </c>
      <c r="K2520" t="s">
        <v>19</v>
      </c>
      <c r="L2520" t="s">
        <v>23</v>
      </c>
      <c r="M2520" s="5">
        <v>255.38</v>
      </c>
      <c r="N2520">
        <v>1</v>
      </c>
    </row>
    <row r="2521" spans="1:14" x14ac:dyDescent="0.15">
      <c r="A2521" s="2">
        <v>45182</v>
      </c>
      <c r="B2521" s="3">
        <f t="shared" si="117"/>
        <v>2024</v>
      </c>
      <c r="C2521" t="str">
        <f t="shared" si="118"/>
        <v>2023-2024</v>
      </c>
      <c r="D2521" t="s">
        <v>147</v>
      </c>
      <c r="E2521" t="s">
        <v>79</v>
      </c>
      <c r="F2521" t="str">
        <f t="shared" si="119"/>
        <v>Australian Capital Territory</v>
      </c>
      <c r="G2521" t="s">
        <v>80</v>
      </c>
      <c r="H2521">
        <v>2617</v>
      </c>
      <c r="I2521" t="s">
        <v>11</v>
      </c>
      <c r="J2521" t="s">
        <v>58</v>
      </c>
      <c r="K2521" t="s">
        <v>152</v>
      </c>
      <c r="L2521" t="s">
        <v>13</v>
      </c>
      <c r="M2521" s="5">
        <v>255.78999999999996</v>
      </c>
      <c r="N2521">
        <v>1</v>
      </c>
    </row>
    <row r="2522" spans="1:14" x14ac:dyDescent="0.15">
      <c r="A2522" s="2">
        <v>45528</v>
      </c>
      <c r="B2522" s="3">
        <f t="shared" si="117"/>
        <v>2025</v>
      </c>
      <c r="C2522" t="str">
        <f t="shared" si="118"/>
        <v>2024-2025</v>
      </c>
      <c r="D2522" t="s">
        <v>147</v>
      </c>
      <c r="E2522" t="s">
        <v>146</v>
      </c>
      <c r="F2522" t="str">
        <f t="shared" si="119"/>
        <v>Victoria</v>
      </c>
      <c r="G2522" t="s">
        <v>45</v>
      </c>
      <c r="H2522">
        <v>3353</v>
      </c>
      <c r="I2522" t="s">
        <v>11</v>
      </c>
      <c r="J2522" t="s">
        <v>60</v>
      </c>
      <c r="K2522" t="s">
        <v>156</v>
      </c>
      <c r="L2522" t="s">
        <v>17</v>
      </c>
      <c r="M2522" s="5">
        <v>257.24</v>
      </c>
      <c r="N2522">
        <v>1</v>
      </c>
    </row>
    <row r="2523" spans="1:14" x14ac:dyDescent="0.15">
      <c r="A2523" s="2">
        <v>45067</v>
      </c>
      <c r="B2523" s="3">
        <f t="shared" si="117"/>
        <v>2023</v>
      </c>
      <c r="C2523" t="str">
        <f t="shared" si="118"/>
        <v>2022-2023</v>
      </c>
      <c r="D2523" t="s">
        <v>147</v>
      </c>
      <c r="E2523" t="s">
        <v>52</v>
      </c>
      <c r="F2523" t="str">
        <f t="shared" si="119"/>
        <v>Victoria</v>
      </c>
      <c r="G2523" t="s">
        <v>45</v>
      </c>
      <c r="H2523">
        <v>3030</v>
      </c>
      <c r="I2523" t="s">
        <v>11</v>
      </c>
      <c r="J2523" t="s">
        <v>46</v>
      </c>
      <c r="K2523" t="s">
        <v>154</v>
      </c>
      <c r="L2523" t="s">
        <v>14</v>
      </c>
      <c r="M2523" s="5">
        <v>257.28999999999996</v>
      </c>
      <c r="N2523">
        <v>1</v>
      </c>
    </row>
    <row r="2524" spans="1:14" x14ac:dyDescent="0.15">
      <c r="A2524" s="2">
        <v>45150</v>
      </c>
      <c r="B2524" s="3">
        <f t="shared" si="117"/>
        <v>2024</v>
      </c>
      <c r="C2524" t="str">
        <f t="shared" si="118"/>
        <v>2023-2024</v>
      </c>
      <c r="D2524" t="s">
        <v>147</v>
      </c>
      <c r="E2524" t="s">
        <v>86</v>
      </c>
      <c r="F2524" t="str">
        <f t="shared" si="119"/>
        <v>New South Wales</v>
      </c>
      <c r="G2524" t="s">
        <v>10</v>
      </c>
      <c r="H2524">
        <v>2064</v>
      </c>
      <c r="I2524" t="s">
        <v>11</v>
      </c>
      <c r="J2524" t="s">
        <v>12</v>
      </c>
      <c r="K2524" t="s">
        <v>154</v>
      </c>
      <c r="L2524" t="s">
        <v>14</v>
      </c>
      <c r="M2524" s="5">
        <v>257.83999999999997</v>
      </c>
      <c r="N2524">
        <v>1</v>
      </c>
    </row>
    <row r="2525" spans="1:14" x14ac:dyDescent="0.15">
      <c r="A2525" s="2">
        <v>45345</v>
      </c>
      <c r="B2525" s="3">
        <f t="shared" si="117"/>
        <v>2024</v>
      </c>
      <c r="C2525" t="str">
        <f t="shared" si="118"/>
        <v>2023-2024</v>
      </c>
      <c r="D2525" t="s">
        <v>147</v>
      </c>
      <c r="E2525" t="s">
        <v>101</v>
      </c>
      <c r="F2525" t="str">
        <f t="shared" si="119"/>
        <v>Victoria</v>
      </c>
      <c r="G2525" t="s">
        <v>45</v>
      </c>
      <c r="H2525">
        <v>3131</v>
      </c>
      <c r="I2525" t="s">
        <v>11</v>
      </c>
      <c r="J2525" t="s">
        <v>63</v>
      </c>
      <c r="K2525" t="s">
        <v>150</v>
      </c>
      <c r="L2525" t="s">
        <v>18</v>
      </c>
      <c r="M2525" s="5">
        <v>257.93</v>
      </c>
      <c r="N2525">
        <v>1</v>
      </c>
    </row>
    <row r="2526" spans="1:14" x14ac:dyDescent="0.15">
      <c r="A2526" s="2">
        <v>45550</v>
      </c>
      <c r="B2526" s="3">
        <f t="shared" si="117"/>
        <v>2025</v>
      </c>
      <c r="C2526" t="str">
        <f t="shared" si="118"/>
        <v>2024-2025</v>
      </c>
      <c r="D2526" t="s">
        <v>147</v>
      </c>
      <c r="E2526" t="s">
        <v>50</v>
      </c>
      <c r="F2526" t="str">
        <f t="shared" si="119"/>
        <v>Queensland</v>
      </c>
      <c r="G2526" t="s">
        <v>35</v>
      </c>
      <c r="H2526">
        <v>4703</v>
      </c>
      <c r="I2526" t="s">
        <v>11</v>
      </c>
      <c r="J2526" t="s">
        <v>51</v>
      </c>
      <c r="K2526" t="s">
        <v>152</v>
      </c>
      <c r="L2526" t="s">
        <v>13</v>
      </c>
      <c r="M2526" s="5">
        <v>258.33000000000004</v>
      </c>
      <c r="N2526">
        <v>1</v>
      </c>
    </row>
    <row r="2527" spans="1:14" x14ac:dyDescent="0.15">
      <c r="A2527" s="2">
        <v>44971</v>
      </c>
      <c r="B2527" s="3">
        <f t="shared" si="117"/>
        <v>2023</v>
      </c>
      <c r="C2527" t="str">
        <f t="shared" si="118"/>
        <v>2022-2023</v>
      </c>
      <c r="D2527" t="s">
        <v>148</v>
      </c>
      <c r="E2527" t="s">
        <v>143</v>
      </c>
      <c r="F2527" t="str">
        <f t="shared" si="119"/>
        <v>New South Wales</v>
      </c>
      <c r="G2527" t="s">
        <v>10</v>
      </c>
      <c r="H2527">
        <v>2154</v>
      </c>
      <c r="I2527" t="s">
        <v>11</v>
      </c>
      <c r="J2527" t="s">
        <v>27</v>
      </c>
      <c r="K2527" t="s">
        <v>155</v>
      </c>
      <c r="L2527" t="s">
        <v>20</v>
      </c>
      <c r="M2527" s="5">
        <v>258.35000000000002</v>
      </c>
      <c r="N2527">
        <v>1</v>
      </c>
    </row>
    <row r="2528" spans="1:14" x14ac:dyDescent="0.15">
      <c r="A2528" s="2">
        <v>45473</v>
      </c>
      <c r="B2528" s="3">
        <f t="shared" si="117"/>
        <v>2024</v>
      </c>
      <c r="C2528" t="str">
        <f t="shared" si="118"/>
        <v>2023-2024</v>
      </c>
      <c r="D2528" t="s">
        <v>147</v>
      </c>
      <c r="E2528" t="s">
        <v>115</v>
      </c>
      <c r="F2528" t="str">
        <f t="shared" si="119"/>
        <v>Western Australia</v>
      </c>
      <c r="G2528" t="s">
        <v>48</v>
      </c>
      <c r="H2528">
        <v>6280</v>
      </c>
      <c r="I2528" t="s">
        <v>11</v>
      </c>
      <c r="J2528" t="s">
        <v>94</v>
      </c>
      <c r="K2528" t="s">
        <v>149</v>
      </c>
      <c r="L2528" t="s">
        <v>15</v>
      </c>
      <c r="M2528" s="5">
        <v>258.39999999999998</v>
      </c>
      <c r="N2528">
        <v>1</v>
      </c>
    </row>
    <row r="2529" spans="1:14" x14ac:dyDescent="0.15">
      <c r="A2529" s="2">
        <v>45169</v>
      </c>
      <c r="B2529" s="3">
        <f t="shared" si="117"/>
        <v>2024</v>
      </c>
      <c r="C2529" t="str">
        <f t="shared" si="118"/>
        <v>2023-2024</v>
      </c>
      <c r="D2529" t="s">
        <v>147</v>
      </c>
      <c r="E2529" t="s">
        <v>88</v>
      </c>
      <c r="F2529" t="str">
        <f t="shared" si="119"/>
        <v>South Australia</v>
      </c>
      <c r="G2529" t="s">
        <v>32</v>
      </c>
      <c r="H2529">
        <v>5011</v>
      </c>
      <c r="I2529" t="s">
        <v>11</v>
      </c>
      <c r="J2529" t="s">
        <v>33</v>
      </c>
      <c r="K2529" t="s">
        <v>19</v>
      </c>
      <c r="L2529" t="s">
        <v>23</v>
      </c>
      <c r="M2529" s="5">
        <v>258.53999999999996</v>
      </c>
      <c r="N2529">
        <v>1</v>
      </c>
    </row>
    <row r="2530" spans="1:14" x14ac:dyDescent="0.15">
      <c r="A2530" s="2">
        <v>44961</v>
      </c>
      <c r="B2530" s="3">
        <f t="shared" si="117"/>
        <v>2023</v>
      </c>
      <c r="C2530" t="str">
        <f t="shared" si="118"/>
        <v>2022-2023</v>
      </c>
      <c r="D2530" t="s">
        <v>148</v>
      </c>
      <c r="E2530" t="s">
        <v>105</v>
      </c>
      <c r="F2530" t="str">
        <f t="shared" si="119"/>
        <v>Victoria</v>
      </c>
      <c r="G2530" t="s">
        <v>45</v>
      </c>
      <c r="H2530">
        <v>3500</v>
      </c>
      <c r="I2530" t="s">
        <v>11</v>
      </c>
      <c r="J2530" t="s">
        <v>60</v>
      </c>
      <c r="K2530" t="s">
        <v>149</v>
      </c>
      <c r="L2530" t="s">
        <v>15</v>
      </c>
      <c r="M2530" s="5">
        <v>258.74</v>
      </c>
      <c r="N2530">
        <v>1</v>
      </c>
    </row>
    <row r="2531" spans="1:14" x14ac:dyDescent="0.15">
      <c r="A2531" s="2">
        <v>45482</v>
      </c>
      <c r="B2531" s="3">
        <f t="shared" si="117"/>
        <v>2025</v>
      </c>
      <c r="C2531" t="str">
        <f t="shared" si="118"/>
        <v>2024-2025</v>
      </c>
      <c r="D2531" t="s">
        <v>147</v>
      </c>
      <c r="E2531" t="s">
        <v>73</v>
      </c>
      <c r="F2531" t="str">
        <f t="shared" si="119"/>
        <v>Victoria</v>
      </c>
      <c r="G2531" t="s">
        <v>45</v>
      </c>
      <c r="H2531">
        <v>3136</v>
      </c>
      <c r="I2531" t="s">
        <v>11</v>
      </c>
      <c r="J2531" t="s">
        <v>63</v>
      </c>
      <c r="K2531" t="s">
        <v>152</v>
      </c>
      <c r="L2531" t="s">
        <v>13</v>
      </c>
      <c r="M2531" s="5">
        <v>258.97000000000003</v>
      </c>
      <c r="N2531">
        <v>1</v>
      </c>
    </row>
    <row r="2532" spans="1:14" x14ac:dyDescent="0.15">
      <c r="A2532" s="2">
        <v>45424</v>
      </c>
      <c r="B2532" s="3">
        <f t="shared" si="117"/>
        <v>2024</v>
      </c>
      <c r="C2532" t="str">
        <f t="shared" si="118"/>
        <v>2023-2024</v>
      </c>
      <c r="D2532" t="s">
        <v>148</v>
      </c>
      <c r="E2532" t="s">
        <v>41</v>
      </c>
      <c r="F2532" t="str">
        <f t="shared" si="119"/>
        <v>New South Wales</v>
      </c>
      <c r="G2532" t="s">
        <v>10</v>
      </c>
      <c r="H2532">
        <v>2830</v>
      </c>
      <c r="I2532" t="s">
        <v>11</v>
      </c>
      <c r="J2532" t="s">
        <v>25</v>
      </c>
      <c r="K2532" t="s">
        <v>153</v>
      </c>
      <c r="L2532" t="s">
        <v>16</v>
      </c>
      <c r="M2532" s="5">
        <v>259.31</v>
      </c>
      <c r="N2532">
        <v>1</v>
      </c>
    </row>
    <row r="2533" spans="1:14" x14ac:dyDescent="0.15">
      <c r="A2533" s="2">
        <v>45279</v>
      </c>
      <c r="B2533" s="3">
        <f t="shared" si="117"/>
        <v>2024</v>
      </c>
      <c r="C2533" t="str">
        <f t="shared" si="118"/>
        <v>2023-2024</v>
      </c>
      <c r="D2533" t="s">
        <v>147</v>
      </c>
      <c r="E2533" t="s">
        <v>62</v>
      </c>
      <c r="F2533" t="str">
        <f t="shared" si="119"/>
        <v>Victoria</v>
      </c>
      <c r="G2533" t="s">
        <v>45</v>
      </c>
      <c r="H2533">
        <v>3134</v>
      </c>
      <c r="I2533" t="s">
        <v>11</v>
      </c>
      <c r="J2533" t="s">
        <v>63</v>
      </c>
      <c r="K2533" t="s">
        <v>154</v>
      </c>
      <c r="L2533" t="s">
        <v>14</v>
      </c>
      <c r="M2533" s="5">
        <v>259.78000000000003</v>
      </c>
      <c r="N2533">
        <v>1</v>
      </c>
    </row>
    <row r="2534" spans="1:14" x14ac:dyDescent="0.15">
      <c r="A2534" s="2">
        <v>45137</v>
      </c>
      <c r="B2534" s="3">
        <f t="shared" si="117"/>
        <v>2024</v>
      </c>
      <c r="C2534" t="str">
        <f t="shared" si="118"/>
        <v>2023-2024</v>
      </c>
      <c r="D2534" t="s">
        <v>148</v>
      </c>
      <c r="E2534" t="s">
        <v>105</v>
      </c>
      <c r="F2534" t="str">
        <f t="shared" si="119"/>
        <v>Victoria</v>
      </c>
      <c r="G2534" t="s">
        <v>45</v>
      </c>
      <c r="H2534">
        <v>3500</v>
      </c>
      <c r="I2534" t="s">
        <v>11</v>
      </c>
      <c r="J2534" t="s">
        <v>60</v>
      </c>
      <c r="K2534" t="s">
        <v>154</v>
      </c>
      <c r="L2534" t="s">
        <v>14</v>
      </c>
      <c r="M2534" s="5">
        <v>259.87</v>
      </c>
      <c r="N2534">
        <v>1</v>
      </c>
    </row>
    <row r="2535" spans="1:14" x14ac:dyDescent="0.15">
      <c r="A2535" s="2">
        <v>45353</v>
      </c>
      <c r="B2535" s="3">
        <f t="shared" si="117"/>
        <v>2024</v>
      </c>
      <c r="C2535" t="str">
        <f t="shared" si="118"/>
        <v>2023-2024</v>
      </c>
      <c r="D2535" t="s">
        <v>147</v>
      </c>
      <c r="E2535" t="s">
        <v>97</v>
      </c>
      <c r="F2535" t="str">
        <f t="shared" si="119"/>
        <v>Tasmania</v>
      </c>
      <c r="G2535" t="s">
        <v>70</v>
      </c>
      <c r="H2535">
        <v>7250</v>
      </c>
      <c r="I2535" t="s">
        <v>11</v>
      </c>
      <c r="J2535" t="s">
        <v>71</v>
      </c>
      <c r="K2535" t="s">
        <v>156</v>
      </c>
      <c r="L2535" t="s">
        <v>17</v>
      </c>
      <c r="M2535" s="5">
        <v>260.57</v>
      </c>
      <c r="N2535">
        <v>1</v>
      </c>
    </row>
    <row r="2536" spans="1:14" x14ac:dyDescent="0.15">
      <c r="A2536" s="2">
        <v>45458</v>
      </c>
      <c r="B2536" s="3">
        <f t="shared" si="117"/>
        <v>2024</v>
      </c>
      <c r="C2536" t="str">
        <f t="shared" si="118"/>
        <v>2023-2024</v>
      </c>
      <c r="D2536" t="s">
        <v>148</v>
      </c>
      <c r="E2536" t="s">
        <v>136</v>
      </c>
      <c r="F2536" t="str">
        <f t="shared" si="119"/>
        <v>Victoria</v>
      </c>
      <c r="G2536" t="s">
        <v>45</v>
      </c>
      <c r="H2536">
        <v>3175</v>
      </c>
      <c r="I2536" t="s">
        <v>11</v>
      </c>
      <c r="J2536" t="s">
        <v>63</v>
      </c>
      <c r="K2536" t="s">
        <v>149</v>
      </c>
      <c r="L2536" t="s">
        <v>15</v>
      </c>
      <c r="M2536" s="5">
        <v>260.7</v>
      </c>
      <c r="N2536">
        <v>1</v>
      </c>
    </row>
    <row r="2537" spans="1:14" x14ac:dyDescent="0.15">
      <c r="A2537" s="2">
        <v>45036</v>
      </c>
      <c r="B2537" s="3">
        <f t="shared" si="117"/>
        <v>2023</v>
      </c>
      <c r="C2537" t="str">
        <f t="shared" si="118"/>
        <v>2022-2023</v>
      </c>
      <c r="D2537" t="s">
        <v>147</v>
      </c>
      <c r="E2537" t="s">
        <v>96</v>
      </c>
      <c r="F2537" t="str">
        <f t="shared" si="119"/>
        <v>Western Australia</v>
      </c>
      <c r="G2537" t="s">
        <v>48</v>
      </c>
      <c r="H2537">
        <v>6330</v>
      </c>
      <c r="I2537" t="s">
        <v>11</v>
      </c>
      <c r="J2537" t="s">
        <v>94</v>
      </c>
      <c r="K2537" t="s">
        <v>150</v>
      </c>
      <c r="L2537" t="s">
        <v>18</v>
      </c>
      <c r="M2537" s="5">
        <v>260.73</v>
      </c>
      <c r="N2537">
        <v>1</v>
      </c>
    </row>
    <row r="2538" spans="1:14" x14ac:dyDescent="0.15">
      <c r="A2538" s="2">
        <v>44989</v>
      </c>
      <c r="B2538" s="3">
        <f t="shared" si="117"/>
        <v>2023</v>
      </c>
      <c r="C2538" t="str">
        <f t="shared" si="118"/>
        <v>2022-2023</v>
      </c>
      <c r="D2538" t="s">
        <v>147</v>
      </c>
      <c r="E2538" t="s">
        <v>103</v>
      </c>
      <c r="F2538" t="str">
        <f t="shared" si="119"/>
        <v>Queensland</v>
      </c>
      <c r="G2538" t="s">
        <v>35</v>
      </c>
      <c r="H2538">
        <v>4509</v>
      </c>
      <c r="I2538" t="s">
        <v>11</v>
      </c>
      <c r="J2538" t="s">
        <v>104</v>
      </c>
      <c r="K2538" t="s">
        <v>156</v>
      </c>
      <c r="L2538" t="s">
        <v>17</v>
      </c>
      <c r="M2538" s="5">
        <v>260.73</v>
      </c>
      <c r="N2538">
        <v>1</v>
      </c>
    </row>
    <row r="2539" spans="1:14" x14ac:dyDescent="0.15">
      <c r="A2539" s="2">
        <v>45204</v>
      </c>
      <c r="B2539" s="3">
        <f t="shared" si="117"/>
        <v>2024</v>
      </c>
      <c r="C2539" t="str">
        <f t="shared" si="118"/>
        <v>2023-2024</v>
      </c>
      <c r="D2539" t="s">
        <v>147</v>
      </c>
      <c r="E2539" t="s">
        <v>75</v>
      </c>
      <c r="F2539" t="str">
        <f t="shared" si="119"/>
        <v>Victoria</v>
      </c>
      <c r="G2539" t="s">
        <v>45</v>
      </c>
      <c r="H2539">
        <v>3630</v>
      </c>
      <c r="I2539" t="s">
        <v>11</v>
      </c>
      <c r="J2539" t="s">
        <v>55</v>
      </c>
      <c r="K2539" t="s">
        <v>155</v>
      </c>
      <c r="L2539" t="s">
        <v>20</v>
      </c>
      <c r="M2539" s="5">
        <v>261.01</v>
      </c>
      <c r="N2539">
        <v>1</v>
      </c>
    </row>
    <row r="2540" spans="1:14" x14ac:dyDescent="0.15">
      <c r="A2540" s="2">
        <v>45118</v>
      </c>
      <c r="B2540" s="3">
        <f t="shared" si="117"/>
        <v>2024</v>
      </c>
      <c r="C2540" t="str">
        <f t="shared" si="118"/>
        <v>2023-2024</v>
      </c>
      <c r="D2540" t="s">
        <v>147</v>
      </c>
      <c r="E2540" t="s">
        <v>40</v>
      </c>
      <c r="F2540" t="str">
        <f t="shared" si="119"/>
        <v>New South Wales</v>
      </c>
      <c r="G2540" t="s">
        <v>10</v>
      </c>
      <c r="H2540">
        <v>2116</v>
      </c>
      <c r="I2540" t="s">
        <v>11</v>
      </c>
      <c r="J2540" t="s">
        <v>27</v>
      </c>
      <c r="K2540" t="s">
        <v>155</v>
      </c>
      <c r="L2540" t="s">
        <v>20</v>
      </c>
      <c r="M2540" s="5">
        <v>261.25000000000006</v>
      </c>
      <c r="N2540">
        <v>1</v>
      </c>
    </row>
    <row r="2541" spans="1:14" x14ac:dyDescent="0.15">
      <c r="A2541" s="2">
        <v>45054</v>
      </c>
      <c r="B2541" s="3">
        <f t="shared" si="117"/>
        <v>2023</v>
      </c>
      <c r="C2541" t="str">
        <f t="shared" si="118"/>
        <v>2022-2023</v>
      </c>
      <c r="D2541" t="s">
        <v>147</v>
      </c>
      <c r="E2541" t="s">
        <v>130</v>
      </c>
      <c r="F2541" t="str">
        <f t="shared" si="119"/>
        <v>South Australia</v>
      </c>
      <c r="G2541" t="s">
        <v>32</v>
      </c>
      <c r="H2541">
        <v>5290</v>
      </c>
      <c r="I2541" t="s">
        <v>11</v>
      </c>
      <c r="J2541" t="s">
        <v>38</v>
      </c>
      <c r="K2541" t="s">
        <v>155</v>
      </c>
      <c r="L2541" t="s">
        <v>20</v>
      </c>
      <c r="M2541" s="5">
        <v>261.36</v>
      </c>
      <c r="N2541">
        <v>1</v>
      </c>
    </row>
    <row r="2542" spans="1:14" x14ac:dyDescent="0.15">
      <c r="A2542" s="2">
        <v>45275</v>
      </c>
      <c r="B2542" s="3">
        <f t="shared" si="117"/>
        <v>2024</v>
      </c>
      <c r="C2542" t="str">
        <f t="shared" si="118"/>
        <v>2023-2024</v>
      </c>
      <c r="D2542" t="s">
        <v>147</v>
      </c>
      <c r="E2542" t="s">
        <v>92</v>
      </c>
      <c r="F2542" t="str">
        <f t="shared" si="119"/>
        <v>Queensland</v>
      </c>
      <c r="G2542" t="s">
        <v>35</v>
      </c>
      <c r="H2542">
        <v>4068</v>
      </c>
      <c r="I2542" t="s">
        <v>11</v>
      </c>
      <c r="J2542" t="s">
        <v>43</v>
      </c>
      <c r="K2542" t="s">
        <v>19</v>
      </c>
      <c r="L2542" t="s">
        <v>23</v>
      </c>
      <c r="M2542" s="5">
        <v>261.46000000000004</v>
      </c>
      <c r="N2542">
        <v>1</v>
      </c>
    </row>
    <row r="2543" spans="1:14" x14ac:dyDescent="0.15">
      <c r="A2543" s="2">
        <v>45432</v>
      </c>
      <c r="B2543" s="3">
        <f t="shared" si="117"/>
        <v>2024</v>
      </c>
      <c r="C2543" t="str">
        <f t="shared" si="118"/>
        <v>2023-2024</v>
      </c>
      <c r="D2543" t="s">
        <v>148</v>
      </c>
      <c r="E2543" t="s">
        <v>59</v>
      </c>
      <c r="F2543" t="str">
        <f t="shared" si="119"/>
        <v>Victoria</v>
      </c>
      <c r="G2543" t="s">
        <v>45</v>
      </c>
      <c r="H2543">
        <v>3280</v>
      </c>
      <c r="I2543" t="s">
        <v>11</v>
      </c>
      <c r="J2543" t="s">
        <v>60</v>
      </c>
      <c r="K2543" t="s">
        <v>152</v>
      </c>
      <c r="L2543" t="s">
        <v>13</v>
      </c>
      <c r="M2543" s="5">
        <v>261.7</v>
      </c>
      <c r="N2543">
        <v>1</v>
      </c>
    </row>
    <row r="2544" spans="1:14" x14ac:dyDescent="0.15">
      <c r="A2544" s="2">
        <v>44938</v>
      </c>
      <c r="B2544" s="3">
        <f t="shared" si="117"/>
        <v>2023</v>
      </c>
      <c r="C2544" t="str">
        <f t="shared" si="118"/>
        <v>2022-2023</v>
      </c>
      <c r="D2544" t="s">
        <v>147</v>
      </c>
      <c r="E2544" t="s">
        <v>107</v>
      </c>
      <c r="F2544" t="str">
        <f t="shared" si="119"/>
        <v>Queensland</v>
      </c>
      <c r="G2544" t="s">
        <v>35</v>
      </c>
      <c r="H2544">
        <v>4220</v>
      </c>
      <c r="I2544" t="s">
        <v>11</v>
      </c>
      <c r="J2544" t="s">
        <v>104</v>
      </c>
      <c r="K2544" t="s">
        <v>155</v>
      </c>
      <c r="L2544" t="s">
        <v>20</v>
      </c>
      <c r="M2544" s="5">
        <v>261.73</v>
      </c>
      <c r="N2544">
        <v>1</v>
      </c>
    </row>
    <row r="2545" spans="1:14" x14ac:dyDescent="0.15">
      <c r="A2545" s="2">
        <v>45473</v>
      </c>
      <c r="B2545" s="3">
        <f t="shared" si="117"/>
        <v>2024</v>
      </c>
      <c r="C2545" t="str">
        <f t="shared" si="118"/>
        <v>2023-2024</v>
      </c>
      <c r="D2545" t="s">
        <v>147</v>
      </c>
      <c r="E2545" t="s">
        <v>144</v>
      </c>
      <c r="F2545" t="str">
        <f t="shared" si="119"/>
        <v>Queensland</v>
      </c>
      <c r="G2545" t="s">
        <v>35</v>
      </c>
      <c r="H2545">
        <v>4566</v>
      </c>
      <c r="I2545" t="s">
        <v>11</v>
      </c>
      <c r="J2545" t="s">
        <v>120</v>
      </c>
      <c r="K2545" t="s">
        <v>154</v>
      </c>
      <c r="L2545" t="s">
        <v>14</v>
      </c>
      <c r="M2545" s="5">
        <v>262.36</v>
      </c>
      <c r="N2545">
        <v>1</v>
      </c>
    </row>
    <row r="2546" spans="1:14" x14ac:dyDescent="0.15">
      <c r="A2546" s="2">
        <v>45173</v>
      </c>
      <c r="B2546" s="3">
        <f t="shared" si="117"/>
        <v>2024</v>
      </c>
      <c r="C2546" t="str">
        <f t="shared" si="118"/>
        <v>2023-2024</v>
      </c>
      <c r="D2546" t="s">
        <v>147</v>
      </c>
      <c r="E2546" t="s">
        <v>113</v>
      </c>
      <c r="F2546" t="str">
        <f t="shared" si="119"/>
        <v>Queensland</v>
      </c>
      <c r="G2546" t="s">
        <v>35</v>
      </c>
      <c r="H2546">
        <v>4215</v>
      </c>
      <c r="I2546" t="s">
        <v>11</v>
      </c>
      <c r="J2546" t="s">
        <v>104</v>
      </c>
      <c r="K2546" t="s">
        <v>149</v>
      </c>
      <c r="L2546" t="s">
        <v>15</v>
      </c>
      <c r="M2546" s="5">
        <v>262.47000000000003</v>
      </c>
      <c r="N2546">
        <v>1</v>
      </c>
    </row>
    <row r="2547" spans="1:14" x14ac:dyDescent="0.15">
      <c r="A2547" s="2">
        <v>45657</v>
      </c>
      <c r="B2547" s="3">
        <f t="shared" si="117"/>
        <v>2025</v>
      </c>
      <c r="C2547" t="str">
        <f t="shared" si="118"/>
        <v>2024-2025</v>
      </c>
      <c r="D2547" t="s">
        <v>147</v>
      </c>
      <c r="E2547" t="s">
        <v>50</v>
      </c>
      <c r="F2547" t="str">
        <f t="shared" si="119"/>
        <v>Queensland</v>
      </c>
      <c r="G2547" t="s">
        <v>35</v>
      </c>
      <c r="H2547">
        <v>4703</v>
      </c>
      <c r="I2547" t="s">
        <v>11</v>
      </c>
      <c r="J2547" t="s">
        <v>51</v>
      </c>
      <c r="K2547" t="s">
        <v>152</v>
      </c>
      <c r="L2547" t="s">
        <v>13</v>
      </c>
      <c r="M2547" s="5">
        <v>262.58999999999997</v>
      </c>
      <c r="N2547">
        <v>1</v>
      </c>
    </row>
    <row r="2548" spans="1:14" x14ac:dyDescent="0.15">
      <c r="A2548" s="2">
        <v>45037</v>
      </c>
      <c r="B2548" s="3">
        <f t="shared" si="117"/>
        <v>2023</v>
      </c>
      <c r="C2548" t="str">
        <f t="shared" si="118"/>
        <v>2022-2023</v>
      </c>
      <c r="D2548" t="s">
        <v>147</v>
      </c>
      <c r="E2548" t="s">
        <v>40</v>
      </c>
      <c r="F2548" t="str">
        <f t="shared" si="119"/>
        <v>New South Wales</v>
      </c>
      <c r="G2548" t="s">
        <v>10</v>
      </c>
      <c r="H2548">
        <v>2116</v>
      </c>
      <c r="I2548" t="s">
        <v>11</v>
      </c>
      <c r="J2548" t="s">
        <v>27</v>
      </c>
      <c r="K2548" t="s">
        <v>156</v>
      </c>
      <c r="L2548" t="s">
        <v>17</v>
      </c>
      <c r="M2548" s="5">
        <v>262.82</v>
      </c>
      <c r="N2548">
        <v>1</v>
      </c>
    </row>
    <row r="2549" spans="1:14" x14ac:dyDescent="0.15">
      <c r="A2549" s="2">
        <v>45254</v>
      </c>
      <c r="B2549" s="3">
        <f t="shared" si="117"/>
        <v>2024</v>
      </c>
      <c r="C2549" t="str">
        <f t="shared" si="118"/>
        <v>2023-2024</v>
      </c>
      <c r="D2549" t="s">
        <v>147</v>
      </c>
      <c r="E2549" t="s">
        <v>130</v>
      </c>
      <c r="F2549" t="str">
        <f t="shared" si="119"/>
        <v>South Australia</v>
      </c>
      <c r="G2549" t="s">
        <v>32</v>
      </c>
      <c r="H2549">
        <v>5290</v>
      </c>
      <c r="I2549" t="s">
        <v>11</v>
      </c>
      <c r="J2549" t="s">
        <v>38</v>
      </c>
      <c r="K2549" t="s">
        <v>151</v>
      </c>
      <c r="L2549" t="s">
        <v>21</v>
      </c>
      <c r="M2549" s="5">
        <v>262.96000000000004</v>
      </c>
      <c r="N2549">
        <v>1</v>
      </c>
    </row>
    <row r="2550" spans="1:14" x14ac:dyDescent="0.15">
      <c r="A2550" s="2">
        <v>45189</v>
      </c>
      <c r="B2550" s="3">
        <f t="shared" si="117"/>
        <v>2024</v>
      </c>
      <c r="C2550" t="str">
        <f t="shared" si="118"/>
        <v>2023-2024</v>
      </c>
      <c r="D2550" t="s">
        <v>147</v>
      </c>
      <c r="E2550" t="s">
        <v>78</v>
      </c>
      <c r="F2550" t="str">
        <f t="shared" si="119"/>
        <v>New South Wales</v>
      </c>
      <c r="G2550" t="s">
        <v>10</v>
      </c>
      <c r="H2550">
        <v>2350</v>
      </c>
      <c r="I2550" t="s">
        <v>11</v>
      </c>
      <c r="J2550" t="s">
        <v>68</v>
      </c>
      <c r="K2550" t="s">
        <v>157</v>
      </c>
      <c r="L2550" t="s">
        <v>22</v>
      </c>
      <c r="M2550" s="5">
        <v>263.95</v>
      </c>
      <c r="N2550">
        <v>1</v>
      </c>
    </row>
    <row r="2551" spans="1:14" x14ac:dyDescent="0.15">
      <c r="A2551" s="2">
        <v>45092</v>
      </c>
      <c r="B2551" s="3">
        <f t="shared" si="117"/>
        <v>2023</v>
      </c>
      <c r="C2551" t="str">
        <f t="shared" si="118"/>
        <v>2022-2023</v>
      </c>
      <c r="D2551" t="s">
        <v>147</v>
      </c>
      <c r="E2551" t="s">
        <v>62</v>
      </c>
      <c r="F2551" t="str">
        <f t="shared" si="119"/>
        <v>Victoria</v>
      </c>
      <c r="G2551" t="s">
        <v>45</v>
      </c>
      <c r="H2551">
        <v>3134</v>
      </c>
      <c r="I2551" t="s">
        <v>11</v>
      </c>
      <c r="J2551" t="s">
        <v>63</v>
      </c>
      <c r="K2551" t="s">
        <v>155</v>
      </c>
      <c r="L2551" t="s">
        <v>20</v>
      </c>
      <c r="M2551" s="5">
        <v>264.28999999999996</v>
      </c>
      <c r="N2551">
        <v>1</v>
      </c>
    </row>
    <row r="2552" spans="1:14" x14ac:dyDescent="0.15">
      <c r="A2552" s="2">
        <v>45482</v>
      </c>
      <c r="B2552" s="3">
        <f t="shared" si="117"/>
        <v>2025</v>
      </c>
      <c r="C2552" t="str">
        <f t="shared" si="118"/>
        <v>2024-2025</v>
      </c>
      <c r="D2552" t="s">
        <v>148</v>
      </c>
      <c r="E2552" t="s">
        <v>127</v>
      </c>
      <c r="F2552" t="str">
        <f t="shared" si="119"/>
        <v>New South Wales</v>
      </c>
      <c r="G2552" t="s">
        <v>10</v>
      </c>
      <c r="H2552">
        <v>2131</v>
      </c>
      <c r="I2552" t="s">
        <v>11</v>
      </c>
      <c r="J2552" t="s">
        <v>27</v>
      </c>
      <c r="K2552" t="s">
        <v>19</v>
      </c>
      <c r="L2552" t="s">
        <v>23</v>
      </c>
      <c r="M2552" s="5">
        <v>264.5</v>
      </c>
      <c r="N2552">
        <v>1</v>
      </c>
    </row>
    <row r="2553" spans="1:14" x14ac:dyDescent="0.15">
      <c r="A2553" s="2">
        <v>45487</v>
      </c>
      <c r="B2553" s="3">
        <f t="shared" si="117"/>
        <v>2025</v>
      </c>
      <c r="C2553" t="str">
        <f t="shared" si="118"/>
        <v>2024-2025</v>
      </c>
      <c r="D2553" t="s">
        <v>147</v>
      </c>
      <c r="E2553" t="s">
        <v>24</v>
      </c>
      <c r="F2553" t="str">
        <f t="shared" si="119"/>
        <v>New South Wales</v>
      </c>
      <c r="G2553" t="s">
        <v>10</v>
      </c>
      <c r="H2553">
        <v>2795</v>
      </c>
      <c r="I2553" t="s">
        <v>11</v>
      </c>
      <c r="J2553" t="s">
        <v>25</v>
      </c>
      <c r="K2553" t="s">
        <v>19</v>
      </c>
      <c r="L2553" t="s">
        <v>23</v>
      </c>
      <c r="M2553" s="5">
        <v>264.73</v>
      </c>
      <c r="N2553">
        <v>1</v>
      </c>
    </row>
    <row r="2554" spans="1:14" x14ac:dyDescent="0.15">
      <c r="A2554" s="2">
        <v>45620</v>
      </c>
      <c r="B2554" s="3">
        <f t="shared" si="117"/>
        <v>2025</v>
      </c>
      <c r="C2554" t="str">
        <f t="shared" si="118"/>
        <v>2024-2025</v>
      </c>
      <c r="D2554" t="s">
        <v>147</v>
      </c>
      <c r="E2554" t="s">
        <v>144</v>
      </c>
      <c r="F2554" t="str">
        <f t="shared" si="119"/>
        <v>Queensland</v>
      </c>
      <c r="G2554" t="s">
        <v>35</v>
      </c>
      <c r="H2554">
        <v>4566</v>
      </c>
      <c r="I2554" t="s">
        <v>11</v>
      </c>
      <c r="J2554" t="s">
        <v>120</v>
      </c>
      <c r="K2554" t="s">
        <v>154</v>
      </c>
      <c r="L2554" t="s">
        <v>14</v>
      </c>
      <c r="M2554" s="5">
        <v>264.83000000000004</v>
      </c>
      <c r="N2554">
        <v>1</v>
      </c>
    </row>
    <row r="2555" spans="1:14" x14ac:dyDescent="0.15">
      <c r="A2555" s="2">
        <v>45416</v>
      </c>
      <c r="B2555" s="3">
        <f t="shared" si="117"/>
        <v>2024</v>
      </c>
      <c r="C2555" t="str">
        <f t="shared" si="118"/>
        <v>2023-2024</v>
      </c>
      <c r="D2555" t="s">
        <v>148</v>
      </c>
      <c r="E2555" t="s">
        <v>125</v>
      </c>
      <c r="F2555" t="str">
        <f t="shared" si="119"/>
        <v>Victoria</v>
      </c>
      <c r="G2555" t="s">
        <v>45</v>
      </c>
      <c r="H2555">
        <v>3400</v>
      </c>
      <c r="I2555" t="s">
        <v>11</v>
      </c>
      <c r="J2555" t="s">
        <v>60</v>
      </c>
      <c r="K2555" t="s">
        <v>151</v>
      </c>
      <c r="L2555" t="s">
        <v>21</v>
      </c>
      <c r="M2555" s="5">
        <v>264.90999999999997</v>
      </c>
      <c r="N2555">
        <v>1</v>
      </c>
    </row>
    <row r="2556" spans="1:14" x14ac:dyDescent="0.15">
      <c r="A2556" s="2">
        <v>45603</v>
      </c>
      <c r="B2556" s="3">
        <f t="shared" si="117"/>
        <v>2025</v>
      </c>
      <c r="C2556" t="str">
        <f t="shared" si="118"/>
        <v>2024-2025</v>
      </c>
      <c r="D2556" t="s">
        <v>148</v>
      </c>
      <c r="E2556" t="s">
        <v>81</v>
      </c>
      <c r="F2556" t="str">
        <f t="shared" si="119"/>
        <v>New South Wales</v>
      </c>
      <c r="G2556" t="s">
        <v>10</v>
      </c>
      <c r="H2556">
        <v>2485</v>
      </c>
      <c r="I2556" t="s">
        <v>11</v>
      </c>
      <c r="J2556" t="s">
        <v>68</v>
      </c>
      <c r="K2556" t="s">
        <v>153</v>
      </c>
      <c r="L2556" t="s">
        <v>16</v>
      </c>
      <c r="M2556" s="5">
        <v>265.32</v>
      </c>
      <c r="N2556">
        <v>1</v>
      </c>
    </row>
    <row r="2557" spans="1:14" x14ac:dyDescent="0.15">
      <c r="A2557" s="2">
        <v>45120</v>
      </c>
      <c r="B2557" s="3">
        <f t="shared" si="117"/>
        <v>2024</v>
      </c>
      <c r="C2557" t="str">
        <f t="shared" si="118"/>
        <v>2023-2024</v>
      </c>
      <c r="D2557" t="s">
        <v>147</v>
      </c>
      <c r="E2557" t="s">
        <v>109</v>
      </c>
      <c r="F2557" t="str">
        <f t="shared" si="119"/>
        <v>New South Wales</v>
      </c>
      <c r="G2557" t="s">
        <v>10</v>
      </c>
      <c r="H2557">
        <v>2480</v>
      </c>
      <c r="I2557" t="s">
        <v>11</v>
      </c>
      <c r="J2557" t="s">
        <v>68</v>
      </c>
      <c r="K2557" t="s">
        <v>156</v>
      </c>
      <c r="L2557" t="s">
        <v>17</v>
      </c>
      <c r="M2557" s="5">
        <v>266.12</v>
      </c>
      <c r="N2557">
        <v>1</v>
      </c>
    </row>
    <row r="2558" spans="1:14" x14ac:dyDescent="0.15">
      <c r="A2558" s="2">
        <v>45646</v>
      </c>
      <c r="B2558" s="3">
        <f t="shared" si="117"/>
        <v>2025</v>
      </c>
      <c r="C2558" t="str">
        <f t="shared" si="118"/>
        <v>2024-2025</v>
      </c>
      <c r="D2558" t="s">
        <v>148</v>
      </c>
      <c r="E2558" t="s">
        <v>105</v>
      </c>
      <c r="F2558" t="str">
        <f t="shared" si="119"/>
        <v>Victoria</v>
      </c>
      <c r="G2558" t="s">
        <v>45</v>
      </c>
      <c r="H2558">
        <v>3500</v>
      </c>
      <c r="I2558" t="s">
        <v>11</v>
      </c>
      <c r="J2558" t="s">
        <v>60</v>
      </c>
      <c r="K2558" t="s">
        <v>150</v>
      </c>
      <c r="L2558" t="s">
        <v>18</v>
      </c>
      <c r="M2558" s="5">
        <v>266.26</v>
      </c>
      <c r="N2558">
        <v>1</v>
      </c>
    </row>
    <row r="2559" spans="1:14" x14ac:dyDescent="0.15">
      <c r="A2559" s="2">
        <v>45140</v>
      </c>
      <c r="B2559" s="3">
        <f t="shared" si="117"/>
        <v>2024</v>
      </c>
      <c r="C2559" t="str">
        <f t="shared" si="118"/>
        <v>2023-2024</v>
      </c>
      <c r="D2559" t="s">
        <v>147</v>
      </c>
      <c r="E2559" t="s">
        <v>37</v>
      </c>
      <c r="F2559" t="str">
        <f t="shared" si="119"/>
        <v>South Australia</v>
      </c>
      <c r="G2559" t="s">
        <v>32</v>
      </c>
      <c r="H2559">
        <v>5607</v>
      </c>
      <c r="I2559" t="s">
        <v>11</v>
      </c>
      <c r="J2559" t="s">
        <v>38</v>
      </c>
      <c r="K2559" t="s">
        <v>154</v>
      </c>
      <c r="L2559" t="s">
        <v>14</v>
      </c>
      <c r="M2559" s="5">
        <v>266.76</v>
      </c>
      <c r="N2559">
        <v>1</v>
      </c>
    </row>
    <row r="2560" spans="1:14" x14ac:dyDescent="0.15">
      <c r="A2560" s="2">
        <v>45011</v>
      </c>
      <c r="B2560" s="3">
        <f t="shared" si="117"/>
        <v>2023</v>
      </c>
      <c r="C2560" t="str">
        <f t="shared" si="118"/>
        <v>2022-2023</v>
      </c>
      <c r="D2560" t="s">
        <v>148</v>
      </c>
      <c r="E2560" t="s">
        <v>59</v>
      </c>
      <c r="F2560" t="str">
        <f t="shared" si="119"/>
        <v>Victoria</v>
      </c>
      <c r="G2560" t="s">
        <v>45</v>
      </c>
      <c r="H2560">
        <v>3280</v>
      </c>
      <c r="I2560" t="s">
        <v>11</v>
      </c>
      <c r="J2560" t="s">
        <v>60</v>
      </c>
      <c r="K2560" t="s">
        <v>156</v>
      </c>
      <c r="L2560" t="s">
        <v>17</v>
      </c>
      <c r="M2560" s="5">
        <v>266.89999999999998</v>
      </c>
      <c r="N2560">
        <v>1</v>
      </c>
    </row>
    <row r="2561" spans="1:14" x14ac:dyDescent="0.15">
      <c r="A2561" s="2">
        <v>45152</v>
      </c>
      <c r="B2561" s="3">
        <f t="shared" si="117"/>
        <v>2024</v>
      </c>
      <c r="C2561" t="str">
        <f t="shared" si="118"/>
        <v>2023-2024</v>
      </c>
      <c r="D2561" t="s">
        <v>147</v>
      </c>
      <c r="E2561" t="s">
        <v>42</v>
      </c>
      <c r="F2561" t="str">
        <f t="shared" si="119"/>
        <v>Queensland</v>
      </c>
      <c r="G2561" t="s">
        <v>35</v>
      </c>
      <c r="H2561">
        <v>4053</v>
      </c>
      <c r="I2561" t="s">
        <v>11</v>
      </c>
      <c r="J2561" t="s">
        <v>43</v>
      </c>
      <c r="K2561" t="s">
        <v>151</v>
      </c>
      <c r="L2561" t="s">
        <v>21</v>
      </c>
      <c r="M2561" s="5">
        <v>267.75</v>
      </c>
      <c r="N2561">
        <v>1</v>
      </c>
    </row>
    <row r="2562" spans="1:14" x14ac:dyDescent="0.15">
      <c r="A2562" s="2">
        <v>45162</v>
      </c>
      <c r="B2562" s="3">
        <f t="shared" ref="B2562:B2625" si="120">IF(MONTH(A2562)&gt;=7,YEAR(A2562)+1,YEAR(A2562))</f>
        <v>2024</v>
      </c>
      <c r="C2562" t="str">
        <f t="shared" ref="C2562:C2625" si="121">IF(MONTH(A2562) &gt;= 7, YEAR(A2562) &amp; "-" &amp; YEAR(A2562) + 1, YEAR(A2562) - 1 &amp; "-" &amp; YEAR(A2562))</f>
        <v>2023-2024</v>
      </c>
      <c r="D2562" t="s">
        <v>147</v>
      </c>
      <c r="E2562" t="s">
        <v>40</v>
      </c>
      <c r="F2562" t="str">
        <f t="shared" ref="F2562:F2625" si="122">IF(G2562="WA","Western Australia",
IF(G2562="NSW","New South Wales",
IF(G2562="QLD","Queensland",
IF(G2562="VIC","Victoria",
IF(G2562="TAS","Tasmania",
IF(G2562="SA","South Australia",
IF(G2562="NT","Northern Territory",
IF(G2562="ACT","Australian Capital Territory",G2562))))))))</f>
        <v>New South Wales</v>
      </c>
      <c r="G2562" t="s">
        <v>10</v>
      </c>
      <c r="H2562">
        <v>2116</v>
      </c>
      <c r="I2562" t="s">
        <v>11</v>
      </c>
      <c r="J2562" t="s">
        <v>27</v>
      </c>
      <c r="K2562" t="s">
        <v>149</v>
      </c>
      <c r="L2562" t="s">
        <v>15</v>
      </c>
      <c r="M2562" s="5">
        <v>268.95999999999998</v>
      </c>
      <c r="N2562">
        <v>1</v>
      </c>
    </row>
    <row r="2563" spans="1:14" x14ac:dyDescent="0.15">
      <c r="A2563" s="2">
        <v>45574</v>
      </c>
      <c r="B2563" s="3">
        <f t="shared" si="120"/>
        <v>2025</v>
      </c>
      <c r="C2563" t="str">
        <f t="shared" si="121"/>
        <v>2024-2025</v>
      </c>
      <c r="D2563" t="s">
        <v>148</v>
      </c>
      <c r="E2563" t="s">
        <v>111</v>
      </c>
      <c r="F2563" t="str">
        <f t="shared" si="122"/>
        <v>New South Wales</v>
      </c>
      <c r="G2563" t="s">
        <v>10</v>
      </c>
      <c r="H2563">
        <v>2120</v>
      </c>
      <c r="I2563" t="s">
        <v>11</v>
      </c>
      <c r="J2563" t="s">
        <v>27</v>
      </c>
      <c r="K2563" t="s">
        <v>19</v>
      </c>
      <c r="L2563" t="s">
        <v>23</v>
      </c>
      <c r="M2563" s="5">
        <v>269.54000000000002</v>
      </c>
      <c r="N2563">
        <v>1</v>
      </c>
    </row>
    <row r="2564" spans="1:14" x14ac:dyDescent="0.15">
      <c r="A2564" s="2">
        <v>45060</v>
      </c>
      <c r="B2564" s="3">
        <f t="shared" si="120"/>
        <v>2023</v>
      </c>
      <c r="C2564" t="str">
        <f t="shared" si="121"/>
        <v>2022-2023</v>
      </c>
      <c r="D2564" t="s">
        <v>148</v>
      </c>
      <c r="E2564" t="s">
        <v>142</v>
      </c>
      <c r="F2564" t="str">
        <f t="shared" si="122"/>
        <v>Australian Capital Territory</v>
      </c>
      <c r="G2564" t="s">
        <v>80</v>
      </c>
      <c r="H2564">
        <v>2609</v>
      </c>
      <c r="I2564" t="s">
        <v>11</v>
      </c>
      <c r="J2564" t="s">
        <v>58</v>
      </c>
      <c r="K2564" t="s">
        <v>150</v>
      </c>
      <c r="L2564" t="s">
        <v>18</v>
      </c>
      <c r="M2564" s="5">
        <v>269.82</v>
      </c>
      <c r="N2564">
        <v>1</v>
      </c>
    </row>
    <row r="2565" spans="1:14" x14ac:dyDescent="0.15">
      <c r="A2565" s="2">
        <v>45249</v>
      </c>
      <c r="B2565" s="3">
        <f t="shared" si="120"/>
        <v>2024</v>
      </c>
      <c r="C2565" t="str">
        <f t="shared" si="121"/>
        <v>2023-2024</v>
      </c>
      <c r="D2565" t="s">
        <v>147</v>
      </c>
      <c r="E2565" t="s">
        <v>9</v>
      </c>
      <c r="F2565" t="str">
        <f t="shared" si="122"/>
        <v>New South Wales</v>
      </c>
      <c r="G2565" t="s">
        <v>10</v>
      </c>
      <c r="H2565">
        <v>2067</v>
      </c>
      <c r="I2565" t="s">
        <v>11</v>
      </c>
      <c r="J2565" t="s">
        <v>12</v>
      </c>
      <c r="K2565" t="s">
        <v>155</v>
      </c>
      <c r="L2565" t="s">
        <v>20</v>
      </c>
      <c r="M2565" s="5">
        <v>270</v>
      </c>
      <c r="N2565">
        <v>1</v>
      </c>
    </row>
    <row r="2566" spans="1:14" x14ac:dyDescent="0.15">
      <c r="A2566" s="2">
        <v>45543</v>
      </c>
      <c r="B2566" s="3">
        <f t="shared" si="120"/>
        <v>2025</v>
      </c>
      <c r="C2566" t="str">
        <f t="shared" si="121"/>
        <v>2024-2025</v>
      </c>
      <c r="D2566" t="s">
        <v>147</v>
      </c>
      <c r="E2566" t="s">
        <v>62</v>
      </c>
      <c r="F2566" t="str">
        <f t="shared" si="122"/>
        <v>Victoria</v>
      </c>
      <c r="G2566" t="s">
        <v>45</v>
      </c>
      <c r="H2566">
        <v>3134</v>
      </c>
      <c r="I2566" t="s">
        <v>11</v>
      </c>
      <c r="J2566" t="s">
        <v>63</v>
      </c>
      <c r="K2566" t="s">
        <v>153</v>
      </c>
      <c r="L2566" t="s">
        <v>16</v>
      </c>
      <c r="M2566" s="5">
        <v>270.66999999999996</v>
      </c>
      <c r="N2566">
        <v>1</v>
      </c>
    </row>
    <row r="2567" spans="1:14" x14ac:dyDescent="0.15">
      <c r="A2567" s="2">
        <v>44988</v>
      </c>
      <c r="B2567" s="3">
        <f t="shared" si="120"/>
        <v>2023</v>
      </c>
      <c r="C2567" t="str">
        <f t="shared" si="121"/>
        <v>2022-2023</v>
      </c>
      <c r="D2567" t="s">
        <v>148</v>
      </c>
      <c r="E2567" t="s">
        <v>84</v>
      </c>
      <c r="F2567" t="str">
        <f t="shared" si="122"/>
        <v>Queensland</v>
      </c>
      <c r="G2567" t="s">
        <v>35</v>
      </c>
      <c r="H2567">
        <v>4740</v>
      </c>
      <c r="I2567" t="s">
        <v>11</v>
      </c>
      <c r="J2567" t="s">
        <v>51</v>
      </c>
      <c r="K2567" t="s">
        <v>150</v>
      </c>
      <c r="L2567" t="s">
        <v>18</v>
      </c>
      <c r="M2567" s="5">
        <v>270.67999999999995</v>
      </c>
      <c r="N2567">
        <v>1</v>
      </c>
    </row>
    <row r="2568" spans="1:14" x14ac:dyDescent="0.15">
      <c r="A2568" s="2">
        <v>45375</v>
      </c>
      <c r="B2568" s="3">
        <f t="shared" si="120"/>
        <v>2024</v>
      </c>
      <c r="C2568" t="str">
        <f t="shared" si="121"/>
        <v>2023-2024</v>
      </c>
      <c r="D2568" t="s">
        <v>147</v>
      </c>
      <c r="E2568" t="s">
        <v>86</v>
      </c>
      <c r="F2568" t="str">
        <f t="shared" si="122"/>
        <v>New South Wales</v>
      </c>
      <c r="G2568" t="s">
        <v>10</v>
      </c>
      <c r="H2568">
        <v>2064</v>
      </c>
      <c r="I2568" t="s">
        <v>11</v>
      </c>
      <c r="J2568" t="s">
        <v>12</v>
      </c>
      <c r="K2568" t="s">
        <v>156</v>
      </c>
      <c r="L2568" t="s">
        <v>17</v>
      </c>
      <c r="M2568" s="5">
        <v>271.34000000000003</v>
      </c>
      <c r="N2568">
        <v>1</v>
      </c>
    </row>
    <row r="2569" spans="1:14" x14ac:dyDescent="0.15">
      <c r="A2569" s="2">
        <v>45431</v>
      </c>
      <c r="B2569" s="3">
        <f t="shared" si="120"/>
        <v>2024</v>
      </c>
      <c r="C2569" t="str">
        <f t="shared" si="121"/>
        <v>2023-2024</v>
      </c>
      <c r="D2569" t="s">
        <v>147</v>
      </c>
      <c r="E2569" t="s">
        <v>146</v>
      </c>
      <c r="F2569" t="str">
        <f t="shared" si="122"/>
        <v>Victoria</v>
      </c>
      <c r="G2569" t="s">
        <v>45</v>
      </c>
      <c r="H2569">
        <v>3353</v>
      </c>
      <c r="I2569" t="s">
        <v>11</v>
      </c>
      <c r="J2569" t="s">
        <v>60</v>
      </c>
      <c r="K2569" t="s">
        <v>150</v>
      </c>
      <c r="L2569" t="s">
        <v>18</v>
      </c>
      <c r="M2569" s="5">
        <v>271.56</v>
      </c>
      <c r="N2569">
        <v>1</v>
      </c>
    </row>
    <row r="2570" spans="1:14" x14ac:dyDescent="0.15">
      <c r="A2570" s="2">
        <v>45101</v>
      </c>
      <c r="B2570" s="3">
        <f t="shared" si="120"/>
        <v>2023</v>
      </c>
      <c r="C2570" t="str">
        <f t="shared" si="121"/>
        <v>2022-2023</v>
      </c>
      <c r="D2570" t="s">
        <v>147</v>
      </c>
      <c r="E2570" t="s">
        <v>146</v>
      </c>
      <c r="F2570" t="str">
        <f t="shared" si="122"/>
        <v>Victoria</v>
      </c>
      <c r="G2570" t="s">
        <v>45</v>
      </c>
      <c r="H2570">
        <v>3353</v>
      </c>
      <c r="I2570" t="s">
        <v>11</v>
      </c>
      <c r="J2570" t="s">
        <v>60</v>
      </c>
      <c r="K2570" t="s">
        <v>153</v>
      </c>
      <c r="L2570" t="s">
        <v>16</v>
      </c>
      <c r="M2570" s="5">
        <v>272.20999999999998</v>
      </c>
      <c r="N2570">
        <v>1</v>
      </c>
    </row>
    <row r="2571" spans="1:14" x14ac:dyDescent="0.15">
      <c r="A2571" s="2">
        <v>45409</v>
      </c>
      <c r="B2571" s="3">
        <f t="shared" si="120"/>
        <v>2024</v>
      </c>
      <c r="C2571" t="str">
        <f t="shared" si="121"/>
        <v>2023-2024</v>
      </c>
      <c r="D2571" t="s">
        <v>147</v>
      </c>
      <c r="E2571" t="s">
        <v>133</v>
      </c>
      <c r="F2571" t="str">
        <f t="shared" si="122"/>
        <v>Queensland</v>
      </c>
      <c r="G2571" t="s">
        <v>35</v>
      </c>
      <c r="H2571">
        <v>4305</v>
      </c>
      <c r="I2571" t="s">
        <v>11</v>
      </c>
      <c r="J2571" t="s">
        <v>104</v>
      </c>
      <c r="K2571" t="s">
        <v>150</v>
      </c>
      <c r="L2571" t="s">
        <v>18</v>
      </c>
      <c r="M2571" s="5">
        <v>273.69</v>
      </c>
      <c r="N2571">
        <v>1</v>
      </c>
    </row>
    <row r="2572" spans="1:14" x14ac:dyDescent="0.15">
      <c r="A2572" s="2">
        <v>45459</v>
      </c>
      <c r="B2572" s="3">
        <f t="shared" si="120"/>
        <v>2024</v>
      </c>
      <c r="C2572" t="str">
        <f t="shared" si="121"/>
        <v>2023-2024</v>
      </c>
      <c r="D2572" t="s">
        <v>147</v>
      </c>
      <c r="E2572" t="s">
        <v>128</v>
      </c>
      <c r="F2572" t="str">
        <f t="shared" si="122"/>
        <v>Western Australia</v>
      </c>
      <c r="G2572" t="s">
        <v>48</v>
      </c>
      <c r="H2572">
        <v>6027</v>
      </c>
      <c r="I2572" t="s">
        <v>11</v>
      </c>
      <c r="J2572" t="s">
        <v>49</v>
      </c>
      <c r="K2572" t="s">
        <v>149</v>
      </c>
      <c r="L2572" t="s">
        <v>15</v>
      </c>
      <c r="M2572" s="5">
        <v>273.72000000000003</v>
      </c>
      <c r="N2572">
        <v>1</v>
      </c>
    </row>
    <row r="2573" spans="1:14" x14ac:dyDescent="0.15">
      <c r="A2573" s="2">
        <v>44965</v>
      </c>
      <c r="B2573" s="3">
        <f t="shared" si="120"/>
        <v>2023</v>
      </c>
      <c r="C2573" t="str">
        <f t="shared" si="121"/>
        <v>2022-2023</v>
      </c>
      <c r="D2573" t="s">
        <v>147</v>
      </c>
      <c r="E2573" t="s">
        <v>138</v>
      </c>
      <c r="F2573" t="str">
        <f t="shared" si="122"/>
        <v>Queensland</v>
      </c>
      <c r="G2573" t="s">
        <v>35</v>
      </c>
      <c r="H2573">
        <v>4558</v>
      </c>
      <c r="I2573" t="s">
        <v>11</v>
      </c>
      <c r="J2573" t="s">
        <v>120</v>
      </c>
      <c r="K2573" t="s">
        <v>149</v>
      </c>
      <c r="L2573" t="s">
        <v>15</v>
      </c>
      <c r="M2573" s="5">
        <v>274.45</v>
      </c>
      <c r="N2573">
        <v>1</v>
      </c>
    </row>
    <row r="2574" spans="1:14" x14ac:dyDescent="0.15">
      <c r="A2574" s="2">
        <v>45156</v>
      </c>
      <c r="B2574" s="3">
        <f t="shared" si="120"/>
        <v>2024</v>
      </c>
      <c r="C2574" t="str">
        <f t="shared" si="121"/>
        <v>2023-2024</v>
      </c>
      <c r="D2574" t="s">
        <v>148</v>
      </c>
      <c r="E2574" t="s">
        <v>81</v>
      </c>
      <c r="F2574" t="str">
        <f t="shared" si="122"/>
        <v>New South Wales</v>
      </c>
      <c r="G2574" t="s">
        <v>10</v>
      </c>
      <c r="H2574">
        <v>2485</v>
      </c>
      <c r="I2574" t="s">
        <v>11</v>
      </c>
      <c r="J2574" t="s">
        <v>68</v>
      </c>
      <c r="K2574" t="s">
        <v>156</v>
      </c>
      <c r="L2574" t="s">
        <v>17</v>
      </c>
      <c r="M2574" s="5">
        <v>274.88</v>
      </c>
      <c r="N2574">
        <v>1</v>
      </c>
    </row>
    <row r="2575" spans="1:14" x14ac:dyDescent="0.15">
      <c r="A2575" s="2">
        <v>45208</v>
      </c>
      <c r="B2575" s="3">
        <f t="shared" si="120"/>
        <v>2024</v>
      </c>
      <c r="C2575" t="str">
        <f t="shared" si="121"/>
        <v>2023-2024</v>
      </c>
      <c r="D2575" t="s">
        <v>147</v>
      </c>
      <c r="E2575" t="s">
        <v>40</v>
      </c>
      <c r="F2575" t="str">
        <f t="shared" si="122"/>
        <v>New South Wales</v>
      </c>
      <c r="G2575" t="s">
        <v>10</v>
      </c>
      <c r="H2575">
        <v>2116</v>
      </c>
      <c r="I2575" t="s">
        <v>11</v>
      </c>
      <c r="J2575" t="s">
        <v>27</v>
      </c>
      <c r="K2575" t="s">
        <v>149</v>
      </c>
      <c r="L2575" t="s">
        <v>15</v>
      </c>
      <c r="M2575" s="5">
        <v>275.64000000000004</v>
      </c>
      <c r="N2575">
        <v>1</v>
      </c>
    </row>
    <row r="2576" spans="1:14" x14ac:dyDescent="0.15">
      <c r="A2576" s="2">
        <v>45429</v>
      </c>
      <c r="B2576" s="3">
        <f t="shared" si="120"/>
        <v>2024</v>
      </c>
      <c r="C2576" t="str">
        <f t="shared" si="121"/>
        <v>2023-2024</v>
      </c>
      <c r="D2576" t="s">
        <v>147</v>
      </c>
      <c r="E2576" t="s">
        <v>85</v>
      </c>
      <c r="F2576" t="str">
        <f t="shared" si="122"/>
        <v>Queensland</v>
      </c>
      <c r="G2576" t="s">
        <v>35</v>
      </c>
      <c r="H2576">
        <v>4883</v>
      </c>
      <c r="I2576" t="s">
        <v>11</v>
      </c>
      <c r="J2576" t="s">
        <v>36</v>
      </c>
      <c r="K2576" t="s">
        <v>150</v>
      </c>
      <c r="L2576" t="s">
        <v>18</v>
      </c>
      <c r="M2576" s="5">
        <v>275.64999999999998</v>
      </c>
      <c r="N2576">
        <v>1</v>
      </c>
    </row>
    <row r="2577" spans="1:14" x14ac:dyDescent="0.15">
      <c r="A2577" s="2">
        <v>45134</v>
      </c>
      <c r="B2577" s="3">
        <f t="shared" si="120"/>
        <v>2024</v>
      </c>
      <c r="C2577" t="str">
        <f t="shared" si="121"/>
        <v>2023-2024</v>
      </c>
      <c r="D2577" t="s">
        <v>147</v>
      </c>
      <c r="E2577" t="s">
        <v>89</v>
      </c>
      <c r="F2577" t="str">
        <f t="shared" si="122"/>
        <v>Queensland</v>
      </c>
      <c r="G2577" t="s">
        <v>35</v>
      </c>
      <c r="H2577">
        <v>4655</v>
      </c>
      <c r="I2577" t="s">
        <v>11</v>
      </c>
      <c r="J2577" t="s">
        <v>51</v>
      </c>
      <c r="K2577" t="s">
        <v>155</v>
      </c>
      <c r="L2577" t="s">
        <v>20</v>
      </c>
      <c r="M2577" s="5">
        <v>275.93999999999994</v>
      </c>
      <c r="N2577">
        <v>1</v>
      </c>
    </row>
    <row r="2578" spans="1:14" x14ac:dyDescent="0.15">
      <c r="A2578" s="2">
        <v>45613</v>
      </c>
      <c r="B2578" s="3">
        <f t="shared" si="120"/>
        <v>2025</v>
      </c>
      <c r="C2578" t="str">
        <f t="shared" si="121"/>
        <v>2024-2025</v>
      </c>
      <c r="D2578" t="s">
        <v>147</v>
      </c>
      <c r="E2578" t="s">
        <v>54</v>
      </c>
      <c r="F2578" t="str">
        <f t="shared" si="122"/>
        <v>Victoria</v>
      </c>
      <c r="G2578" t="s">
        <v>45</v>
      </c>
      <c r="H2578">
        <v>3977</v>
      </c>
      <c r="I2578" t="s">
        <v>11</v>
      </c>
      <c r="J2578" t="s">
        <v>55</v>
      </c>
      <c r="K2578" t="s">
        <v>153</v>
      </c>
      <c r="L2578" t="s">
        <v>16</v>
      </c>
      <c r="M2578" s="5">
        <v>276.24</v>
      </c>
      <c r="N2578">
        <v>1</v>
      </c>
    </row>
    <row r="2579" spans="1:14" x14ac:dyDescent="0.15">
      <c r="A2579" s="2">
        <v>45414</v>
      </c>
      <c r="B2579" s="3">
        <f t="shared" si="120"/>
        <v>2024</v>
      </c>
      <c r="C2579" t="str">
        <f t="shared" si="121"/>
        <v>2023-2024</v>
      </c>
      <c r="D2579" t="s">
        <v>147</v>
      </c>
      <c r="E2579" t="s">
        <v>34</v>
      </c>
      <c r="F2579" t="str">
        <f t="shared" si="122"/>
        <v>Queensland</v>
      </c>
      <c r="G2579" t="s">
        <v>35</v>
      </c>
      <c r="H2579">
        <v>4802</v>
      </c>
      <c r="I2579" t="s">
        <v>11</v>
      </c>
      <c r="J2579" t="s">
        <v>36</v>
      </c>
      <c r="K2579" t="s">
        <v>153</v>
      </c>
      <c r="L2579" t="s">
        <v>16</v>
      </c>
      <c r="M2579" s="5">
        <v>276.27</v>
      </c>
      <c r="N2579">
        <v>1</v>
      </c>
    </row>
    <row r="2580" spans="1:14" x14ac:dyDescent="0.15">
      <c r="A2580" s="2">
        <v>45306</v>
      </c>
      <c r="B2580" s="3">
        <f t="shared" si="120"/>
        <v>2024</v>
      </c>
      <c r="C2580" t="str">
        <f t="shared" si="121"/>
        <v>2023-2024</v>
      </c>
      <c r="D2580" t="s">
        <v>147</v>
      </c>
      <c r="E2580" t="s">
        <v>109</v>
      </c>
      <c r="F2580" t="str">
        <f t="shared" si="122"/>
        <v>New South Wales</v>
      </c>
      <c r="G2580" t="s">
        <v>10</v>
      </c>
      <c r="H2580">
        <v>2480</v>
      </c>
      <c r="I2580" t="s">
        <v>11</v>
      </c>
      <c r="J2580" t="s">
        <v>68</v>
      </c>
      <c r="K2580" t="s">
        <v>19</v>
      </c>
      <c r="L2580" t="s">
        <v>23</v>
      </c>
      <c r="M2580" s="5">
        <v>276.58000000000004</v>
      </c>
      <c r="N2580">
        <v>1</v>
      </c>
    </row>
    <row r="2581" spans="1:14" x14ac:dyDescent="0.15">
      <c r="A2581" s="2">
        <v>45639</v>
      </c>
      <c r="B2581" s="3">
        <f t="shared" si="120"/>
        <v>2025</v>
      </c>
      <c r="C2581" t="str">
        <f t="shared" si="121"/>
        <v>2024-2025</v>
      </c>
      <c r="D2581" t="s">
        <v>147</v>
      </c>
      <c r="E2581" t="s">
        <v>121</v>
      </c>
      <c r="F2581" t="str">
        <f t="shared" si="122"/>
        <v>Queensland</v>
      </c>
      <c r="G2581" t="s">
        <v>35</v>
      </c>
      <c r="H2581">
        <v>4700</v>
      </c>
      <c r="I2581" t="s">
        <v>11</v>
      </c>
      <c r="J2581" t="s">
        <v>51</v>
      </c>
      <c r="K2581" t="s">
        <v>154</v>
      </c>
      <c r="L2581" t="s">
        <v>14</v>
      </c>
      <c r="M2581" s="5">
        <v>276.71000000000004</v>
      </c>
      <c r="N2581">
        <v>1</v>
      </c>
    </row>
    <row r="2582" spans="1:14" x14ac:dyDescent="0.15">
      <c r="A2582" s="2">
        <v>45144</v>
      </c>
      <c r="B2582" s="3">
        <f t="shared" si="120"/>
        <v>2024</v>
      </c>
      <c r="C2582" t="str">
        <f t="shared" si="121"/>
        <v>2023-2024</v>
      </c>
      <c r="D2582" t="s">
        <v>147</v>
      </c>
      <c r="E2582" t="s">
        <v>67</v>
      </c>
      <c r="F2582" t="str">
        <f t="shared" si="122"/>
        <v>New South Wales</v>
      </c>
      <c r="G2582" t="s">
        <v>10</v>
      </c>
      <c r="H2582">
        <v>2478</v>
      </c>
      <c r="I2582" t="s">
        <v>11</v>
      </c>
      <c r="J2582" t="s">
        <v>68</v>
      </c>
      <c r="K2582" t="s">
        <v>154</v>
      </c>
      <c r="L2582" t="s">
        <v>14</v>
      </c>
      <c r="M2582" s="5">
        <v>277.02999999999997</v>
      </c>
      <c r="N2582">
        <v>1</v>
      </c>
    </row>
    <row r="2583" spans="1:14" x14ac:dyDescent="0.15">
      <c r="A2583" s="2">
        <v>45098</v>
      </c>
      <c r="B2583" s="3">
        <f t="shared" si="120"/>
        <v>2023</v>
      </c>
      <c r="C2583" t="str">
        <f t="shared" si="121"/>
        <v>2022-2023</v>
      </c>
      <c r="D2583" t="s">
        <v>147</v>
      </c>
      <c r="E2583" t="s">
        <v>96</v>
      </c>
      <c r="F2583" t="str">
        <f t="shared" si="122"/>
        <v>Western Australia</v>
      </c>
      <c r="G2583" t="s">
        <v>48</v>
      </c>
      <c r="H2583">
        <v>6330</v>
      </c>
      <c r="I2583" t="s">
        <v>11</v>
      </c>
      <c r="J2583" t="s">
        <v>94</v>
      </c>
      <c r="K2583" t="s">
        <v>154</v>
      </c>
      <c r="L2583" t="s">
        <v>14</v>
      </c>
      <c r="M2583" s="5">
        <v>277.34999999999997</v>
      </c>
      <c r="N2583">
        <v>1</v>
      </c>
    </row>
    <row r="2584" spans="1:14" x14ac:dyDescent="0.15">
      <c r="A2584" s="2">
        <v>45552</v>
      </c>
      <c r="B2584" s="3">
        <f t="shared" si="120"/>
        <v>2025</v>
      </c>
      <c r="C2584" t="str">
        <f t="shared" si="121"/>
        <v>2024-2025</v>
      </c>
      <c r="D2584" t="s">
        <v>147</v>
      </c>
      <c r="E2584" t="s">
        <v>115</v>
      </c>
      <c r="F2584" t="str">
        <f t="shared" si="122"/>
        <v>Western Australia</v>
      </c>
      <c r="G2584" t="s">
        <v>48</v>
      </c>
      <c r="H2584">
        <v>6280</v>
      </c>
      <c r="I2584" t="s">
        <v>11</v>
      </c>
      <c r="J2584" t="s">
        <v>94</v>
      </c>
      <c r="K2584" t="s">
        <v>151</v>
      </c>
      <c r="L2584" t="s">
        <v>21</v>
      </c>
      <c r="M2584" s="5">
        <v>277.65999999999997</v>
      </c>
      <c r="N2584">
        <v>1</v>
      </c>
    </row>
    <row r="2585" spans="1:14" x14ac:dyDescent="0.15">
      <c r="A2585" s="2">
        <v>45344</v>
      </c>
      <c r="B2585" s="3">
        <f t="shared" si="120"/>
        <v>2024</v>
      </c>
      <c r="C2585" t="str">
        <f t="shared" si="121"/>
        <v>2023-2024</v>
      </c>
      <c r="D2585" t="s">
        <v>148</v>
      </c>
      <c r="E2585" t="s">
        <v>88</v>
      </c>
      <c r="F2585" t="str">
        <f t="shared" si="122"/>
        <v>South Australia</v>
      </c>
      <c r="G2585" t="s">
        <v>32</v>
      </c>
      <c r="H2585">
        <v>5011</v>
      </c>
      <c r="I2585" t="s">
        <v>11</v>
      </c>
      <c r="J2585" t="s">
        <v>33</v>
      </c>
      <c r="K2585" t="s">
        <v>154</v>
      </c>
      <c r="L2585" t="s">
        <v>14</v>
      </c>
      <c r="M2585" s="5">
        <v>277.74</v>
      </c>
      <c r="N2585">
        <v>1</v>
      </c>
    </row>
    <row r="2586" spans="1:14" x14ac:dyDescent="0.15">
      <c r="A2586" s="2">
        <v>45264</v>
      </c>
      <c r="B2586" s="3">
        <f t="shared" si="120"/>
        <v>2024</v>
      </c>
      <c r="C2586" t="str">
        <f t="shared" si="121"/>
        <v>2023-2024</v>
      </c>
      <c r="D2586" t="s">
        <v>148</v>
      </c>
      <c r="E2586" t="s">
        <v>123</v>
      </c>
      <c r="F2586" t="str">
        <f t="shared" si="122"/>
        <v>Western Australia</v>
      </c>
      <c r="G2586" t="s">
        <v>48</v>
      </c>
      <c r="H2586">
        <v>6109</v>
      </c>
      <c r="I2586" t="s">
        <v>11</v>
      </c>
      <c r="J2586" t="s">
        <v>94</v>
      </c>
      <c r="K2586" t="s">
        <v>151</v>
      </c>
      <c r="L2586" t="s">
        <v>21</v>
      </c>
      <c r="M2586" s="5">
        <v>278.97000000000003</v>
      </c>
      <c r="N2586">
        <v>1</v>
      </c>
    </row>
    <row r="2587" spans="1:14" x14ac:dyDescent="0.15">
      <c r="A2587" s="2">
        <v>45195</v>
      </c>
      <c r="B2587" s="3">
        <f t="shared" si="120"/>
        <v>2024</v>
      </c>
      <c r="C2587" t="str">
        <f t="shared" si="121"/>
        <v>2023-2024</v>
      </c>
      <c r="D2587" t="s">
        <v>148</v>
      </c>
      <c r="E2587" t="s">
        <v>41</v>
      </c>
      <c r="F2587" t="str">
        <f t="shared" si="122"/>
        <v>New South Wales</v>
      </c>
      <c r="G2587" t="s">
        <v>10</v>
      </c>
      <c r="H2587">
        <v>2830</v>
      </c>
      <c r="I2587" t="s">
        <v>11</v>
      </c>
      <c r="J2587" t="s">
        <v>25</v>
      </c>
      <c r="K2587" t="s">
        <v>150</v>
      </c>
      <c r="L2587" t="s">
        <v>18</v>
      </c>
      <c r="M2587" s="5">
        <v>279</v>
      </c>
      <c r="N2587">
        <v>1</v>
      </c>
    </row>
    <row r="2588" spans="1:14" x14ac:dyDescent="0.15">
      <c r="A2588" s="2">
        <v>45134</v>
      </c>
      <c r="B2588" s="3">
        <f t="shared" si="120"/>
        <v>2024</v>
      </c>
      <c r="C2588" t="str">
        <f t="shared" si="121"/>
        <v>2023-2024</v>
      </c>
      <c r="D2588" t="s">
        <v>147</v>
      </c>
      <c r="E2588" t="s">
        <v>59</v>
      </c>
      <c r="F2588" t="str">
        <f t="shared" si="122"/>
        <v>Victoria</v>
      </c>
      <c r="G2588" t="s">
        <v>45</v>
      </c>
      <c r="H2588">
        <v>3280</v>
      </c>
      <c r="I2588" t="s">
        <v>11</v>
      </c>
      <c r="J2588" t="s">
        <v>60</v>
      </c>
      <c r="K2588" t="s">
        <v>150</v>
      </c>
      <c r="L2588" t="s">
        <v>18</v>
      </c>
      <c r="M2588" s="5">
        <v>279.65999999999997</v>
      </c>
      <c r="N2588">
        <v>1</v>
      </c>
    </row>
    <row r="2589" spans="1:14" x14ac:dyDescent="0.15">
      <c r="A2589" s="2">
        <v>45275</v>
      </c>
      <c r="B2589" s="3">
        <f t="shared" si="120"/>
        <v>2024</v>
      </c>
      <c r="C2589" t="str">
        <f t="shared" si="121"/>
        <v>2023-2024</v>
      </c>
      <c r="D2589" t="s">
        <v>147</v>
      </c>
      <c r="E2589" t="s">
        <v>144</v>
      </c>
      <c r="F2589" t="str">
        <f t="shared" si="122"/>
        <v>Queensland</v>
      </c>
      <c r="G2589" t="s">
        <v>35</v>
      </c>
      <c r="H2589">
        <v>4566</v>
      </c>
      <c r="I2589" t="s">
        <v>11</v>
      </c>
      <c r="J2589" t="s">
        <v>120</v>
      </c>
      <c r="K2589" t="s">
        <v>150</v>
      </c>
      <c r="L2589" t="s">
        <v>18</v>
      </c>
      <c r="M2589" s="5">
        <v>279.74</v>
      </c>
      <c r="N2589">
        <v>1</v>
      </c>
    </row>
    <row r="2590" spans="1:14" x14ac:dyDescent="0.15">
      <c r="A2590" s="2">
        <v>45099</v>
      </c>
      <c r="B2590" s="3">
        <f t="shared" si="120"/>
        <v>2023</v>
      </c>
      <c r="C2590" t="str">
        <f t="shared" si="121"/>
        <v>2022-2023</v>
      </c>
      <c r="D2590" t="s">
        <v>147</v>
      </c>
      <c r="E2590" t="s">
        <v>138</v>
      </c>
      <c r="F2590" t="str">
        <f t="shared" si="122"/>
        <v>Queensland</v>
      </c>
      <c r="G2590" t="s">
        <v>35</v>
      </c>
      <c r="H2590">
        <v>4558</v>
      </c>
      <c r="I2590" t="s">
        <v>11</v>
      </c>
      <c r="J2590" t="s">
        <v>120</v>
      </c>
      <c r="K2590" t="s">
        <v>153</v>
      </c>
      <c r="L2590" t="s">
        <v>16</v>
      </c>
      <c r="M2590" s="5">
        <v>280.56</v>
      </c>
      <c r="N2590">
        <v>1</v>
      </c>
    </row>
    <row r="2591" spans="1:14" x14ac:dyDescent="0.15">
      <c r="A2591" s="2">
        <v>45026</v>
      </c>
      <c r="B2591" s="3">
        <f t="shared" si="120"/>
        <v>2023</v>
      </c>
      <c r="C2591" t="str">
        <f t="shared" si="121"/>
        <v>2022-2023</v>
      </c>
      <c r="D2591" t="s">
        <v>147</v>
      </c>
      <c r="E2591" t="s">
        <v>72</v>
      </c>
      <c r="F2591" t="str">
        <f t="shared" si="122"/>
        <v>Western Australia</v>
      </c>
      <c r="G2591" t="s">
        <v>48</v>
      </c>
      <c r="H2591">
        <v>6010</v>
      </c>
      <c r="I2591" t="s">
        <v>11</v>
      </c>
      <c r="J2591" t="s">
        <v>49</v>
      </c>
      <c r="K2591" t="s">
        <v>155</v>
      </c>
      <c r="L2591" t="s">
        <v>20</v>
      </c>
      <c r="M2591" s="5">
        <v>281.53000000000003</v>
      </c>
      <c r="N2591">
        <v>1</v>
      </c>
    </row>
    <row r="2592" spans="1:14" x14ac:dyDescent="0.15">
      <c r="A2592" s="2">
        <v>45475</v>
      </c>
      <c r="B2592" s="3">
        <f t="shared" si="120"/>
        <v>2025</v>
      </c>
      <c r="C2592" t="str">
        <f t="shared" si="121"/>
        <v>2024-2025</v>
      </c>
      <c r="D2592" t="s">
        <v>148</v>
      </c>
      <c r="E2592" t="s">
        <v>129</v>
      </c>
      <c r="F2592" t="str">
        <f t="shared" si="122"/>
        <v>Tasmania</v>
      </c>
      <c r="G2592" t="s">
        <v>70</v>
      </c>
      <c r="H2592">
        <v>7010</v>
      </c>
      <c r="I2592" t="s">
        <v>11</v>
      </c>
      <c r="J2592" t="s">
        <v>71</v>
      </c>
      <c r="K2592" t="s">
        <v>150</v>
      </c>
      <c r="L2592" t="s">
        <v>18</v>
      </c>
      <c r="M2592" s="5">
        <v>281.58</v>
      </c>
      <c r="N2592">
        <v>1</v>
      </c>
    </row>
    <row r="2593" spans="1:14" x14ac:dyDescent="0.15">
      <c r="A2593" s="2">
        <v>45556</v>
      </c>
      <c r="B2593" s="3">
        <f t="shared" si="120"/>
        <v>2025</v>
      </c>
      <c r="C2593" t="str">
        <f t="shared" si="121"/>
        <v>2024-2025</v>
      </c>
      <c r="D2593" t="s">
        <v>147</v>
      </c>
      <c r="E2593" t="s">
        <v>113</v>
      </c>
      <c r="F2593" t="str">
        <f t="shared" si="122"/>
        <v>Queensland</v>
      </c>
      <c r="G2593" t="s">
        <v>35</v>
      </c>
      <c r="H2593">
        <v>4215</v>
      </c>
      <c r="I2593" t="s">
        <v>11</v>
      </c>
      <c r="J2593" t="s">
        <v>104</v>
      </c>
      <c r="K2593" t="s">
        <v>153</v>
      </c>
      <c r="L2593" t="s">
        <v>16</v>
      </c>
      <c r="M2593" s="5">
        <v>281.81</v>
      </c>
      <c r="N2593">
        <v>1</v>
      </c>
    </row>
    <row r="2594" spans="1:14" x14ac:dyDescent="0.15">
      <c r="A2594" s="2">
        <v>45596</v>
      </c>
      <c r="B2594" s="3">
        <f t="shared" si="120"/>
        <v>2025</v>
      </c>
      <c r="C2594" t="str">
        <f t="shared" si="121"/>
        <v>2024-2025</v>
      </c>
      <c r="D2594" t="s">
        <v>148</v>
      </c>
      <c r="E2594" t="s">
        <v>136</v>
      </c>
      <c r="F2594" t="str">
        <f t="shared" si="122"/>
        <v>Victoria</v>
      </c>
      <c r="G2594" t="s">
        <v>45</v>
      </c>
      <c r="H2594">
        <v>3175</v>
      </c>
      <c r="I2594" t="s">
        <v>11</v>
      </c>
      <c r="J2594" t="s">
        <v>63</v>
      </c>
      <c r="K2594" t="s">
        <v>153</v>
      </c>
      <c r="L2594" t="s">
        <v>16</v>
      </c>
      <c r="M2594" s="5">
        <v>281.90999999999997</v>
      </c>
      <c r="N2594">
        <v>1</v>
      </c>
    </row>
    <row r="2595" spans="1:14" x14ac:dyDescent="0.15">
      <c r="A2595" s="2">
        <v>45022</v>
      </c>
      <c r="B2595" s="3">
        <f t="shared" si="120"/>
        <v>2023</v>
      </c>
      <c r="C2595" t="str">
        <f t="shared" si="121"/>
        <v>2022-2023</v>
      </c>
      <c r="D2595" t="s">
        <v>147</v>
      </c>
      <c r="E2595" t="s">
        <v>42</v>
      </c>
      <c r="F2595" t="str">
        <f t="shared" si="122"/>
        <v>Queensland</v>
      </c>
      <c r="G2595" t="s">
        <v>35</v>
      </c>
      <c r="H2595">
        <v>4053</v>
      </c>
      <c r="I2595" t="s">
        <v>11</v>
      </c>
      <c r="J2595" t="s">
        <v>43</v>
      </c>
      <c r="K2595" t="s">
        <v>155</v>
      </c>
      <c r="L2595" t="s">
        <v>20</v>
      </c>
      <c r="M2595" s="5">
        <v>281.91000000000003</v>
      </c>
      <c r="N2595">
        <v>1</v>
      </c>
    </row>
    <row r="2596" spans="1:14" x14ac:dyDescent="0.15">
      <c r="A2596" s="2">
        <v>45438</v>
      </c>
      <c r="B2596" s="3">
        <f t="shared" si="120"/>
        <v>2024</v>
      </c>
      <c r="C2596" t="str">
        <f t="shared" si="121"/>
        <v>2023-2024</v>
      </c>
      <c r="D2596" t="s">
        <v>148</v>
      </c>
      <c r="E2596" t="s">
        <v>87</v>
      </c>
      <c r="F2596" t="str">
        <f t="shared" si="122"/>
        <v>New South Wales</v>
      </c>
      <c r="G2596" t="s">
        <v>10</v>
      </c>
      <c r="H2596">
        <v>2790</v>
      </c>
      <c r="I2596" t="s">
        <v>11</v>
      </c>
      <c r="J2596" t="s">
        <v>25</v>
      </c>
      <c r="K2596" t="s">
        <v>155</v>
      </c>
      <c r="L2596" t="s">
        <v>20</v>
      </c>
      <c r="M2596" s="5">
        <v>281.92</v>
      </c>
      <c r="N2596">
        <v>1</v>
      </c>
    </row>
    <row r="2597" spans="1:14" x14ac:dyDescent="0.15">
      <c r="A2597" s="2">
        <v>45355</v>
      </c>
      <c r="B2597" s="3">
        <f t="shared" si="120"/>
        <v>2024</v>
      </c>
      <c r="C2597" t="str">
        <f t="shared" si="121"/>
        <v>2023-2024</v>
      </c>
      <c r="D2597" t="s">
        <v>147</v>
      </c>
      <c r="E2597" t="s">
        <v>126</v>
      </c>
      <c r="F2597" t="str">
        <f t="shared" si="122"/>
        <v>Queensland</v>
      </c>
      <c r="G2597" t="s">
        <v>35</v>
      </c>
      <c r="H2597">
        <v>4551</v>
      </c>
      <c r="I2597" t="s">
        <v>11</v>
      </c>
      <c r="J2597" t="s">
        <v>120</v>
      </c>
      <c r="K2597" t="s">
        <v>153</v>
      </c>
      <c r="L2597" t="s">
        <v>16</v>
      </c>
      <c r="M2597" s="5">
        <v>282.05</v>
      </c>
      <c r="N2597">
        <v>1</v>
      </c>
    </row>
    <row r="2598" spans="1:14" x14ac:dyDescent="0.15">
      <c r="A2598" s="2">
        <v>45112</v>
      </c>
      <c r="B2598" s="3">
        <f t="shared" si="120"/>
        <v>2024</v>
      </c>
      <c r="C2598" t="str">
        <f t="shared" si="121"/>
        <v>2023-2024</v>
      </c>
      <c r="D2598" t="s">
        <v>147</v>
      </c>
      <c r="E2598" t="s">
        <v>127</v>
      </c>
      <c r="F2598" t="str">
        <f t="shared" si="122"/>
        <v>New South Wales</v>
      </c>
      <c r="G2598" t="s">
        <v>10</v>
      </c>
      <c r="H2598">
        <v>2131</v>
      </c>
      <c r="I2598" t="s">
        <v>11</v>
      </c>
      <c r="J2598" t="s">
        <v>27</v>
      </c>
      <c r="K2598" t="s">
        <v>149</v>
      </c>
      <c r="L2598" t="s">
        <v>15</v>
      </c>
      <c r="M2598" s="5">
        <v>282.45999999999998</v>
      </c>
      <c r="N2598">
        <v>1</v>
      </c>
    </row>
    <row r="2599" spans="1:14" x14ac:dyDescent="0.15">
      <c r="A2599" s="2">
        <v>45395</v>
      </c>
      <c r="B2599" s="3">
        <f t="shared" si="120"/>
        <v>2024</v>
      </c>
      <c r="C2599" t="str">
        <f t="shared" si="121"/>
        <v>2023-2024</v>
      </c>
      <c r="D2599" t="s">
        <v>148</v>
      </c>
      <c r="E2599" t="s">
        <v>141</v>
      </c>
      <c r="F2599" t="str">
        <f t="shared" si="122"/>
        <v>Western Australia</v>
      </c>
      <c r="G2599" t="s">
        <v>48</v>
      </c>
      <c r="H2599">
        <v>6052</v>
      </c>
      <c r="I2599" t="s">
        <v>11</v>
      </c>
      <c r="J2599" t="s">
        <v>49</v>
      </c>
      <c r="K2599" t="s">
        <v>155</v>
      </c>
      <c r="L2599" t="s">
        <v>20</v>
      </c>
      <c r="M2599" s="5">
        <v>282.81</v>
      </c>
      <c r="N2599">
        <v>1</v>
      </c>
    </row>
    <row r="2600" spans="1:14" x14ac:dyDescent="0.15">
      <c r="A2600" s="2">
        <v>45167</v>
      </c>
      <c r="B2600" s="3">
        <f t="shared" si="120"/>
        <v>2024</v>
      </c>
      <c r="C2600" t="str">
        <f t="shared" si="121"/>
        <v>2023-2024</v>
      </c>
      <c r="D2600" t="s">
        <v>147</v>
      </c>
      <c r="E2600" t="s">
        <v>56</v>
      </c>
      <c r="F2600" t="str">
        <f t="shared" si="122"/>
        <v>Northern Territory</v>
      </c>
      <c r="G2600" t="s">
        <v>29</v>
      </c>
      <c r="H2600">
        <v>870</v>
      </c>
      <c r="I2600" t="s">
        <v>11</v>
      </c>
      <c r="J2600" t="s">
        <v>30</v>
      </c>
      <c r="K2600" t="s">
        <v>150</v>
      </c>
      <c r="L2600" t="s">
        <v>18</v>
      </c>
      <c r="M2600" s="5">
        <v>283.02999999999997</v>
      </c>
      <c r="N2600">
        <v>1</v>
      </c>
    </row>
    <row r="2601" spans="1:14" x14ac:dyDescent="0.15">
      <c r="A2601" s="2">
        <v>45640</v>
      </c>
      <c r="B2601" s="3">
        <f t="shared" si="120"/>
        <v>2025</v>
      </c>
      <c r="C2601" t="str">
        <f t="shared" si="121"/>
        <v>2024-2025</v>
      </c>
      <c r="D2601" t="s">
        <v>147</v>
      </c>
      <c r="E2601" t="s">
        <v>122</v>
      </c>
      <c r="F2601" t="str">
        <f t="shared" si="122"/>
        <v>New South Wales</v>
      </c>
      <c r="G2601" t="s">
        <v>10</v>
      </c>
      <c r="H2601">
        <v>2650</v>
      </c>
      <c r="I2601" t="s">
        <v>11</v>
      </c>
      <c r="J2601" t="s">
        <v>25</v>
      </c>
      <c r="K2601" t="s">
        <v>149</v>
      </c>
      <c r="L2601" t="s">
        <v>15</v>
      </c>
      <c r="M2601" s="5">
        <v>283.23</v>
      </c>
      <c r="N2601">
        <v>1</v>
      </c>
    </row>
    <row r="2602" spans="1:14" x14ac:dyDescent="0.15">
      <c r="A2602" s="2">
        <v>45230</v>
      </c>
      <c r="B2602" s="3">
        <f t="shared" si="120"/>
        <v>2024</v>
      </c>
      <c r="C2602" t="str">
        <f t="shared" si="121"/>
        <v>2023-2024</v>
      </c>
      <c r="D2602" t="s">
        <v>147</v>
      </c>
      <c r="E2602" t="s">
        <v>113</v>
      </c>
      <c r="F2602" t="str">
        <f t="shared" si="122"/>
        <v>Queensland</v>
      </c>
      <c r="G2602" t="s">
        <v>35</v>
      </c>
      <c r="H2602">
        <v>4215</v>
      </c>
      <c r="I2602" t="s">
        <v>11</v>
      </c>
      <c r="J2602" t="s">
        <v>104</v>
      </c>
      <c r="K2602" t="s">
        <v>19</v>
      </c>
      <c r="L2602" t="s">
        <v>23</v>
      </c>
      <c r="M2602" s="5">
        <v>283.61</v>
      </c>
      <c r="N2602">
        <v>1</v>
      </c>
    </row>
    <row r="2603" spans="1:14" x14ac:dyDescent="0.15">
      <c r="A2603" s="2">
        <v>45608</v>
      </c>
      <c r="B2603" s="3">
        <f t="shared" si="120"/>
        <v>2025</v>
      </c>
      <c r="C2603" t="str">
        <f t="shared" si="121"/>
        <v>2024-2025</v>
      </c>
      <c r="D2603" t="s">
        <v>148</v>
      </c>
      <c r="E2603" t="s">
        <v>61</v>
      </c>
      <c r="F2603" t="str">
        <f t="shared" si="122"/>
        <v>New South Wales</v>
      </c>
      <c r="G2603" t="s">
        <v>10</v>
      </c>
      <c r="H2603">
        <v>2539</v>
      </c>
      <c r="I2603" t="s">
        <v>11</v>
      </c>
      <c r="J2603" t="s">
        <v>58</v>
      </c>
      <c r="K2603" t="s">
        <v>155</v>
      </c>
      <c r="L2603" t="s">
        <v>20</v>
      </c>
      <c r="M2603" s="5">
        <v>284.16999999999996</v>
      </c>
      <c r="N2603">
        <v>1</v>
      </c>
    </row>
    <row r="2604" spans="1:14" x14ac:dyDescent="0.15">
      <c r="A2604" s="2">
        <v>45561</v>
      </c>
      <c r="B2604" s="3">
        <f t="shared" si="120"/>
        <v>2025</v>
      </c>
      <c r="C2604" t="str">
        <f t="shared" si="121"/>
        <v>2024-2025</v>
      </c>
      <c r="D2604" t="s">
        <v>147</v>
      </c>
      <c r="E2604" t="s">
        <v>132</v>
      </c>
      <c r="F2604" t="str">
        <f t="shared" si="122"/>
        <v>New South Wales</v>
      </c>
      <c r="G2604" t="s">
        <v>10</v>
      </c>
      <c r="H2604">
        <v>2800</v>
      </c>
      <c r="I2604" t="s">
        <v>11</v>
      </c>
      <c r="J2604" t="s">
        <v>25</v>
      </c>
      <c r="K2604" t="s">
        <v>155</v>
      </c>
      <c r="L2604" t="s">
        <v>20</v>
      </c>
      <c r="M2604" s="5">
        <v>285.3</v>
      </c>
      <c r="N2604">
        <v>1</v>
      </c>
    </row>
    <row r="2605" spans="1:14" x14ac:dyDescent="0.15">
      <c r="A2605" s="2">
        <v>44936</v>
      </c>
      <c r="B2605" s="3">
        <f t="shared" si="120"/>
        <v>2023</v>
      </c>
      <c r="C2605" t="str">
        <f t="shared" si="121"/>
        <v>2022-2023</v>
      </c>
      <c r="D2605" t="s">
        <v>147</v>
      </c>
      <c r="E2605" t="s">
        <v>133</v>
      </c>
      <c r="F2605" t="str">
        <f t="shared" si="122"/>
        <v>Queensland</v>
      </c>
      <c r="G2605" t="s">
        <v>35</v>
      </c>
      <c r="H2605">
        <v>4305</v>
      </c>
      <c r="I2605" t="s">
        <v>11</v>
      </c>
      <c r="J2605" t="s">
        <v>104</v>
      </c>
      <c r="K2605" t="s">
        <v>155</v>
      </c>
      <c r="L2605" t="s">
        <v>20</v>
      </c>
      <c r="M2605" s="5">
        <v>285.38</v>
      </c>
      <c r="N2605">
        <v>1</v>
      </c>
    </row>
    <row r="2606" spans="1:14" x14ac:dyDescent="0.15">
      <c r="A2606" s="2">
        <v>45091</v>
      </c>
      <c r="B2606" s="3">
        <f t="shared" si="120"/>
        <v>2023</v>
      </c>
      <c r="C2606" t="str">
        <f t="shared" si="121"/>
        <v>2022-2023</v>
      </c>
      <c r="D2606" t="s">
        <v>147</v>
      </c>
      <c r="E2606" t="s">
        <v>121</v>
      </c>
      <c r="F2606" t="str">
        <f t="shared" si="122"/>
        <v>Queensland</v>
      </c>
      <c r="G2606" t="s">
        <v>35</v>
      </c>
      <c r="H2606">
        <v>4700</v>
      </c>
      <c r="I2606" t="s">
        <v>11</v>
      </c>
      <c r="J2606" t="s">
        <v>51</v>
      </c>
      <c r="K2606" t="s">
        <v>152</v>
      </c>
      <c r="L2606" t="s">
        <v>13</v>
      </c>
      <c r="M2606" s="5">
        <v>285.39</v>
      </c>
      <c r="N2606">
        <v>1</v>
      </c>
    </row>
    <row r="2607" spans="1:14" x14ac:dyDescent="0.15">
      <c r="A2607" s="2">
        <v>45392</v>
      </c>
      <c r="B2607" s="3">
        <f t="shared" si="120"/>
        <v>2024</v>
      </c>
      <c r="C2607" t="str">
        <f t="shared" si="121"/>
        <v>2023-2024</v>
      </c>
      <c r="D2607" t="s">
        <v>147</v>
      </c>
      <c r="E2607" t="s">
        <v>79</v>
      </c>
      <c r="F2607" t="str">
        <f t="shared" si="122"/>
        <v>Australian Capital Territory</v>
      </c>
      <c r="G2607" t="s">
        <v>80</v>
      </c>
      <c r="H2607">
        <v>2617</v>
      </c>
      <c r="I2607" t="s">
        <v>11</v>
      </c>
      <c r="J2607" t="s">
        <v>58</v>
      </c>
      <c r="K2607" t="s">
        <v>151</v>
      </c>
      <c r="L2607" t="s">
        <v>21</v>
      </c>
      <c r="M2607" s="5">
        <v>285.46000000000004</v>
      </c>
      <c r="N2607">
        <v>1</v>
      </c>
    </row>
    <row r="2608" spans="1:14" x14ac:dyDescent="0.15">
      <c r="A2608" s="2">
        <v>45068</v>
      </c>
      <c r="B2608" s="3">
        <f t="shared" si="120"/>
        <v>2023</v>
      </c>
      <c r="C2608" t="str">
        <f t="shared" si="121"/>
        <v>2022-2023</v>
      </c>
      <c r="D2608" t="s">
        <v>147</v>
      </c>
      <c r="E2608" t="s">
        <v>127</v>
      </c>
      <c r="F2608" t="str">
        <f t="shared" si="122"/>
        <v>New South Wales</v>
      </c>
      <c r="G2608" t="s">
        <v>10</v>
      </c>
      <c r="H2608">
        <v>2131</v>
      </c>
      <c r="I2608" t="s">
        <v>11</v>
      </c>
      <c r="J2608" t="s">
        <v>27</v>
      </c>
      <c r="K2608" t="s">
        <v>150</v>
      </c>
      <c r="L2608" t="s">
        <v>18</v>
      </c>
      <c r="M2608" s="5">
        <v>285.74</v>
      </c>
      <c r="N2608">
        <v>1</v>
      </c>
    </row>
    <row r="2609" spans="1:14" x14ac:dyDescent="0.15">
      <c r="A2609" s="2">
        <v>44953</v>
      </c>
      <c r="B2609" s="3">
        <f t="shared" si="120"/>
        <v>2023</v>
      </c>
      <c r="C2609" t="str">
        <f t="shared" si="121"/>
        <v>2022-2023</v>
      </c>
      <c r="D2609" t="s">
        <v>147</v>
      </c>
      <c r="E2609" t="s">
        <v>92</v>
      </c>
      <c r="F2609" t="str">
        <f t="shared" si="122"/>
        <v>Queensland</v>
      </c>
      <c r="G2609" t="s">
        <v>35</v>
      </c>
      <c r="H2609">
        <v>4068</v>
      </c>
      <c r="I2609" t="s">
        <v>11</v>
      </c>
      <c r="J2609" t="s">
        <v>43</v>
      </c>
      <c r="K2609" t="s">
        <v>149</v>
      </c>
      <c r="L2609" t="s">
        <v>15</v>
      </c>
      <c r="M2609" s="5">
        <v>286.38</v>
      </c>
      <c r="N2609">
        <v>1</v>
      </c>
    </row>
    <row r="2610" spans="1:14" x14ac:dyDescent="0.15">
      <c r="A2610" s="2">
        <v>45636</v>
      </c>
      <c r="B2610" s="3">
        <f t="shared" si="120"/>
        <v>2025</v>
      </c>
      <c r="C2610" t="str">
        <f t="shared" si="121"/>
        <v>2024-2025</v>
      </c>
      <c r="D2610" t="s">
        <v>148</v>
      </c>
      <c r="E2610" t="s">
        <v>84</v>
      </c>
      <c r="F2610" t="str">
        <f t="shared" si="122"/>
        <v>Queensland</v>
      </c>
      <c r="G2610" t="s">
        <v>35</v>
      </c>
      <c r="H2610">
        <v>4740</v>
      </c>
      <c r="I2610" t="s">
        <v>11</v>
      </c>
      <c r="J2610" t="s">
        <v>51</v>
      </c>
      <c r="K2610" t="s">
        <v>152</v>
      </c>
      <c r="L2610" t="s">
        <v>13</v>
      </c>
      <c r="M2610" s="5">
        <v>286.44</v>
      </c>
      <c r="N2610">
        <v>1</v>
      </c>
    </row>
    <row r="2611" spans="1:14" x14ac:dyDescent="0.15">
      <c r="A2611" s="2">
        <v>45420</v>
      </c>
      <c r="B2611" s="3">
        <f t="shared" si="120"/>
        <v>2024</v>
      </c>
      <c r="C2611" t="str">
        <f t="shared" si="121"/>
        <v>2023-2024</v>
      </c>
      <c r="D2611" t="s">
        <v>147</v>
      </c>
      <c r="E2611" t="s">
        <v>83</v>
      </c>
      <c r="F2611" t="str">
        <f t="shared" si="122"/>
        <v>New South Wales</v>
      </c>
      <c r="G2611" t="s">
        <v>10</v>
      </c>
      <c r="H2611">
        <v>2750</v>
      </c>
      <c r="I2611" t="s">
        <v>11</v>
      </c>
      <c r="J2611" t="s">
        <v>25</v>
      </c>
      <c r="K2611" t="s">
        <v>155</v>
      </c>
      <c r="L2611" t="s">
        <v>20</v>
      </c>
      <c r="M2611" s="5">
        <v>286.61</v>
      </c>
      <c r="N2611">
        <v>1</v>
      </c>
    </row>
    <row r="2612" spans="1:14" x14ac:dyDescent="0.15">
      <c r="A2612" s="2">
        <v>45199</v>
      </c>
      <c r="B2612" s="3">
        <f t="shared" si="120"/>
        <v>2024</v>
      </c>
      <c r="C2612" t="str">
        <f t="shared" si="121"/>
        <v>2023-2024</v>
      </c>
      <c r="D2612" t="s">
        <v>147</v>
      </c>
      <c r="E2612" t="s">
        <v>53</v>
      </c>
      <c r="F2612" t="str">
        <f t="shared" si="122"/>
        <v>South Australia</v>
      </c>
      <c r="G2612" t="s">
        <v>32</v>
      </c>
      <c r="H2612">
        <v>5082</v>
      </c>
      <c r="I2612" t="s">
        <v>11</v>
      </c>
      <c r="J2612" t="s">
        <v>33</v>
      </c>
      <c r="K2612" t="s">
        <v>150</v>
      </c>
      <c r="L2612" t="s">
        <v>18</v>
      </c>
      <c r="M2612" s="5">
        <v>286.69</v>
      </c>
      <c r="N2612">
        <v>1</v>
      </c>
    </row>
    <row r="2613" spans="1:14" x14ac:dyDescent="0.15">
      <c r="A2613" s="2">
        <v>45492</v>
      </c>
      <c r="B2613" s="3">
        <f t="shared" si="120"/>
        <v>2025</v>
      </c>
      <c r="C2613" t="str">
        <f t="shared" si="121"/>
        <v>2024-2025</v>
      </c>
      <c r="D2613" t="s">
        <v>148</v>
      </c>
      <c r="E2613" t="s">
        <v>84</v>
      </c>
      <c r="F2613" t="str">
        <f t="shared" si="122"/>
        <v>Queensland</v>
      </c>
      <c r="G2613" t="s">
        <v>35</v>
      </c>
      <c r="H2613">
        <v>4740</v>
      </c>
      <c r="I2613" t="s">
        <v>11</v>
      </c>
      <c r="J2613" t="s">
        <v>51</v>
      </c>
      <c r="K2613" t="s">
        <v>154</v>
      </c>
      <c r="L2613" t="s">
        <v>14</v>
      </c>
      <c r="M2613" s="5">
        <v>286.8</v>
      </c>
      <c r="N2613">
        <v>1</v>
      </c>
    </row>
    <row r="2614" spans="1:14" x14ac:dyDescent="0.15">
      <c r="A2614" s="2">
        <v>45057</v>
      </c>
      <c r="B2614" s="3">
        <f t="shared" si="120"/>
        <v>2023</v>
      </c>
      <c r="C2614" t="str">
        <f t="shared" si="121"/>
        <v>2022-2023</v>
      </c>
      <c r="D2614" t="s">
        <v>148</v>
      </c>
      <c r="E2614" t="s">
        <v>100</v>
      </c>
      <c r="F2614" t="str">
        <f t="shared" si="122"/>
        <v>Western Australia</v>
      </c>
      <c r="G2614" t="s">
        <v>48</v>
      </c>
      <c r="H2614">
        <v>6021</v>
      </c>
      <c r="I2614" t="s">
        <v>11</v>
      </c>
      <c r="J2614" t="s">
        <v>49</v>
      </c>
      <c r="K2614" t="s">
        <v>152</v>
      </c>
      <c r="L2614" t="s">
        <v>13</v>
      </c>
      <c r="M2614" s="5">
        <v>287.87</v>
      </c>
      <c r="N2614">
        <v>1</v>
      </c>
    </row>
    <row r="2615" spans="1:14" x14ac:dyDescent="0.15">
      <c r="A2615" s="2">
        <v>45588</v>
      </c>
      <c r="B2615" s="3">
        <f t="shared" si="120"/>
        <v>2025</v>
      </c>
      <c r="C2615" t="str">
        <f t="shared" si="121"/>
        <v>2024-2025</v>
      </c>
      <c r="D2615" t="s">
        <v>148</v>
      </c>
      <c r="E2615" t="s">
        <v>88</v>
      </c>
      <c r="F2615" t="str">
        <f t="shared" si="122"/>
        <v>South Australia</v>
      </c>
      <c r="G2615" t="s">
        <v>32</v>
      </c>
      <c r="H2615">
        <v>5011</v>
      </c>
      <c r="I2615" t="s">
        <v>11</v>
      </c>
      <c r="J2615" t="s">
        <v>33</v>
      </c>
      <c r="K2615" t="s">
        <v>151</v>
      </c>
      <c r="L2615" t="s">
        <v>21</v>
      </c>
      <c r="M2615" s="5">
        <v>288.18</v>
      </c>
      <c r="N2615">
        <v>1</v>
      </c>
    </row>
    <row r="2616" spans="1:14" x14ac:dyDescent="0.15">
      <c r="A2616" s="2">
        <v>45354</v>
      </c>
      <c r="B2616" s="3">
        <f t="shared" si="120"/>
        <v>2024</v>
      </c>
      <c r="C2616" t="str">
        <f t="shared" si="121"/>
        <v>2023-2024</v>
      </c>
      <c r="D2616" t="s">
        <v>147</v>
      </c>
      <c r="E2616" t="s">
        <v>93</v>
      </c>
      <c r="F2616" t="str">
        <f t="shared" si="122"/>
        <v>Western Australia</v>
      </c>
      <c r="G2616" t="s">
        <v>48</v>
      </c>
      <c r="H2616">
        <v>6112</v>
      </c>
      <c r="I2616" t="s">
        <v>11</v>
      </c>
      <c r="J2616" t="s">
        <v>94</v>
      </c>
      <c r="K2616" t="s">
        <v>153</v>
      </c>
      <c r="L2616" t="s">
        <v>16</v>
      </c>
      <c r="M2616" s="5">
        <v>288.22000000000003</v>
      </c>
      <c r="N2616">
        <v>1</v>
      </c>
    </row>
    <row r="2617" spans="1:14" x14ac:dyDescent="0.15">
      <c r="A2617" s="2">
        <v>45117</v>
      </c>
      <c r="B2617" s="3">
        <f t="shared" si="120"/>
        <v>2024</v>
      </c>
      <c r="C2617" t="str">
        <f t="shared" si="121"/>
        <v>2023-2024</v>
      </c>
      <c r="D2617" t="s">
        <v>148</v>
      </c>
      <c r="E2617" t="s">
        <v>99</v>
      </c>
      <c r="F2617" t="str">
        <f t="shared" si="122"/>
        <v>Victoria</v>
      </c>
      <c r="G2617" t="s">
        <v>45</v>
      </c>
      <c r="H2617">
        <v>3148</v>
      </c>
      <c r="I2617" t="s">
        <v>11</v>
      </c>
      <c r="J2617" t="s">
        <v>63</v>
      </c>
      <c r="K2617" t="s">
        <v>19</v>
      </c>
      <c r="L2617" t="s">
        <v>23</v>
      </c>
      <c r="M2617" s="5">
        <v>288.39</v>
      </c>
      <c r="N2617">
        <v>1</v>
      </c>
    </row>
    <row r="2618" spans="1:14" x14ac:dyDescent="0.15">
      <c r="A2618" s="2">
        <v>45014</v>
      </c>
      <c r="B2618" s="3">
        <f t="shared" si="120"/>
        <v>2023</v>
      </c>
      <c r="C2618" t="str">
        <f t="shared" si="121"/>
        <v>2022-2023</v>
      </c>
      <c r="D2618" t="s">
        <v>148</v>
      </c>
      <c r="E2618" t="s">
        <v>91</v>
      </c>
      <c r="F2618" t="str">
        <f t="shared" si="122"/>
        <v>Victoria</v>
      </c>
      <c r="G2618" t="s">
        <v>45</v>
      </c>
      <c r="H2618">
        <v>3690</v>
      </c>
      <c r="I2618" t="s">
        <v>11</v>
      </c>
      <c r="J2618" t="s">
        <v>55</v>
      </c>
      <c r="K2618" t="s">
        <v>19</v>
      </c>
      <c r="L2618" t="s">
        <v>23</v>
      </c>
      <c r="M2618" s="5">
        <v>288.49</v>
      </c>
      <c r="N2618">
        <v>1</v>
      </c>
    </row>
    <row r="2619" spans="1:14" x14ac:dyDescent="0.15">
      <c r="A2619" s="2">
        <v>45175</v>
      </c>
      <c r="B2619" s="3">
        <f t="shared" si="120"/>
        <v>2024</v>
      </c>
      <c r="C2619" t="str">
        <f t="shared" si="121"/>
        <v>2023-2024</v>
      </c>
      <c r="D2619" t="s">
        <v>147</v>
      </c>
      <c r="E2619" t="s">
        <v>107</v>
      </c>
      <c r="F2619" t="str">
        <f t="shared" si="122"/>
        <v>Queensland</v>
      </c>
      <c r="G2619" t="s">
        <v>35</v>
      </c>
      <c r="H2619">
        <v>4220</v>
      </c>
      <c r="I2619" t="s">
        <v>11</v>
      </c>
      <c r="J2619" t="s">
        <v>104</v>
      </c>
      <c r="K2619" t="s">
        <v>153</v>
      </c>
      <c r="L2619" t="s">
        <v>16</v>
      </c>
      <c r="M2619" s="5">
        <v>289.82</v>
      </c>
      <c r="N2619">
        <v>1</v>
      </c>
    </row>
    <row r="2620" spans="1:14" x14ac:dyDescent="0.15">
      <c r="A2620" s="2">
        <v>45418</v>
      </c>
      <c r="B2620" s="3">
        <f t="shared" si="120"/>
        <v>2024</v>
      </c>
      <c r="C2620" t="str">
        <f t="shared" si="121"/>
        <v>2023-2024</v>
      </c>
      <c r="D2620" t="s">
        <v>147</v>
      </c>
      <c r="E2620" t="s">
        <v>56</v>
      </c>
      <c r="F2620" t="str">
        <f t="shared" si="122"/>
        <v>Northern Territory</v>
      </c>
      <c r="G2620" t="s">
        <v>29</v>
      </c>
      <c r="H2620">
        <v>870</v>
      </c>
      <c r="I2620" t="s">
        <v>11</v>
      </c>
      <c r="J2620" t="s">
        <v>30</v>
      </c>
      <c r="K2620" t="s">
        <v>151</v>
      </c>
      <c r="L2620" t="s">
        <v>21</v>
      </c>
      <c r="M2620" s="5">
        <v>290.77</v>
      </c>
      <c r="N2620">
        <v>1</v>
      </c>
    </row>
    <row r="2621" spans="1:14" x14ac:dyDescent="0.15">
      <c r="A2621" s="2">
        <v>45560</v>
      </c>
      <c r="B2621" s="3">
        <f t="shared" si="120"/>
        <v>2025</v>
      </c>
      <c r="C2621" t="str">
        <f t="shared" si="121"/>
        <v>2024-2025</v>
      </c>
      <c r="D2621" t="s">
        <v>147</v>
      </c>
      <c r="E2621" t="s">
        <v>140</v>
      </c>
      <c r="F2621" t="str">
        <f t="shared" si="122"/>
        <v>Tasmania</v>
      </c>
      <c r="G2621" t="s">
        <v>70</v>
      </c>
      <c r="H2621">
        <v>7320</v>
      </c>
      <c r="I2621" t="s">
        <v>11</v>
      </c>
      <c r="J2621" t="s">
        <v>71</v>
      </c>
      <c r="K2621" t="s">
        <v>154</v>
      </c>
      <c r="L2621" t="s">
        <v>14</v>
      </c>
      <c r="M2621" s="5">
        <v>291.87</v>
      </c>
      <c r="N2621">
        <v>1</v>
      </c>
    </row>
    <row r="2622" spans="1:14" x14ac:dyDescent="0.15">
      <c r="A2622" s="2">
        <v>45569</v>
      </c>
      <c r="B2622" s="3">
        <f t="shared" si="120"/>
        <v>2025</v>
      </c>
      <c r="C2622" t="str">
        <f t="shared" si="121"/>
        <v>2024-2025</v>
      </c>
      <c r="D2622" t="s">
        <v>147</v>
      </c>
      <c r="E2622" t="s">
        <v>40</v>
      </c>
      <c r="F2622" t="str">
        <f t="shared" si="122"/>
        <v>New South Wales</v>
      </c>
      <c r="G2622" t="s">
        <v>10</v>
      </c>
      <c r="H2622">
        <v>2116</v>
      </c>
      <c r="I2622" t="s">
        <v>11</v>
      </c>
      <c r="J2622" t="s">
        <v>27</v>
      </c>
      <c r="K2622" t="s">
        <v>150</v>
      </c>
      <c r="L2622" t="s">
        <v>18</v>
      </c>
      <c r="M2622" s="5">
        <v>292.11</v>
      </c>
      <c r="N2622">
        <v>1</v>
      </c>
    </row>
    <row r="2623" spans="1:14" x14ac:dyDescent="0.15">
      <c r="A2623" s="2">
        <v>45443</v>
      </c>
      <c r="B2623" s="3">
        <f t="shared" si="120"/>
        <v>2024</v>
      </c>
      <c r="C2623" t="str">
        <f t="shared" si="121"/>
        <v>2023-2024</v>
      </c>
      <c r="D2623" t="s">
        <v>147</v>
      </c>
      <c r="E2623" t="s">
        <v>133</v>
      </c>
      <c r="F2623" t="str">
        <f t="shared" si="122"/>
        <v>Queensland</v>
      </c>
      <c r="G2623" t="s">
        <v>35</v>
      </c>
      <c r="H2623">
        <v>4305</v>
      </c>
      <c r="I2623" t="s">
        <v>11</v>
      </c>
      <c r="J2623" t="s">
        <v>104</v>
      </c>
      <c r="K2623" t="s">
        <v>153</v>
      </c>
      <c r="L2623" t="s">
        <v>16</v>
      </c>
      <c r="M2623" s="5">
        <v>292.2</v>
      </c>
      <c r="N2623">
        <v>1</v>
      </c>
    </row>
    <row r="2624" spans="1:14" x14ac:dyDescent="0.15">
      <c r="A2624" s="2">
        <v>45123</v>
      </c>
      <c r="B2624" s="3">
        <f t="shared" si="120"/>
        <v>2024</v>
      </c>
      <c r="C2624" t="str">
        <f t="shared" si="121"/>
        <v>2023-2024</v>
      </c>
      <c r="D2624" t="s">
        <v>147</v>
      </c>
      <c r="E2624" t="s">
        <v>121</v>
      </c>
      <c r="F2624" t="str">
        <f t="shared" si="122"/>
        <v>Queensland</v>
      </c>
      <c r="G2624" t="s">
        <v>35</v>
      </c>
      <c r="H2624">
        <v>4700</v>
      </c>
      <c r="I2624" t="s">
        <v>11</v>
      </c>
      <c r="J2624" t="s">
        <v>51</v>
      </c>
      <c r="K2624" t="s">
        <v>154</v>
      </c>
      <c r="L2624" t="s">
        <v>14</v>
      </c>
      <c r="M2624" s="5">
        <v>292.26</v>
      </c>
      <c r="N2624">
        <v>1</v>
      </c>
    </row>
    <row r="2625" spans="1:14" x14ac:dyDescent="0.15">
      <c r="A2625" s="2">
        <v>45641</v>
      </c>
      <c r="B2625" s="3">
        <f t="shared" si="120"/>
        <v>2025</v>
      </c>
      <c r="C2625" t="str">
        <f t="shared" si="121"/>
        <v>2024-2025</v>
      </c>
      <c r="D2625" t="s">
        <v>147</v>
      </c>
      <c r="E2625" t="s">
        <v>67</v>
      </c>
      <c r="F2625" t="str">
        <f t="shared" si="122"/>
        <v>New South Wales</v>
      </c>
      <c r="G2625" t="s">
        <v>10</v>
      </c>
      <c r="H2625">
        <v>2478</v>
      </c>
      <c r="I2625" t="s">
        <v>11</v>
      </c>
      <c r="J2625" t="s">
        <v>68</v>
      </c>
      <c r="K2625" t="s">
        <v>154</v>
      </c>
      <c r="L2625" t="s">
        <v>14</v>
      </c>
      <c r="M2625" s="5">
        <v>292.39</v>
      </c>
      <c r="N2625">
        <v>1</v>
      </c>
    </row>
    <row r="2626" spans="1:14" x14ac:dyDescent="0.15">
      <c r="A2626" s="2">
        <v>45655</v>
      </c>
      <c r="B2626" s="3">
        <f t="shared" ref="B2626:B2689" si="123">IF(MONTH(A2626)&gt;=7,YEAR(A2626)+1,YEAR(A2626))</f>
        <v>2025</v>
      </c>
      <c r="C2626" t="str">
        <f t="shared" ref="C2626:C2689" si="124">IF(MONTH(A2626) &gt;= 7, YEAR(A2626) &amp; "-" &amp; YEAR(A2626) + 1, YEAR(A2626) - 1 &amp; "-" &amp; YEAR(A2626))</f>
        <v>2024-2025</v>
      </c>
      <c r="D2626" t="s">
        <v>147</v>
      </c>
      <c r="E2626" t="s">
        <v>96</v>
      </c>
      <c r="F2626" t="str">
        <f t="shared" ref="F2626:F2689" si="125">IF(G2626="WA","Western Australia",
IF(G2626="NSW","New South Wales",
IF(G2626="QLD","Queensland",
IF(G2626="VIC","Victoria",
IF(G2626="TAS","Tasmania",
IF(G2626="SA","South Australia",
IF(G2626="NT","Northern Territory",
IF(G2626="ACT","Australian Capital Territory",G2626))))))))</f>
        <v>Western Australia</v>
      </c>
      <c r="G2626" t="s">
        <v>48</v>
      </c>
      <c r="H2626">
        <v>6330</v>
      </c>
      <c r="I2626" t="s">
        <v>11</v>
      </c>
      <c r="J2626" t="s">
        <v>94</v>
      </c>
      <c r="K2626" t="s">
        <v>156</v>
      </c>
      <c r="L2626" t="s">
        <v>17</v>
      </c>
      <c r="M2626" s="5">
        <v>293.03999999999996</v>
      </c>
      <c r="N2626">
        <v>1</v>
      </c>
    </row>
    <row r="2627" spans="1:14" x14ac:dyDescent="0.15">
      <c r="A2627" s="2">
        <v>45543</v>
      </c>
      <c r="B2627" s="3">
        <f t="shared" si="123"/>
        <v>2025</v>
      </c>
      <c r="C2627" t="str">
        <f t="shared" si="124"/>
        <v>2024-2025</v>
      </c>
      <c r="D2627" t="s">
        <v>148</v>
      </c>
      <c r="E2627" t="s">
        <v>53</v>
      </c>
      <c r="F2627" t="str">
        <f t="shared" si="125"/>
        <v>South Australia</v>
      </c>
      <c r="G2627" t="s">
        <v>32</v>
      </c>
      <c r="H2627">
        <v>5082</v>
      </c>
      <c r="I2627" t="s">
        <v>11</v>
      </c>
      <c r="J2627" t="s">
        <v>33</v>
      </c>
      <c r="K2627" t="s">
        <v>150</v>
      </c>
      <c r="L2627" t="s">
        <v>18</v>
      </c>
      <c r="M2627" s="5">
        <v>293.33999999999997</v>
      </c>
      <c r="N2627">
        <v>1</v>
      </c>
    </row>
    <row r="2628" spans="1:14" x14ac:dyDescent="0.15">
      <c r="A2628" s="2">
        <v>45372</v>
      </c>
      <c r="B2628" s="3">
        <f t="shared" si="123"/>
        <v>2024</v>
      </c>
      <c r="C2628" t="str">
        <f t="shared" si="124"/>
        <v>2023-2024</v>
      </c>
      <c r="D2628" t="s">
        <v>148</v>
      </c>
      <c r="E2628" t="s">
        <v>131</v>
      </c>
      <c r="F2628" t="str">
        <f t="shared" si="125"/>
        <v>Western Australia</v>
      </c>
      <c r="G2628" t="s">
        <v>48</v>
      </c>
      <c r="H2628">
        <v>6530</v>
      </c>
      <c r="I2628" t="s">
        <v>11</v>
      </c>
      <c r="J2628" t="s">
        <v>77</v>
      </c>
      <c r="K2628" t="s">
        <v>154</v>
      </c>
      <c r="L2628" t="s">
        <v>14</v>
      </c>
      <c r="M2628" s="5">
        <v>293.67</v>
      </c>
      <c r="N2628">
        <v>1</v>
      </c>
    </row>
    <row r="2629" spans="1:14" x14ac:dyDescent="0.15">
      <c r="A2629" s="2">
        <v>45388</v>
      </c>
      <c r="B2629" s="3">
        <f t="shared" si="123"/>
        <v>2024</v>
      </c>
      <c r="C2629" t="str">
        <f t="shared" si="124"/>
        <v>2023-2024</v>
      </c>
      <c r="D2629" t="s">
        <v>148</v>
      </c>
      <c r="E2629" t="s">
        <v>57</v>
      </c>
      <c r="F2629" t="str">
        <f t="shared" si="125"/>
        <v>New South Wales</v>
      </c>
      <c r="G2629" t="s">
        <v>10</v>
      </c>
      <c r="H2629">
        <v>2560</v>
      </c>
      <c r="I2629" t="s">
        <v>11</v>
      </c>
      <c r="J2629" t="s">
        <v>58</v>
      </c>
      <c r="K2629" t="s">
        <v>154</v>
      </c>
      <c r="L2629" t="s">
        <v>14</v>
      </c>
      <c r="M2629" s="5">
        <v>293.84000000000003</v>
      </c>
      <c r="N2629">
        <v>1</v>
      </c>
    </row>
    <row r="2630" spans="1:14" x14ac:dyDescent="0.15">
      <c r="A2630" s="2">
        <v>45223</v>
      </c>
      <c r="B2630" s="3">
        <f t="shared" si="123"/>
        <v>2024</v>
      </c>
      <c r="C2630" t="str">
        <f t="shared" si="124"/>
        <v>2023-2024</v>
      </c>
      <c r="D2630" t="s">
        <v>147</v>
      </c>
      <c r="E2630" t="s">
        <v>115</v>
      </c>
      <c r="F2630" t="str">
        <f t="shared" si="125"/>
        <v>Western Australia</v>
      </c>
      <c r="G2630" t="s">
        <v>48</v>
      </c>
      <c r="H2630">
        <v>6280</v>
      </c>
      <c r="I2630" t="s">
        <v>11</v>
      </c>
      <c r="J2630" t="s">
        <v>94</v>
      </c>
      <c r="K2630" t="s">
        <v>149</v>
      </c>
      <c r="L2630" t="s">
        <v>15</v>
      </c>
      <c r="M2630" s="5">
        <v>294.44</v>
      </c>
      <c r="N2630">
        <v>1</v>
      </c>
    </row>
    <row r="2631" spans="1:14" x14ac:dyDescent="0.15">
      <c r="A2631" s="2">
        <v>45072</v>
      </c>
      <c r="B2631" s="3">
        <f t="shared" si="123"/>
        <v>2023</v>
      </c>
      <c r="C2631" t="str">
        <f t="shared" si="124"/>
        <v>2022-2023</v>
      </c>
      <c r="D2631" t="s">
        <v>148</v>
      </c>
      <c r="E2631" t="s">
        <v>134</v>
      </c>
      <c r="F2631" t="str">
        <f t="shared" si="125"/>
        <v>Queensland</v>
      </c>
      <c r="G2631" t="s">
        <v>35</v>
      </c>
      <c r="H2631">
        <v>4825</v>
      </c>
      <c r="I2631" t="s">
        <v>11</v>
      </c>
      <c r="J2631" t="s">
        <v>36</v>
      </c>
      <c r="K2631" t="s">
        <v>152</v>
      </c>
      <c r="L2631" t="s">
        <v>13</v>
      </c>
      <c r="M2631" s="5">
        <v>294.5</v>
      </c>
      <c r="N2631">
        <v>1</v>
      </c>
    </row>
    <row r="2632" spans="1:14" x14ac:dyDescent="0.15">
      <c r="A2632" s="2">
        <v>45590</v>
      </c>
      <c r="B2632" s="3">
        <f t="shared" si="123"/>
        <v>2025</v>
      </c>
      <c r="C2632" t="str">
        <f t="shared" si="124"/>
        <v>2024-2025</v>
      </c>
      <c r="D2632" t="s">
        <v>147</v>
      </c>
      <c r="E2632" t="s">
        <v>131</v>
      </c>
      <c r="F2632" t="str">
        <f t="shared" si="125"/>
        <v>Western Australia</v>
      </c>
      <c r="G2632" t="s">
        <v>48</v>
      </c>
      <c r="H2632">
        <v>6530</v>
      </c>
      <c r="I2632" t="s">
        <v>11</v>
      </c>
      <c r="J2632" t="s">
        <v>77</v>
      </c>
      <c r="K2632" t="s">
        <v>149</v>
      </c>
      <c r="L2632" t="s">
        <v>15</v>
      </c>
      <c r="M2632" s="5">
        <v>294.79000000000002</v>
      </c>
      <c r="N2632">
        <v>1</v>
      </c>
    </row>
    <row r="2633" spans="1:14" x14ac:dyDescent="0.15">
      <c r="A2633" s="2">
        <v>45013</v>
      </c>
      <c r="B2633" s="3">
        <f t="shared" si="123"/>
        <v>2023</v>
      </c>
      <c r="C2633" t="str">
        <f t="shared" si="124"/>
        <v>2022-2023</v>
      </c>
      <c r="D2633" t="s">
        <v>147</v>
      </c>
      <c r="E2633" t="s">
        <v>115</v>
      </c>
      <c r="F2633" t="str">
        <f t="shared" si="125"/>
        <v>Western Australia</v>
      </c>
      <c r="G2633" t="s">
        <v>48</v>
      </c>
      <c r="H2633">
        <v>6280</v>
      </c>
      <c r="I2633" t="s">
        <v>11</v>
      </c>
      <c r="J2633" t="s">
        <v>94</v>
      </c>
      <c r="K2633" t="s">
        <v>19</v>
      </c>
      <c r="L2633" t="s">
        <v>23</v>
      </c>
      <c r="M2633" s="5">
        <v>295.34000000000003</v>
      </c>
      <c r="N2633">
        <v>1</v>
      </c>
    </row>
    <row r="2634" spans="1:14" x14ac:dyDescent="0.15">
      <c r="A2634" s="2">
        <v>45578</v>
      </c>
      <c r="B2634" s="3">
        <f t="shared" si="123"/>
        <v>2025</v>
      </c>
      <c r="C2634" t="str">
        <f t="shared" si="124"/>
        <v>2024-2025</v>
      </c>
      <c r="D2634" t="s">
        <v>147</v>
      </c>
      <c r="E2634" t="s">
        <v>124</v>
      </c>
      <c r="F2634" t="str">
        <f t="shared" si="125"/>
        <v>New South Wales</v>
      </c>
      <c r="G2634" t="s">
        <v>10</v>
      </c>
      <c r="H2634">
        <v>2015</v>
      </c>
      <c r="I2634" t="s">
        <v>11</v>
      </c>
      <c r="J2634" t="s">
        <v>12</v>
      </c>
      <c r="K2634" t="s">
        <v>149</v>
      </c>
      <c r="L2634" t="s">
        <v>15</v>
      </c>
      <c r="M2634" s="5">
        <v>295.7</v>
      </c>
      <c r="N2634">
        <v>1</v>
      </c>
    </row>
    <row r="2635" spans="1:14" x14ac:dyDescent="0.15">
      <c r="A2635" s="2">
        <v>45064</v>
      </c>
      <c r="B2635" s="3">
        <f t="shared" si="123"/>
        <v>2023</v>
      </c>
      <c r="C2635" t="str">
        <f t="shared" si="124"/>
        <v>2022-2023</v>
      </c>
      <c r="D2635" t="s">
        <v>147</v>
      </c>
      <c r="E2635" t="s">
        <v>47</v>
      </c>
      <c r="F2635" t="str">
        <f t="shared" si="125"/>
        <v>Western Australia</v>
      </c>
      <c r="G2635" t="s">
        <v>48</v>
      </c>
      <c r="H2635">
        <v>6030</v>
      </c>
      <c r="I2635" t="s">
        <v>11</v>
      </c>
      <c r="J2635" t="s">
        <v>49</v>
      </c>
      <c r="K2635" t="s">
        <v>152</v>
      </c>
      <c r="L2635" t="s">
        <v>13</v>
      </c>
      <c r="M2635" s="5">
        <v>295.70000000000005</v>
      </c>
      <c r="N2635">
        <v>1</v>
      </c>
    </row>
    <row r="2636" spans="1:14" x14ac:dyDescent="0.15">
      <c r="A2636" s="2">
        <v>45475</v>
      </c>
      <c r="B2636" s="3">
        <f t="shared" si="123"/>
        <v>2025</v>
      </c>
      <c r="C2636" t="str">
        <f t="shared" si="124"/>
        <v>2024-2025</v>
      </c>
      <c r="D2636" t="s">
        <v>147</v>
      </c>
      <c r="E2636" t="s">
        <v>145</v>
      </c>
      <c r="F2636" t="str">
        <f t="shared" si="125"/>
        <v>New South Wales</v>
      </c>
      <c r="G2636" t="s">
        <v>10</v>
      </c>
      <c r="H2636">
        <v>2101</v>
      </c>
      <c r="I2636" t="s">
        <v>11</v>
      </c>
      <c r="J2636" t="s">
        <v>27</v>
      </c>
      <c r="K2636" t="s">
        <v>156</v>
      </c>
      <c r="L2636" t="s">
        <v>17</v>
      </c>
      <c r="M2636" s="5">
        <v>296.23</v>
      </c>
      <c r="N2636">
        <v>1</v>
      </c>
    </row>
    <row r="2637" spans="1:14" x14ac:dyDescent="0.15">
      <c r="A2637" s="2">
        <v>45656</v>
      </c>
      <c r="B2637" s="3">
        <f t="shared" si="123"/>
        <v>2025</v>
      </c>
      <c r="C2637" t="str">
        <f t="shared" si="124"/>
        <v>2024-2025</v>
      </c>
      <c r="D2637" t="s">
        <v>147</v>
      </c>
      <c r="E2637" t="s">
        <v>92</v>
      </c>
      <c r="F2637" t="str">
        <f t="shared" si="125"/>
        <v>Queensland</v>
      </c>
      <c r="G2637" t="s">
        <v>35</v>
      </c>
      <c r="H2637">
        <v>4068</v>
      </c>
      <c r="I2637" t="s">
        <v>11</v>
      </c>
      <c r="J2637" t="s">
        <v>43</v>
      </c>
      <c r="K2637" t="s">
        <v>150</v>
      </c>
      <c r="L2637" t="s">
        <v>18</v>
      </c>
      <c r="M2637" s="5">
        <v>296.36</v>
      </c>
      <c r="N2637">
        <v>1</v>
      </c>
    </row>
    <row r="2638" spans="1:14" x14ac:dyDescent="0.15">
      <c r="A2638" s="2">
        <v>45055</v>
      </c>
      <c r="B2638" s="3">
        <f t="shared" si="123"/>
        <v>2023</v>
      </c>
      <c r="C2638" t="str">
        <f t="shared" si="124"/>
        <v>2022-2023</v>
      </c>
      <c r="D2638" t="s">
        <v>148</v>
      </c>
      <c r="E2638" t="s">
        <v>88</v>
      </c>
      <c r="F2638" t="str">
        <f t="shared" si="125"/>
        <v>South Australia</v>
      </c>
      <c r="G2638" t="s">
        <v>32</v>
      </c>
      <c r="H2638">
        <v>5011</v>
      </c>
      <c r="I2638" t="s">
        <v>11</v>
      </c>
      <c r="J2638" t="s">
        <v>33</v>
      </c>
      <c r="K2638" t="s">
        <v>19</v>
      </c>
      <c r="L2638" t="s">
        <v>23</v>
      </c>
      <c r="M2638" s="5">
        <v>296.59000000000003</v>
      </c>
      <c r="N2638">
        <v>1</v>
      </c>
    </row>
    <row r="2639" spans="1:14" x14ac:dyDescent="0.15">
      <c r="A2639" s="2">
        <v>45475</v>
      </c>
      <c r="B2639" s="3">
        <f t="shared" si="123"/>
        <v>2025</v>
      </c>
      <c r="C2639" t="str">
        <f t="shared" si="124"/>
        <v>2024-2025</v>
      </c>
      <c r="D2639" t="s">
        <v>147</v>
      </c>
      <c r="E2639" t="s">
        <v>50</v>
      </c>
      <c r="F2639" t="str">
        <f t="shared" si="125"/>
        <v>Queensland</v>
      </c>
      <c r="G2639" t="s">
        <v>35</v>
      </c>
      <c r="H2639">
        <v>4703</v>
      </c>
      <c r="I2639" t="s">
        <v>11</v>
      </c>
      <c r="J2639" t="s">
        <v>51</v>
      </c>
      <c r="K2639" t="s">
        <v>151</v>
      </c>
      <c r="L2639" t="s">
        <v>21</v>
      </c>
      <c r="M2639" s="5">
        <v>296.68</v>
      </c>
      <c r="N2639">
        <v>1</v>
      </c>
    </row>
    <row r="2640" spans="1:14" x14ac:dyDescent="0.15">
      <c r="A2640" s="2">
        <v>45173</v>
      </c>
      <c r="B2640" s="3">
        <f t="shared" si="123"/>
        <v>2024</v>
      </c>
      <c r="C2640" t="str">
        <f t="shared" si="124"/>
        <v>2023-2024</v>
      </c>
      <c r="D2640" t="s">
        <v>147</v>
      </c>
      <c r="E2640" t="s">
        <v>42</v>
      </c>
      <c r="F2640" t="str">
        <f t="shared" si="125"/>
        <v>Queensland</v>
      </c>
      <c r="G2640" t="s">
        <v>35</v>
      </c>
      <c r="H2640">
        <v>4053</v>
      </c>
      <c r="I2640" t="s">
        <v>11</v>
      </c>
      <c r="J2640" t="s">
        <v>43</v>
      </c>
      <c r="K2640" t="s">
        <v>154</v>
      </c>
      <c r="L2640" t="s">
        <v>14</v>
      </c>
      <c r="M2640" s="5">
        <v>296.7</v>
      </c>
      <c r="N2640">
        <v>1</v>
      </c>
    </row>
    <row r="2641" spans="1:14" x14ac:dyDescent="0.15">
      <c r="A2641" s="2">
        <v>45137</v>
      </c>
      <c r="B2641" s="3">
        <f t="shared" si="123"/>
        <v>2024</v>
      </c>
      <c r="C2641" t="str">
        <f t="shared" si="124"/>
        <v>2023-2024</v>
      </c>
      <c r="D2641" t="s">
        <v>147</v>
      </c>
      <c r="E2641" t="s">
        <v>42</v>
      </c>
      <c r="F2641" t="str">
        <f t="shared" si="125"/>
        <v>Queensland</v>
      </c>
      <c r="G2641" t="s">
        <v>35</v>
      </c>
      <c r="H2641">
        <v>4053</v>
      </c>
      <c r="I2641" t="s">
        <v>11</v>
      </c>
      <c r="J2641" t="s">
        <v>43</v>
      </c>
      <c r="K2641" t="s">
        <v>156</v>
      </c>
      <c r="L2641" t="s">
        <v>17</v>
      </c>
      <c r="M2641" s="5">
        <v>296.85000000000002</v>
      </c>
      <c r="N2641">
        <v>1</v>
      </c>
    </row>
    <row r="2642" spans="1:14" x14ac:dyDescent="0.15">
      <c r="A2642" s="2">
        <v>45172</v>
      </c>
      <c r="B2642" s="3">
        <f t="shared" si="123"/>
        <v>2024</v>
      </c>
      <c r="C2642" t="str">
        <f t="shared" si="124"/>
        <v>2023-2024</v>
      </c>
      <c r="D2642" t="s">
        <v>147</v>
      </c>
      <c r="E2642" t="s">
        <v>133</v>
      </c>
      <c r="F2642" t="str">
        <f t="shared" si="125"/>
        <v>Queensland</v>
      </c>
      <c r="G2642" t="s">
        <v>35</v>
      </c>
      <c r="H2642">
        <v>4305</v>
      </c>
      <c r="I2642" t="s">
        <v>11</v>
      </c>
      <c r="J2642" t="s">
        <v>104</v>
      </c>
      <c r="K2642" t="s">
        <v>151</v>
      </c>
      <c r="L2642" t="s">
        <v>21</v>
      </c>
      <c r="M2642" s="5">
        <v>296.94</v>
      </c>
      <c r="N2642">
        <v>1</v>
      </c>
    </row>
    <row r="2643" spans="1:14" x14ac:dyDescent="0.15">
      <c r="A2643" s="2">
        <v>45656</v>
      </c>
      <c r="B2643" s="3">
        <f t="shared" si="123"/>
        <v>2025</v>
      </c>
      <c r="C2643" t="str">
        <f t="shared" si="124"/>
        <v>2024-2025</v>
      </c>
      <c r="D2643" t="s">
        <v>148</v>
      </c>
      <c r="E2643" t="s">
        <v>100</v>
      </c>
      <c r="F2643" t="str">
        <f t="shared" si="125"/>
        <v>Western Australia</v>
      </c>
      <c r="G2643" t="s">
        <v>48</v>
      </c>
      <c r="H2643">
        <v>6021</v>
      </c>
      <c r="I2643" t="s">
        <v>11</v>
      </c>
      <c r="J2643" t="s">
        <v>49</v>
      </c>
      <c r="K2643" t="s">
        <v>155</v>
      </c>
      <c r="L2643" t="s">
        <v>20</v>
      </c>
      <c r="M2643" s="5">
        <v>297.28000000000003</v>
      </c>
      <c r="N2643">
        <v>1</v>
      </c>
    </row>
    <row r="2644" spans="1:14" x14ac:dyDescent="0.15">
      <c r="A2644" s="2">
        <v>45524</v>
      </c>
      <c r="B2644" s="3">
        <f t="shared" si="123"/>
        <v>2025</v>
      </c>
      <c r="C2644" t="str">
        <f t="shared" si="124"/>
        <v>2024-2025</v>
      </c>
      <c r="D2644" t="s">
        <v>147</v>
      </c>
      <c r="E2644" t="s">
        <v>109</v>
      </c>
      <c r="F2644" t="str">
        <f t="shared" si="125"/>
        <v>New South Wales</v>
      </c>
      <c r="G2644" t="s">
        <v>10</v>
      </c>
      <c r="H2644">
        <v>2480</v>
      </c>
      <c r="I2644" t="s">
        <v>11</v>
      </c>
      <c r="J2644" t="s">
        <v>68</v>
      </c>
      <c r="K2644" t="s">
        <v>19</v>
      </c>
      <c r="L2644" t="s">
        <v>23</v>
      </c>
      <c r="M2644" s="5">
        <v>297.34000000000003</v>
      </c>
      <c r="N2644">
        <v>1</v>
      </c>
    </row>
    <row r="2645" spans="1:14" x14ac:dyDescent="0.15">
      <c r="A2645" s="2">
        <v>44947</v>
      </c>
      <c r="B2645" s="3">
        <f t="shared" si="123"/>
        <v>2023</v>
      </c>
      <c r="C2645" t="str">
        <f t="shared" si="124"/>
        <v>2022-2023</v>
      </c>
      <c r="D2645" t="s">
        <v>148</v>
      </c>
      <c r="E2645" t="s">
        <v>142</v>
      </c>
      <c r="F2645" t="str">
        <f t="shared" si="125"/>
        <v>Australian Capital Territory</v>
      </c>
      <c r="G2645" t="s">
        <v>80</v>
      </c>
      <c r="H2645">
        <v>2609</v>
      </c>
      <c r="I2645" t="s">
        <v>11</v>
      </c>
      <c r="J2645" t="s">
        <v>58</v>
      </c>
      <c r="K2645" t="s">
        <v>153</v>
      </c>
      <c r="L2645" t="s">
        <v>16</v>
      </c>
      <c r="M2645" s="5">
        <v>297.62</v>
      </c>
      <c r="N2645">
        <v>1</v>
      </c>
    </row>
    <row r="2646" spans="1:14" x14ac:dyDescent="0.15">
      <c r="A2646" s="2">
        <v>45055</v>
      </c>
      <c r="B2646" s="3">
        <f t="shared" si="123"/>
        <v>2023</v>
      </c>
      <c r="C2646" t="str">
        <f t="shared" si="124"/>
        <v>2022-2023</v>
      </c>
      <c r="D2646" t="s">
        <v>147</v>
      </c>
      <c r="E2646" t="s">
        <v>121</v>
      </c>
      <c r="F2646" t="str">
        <f t="shared" si="125"/>
        <v>Queensland</v>
      </c>
      <c r="G2646" t="s">
        <v>35</v>
      </c>
      <c r="H2646">
        <v>4700</v>
      </c>
      <c r="I2646" t="s">
        <v>11</v>
      </c>
      <c r="J2646" t="s">
        <v>51</v>
      </c>
      <c r="K2646" t="s">
        <v>19</v>
      </c>
      <c r="L2646" t="s">
        <v>23</v>
      </c>
      <c r="M2646" s="5">
        <v>297.77</v>
      </c>
      <c r="N2646">
        <v>1</v>
      </c>
    </row>
    <row r="2647" spans="1:14" x14ac:dyDescent="0.15">
      <c r="A2647" s="2">
        <v>45151</v>
      </c>
      <c r="B2647" s="3">
        <f t="shared" si="123"/>
        <v>2024</v>
      </c>
      <c r="C2647" t="str">
        <f t="shared" si="124"/>
        <v>2023-2024</v>
      </c>
      <c r="D2647" t="s">
        <v>147</v>
      </c>
      <c r="E2647" t="s">
        <v>96</v>
      </c>
      <c r="F2647" t="str">
        <f t="shared" si="125"/>
        <v>Western Australia</v>
      </c>
      <c r="G2647" t="s">
        <v>48</v>
      </c>
      <c r="H2647">
        <v>6330</v>
      </c>
      <c r="I2647" t="s">
        <v>11</v>
      </c>
      <c r="J2647" t="s">
        <v>94</v>
      </c>
      <c r="K2647" t="s">
        <v>19</v>
      </c>
      <c r="L2647" t="s">
        <v>23</v>
      </c>
      <c r="M2647" s="5">
        <v>298.37</v>
      </c>
      <c r="N2647">
        <v>1</v>
      </c>
    </row>
    <row r="2648" spans="1:14" x14ac:dyDescent="0.15">
      <c r="A2648" s="2">
        <v>45280</v>
      </c>
      <c r="B2648" s="3">
        <f t="shared" si="123"/>
        <v>2024</v>
      </c>
      <c r="C2648" t="str">
        <f t="shared" si="124"/>
        <v>2023-2024</v>
      </c>
      <c r="D2648" t="s">
        <v>148</v>
      </c>
      <c r="E2648" t="s">
        <v>136</v>
      </c>
      <c r="F2648" t="str">
        <f t="shared" si="125"/>
        <v>Victoria</v>
      </c>
      <c r="G2648" t="s">
        <v>45</v>
      </c>
      <c r="H2648">
        <v>3175</v>
      </c>
      <c r="I2648" t="s">
        <v>11</v>
      </c>
      <c r="J2648" t="s">
        <v>63</v>
      </c>
      <c r="K2648" t="s">
        <v>156</v>
      </c>
      <c r="L2648" t="s">
        <v>17</v>
      </c>
      <c r="M2648" s="5">
        <v>299.24</v>
      </c>
      <c r="N2648">
        <v>1</v>
      </c>
    </row>
    <row r="2649" spans="1:14" x14ac:dyDescent="0.15">
      <c r="A2649" s="2">
        <v>45068</v>
      </c>
      <c r="B2649" s="3">
        <f t="shared" si="123"/>
        <v>2023</v>
      </c>
      <c r="C2649" t="str">
        <f t="shared" si="124"/>
        <v>2022-2023</v>
      </c>
      <c r="D2649" t="s">
        <v>147</v>
      </c>
      <c r="E2649" t="s">
        <v>126</v>
      </c>
      <c r="F2649" t="str">
        <f t="shared" si="125"/>
        <v>Queensland</v>
      </c>
      <c r="G2649" t="s">
        <v>35</v>
      </c>
      <c r="H2649">
        <v>4551</v>
      </c>
      <c r="I2649" t="s">
        <v>11</v>
      </c>
      <c r="J2649" t="s">
        <v>120</v>
      </c>
      <c r="K2649" t="s">
        <v>156</v>
      </c>
      <c r="L2649" t="s">
        <v>17</v>
      </c>
      <c r="M2649" s="5">
        <v>299.5</v>
      </c>
      <c r="N2649">
        <v>1</v>
      </c>
    </row>
    <row r="2650" spans="1:14" x14ac:dyDescent="0.15">
      <c r="A2650" s="2">
        <v>45089</v>
      </c>
      <c r="B2650" s="3">
        <f t="shared" si="123"/>
        <v>2023</v>
      </c>
      <c r="C2650" t="str">
        <f t="shared" si="124"/>
        <v>2022-2023</v>
      </c>
      <c r="D2650" t="s">
        <v>147</v>
      </c>
      <c r="E2650" t="s">
        <v>116</v>
      </c>
      <c r="F2650" t="str">
        <f t="shared" si="125"/>
        <v>Western Australia</v>
      </c>
      <c r="G2650" t="s">
        <v>48</v>
      </c>
      <c r="H2650">
        <v>6725</v>
      </c>
      <c r="I2650" t="s">
        <v>11</v>
      </c>
      <c r="J2650" t="s">
        <v>77</v>
      </c>
      <c r="K2650" t="s">
        <v>151</v>
      </c>
      <c r="L2650" t="s">
        <v>21</v>
      </c>
      <c r="M2650" s="5">
        <v>299.70000000000005</v>
      </c>
      <c r="N2650">
        <v>1</v>
      </c>
    </row>
    <row r="2651" spans="1:14" x14ac:dyDescent="0.15">
      <c r="A2651" s="2">
        <v>45067</v>
      </c>
      <c r="B2651" s="3">
        <f t="shared" si="123"/>
        <v>2023</v>
      </c>
      <c r="C2651" t="str">
        <f t="shared" si="124"/>
        <v>2022-2023</v>
      </c>
      <c r="D2651" t="s">
        <v>147</v>
      </c>
      <c r="E2651" t="s">
        <v>9</v>
      </c>
      <c r="F2651" t="str">
        <f t="shared" si="125"/>
        <v>New South Wales</v>
      </c>
      <c r="G2651" t="s">
        <v>10</v>
      </c>
      <c r="H2651">
        <v>2067</v>
      </c>
      <c r="I2651" t="s">
        <v>11</v>
      </c>
      <c r="J2651" t="s">
        <v>12</v>
      </c>
      <c r="K2651" t="s">
        <v>19</v>
      </c>
      <c r="L2651" t="s">
        <v>23</v>
      </c>
      <c r="M2651" s="5">
        <v>299.77999999999997</v>
      </c>
      <c r="N2651">
        <v>1</v>
      </c>
    </row>
    <row r="2652" spans="1:14" x14ac:dyDescent="0.15">
      <c r="A2652" s="2">
        <v>45474</v>
      </c>
      <c r="B2652" s="3">
        <f t="shared" si="123"/>
        <v>2025</v>
      </c>
      <c r="C2652" t="str">
        <f t="shared" si="124"/>
        <v>2024-2025</v>
      </c>
      <c r="D2652" t="s">
        <v>147</v>
      </c>
      <c r="E2652" t="s">
        <v>85</v>
      </c>
      <c r="F2652" t="str">
        <f t="shared" si="125"/>
        <v>Queensland</v>
      </c>
      <c r="G2652" t="s">
        <v>35</v>
      </c>
      <c r="H2652">
        <v>4883</v>
      </c>
      <c r="I2652" t="s">
        <v>11</v>
      </c>
      <c r="J2652" t="s">
        <v>36</v>
      </c>
      <c r="K2652" t="s">
        <v>152</v>
      </c>
      <c r="L2652" t="s">
        <v>13</v>
      </c>
      <c r="M2652" s="5">
        <v>299.83999999999997</v>
      </c>
      <c r="N2652">
        <v>1</v>
      </c>
    </row>
    <row r="2653" spans="1:14" x14ac:dyDescent="0.15">
      <c r="A2653" s="2">
        <v>45643</v>
      </c>
      <c r="B2653" s="3">
        <f t="shared" si="123"/>
        <v>2025</v>
      </c>
      <c r="C2653" t="str">
        <f t="shared" si="124"/>
        <v>2024-2025</v>
      </c>
      <c r="D2653" t="s">
        <v>147</v>
      </c>
      <c r="E2653" t="s">
        <v>78</v>
      </c>
      <c r="F2653" t="str">
        <f t="shared" si="125"/>
        <v>New South Wales</v>
      </c>
      <c r="G2653" t="s">
        <v>10</v>
      </c>
      <c r="H2653">
        <v>2350</v>
      </c>
      <c r="I2653" t="s">
        <v>11</v>
      </c>
      <c r="J2653" t="s">
        <v>68</v>
      </c>
      <c r="K2653" t="s">
        <v>155</v>
      </c>
      <c r="L2653" t="s">
        <v>20</v>
      </c>
      <c r="M2653" s="5">
        <v>299.91999999999996</v>
      </c>
      <c r="N2653">
        <v>1</v>
      </c>
    </row>
    <row r="2654" spans="1:14" x14ac:dyDescent="0.15">
      <c r="A2654" s="2">
        <v>45655</v>
      </c>
      <c r="B2654" s="3">
        <f t="shared" si="123"/>
        <v>2025</v>
      </c>
      <c r="C2654" t="str">
        <f t="shared" si="124"/>
        <v>2024-2025</v>
      </c>
      <c r="D2654" t="s">
        <v>148</v>
      </c>
      <c r="E2654" t="s">
        <v>61</v>
      </c>
      <c r="F2654" t="str">
        <f t="shared" si="125"/>
        <v>New South Wales</v>
      </c>
      <c r="G2654" t="s">
        <v>10</v>
      </c>
      <c r="H2654">
        <v>2539</v>
      </c>
      <c r="I2654" t="s">
        <v>11</v>
      </c>
      <c r="J2654" t="s">
        <v>58</v>
      </c>
      <c r="K2654" t="s">
        <v>151</v>
      </c>
      <c r="L2654" t="s">
        <v>21</v>
      </c>
      <c r="M2654" s="5">
        <v>300.2</v>
      </c>
      <c r="N2654">
        <v>1</v>
      </c>
    </row>
    <row r="2655" spans="1:14" x14ac:dyDescent="0.15">
      <c r="A2655" s="2">
        <v>45207</v>
      </c>
      <c r="B2655" s="3">
        <f t="shared" si="123"/>
        <v>2024</v>
      </c>
      <c r="C2655" t="str">
        <f t="shared" si="124"/>
        <v>2023-2024</v>
      </c>
      <c r="D2655" t="s">
        <v>147</v>
      </c>
      <c r="E2655" t="s">
        <v>56</v>
      </c>
      <c r="F2655" t="str">
        <f t="shared" si="125"/>
        <v>Northern Territory</v>
      </c>
      <c r="G2655" t="s">
        <v>29</v>
      </c>
      <c r="H2655">
        <v>870</v>
      </c>
      <c r="I2655" t="s">
        <v>11</v>
      </c>
      <c r="J2655" t="s">
        <v>30</v>
      </c>
      <c r="K2655" t="s">
        <v>155</v>
      </c>
      <c r="L2655" t="s">
        <v>20</v>
      </c>
      <c r="M2655" s="5">
        <v>300.26</v>
      </c>
      <c r="N2655">
        <v>1</v>
      </c>
    </row>
    <row r="2656" spans="1:14" x14ac:dyDescent="0.15">
      <c r="A2656" s="2">
        <v>45028</v>
      </c>
      <c r="B2656" s="3">
        <f t="shared" si="123"/>
        <v>2023</v>
      </c>
      <c r="C2656" t="str">
        <f t="shared" si="124"/>
        <v>2022-2023</v>
      </c>
      <c r="D2656" t="s">
        <v>147</v>
      </c>
      <c r="E2656" t="s">
        <v>31</v>
      </c>
      <c r="F2656" t="str">
        <f t="shared" si="125"/>
        <v>South Australia</v>
      </c>
      <c r="G2656" t="s">
        <v>32</v>
      </c>
      <c r="H2656">
        <v>5168</v>
      </c>
      <c r="I2656" t="s">
        <v>11</v>
      </c>
      <c r="J2656" t="s">
        <v>33</v>
      </c>
      <c r="K2656" t="s">
        <v>154</v>
      </c>
      <c r="L2656" t="s">
        <v>14</v>
      </c>
      <c r="M2656" s="5">
        <v>300.36</v>
      </c>
      <c r="N2656">
        <v>1</v>
      </c>
    </row>
    <row r="2657" spans="1:14" x14ac:dyDescent="0.15">
      <c r="A2657" s="2">
        <v>45547</v>
      </c>
      <c r="B2657" s="3">
        <f t="shared" si="123"/>
        <v>2025</v>
      </c>
      <c r="C2657" t="str">
        <f t="shared" si="124"/>
        <v>2024-2025</v>
      </c>
      <c r="D2657" t="s">
        <v>147</v>
      </c>
      <c r="E2657" t="s">
        <v>79</v>
      </c>
      <c r="F2657" t="str">
        <f t="shared" si="125"/>
        <v>Australian Capital Territory</v>
      </c>
      <c r="G2657" t="s">
        <v>80</v>
      </c>
      <c r="H2657">
        <v>2617</v>
      </c>
      <c r="I2657" t="s">
        <v>11</v>
      </c>
      <c r="J2657" t="s">
        <v>58</v>
      </c>
      <c r="K2657" t="s">
        <v>19</v>
      </c>
      <c r="L2657" t="s">
        <v>23</v>
      </c>
      <c r="M2657" s="5">
        <v>300.65999999999997</v>
      </c>
      <c r="N2657">
        <v>1</v>
      </c>
    </row>
    <row r="2658" spans="1:14" x14ac:dyDescent="0.15">
      <c r="A2658" s="2">
        <v>45153</v>
      </c>
      <c r="B2658" s="3">
        <f t="shared" si="123"/>
        <v>2024</v>
      </c>
      <c r="C2658" t="str">
        <f t="shared" si="124"/>
        <v>2023-2024</v>
      </c>
      <c r="D2658" t="s">
        <v>148</v>
      </c>
      <c r="E2658" t="s">
        <v>89</v>
      </c>
      <c r="F2658" t="str">
        <f t="shared" si="125"/>
        <v>Queensland</v>
      </c>
      <c r="G2658" t="s">
        <v>35</v>
      </c>
      <c r="H2658">
        <v>4655</v>
      </c>
      <c r="I2658" t="s">
        <v>11</v>
      </c>
      <c r="J2658" t="s">
        <v>51</v>
      </c>
      <c r="K2658" t="s">
        <v>154</v>
      </c>
      <c r="L2658" t="s">
        <v>14</v>
      </c>
      <c r="M2658" s="5">
        <v>300.69000000000005</v>
      </c>
      <c r="N2658">
        <v>1</v>
      </c>
    </row>
    <row r="2659" spans="1:14" x14ac:dyDescent="0.15">
      <c r="A2659" s="2">
        <v>45383</v>
      </c>
      <c r="B2659" s="3">
        <f t="shared" si="123"/>
        <v>2024</v>
      </c>
      <c r="C2659" t="str">
        <f t="shared" si="124"/>
        <v>2023-2024</v>
      </c>
      <c r="D2659" t="s">
        <v>147</v>
      </c>
      <c r="E2659" t="s">
        <v>41</v>
      </c>
      <c r="F2659" t="str">
        <f t="shared" si="125"/>
        <v>New South Wales</v>
      </c>
      <c r="G2659" t="s">
        <v>10</v>
      </c>
      <c r="H2659">
        <v>2830</v>
      </c>
      <c r="I2659" t="s">
        <v>11</v>
      </c>
      <c r="J2659" t="s">
        <v>25</v>
      </c>
      <c r="K2659" t="s">
        <v>155</v>
      </c>
      <c r="L2659" t="s">
        <v>20</v>
      </c>
      <c r="M2659" s="5">
        <v>300.85000000000002</v>
      </c>
      <c r="N2659">
        <v>1</v>
      </c>
    </row>
    <row r="2660" spans="1:14" x14ac:dyDescent="0.15">
      <c r="A2660" s="2">
        <v>45259</v>
      </c>
      <c r="B2660" s="3">
        <f t="shared" si="123"/>
        <v>2024</v>
      </c>
      <c r="C2660" t="str">
        <f t="shared" si="124"/>
        <v>2023-2024</v>
      </c>
      <c r="D2660" t="s">
        <v>148</v>
      </c>
      <c r="E2660" t="s">
        <v>24</v>
      </c>
      <c r="F2660" t="str">
        <f t="shared" si="125"/>
        <v>New South Wales</v>
      </c>
      <c r="G2660" t="s">
        <v>10</v>
      </c>
      <c r="H2660">
        <v>2795</v>
      </c>
      <c r="I2660" t="s">
        <v>11</v>
      </c>
      <c r="J2660" t="s">
        <v>25</v>
      </c>
      <c r="K2660" t="s">
        <v>155</v>
      </c>
      <c r="L2660" t="s">
        <v>20</v>
      </c>
      <c r="M2660" s="5">
        <v>301.13</v>
      </c>
      <c r="N2660">
        <v>1</v>
      </c>
    </row>
    <row r="2661" spans="1:14" x14ac:dyDescent="0.15">
      <c r="A2661" s="2">
        <v>45139</v>
      </c>
      <c r="B2661" s="3">
        <f t="shared" si="123"/>
        <v>2024</v>
      </c>
      <c r="C2661" t="str">
        <f t="shared" si="124"/>
        <v>2023-2024</v>
      </c>
      <c r="D2661" t="s">
        <v>148</v>
      </c>
      <c r="E2661" t="s">
        <v>42</v>
      </c>
      <c r="F2661" t="str">
        <f t="shared" si="125"/>
        <v>Queensland</v>
      </c>
      <c r="G2661" t="s">
        <v>35</v>
      </c>
      <c r="H2661">
        <v>4053</v>
      </c>
      <c r="I2661" t="s">
        <v>11</v>
      </c>
      <c r="J2661" t="s">
        <v>43</v>
      </c>
      <c r="K2661" t="s">
        <v>19</v>
      </c>
      <c r="L2661" t="s">
        <v>23</v>
      </c>
      <c r="M2661" s="5">
        <v>301.32000000000005</v>
      </c>
      <c r="N2661">
        <v>1</v>
      </c>
    </row>
    <row r="2662" spans="1:14" x14ac:dyDescent="0.15">
      <c r="A2662" s="2">
        <v>45584</v>
      </c>
      <c r="B2662" s="3">
        <f t="shared" si="123"/>
        <v>2025</v>
      </c>
      <c r="C2662" t="str">
        <f t="shared" si="124"/>
        <v>2024-2025</v>
      </c>
      <c r="D2662" t="s">
        <v>148</v>
      </c>
      <c r="E2662" t="s">
        <v>110</v>
      </c>
      <c r="F2662" t="str">
        <f t="shared" si="125"/>
        <v>Queensland</v>
      </c>
      <c r="G2662" t="s">
        <v>35</v>
      </c>
      <c r="H2662">
        <v>4680</v>
      </c>
      <c r="I2662" t="s">
        <v>11</v>
      </c>
      <c r="J2662" t="s">
        <v>51</v>
      </c>
      <c r="K2662" t="s">
        <v>155</v>
      </c>
      <c r="L2662" t="s">
        <v>20</v>
      </c>
      <c r="M2662" s="5">
        <v>303.34000000000003</v>
      </c>
      <c r="N2662">
        <v>1</v>
      </c>
    </row>
    <row r="2663" spans="1:14" x14ac:dyDescent="0.15">
      <c r="A2663" s="2">
        <v>45097</v>
      </c>
      <c r="B2663" s="3">
        <f t="shared" si="123"/>
        <v>2023</v>
      </c>
      <c r="C2663" t="str">
        <f t="shared" si="124"/>
        <v>2022-2023</v>
      </c>
      <c r="D2663" t="s">
        <v>147</v>
      </c>
      <c r="E2663" t="s">
        <v>113</v>
      </c>
      <c r="F2663" t="str">
        <f t="shared" si="125"/>
        <v>Queensland</v>
      </c>
      <c r="G2663" t="s">
        <v>35</v>
      </c>
      <c r="H2663">
        <v>4215</v>
      </c>
      <c r="I2663" t="s">
        <v>11</v>
      </c>
      <c r="J2663" t="s">
        <v>104</v>
      </c>
      <c r="K2663" t="s">
        <v>19</v>
      </c>
      <c r="L2663" t="s">
        <v>23</v>
      </c>
      <c r="M2663" s="5">
        <v>303.39999999999998</v>
      </c>
      <c r="N2663">
        <v>1</v>
      </c>
    </row>
    <row r="2664" spans="1:14" x14ac:dyDescent="0.15">
      <c r="A2664" s="2">
        <v>45101</v>
      </c>
      <c r="B2664" s="3">
        <f t="shared" si="123"/>
        <v>2023</v>
      </c>
      <c r="C2664" t="str">
        <f t="shared" si="124"/>
        <v>2022-2023</v>
      </c>
      <c r="D2664" t="s">
        <v>147</v>
      </c>
      <c r="E2664" t="s">
        <v>145</v>
      </c>
      <c r="F2664" t="str">
        <f t="shared" si="125"/>
        <v>New South Wales</v>
      </c>
      <c r="G2664" t="s">
        <v>10</v>
      </c>
      <c r="H2664">
        <v>2101</v>
      </c>
      <c r="I2664" t="s">
        <v>11</v>
      </c>
      <c r="J2664" t="s">
        <v>27</v>
      </c>
      <c r="K2664" t="s">
        <v>19</v>
      </c>
      <c r="L2664" t="s">
        <v>23</v>
      </c>
      <c r="M2664" s="5">
        <v>303.45999999999998</v>
      </c>
      <c r="N2664">
        <v>1</v>
      </c>
    </row>
    <row r="2665" spans="1:14" x14ac:dyDescent="0.15">
      <c r="A2665" s="2">
        <v>45221</v>
      </c>
      <c r="B2665" s="3">
        <f t="shared" si="123"/>
        <v>2024</v>
      </c>
      <c r="C2665" t="str">
        <f t="shared" si="124"/>
        <v>2023-2024</v>
      </c>
      <c r="D2665" t="s">
        <v>148</v>
      </c>
      <c r="E2665" t="s">
        <v>125</v>
      </c>
      <c r="F2665" t="str">
        <f t="shared" si="125"/>
        <v>Victoria</v>
      </c>
      <c r="G2665" t="s">
        <v>45</v>
      </c>
      <c r="H2665">
        <v>3400</v>
      </c>
      <c r="I2665" t="s">
        <v>11</v>
      </c>
      <c r="J2665" t="s">
        <v>60</v>
      </c>
      <c r="K2665" t="s">
        <v>149</v>
      </c>
      <c r="L2665" t="s">
        <v>15</v>
      </c>
      <c r="M2665" s="5">
        <v>303.72000000000003</v>
      </c>
      <c r="N2665">
        <v>1</v>
      </c>
    </row>
    <row r="2666" spans="1:14" x14ac:dyDescent="0.15">
      <c r="A2666" s="2">
        <v>45494</v>
      </c>
      <c r="B2666" s="3">
        <f t="shared" si="123"/>
        <v>2025</v>
      </c>
      <c r="C2666" t="str">
        <f t="shared" si="124"/>
        <v>2024-2025</v>
      </c>
      <c r="D2666" t="s">
        <v>147</v>
      </c>
      <c r="E2666" t="s">
        <v>114</v>
      </c>
      <c r="F2666" t="str">
        <f t="shared" si="125"/>
        <v>Victoria</v>
      </c>
      <c r="G2666" t="s">
        <v>45</v>
      </c>
      <c r="H2666">
        <v>3551</v>
      </c>
      <c r="I2666" t="s">
        <v>11</v>
      </c>
      <c r="J2666" t="s">
        <v>60</v>
      </c>
      <c r="K2666" t="s">
        <v>155</v>
      </c>
      <c r="L2666" t="s">
        <v>20</v>
      </c>
      <c r="M2666" s="5">
        <v>304</v>
      </c>
      <c r="N2666">
        <v>1</v>
      </c>
    </row>
    <row r="2667" spans="1:14" x14ac:dyDescent="0.15">
      <c r="A2667" s="2">
        <v>45045</v>
      </c>
      <c r="B2667" s="3">
        <f t="shared" si="123"/>
        <v>2023</v>
      </c>
      <c r="C2667" t="str">
        <f t="shared" si="124"/>
        <v>2022-2023</v>
      </c>
      <c r="D2667" t="s">
        <v>148</v>
      </c>
      <c r="E2667" t="s">
        <v>131</v>
      </c>
      <c r="F2667" t="str">
        <f t="shared" si="125"/>
        <v>Western Australia</v>
      </c>
      <c r="G2667" t="s">
        <v>48</v>
      </c>
      <c r="H2667">
        <v>6530</v>
      </c>
      <c r="I2667" t="s">
        <v>11</v>
      </c>
      <c r="J2667" t="s">
        <v>77</v>
      </c>
      <c r="K2667" t="s">
        <v>154</v>
      </c>
      <c r="L2667" t="s">
        <v>14</v>
      </c>
      <c r="M2667" s="5">
        <v>304.11</v>
      </c>
      <c r="N2667">
        <v>1</v>
      </c>
    </row>
    <row r="2668" spans="1:14" x14ac:dyDescent="0.15">
      <c r="A2668" s="2">
        <v>45043</v>
      </c>
      <c r="B2668" s="3">
        <f t="shared" si="123"/>
        <v>2023</v>
      </c>
      <c r="C2668" t="str">
        <f t="shared" si="124"/>
        <v>2022-2023</v>
      </c>
      <c r="D2668" t="s">
        <v>147</v>
      </c>
      <c r="E2668" t="s">
        <v>79</v>
      </c>
      <c r="F2668" t="str">
        <f t="shared" si="125"/>
        <v>Australian Capital Territory</v>
      </c>
      <c r="G2668" t="s">
        <v>80</v>
      </c>
      <c r="H2668">
        <v>2617</v>
      </c>
      <c r="I2668" t="s">
        <v>11</v>
      </c>
      <c r="J2668" t="s">
        <v>58</v>
      </c>
      <c r="K2668" t="s">
        <v>154</v>
      </c>
      <c r="L2668" t="s">
        <v>14</v>
      </c>
      <c r="M2668" s="5">
        <v>305.88</v>
      </c>
      <c r="N2668">
        <v>1</v>
      </c>
    </row>
    <row r="2669" spans="1:14" x14ac:dyDescent="0.15">
      <c r="A2669" s="2">
        <v>45062</v>
      </c>
      <c r="B2669" s="3">
        <f t="shared" si="123"/>
        <v>2023</v>
      </c>
      <c r="C2669" t="str">
        <f t="shared" si="124"/>
        <v>2022-2023</v>
      </c>
      <c r="D2669" t="s">
        <v>147</v>
      </c>
      <c r="E2669" t="s">
        <v>124</v>
      </c>
      <c r="F2669" t="str">
        <f t="shared" si="125"/>
        <v>New South Wales</v>
      </c>
      <c r="G2669" t="s">
        <v>10</v>
      </c>
      <c r="H2669">
        <v>2015</v>
      </c>
      <c r="I2669" t="s">
        <v>11</v>
      </c>
      <c r="J2669" t="s">
        <v>12</v>
      </c>
      <c r="K2669" t="s">
        <v>156</v>
      </c>
      <c r="L2669" t="s">
        <v>17</v>
      </c>
      <c r="M2669" s="5">
        <v>306.10000000000002</v>
      </c>
      <c r="N2669">
        <v>1</v>
      </c>
    </row>
    <row r="2670" spans="1:14" x14ac:dyDescent="0.15">
      <c r="A2670" s="2">
        <v>45645</v>
      </c>
      <c r="B2670" s="3">
        <f t="shared" si="123"/>
        <v>2025</v>
      </c>
      <c r="C2670" t="str">
        <f t="shared" si="124"/>
        <v>2024-2025</v>
      </c>
      <c r="D2670" t="s">
        <v>147</v>
      </c>
      <c r="E2670" t="s">
        <v>95</v>
      </c>
      <c r="F2670" t="str">
        <f t="shared" si="125"/>
        <v>Victoria</v>
      </c>
      <c r="G2670" t="s">
        <v>45</v>
      </c>
      <c r="H2670">
        <v>3931</v>
      </c>
      <c r="I2670" t="s">
        <v>11</v>
      </c>
      <c r="J2670" t="s">
        <v>55</v>
      </c>
      <c r="K2670" t="s">
        <v>152</v>
      </c>
      <c r="L2670" t="s">
        <v>13</v>
      </c>
      <c r="M2670" s="5">
        <v>306.11</v>
      </c>
      <c r="N2670">
        <v>1</v>
      </c>
    </row>
    <row r="2671" spans="1:14" x14ac:dyDescent="0.15">
      <c r="A2671" s="2">
        <v>45001</v>
      </c>
      <c r="B2671" s="3">
        <f t="shared" si="123"/>
        <v>2023</v>
      </c>
      <c r="C2671" t="str">
        <f t="shared" si="124"/>
        <v>2022-2023</v>
      </c>
      <c r="D2671" t="s">
        <v>147</v>
      </c>
      <c r="E2671" t="s">
        <v>31</v>
      </c>
      <c r="F2671" t="str">
        <f t="shared" si="125"/>
        <v>South Australia</v>
      </c>
      <c r="G2671" t="s">
        <v>32</v>
      </c>
      <c r="H2671">
        <v>5168</v>
      </c>
      <c r="I2671" t="s">
        <v>11</v>
      </c>
      <c r="J2671" t="s">
        <v>33</v>
      </c>
      <c r="K2671" t="s">
        <v>152</v>
      </c>
      <c r="L2671" t="s">
        <v>13</v>
      </c>
      <c r="M2671" s="5">
        <v>306.46000000000004</v>
      </c>
      <c r="N2671">
        <v>1</v>
      </c>
    </row>
    <row r="2672" spans="1:14" x14ac:dyDescent="0.15">
      <c r="A2672" s="2">
        <v>45145</v>
      </c>
      <c r="B2672" s="3">
        <f t="shared" si="123"/>
        <v>2024</v>
      </c>
      <c r="C2672" t="str">
        <f t="shared" si="124"/>
        <v>2023-2024</v>
      </c>
      <c r="D2672" t="s">
        <v>147</v>
      </c>
      <c r="E2672" t="s">
        <v>90</v>
      </c>
      <c r="F2672" t="str">
        <f t="shared" si="125"/>
        <v>Victoria</v>
      </c>
      <c r="G2672" t="s">
        <v>45</v>
      </c>
      <c r="H2672">
        <v>3179</v>
      </c>
      <c r="I2672" t="s">
        <v>11</v>
      </c>
      <c r="J2672" t="s">
        <v>63</v>
      </c>
      <c r="K2672" t="s">
        <v>150</v>
      </c>
      <c r="L2672" t="s">
        <v>18</v>
      </c>
      <c r="M2672" s="5">
        <v>306.71000000000004</v>
      </c>
      <c r="N2672">
        <v>1</v>
      </c>
    </row>
    <row r="2673" spans="1:14" x14ac:dyDescent="0.15">
      <c r="A2673" s="2">
        <v>45592</v>
      </c>
      <c r="B2673" s="3">
        <f t="shared" si="123"/>
        <v>2025</v>
      </c>
      <c r="C2673" t="str">
        <f t="shared" si="124"/>
        <v>2024-2025</v>
      </c>
      <c r="D2673" t="s">
        <v>148</v>
      </c>
      <c r="E2673" t="s">
        <v>76</v>
      </c>
      <c r="F2673" t="str">
        <f t="shared" si="125"/>
        <v>Western Australia</v>
      </c>
      <c r="G2673" t="s">
        <v>48</v>
      </c>
      <c r="H2673">
        <v>6450</v>
      </c>
      <c r="I2673" t="s">
        <v>11</v>
      </c>
      <c r="J2673" t="s">
        <v>77</v>
      </c>
      <c r="K2673" t="s">
        <v>154</v>
      </c>
      <c r="L2673" t="s">
        <v>14</v>
      </c>
      <c r="M2673" s="5">
        <v>306.76</v>
      </c>
      <c r="N2673">
        <v>1</v>
      </c>
    </row>
    <row r="2674" spans="1:14" x14ac:dyDescent="0.15">
      <c r="A2674" s="2">
        <v>45370</v>
      </c>
      <c r="B2674" s="3">
        <f t="shared" si="123"/>
        <v>2024</v>
      </c>
      <c r="C2674" t="str">
        <f t="shared" si="124"/>
        <v>2023-2024</v>
      </c>
      <c r="D2674" t="s">
        <v>147</v>
      </c>
      <c r="E2674" t="s">
        <v>74</v>
      </c>
      <c r="F2674" t="str">
        <f t="shared" si="125"/>
        <v>South Australia</v>
      </c>
      <c r="G2674" t="s">
        <v>32</v>
      </c>
      <c r="H2674">
        <v>5043</v>
      </c>
      <c r="I2674" t="s">
        <v>11</v>
      </c>
      <c r="J2674" t="s">
        <v>33</v>
      </c>
      <c r="K2674" t="s">
        <v>152</v>
      </c>
      <c r="L2674" t="s">
        <v>13</v>
      </c>
      <c r="M2674" s="5">
        <v>306.89</v>
      </c>
      <c r="N2674">
        <v>1</v>
      </c>
    </row>
    <row r="2675" spans="1:14" x14ac:dyDescent="0.15">
      <c r="A2675" s="2">
        <v>45443</v>
      </c>
      <c r="B2675" s="3">
        <f t="shared" si="123"/>
        <v>2024</v>
      </c>
      <c r="C2675" t="str">
        <f t="shared" si="124"/>
        <v>2023-2024</v>
      </c>
      <c r="D2675" t="s">
        <v>147</v>
      </c>
      <c r="E2675" t="s">
        <v>67</v>
      </c>
      <c r="F2675" t="str">
        <f t="shared" si="125"/>
        <v>New South Wales</v>
      </c>
      <c r="G2675" t="s">
        <v>10</v>
      </c>
      <c r="H2675">
        <v>2478</v>
      </c>
      <c r="I2675" t="s">
        <v>11</v>
      </c>
      <c r="J2675" t="s">
        <v>68</v>
      </c>
      <c r="K2675" t="s">
        <v>152</v>
      </c>
      <c r="L2675" t="s">
        <v>13</v>
      </c>
      <c r="M2675" s="5">
        <v>307.12</v>
      </c>
      <c r="N2675">
        <v>1</v>
      </c>
    </row>
    <row r="2676" spans="1:14" x14ac:dyDescent="0.15">
      <c r="A2676" s="2">
        <v>45437</v>
      </c>
      <c r="B2676" s="3">
        <f t="shared" si="123"/>
        <v>2024</v>
      </c>
      <c r="C2676" t="str">
        <f t="shared" si="124"/>
        <v>2023-2024</v>
      </c>
      <c r="D2676" t="s">
        <v>147</v>
      </c>
      <c r="E2676" t="s">
        <v>44</v>
      </c>
      <c r="F2676" t="str">
        <f t="shared" si="125"/>
        <v>Victoria</v>
      </c>
      <c r="G2676" t="s">
        <v>45</v>
      </c>
      <c r="H2676">
        <v>3066</v>
      </c>
      <c r="I2676" t="s">
        <v>11</v>
      </c>
      <c r="J2676" t="s">
        <v>46</v>
      </c>
      <c r="K2676" t="s">
        <v>156</v>
      </c>
      <c r="L2676" t="s">
        <v>17</v>
      </c>
      <c r="M2676" s="5">
        <v>307.38</v>
      </c>
      <c r="N2676">
        <v>1</v>
      </c>
    </row>
    <row r="2677" spans="1:14" x14ac:dyDescent="0.15">
      <c r="A2677" s="2">
        <v>44994</v>
      </c>
      <c r="B2677" s="3">
        <f t="shared" si="123"/>
        <v>2023</v>
      </c>
      <c r="C2677" t="str">
        <f t="shared" si="124"/>
        <v>2022-2023</v>
      </c>
      <c r="D2677" t="s">
        <v>148</v>
      </c>
      <c r="E2677" t="s">
        <v>76</v>
      </c>
      <c r="F2677" t="str">
        <f t="shared" si="125"/>
        <v>Western Australia</v>
      </c>
      <c r="G2677" t="s">
        <v>48</v>
      </c>
      <c r="H2677">
        <v>6450</v>
      </c>
      <c r="I2677" t="s">
        <v>11</v>
      </c>
      <c r="J2677" t="s">
        <v>77</v>
      </c>
      <c r="K2677" t="s">
        <v>150</v>
      </c>
      <c r="L2677" t="s">
        <v>18</v>
      </c>
      <c r="M2677" s="5">
        <v>307.73</v>
      </c>
      <c r="N2677">
        <v>1</v>
      </c>
    </row>
    <row r="2678" spans="1:14" x14ac:dyDescent="0.15">
      <c r="A2678" s="2">
        <v>44971</v>
      </c>
      <c r="B2678" s="3">
        <f t="shared" si="123"/>
        <v>2023</v>
      </c>
      <c r="C2678" t="str">
        <f t="shared" si="124"/>
        <v>2022-2023</v>
      </c>
      <c r="D2678" t="s">
        <v>147</v>
      </c>
      <c r="E2678" t="s">
        <v>140</v>
      </c>
      <c r="F2678" t="str">
        <f t="shared" si="125"/>
        <v>Tasmania</v>
      </c>
      <c r="G2678" t="s">
        <v>70</v>
      </c>
      <c r="H2678">
        <v>7320</v>
      </c>
      <c r="I2678" t="s">
        <v>11</v>
      </c>
      <c r="J2678" t="s">
        <v>71</v>
      </c>
      <c r="K2678" t="s">
        <v>19</v>
      </c>
      <c r="L2678" t="s">
        <v>23</v>
      </c>
      <c r="M2678" s="5">
        <v>308.04000000000002</v>
      </c>
      <c r="N2678">
        <v>1</v>
      </c>
    </row>
    <row r="2679" spans="1:14" x14ac:dyDescent="0.15">
      <c r="A2679" s="2">
        <v>45578</v>
      </c>
      <c r="B2679" s="3">
        <f t="shared" si="123"/>
        <v>2025</v>
      </c>
      <c r="C2679" t="str">
        <f t="shared" si="124"/>
        <v>2024-2025</v>
      </c>
      <c r="D2679" t="s">
        <v>147</v>
      </c>
      <c r="E2679" t="s">
        <v>142</v>
      </c>
      <c r="F2679" t="str">
        <f t="shared" si="125"/>
        <v>Australian Capital Territory</v>
      </c>
      <c r="G2679" t="s">
        <v>80</v>
      </c>
      <c r="H2679">
        <v>2609</v>
      </c>
      <c r="I2679" t="s">
        <v>11</v>
      </c>
      <c r="J2679" t="s">
        <v>58</v>
      </c>
      <c r="K2679" t="s">
        <v>154</v>
      </c>
      <c r="L2679" t="s">
        <v>14</v>
      </c>
      <c r="M2679" s="5">
        <v>308.82</v>
      </c>
      <c r="N2679">
        <v>1</v>
      </c>
    </row>
    <row r="2680" spans="1:14" x14ac:dyDescent="0.15">
      <c r="A2680" s="2">
        <v>45634</v>
      </c>
      <c r="B2680" s="3">
        <f t="shared" si="123"/>
        <v>2025</v>
      </c>
      <c r="C2680" t="str">
        <f t="shared" si="124"/>
        <v>2024-2025</v>
      </c>
      <c r="D2680" t="s">
        <v>147</v>
      </c>
      <c r="E2680" t="s">
        <v>96</v>
      </c>
      <c r="F2680" t="str">
        <f t="shared" si="125"/>
        <v>Western Australia</v>
      </c>
      <c r="G2680" t="s">
        <v>48</v>
      </c>
      <c r="H2680">
        <v>6330</v>
      </c>
      <c r="I2680" t="s">
        <v>11</v>
      </c>
      <c r="J2680" t="s">
        <v>94</v>
      </c>
      <c r="K2680" t="s">
        <v>153</v>
      </c>
      <c r="L2680" t="s">
        <v>16</v>
      </c>
      <c r="M2680" s="5">
        <v>309.02</v>
      </c>
      <c r="N2680">
        <v>1</v>
      </c>
    </row>
    <row r="2681" spans="1:14" x14ac:dyDescent="0.15">
      <c r="A2681" s="2">
        <v>45111</v>
      </c>
      <c r="B2681" s="3">
        <f t="shared" si="123"/>
        <v>2024</v>
      </c>
      <c r="C2681" t="str">
        <f t="shared" si="124"/>
        <v>2023-2024</v>
      </c>
      <c r="D2681" t="s">
        <v>147</v>
      </c>
      <c r="E2681" t="s">
        <v>114</v>
      </c>
      <c r="F2681" t="str">
        <f t="shared" si="125"/>
        <v>Victoria</v>
      </c>
      <c r="G2681" t="s">
        <v>45</v>
      </c>
      <c r="H2681">
        <v>3551</v>
      </c>
      <c r="I2681" t="s">
        <v>11</v>
      </c>
      <c r="J2681" t="s">
        <v>60</v>
      </c>
      <c r="K2681" t="s">
        <v>151</v>
      </c>
      <c r="L2681" t="s">
        <v>21</v>
      </c>
      <c r="M2681" s="5">
        <v>309.33</v>
      </c>
      <c r="N2681">
        <v>1</v>
      </c>
    </row>
    <row r="2682" spans="1:14" x14ac:dyDescent="0.15">
      <c r="A2682" s="2">
        <v>45514</v>
      </c>
      <c r="B2682" s="3">
        <f t="shared" si="123"/>
        <v>2025</v>
      </c>
      <c r="C2682" t="str">
        <f t="shared" si="124"/>
        <v>2024-2025</v>
      </c>
      <c r="D2682" t="s">
        <v>148</v>
      </c>
      <c r="E2682" t="s">
        <v>87</v>
      </c>
      <c r="F2682" t="str">
        <f t="shared" si="125"/>
        <v>New South Wales</v>
      </c>
      <c r="G2682" t="s">
        <v>10</v>
      </c>
      <c r="H2682">
        <v>2790</v>
      </c>
      <c r="I2682" t="s">
        <v>11</v>
      </c>
      <c r="J2682" t="s">
        <v>25</v>
      </c>
      <c r="K2682" t="s">
        <v>19</v>
      </c>
      <c r="L2682" t="s">
        <v>23</v>
      </c>
      <c r="M2682" s="5">
        <v>310.58000000000004</v>
      </c>
      <c r="N2682">
        <v>1</v>
      </c>
    </row>
    <row r="2683" spans="1:14" x14ac:dyDescent="0.15">
      <c r="A2683" s="2">
        <v>45012</v>
      </c>
      <c r="B2683" s="3">
        <f t="shared" si="123"/>
        <v>2023</v>
      </c>
      <c r="C2683" t="str">
        <f t="shared" si="124"/>
        <v>2022-2023</v>
      </c>
      <c r="D2683" t="s">
        <v>147</v>
      </c>
      <c r="E2683" t="s">
        <v>145</v>
      </c>
      <c r="F2683" t="str">
        <f t="shared" si="125"/>
        <v>New South Wales</v>
      </c>
      <c r="G2683" t="s">
        <v>10</v>
      </c>
      <c r="H2683">
        <v>2101</v>
      </c>
      <c r="I2683" t="s">
        <v>11</v>
      </c>
      <c r="J2683" t="s">
        <v>27</v>
      </c>
      <c r="K2683" t="s">
        <v>155</v>
      </c>
      <c r="L2683" t="s">
        <v>20</v>
      </c>
      <c r="M2683" s="5">
        <v>310.82</v>
      </c>
      <c r="N2683">
        <v>1</v>
      </c>
    </row>
    <row r="2684" spans="1:14" x14ac:dyDescent="0.15">
      <c r="A2684" s="2">
        <v>44994</v>
      </c>
      <c r="B2684" s="3">
        <f t="shared" si="123"/>
        <v>2023</v>
      </c>
      <c r="C2684" t="str">
        <f t="shared" si="124"/>
        <v>2022-2023</v>
      </c>
      <c r="D2684" t="s">
        <v>147</v>
      </c>
      <c r="E2684" t="s">
        <v>47</v>
      </c>
      <c r="F2684" t="str">
        <f t="shared" si="125"/>
        <v>Western Australia</v>
      </c>
      <c r="G2684" t="s">
        <v>48</v>
      </c>
      <c r="H2684">
        <v>6030</v>
      </c>
      <c r="I2684" t="s">
        <v>11</v>
      </c>
      <c r="J2684" t="s">
        <v>49</v>
      </c>
      <c r="K2684" t="s">
        <v>155</v>
      </c>
      <c r="L2684" t="s">
        <v>20</v>
      </c>
      <c r="M2684" s="5">
        <v>310.92999999999995</v>
      </c>
      <c r="N2684">
        <v>1</v>
      </c>
    </row>
    <row r="2685" spans="1:14" x14ac:dyDescent="0.15">
      <c r="A2685" s="2">
        <v>45140</v>
      </c>
      <c r="B2685" s="3">
        <f t="shared" si="123"/>
        <v>2024</v>
      </c>
      <c r="C2685" t="str">
        <f t="shared" si="124"/>
        <v>2023-2024</v>
      </c>
      <c r="D2685" t="s">
        <v>147</v>
      </c>
      <c r="E2685" t="s">
        <v>132</v>
      </c>
      <c r="F2685" t="str">
        <f t="shared" si="125"/>
        <v>New South Wales</v>
      </c>
      <c r="G2685" t="s">
        <v>10</v>
      </c>
      <c r="H2685">
        <v>2800</v>
      </c>
      <c r="I2685" t="s">
        <v>11</v>
      </c>
      <c r="J2685" t="s">
        <v>25</v>
      </c>
      <c r="K2685" t="s">
        <v>149</v>
      </c>
      <c r="L2685" t="s">
        <v>15</v>
      </c>
      <c r="M2685" s="5">
        <v>311.39999999999998</v>
      </c>
      <c r="N2685">
        <v>1</v>
      </c>
    </row>
    <row r="2686" spans="1:14" x14ac:dyDescent="0.15">
      <c r="A2686" s="2">
        <v>45254</v>
      </c>
      <c r="B2686" s="3">
        <f t="shared" si="123"/>
        <v>2024</v>
      </c>
      <c r="C2686" t="str">
        <f t="shared" si="124"/>
        <v>2023-2024</v>
      </c>
      <c r="D2686" t="s">
        <v>147</v>
      </c>
      <c r="E2686" t="s">
        <v>137</v>
      </c>
      <c r="F2686" t="str">
        <f t="shared" si="125"/>
        <v>New South Wales</v>
      </c>
      <c r="G2686" t="s">
        <v>10</v>
      </c>
      <c r="H2686">
        <v>2031</v>
      </c>
      <c r="I2686" t="s">
        <v>11</v>
      </c>
      <c r="J2686" t="s">
        <v>12</v>
      </c>
      <c r="K2686" t="s">
        <v>156</v>
      </c>
      <c r="L2686" t="s">
        <v>17</v>
      </c>
      <c r="M2686" s="5">
        <v>311.44000000000005</v>
      </c>
      <c r="N2686">
        <v>1</v>
      </c>
    </row>
    <row r="2687" spans="1:14" x14ac:dyDescent="0.15">
      <c r="A2687" s="2">
        <v>45647</v>
      </c>
      <c r="B2687" s="3">
        <f t="shared" si="123"/>
        <v>2025</v>
      </c>
      <c r="C2687" t="str">
        <f t="shared" si="124"/>
        <v>2024-2025</v>
      </c>
      <c r="D2687" t="s">
        <v>147</v>
      </c>
      <c r="E2687" t="s">
        <v>103</v>
      </c>
      <c r="F2687" t="str">
        <f t="shared" si="125"/>
        <v>Queensland</v>
      </c>
      <c r="G2687" t="s">
        <v>35</v>
      </c>
      <c r="H2687">
        <v>4509</v>
      </c>
      <c r="I2687" t="s">
        <v>11</v>
      </c>
      <c r="J2687" t="s">
        <v>104</v>
      </c>
      <c r="K2687" t="s">
        <v>149</v>
      </c>
      <c r="L2687" t="s">
        <v>15</v>
      </c>
      <c r="M2687" s="5">
        <v>312.12</v>
      </c>
      <c r="N2687">
        <v>1</v>
      </c>
    </row>
    <row r="2688" spans="1:14" x14ac:dyDescent="0.15">
      <c r="A2688" s="2">
        <v>45337</v>
      </c>
      <c r="B2688" s="3">
        <f t="shared" si="123"/>
        <v>2024</v>
      </c>
      <c r="C2688" t="str">
        <f t="shared" si="124"/>
        <v>2023-2024</v>
      </c>
      <c r="D2688" t="s">
        <v>147</v>
      </c>
      <c r="E2688" t="s">
        <v>62</v>
      </c>
      <c r="F2688" t="str">
        <f t="shared" si="125"/>
        <v>Victoria</v>
      </c>
      <c r="G2688" t="s">
        <v>45</v>
      </c>
      <c r="H2688">
        <v>3134</v>
      </c>
      <c r="I2688" t="s">
        <v>11</v>
      </c>
      <c r="J2688" t="s">
        <v>63</v>
      </c>
      <c r="K2688" t="s">
        <v>149</v>
      </c>
      <c r="L2688" t="s">
        <v>15</v>
      </c>
      <c r="M2688" s="5">
        <v>313.61</v>
      </c>
      <c r="N2688">
        <v>1</v>
      </c>
    </row>
    <row r="2689" spans="1:14" x14ac:dyDescent="0.15">
      <c r="A2689" s="2">
        <v>45159</v>
      </c>
      <c r="B2689" s="3">
        <f t="shared" si="123"/>
        <v>2024</v>
      </c>
      <c r="C2689" t="str">
        <f t="shared" si="124"/>
        <v>2023-2024</v>
      </c>
      <c r="D2689" t="s">
        <v>147</v>
      </c>
      <c r="E2689" t="s">
        <v>73</v>
      </c>
      <c r="F2689" t="str">
        <f t="shared" si="125"/>
        <v>Victoria</v>
      </c>
      <c r="G2689" t="s">
        <v>45</v>
      </c>
      <c r="H2689">
        <v>3136</v>
      </c>
      <c r="I2689" t="s">
        <v>11</v>
      </c>
      <c r="J2689" t="s">
        <v>63</v>
      </c>
      <c r="K2689" t="s">
        <v>150</v>
      </c>
      <c r="L2689" t="s">
        <v>18</v>
      </c>
      <c r="M2689" s="5">
        <v>313.62</v>
      </c>
      <c r="N2689">
        <v>1</v>
      </c>
    </row>
    <row r="2690" spans="1:14" x14ac:dyDescent="0.15">
      <c r="A2690" s="2">
        <v>45316</v>
      </c>
      <c r="B2690" s="3">
        <f t="shared" ref="B2690:B2753" si="126">IF(MONTH(A2690)&gt;=7,YEAR(A2690)+1,YEAR(A2690))</f>
        <v>2024</v>
      </c>
      <c r="C2690" t="str">
        <f t="shared" ref="C2690:C2753" si="127">IF(MONTH(A2690) &gt;= 7, YEAR(A2690) &amp; "-" &amp; YEAR(A2690) + 1, YEAR(A2690) - 1 &amp; "-" &amp; YEAR(A2690))</f>
        <v>2023-2024</v>
      </c>
      <c r="D2690" t="s">
        <v>147</v>
      </c>
      <c r="E2690" t="s">
        <v>31</v>
      </c>
      <c r="F2690" t="str">
        <f t="shared" ref="F2690:F2753" si="128">IF(G2690="WA","Western Australia",
IF(G2690="NSW","New South Wales",
IF(G2690="QLD","Queensland",
IF(G2690="VIC","Victoria",
IF(G2690="TAS","Tasmania",
IF(G2690="SA","South Australia",
IF(G2690="NT","Northern Territory",
IF(G2690="ACT","Australian Capital Territory",G2690))))))))</f>
        <v>South Australia</v>
      </c>
      <c r="G2690" t="s">
        <v>32</v>
      </c>
      <c r="H2690">
        <v>5168</v>
      </c>
      <c r="I2690" t="s">
        <v>11</v>
      </c>
      <c r="J2690" t="s">
        <v>33</v>
      </c>
      <c r="K2690" t="s">
        <v>153</v>
      </c>
      <c r="L2690" t="s">
        <v>16</v>
      </c>
      <c r="M2690" s="5">
        <v>313.74</v>
      </c>
      <c r="N2690">
        <v>1</v>
      </c>
    </row>
    <row r="2691" spans="1:14" x14ac:dyDescent="0.15">
      <c r="A2691" s="2">
        <v>45285</v>
      </c>
      <c r="B2691" s="3">
        <f t="shared" si="126"/>
        <v>2024</v>
      </c>
      <c r="C2691" t="str">
        <f t="shared" si="127"/>
        <v>2023-2024</v>
      </c>
      <c r="D2691" t="s">
        <v>147</v>
      </c>
      <c r="E2691" t="s">
        <v>93</v>
      </c>
      <c r="F2691" t="str">
        <f t="shared" si="128"/>
        <v>Western Australia</v>
      </c>
      <c r="G2691" t="s">
        <v>48</v>
      </c>
      <c r="H2691">
        <v>6112</v>
      </c>
      <c r="I2691" t="s">
        <v>11</v>
      </c>
      <c r="J2691" t="s">
        <v>94</v>
      </c>
      <c r="K2691" t="s">
        <v>155</v>
      </c>
      <c r="L2691" t="s">
        <v>20</v>
      </c>
      <c r="M2691" s="5">
        <v>313.83000000000004</v>
      </c>
      <c r="N2691">
        <v>1</v>
      </c>
    </row>
    <row r="2692" spans="1:14" x14ac:dyDescent="0.15">
      <c r="A2692" s="2">
        <v>45570</v>
      </c>
      <c r="B2692" s="3">
        <f t="shared" si="126"/>
        <v>2025</v>
      </c>
      <c r="C2692" t="str">
        <f t="shared" si="127"/>
        <v>2024-2025</v>
      </c>
      <c r="D2692" t="s">
        <v>147</v>
      </c>
      <c r="E2692" t="s">
        <v>34</v>
      </c>
      <c r="F2692" t="str">
        <f t="shared" si="128"/>
        <v>Queensland</v>
      </c>
      <c r="G2692" t="s">
        <v>35</v>
      </c>
      <c r="H2692">
        <v>4802</v>
      </c>
      <c r="I2692" t="s">
        <v>11</v>
      </c>
      <c r="J2692" t="s">
        <v>36</v>
      </c>
      <c r="K2692" t="s">
        <v>152</v>
      </c>
      <c r="L2692" t="s">
        <v>13</v>
      </c>
      <c r="M2692" s="5">
        <v>313.93</v>
      </c>
      <c r="N2692">
        <v>1</v>
      </c>
    </row>
    <row r="2693" spans="1:14" x14ac:dyDescent="0.15">
      <c r="A2693" s="2">
        <v>45297</v>
      </c>
      <c r="B2693" s="3">
        <f t="shared" si="126"/>
        <v>2024</v>
      </c>
      <c r="C2693" t="str">
        <f t="shared" si="127"/>
        <v>2023-2024</v>
      </c>
      <c r="D2693" t="s">
        <v>147</v>
      </c>
      <c r="E2693" t="s">
        <v>114</v>
      </c>
      <c r="F2693" t="str">
        <f t="shared" si="128"/>
        <v>Victoria</v>
      </c>
      <c r="G2693" t="s">
        <v>45</v>
      </c>
      <c r="H2693">
        <v>3551</v>
      </c>
      <c r="I2693" t="s">
        <v>11</v>
      </c>
      <c r="J2693" t="s">
        <v>60</v>
      </c>
      <c r="K2693" t="s">
        <v>19</v>
      </c>
      <c r="L2693" t="s">
        <v>23</v>
      </c>
      <c r="M2693" s="5">
        <v>314.66999999999996</v>
      </c>
      <c r="N2693">
        <v>1</v>
      </c>
    </row>
    <row r="2694" spans="1:14" x14ac:dyDescent="0.15">
      <c r="A2694" s="2">
        <v>45365</v>
      </c>
      <c r="B2694" s="3">
        <f t="shared" si="126"/>
        <v>2024</v>
      </c>
      <c r="C2694" t="str">
        <f t="shared" si="127"/>
        <v>2023-2024</v>
      </c>
      <c r="D2694" t="s">
        <v>147</v>
      </c>
      <c r="E2694" t="s">
        <v>113</v>
      </c>
      <c r="F2694" t="str">
        <f t="shared" si="128"/>
        <v>Queensland</v>
      </c>
      <c r="G2694" t="s">
        <v>35</v>
      </c>
      <c r="H2694">
        <v>4215</v>
      </c>
      <c r="I2694" t="s">
        <v>11</v>
      </c>
      <c r="J2694" t="s">
        <v>104</v>
      </c>
      <c r="K2694" t="s">
        <v>149</v>
      </c>
      <c r="L2694" t="s">
        <v>15</v>
      </c>
      <c r="M2694" s="5">
        <v>315.27000000000004</v>
      </c>
      <c r="N2694">
        <v>1</v>
      </c>
    </row>
    <row r="2695" spans="1:14" x14ac:dyDescent="0.15">
      <c r="A2695" s="2">
        <v>45181</v>
      </c>
      <c r="B2695" s="3">
        <f t="shared" si="126"/>
        <v>2024</v>
      </c>
      <c r="C2695" t="str">
        <f t="shared" si="127"/>
        <v>2023-2024</v>
      </c>
      <c r="D2695" t="s">
        <v>148</v>
      </c>
      <c r="E2695" t="s">
        <v>57</v>
      </c>
      <c r="F2695" t="str">
        <f t="shared" si="128"/>
        <v>New South Wales</v>
      </c>
      <c r="G2695" t="s">
        <v>10</v>
      </c>
      <c r="H2695">
        <v>2560</v>
      </c>
      <c r="I2695" t="s">
        <v>11</v>
      </c>
      <c r="J2695" t="s">
        <v>58</v>
      </c>
      <c r="K2695" t="s">
        <v>149</v>
      </c>
      <c r="L2695" t="s">
        <v>15</v>
      </c>
      <c r="M2695" s="5">
        <v>315.51000000000005</v>
      </c>
      <c r="N2695">
        <v>1</v>
      </c>
    </row>
    <row r="2696" spans="1:14" x14ac:dyDescent="0.15">
      <c r="A2696" s="2">
        <v>45117</v>
      </c>
      <c r="B2696" s="3">
        <f t="shared" si="126"/>
        <v>2024</v>
      </c>
      <c r="C2696" t="str">
        <f t="shared" si="127"/>
        <v>2023-2024</v>
      </c>
      <c r="D2696" t="s">
        <v>147</v>
      </c>
      <c r="E2696" t="s">
        <v>132</v>
      </c>
      <c r="F2696" t="str">
        <f t="shared" si="128"/>
        <v>New South Wales</v>
      </c>
      <c r="G2696" t="s">
        <v>10</v>
      </c>
      <c r="H2696">
        <v>2800</v>
      </c>
      <c r="I2696" t="s">
        <v>11</v>
      </c>
      <c r="J2696" t="s">
        <v>25</v>
      </c>
      <c r="K2696" t="s">
        <v>154</v>
      </c>
      <c r="L2696" t="s">
        <v>14</v>
      </c>
      <c r="M2696" s="5">
        <v>317.17</v>
      </c>
      <c r="N2696">
        <v>1</v>
      </c>
    </row>
    <row r="2697" spans="1:14" x14ac:dyDescent="0.15">
      <c r="A2697" s="2">
        <v>44994</v>
      </c>
      <c r="B2697" s="3">
        <f t="shared" si="126"/>
        <v>2023</v>
      </c>
      <c r="C2697" t="str">
        <f t="shared" si="127"/>
        <v>2022-2023</v>
      </c>
      <c r="D2697" t="s">
        <v>147</v>
      </c>
      <c r="E2697" t="s">
        <v>145</v>
      </c>
      <c r="F2697" t="str">
        <f t="shared" si="128"/>
        <v>New South Wales</v>
      </c>
      <c r="G2697" t="s">
        <v>10</v>
      </c>
      <c r="H2697">
        <v>2101</v>
      </c>
      <c r="I2697" t="s">
        <v>11</v>
      </c>
      <c r="J2697" t="s">
        <v>27</v>
      </c>
      <c r="K2697" t="s">
        <v>155</v>
      </c>
      <c r="L2697" t="s">
        <v>20</v>
      </c>
      <c r="M2697" s="5">
        <v>317.45000000000005</v>
      </c>
      <c r="N2697">
        <v>1</v>
      </c>
    </row>
    <row r="2698" spans="1:14" x14ac:dyDescent="0.15">
      <c r="A2698" s="2">
        <v>45114</v>
      </c>
      <c r="B2698" s="3">
        <f t="shared" si="126"/>
        <v>2024</v>
      </c>
      <c r="C2698" t="str">
        <f t="shared" si="127"/>
        <v>2023-2024</v>
      </c>
      <c r="D2698" t="s">
        <v>148</v>
      </c>
      <c r="E2698" t="s">
        <v>112</v>
      </c>
      <c r="F2698" t="str">
        <f t="shared" si="128"/>
        <v>Victoria</v>
      </c>
      <c r="G2698" t="s">
        <v>45</v>
      </c>
      <c r="H2698">
        <v>3076</v>
      </c>
      <c r="I2698" t="s">
        <v>11</v>
      </c>
      <c r="J2698" t="s">
        <v>46</v>
      </c>
      <c r="K2698" t="s">
        <v>149</v>
      </c>
      <c r="L2698" t="s">
        <v>15</v>
      </c>
      <c r="M2698" s="5">
        <v>317.57</v>
      </c>
      <c r="N2698">
        <v>1</v>
      </c>
    </row>
    <row r="2699" spans="1:14" x14ac:dyDescent="0.15">
      <c r="A2699" s="2">
        <v>45424</v>
      </c>
      <c r="B2699" s="3">
        <f t="shared" si="126"/>
        <v>2024</v>
      </c>
      <c r="C2699" t="str">
        <f t="shared" si="127"/>
        <v>2023-2024</v>
      </c>
      <c r="D2699" t="s">
        <v>147</v>
      </c>
      <c r="E2699" t="s">
        <v>141</v>
      </c>
      <c r="F2699" t="str">
        <f t="shared" si="128"/>
        <v>Western Australia</v>
      </c>
      <c r="G2699" t="s">
        <v>48</v>
      </c>
      <c r="H2699">
        <v>6052</v>
      </c>
      <c r="I2699" t="s">
        <v>11</v>
      </c>
      <c r="J2699" t="s">
        <v>49</v>
      </c>
      <c r="K2699" t="s">
        <v>154</v>
      </c>
      <c r="L2699" t="s">
        <v>14</v>
      </c>
      <c r="M2699" s="5">
        <v>317.68</v>
      </c>
      <c r="N2699">
        <v>1</v>
      </c>
    </row>
    <row r="2700" spans="1:14" x14ac:dyDescent="0.15">
      <c r="A2700" s="2">
        <v>45357</v>
      </c>
      <c r="B2700" s="3">
        <f t="shared" si="126"/>
        <v>2024</v>
      </c>
      <c r="C2700" t="str">
        <f t="shared" si="127"/>
        <v>2023-2024</v>
      </c>
      <c r="D2700" t="s">
        <v>147</v>
      </c>
      <c r="E2700" t="s">
        <v>138</v>
      </c>
      <c r="F2700" t="str">
        <f t="shared" si="128"/>
        <v>Queensland</v>
      </c>
      <c r="G2700" t="s">
        <v>35</v>
      </c>
      <c r="H2700">
        <v>4558</v>
      </c>
      <c r="I2700" t="s">
        <v>11</v>
      </c>
      <c r="J2700" t="s">
        <v>120</v>
      </c>
      <c r="K2700" t="s">
        <v>155</v>
      </c>
      <c r="L2700" t="s">
        <v>20</v>
      </c>
      <c r="M2700" s="5">
        <v>317.88</v>
      </c>
      <c r="N2700">
        <v>1</v>
      </c>
    </row>
    <row r="2701" spans="1:14" x14ac:dyDescent="0.15">
      <c r="A2701" s="2">
        <v>44928</v>
      </c>
      <c r="B2701" s="3">
        <f t="shared" si="126"/>
        <v>2023</v>
      </c>
      <c r="C2701" t="str">
        <f t="shared" si="127"/>
        <v>2022-2023</v>
      </c>
      <c r="D2701" t="s">
        <v>147</v>
      </c>
      <c r="E2701" t="s">
        <v>113</v>
      </c>
      <c r="F2701" t="str">
        <f t="shared" si="128"/>
        <v>Queensland</v>
      </c>
      <c r="G2701" t="s">
        <v>35</v>
      </c>
      <c r="H2701">
        <v>4215</v>
      </c>
      <c r="I2701" t="s">
        <v>11</v>
      </c>
      <c r="J2701" t="s">
        <v>104</v>
      </c>
      <c r="K2701" t="s">
        <v>157</v>
      </c>
      <c r="L2701" t="s">
        <v>22</v>
      </c>
      <c r="M2701" s="5">
        <v>318.18</v>
      </c>
      <c r="N2701">
        <v>1</v>
      </c>
    </row>
    <row r="2702" spans="1:14" x14ac:dyDescent="0.15">
      <c r="A2702" s="2">
        <v>45583</v>
      </c>
      <c r="B2702" s="3">
        <f t="shared" si="126"/>
        <v>2025</v>
      </c>
      <c r="C2702" t="str">
        <f t="shared" si="127"/>
        <v>2024-2025</v>
      </c>
      <c r="D2702" t="s">
        <v>147</v>
      </c>
      <c r="E2702" t="s">
        <v>107</v>
      </c>
      <c r="F2702" t="str">
        <f t="shared" si="128"/>
        <v>Queensland</v>
      </c>
      <c r="G2702" t="s">
        <v>35</v>
      </c>
      <c r="H2702">
        <v>4220</v>
      </c>
      <c r="I2702" t="s">
        <v>11</v>
      </c>
      <c r="J2702" t="s">
        <v>104</v>
      </c>
      <c r="K2702" t="s">
        <v>19</v>
      </c>
      <c r="L2702" t="s">
        <v>23</v>
      </c>
      <c r="M2702" s="5">
        <v>318.38</v>
      </c>
      <c r="N2702">
        <v>1</v>
      </c>
    </row>
    <row r="2703" spans="1:14" x14ac:dyDescent="0.15">
      <c r="A2703" s="2">
        <v>45547</v>
      </c>
      <c r="B2703" s="3">
        <f t="shared" si="126"/>
        <v>2025</v>
      </c>
      <c r="C2703" t="str">
        <f t="shared" si="127"/>
        <v>2024-2025</v>
      </c>
      <c r="D2703" t="s">
        <v>147</v>
      </c>
      <c r="E2703" t="s">
        <v>141</v>
      </c>
      <c r="F2703" t="str">
        <f t="shared" si="128"/>
        <v>Western Australia</v>
      </c>
      <c r="G2703" t="s">
        <v>48</v>
      </c>
      <c r="H2703">
        <v>6052</v>
      </c>
      <c r="I2703" t="s">
        <v>11</v>
      </c>
      <c r="J2703" t="s">
        <v>49</v>
      </c>
      <c r="K2703" t="s">
        <v>153</v>
      </c>
      <c r="L2703" t="s">
        <v>16</v>
      </c>
      <c r="M2703" s="5">
        <v>318.63</v>
      </c>
      <c r="N2703">
        <v>1</v>
      </c>
    </row>
    <row r="2704" spans="1:14" x14ac:dyDescent="0.15">
      <c r="A2704" s="2">
        <v>45533</v>
      </c>
      <c r="B2704" s="3">
        <f t="shared" si="126"/>
        <v>2025</v>
      </c>
      <c r="C2704" t="str">
        <f t="shared" si="127"/>
        <v>2024-2025</v>
      </c>
      <c r="D2704" t="s">
        <v>147</v>
      </c>
      <c r="E2704" t="s">
        <v>124</v>
      </c>
      <c r="F2704" t="str">
        <f t="shared" si="128"/>
        <v>New South Wales</v>
      </c>
      <c r="G2704" t="s">
        <v>10</v>
      </c>
      <c r="H2704">
        <v>2015</v>
      </c>
      <c r="I2704" t="s">
        <v>11</v>
      </c>
      <c r="J2704" t="s">
        <v>12</v>
      </c>
      <c r="K2704" t="s">
        <v>154</v>
      </c>
      <c r="L2704" t="s">
        <v>14</v>
      </c>
      <c r="M2704" s="5">
        <v>318.77999999999997</v>
      </c>
      <c r="N2704">
        <v>1</v>
      </c>
    </row>
    <row r="2705" spans="1:14" x14ac:dyDescent="0.15">
      <c r="A2705" s="2">
        <v>45226</v>
      </c>
      <c r="B2705" s="3">
        <f t="shared" si="126"/>
        <v>2024</v>
      </c>
      <c r="C2705" t="str">
        <f t="shared" si="127"/>
        <v>2023-2024</v>
      </c>
      <c r="D2705" t="s">
        <v>147</v>
      </c>
      <c r="E2705" t="s">
        <v>141</v>
      </c>
      <c r="F2705" t="str">
        <f t="shared" si="128"/>
        <v>Western Australia</v>
      </c>
      <c r="G2705" t="s">
        <v>48</v>
      </c>
      <c r="H2705">
        <v>6052</v>
      </c>
      <c r="I2705" t="s">
        <v>11</v>
      </c>
      <c r="J2705" t="s">
        <v>49</v>
      </c>
      <c r="K2705" t="s">
        <v>155</v>
      </c>
      <c r="L2705" t="s">
        <v>20</v>
      </c>
      <c r="M2705" s="5">
        <v>319.33</v>
      </c>
      <c r="N2705">
        <v>1</v>
      </c>
    </row>
    <row r="2706" spans="1:14" x14ac:dyDescent="0.15">
      <c r="A2706" s="2">
        <v>45538</v>
      </c>
      <c r="B2706" s="3">
        <f t="shared" si="126"/>
        <v>2025</v>
      </c>
      <c r="C2706" t="str">
        <f t="shared" si="127"/>
        <v>2024-2025</v>
      </c>
      <c r="D2706" t="s">
        <v>147</v>
      </c>
      <c r="E2706" t="s">
        <v>123</v>
      </c>
      <c r="F2706" t="str">
        <f t="shared" si="128"/>
        <v>Western Australia</v>
      </c>
      <c r="G2706" t="s">
        <v>48</v>
      </c>
      <c r="H2706">
        <v>6109</v>
      </c>
      <c r="I2706" t="s">
        <v>11</v>
      </c>
      <c r="J2706" t="s">
        <v>94</v>
      </c>
      <c r="K2706" t="s">
        <v>150</v>
      </c>
      <c r="L2706" t="s">
        <v>18</v>
      </c>
      <c r="M2706" s="5">
        <v>319.45000000000005</v>
      </c>
      <c r="N2706">
        <v>1</v>
      </c>
    </row>
    <row r="2707" spans="1:14" x14ac:dyDescent="0.15">
      <c r="A2707" s="2">
        <v>45040</v>
      </c>
      <c r="B2707" s="3">
        <f t="shared" si="126"/>
        <v>2023</v>
      </c>
      <c r="C2707" t="str">
        <f t="shared" si="127"/>
        <v>2022-2023</v>
      </c>
      <c r="D2707" t="s">
        <v>147</v>
      </c>
      <c r="E2707" t="s">
        <v>92</v>
      </c>
      <c r="F2707" t="str">
        <f t="shared" si="128"/>
        <v>Queensland</v>
      </c>
      <c r="G2707" t="s">
        <v>35</v>
      </c>
      <c r="H2707">
        <v>4068</v>
      </c>
      <c r="I2707" t="s">
        <v>11</v>
      </c>
      <c r="J2707" t="s">
        <v>43</v>
      </c>
      <c r="K2707" t="s">
        <v>151</v>
      </c>
      <c r="L2707" t="s">
        <v>21</v>
      </c>
      <c r="M2707" s="5">
        <v>321.52999999999997</v>
      </c>
      <c r="N2707">
        <v>1</v>
      </c>
    </row>
    <row r="2708" spans="1:14" x14ac:dyDescent="0.15">
      <c r="A2708" s="2">
        <v>45195</v>
      </c>
      <c r="B2708" s="3">
        <f t="shared" si="126"/>
        <v>2024</v>
      </c>
      <c r="C2708" t="str">
        <f t="shared" si="127"/>
        <v>2023-2024</v>
      </c>
      <c r="D2708" t="s">
        <v>147</v>
      </c>
      <c r="E2708" t="s">
        <v>85</v>
      </c>
      <c r="F2708" t="str">
        <f t="shared" si="128"/>
        <v>Queensland</v>
      </c>
      <c r="G2708" t="s">
        <v>35</v>
      </c>
      <c r="H2708">
        <v>4883</v>
      </c>
      <c r="I2708" t="s">
        <v>11</v>
      </c>
      <c r="J2708" t="s">
        <v>36</v>
      </c>
      <c r="K2708" t="s">
        <v>154</v>
      </c>
      <c r="L2708" t="s">
        <v>14</v>
      </c>
      <c r="M2708" s="5">
        <v>321.62</v>
      </c>
      <c r="N2708">
        <v>1</v>
      </c>
    </row>
    <row r="2709" spans="1:14" x14ac:dyDescent="0.15">
      <c r="A2709" s="2">
        <v>45250</v>
      </c>
      <c r="B2709" s="3">
        <f t="shared" si="126"/>
        <v>2024</v>
      </c>
      <c r="C2709" t="str">
        <f t="shared" si="127"/>
        <v>2023-2024</v>
      </c>
      <c r="D2709" t="s">
        <v>147</v>
      </c>
      <c r="E2709" t="s">
        <v>113</v>
      </c>
      <c r="F2709" t="str">
        <f t="shared" si="128"/>
        <v>Queensland</v>
      </c>
      <c r="G2709" t="s">
        <v>35</v>
      </c>
      <c r="H2709">
        <v>4215</v>
      </c>
      <c r="I2709" t="s">
        <v>11</v>
      </c>
      <c r="J2709" t="s">
        <v>104</v>
      </c>
      <c r="K2709" t="s">
        <v>155</v>
      </c>
      <c r="L2709" t="s">
        <v>20</v>
      </c>
      <c r="M2709" s="5">
        <v>323.08999999999997</v>
      </c>
      <c r="N2709">
        <v>1</v>
      </c>
    </row>
    <row r="2710" spans="1:14" x14ac:dyDescent="0.15">
      <c r="A2710" s="2">
        <v>45628</v>
      </c>
      <c r="B2710" s="3">
        <f t="shared" si="126"/>
        <v>2025</v>
      </c>
      <c r="C2710" t="str">
        <f t="shared" si="127"/>
        <v>2024-2025</v>
      </c>
      <c r="D2710" t="s">
        <v>147</v>
      </c>
      <c r="E2710" t="s">
        <v>143</v>
      </c>
      <c r="F2710" t="str">
        <f t="shared" si="128"/>
        <v>New South Wales</v>
      </c>
      <c r="G2710" t="s">
        <v>10</v>
      </c>
      <c r="H2710">
        <v>2154</v>
      </c>
      <c r="I2710" t="s">
        <v>11</v>
      </c>
      <c r="J2710" t="s">
        <v>27</v>
      </c>
      <c r="K2710" t="s">
        <v>155</v>
      </c>
      <c r="L2710" t="s">
        <v>20</v>
      </c>
      <c r="M2710" s="5">
        <v>323.19</v>
      </c>
      <c r="N2710">
        <v>1</v>
      </c>
    </row>
    <row r="2711" spans="1:14" x14ac:dyDescent="0.15">
      <c r="A2711" s="2">
        <v>45391</v>
      </c>
      <c r="B2711" s="3">
        <f t="shared" si="126"/>
        <v>2024</v>
      </c>
      <c r="C2711" t="str">
        <f t="shared" si="127"/>
        <v>2023-2024</v>
      </c>
      <c r="D2711" t="s">
        <v>147</v>
      </c>
      <c r="E2711" t="s">
        <v>92</v>
      </c>
      <c r="F2711" t="str">
        <f t="shared" si="128"/>
        <v>Queensland</v>
      </c>
      <c r="G2711" t="s">
        <v>35</v>
      </c>
      <c r="H2711">
        <v>4068</v>
      </c>
      <c r="I2711" t="s">
        <v>11</v>
      </c>
      <c r="J2711" t="s">
        <v>43</v>
      </c>
      <c r="K2711" t="s">
        <v>154</v>
      </c>
      <c r="L2711" t="s">
        <v>14</v>
      </c>
      <c r="M2711" s="5">
        <v>324.33</v>
      </c>
      <c r="N2711">
        <v>1</v>
      </c>
    </row>
    <row r="2712" spans="1:14" x14ac:dyDescent="0.15">
      <c r="A2712" s="2">
        <v>45458</v>
      </c>
      <c r="B2712" s="3">
        <f t="shared" si="126"/>
        <v>2024</v>
      </c>
      <c r="C2712" t="str">
        <f t="shared" si="127"/>
        <v>2023-2024</v>
      </c>
      <c r="D2712" t="s">
        <v>148</v>
      </c>
      <c r="E2712" t="s">
        <v>41</v>
      </c>
      <c r="F2712" t="str">
        <f t="shared" si="128"/>
        <v>New South Wales</v>
      </c>
      <c r="G2712" t="s">
        <v>10</v>
      </c>
      <c r="H2712">
        <v>2830</v>
      </c>
      <c r="I2712" t="s">
        <v>11</v>
      </c>
      <c r="J2712" t="s">
        <v>25</v>
      </c>
      <c r="K2712" t="s">
        <v>19</v>
      </c>
      <c r="L2712" t="s">
        <v>23</v>
      </c>
      <c r="M2712" s="5">
        <v>324.38</v>
      </c>
      <c r="N2712">
        <v>1</v>
      </c>
    </row>
    <row r="2713" spans="1:14" x14ac:dyDescent="0.15">
      <c r="A2713" s="2">
        <v>45232</v>
      </c>
      <c r="B2713" s="3">
        <f t="shared" si="126"/>
        <v>2024</v>
      </c>
      <c r="C2713" t="str">
        <f t="shared" si="127"/>
        <v>2023-2024</v>
      </c>
      <c r="D2713" t="s">
        <v>147</v>
      </c>
      <c r="E2713" t="s">
        <v>146</v>
      </c>
      <c r="F2713" t="str">
        <f t="shared" si="128"/>
        <v>Victoria</v>
      </c>
      <c r="G2713" t="s">
        <v>45</v>
      </c>
      <c r="H2713">
        <v>3353</v>
      </c>
      <c r="I2713" t="s">
        <v>11</v>
      </c>
      <c r="J2713" t="s">
        <v>60</v>
      </c>
      <c r="K2713" t="s">
        <v>149</v>
      </c>
      <c r="L2713" t="s">
        <v>15</v>
      </c>
      <c r="M2713" s="5">
        <v>324.63</v>
      </c>
      <c r="N2713">
        <v>1</v>
      </c>
    </row>
    <row r="2714" spans="1:14" x14ac:dyDescent="0.15">
      <c r="A2714" s="2">
        <v>45509</v>
      </c>
      <c r="B2714" s="3">
        <f t="shared" si="126"/>
        <v>2025</v>
      </c>
      <c r="C2714" t="str">
        <f t="shared" si="127"/>
        <v>2024-2025</v>
      </c>
      <c r="D2714" t="s">
        <v>147</v>
      </c>
      <c r="E2714" t="s">
        <v>28</v>
      </c>
      <c r="F2714" t="str">
        <f t="shared" si="128"/>
        <v>Northern Territory</v>
      </c>
      <c r="G2714" t="s">
        <v>29</v>
      </c>
      <c r="H2714">
        <v>800</v>
      </c>
      <c r="I2714" t="s">
        <v>11</v>
      </c>
      <c r="J2714" t="s">
        <v>30</v>
      </c>
      <c r="K2714" t="s">
        <v>149</v>
      </c>
      <c r="L2714" t="s">
        <v>15</v>
      </c>
      <c r="M2714" s="5">
        <v>325.47000000000003</v>
      </c>
      <c r="N2714">
        <v>1</v>
      </c>
    </row>
    <row r="2715" spans="1:14" x14ac:dyDescent="0.15">
      <c r="A2715" s="2">
        <v>45613</v>
      </c>
      <c r="B2715" s="3">
        <f t="shared" si="126"/>
        <v>2025</v>
      </c>
      <c r="C2715" t="str">
        <f t="shared" si="127"/>
        <v>2024-2025</v>
      </c>
      <c r="D2715" t="s">
        <v>147</v>
      </c>
      <c r="E2715" t="s">
        <v>124</v>
      </c>
      <c r="F2715" t="str">
        <f t="shared" si="128"/>
        <v>New South Wales</v>
      </c>
      <c r="G2715" t="s">
        <v>10</v>
      </c>
      <c r="H2715">
        <v>2015</v>
      </c>
      <c r="I2715" t="s">
        <v>11</v>
      </c>
      <c r="J2715" t="s">
        <v>12</v>
      </c>
      <c r="K2715" t="s">
        <v>149</v>
      </c>
      <c r="L2715" t="s">
        <v>15</v>
      </c>
      <c r="M2715" s="5">
        <v>325.5</v>
      </c>
      <c r="N2715">
        <v>1</v>
      </c>
    </row>
    <row r="2716" spans="1:14" x14ac:dyDescent="0.15">
      <c r="A2716" s="2">
        <v>45629</v>
      </c>
      <c r="B2716" s="3">
        <f t="shared" si="126"/>
        <v>2025</v>
      </c>
      <c r="C2716" t="str">
        <f t="shared" si="127"/>
        <v>2024-2025</v>
      </c>
      <c r="D2716" t="s">
        <v>147</v>
      </c>
      <c r="E2716" t="s">
        <v>130</v>
      </c>
      <c r="F2716" t="str">
        <f t="shared" si="128"/>
        <v>South Australia</v>
      </c>
      <c r="G2716" t="s">
        <v>32</v>
      </c>
      <c r="H2716">
        <v>5290</v>
      </c>
      <c r="I2716" t="s">
        <v>11</v>
      </c>
      <c r="J2716" t="s">
        <v>38</v>
      </c>
      <c r="K2716" t="s">
        <v>151</v>
      </c>
      <c r="L2716" t="s">
        <v>21</v>
      </c>
      <c r="M2716" s="5">
        <v>326.10000000000002</v>
      </c>
      <c r="N2716">
        <v>1</v>
      </c>
    </row>
    <row r="2717" spans="1:14" x14ac:dyDescent="0.15">
      <c r="A2717" s="2">
        <v>45189</v>
      </c>
      <c r="B2717" s="3">
        <f t="shared" si="126"/>
        <v>2024</v>
      </c>
      <c r="C2717" t="str">
        <f t="shared" si="127"/>
        <v>2023-2024</v>
      </c>
      <c r="D2717" t="s">
        <v>147</v>
      </c>
      <c r="E2717" t="s">
        <v>133</v>
      </c>
      <c r="F2717" t="str">
        <f t="shared" si="128"/>
        <v>Queensland</v>
      </c>
      <c r="G2717" t="s">
        <v>35</v>
      </c>
      <c r="H2717">
        <v>4305</v>
      </c>
      <c r="I2717" t="s">
        <v>11</v>
      </c>
      <c r="J2717" t="s">
        <v>104</v>
      </c>
      <c r="K2717" t="s">
        <v>150</v>
      </c>
      <c r="L2717" t="s">
        <v>18</v>
      </c>
      <c r="M2717" s="5">
        <v>326.76</v>
      </c>
      <c r="N2717">
        <v>1</v>
      </c>
    </row>
    <row r="2718" spans="1:14" x14ac:dyDescent="0.15">
      <c r="A2718" s="2">
        <v>45211</v>
      </c>
      <c r="B2718" s="3">
        <f t="shared" si="126"/>
        <v>2024</v>
      </c>
      <c r="C2718" t="str">
        <f t="shared" si="127"/>
        <v>2023-2024</v>
      </c>
      <c r="D2718" t="s">
        <v>147</v>
      </c>
      <c r="E2718" t="s">
        <v>28</v>
      </c>
      <c r="F2718" t="str">
        <f t="shared" si="128"/>
        <v>Northern Territory</v>
      </c>
      <c r="G2718" t="s">
        <v>29</v>
      </c>
      <c r="H2718">
        <v>800</v>
      </c>
      <c r="I2718" t="s">
        <v>11</v>
      </c>
      <c r="J2718" t="s">
        <v>30</v>
      </c>
      <c r="K2718" t="s">
        <v>157</v>
      </c>
      <c r="L2718" t="s">
        <v>22</v>
      </c>
      <c r="M2718" s="5">
        <v>327.33999999999997</v>
      </c>
      <c r="N2718">
        <v>1</v>
      </c>
    </row>
    <row r="2719" spans="1:14" x14ac:dyDescent="0.15">
      <c r="A2719" s="2">
        <v>45557</v>
      </c>
      <c r="B2719" s="3">
        <f t="shared" si="126"/>
        <v>2025</v>
      </c>
      <c r="C2719" t="str">
        <f t="shared" si="127"/>
        <v>2024-2025</v>
      </c>
      <c r="D2719" t="s">
        <v>147</v>
      </c>
      <c r="E2719" t="s">
        <v>113</v>
      </c>
      <c r="F2719" t="str">
        <f t="shared" si="128"/>
        <v>Queensland</v>
      </c>
      <c r="G2719" t="s">
        <v>35</v>
      </c>
      <c r="H2719">
        <v>4215</v>
      </c>
      <c r="I2719" t="s">
        <v>11</v>
      </c>
      <c r="J2719" t="s">
        <v>104</v>
      </c>
      <c r="K2719" t="s">
        <v>154</v>
      </c>
      <c r="L2719" t="s">
        <v>14</v>
      </c>
      <c r="M2719" s="5">
        <v>327.45000000000005</v>
      </c>
      <c r="N2719">
        <v>1</v>
      </c>
    </row>
    <row r="2720" spans="1:14" x14ac:dyDescent="0.15">
      <c r="A2720" s="2">
        <v>45080</v>
      </c>
      <c r="B2720" s="3">
        <f t="shared" si="126"/>
        <v>2023</v>
      </c>
      <c r="C2720" t="str">
        <f t="shared" si="127"/>
        <v>2022-2023</v>
      </c>
      <c r="D2720" t="s">
        <v>148</v>
      </c>
      <c r="E2720" t="s">
        <v>81</v>
      </c>
      <c r="F2720" t="str">
        <f t="shared" si="128"/>
        <v>New South Wales</v>
      </c>
      <c r="G2720" t="s">
        <v>10</v>
      </c>
      <c r="H2720">
        <v>2485</v>
      </c>
      <c r="I2720" t="s">
        <v>11</v>
      </c>
      <c r="J2720" t="s">
        <v>68</v>
      </c>
      <c r="K2720" t="s">
        <v>152</v>
      </c>
      <c r="L2720" t="s">
        <v>13</v>
      </c>
      <c r="M2720" s="5">
        <v>327.47000000000003</v>
      </c>
      <c r="N2720">
        <v>1</v>
      </c>
    </row>
    <row r="2721" spans="1:14" x14ac:dyDescent="0.15">
      <c r="A2721" s="2">
        <v>45256</v>
      </c>
      <c r="B2721" s="3">
        <f t="shared" si="126"/>
        <v>2024</v>
      </c>
      <c r="C2721" t="str">
        <f t="shared" si="127"/>
        <v>2023-2024</v>
      </c>
      <c r="D2721" t="s">
        <v>147</v>
      </c>
      <c r="E2721" t="s">
        <v>88</v>
      </c>
      <c r="F2721" t="str">
        <f t="shared" si="128"/>
        <v>South Australia</v>
      </c>
      <c r="G2721" t="s">
        <v>32</v>
      </c>
      <c r="H2721">
        <v>5011</v>
      </c>
      <c r="I2721" t="s">
        <v>11</v>
      </c>
      <c r="J2721" t="s">
        <v>33</v>
      </c>
      <c r="K2721" t="s">
        <v>150</v>
      </c>
      <c r="L2721" t="s">
        <v>18</v>
      </c>
      <c r="M2721" s="5">
        <v>327.70000000000005</v>
      </c>
      <c r="N2721">
        <v>1</v>
      </c>
    </row>
    <row r="2722" spans="1:14" x14ac:dyDescent="0.15">
      <c r="A2722" s="2">
        <v>45136</v>
      </c>
      <c r="B2722" s="3">
        <f t="shared" si="126"/>
        <v>2024</v>
      </c>
      <c r="C2722" t="str">
        <f t="shared" si="127"/>
        <v>2023-2024</v>
      </c>
      <c r="D2722" t="s">
        <v>147</v>
      </c>
      <c r="E2722" t="s">
        <v>128</v>
      </c>
      <c r="F2722" t="str">
        <f t="shared" si="128"/>
        <v>Western Australia</v>
      </c>
      <c r="G2722" t="s">
        <v>48</v>
      </c>
      <c r="H2722">
        <v>6027</v>
      </c>
      <c r="I2722" t="s">
        <v>11</v>
      </c>
      <c r="J2722" t="s">
        <v>49</v>
      </c>
      <c r="K2722" t="s">
        <v>19</v>
      </c>
      <c r="L2722" t="s">
        <v>23</v>
      </c>
      <c r="M2722" s="5">
        <v>327.74</v>
      </c>
      <c r="N2722">
        <v>1</v>
      </c>
    </row>
    <row r="2723" spans="1:14" x14ac:dyDescent="0.15">
      <c r="A2723" s="2">
        <v>45090</v>
      </c>
      <c r="B2723" s="3">
        <f t="shared" si="126"/>
        <v>2023</v>
      </c>
      <c r="C2723" t="str">
        <f t="shared" si="127"/>
        <v>2022-2023</v>
      </c>
      <c r="D2723" t="s">
        <v>147</v>
      </c>
      <c r="E2723" t="s">
        <v>96</v>
      </c>
      <c r="F2723" t="str">
        <f t="shared" si="128"/>
        <v>Western Australia</v>
      </c>
      <c r="G2723" t="s">
        <v>48</v>
      </c>
      <c r="H2723">
        <v>6330</v>
      </c>
      <c r="I2723" t="s">
        <v>11</v>
      </c>
      <c r="J2723" t="s">
        <v>94</v>
      </c>
      <c r="K2723" t="s">
        <v>150</v>
      </c>
      <c r="L2723" t="s">
        <v>18</v>
      </c>
      <c r="M2723" s="5">
        <v>327.77</v>
      </c>
      <c r="N2723">
        <v>1</v>
      </c>
    </row>
    <row r="2724" spans="1:14" x14ac:dyDescent="0.15">
      <c r="A2724" s="2">
        <v>45145</v>
      </c>
      <c r="B2724" s="3">
        <f t="shared" si="126"/>
        <v>2024</v>
      </c>
      <c r="C2724" t="str">
        <f t="shared" si="127"/>
        <v>2023-2024</v>
      </c>
      <c r="D2724" t="s">
        <v>147</v>
      </c>
      <c r="E2724" t="s">
        <v>118</v>
      </c>
      <c r="F2724" t="str">
        <f t="shared" si="128"/>
        <v>New South Wales</v>
      </c>
      <c r="G2724" t="s">
        <v>10</v>
      </c>
      <c r="H2724">
        <v>2158</v>
      </c>
      <c r="I2724" t="s">
        <v>11</v>
      </c>
      <c r="J2724" t="s">
        <v>27</v>
      </c>
      <c r="K2724" t="s">
        <v>150</v>
      </c>
      <c r="L2724" t="s">
        <v>18</v>
      </c>
      <c r="M2724" s="5">
        <v>327.77</v>
      </c>
      <c r="N2724">
        <v>1</v>
      </c>
    </row>
    <row r="2725" spans="1:14" x14ac:dyDescent="0.15">
      <c r="A2725" s="2">
        <v>45432</v>
      </c>
      <c r="B2725" s="3">
        <f t="shared" si="126"/>
        <v>2024</v>
      </c>
      <c r="C2725" t="str">
        <f t="shared" si="127"/>
        <v>2023-2024</v>
      </c>
      <c r="D2725" t="s">
        <v>147</v>
      </c>
      <c r="E2725" t="s">
        <v>143</v>
      </c>
      <c r="F2725" t="str">
        <f t="shared" si="128"/>
        <v>New South Wales</v>
      </c>
      <c r="G2725" t="s">
        <v>10</v>
      </c>
      <c r="H2725">
        <v>2154</v>
      </c>
      <c r="I2725" t="s">
        <v>11</v>
      </c>
      <c r="J2725" t="s">
        <v>27</v>
      </c>
      <c r="K2725" t="s">
        <v>156</v>
      </c>
      <c r="L2725" t="s">
        <v>17</v>
      </c>
      <c r="M2725" s="5">
        <v>328.29</v>
      </c>
      <c r="N2725">
        <v>1</v>
      </c>
    </row>
    <row r="2726" spans="1:14" x14ac:dyDescent="0.15">
      <c r="A2726" s="2">
        <v>45643</v>
      </c>
      <c r="B2726" s="3">
        <f t="shared" si="126"/>
        <v>2025</v>
      </c>
      <c r="C2726" t="str">
        <f t="shared" si="127"/>
        <v>2024-2025</v>
      </c>
      <c r="D2726" t="s">
        <v>147</v>
      </c>
      <c r="E2726" t="s">
        <v>128</v>
      </c>
      <c r="F2726" t="str">
        <f t="shared" si="128"/>
        <v>Western Australia</v>
      </c>
      <c r="G2726" t="s">
        <v>48</v>
      </c>
      <c r="H2726">
        <v>6027</v>
      </c>
      <c r="I2726" t="s">
        <v>11</v>
      </c>
      <c r="J2726" t="s">
        <v>49</v>
      </c>
      <c r="K2726" t="s">
        <v>150</v>
      </c>
      <c r="L2726" t="s">
        <v>18</v>
      </c>
      <c r="M2726" s="5">
        <v>328.71</v>
      </c>
      <c r="N2726">
        <v>1</v>
      </c>
    </row>
    <row r="2727" spans="1:14" x14ac:dyDescent="0.15">
      <c r="A2727" s="2">
        <v>45285</v>
      </c>
      <c r="B2727" s="3">
        <f t="shared" si="126"/>
        <v>2024</v>
      </c>
      <c r="C2727" t="str">
        <f t="shared" si="127"/>
        <v>2023-2024</v>
      </c>
      <c r="D2727" t="s">
        <v>147</v>
      </c>
      <c r="E2727" t="s">
        <v>73</v>
      </c>
      <c r="F2727" t="str">
        <f t="shared" si="128"/>
        <v>Victoria</v>
      </c>
      <c r="G2727" t="s">
        <v>45</v>
      </c>
      <c r="H2727">
        <v>3136</v>
      </c>
      <c r="I2727" t="s">
        <v>11</v>
      </c>
      <c r="J2727" t="s">
        <v>63</v>
      </c>
      <c r="K2727" t="s">
        <v>155</v>
      </c>
      <c r="L2727" t="s">
        <v>20</v>
      </c>
      <c r="M2727" s="5">
        <v>329.27000000000004</v>
      </c>
      <c r="N2727">
        <v>1</v>
      </c>
    </row>
    <row r="2728" spans="1:14" x14ac:dyDescent="0.15">
      <c r="A2728" s="2">
        <v>45401</v>
      </c>
      <c r="B2728" s="3">
        <f t="shared" si="126"/>
        <v>2024</v>
      </c>
      <c r="C2728" t="str">
        <f t="shared" si="127"/>
        <v>2023-2024</v>
      </c>
      <c r="D2728" t="s">
        <v>147</v>
      </c>
      <c r="E2728" t="s">
        <v>78</v>
      </c>
      <c r="F2728" t="str">
        <f t="shared" si="128"/>
        <v>New South Wales</v>
      </c>
      <c r="G2728" t="s">
        <v>10</v>
      </c>
      <c r="H2728">
        <v>2350</v>
      </c>
      <c r="I2728" t="s">
        <v>11</v>
      </c>
      <c r="J2728" t="s">
        <v>68</v>
      </c>
      <c r="K2728" t="s">
        <v>151</v>
      </c>
      <c r="L2728" t="s">
        <v>21</v>
      </c>
      <c r="M2728" s="5">
        <v>329.48</v>
      </c>
      <c r="N2728">
        <v>1</v>
      </c>
    </row>
    <row r="2729" spans="1:14" x14ac:dyDescent="0.15">
      <c r="A2729" s="2">
        <v>44984</v>
      </c>
      <c r="B2729" s="3">
        <f t="shared" si="126"/>
        <v>2023</v>
      </c>
      <c r="C2729" t="str">
        <f t="shared" si="127"/>
        <v>2022-2023</v>
      </c>
      <c r="D2729" t="s">
        <v>147</v>
      </c>
      <c r="E2729" t="s">
        <v>78</v>
      </c>
      <c r="F2729" t="str">
        <f t="shared" si="128"/>
        <v>New South Wales</v>
      </c>
      <c r="G2729" t="s">
        <v>10</v>
      </c>
      <c r="H2729">
        <v>2350</v>
      </c>
      <c r="I2729" t="s">
        <v>11</v>
      </c>
      <c r="J2729" t="s">
        <v>68</v>
      </c>
      <c r="K2729" t="s">
        <v>149</v>
      </c>
      <c r="L2729" t="s">
        <v>15</v>
      </c>
      <c r="M2729" s="5">
        <v>330.32</v>
      </c>
      <c r="N2729">
        <v>1</v>
      </c>
    </row>
    <row r="2730" spans="1:14" x14ac:dyDescent="0.15">
      <c r="A2730" s="2">
        <v>45563</v>
      </c>
      <c r="B2730" s="3">
        <f t="shared" si="126"/>
        <v>2025</v>
      </c>
      <c r="C2730" t="str">
        <f t="shared" si="127"/>
        <v>2024-2025</v>
      </c>
      <c r="D2730" t="s">
        <v>148</v>
      </c>
      <c r="E2730" t="s">
        <v>136</v>
      </c>
      <c r="F2730" t="str">
        <f t="shared" si="128"/>
        <v>Victoria</v>
      </c>
      <c r="G2730" t="s">
        <v>45</v>
      </c>
      <c r="H2730">
        <v>3175</v>
      </c>
      <c r="I2730" t="s">
        <v>11</v>
      </c>
      <c r="J2730" t="s">
        <v>63</v>
      </c>
      <c r="K2730" t="s">
        <v>155</v>
      </c>
      <c r="L2730" t="s">
        <v>20</v>
      </c>
      <c r="M2730" s="5">
        <v>331.33</v>
      </c>
      <c r="N2730">
        <v>1</v>
      </c>
    </row>
    <row r="2731" spans="1:14" x14ac:dyDescent="0.15">
      <c r="A2731" s="2">
        <v>45171</v>
      </c>
      <c r="B2731" s="3">
        <f t="shared" si="126"/>
        <v>2024</v>
      </c>
      <c r="C2731" t="str">
        <f t="shared" si="127"/>
        <v>2023-2024</v>
      </c>
      <c r="D2731" t="s">
        <v>148</v>
      </c>
      <c r="E2731" t="s">
        <v>64</v>
      </c>
      <c r="F2731" t="str">
        <f t="shared" si="128"/>
        <v>Victoria</v>
      </c>
      <c r="G2731" t="s">
        <v>45</v>
      </c>
      <c r="H2731">
        <v>3199</v>
      </c>
      <c r="I2731" t="s">
        <v>11</v>
      </c>
      <c r="J2731" t="s">
        <v>63</v>
      </c>
      <c r="K2731" t="s">
        <v>149</v>
      </c>
      <c r="L2731" t="s">
        <v>15</v>
      </c>
      <c r="M2731" s="5">
        <v>331.47999999999996</v>
      </c>
      <c r="N2731">
        <v>1</v>
      </c>
    </row>
    <row r="2732" spans="1:14" x14ac:dyDescent="0.15">
      <c r="A2732" s="2">
        <v>45375</v>
      </c>
      <c r="B2732" s="3">
        <f t="shared" si="126"/>
        <v>2024</v>
      </c>
      <c r="C2732" t="str">
        <f t="shared" si="127"/>
        <v>2023-2024</v>
      </c>
      <c r="D2732" t="s">
        <v>148</v>
      </c>
      <c r="E2732" t="s">
        <v>90</v>
      </c>
      <c r="F2732" t="str">
        <f t="shared" si="128"/>
        <v>Victoria</v>
      </c>
      <c r="G2732" t="s">
        <v>45</v>
      </c>
      <c r="H2732">
        <v>3179</v>
      </c>
      <c r="I2732" t="s">
        <v>11</v>
      </c>
      <c r="J2732" t="s">
        <v>63</v>
      </c>
      <c r="K2732" t="s">
        <v>155</v>
      </c>
      <c r="L2732" t="s">
        <v>20</v>
      </c>
      <c r="M2732" s="5">
        <v>332.25000000000006</v>
      </c>
      <c r="N2732">
        <v>1</v>
      </c>
    </row>
    <row r="2733" spans="1:14" x14ac:dyDescent="0.15">
      <c r="A2733" s="2">
        <v>45579</v>
      </c>
      <c r="B2733" s="3">
        <f t="shared" si="126"/>
        <v>2025</v>
      </c>
      <c r="C2733" t="str">
        <f t="shared" si="127"/>
        <v>2024-2025</v>
      </c>
      <c r="D2733" t="s">
        <v>147</v>
      </c>
      <c r="E2733" t="s">
        <v>24</v>
      </c>
      <c r="F2733" t="str">
        <f t="shared" si="128"/>
        <v>New South Wales</v>
      </c>
      <c r="G2733" t="s">
        <v>10</v>
      </c>
      <c r="H2733">
        <v>2795</v>
      </c>
      <c r="I2733" t="s">
        <v>11</v>
      </c>
      <c r="J2733" t="s">
        <v>25</v>
      </c>
      <c r="K2733" t="s">
        <v>154</v>
      </c>
      <c r="L2733" t="s">
        <v>14</v>
      </c>
      <c r="M2733" s="5">
        <v>332.64</v>
      </c>
      <c r="N2733">
        <v>1</v>
      </c>
    </row>
    <row r="2734" spans="1:14" x14ac:dyDescent="0.15">
      <c r="A2734" s="2">
        <v>44948</v>
      </c>
      <c r="B2734" s="3">
        <f t="shared" si="126"/>
        <v>2023</v>
      </c>
      <c r="C2734" t="str">
        <f t="shared" si="127"/>
        <v>2022-2023</v>
      </c>
      <c r="D2734" t="s">
        <v>147</v>
      </c>
      <c r="E2734" t="s">
        <v>142</v>
      </c>
      <c r="F2734" t="str">
        <f t="shared" si="128"/>
        <v>Australian Capital Territory</v>
      </c>
      <c r="G2734" t="s">
        <v>80</v>
      </c>
      <c r="H2734">
        <v>2609</v>
      </c>
      <c r="I2734" t="s">
        <v>11</v>
      </c>
      <c r="J2734" t="s">
        <v>58</v>
      </c>
      <c r="K2734" t="s">
        <v>19</v>
      </c>
      <c r="L2734" t="s">
        <v>23</v>
      </c>
      <c r="M2734" s="5">
        <v>332.75</v>
      </c>
      <c r="N2734">
        <v>1</v>
      </c>
    </row>
    <row r="2735" spans="1:14" x14ac:dyDescent="0.15">
      <c r="A2735" s="2">
        <v>45226</v>
      </c>
      <c r="B2735" s="3">
        <f t="shared" si="126"/>
        <v>2024</v>
      </c>
      <c r="C2735" t="str">
        <f t="shared" si="127"/>
        <v>2023-2024</v>
      </c>
      <c r="D2735" t="s">
        <v>147</v>
      </c>
      <c r="E2735" t="s">
        <v>26</v>
      </c>
      <c r="F2735" t="str">
        <f t="shared" si="128"/>
        <v>New South Wales</v>
      </c>
      <c r="G2735" t="s">
        <v>10</v>
      </c>
      <c r="H2735">
        <v>2141</v>
      </c>
      <c r="I2735" t="s">
        <v>11</v>
      </c>
      <c r="J2735" t="s">
        <v>27</v>
      </c>
      <c r="K2735" t="s">
        <v>19</v>
      </c>
      <c r="L2735" t="s">
        <v>23</v>
      </c>
      <c r="M2735" s="5">
        <v>333.7</v>
      </c>
      <c r="N2735">
        <v>1</v>
      </c>
    </row>
    <row r="2736" spans="1:14" x14ac:dyDescent="0.15">
      <c r="A2736" s="2">
        <v>45146</v>
      </c>
      <c r="B2736" s="3">
        <f t="shared" si="126"/>
        <v>2024</v>
      </c>
      <c r="C2736" t="str">
        <f t="shared" si="127"/>
        <v>2023-2024</v>
      </c>
      <c r="D2736" t="s">
        <v>147</v>
      </c>
      <c r="E2736" t="s">
        <v>9</v>
      </c>
      <c r="F2736" t="str">
        <f t="shared" si="128"/>
        <v>New South Wales</v>
      </c>
      <c r="G2736" t="s">
        <v>10</v>
      </c>
      <c r="H2736">
        <v>2067</v>
      </c>
      <c r="I2736" t="s">
        <v>11</v>
      </c>
      <c r="J2736" t="s">
        <v>12</v>
      </c>
      <c r="K2736" t="s">
        <v>156</v>
      </c>
      <c r="L2736" t="s">
        <v>17</v>
      </c>
      <c r="M2736" s="5">
        <v>334.33</v>
      </c>
      <c r="N2736">
        <v>1</v>
      </c>
    </row>
    <row r="2737" spans="1:14" x14ac:dyDescent="0.15">
      <c r="A2737" s="2">
        <v>45215</v>
      </c>
      <c r="B2737" s="3">
        <f t="shared" si="126"/>
        <v>2024</v>
      </c>
      <c r="C2737" t="str">
        <f t="shared" si="127"/>
        <v>2023-2024</v>
      </c>
      <c r="D2737" t="s">
        <v>147</v>
      </c>
      <c r="E2737" t="s">
        <v>47</v>
      </c>
      <c r="F2737" t="str">
        <f t="shared" si="128"/>
        <v>Western Australia</v>
      </c>
      <c r="G2737" t="s">
        <v>48</v>
      </c>
      <c r="H2737">
        <v>6030</v>
      </c>
      <c r="I2737" t="s">
        <v>11</v>
      </c>
      <c r="J2737" t="s">
        <v>49</v>
      </c>
      <c r="K2737" t="s">
        <v>19</v>
      </c>
      <c r="L2737" t="s">
        <v>23</v>
      </c>
      <c r="M2737" s="5">
        <v>334.37</v>
      </c>
      <c r="N2737">
        <v>1</v>
      </c>
    </row>
    <row r="2738" spans="1:14" x14ac:dyDescent="0.15">
      <c r="A2738" s="2">
        <v>44994</v>
      </c>
      <c r="B2738" s="3">
        <f t="shared" si="126"/>
        <v>2023</v>
      </c>
      <c r="C2738" t="str">
        <f t="shared" si="127"/>
        <v>2022-2023</v>
      </c>
      <c r="D2738" t="s">
        <v>148</v>
      </c>
      <c r="E2738" t="s">
        <v>59</v>
      </c>
      <c r="F2738" t="str">
        <f t="shared" si="128"/>
        <v>Victoria</v>
      </c>
      <c r="G2738" t="s">
        <v>45</v>
      </c>
      <c r="H2738">
        <v>3280</v>
      </c>
      <c r="I2738" t="s">
        <v>11</v>
      </c>
      <c r="J2738" t="s">
        <v>60</v>
      </c>
      <c r="K2738" t="s">
        <v>156</v>
      </c>
      <c r="L2738" t="s">
        <v>17</v>
      </c>
      <c r="M2738" s="5">
        <v>335.34999999999997</v>
      </c>
      <c r="N2738">
        <v>1</v>
      </c>
    </row>
    <row r="2739" spans="1:14" x14ac:dyDescent="0.15">
      <c r="A2739" s="2">
        <v>45583</v>
      </c>
      <c r="B2739" s="3">
        <f t="shared" si="126"/>
        <v>2025</v>
      </c>
      <c r="C2739" t="str">
        <f t="shared" si="127"/>
        <v>2024-2025</v>
      </c>
      <c r="D2739" t="s">
        <v>148</v>
      </c>
      <c r="E2739" t="s">
        <v>82</v>
      </c>
      <c r="F2739" t="str">
        <f t="shared" si="128"/>
        <v>Queensland</v>
      </c>
      <c r="G2739" t="s">
        <v>35</v>
      </c>
      <c r="H2739">
        <v>4012</v>
      </c>
      <c r="I2739" t="s">
        <v>11</v>
      </c>
      <c r="J2739" t="s">
        <v>43</v>
      </c>
      <c r="K2739" t="s">
        <v>152</v>
      </c>
      <c r="L2739" t="s">
        <v>13</v>
      </c>
      <c r="M2739" s="5">
        <v>335.40999999999997</v>
      </c>
      <c r="N2739">
        <v>1</v>
      </c>
    </row>
    <row r="2740" spans="1:14" x14ac:dyDescent="0.15">
      <c r="A2740" s="2">
        <v>45610</v>
      </c>
      <c r="B2740" s="3">
        <f t="shared" si="126"/>
        <v>2025</v>
      </c>
      <c r="C2740" t="str">
        <f t="shared" si="127"/>
        <v>2024-2025</v>
      </c>
      <c r="D2740" t="s">
        <v>147</v>
      </c>
      <c r="E2740" t="s">
        <v>93</v>
      </c>
      <c r="F2740" t="str">
        <f t="shared" si="128"/>
        <v>Western Australia</v>
      </c>
      <c r="G2740" t="s">
        <v>48</v>
      </c>
      <c r="H2740">
        <v>6112</v>
      </c>
      <c r="I2740" t="s">
        <v>11</v>
      </c>
      <c r="J2740" t="s">
        <v>94</v>
      </c>
      <c r="K2740" t="s">
        <v>155</v>
      </c>
      <c r="L2740" t="s">
        <v>20</v>
      </c>
      <c r="M2740" s="5">
        <v>335.42</v>
      </c>
      <c r="N2740">
        <v>1</v>
      </c>
    </row>
    <row r="2741" spans="1:14" x14ac:dyDescent="0.15">
      <c r="A2741" s="2">
        <v>44991</v>
      </c>
      <c r="B2741" s="3">
        <f t="shared" si="126"/>
        <v>2023</v>
      </c>
      <c r="C2741" t="str">
        <f t="shared" si="127"/>
        <v>2022-2023</v>
      </c>
      <c r="D2741" t="s">
        <v>147</v>
      </c>
      <c r="E2741" t="s">
        <v>26</v>
      </c>
      <c r="F2741" t="str">
        <f t="shared" si="128"/>
        <v>New South Wales</v>
      </c>
      <c r="G2741" t="s">
        <v>10</v>
      </c>
      <c r="H2741">
        <v>2141</v>
      </c>
      <c r="I2741" t="s">
        <v>11</v>
      </c>
      <c r="J2741" t="s">
        <v>27</v>
      </c>
      <c r="K2741" t="s">
        <v>152</v>
      </c>
      <c r="L2741" t="s">
        <v>13</v>
      </c>
      <c r="M2741" s="5">
        <v>335.48</v>
      </c>
      <c r="N2741">
        <v>1</v>
      </c>
    </row>
    <row r="2742" spans="1:14" x14ac:dyDescent="0.15">
      <c r="A2742" s="2">
        <v>45591</v>
      </c>
      <c r="B2742" s="3">
        <f t="shared" si="126"/>
        <v>2025</v>
      </c>
      <c r="C2742" t="str">
        <f t="shared" si="127"/>
        <v>2024-2025</v>
      </c>
      <c r="D2742" t="s">
        <v>148</v>
      </c>
      <c r="E2742" t="s">
        <v>122</v>
      </c>
      <c r="F2742" t="str">
        <f t="shared" si="128"/>
        <v>New South Wales</v>
      </c>
      <c r="G2742" t="s">
        <v>10</v>
      </c>
      <c r="H2742">
        <v>2650</v>
      </c>
      <c r="I2742" t="s">
        <v>11</v>
      </c>
      <c r="J2742" t="s">
        <v>25</v>
      </c>
      <c r="K2742" t="s">
        <v>157</v>
      </c>
      <c r="L2742" t="s">
        <v>22</v>
      </c>
      <c r="M2742" s="5">
        <v>336.40999999999997</v>
      </c>
      <c r="N2742">
        <v>1</v>
      </c>
    </row>
    <row r="2743" spans="1:14" x14ac:dyDescent="0.15">
      <c r="A2743" s="2">
        <v>45595</v>
      </c>
      <c r="B2743" s="3">
        <f t="shared" si="126"/>
        <v>2025</v>
      </c>
      <c r="C2743" t="str">
        <f t="shared" si="127"/>
        <v>2024-2025</v>
      </c>
      <c r="D2743" t="s">
        <v>147</v>
      </c>
      <c r="E2743" t="s">
        <v>42</v>
      </c>
      <c r="F2743" t="str">
        <f t="shared" si="128"/>
        <v>Queensland</v>
      </c>
      <c r="G2743" t="s">
        <v>35</v>
      </c>
      <c r="H2743">
        <v>4053</v>
      </c>
      <c r="I2743" t="s">
        <v>11</v>
      </c>
      <c r="J2743" t="s">
        <v>43</v>
      </c>
      <c r="K2743" t="s">
        <v>150</v>
      </c>
      <c r="L2743" t="s">
        <v>18</v>
      </c>
      <c r="M2743" s="5">
        <v>337.69</v>
      </c>
      <c r="N2743">
        <v>1</v>
      </c>
    </row>
    <row r="2744" spans="1:14" x14ac:dyDescent="0.15">
      <c r="A2744" s="2">
        <v>45323</v>
      </c>
      <c r="B2744" s="3">
        <f t="shared" si="126"/>
        <v>2024</v>
      </c>
      <c r="C2744" t="str">
        <f t="shared" si="127"/>
        <v>2023-2024</v>
      </c>
      <c r="D2744" t="s">
        <v>147</v>
      </c>
      <c r="E2744" t="s">
        <v>56</v>
      </c>
      <c r="F2744" t="str">
        <f t="shared" si="128"/>
        <v>Northern Territory</v>
      </c>
      <c r="G2744" t="s">
        <v>29</v>
      </c>
      <c r="H2744">
        <v>870</v>
      </c>
      <c r="I2744" t="s">
        <v>11</v>
      </c>
      <c r="J2744" t="s">
        <v>30</v>
      </c>
      <c r="K2744" t="s">
        <v>155</v>
      </c>
      <c r="L2744" t="s">
        <v>20</v>
      </c>
      <c r="M2744" s="5">
        <v>339.19</v>
      </c>
      <c r="N2744">
        <v>1</v>
      </c>
    </row>
    <row r="2745" spans="1:14" x14ac:dyDescent="0.15">
      <c r="A2745" s="2">
        <v>45266</v>
      </c>
      <c r="B2745" s="3">
        <f t="shared" si="126"/>
        <v>2024</v>
      </c>
      <c r="C2745" t="str">
        <f t="shared" si="127"/>
        <v>2023-2024</v>
      </c>
      <c r="D2745" t="s">
        <v>147</v>
      </c>
      <c r="E2745" t="s">
        <v>119</v>
      </c>
      <c r="F2745" t="str">
        <f t="shared" si="128"/>
        <v>Queensland</v>
      </c>
      <c r="G2745" t="s">
        <v>35</v>
      </c>
      <c r="H2745">
        <v>4570</v>
      </c>
      <c r="I2745" t="s">
        <v>11</v>
      </c>
      <c r="J2745" t="s">
        <v>120</v>
      </c>
      <c r="K2745" t="s">
        <v>154</v>
      </c>
      <c r="L2745" t="s">
        <v>14</v>
      </c>
      <c r="M2745" s="5">
        <v>339.24</v>
      </c>
      <c r="N2745">
        <v>1</v>
      </c>
    </row>
    <row r="2746" spans="1:14" x14ac:dyDescent="0.15">
      <c r="A2746" s="2">
        <v>45155</v>
      </c>
      <c r="B2746" s="3">
        <f t="shared" si="126"/>
        <v>2024</v>
      </c>
      <c r="C2746" t="str">
        <f t="shared" si="127"/>
        <v>2023-2024</v>
      </c>
      <c r="D2746" t="s">
        <v>147</v>
      </c>
      <c r="E2746" t="s">
        <v>137</v>
      </c>
      <c r="F2746" t="str">
        <f t="shared" si="128"/>
        <v>New South Wales</v>
      </c>
      <c r="G2746" t="s">
        <v>10</v>
      </c>
      <c r="H2746">
        <v>2031</v>
      </c>
      <c r="I2746" t="s">
        <v>11</v>
      </c>
      <c r="J2746" t="s">
        <v>12</v>
      </c>
      <c r="K2746" t="s">
        <v>19</v>
      </c>
      <c r="L2746" t="s">
        <v>23</v>
      </c>
      <c r="M2746" s="5">
        <v>339.38</v>
      </c>
      <c r="N2746">
        <v>1</v>
      </c>
    </row>
    <row r="2747" spans="1:14" x14ac:dyDescent="0.15">
      <c r="A2747" s="2">
        <v>45154</v>
      </c>
      <c r="B2747" s="3">
        <f t="shared" si="126"/>
        <v>2024</v>
      </c>
      <c r="C2747" t="str">
        <f t="shared" si="127"/>
        <v>2023-2024</v>
      </c>
      <c r="D2747" t="s">
        <v>147</v>
      </c>
      <c r="E2747" t="s">
        <v>101</v>
      </c>
      <c r="F2747" t="str">
        <f t="shared" si="128"/>
        <v>Victoria</v>
      </c>
      <c r="G2747" t="s">
        <v>45</v>
      </c>
      <c r="H2747">
        <v>3131</v>
      </c>
      <c r="I2747" t="s">
        <v>11</v>
      </c>
      <c r="J2747" t="s">
        <v>63</v>
      </c>
      <c r="K2747" t="s">
        <v>152</v>
      </c>
      <c r="L2747" t="s">
        <v>13</v>
      </c>
      <c r="M2747" s="5">
        <v>339.47</v>
      </c>
      <c r="N2747">
        <v>1</v>
      </c>
    </row>
    <row r="2748" spans="1:14" x14ac:dyDescent="0.15">
      <c r="A2748" s="2">
        <v>45311</v>
      </c>
      <c r="B2748" s="3">
        <f t="shared" si="126"/>
        <v>2024</v>
      </c>
      <c r="C2748" t="str">
        <f t="shared" si="127"/>
        <v>2023-2024</v>
      </c>
      <c r="D2748" t="s">
        <v>147</v>
      </c>
      <c r="E2748" t="s">
        <v>24</v>
      </c>
      <c r="F2748" t="str">
        <f t="shared" si="128"/>
        <v>New South Wales</v>
      </c>
      <c r="G2748" t="s">
        <v>10</v>
      </c>
      <c r="H2748">
        <v>2795</v>
      </c>
      <c r="I2748" t="s">
        <v>11</v>
      </c>
      <c r="J2748" t="s">
        <v>25</v>
      </c>
      <c r="K2748" t="s">
        <v>151</v>
      </c>
      <c r="L2748" t="s">
        <v>21</v>
      </c>
      <c r="M2748" s="5">
        <v>339.68999999999994</v>
      </c>
      <c r="N2748">
        <v>1</v>
      </c>
    </row>
    <row r="2749" spans="1:14" x14ac:dyDescent="0.15">
      <c r="A2749" s="2">
        <v>45204</v>
      </c>
      <c r="B2749" s="3">
        <f t="shared" si="126"/>
        <v>2024</v>
      </c>
      <c r="C2749" t="str">
        <f t="shared" si="127"/>
        <v>2023-2024</v>
      </c>
      <c r="D2749" t="s">
        <v>148</v>
      </c>
      <c r="E2749" t="s">
        <v>84</v>
      </c>
      <c r="F2749" t="str">
        <f t="shared" si="128"/>
        <v>Queensland</v>
      </c>
      <c r="G2749" t="s">
        <v>35</v>
      </c>
      <c r="H2749">
        <v>4740</v>
      </c>
      <c r="I2749" t="s">
        <v>11</v>
      </c>
      <c r="J2749" t="s">
        <v>51</v>
      </c>
      <c r="K2749" t="s">
        <v>150</v>
      </c>
      <c r="L2749" t="s">
        <v>18</v>
      </c>
      <c r="M2749" s="5">
        <v>339.77</v>
      </c>
      <c r="N2749">
        <v>1</v>
      </c>
    </row>
    <row r="2750" spans="1:14" x14ac:dyDescent="0.15">
      <c r="A2750" s="2">
        <v>45312</v>
      </c>
      <c r="B2750" s="3">
        <f t="shared" si="126"/>
        <v>2024</v>
      </c>
      <c r="C2750" t="str">
        <f t="shared" si="127"/>
        <v>2023-2024</v>
      </c>
      <c r="D2750" t="s">
        <v>147</v>
      </c>
      <c r="E2750" t="s">
        <v>128</v>
      </c>
      <c r="F2750" t="str">
        <f t="shared" si="128"/>
        <v>Western Australia</v>
      </c>
      <c r="G2750" t="s">
        <v>48</v>
      </c>
      <c r="H2750">
        <v>6027</v>
      </c>
      <c r="I2750" t="s">
        <v>11</v>
      </c>
      <c r="J2750" t="s">
        <v>49</v>
      </c>
      <c r="K2750" t="s">
        <v>153</v>
      </c>
      <c r="L2750" t="s">
        <v>16</v>
      </c>
      <c r="M2750" s="5">
        <v>340.21000000000004</v>
      </c>
      <c r="N2750">
        <v>1</v>
      </c>
    </row>
    <row r="2751" spans="1:14" x14ac:dyDescent="0.15">
      <c r="A2751" s="2">
        <v>45296</v>
      </c>
      <c r="B2751" s="3">
        <f t="shared" si="126"/>
        <v>2024</v>
      </c>
      <c r="C2751" t="str">
        <f t="shared" si="127"/>
        <v>2023-2024</v>
      </c>
      <c r="D2751" t="s">
        <v>148</v>
      </c>
      <c r="E2751" t="s">
        <v>100</v>
      </c>
      <c r="F2751" t="str">
        <f t="shared" si="128"/>
        <v>Western Australia</v>
      </c>
      <c r="G2751" t="s">
        <v>48</v>
      </c>
      <c r="H2751">
        <v>6021</v>
      </c>
      <c r="I2751" t="s">
        <v>11</v>
      </c>
      <c r="J2751" t="s">
        <v>49</v>
      </c>
      <c r="K2751" t="s">
        <v>155</v>
      </c>
      <c r="L2751" t="s">
        <v>20</v>
      </c>
      <c r="M2751" s="5">
        <v>340.33</v>
      </c>
      <c r="N2751">
        <v>1</v>
      </c>
    </row>
    <row r="2752" spans="1:14" x14ac:dyDescent="0.15">
      <c r="A2752" s="2">
        <v>45494</v>
      </c>
      <c r="B2752" s="3">
        <f t="shared" si="126"/>
        <v>2025</v>
      </c>
      <c r="C2752" t="str">
        <f t="shared" si="127"/>
        <v>2024-2025</v>
      </c>
      <c r="D2752" t="s">
        <v>147</v>
      </c>
      <c r="E2752" t="s">
        <v>65</v>
      </c>
      <c r="F2752" t="str">
        <f t="shared" si="128"/>
        <v>New South Wales</v>
      </c>
      <c r="G2752" t="s">
        <v>10</v>
      </c>
      <c r="H2752">
        <v>2541</v>
      </c>
      <c r="I2752" t="s">
        <v>11</v>
      </c>
      <c r="J2752" t="s">
        <v>58</v>
      </c>
      <c r="K2752" t="s">
        <v>19</v>
      </c>
      <c r="L2752" t="s">
        <v>23</v>
      </c>
      <c r="M2752" s="5">
        <v>340.43</v>
      </c>
      <c r="N2752">
        <v>1</v>
      </c>
    </row>
    <row r="2753" spans="1:14" x14ac:dyDescent="0.15">
      <c r="A2753" s="2">
        <v>45412</v>
      </c>
      <c r="B2753" s="3">
        <f t="shared" si="126"/>
        <v>2024</v>
      </c>
      <c r="C2753" t="str">
        <f t="shared" si="127"/>
        <v>2023-2024</v>
      </c>
      <c r="D2753" t="s">
        <v>147</v>
      </c>
      <c r="E2753" t="s">
        <v>115</v>
      </c>
      <c r="F2753" t="str">
        <f t="shared" si="128"/>
        <v>Western Australia</v>
      </c>
      <c r="G2753" t="s">
        <v>48</v>
      </c>
      <c r="H2753">
        <v>6280</v>
      </c>
      <c r="I2753" t="s">
        <v>11</v>
      </c>
      <c r="J2753" t="s">
        <v>94</v>
      </c>
      <c r="K2753" t="s">
        <v>155</v>
      </c>
      <c r="L2753" t="s">
        <v>20</v>
      </c>
      <c r="M2753" s="5">
        <v>341.15</v>
      </c>
      <c r="N2753">
        <v>1</v>
      </c>
    </row>
    <row r="2754" spans="1:14" x14ac:dyDescent="0.15">
      <c r="A2754" s="2">
        <v>44936</v>
      </c>
      <c r="B2754" s="3">
        <f t="shared" ref="B2754:B2817" si="129">IF(MONTH(A2754)&gt;=7,YEAR(A2754)+1,YEAR(A2754))</f>
        <v>2023</v>
      </c>
      <c r="C2754" t="str">
        <f t="shared" ref="C2754:C2817" si="130">IF(MONTH(A2754) &gt;= 7, YEAR(A2754) &amp; "-" &amp; YEAR(A2754) + 1, YEAR(A2754) - 1 &amp; "-" &amp; YEAR(A2754))</f>
        <v>2022-2023</v>
      </c>
      <c r="D2754" t="s">
        <v>147</v>
      </c>
      <c r="E2754" t="s">
        <v>126</v>
      </c>
      <c r="F2754" t="str">
        <f t="shared" ref="F2754:F2817" si="131">IF(G2754="WA","Western Australia",
IF(G2754="NSW","New South Wales",
IF(G2754="QLD","Queensland",
IF(G2754="VIC","Victoria",
IF(G2754="TAS","Tasmania",
IF(G2754="SA","South Australia",
IF(G2754="NT","Northern Territory",
IF(G2754="ACT","Australian Capital Territory",G2754))))))))</f>
        <v>Queensland</v>
      </c>
      <c r="G2754" t="s">
        <v>35</v>
      </c>
      <c r="H2754">
        <v>4551</v>
      </c>
      <c r="I2754" t="s">
        <v>11</v>
      </c>
      <c r="J2754" t="s">
        <v>120</v>
      </c>
      <c r="K2754" t="s">
        <v>19</v>
      </c>
      <c r="L2754" t="s">
        <v>23</v>
      </c>
      <c r="M2754" s="5">
        <v>341.40999999999997</v>
      </c>
      <c r="N2754">
        <v>1</v>
      </c>
    </row>
    <row r="2755" spans="1:14" x14ac:dyDescent="0.15">
      <c r="A2755" s="2">
        <v>45141</v>
      </c>
      <c r="B2755" s="3">
        <f t="shared" si="129"/>
        <v>2024</v>
      </c>
      <c r="C2755" t="str">
        <f t="shared" si="130"/>
        <v>2023-2024</v>
      </c>
      <c r="D2755" t="s">
        <v>147</v>
      </c>
      <c r="E2755" t="s">
        <v>90</v>
      </c>
      <c r="F2755" t="str">
        <f t="shared" si="131"/>
        <v>Victoria</v>
      </c>
      <c r="G2755" t="s">
        <v>45</v>
      </c>
      <c r="H2755">
        <v>3179</v>
      </c>
      <c r="I2755" t="s">
        <v>11</v>
      </c>
      <c r="J2755" t="s">
        <v>63</v>
      </c>
      <c r="K2755" t="s">
        <v>152</v>
      </c>
      <c r="L2755" t="s">
        <v>13</v>
      </c>
      <c r="M2755" s="5">
        <v>341.86</v>
      </c>
      <c r="N2755">
        <v>1</v>
      </c>
    </row>
    <row r="2756" spans="1:14" x14ac:dyDescent="0.15">
      <c r="A2756" s="2">
        <v>45399</v>
      </c>
      <c r="B2756" s="3">
        <f t="shared" si="129"/>
        <v>2024</v>
      </c>
      <c r="C2756" t="str">
        <f t="shared" si="130"/>
        <v>2023-2024</v>
      </c>
      <c r="D2756" t="s">
        <v>147</v>
      </c>
      <c r="E2756" t="s">
        <v>145</v>
      </c>
      <c r="F2756" t="str">
        <f t="shared" si="131"/>
        <v>New South Wales</v>
      </c>
      <c r="G2756" t="s">
        <v>10</v>
      </c>
      <c r="H2756">
        <v>2101</v>
      </c>
      <c r="I2756" t="s">
        <v>11</v>
      </c>
      <c r="J2756" t="s">
        <v>27</v>
      </c>
      <c r="K2756" t="s">
        <v>154</v>
      </c>
      <c r="L2756" t="s">
        <v>14</v>
      </c>
      <c r="M2756" s="5">
        <v>342.09999999999997</v>
      </c>
      <c r="N2756">
        <v>1</v>
      </c>
    </row>
    <row r="2757" spans="1:14" x14ac:dyDescent="0.15">
      <c r="A2757" s="2">
        <v>45245</v>
      </c>
      <c r="B2757" s="3">
        <f t="shared" si="129"/>
        <v>2024</v>
      </c>
      <c r="C2757" t="str">
        <f t="shared" si="130"/>
        <v>2023-2024</v>
      </c>
      <c r="D2757" t="s">
        <v>147</v>
      </c>
      <c r="E2757" t="s">
        <v>103</v>
      </c>
      <c r="F2757" t="str">
        <f t="shared" si="131"/>
        <v>Queensland</v>
      </c>
      <c r="G2757" t="s">
        <v>35</v>
      </c>
      <c r="H2757">
        <v>4509</v>
      </c>
      <c r="I2757" t="s">
        <v>11</v>
      </c>
      <c r="J2757" t="s">
        <v>104</v>
      </c>
      <c r="K2757" t="s">
        <v>19</v>
      </c>
      <c r="L2757" t="s">
        <v>23</v>
      </c>
      <c r="M2757" s="5">
        <v>342.24</v>
      </c>
      <c r="N2757">
        <v>1</v>
      </c>
    </row>
    <row r="2758" spans="1:14" x14ac:dyDescent="0.15">
      <c r="A2758" s="2">
        <v>45251</v>
      </c>
      <c r="B2758" s="3">
        <f t="shared" si="129"/>
        <v>2024</v>
      </c>
      <c r="C2758" t="str">
        <f t="shared" si="130"/>
        <v>2023-2024</v>
      </c>
      <c r="D2758" t="s">
        <v>148</v>
      </c>
      <c r="E2758" t="s">
        <v>81</v>
      </c>
      <c r="F2758" t="str">
        <f t="shared" si="131"/>
        <v>New South Wales</v>
      </c>
      <c r="G2758" t="s">
        <v>10</v>
      </c>
      <c r="H2758">
        <v>2485</v>
      </c>
      <c r="I2758" t="s">
        <v>11</v>
      </c>
      <c r="J2758" t="s">
        <v>68</v>
      </c>
      <c r="K2758" t="s">
        <v>154</v>
      </c>
      <c r="L2758" t="s">
        <v>14</v>
      </c>
      <c r="M2758" s="5">
        <v>342.82</v>
      </c>
      <c r="N2758">
        <v>1</v>
      </c>
    </row>
    <row r="2759" spans="1:14" x14ac:dyDescent="0.15">
      <c r="A2759" s="2">
        <v>45473</v>
      </c>
      <c r="B2759" s="3">
        <f t="shared" si="129"/>
        <v>2024</v>
      </c>
      <c r="C2759" t="str">
        <f t="shared" si="130"/>
        <v>2023-2024</v>
      </c>
      <c r="D2759" t="s">
        <v>147</v>
      </c>
      <c r="E2759" t="s">
        <v>117</v>
      </c>
      <c r="F2759" t="str">
        <f t="shared" si="131"/>
        <v>Queensland</v>
      </c>
      <c r="G2759" t="s">
        <v>35</v>
      </c>
      <c r="H2759">
        <v>4119</v>
      </c>
      <c r="I2759" t="s">
        <v>11</v>
      </c>
      <c r="J2759" t="s">
        <v>43</v>
      </c>
      <c r="K2759" t="s">
        <v>151</v>
      </c>
      <c r="L2759" t="s">
        <v>21</v>
      </c>
      <c r="M2759" s="5">
        <v>343.61</v>
      </c>
      <c r="N2759">
        <v>1</v>
      </c>
    </row>
    <row r="2760" spans="1:14" x14ac:dyDescent="0.15">
      <c r="A2760" s="2">
        <v>45304</v>
      </c>
      <c r="B2760" s="3">
        <f t="shared" si="129"/>
        <v>2024</v>
      </c>
      <c r="C2760" t="str">
        <f t="shared" si="130"/>
        <v>2023-2024</v>
      </c>
      <c r="D2760" t="s">
        <v>147</v>
      </c>
      <c r="E2760" t="s">
        <v>121</v>
      </c>
      <c r="F2760" t="str">
        <f t="shared" si="131"/>
        <v>Queensland</v>
      </c>
      <c r="G2760" t="s">
        <v>35</v>
      </c>
      <c r="H2760">
        <v>4700</v>
      </c>
      <c r="I2760" t="s">
        <v>11</v>
      </c>
      <c r="J2760" t="s">
        <v>51</v>
      </c>
      <c r="K2760" t="s">
        <v>149</v>
      </c>
      <c r="L2760" t="s">
        <v>15</v>
      </c>
      <c r="M2760" s="5">
        <v>344.17</v>
      </c>
      <c r="N2760">
        <v>1</v>
      </c>
    </row>
    <row r="2761" spans="1:14" x14ac:dyDescent="0.15">
      <c r="A2761" s="2">
        <v>45008</v>
      </c>
      <c r="B2761" s="3">
        <f t="shared" si="129"/>
        <v>2023</v>
      </c>
      <c r="C2761" t="str">
        <f t="shared" si="130"/>
        <v>2022-2023</v>
      </c>
      <c r="D2761" t="s">
        <v>147</v>
      </c>
      <c r="E2761" t="s">
        <v>73</v>
      </c>
      <c r="F2761" t="str">
        <f t="shared" si="131"/>
        <v>Victoria</v>
      </c>
      <c r="G2761" t="s">
        <v>45</v>
      </c>
      <c r="H2761">
        <v>3136</v>
      </c>
      <c r="I2761" t="s">
        <v>11</v>
      </c>
      <c r="J2761" t="s">
        <v>63</v>
      </c>
      <c r="K2761" t="s">
        <v>149</v>
      </c>
      <c r="L2761" t="s">
        <v>15</v>
      </c>
      <c r="M2761" s="5">
        <v>344.23</v>
      </c>
      <c r="N2761">
        <v>1</v>
      </c>
    </row>
    <row r="2762" spans="1:14" x14ac:dyDescent="0.15">
      <c r="A2762" s="2">
        <v>45111</v>
      </c>
      <c r="B2762" s="3">
        <f t="shared" si="129"/>
        <v>2024</v>
      </c>
      <c r="C2762" t="str">
        <f t="shared" si="130"/>
        <v>2023-2024</v>
      </c>
      <c r="D2762" t="s">
        <v>147</v>
      </c>
      <c r="E2762" t="s">
        <v>142</v>
      </c>
      <c r="F2762" t="str">
        <f t="shared" si="131"/>
        <v>Australian Capital Territory</v>
      </c>
      <c r="G2762" t="s">
        <v>80</v>
      </c>
      <c r="H2762">
        <v>2609</v>
      </c>
      <c r="I2762" t="s">
        <v>11</v>
      </c>
      <c r="J2762" t="s">
        <v>58</v>
      </c>
      <c r="K2762" t="s">
        <v>150</v>
      </c>
      <c r="L2762" t="s">
        <v>18</v>
      </c>
      <c r="M2762" s="5">
        <v>345.15</v>
      </c>
      <c r="N2762">
        <v>1</v>
      </c>
    </row>
    <row r="2763" spans="1:14" x14ac:dyDescent="0.15">
      <c r="A2763" s="2">
        <v>45350</v>
      </c>
      <c r="B2763" s="3">
        <f t="shared" si="129"/>
        <v>2024</v>
      </c>
      <c r="C2763" t="str">
        <f t="shared" si="130"/>
        <v>2023-2024</v>
      </c>
      <c r="D2763" t="s">
        <v>147</v>
      </c>
      <c r="E2763" t="s">
        <v>117</v>
      </c>
      <c r="F2763" t="str">
        <f t="shared" si="131"/>
        <v>Queensland</v>
      </c>
      <c r="G2763" t="s">
        <v>35</v>
      </c>
      <c r="H2763">
        <v>4119</v>
      </c>
      <c r="I2763" t="s">
        <v>11</v>
      </c>
      <c r="J2763" t="s">
        <v>43</v>
      </c>
      <c r="K2763" t="s">
        <v>156</v>
      </c>
      <c r="L2763" t="s">
        <v>17</v>
      </c>
      <c r="M2763" s="5">
        <v>345.52</v>
      </c>
      <c r="N2763">
        <v>1</v>
      </c>
    </row>
    <row r="2764" spans="1:14" x14ac:dyDescent="0.15">
      <c r="A2764" s="2">
        <v>44933</v>
      </c>
      <c r="B2764" s="3">
        <f t="shared" si="129"/>
        <v>2023</v>
      </c>
      <c r="C2764" t="str">
        <f t="shared" si="130"/>
        <v>2022-2023</v>
      </c>
      <c r="D2764" t="s">
        <v>147</v>
      </c>
      <c r="E2764" t="s">
        <v>112</v>
      </c>
      <c r="F2764" t="str">
        <f t="shared" si="131"/>
        <v>Victoria</v>
      </c>
      <c r="G2764" t="s">
        <v>45</v>
      </c>
      <c r="H2764">
        <v>3076</v>
      </c>
      <c r="I2764" t="s">
        <v>11</v>
      </c>
      <c r="J2764" t="s">
        <v>46</v>
      </c>
      <c r="K2764" t="s">
        <v>150</v>
      </c>
      <c r="L2764" t="s">
        <v>18</v>
      </c>
      <c r="M2764" s="5">
        <v>346.11</v>
      </c>
      <c r="N2764">
        <v>1</v>
      </c>
    </row>
    <row r="2765" spans="1:14" x14ac:dyDescent="0.15">
      <c r="A2765" s="2">
        <v>45629</v>
      </c>
      <c r="B2765" s="3">
        <f t="shared" si="129"/>
        <v>2025</v>
      </c>
      <c r="C2765" t="str">
        <f t="shared" si="130"/>
        <v>2024-2025</v>
      </c>
      <c r="D2765" t="s">
        <v>148</v>
      </c>
      <c r="E2765" t="s">
        <v>136</v>
      </c>
      <c r="F2765" t="str">
        <f t="shared" si="131"/>
        <v>Victoria</v>
      </c>
      <c r="G2765" t="s">
        <v>45</v>
      </c>
      <c r="H2765">
        <v>3175</v>
      </c>
      <c r="I2765" t="s">
        <v>11</v>
      </c>
      <c r="J2765" t="s">
        <v>63</v>
      </c>
      <c r="K2765" t="s">
        <v>156</v>
      </c>
      <c r="L2765" t="s">
        <v>17</v>
      </c>
      <c r="M2765" s="5">
        <v>346.13</v>
      </c>
      <c r="N2765">
        <v>1</v>
      </c>
    </row>
    <row r="2766" spans="1:14" x14ac:dyDescent="0.15">
      <c r="A2766" s="2">
        <v>45349</v>
      </c>
      <c r="B2766" s="3">
        <f t="shared" si="129"/>
        <v>2024</v>
      </c>
      <c r="C2766" t="str">
        <f t="shared" si="130"/>
        <v>2023-2024</v>
      </c>
      <c r="D2766" t="s">
        <v>148</v>
      </c>
      <c r="E2766" t="s">
        <v>34</v>
      </c>
      <c r="F2766" t="str">
        <f t="shared" si="131"/>
        <v>Queensland</v>
      </c>
      <c r="G2766" t="s">
        <v>35</v>
      </c>
      <c r="H2766">
        <v>4802</v>
      </c>
      <c r="I2766" t="s">
        <v>11</v>
      </c>
      <c r="J2766" t="s">
        <v>36</v>
      </c>
      <c r="K2766" t="s">
        <v>156</v>
      </c>
      <c r="L2766" t="s">
        <v>17</v>
      </c>
      <c r="M2766" s="5">
        <v>346.88</v>
      </c>
      <c r="N2766">
        <v>1</v>
      </c>
    </row>
    <row r="2767" spans="1:14" x14ac:dyDescent="0.15">
      <c r="A2767" s="2">
        <v>45161</v>
      </c>
      <c r="B2767" s="3">
        <f t="shared" si="129"/>
        <v>2024</v>
      </c>
      <c r="C2767" t="str">
        <f t="shared" si="130"/>
        <v>2023-2024</v>
      </c>
      <c r="D2767" t="s">
        <v>147</v>
      </c>
      <c r="E2767" t="s">
        <v>127</v>
      </c>
      <c r="F2767" t="str">
        <f t="shared" si="131"/>
        <v>New South Wales</v>
      </c>
      <c r="G2767" t="s">
        <v>10</v>
      </c>
      <c r="H2767">
        <v>2131</v>
      </c>
      <c r="I2767" t="s">
        <v>11</v>
      </c>
      <c r="J2767" t="s">
        <v>27</v>
      </c>
      <c r="K2767" t="s">
        <v>150</v>
      </c>
      <c r="L2767" t="s">
        <v>18</v>
      </c>
      <c r="M2767" s="5">
        <v>347.49</v>
      </c>
      <c r="N2767">
        <v>1</v>
      </c>
    </row>
    <row r="2768" spans="1:14" x14ac:dyDescent="0.15">
      <c r="A2768" s="2">
        <v>45346</v>
      </c>
      <c r="B2768" s="3">
        <f t="shared" si="129"/>
        <v>2024</v>
      </c>
      <c r="C2768" t="str">
        <f t="shared" si="130"/>
        <v>2023-2024</v>
      </c>
      <c r="D2768" t="s">
        <v>147</v>
      </c>
      <c r="E2768" t="s">
        <v>126</v>
      </c>
      <c r="F2768" t="str">
        <f t="shared" si="131"/>
        <v>Queensland</v>
      </c>
      <c r="G2768" t="s">
        <v>35</v>
      </c>
      <c r="H2768">
        <v>4551</v>
      </c>
      <c r="I2768" t="s">
        <v>11</v>
      </c>
      <c r="J2768" t="s">
        <v>120</v>
      </c>
      <c r="K2768" t="s">
        <v>154</v>
      </c>
      <c r="L2768" t="s">
        <v>14</v>
      </c>
      <c r="M2768" s="5">
        <v>348.15</v>
      </c>
      <c r="N2768">
        <v>1</v>
      </c>
    </row>
    <row r="2769" spans="1:14" x14ac:dyDescent="0.15">
      <c r="A2769" s="2">
        <v>45371</v>
      </c>
      <c r="B2769" s="3">
        <f t="shared" si="129"/>
        <v>2024</v>
      </c>
      <c r="C2769" t="str">
        <f t="shared" si="130"/>
        <v>2023-2024</v>
      </c>
      <c r="D2769" t="s">
        <v>147</v>
      </c>
      <c r="E2769" t="s">
        <v>83</v>
      </c>
      <c r="F2769" t="str">
        <f t="shared" si="131"/>
        <v>New South Wales</v>
      </c>
      <c r="G2769" t="s">
        <v>10</v>
      </c>
      <c r="H2769">
        <v>2750</v>
      </c>
      <c r="I2769" t="s">
        <v>11</v>
      </c>
      <c r="J2769" t="s">
        <v>25</v>
      </c>
      <c r="K2769" t="s">
        <v>156</v>
      </c>
      <c r="L2769" t="s">
        <v>17</v>
      </c>
      <c r="M2769" s="5">
        <v>349.17999999999995</v>
      </c>
      <c r="N2769">
        <v>1</v>
      </c>
    </row>
    <row r="2770" spans="1:14" x14ac:dyDescent="0.15">
      <c r="A2770" s="2">
        <v>45379</v>
      </c>
      <c r="B2770" s="3">
        <f t="shared" si="129"/>
        <v>2024</v>
      </c>
      <c r="C2770" t="str">
        <f t="shared" si="130"/>
        <v>2023-2024</v>
      </c>
      <c r="D2770" t="s">
        <v>147</v>
      </c>
      <c r="E2770" t="s">
        <v>116</v>
      </c>
      <c r="F2770" t="str">
        <f t="shared" si="131"/>
        <v>Western Australia</v>
      </c>
      <c r="G2770" t="s">
        <v>48</v>
      </c>
      <c r="H2770">
        <v>6725</v>
      </c>
      <c r="I2770" t="s">
        <v>11</v>
      </c>
      <c r="J2770" t="s">
        <v>77</v>
      </c>
      <c r="K2770" t="s">
        <v>151</v>
      </c>
      <c r="L2770" t="s">
        <v>21</v>
      </c>
      <c r="M2770" s="5">
        <v>349.97</v>
      </c>
      <c r="N2770">
        <v>1</v>
      </c>
    </row>
    <row r="2771" spans="1:14" x14ac:dyDescent="0.15">
      <c r="A2771" s="2">
        <v>45314</v>
      </c>
      <c r="B2771" s="3">
        <f t="shared" si="129"/>
        <v>2024</v>
      </c>
      <c r="C2771" t="str">
        <f t="shared" si="130"/>
        <v>2023-2024</v>
      </c>
      <c r="D2771" t="s">
        <v>147</v>
      </c>
      <c r="E2771" t="s">
        <v>138</v>
      </c>
      <c r="F2771" t="str">
        <f t="shared" si="131"/>
        <v>Queensland</v>
      </c>
      <c r="G2771" t="s">
        <v>35</v>
      </c>
      <c r="H2771">
        <v>4558</v>
      </c>
      <c r="I2771" t="s">
        <v>11</v>
      </c>
      <c r="J2771" t="s">
        <v>120</v>
      </c>
      <c r="K2771" t="s">
        <v>154</v>
      </c>
      <c r="L2771" t="s">
        <v>14</v>
      </c>
      <c r="M2771" s="5">
        <v>350.21999999999997</v>
      </c>
      <c r="N2771">
        <v>1</v>
      </c>
    </row>
    <row r="2772" spans="1:14" x14ac:dyDescent="0.15">
      <c r="A2772" s="2">
        <v>45261</v>
      </c>
      <c r="B2772" s="3">
        <f t="shared" si="129"/>
        <v>2024</v>
      </c>
      <c r="C2772" t="str">
        <f t="shared" si="130"/>
        <v>2023-2024</v>
      </c>
      <c r="D2772" t="s">
        <v>147</v>
      </c>
      <c r="E2772" t="s">
        <v>140</v>
      </c>
      <c r="F2772" t="str">
        <f t="shared" si="131"/>
        <v>Tasmania</v>
      </c>
      <c r="G2772" t="s">
        <v>70</v>
      </c>
      <c r="H2772">
        <v>7320</v>
      </c>
      <c r="I2772" t="s">
        <v>11</v>
      </c>
      <c r="J2772" t="s">
        <v>71</v>
      </c>
      <c r="K2772" t="s">
        <v>152</v>
      </c>
      <c r="L2772" t="s">
        <v>13</v>
      </c>
      <c r="M2772" s="5">
        <v>350.41000000000008</v>
      </c>
      <c r="N2772">
        <v>1</v>
      </c>
    </row>
    <row r="2773" spans="1:14" x14ac:dyDescent="0.15">
      <c r="A2773" s="2">
        <v>45531</v>
      </c>
      <c r="B2773" s="3">
        <f t="shared" si="129"/>
        <v>2025</v>
      </c>
      <c r="C2773" t="str">
        <f t="shared" si="130"/>
        <v>2024-2025</v>
      </c>
      <c r="D2773" t="s">
        <v>147</v>
      </c>
      <c r="E2773" t="s">
        <v>99</v>
      </c>
      <c r="F2773" t="str">
        <f t="shared" si="131"/>
        <v>Victoria</v>
      </c>
      <c r="G2773" t="s">
        <v>45</v>
      </c>
      <c r="H2773">
        <v>3148</v>
      </c>
      <c r="I2773" t="s">
        <v>11</v>
      </c>
      <c r="J2773" t="s">
        <v>63</v>
      </c>
      <c r="K2773" t="s">
        <v>149</v>
      </c>
      <c r="L2773" t="s">
        <v>15</v>
      </c>
      <c r="M2773" s="5">
        <v>350.75</v>
      </c>
      <c r="N2773">
        <v>1</v>
      </c>
    </row>
    <row r="2774" spans="1:14" x14ac:dyDescent="0.15">
      <c r="A2774" s="2">
        <v>45153</v>
      </c>
      <c r="B2774" s="3">
        <f t="shared" si="129"/>
        <v>2024</v>
      </c>
      <c r="C2774" t="str">
        <f t="shared" si="130"/>
        <v>2023-2024</v>
      </c>
      <c r="D2774" t="s">
        <v>147</v>
      </c>
      <c r="E2774" t="s">
        <v>92</v>
      </c>
      <c r="F2774" t="str">
        <f t="shared" si="131"/>
        <v>Queensland</v>
      </c>
      <c r="G2774" t="s">
        <v>35</v>
      </c>
      <c r="H2774">
        <v>4068</v>
      </c>
      <c r="I2774" t="s">
        <v>11</v>
      </c>
      <c r="J2774" t="s">
        <v>43</v>
      </c>
      <c r="K2774" t="s">
        <v>149</v>
      </c>
      <c r="L2774" t="s">
        <v>15</v>
      </c>
      <c r="M2774" s="5">
        <v>353.4</v>
      </c>
      <c r="N2774">
        <v>1</v>
      </c>
    </row>
    <row r="2775" spans="1:14" x14ac:dyDescent="0.15">
      <c r="A2775" s="2">
        <v>45131</v>
      </c>
      <c r="B2775" s="3">
        <f t="shared" si="129"/>
        <v>2024</v>
      </c>
      <c r="C2775" t="str">
        <f t="shared" si="130"/>
        <v>2023-2024</v>
      </c>
      <c r="D2775" t="s">
        <v>147</v>
      </c>
      <c r="E2775" t="s">
        <v>86</v>
      </c>
      <c r="F2775" t="str">
        <f t="shared" si="131"/>
        <v>New South Wales</v>
      </c>
      <c r="G2775" t="s">
        <v>10</v>
      </c>
      <c r="H2775">
        <v>2064</v>
      </c>
      <c r="I2775" t="s">
        <v>11</v>
      </c>
      <c r="J2775" t="s">
        <v>12</v>
      </c>
      <c r="K2775" t="s">
        <v>152</v>
      </c>
      <c r="L2775" t="s">
        <v>13</v>
      </c>
      <c r="M2775" s="5">
        <v>354.44</v>
      </c>
      <c r="N2775">
        <v>1</v>
      </c>
    </row>
    <row r="2776" spans="1:14" x14ac:dyDescent="0.15">
      <c r="A2776" s="2">
        <v>45153</v>
      </c>
      <c r="B2776" s="3">
        <f t="shared" si="129"/>
        <v>2024</v>
      </c>
      <c r="C2776" t="str">
        <f t="shared" si="130"/>
        <v>2023-2024</v>
      </c>
      <c r="D2776" t="s">
        <v>147</v>
      </c>
      <c r="E2776" t="s">
        <v>99</v>
      </c>
      <c r="F2776" t="str">
        <f t="shared" si="131"/>
        <v>Victoria</v>
      </c>
      <c r="G2776" t="s">
        <v>45</v>
      </c>
      <c r="H2776">
        <v>3148</v>
      </c>
      <c r="I2776" t="s">
        <v>11</v>
      </c>
      <c r="J2776" t="s">
        <v>63</v>
      </c>
      <c r="K2776" t="s">
        <v>154</v>
      </c>
      <c r="L2776" t="s">
        <v>14</v>
      </c>
      <c r="M2776" s="5">
        <v>354.67</v>
      </c>
      <c r="N2776">
        <v>1</v>
      </c>
    </row>
    <row r="2777" spans="1:14" x14ac:dyDescent="0.15">
      <c r="A2777" s="2">
        <v>45506</v>
      </c>
      <c r="B2777" s="3">
        <f t="shared" si="129"/>
        <v>2025</v>
      </c>
      <c r="C2777" t="str">
        <f t="shared" si="130"/>
        <v>2024-2025</v>
      </c>
      <c r="D2777" t="s">
        <v>147</v>
      </c>
      <c r="E2777" t="s">
        <v>54</v>
      </c>
      <c r="F2777" t="str">
        <f t="shared" si="131"/>
        <v>Victoria</v>
      </c>
      <c r="G2777" t="s">
        <v>45</v>
      </c>
      <c r="H2777">
        <v>3977</v>
      </c>
      <c r="I2777" t="s">
        <v>11</v>
      </c>
      <c r="J2777" t="s">
        <v>55</v>
      </c>
      <c r="K2777" t="s">
        <v>155</v>
      </c>
      <c r="L2777" t="s">
        <v>20</v>
      </c>
      <c r="M2777" s="5">
        <v>355.16999999999996</v>
      </c>
      <c r="N2777">
        <v>1</v>
      </c>
    </row>
    <row r="2778" spans="1:14" x14ac:dyDescent="0.15">
      <c r="A2778" s="2">
        <v>45381</v>
      </c>
      <c r="B2778" s="3">
        <f t="shared" si="129"/>
        <v>2024</v>
      </c>
      <c r="C2778" t="str">
        <f t="shared" si="130"/>
        <v>2023-2024</v>
      </c>
      <c r="D2778" t="s">
        <v>147</v>
      </c>
      <c r="E2778" t="s">
        <v>130</v>
      </c>
      <c r="F2778" t="str">
        <f t="shared" si="131"/>
        <v>South Australia</v>
      </c>
      <c r="G2778" t="s">
        <v>32</v>
      </c>
      <c r="H2778">
        <v>5290</v>
      </c>
      <c r="I2778" t="s">
        <v>11</v>
      </c>
      <c r="J2778" t="s">
        <v>38</v>
      </c>
      <c r="K2778" t="s">
        <v>150</v>
      </c>
      <c r="L2778" t="s">
        <v>18</v>
      </c>
      <c r="M2778" s="5">
        <v>355.88999999999993</v>
      </c>
      <c r="N2778">
        <v>1</v>
      </c>
    </row>
    <row r="2779" spans="1:14" x14ac:dyDescent="0.15">
      <c r="A2779" s="2">
        <v>45543</v>
      </c>
      <c r="B2779" s="3">
        <f t="shared" si="129"/>
        <v>2025</v>
      </c>
      <c r="C2779" t="str">
        <f t="shared" si="130"/>
        <v>2024-2025</v>
      </c>
      <c r="D2779" t="s">
        <v>147</v>
      </c>
      <c r="E2779" t="s">
        <v>69</v>
      </c>
      <c r="F2779" t="str">
        <f t="shared" si="131"/>
        <v>Tasmania</v>
      </c>
      <c r="G2779" t="s">
        <v>70</v>
      </c>
      <c r="H2779">
        <v>7018</v>
      </c>
      <c r="I2779" t="s">
        <v>11</v>
      </c>
      <c r="J2779" t="s">
        <v>71</v>
      </c>
      <c r="K2779" t="s">
        <v>151</v>
      </c>
      <c r="L2779" t="s">
        <v>21</v>
      </c>
      <c r="M2779" s="5">
        <v>356.27</v>
      </c>
      <c r="N2779">
        <v>1</v>
      </c>
    </row>
    <row r="2780" spans="1:14" x14ac:dyDescent="0.15">
      <c r="A2780" s="2">
        <v>45323</v>
      </c>
      <c r="B2780" s="3">
        <f t="shared" si="129"/>
        <v>2024</v>
      </c>
      <c r="C2780" t="str">
        <f t="shared" si="130"/>
        <v>2023-2024</v>
      </c>
      <c r="D2780" t="s">
        <v>148</v>
      </c>
      <c r="E2780" t="s">
        <v>76</v>
      </c>
      <c r="F2780" t="str">
        <f t="shared" si="131"/>
        <v>Western Australia</v>
      </c>
      <c r="G2780" t="s">
        <v>48</v>
      </c>
      <c r="H2780">
        <v>6450</v>
      </c>
      <c r="I2780" t="s">
        <v>11</v>
      </c>
      <c r="J2780" t="s">
        <v>77</v>
      </c>
      <c r="K2780" t="s">
        <v>152</v>
      </c>
      <c r="L2780" t="s">
        <v>13</v>
      </c>
      <c r="M2780" s="5">
        <v>356.68</v>
      </c>
      <c r="N2780">
        <v>1</v>
      </c>
    </row>
    <row r="2781" spans="1:14" x14ac:dyDescent="0.15">
      <c r="A2781" s="2">
        <v>45318</v>
      </c>
      <c r="B2781" s="3">
        <f t="shared" si="129"/>
        <v>2024</v>
      </c>
      <c r="C2781" t="str">
        <f t="shared" si="130"/>
        <v>2023-2024</v>
      </c>
      <c r="D2781" t="s">
        <v>147</v>
      </c>
      <c r="E2781" t="s">
        <v>121</v>
      </c>
      <c r="F2781" t="str">
        <f t="shared" si="131"/>
        <v>Queensland</v>
      </c>
      <c r="G2781" t="s">
        <v>35</v>
      </c>
      <c r="H2781">
        <v>4700</v>
      </c>
      <c r="I2781" t="s">
        <v>11</v>
      </c>
      <c r="J2781" t="s">
        <v>51</v>
      </c>
      <c r="K2781" t="s">
        <v>150</v>
      </c>
      <c r="L2781" t="s">
        <v>18</v>
      </c>
      <c r="M2781" s="5">
        <v>357.74</v>
      </c>
      <c r="N2781">
        <v>1</v>
      </c>
    </row>
    <row r="2782" spans="1:14" x14ac:dyDescent="0.15">
      <c r="A2782" s="2">
        <v>45141</v>
      </c>
      <c r="B2782" s="3">
        <f t="shared" si="129"/>
        <v>2024</v>
      </c>
      <c r="C2782" t="str">
        <f t="shared" si="130"/>
        <v>2023-2024</v>
      </c>
      <c r="D2782" t="s">
        <v>147</v>
      </c>
      <c r="E2782" t="s">
        <v>142</v>
      </c>
      <c r="F2782" t="str">
        <f t="shared" si="131"/>
        <v>Australian Capital Territory</v>
      </c>
      <c r="G2782" t="s">
        <v>80</v>
      </c>
      <c r="H2782">
        <v>2609</v>
      </c>
      <c r="I2782" t="s">
        <v>11</v>
      </c>
      <c r="J2782" t="s">
        <v>58</v>
      </c>
      <c r="K2782" t="s">
        <v>154</v>
      </c>
      <c r="L2782" t="s">
        <v>14</v>
      </c>
      <c r="M2782" s="5">
        <v>357.79</v>
      </c>
      <c r="N2782">
        <v>1</v>
      </c>
    </row>
    <row r="2783" spans="1:14" x14ac:dyDescent="0.15">
      <c r="A2783" s="2">
        <v>45597</v>
      </c>
      <c r="B2783" s="3">
        <f t="shared" si="129"/>
        <v>2025</v>
      </c>
      <c r="C2783" t="str">
        <f t="shared" si="130"/>
        <v>2024-2025</v>
      </c>
      <c r="D2783" t="s">
        <v>147</v>
      </c>
      <c r="E2783" t="s">
        <v>109</v>
      </c>
      <c r="F2783" t="str">
        <f t="shared" si="131"/>
        <v>New South Wales</v>
      </c>
      <c r="G2783" t="s">
        <v>10</v>
      </c>
      <c r="H2783">
        <v>2480</v>
      </c>
      <c r="I2783" t="s">
        <v>11</v>
      </c>
      <c r="J2783" t="s">
        <v>68</v>
      </c>
      <c r="K2783" t="s">
        <v>154</v>
      </c>
      <c r="L2783" t="s">
        <v>14</v>
      </c>
      <c r="M2783" s="5">
        <v>358.05</v>
      </c>
      <c r="N2783">
        <v>1</v>
      </c>
    </row>
    <row r="2784" spans="1:14" x14ac:dyDescent="0.15">
      <c r="A2784" s="2">
        <v>45355</v>
      </c>
      <c r="B2784" s="3">
        <f t="shared" si="129"/>
        <v>2024</v>
      </c>
      <c r="C2784" t="str">
        <f t="shared" si="130"/>
        <v>2023-2024</v>
      </c>
      <c r="D2784" t="s">
        <v>147</v>
      </c>
      <c r="E2784" t="s">
        <v>40</v>
      </c>
      <c r="F2784" t="str">
        <f t="shared" si="131"/>
        <v>New South Wales</v>
      </c>
      <c r="G2784" t="s">
        <v>10</v>
      </c>
      <c r="H2784">
        <v>2116</v>
      </c>
      <c r="I2784" t="s">
        <v>11</v>
      </c>
      <c r="J2784" t="s">
        <v>27</v>
      </c>
      <c r="K2784" t="s">
        <v>149</v>
      </c>
      <c r="L2784" t="s">
        <v>15</v>
      </c>
      <c r="M2784" s="5">
        <v>358.43</v>
      </c>
      <c r="N2784">
        <v>1</v>
      </c>
    </row>
    <row r="2785" spans="1:14" x14ac:dyDescent="0.15">
      <c r="A2785" s="2">
        <v>45569</v>
      </c>
      <c r="B2785" s="3">
        <f t="shared" si="129"/>
        <v>2025</v>
      </c>
      <c r="C2785" t="str">
        <f t="shared" si="130"/>
        <v>2024-2025</v>
      </c>
      <c r="D2785" t="s">
        <v>147</v>
      </c>
      <c r="E2785" t="s">
        <v>141</v>
      </c>
      <c r="F2785" t="str">
        <f t="shared" si="131"/>
        <v>Western Australia</v>
      </c>
      <c r="G2785" t="s">
        <v>48</v>
      </c>
      <c r="H2785">
        <v>6052</v>
      </c>
      <c r="I2785" t="s">
        <v>11</v>
      </c>
      <c r="J2785" t="s">
        <v>49</v>
      </c>
      <c r="K2785" t="s">
        <v>149</v>
      </c>
      <c r="L2785" t="s">
        <v>15</v>
      </c>
      <c r="M2785" s="5">
        <v>358.71000000000004</v>
      </c>
      <c r="N2785">
        <v>1</v>
      </c>
    </row>
    <row r="2786" spans="1:14" x14ac:dyDescent="0.15">
      <c r="A2786" s="2">
        <v>45232</v>
      </c>
      <c r="B2786" s="3">
        <f t="shared" si="129"/>
        <v>2024</v>
      </c>
      <c r="C2786" t="str">
        <f t="shared" si="130"/>
        <v>2023-2024</v>
      </c>
      <c r="D2786" t="s">
        <v>148</v>
      </c>
      <c r="E2786" t="s">
        <v>131</v>
      </c>
      <c r="F2786" t="str">
        <f t="shared" si="131"/>
        <v>Western Australia</v>
      </c>
      <c r="G2786" t="s">
        <v>48</v>
      </c>
      <c r="H2786">
        <v>6530</v>
      </c>
      <c r="I2786" t="s">
        <v>11</v>
      </c>
      <c r="J2786" t="s">
        <v>77</v>
      </c>
      <c r="K2786" t="s">
        <v>155</v>
      </c>
      <c r="L2786" t="s">
        <v>20</v>
      </c>
      <c r="M2786" s="5">
        <v>358.81999999999994</v>
      </c>
      <c r="N2786">
        <v>1</v>
      </c>
    </row>
    <row r="2787" spans="1:14" x14ac:dyDescent="0.15">
      <c r="A2787" s="2">
        <v>45109</v>
      </c>
      <c r="B2787" s="3">
        <f t="shared" si="129"/>
        <v>2024</v>
      </c>
      <c r="C2787" t="str">
        <f t="shared" si="130"/>
        <v>2023-2024</v>
      </c>
      <c r="D2787" t="s">
        <v>147</v>
      </c>
      <c r="E2787" t="s">
        <v>122</v>
      </c>
      <c r="F2787" t="str">
        <f t="shared" si="131"/>
        <v>New South Wales</v>
      </c>
      <c r="G2787" t="s">
        <v>10</v>
      </c>
      <c r="H2787">
        <v>2650</v>
      </c>
      <c r="I2787" t="s">
        <v>11</v>
      </c>
      <c r="J2787" t="s">
        <v>25</v>
      </c>
      <c r="K2787" t="s">
        <v>150</v>
      </c>
      <c r="L2787" t="s">
        <v>18</v>
      </c>
      <c r="M2787" s="5">
        <v>359.03999999999996</v>
      </c>
      <c r="N2787">
        <v>1</v>
      </c>
    </row>
    <row r="2788" spans="1:14" x14ac:dyDescent="0.15">
      <c r="A2788" s="2">
        <v>45098</v>
      </c>
      <c r="B2788" s="3">
        <f t="shared" si="129"/>
        <v>2023</v>
      </c>
      <c r="C2788" t="str">
        <f t="shared" si="130"/>
        <v>2022-2023</v>
      </c>
      <c r="D2788" t="s">
        <v>147</v>
      </c>
      <c r="E2788" t="s">
        <v>146</v>
      </c>
      <c r="F2788" t="str">
        <f t="shared" si="131"/>
        <v>Victoria</v>
      </c>
      <c r="G2788" t="s">
        <v>45</v>
      </c>
      <c r="H2788">
        <v>3353</v>
      </c>
      <c r="I2788" t="s">
        <v>11</v>
      </c>
      <c r="J2788" t="s">
        <v>60</v>
      </c>
      <c r="K2788" t="s">
        <v>19</v>
      </c>
      <c r="L2788" t="s">
        <v>23</v>
      </c>
      <c r="M2788" s="5">
        <v>359.22</v>
      </c>
      <c r="N2788">
        <v>1</v>
      </c>
    </row>
    <row r="2789" spans="1:14" x14ac:dyDescent="0.15">
      <c r="A2789" s="2">
        <v>45386</v>
      </c>
      <c r="B2789" s="3">
        <f t="shared" si="129"/>
        <v>2024</v>
      </c>
      <c r="C2789" t="str">
        <f t="shared" si="130"/>
        <v>2023-2024</v>
      </c>
      <c r="D2789" t="s">
        <v>148</v>
      </c>
      <c r="E2789" t="s">
        <v>107</v>
      </c>
      <c r="F2789" t="str">
        <f t="shared" si="131"/>
        <v>Queensland</v>
      </c>
      <c r="G2789" t="s">
        <v>35</v>
      </c>
      <c r="H2789">
        <v>4220</v>
      </c>
      <c r="I2789" t="s">
        <v>11</v>
      </c>
      <c r="J2789" t="s">
        <v>104</v>
      </c>
      <c r="K2789" t="s">
        <v>153</v>
      </c>
      <c r="L2789" t="s">
        <v>16</v>
      </c>
      <c r="M2789" s="5">
        <v>359.29</v>
      </c>
      <c r="N2789">
        <v>1</v>
      </c>
    </row>
    <row r="2790" spans="1:14" x14ac:dyDescent="0.15">
      <c r="A2790" s="2">
        <v>45173</v>
      </c>
      <c r="B2790" s="3">
        <f t="shared" si="129"/>
        <v>2024</v>
      </c>
      <c r="C2790" t="str">
        <f t="shared" si="130"/>
        <v>2023-2024</v>
      </c>
      <c r="D2790" t="s">
        <v>147</v>
      </c>
      <c r="E2790" t="s">
        <v>125</v>
      </c>
      <c r="F2790" t="str">
        <f t="shared" si="131"/>
        <v>Victoria</v>
      </c>
      <c r="G2790" t="s">
        <v>45</v>
      </c>
      <c r="H2790">
        <v>3400</v>
      </c>
      <c r="I2790" t="s">
        <v>11</v>
      </c>
      <c r="J2790" t="s">
        <v>60</v>
      </c>
      <c r="K2790" t="s">
        <v>151</v>
      </c>
      <c r="L2790" t="s">
        <v>21</v>
      </c>
      <c r="M2790" s="5">
        <v>359.63</v>
      </c>
      <c r="N2790">
        <v>1</v>
      </c>
    </row>
    <row r="2791" spans="1:14" x14ac:dyDescent="0.15">
      <c r="A2791" s="2">
        <v>45419</v>
      </c>
      <c r="B2791" s="3">
        <f t="shared" si="129"/>
        <v>2024</v>
      </c>
      <c r="C2791" t="str">
        <f t="shared" si="130"/>
        <v>2023-2024</v>
      </c>
      <c r="D2791" t="s">
        <v>147</v>
      </c>
      <c r="E2791" t="s">
        <v>53</v>
      </c>
      <c r="F2791" t="str">
        <f t="shared" si="131"/>
        <v>South Australia</v>
      </c>
      <c r="G2791" t="s">
        <v>32</v>
      </c>
      <c r="H2791">
        <v>5082</v>
      </c>
      <c r="I2791" t="s">
        <v>11</v>
      </c>
      <c r="J2791" t="s">
        <v>33</v>
      </c>
      <c r="K2791" t="s">
        <v>152</v>
      </c>
      <c r="L2791" t="s">
        <v>13</v>
      </c>
      <c r="M2791" s="5">
        <v>359.75</v>
      </c>
      <c r="N2791">
        <v>1</v>
      </c>
    </row>
    <row r="2792" spans="1:14" x14ac:dyDescent="0.15">
      <c r="A2792" s="2">
        <v>45332</v>
      </c>
      <c r="B2792" s="3">
        <f t="shared" si="129"/>
        <v>2024</v>
      </c>
      <c r="C2792" t="str">
        <f t="shared" si="130"/>
        <v>2023-2024</v>
      </c>
      <c r="D2792" t="s">
        <v>147</v>
      </c>
      <c r="E2792" t="s">
        <v>121</v>
      </c>
      <c r="F2792" t="str">
        <f t="shared" si="131"/>
        <v>Queensland</v>
      </c>
      <c r="G2792" t="s">
        <v>35</v>
      </c>
      <c r="H2792">
        <v>4700</v>
      </c>
      <c r="I2792" t="s">
        <v>11</v>
      </c>
      <c r="J2792" t="s">
        <v>51</v>
      </c>
      <c r="K2792" t="s">
        <v>153</v>
      </c>
      <c r="L2792" t="s">
        <v>16</v>
      </c>
      <c r="M2792" s="5">
        <v>359.89</v>
      </c>
      <c r="N2792">
        <v>1</v>
      </c>
    </row>
    <row r="2793" spans="1:14" x14ac:dyDescent="0.15">
      <c r="A2793" s="2">
        <v>45137</v>
      </c>
      <c r="B2793" s="3">
        <f t="shared" si="129"/>
        <v>2024</v>
      </c>
      <c r="C2793" t="str">
        <f t="shared" si="130"/>
        <v>2023-2024</v>
      </c>
      <c r="D2793" t="s">
        <v>147</v>
      </c>
      <c r="E2793" t="s">
        <v>67</v>
      </c>
      <c r="F2793" t="str">
        <f t="shared" si="131"/>
        <v>New South Wales</v>
      </c>
      <c r="G2793" t="s">
        <v>10</v>
      </c>
      <c r="H2793">
        <v>2478</v>
      </c>
      <c r="I2793" t="s">
        <v>11</v>
      </c>
      <c r="J2793" t="s">
        <v>68</v>
      </c>
      <c r="K2793" t="s">
        <v>154</v>
      </c>
      <c r="L2793" t="s">
        <v>14</v>
      </c>
      <c r="M2793" s="5">
        <v>360.52</v>
      </c>
      <c r="N2793">
        <v>1</v>
      </c>
    </row>
    <row r="2794" spans="1:14" x14ac:dyDescent="0.15">
      <c r="A2794" s="2">
        <v>45480</v>
      </c>
      <c r="B2794" s="3">
        <f t="shared" si="129"/>
        <v>2025</v>
      </c>
      <c r="C2794" t="str">
        <f t="shared" si="130"/>
        <v>2024-2025</v>
      </c>
      <c r="D2794" t="s">
        <v>148</v>
      </c>
      <c r="E2794" t="s">
        <v>82</v>
      </c>
      <c r="F2794" t="str">
        <f t="shared" si="131"/>
        <v>Queensland</v>
      </c>
      <c r="G2794" t="s">
        <v>35</v>
      </c>
      <c r="H2794">
        <v>4012</v>
      </c>
      <c r="I2794" t="s">
        <v>11</v>
      </c>
      <c r="J2794" t="s">
        <v>43</v>
      </c>
      <c r="K2794" t="s">
        <v>150</v>
      </c>
      <c r="L2794" t="s">
        <v>18</v>
      </c>
      <c r="M2794" s="5">
        <v>360.75</v>
      </c>
      <c r="N2794">
        <v>1</v>
      </c>
    </row>
    <row r="2795" spans="1:14" x14ac:dyDescent="0.15">
      <c r="A2795" s="2">
        <v>44953</v>
      </c>
      <c r="B2795" s="3">
        <f t="shared" si="129"/>
        <v>2023</v>
      </c>
      <c r="C2795" t="str">
        <f t="shared" si="130"/>
        <v>2022-2023</v>
      </c>
      <c r="D2795" t="s">
        <v>147</v>
      </c>
      <c r="E2795" t="s">
        <v>123</v>
      </c>
      <c r="F2795" t="str">
        <f t="shared" si="131"/>
        <v>Western Australia</v>
      </c>
      <c r="G2795" t="s">
        <v>48</v>
      </c>
      <c r="H2795">
        <v>6109</v>
      </c>
      <c r="I2795" t="s">
        <v>11</v>
      </c>
      <c r="J2795" t="s">
        <v>94</v>
      </c>
      <c r="K2795" t="s">
        <v>152</v>
      </c>
      <c r="L2795" t="s">
        <v>13</v>
      </c>
      <c r="M2795" s="5">
        <v>361.15000000000003</v>
      </c>
      <c r="N2795">
        <v>1</v>
      </c>
    </row>
    <row r="2796" spans="1:14" x14ac:dyDescent="0.15">
      <c r="A2796" s="2">
        <v>45145</v>
      </c>
      <c r="B2796" s="3">
        <f t="shared" si="129"/>
        <v>2024</v>
      </c>
      <c r="C2796" t="str">
        <f t="shared" si="130"/>
        <v>2023-2024</v>
      </c>
      <c r="D2796" t="s">
        <v>147</v>
      </c>
      <c r="E2796" t="s">
        <v>108</v>
      </c>
      <c r="F2796" t="str">
        <f t="shared" si="131"/>
        <v>Victoria</v>
      </c>
      <c r="G2796" t="s">
        <v>45</v>
      </c>
      <c r="H2796">
        <v>3018</v>
      </c>
      <c r="I2796" t="s">
        <v>11</v>
      </c>
      <c r="J2796" t="s">
        <v>46</v>
      </c>
      <c r="K2796" t="s">
        <v>154</v>
      </c>
      <c r="L2796" t="s">
        <v>14</v>
      </c>
      <c r="M2796" s="5">
        <v>361.7</v>
      </c>
      <c r="N2796">
        <v>1</v>
      </c>
    </row>
    <row r="2797" spans="1:14" x14ac:dyDescent="0.15">
      <c r="A2797" s="2">
        <v>45395</v>
      </c>
      <c r="B2797" s="3">
        <f t="shared" si="129"/>
        <v>2024</v>
      </c>
      <c r="C2797" t="str">
        <f t="shared" si="130"/>
        <v>2023-2024</v>
      </c>
      <c r="D2797" t="s">
        <v>147</v>
      </c>
      <c r="E2797" t="s">
        <v>132</v>
      </c>
      <c r="F2797" t="str">
        <f t="shared" si="131"/>
        <v>New South Wales</v>
      </c>
      <c r="G2797" t="s">
        <v>10</v>
      </c>
      <c r="H2797">
        <v>2800</v>
      </c>
      <c r="I2797" t="s">
        <v>11</v>
      </c>
      <c r="J2797" t="s">
        <v>25</v>
      </c>
      <c r="K2797" t="s">
        <v>149</v>
      </c>
      <c r="L2797" t="s">
        <v>15</v>
      </c>
      <c r="M2797" s="5">
        <v>361.81</v>
      </c>
      <c r="N2797">
        <v>1</v>
      </c>
    </row>
    <row r="2798" spans="1:14" x14ac:dyDescent="0.15">
      <c r="A2798" s="2">
        <v>45358</v>
      </c>
      <c r="B2798" s="3">
        <f t="shared" si="129"/>
        <v>2024</v>
      </c>
      <c r="C2798" t="str">
        <f t="shared" si="130"/>
        <v>2023-2024</v>
      </c>
      <c r="D2798" t="s">
        <v>147</v>
      </c>
      <c r="E2798" t="s">
        <v>132</v>
      </c>
      <c r="F2798" t="str">
        <f t="shared" si="131"/>
        <v>New South Wales</v>
      </c>
      <c r="G2798" t="s">
        <v>10</v>
      </c>
      <c r="H2798">
        <v>2800</v>
      </c>
      <c r="I2798" t="s">
        <v>11</v>
      </c>
      <c r="J2798" t="s">
        <v>25</v>
      </c>
      <c r="K2798" t="s">
        <v>155</v>
      </c>
      <c r="L2798" t="s">
        <v>20</v>
      </c>
      <c r="M2798" s="5">
        <v>362.14000000000004</v>
      </c>
      <c r="N2798">
        <v>1</v>
      </c>
    </row>
    <row r="2799" spans="1:14" x14ac:dyDescent="0.15">
      <c r="A2799" s="2">
        <v>45107</v>
      </c>
      <c r="B2799" s="3">
        <f t="shared" si="129"/>
        <v>2023</v>
      </c>
      <c r="C2799" t="str">
        <f t="shared" si="130"/>
        <v>2022-2023</v>
      </c>
      <c r="D2799" t="s">
        <v>148</v>
      </c>
      <c r="E2799" t="s">
        <v>76</v>
      </c>
      <c r="F2799" t="str">
        <f t="shared" si="131"/>
        <v>Western Australia</v>
      </c>
      <c r="G2799" t="s">
        <v>48</v>
      </c>
      <c r="H2799">
        <v>6450</v>
      </c>
      <c r="I2799" t="s">
        <v>11</v>
      </c>
      <c r="J2799" t="s">
        <v>77</v>
      </c>
      <c r="K2799" t="s">
        <v>154</v>
      </c>
      <c r="L2799" t="s">
        <v>14</v>
      </c>
      <c r="M2799" s="5">
        <v>362.64</v>
      </c>
      <c r="N2799">
        <v>1</v>
      </c>
    </row>
    <row r="2800" spans="1:14" x14ac:dyDescent="0.15">
      <c r="A2800" s="2">
        <v>45262</v>
      </c>
      <c r="B2800" s="3">
        <f t="shared" si="129"/>
        <v>2024</v>
      </c>
      <c r="C2800" t="str">
        <f t="shared" si="130"/>
        <v>2023-2024</v>
      </c>
      <c r="D2800" t="s">
        <v>147</v>
      </c>
      <c r="E2800" t="s">
        <v>127</v>
      </c>
      <c r="F2800" t="str">
        <f t="shared" si="131"/>
        <v>New South Wales</v>
      </c>
      <c r="G2800" t="s">
        <v>10</v>
      </c>
      <c r="H2800">
        <v>2131</v>
      </c>
      <c r="I2800" t="s">
        <v>11</v>
      </c>
      <c r="J2800" t="s">
        <v>27</v>
      </c>
      <c r="K2800" t="s">
        <v>152</v>
      </c>
      <c r="L2800" t="s">
        <v>13</v>
      </c>
      <c r="M2800" s="5">
        <v>363.16</v>
      </c>
      <c r="N2800">
        <v>1</v>
      </c>
    </row>
    <row r="2801" spans="1:14" x14ac:dyDescent="0.15">
      <c r="A2801" s="2">
        <v>45229</v>
      </c>
      <c r="B2801" s="3">
        <f t="shared" si="129"/>
        <v>2024</v>
      </c>
      <c r="C2801" t="str">
        <f t="shared" si="130"/>
        <v>2023-2024</v>
      </c>
      <c r="D2801" t="s">
        <v>148</v>
      </c>
      <c r="E2801" t="s">
        <v>110</v>
      </c>
      <c r="F2801" t="str">
        <f t="shared" si="131"/>
        <v>Queensland</v>
      </c>
      <c r="G2801" t="s">
        <v>35</v>
      </c>
      <c r="H2801">
        <v>4680</v>
      </c>
      <c r="I2801" t="s">
        <v>11</v>
      </c>
      <c r="J2801" t="s">
        <v>51</v>
      </c>
      <c r="K2801" t="s">
        <v>153</v>
      </c>
      <c r="L2801" t="s">
        <v>16</v>
      </c>
      <c r="M2801" s="5">
        <v>363.72</v>
      </c>
      <c r="N2801">
        <v>1</v>
      </c>
    </row>
    <row r="2802" spans="1:14" x14ac:dyDescent="0.15">
      <c r="A2802" s="2">
        <v>45195</v>
      </c>
      <c r="B2802" s="3">
        <f t="shared" si="129"/>
        <v>2024</v>
      </c>
      <c r="C2802" t="str">
        <f t="shared" si="130"/>
        <v>2023-2024</v>
      </c>
      <c r="D2802" t="s">
        <v>147</v>
      </c>
      <c r="E2802" t="s">
        <v>78</v>
      </c>
      <c r="F2802" t="str">
        <f t="shared" si="131"/>
        <v>New South Wales</v>
      </c>
      <c r="G2802" t="s">
        <v>10</v>
      </c>
      <c r="H2802">
        <v>2350</v>
      </c>
      <c r="I2802" t="s">
        <v>11</v>
      </c>
      <c r="J2802" t="s">
        <v>68</v>
      </c>
      <c r="K2802" t="s">
        <v>154</v>
      </c>
      <c r="L2802" t="s">
        <v>14</v>
      </c>
      <c r="M2802" s="5">
        <v>364.21999999999997</v>
      </c>
      <c r="N2802">
        <v>1</v>
      </c>
    </row>
    <row r="2803" spans="1:14" x14ac:dyDescent="0.15">
      <c r="A2803" s="2">
        <v>45125</v>
      </c>
      <c r="B2803" s="3">
        <f t="shared" si="129"/>
        <v>2024</v>
      </c>
      <c r="C2803" t="str">
        <f t="shared" si="130"/>
        <v>2023-2024</v>
      </c>
      <c r="D2803" t="s">
        <v>147</v>
      </c>
      <c r="E2803" t="s">
        <v>24</v>
      </c>
      <c r="F2803" t="str">
        <f t="shared" si="131"/>
        <v>New South Wales</v>
      </c>
      <c r="G2803" t="s">
        <v>10</v>
      </c>
      <c r="H2803">
        <v>2795</v>
      </c>
      <c r="I2803" t="s">
        <v>11</v>
      </c>
      <c r="J2803" t="s">
        <v>25</v>
      </c>
      <c r="K2803" t="s">
        <v>156</v>
      </c>
      <c r="L2803" t="s">
        <v>17</v>
      </c>
      <c r="M2803" s="5">
        <v>364.51</v>
      </c>
      <c r="N2803">
        <v>1</v>
      </c>
    </row>
    <row r="2804" spans="1:14" x14ac:dyDescent="0.15">
      <c r="A2804" s="2">
        <v>45341</v>
      </c>
      <c r="B2804" s="3">
        <f t="shared" si="129"/>
        <v>2024</v>
      </c>
      <c r="C2804" t="str">
        <f t="shared" si="130"/>
        <v>2023-2024</v>
      </c>
      <c r="D2804" t="s">
        <v>147</v>
      </c>
      <c r="E2804" t="s">
        <v>144</v>
      </c>
      <c r="F2804" t="str">
        <f t="shared" si="131"/>
        <v>Queensland</v>
      </c>
      <c r="G2804" t="s">
        <v>35</v>
      </c>
      <c r="H2804">
        <v>4566</v>
      </c>
      <c r="I2804" t="s">
        <v>11</v>
      </c>
      <c r="J2804" t="s">
        <v>120</v>
      </c>
      <c r="K2804" t="s">
        <v>149</v>
      </c>
      <c r="L2804" t="s">
        <v>15</v>
      </c>
      <c r="M2804" s="5">
        <v>364.65</v>
      </c>
      <c r="N2804">
        <v>1</v>
      </c>
    </row>
    <row r="2805" spans="1:14" x14ac:dyDescent="0.15">
      <c r="A2805" s="2">
        <v>45473</v>
      </c>
      <c r="B2805" s="3">
        <f t="shared" si="129"/>
        <v>2024</v>
      </c>
      <c r="C2805" t="str">
        <f t="shared" si="130"/>
        <v>2023-2024</v>
      </c>
      <c r="D2805" t="s">
        <v>148</v>
      </c>
      <c r="E2805" t="s">
        <v>131</v>
      </c>
      <c r="F2805" t="str">
        <f t="shared" si="131"/>
        <v>Western Australia</v>
      </c>
      <c r="G2805" t="s">
        <v>48</v>
      </c>
      <c r="H2805">
        <v>6530</v>
      </c>
      <c r="I2805" t="s">
        <v>11</v>
      </c>
      <c r="J2805" t="s">
        <v>77</v>
      </c>
      <c r="K2805" t="s">
        <v>153</v>
      </c>
      <c r="L2805" t="s">
        <v>16</v>
      </c>
      <c r="M2805" s="5">
        <v>364.90000000000003</v>
      </c>
      <c r="N2805">
        <v>1</v>
      </c>
    </row>
    <row r="2806" spans="1:14" x14ac:dyDescent="0.15">
      <c r="A2806" s="2">
        <v>45367</v>
      </c>
      <c r="B2806" s="3">
        <f t="shared" si="129"/>
        <v>2024</v>
      </c>
      <c r="C2806" t="str">
        <f t="shared" si="130"/>
        <v>2023-2024</v>
      </c>
      <c r="D2806" t="s">
        <v>147</v>
      </c>
      <c r="E2806" t="s">
        <v>103</v>
      </c>
      <c r="F2806" t="str">
        <f t="shared" si="131"/>
        <v>Queensland</v>
      </c>
      <c r="G2806" t="s">
        <v>35</v>
      </c>
      <c r="H2806">
        <v>4509</v>
      </c>
      <c r="I2806" t="s">
        <v>11</v>
      </c>
      <c r="J2806" t="s">
        <v>104</v>
      </c>
      <c r="K2806" t="s">
        <v>155</v>
      </c>
      <c r="L2806" t="s">
        <v>20</v>
      </c>
      <c r="M2806" s="5">
        <v>366.19000000000005</v>
      </c>
      <c r="N2806">
        <v>1</v>
      </c>
    </row>
    <row r="2807" spans="1:14" x14ac:dyDescent="0.15">
      <c r="A2807" s="2">
        <v>45249</v>
      </c>
      <c r="B2807" s="3">
        <f t="shared" si="129"/>
        <v>2024</v>
      </c>
      <c r="C2807" t="str">
        <f t="shared" si="130"/>
        <v>2023-2024</v>
      </c>
      <c r="D2807" t="s">
        <v>147</v>
      </c>
      <c r="E2807" t="s">
        <v>79</v>
      </c>
      <c r="F2807" t="str">
        <f t="shared" si="131"/>
        <v>Australian Capital Territory</v>
      </c>
      <c r="G2807" t="s">
        <v>80</v>
      </c>
      <c r="H2807">
        <v>2617</v>
      </c>
      <c r="I2807" t="s">
        <v>11</v>
      </c>
      <c r="J2807" t="s">
        <v>58</v>
      </c>
      <c r="K2807" t="s">
        <v>154</v>
      </c>
      <c r="L2807" t="s">
        <v>14</v>
      </c>
      <c r="M2807" s="5">
        <v>366.24</v>
      </c>
      <c r="N2807">
        <v>1</v>
      </c>
    </row>
    <row r="2808" spans="1:14" x14ac:dyDescent="0.15">
      <c r="A2808" s="2">
        <v>45239</v>
      </c>
      <c r="B2808" s="3">
        <f t="shared" si="129"/>
        <v>2024</v>
      </c>
      <c r="C2808" t="str">
        <f t="shared" si="130"/>
        <v>2023-2024</v>
      </c>
      <c r="D2808" t="s">
        <v>148</v>
      </c>
      <c r="E2808" t="s">
        <v>142</v>
      </c>
      <c r="F2808" t="str">
        <f t="shared" si="131"/>
        <v>Australian Capital Territory</v>
      </c>
      <c r="G2808" t="s">
        <v>80</v>
      </c>
      <c r="H2808">
        <v>2609</v>
      </c>
      <c r="I2808" t="s">
        <v>11</v>
      </c>
      <c r="J2808" t="s">
        <v>58</v>
      </c>
      <c r="K2808" t="s">
        <v>149</v>
      </c>
      <c r="L2808" t="s">
        <v>15</v>
      </c>
      <c r="M2808" s="5">
        <v>366.37</v>
      </c>
      <c r="N2808">
        <v>1</v>
      </c>
    </row>
    <row r="2809" spans="1:14" x14ac:dyDescent="0.15">
      <c r="A2809" s="2">
        <v>45168</v>
      </c>
      <c r="B2809" s="3">
        <f t="shared" si="129"/>
        <v>2024</v>
      </c>
      <c r="C2809" t="str">
        <f t="shared" si="130"/>
        <v>2023-2024</v>
      </c>
      <c r="D2809" t="s">
        <v>147</v>
      </c>
      <c r="E2809" t="s">
        <v>114</v>
      </c>
      <c r="F2809" t="str">
        <f t="shared" si="131"/>
        <v>Victoria</v>
      </c>
      <c r="G2809" t="s">
        <v>45</v>
      </c>
      <c r="H2809">
        <v>3551</v>
      </c>
      <c r="I2809" t="s">
        <v>11</v>
      </c>
      <c r="J2809" t="s">
        <v>60</v>
      </c>
      <c r="K2809" t="s">
        <v>19</v>
      </c>
      <c r="L2809" t="s">
        <v>23</v>
      </c>
      <c r="M2809" s="5">
        <v>366.39</v>
      </c>
      <c r="N2809">
        <v>1</v>
      </c>
    </row>
    <row r="2810" spans="1:14" x14ac:dyDescent="0.15">
      <c r="A2810" s="2">
        <v>45087</v>
      </c>
      <c r="B2810" s="3">
        <f t="shared" si="129"/>
        <v>2023</v>
      </c>
      <c r="C2810" t="str">
        <f t="shared" si="130"/>
        <v>2022-2023</v>
      </c>
      <c r="D2810" t="s">
        <v>148</v>
      </c>
      <c r="E2810" t="s">
        <v>143</v>
      </c>
      <c r="F2810" t="str">
        <f t="shared" si="131"/>
        <v>New South Wales</v>
      </c>
      <c r="G2810" t="s">
        <v>10</v>
      </c>
      <c r="H2810">
        <v>2154</v>
      </c>
      <c r="I2810" t="s">
        <v>11</v>
      </c>
      <c r="J2810" t="s">
        <v>27</v>
      </c>
      <c r="K2810" t="s">
        <v>155</v>
      </c>
      <c r="L2810" t="s">
        <v>20</v>
      </c>
      <c r="M2810" s="5">
        <v>367.08000000000004</v>
      </c>
      <c r="N2810">
        <v>1</v>
      </c>
    </row>
    <row r="2811" spans="1:14" x14ac:dyDescent="0.15">
      <c r="A2811" s="2">
        <v>45272</v>
      </c>
      <c r="B2811" s="3">
        <f t="shared" si="129"/>
        <v>2024</v>
      </c>
      <c r="C2811" t="str">
        <f t="shared" si="130"/>
        <v>2023-2024</v>
      </c>
      <c r="D2811" t="s">
        <v>148</v>
      </c>
      <c r="E2811" t="s">
        <v>81</v>
      </c>
      <c r="F2811" t="str">
        <f t="shared" si="131"/>
        <v>New South Wales</v>
      </c>
      <c r="G2811" t="s">
        <v>10</v>
      </c>
      <c r="H2811">
        <v>2485</v>
      </c>
      <c r="I2811" t="s">
        <v>11</v>
      </c>
      <c r="J2811" t="s">
        <v>68</v>
      </c>
      <c r="K2811" t="s">
        <v>150</v>
      </c>
      <c r="L2811" t="s">
        <v>18</v>
      </c>
      <c r="M2811" s="5">
        <v>367.46000000000004</v>
      </c>
      <c r="N2811">
        <v>1</v>
      </c>
    </row>
    <row r="2812" spans="1:14" x14ac:dyDescent="0.15">
      <c r="A2812" s="2">
        <v>45006</v>
      </c>
      <c r="B2812" s="3">
        <f t="shared" si="129"/>
        <v>2023</v>
      </c>
      <c r="C2812" t="str">
        <f t="shared" si="130"/>
        <v>2022-2023</v>
      </c>
      <c r="D2812" t="s">
        <v>148</v>
      </c>
      <c r="E2812" t="s">
        <v>143</v>
      </c>
      <c r="F2812" t="str">
        <f t="shared" si="131"/>
        <v>New South Wales</v>
      </c>
      <c r="G2812" t="s">
        <v>10</v>
      </c>
      <c r="H2812">
        <v>2154</v>
      </c>
      <c r="I2812" t="s">
        <v>11</v>
      </c>
      <c r="J2812" t="s">
        <v>27</v>
      </c>
      <c r="K2812" t="s">
        <v>19</v>
      </c>
      <c r="L2812" t="s">
        <v>23</v>
      </c>
      <c r="M2812" s="5">
        <v>367.59000000000003</v>
      </c>
      <c r="N2812">
        <v>1</v>
      </c>
    </row>
    <row r="2813" spans="1:14" x14ac:dyDescent="0.15">
      <c r="A2813" s="2">
        <v>45286</v>
      </c>
      <c r="B2813" s="3">
        <f t="shared" si="129"/>
        <v>2024</v>
      </c>
      <c r="C2813" t="str">
        <f t="shared" si="130"/>
        <v>2023-2024</v>
      </c>
      <c r="D2813" t="s">
        <v>147</v>
      </c>
      <c r="E2813" t="s">
        <v>85</v>
      </c>
      <c r="F2813" t="str">
        <f t="shared" si="131"/>
        <v>Queensland</v>
      </c>
      <c r="G2813" t="s">
        <v>35</v>
      </c>
      <c r="H2813">
        <v>4883</v>
      </c>
      <c r="I2813" t="s">
        <v>11</v>
      </c>
      <c r="J2813" t="s">
        <v>36</v>
      </c>
      <c r="K2813" t="s">
        <v>152</v>
      </c>
      <c r="L2813" t="s">
        <v>13</v>
      </c>
      <c r="M2813" s="5">
        <v>368.1</v>
      </c>
      <c r="N2813">
        <v>1</v>
      </c>
    </row>
    <row r="2814" spans="1:14" x14ac:dyDescent="0.15">
      <c r="A2814" s="2">
        <v>45133</v>
      </c>
      <c r="B2814" s="3">
        <f t="shared" si="129"/>
        <v>2024</v>
      </c>
      <c r="C2814" t="str">
        <f t="shared" si="130"/>
        <v>2023-2024</v>
      </c>
      <c r="D2814" t="s">
        <v>148</v>
      </c>
      <c r="E2814" t="s">
        <v>82</v>
      </c>
      <c r="F2814" t="str">
        <f t="shared" si="131"/>
        <v>Queensland</v>
      </c>
      <c r="G2814" t="s">
        <v>35</v>
      </c>
      <c r="H2814">
        <v>4012</v>
      </c>
      <c r="I2814" t="s">
        <v>11</v>
      </c>
      <c r="J2814" t="s">
        <v>43</v>
      </c>
      <c r="K2814" t="s">
        <v>19</v>
      </c>
      <c r="L2814" t="s">
        <v>23</v>
      </c>
      <c r="M2814" s="5">
        <v>368.3</v>
      </c>
      <c r="N2814">
        <v>1</v>
      </c>
    </row>
    <row r="2815" spans="1:14" x14ac:dyDescent="0.15">
      <c r="A2815" s="2">
        <v>45318</v>
      </c>
      <c r="B2815" s="3">
        <f t="shared" si="129"/>
        <v>2024</v>
      </c>
      <c r="C2815" t="str">
        <f t="shared" si="130"/>
        <v>2023-2024</v>
      </c>
      <c r="D2815" t="s">
        <v>147</v>
      </c>
      <c r="E2815" t="s">
        <v>116</v>
      </c>
      <c r="F2815" t="str">
        <f t="shared" si="131"/>
        <v>Western Australia</v>
      </c>
      <c r="G2815" t="s">
        <v>48</v>
      </c>
      <c r="H2815">
        <v>6725</v>
      </c>
      <c r="I2815" t="s">
        <v>11</v>
      </c>
      <c r="J2815" t="s">
        <v>77</v>
      </c>
      <c r="K2815" t="s">
        <v>152</v>
      </c>
      <c r="L2815" t="s">
        <v>13</v>
      </c>
      <c r="M2815" s="5">
        <v>369.26000000000005</v>
      </c>
      <c r="N2815">
        <v>1</v>
      </c>
    </row>
    <row r="2816" spans="1:14" x14ac:dyDescent="0.15">
      <c r="A2816" s="2">
        <v>45317</v>
      </c>
      <c r="B2816" s="3">
        <f t="shared" si="129"/>
        <v>2024</v>
      </c>
      <c r="C2816" t="str">
        <f t="shared" si="130"/>
        <v>2023-2024</v>
      </c>
      <c r="D2816" t="s">
        <v>147</v>
      </c>
      <c r="E2816" t="s">
        <v>117</v>
      </c>
      <c r="F2816" t="str">
        <f t="shared" si="131"/>
        <v>Queensland</v>
      </c>
      <c r="G2816" t="s">
        <v>35</v>
      </c>
      <c r="H2816">
        <v>4119</v>
      </c>
      <c r="I2816" t="s">
        <v>11</v>
      </c>
      <c r="J2816" t="s">
        <v>43</v>
      </c>
      <c r="K2816" t="s">
        <v>149</v>
      </c>
      <c r="L2816" t="s">
        <v>15</v>
      </c>
      <c r="M2816" s="5">
        <v>369.36</v>
      </c>
      <c r="N2816">
        <v>1</v>
      </c>
    </row>
    <row r="2817" spans="1:14" x14ac:dyDescent="0.15">
      <c r="A2817" s="2">
        <v>45046</v>
      </c>
      <c r="B2817" s="3">
        <f t="shared" si="129"/>
        <v>2023</v>
      </c>
      <c r="C2817" t="str">
        <f t="shared" si="130"/>
        <v>2022-2023</v>
      </c>
      <c r="D2817" t="s">
        <v>147</v>
      </c>
      <c r="E2817" t="s">
        <v>107</v>
      </c>
      <c r="F2817" t="str">
        <f t="shared" si="131"/>
        <v>Queensland</v>
      </c>
      <c r="G2817" t="s">
        <v>35</v>
      </c>
      <c r="H2817">
        <v>4220</v>
      </c>
      <c r="I2817" t="s">
        <v>11</v>
      </c>
      <c r="J2817" t="s">
        <v>104</v>
      </c>
      <c r="K2817" t="s">
        <v>154</v>
      </c>
      <c r="L2817" t="s">
        <v>14</v>
      </c>
      <c r="M2817" s="5">
        <v>369.64</v>
      </c>
      <c r="N2817">
        <v>1</v>
      </c>
    </row>
    <row r="2818" spans="1:14" x14ac:dyDescent="0.15">
      <c r="A2818" s="2">
        <v>45289</v>
      </c>
      <c r="B2818" s="3">
        <f t="shared" ref="B2818:B2881" si="132">IF(MONTH(A2818)&gt;=7,YEAR(A2818)+1,YEAR(A2818))</f>
        <v>2024</v>
      </c>
      <c r="C2818" t="str">
        <f t="shared" ref="C2818:C2881" si="133">IF(MONTH(A2818) &gt;= 7, YEAR(A2818) &amp; "-" &amp; YEAR(A2818) + 1, YEAR(A2818) - 1 &amp; "-" &amp; YEAR(A2818))</f>
        <v>2023-2024</v>
      </c>
      <c r="D2818" t="s">
        <v>148</v>
      </c>
      <c r="E2818" t="s">
        <v>28</v>
      </c>
      <c r="F2818" t="str">
        <f t="shared" ref="F2818:F2881" si="134">IF(G2818="WA","Western Australia",
IF(G2818="NSW","New South Wales",
IF(G2818="QLD","Queensland",
IF(G2818="VIC","Victoria",
IF(G2818="TAS","Tasmania",
IF(G2818="SA","South Australia",
IF(G2818="NT","Northern Territory",
IF(G2818="ACT","Australian Capital Territory",G2818))))))))</f>
        <v>Northern Territory</v>
      </c>
      <c r="G2818" t="s">
        <v>29</v>
      </c>
      <c r="H2818">
        <v>800</v>
      </c>
      <c r="I2818" t="s">
        <v>11</v>
      </c>
      <c r="J2818" t="s">
        <v>30</v>
      </c>
      <c r="K2818" t="s">
        <v>154</v>
      </c>
      <c r="L2818" t="s">
        <v>14</v>
      </c>
      <c r="M2818" s="5">
        <v>369.79999999999995</v>
      </c>
      <c r="N2818">
        <v>1</v>
      </c>
    </row>
    <row r="2819" spans="1:14" x14ac:dyDescent="0.15">
      <c r="A2819" s="2">
        <v>45471</v>
      </c>
      <c r="B2819" s="3">
        <f t="shared" si="132"/>
        <v>2024</v>
      </c>
      <c r="C2819" t="str">
        <f t="shared" si="133"/>
        <v>2023-2024</v>
      </c>
      <c r="D2819" t="s">
        <v>148</v>
      </c>
      <c r="E2819" t="s">
        <v>112</v>
      </c>
      <c r="F2819" t="str">
        <f t="shared" si="134"/>
        <v>Victoria</v>
      </c>
      <c r="G2819" t="s">
        <v>45</v>
      </c>
      <c r="H2819">
        <v>3076</v>
      </c>
      <c r="I2819" t="s">
        <v>11</v>
      </c>
      <c r="J2819" t="s">
        <v>46</v>
      </c>
      <c r="K2819" t="s">
        <v>157</v>
      </c>
      <c r="L2819" t="s">
        <v>22</v>
      </c>
      <c r="M2819" s="5">
        <v>370.91</v>
      </c>
      <c r="N2819">
        <v>1</v>
      </c>
    </row>
    <row r="2820" spans="1:14" x14ac:dyDescent="0.15">
      <c r="A2820" s="2">
        <v>45538</v>
      </c>
      <c r="B2820" s="3">
        <f t="shared" si="132"/>
        <v>2025</v>
      </c>
      <c r="C2820" t="str">
        <f t="shared" si="133"/>
        <v>2024-2025</v>
      </c>
      <c r="D2820" t="s">
        <v>147</v>
      </c>
      <c r="E2820" t="s">
        <v>124</v>
      </c>
      <c r="F2820" t="str">
        <f t="shared" si="134"/>
        <v>New South Wales</v>
      </c>
      <c r="G2820" t="s">
        <v>10</v>
      </c>
      <c r="H2820">
        <v>2015</v>
      </c>
      <c r="I2820" t="s">
        <v>11</v>
      </c>
      <c r="J2820" t="s">
        <v>12</v>
      </c>
      <c r="K2820" t="s">
        <v>154</v>
      </c>
      <c r="L2820" t="s">
        <v>14</v>
      </c>
      <c r="M2820" s="5">
        <v>371.1</v>
      </c>
      <c r="N2820">
        <v>1</v>
      </c>
    </row>
    <row r="2821" spans="1:14" x14ac:dyDescent="0.15">
      <c r="A2821" s="2">
        <v>45184</v>
      </c>
      <c r="B2821" s="3">
        <f t="shared" si="132"/>
        <v>2024</v>
      </c>
      <c r="C2821" t="str">
        <f t="shared" si="133"/>
        <v>2023-2024</v>
      </c>
      <c r="D2821" t="s">
        <v>147</v>
      </c>
      <c r="E2821" t="s">
        <v>133</v>
      </c>
      <c r="F2821" t="str">
        <f t="shared" si="134"/>
        <v>Queensland</v>
      </c>
      <c r="G2821" t="s">
        <v>35</v>
      </c>
      <c r="H2821">
        <v>4305</v>
      </c>
      <c r="I2821" t="s">
        <v>11</v>
      </c>
      <c r="J2821" t="s">
        <v>104</v>
      </c>
      <c r="K2821" t="s">
        <v>149</v>
      </c>
      <c r="L2821" t="s">
        <v>15</v>
      </c>
      <c r="M2821" s="5">
        <v>371.23</v>
      </c>
      <c r="N2821">
        <v>1</v>
      </c>
    </row>
    <row r="2822" spans="1:14" x14ac:dyDescent="0.15">
      <c r="A2822" s="2">
        <v>45474</v>
      </c>
      <c r="B2822" s="3">
        <f t="shared" si="132"/>
        <v>2025</v>
      </c>
      <c r="C2822" t="str">
        <f t="shared" si="133"/>
        <v>2024-2025</v>
      </c>
      <c r="D2822" t="s">
        <v>148</v>
      </c>
      <c r="E2822" t="s">
        <v>129</v>
      </c>
      <c r="F2822" t="str">
        <f t="shared" si="134"/>
        <v>Tasmania</v>
      </c>
      <c r="G2822" t="s">
        <v>70</v>
      </c>
      <c r="H2822">
        <v>7010</v>
      </c>
      <c r="I2822" t="s">
        <v>11</v>
      </c>
      <c r="J2822" t="s">
        <v>71</v>
      </c>
      <c r="K2822" t="s">
        <v>153</v>
      </c>
      <c r="L2822" t="s">
        <v>16</v>
      </c>
      <c r="M2822" s="5">
        <v>371.64</v>
      </c>
      <c r="N2822">
        <v>1</v>
      </c>
    </row>
    <row r="2823" spans="1:14" x14ac:dyDescent="0.15">
      <c r="A2823" s="2">
        <v>45332</v>
      </c>
      <c r="B2823" s="3">
        <f t="shared" si="132"/>
        <v>2024</v>
      </c>
      <c r="C2823" t="str">
        <f t="shared" si="133"/>
        <v>2023-2024</v>
      </c>
      <c r="D2823" t="s">
        <v>147</v>
      </c>
      <c r="E2823" t="s">
        <v>145</v>
      </c>
      <c r="F2823" t="str">
        <f t="shared" si="134"/>
        <v>New South Wales</v>
      </c>
      <c r="G2823" t="s">
        <v>10</v>
      </c>
      <c r="H2823">
        <v>2101</v>
      </c>
      <c r="I2823" t="s">
        <v>11</v>
      </c>
      <c r="J2823" t="s">
        <v>27</v>
      </c>
      <c r="K2823" t="s">
        <v>149</v>
      </c>
      <c r="L2823" t="s">
        <v>15</v>
      </c>
      <c r="M2823" s="5">
        <v>371.73</v>
      </c>
      <c r="N2823">
        <v>1</v>
      </c>
    </row>
    <row r="2824" spans="1:14" x14ac:dyDescent="0.15">
      <c r="A2824" s="2">
        <v>45241</v>
      </c>
      <c r="B2824" s="3">
        <f t="shared" si="132"/>
        <v>2024</v>
      </c>
      <c r="C2824" t="str">
        <f t="shared" si="133"/>
        <v>2023-2024</v>
      </c>
      <c r="D2824" t="s">
        <v>148</v>
      </c>
      <c r="E2824" t="s">
        <v>111</v>
      </c>
      <c r="F2824" t="str">
        <f t="shared" si="134"/>
        <v>New South Wales</v>
      </c>
      <c r="G2824" t="s">
        <v>10</v>
      </c>
      <c r="H2824">
        <v>2120</v>
      </c>
      <c r="I2824" t="s">
        <v>11</v>
      </c>
      <c r="J2824" t="s">
        <v>27</v>
      </c>
      <c r="K2824" t="s">
        <v>152</v>
      </c>
      <c r="L2824" t="s">
        <v>13</v>
      </c>
      <c r="M2824" s="5">
        <v>372.48000000000008</v>
      </c>
      <c r="N2824">
        <v>1</v>
      </c>
    </row>
    <row r="2825" spans="1:14" x14ac:dyDescent="0.15">
      <c r="A2825" s="2">
        <v>45598</v>
      </c>
      <c r="B2825" s="3">
        <f t="shared" si="132"/>
        <v>2025</v>
      </c>
      <c r="C2825" t="str">
        <f t="shared" si="133"/>
        <v>2024-2025</v>
      </c>
      <c r="D2825" t="s">
        <v>147</v>
      </c>
      <c r="E2825" t="s">
        <v>86</v>
      </c>
      <c r="F2825" t="str">
        <f t="shared" si="134"/>
        <v>New South Wales</v>
      </c>
      <c r="G2825" t="s">
        <v>10</v>
      </c>
      <c r="H2825">
        <v>2064</v>
      </c>
      <c r="I2825" t="s">
        <v>11</v>
      </c>
      <c r="J2825" t="s">
        <v>12</v>
      </c>
      <c r="K2825" t="s">
        <v>153</v>
      </c>
      <c r="L2825" t="s">
        <v>16</v>
      </c>
      <c r="M2825" s="5">
        <v>372.65</v>
      </c>
      <c r="N2825">
        <v>1</v>
      </c>
    </row>
    <row r="2826" spans="1:14" x14ac:dyDescent="0.15">
      <c r="A2826" s="2">
        <v>45641</v>
      </c>
      <c r="B2826" s="3">
        <f t="shared" si="132"/>
        <v>2025</v>
      </c>
      <c r="C2826" t="str">
        <f t="shared" si="133"/>
        <v>2024-2025</v>
      </c>
      <c r="D2826" t="s">
        <v>147</v>
      </c>
      <c r="E2826" t="s">
        <v>137</v>
      </c>
      <c r="F2826" t="str">
        <f t="shared" si="134"/>
        <v>New South Wales</v>
      </c>
      <c r="G2826" t="s">
        <v>10</v>
      </c>
      <c r="H2826">
        <v>2031</v>
      </c>
      <c r="I2826" t="s">
        <v>11</v>
      </c>
      <c r="J2826" t="s">
        <v>12</v>
      </c>
      <c r="K2826" t="s">
        <v>154</v>
      </c>
      <c r="L2826" t="s">
        <v>14</v>
      </c>
      <c r="M2826" s="5">
        <v>372.74</v>
      </c>
      <c r="N2826">
        <v>1</v>
      </c>
    </row>
    <row r="2827" spans="1:14" x14ac:dyDescent="0.15">
      <c r="A2827" s="2">
        <v>45292</v>
      </c>
      <c r="B2827" s="3">
        <f t="shared" si="132"/>
        <v>2024</v>
      </c>
      <c r="C2827" t="str">
        <f t="shared" si="133"/>
        <v>2023-2024</v>
      </c>
      <c r="D2827" t="s">
        <v>147</v>
      </c>
      <c r="E2827" t="s">
        <v>99</v>
      </c>
      <c r="F2827" t="str">
        <f t="shared" si="134"/>
        <v>Victoria</v>
      </c>
      <c r="G2827" t="s">
        <v>45</v>
      </c>
      <c r="H2827">
        <v>3148</v>
      </c>
      <c r="I2827" t="s">
        <v>11</v>
      </c>
      <c r="J2827" t="s">
        <v>63</v>
      </c>
      <c r="K2827" t="s">
        <v>153</v>
      </c>
      <c r="L2827" t="s">
        <v>16</v>
      </c>
      <c r="M2827" s="5">
        <v>372.78</v>
      </c>
      <c r="N2827">
        <v>1</v>
      </c>
    </row>
    <row r="2828" spans="1:14" x14ac:dyDescent="0.15">
      <c r="A2828" s="2">
        <v>45048</v>
      </c>
      <c r="B2828" s="3">
        <f t="shared" si="132"/>
        <v>2023</v>
      </c>
      <c r="C2828" t="str">
        <f t="shared" si="133"/>
        <v>2022-2023</v>
      </c>
      <c r="D2828" t="s">
        <v>148</v>
      </c>
      <c r="E2828" t="s">
        <v>143</v>
      </c>
      <c r="F2828" t="str">
        <f t="shared" si="134"/>
        <v>New South Wales</v>
      </c>
      <c r="G2828" t="s">
        <v>10</v>
      </c>
      <c r="H2828">
        <v>2154</v>
      </c>
      <c r="I2828" t="s">
        <v>11</v>
      </c>
      <c r="J2828" t="s">
        <v>27</v>
      </c>
      <c r="K2828" t="s">
        <v>151</v>
      </c>
      <c r="L2828" t="s">
        <v>21</v>
      </c>
      <c r="M2828" s="5">
        <v>373.36</v>
      </c>
      <c r="N2828">
        <v>1</v>
      </c>
    </row>
    <row r="2829" spans="1:14" x14ac:dyDescent="0.15">
      <c r="A2829" s="2">
        <v>45247</v>
      </c>
      <c r="B2829" s="3">
        <f t="shared" si="132"/>
        <v>2024</v>
      </c>
      <c r="C2829" t="str">
        <f t="shared" si="133"/>
        <v>2023-2024</v>
      </c>
      <c r="D2829" t="s">
        <v>147</v>
      </c>
      <c r="E2829" t="s">
        <v>117</v>
      </c>
      <c r="F2829" t="str">
        <f t="shared" si="134"/>
        <v>Queensland</v>
      </c>
      <c r="G2829" t="s">
        <v>35</v>
      </c>
      <c r="H2829">
        <v>4119</v>
      </c>
      <c r="I2829" t="s">
        <v>11</v>
      </c>
      <c r="J2829" t="s">
        <v>43</v>
      </c>
      <c r="K2829" t="s">
        <v>155</v>
      </c>
      <c r="L2829" t="s">
        <v>20</v>
      </c>
      <c r="M2829" s="5">
        <v>374.38</v>
      </c>
      <c r="N2829">
        <v>1</v>
      </c>
    </row>
    <row r="2830" spans="1:14" x14ac:dyDescent="0.15">
      <c r="A2830" s="2">
        <v>45375</v>
      </c>
      <c r="B2830" s="3">
        <f t="shared" si="132"/>
        <v>2024</v>
      </c>
      <c r="C2830" t="str">
        <f t="shared" si="133"/>
        <v>2023-2024</v>
      </c>
      <c r="D2830" t="s">
        <v>148</v>
      </c>
      <c r="E2830" t="s">
        <v>41</v>
      </c>
      <c r="F2830" t="str">
        <f t="shared" si="134"/>
        <v>New South Wales</v>
      </c>
      <c r="G2830" t="s">
        <v>10</v>
      </c>
      <c r="H2830">
        <v>2830</v>
      </c>
      <c r="I2830" t="s">
        <v>11</v>
      </c>
      <c r="J2830" t="s">
        <v>25</v>
      </c>
      <c r="K2830" t="s">
        <v>154</v>
      </c>
      <c r="L2830" t="s">
        <v>14</v>
      </c>
      <c r="M2830" s="5">
        <v>374.61</v>
      </c>
      <c r="N2830">
        <v>1</v>
      </c>
    </row>
    <row r="2831" spans="1:14" x14ac:dyDescent="0.15">
      <c r="A2831" s="2">
        <v>45150</v>
      </c>
      <c r="B2831" s="3">
        <f t="shared" si="132"/>
        <v>2024</v>
      </c>
      <c r="C2831" t="str">
        <f t="shared" si="133"/>
        <v>2023-2024</v>
      </c>
      <c r="D2831" t="s">
        <v>147</v>
      </c>
      <c r="E2831" t="s">
        <v>37</v>
      </c>
      <c r="F2831" t="str">
        <f t="shared" si="134"/>
        <v>South Australia</v>
      </c>
      <c r="G2831" t="s">
        <v>32</v>
      </c>
      <c r="H2831">
        <v>5607</v>
      </c>
      <c r="I2831" t="s">
        <v>11</v>
      </c>
      <c r="J2831" t="s">
        <v>38</v>
      </c>
      <c r="K2831" t="s">
        <v>153</v>
      </c>
      <c r="L2831" t="s">
        <v>16</v>
      </c>
      <c r="M2831" s="5">
        <v>374.75</v>
      </c>
      <c r="N2831">
        <v>1</v>
      </c>
    </row>
    <row r="2832" spans="1:14" x14ac:dyDescent="0.15">
      <c r="A2832" s="2">
        <v>45174</v>
      </c>
      <c r="B2832" s="3">
        <f t="shared" si="132"/>
        <v>2024</v>
      </c>
      <c r="C2832" t="str">
        <f t="shared" si="133"/>
        <v>2023-2024</v>
      </c>
      <c r="D2832" t="s">
        <v>147</v>
      </c>
      <c r="E2832" t="s">
        <v>145</v>
      </c>
      <c r="F2832" t="str">
        <f t="shared" si="134"/>
        <v>New South Wales</v>
      </c>
      <c r="G2832" t="s">
        <v>10</v>
      </c>
      <c r="H2832">
        <v>2101</v>
      </c>
      <c r="I2832" t="s">
        <v>11</v>
      </c>
      <c r="J2832" t="s">
        <v>27</v>
      </c>
      <c r="K2832" t="s">
        <v>156</v>
      </c>
      <c r="L2832" t="s">
        <v>17</v>
      </c>
      <c r="M2832" s="5">
        <v>374.93999999999994</v>
      </c>
      <c r="N2832">
        <v>1</v>
      </c>
    </row>
    <row r="2833" spans="1:14" x14ac:dyDescent="0.15">
      <c r="A2833" s="2">
        <v>45158</v>
      </c>
      <c r="B2833" s="3">
        <f t="shared" si="132"/>
        <v>2024</v>
      </c>
      <c r="C2833" t="str">
        <f t="shared" si="133"/>
        <v>2023-2024</v>
      </c>
      <c r="D2833" t="s">
        <v>147</v>
      </c>
      <c r="E2833" t="s">
        <v>50</v>
      </c>
      <c r="F2833" t="str">
        <f t="shared" si="134"/>
        <v>Queensland</v>
      </c>
      <c r="G2833" t="s">
        <v>35</v>
      </c>
      <c r="H2833">
        <v>4703</v>
      </c>
      <c r="I2833" t="s">
        <v>11</v>
      </c>
      <c r="J2833" t="s">
        <v>51</v>
      </c>
      <c r="K2833" t="s">
        <v>154</v>
      </c>
      <c r="L2833" t="s">
        <v>14</v>
      </c>
      <c r="M2833" s="5">
        <v>375.65</v>
      </c>
      <c r="N2833">
        <v>1</v>
      </c>
    </row>
    <row r="2834" spans="1:14" x14ac:dyDescent="0.15">
      <c r="A2834" s="2">
        <v>45178</v>
      </c>
      <c r="B2834" s="3">
        <f t="shared" si="132"/>
        <v>2024</v>
      </c>
      <c r="C2834" t="str">
        <f t="shared" si="133"/>
        <v>2023-2024</v>
      </c>
      <c r="D2834" t="s">
        <v>147</v>
      </c>
      <c r="E2834" t="s">
        <v>52</v>
      </c>
      <c r="F2834" t="str">
        <f t="shared" si="134"/>
        <v>Victoria</v>
      </c>
      <c r="G2834" t="s">
        <v>45</v>
      </c>
      <c r="H2834">
        <v>3030</v>
      </c>
      <c r="I2834" t="s">
        <v>11</v>
      </c>
      <c r="J2834" t="s">
        <v>46</v>
      </c>
      <c r="K2834" t="s">
        <v>150</v>
      </c>
      <c r="L2834" t="s">
        <v>18</v>
      </c>
      <c r="M2834" s="5">
        <v>376.09000000000003</v>
      </c>
      <c r="N2834">
        <v>1</v>
      </c>
    </row>
    <row r="2835" spans="1:14" x14ac:dyDescent="0.15">
      <c r="A2835" s="2">
        <v>45507</v>
      </c>
      <c r="B2835" s="3">
        <f t="shared" si="132"/>
        <v>2025</v>
      </c>
      <c r="C2835" t="str">
        <f t="shared" si="133"/>
        <v>2024-2025</v>
      </c>
      <c r="D2835" t="s">
        <v>147</v>
      </c>
      <c r="E2835" t="s">
        <v>40</v>
      </c>
      <c r="F2835" t="str">
        <f t="shared" si="134"/>
        <v>New South Wales</v>
      </c>
      <c r="G2835" t="s">
        <v>10</v>
      </c>
      <c r="H2835">
        <v>2116</v>
      </c>
      <c r="I2835" t="s">
        <v>11</v>
      </c>
      <c r="J2835" t="s">
        <v>27</v>
      </c>
      <c r="K2835" t="s">
        <v>154</v>
      </c>
      <c r="L2835" t="s">
        <v>14</v>
      </c>
      <c r="M2835" s="5">
        <v>376.5</v>
      </c>
      <c r="N2835">
        <v>1</v>
      </c>
    </row>
    <row r="2836" spans="1:14" x14ac:dyDescent="0.15">
      <c r="A2836" s="2">
        <v>45508</v>
      </c>
      <c r="B2836" s="3">
        <f t="shared" si="132"/>
        <v>2025</v>
      </c>
      <c r="C2836" t="str">
        <f t="shared" si="133"/>
        <v>2024-2025</v>
      </c>
      <c r="D2836" t="s">
        <v>147</v>
      </c>
      <c r="E2836" t="s">
        <v>109</v>
      </c>
      <c r="F2836" t="str">
        <f t="shared" si="134"/>
        <v>New South Wales</v>
      </c>
      <c r="G2836" t="s">
        <v>10</v>
      </c>
      <c r="H2836">
        <v>2480</v>
      </c>
      <c r="I2836" t="s">
        <v>11</v>
      </c>
      <c r="J2836" t="s">
        <v>68</v>
      </c>
      <c r="K2836" t="s">
        <v>149</v>
      </c>
      <c r="L2836" t="s">
        <v>15</v>
      </c>
      <c r="M2836" s="5">
        <v>376.57</v>
      </c>
      <c r="N2836">
        <v>1</v>
      </c>
    </row>
    <row r="2837" spans="1:14" x14ac:dyDescent="0.15">
      <c r="A2837" s="2">
        <v>44935</v>
      </c>
      <c r="B2837" s="3">
        <f t="shared" si="132"/>
        <v>2023</v>
      </c>
      <c r="C2837" t="str">
        <f t="shared" si="133"/>
        <v>2022-2023</v>
      </c>
      <c r="D2837" t="s">
        <v>148</v>
      </c>
      <c r="E2837" t="s">
        <v>61</v>
      </c>
      <c r="F2837" t="str">
        <f t="shared" si="134"/>
        <v>New South Wales</v>
      </c>
      <c r="G2837" t="s">
        <v>10</v>
      </c>
      <c r="H2837">
        <v>2539</v>
      </c>
      <c r="I2837" t="s">
        <v>11</v>
      </c>
      <c r="J2837" t="s">
        <v>58</v>
      </c>
      <c r="K2837" t="s">
        <v>150</v>
      </c>
      <c r="L2837" t="s">
        <v>18</v>
      </c>
      <c r="M2837" s="5">
        <v>376.58000000000004</v>
      </c>
      <c r="N2837">
        <v>1</v>
      </c>
    </row>
    <row r="2838" spans="1:14" x14ac:dyDescent="0.15">
      <c r="A2838" s="2">
        <v>45646</v>
      </c>
      <c r="B2838" s="3">
        <f t="shared" si="132"/>
        <v>2025</v>
      </c>
      <c r="C2838" t="str">
        <f t="shared" si="133"/>
        <v>2024-2025</v>
      </c>
      <c r="D2838" t="s">
        <v>147</v>
      </c>
      <c r="E2838" t="s">
        <v>24</v>
      </c>
      <c r="F2838" t="str">
        <f t="shared" si="134"/>
        <v>New South Wales</v>
      </c>
      <c r="G2838" t="s">
        <v>10</v>
      </c>
      <c r="H2838">
        <v>2795</v>
      </c>
      <c r="I2838" t="s">
        <v>11</v>
      </c>
      <c r="J2838" t="s">
        <v>25</v>
      </c>
      <c r="K2838" t="s">
        <v>149</v>
      </c>
      <c r="L2838" t="s">
        <v>15</v>
      </c>
      <c r="M2838" s="5">
        <v>376.85</v>
      </c>
      <c r="N2838">
        <v>1</v>
      </c>
    </row>
    <row r="2839" spans="1:14" x14ac:dyDescent="0.15">
      <c r="A2839" s="2">
        <v>45277</v>
      </c>
      <c r="B2839" s="3">
        <f t="shared" si="132"/>
        <v>2024</v>
      </c>
      <c r="C2839" t="str">
        <f t="shared" si="133"/>
        <v>2023-2024</v>
      </c>
      <c r="D2839" t="s">
        <v>147</v>
      </c>
      <c r="E2839" t="s">
        <v>144</v>
      </c>
      <c r="F2839" t="str">
        <f t="shared" si="134"/>
        <v>Queensland</v>
      </c>
      <c r="G2839" t="s">
        <v>35</v>
      </c>
      <c r="H2839">
        <v>4566</v>
      </c>
      <c r="I2839" t="s">
        <v>11</v>
      </c>
      <c r="J2839" t="s">
        <v>120</v>
      </c>
      <c r="K2839" t="s">
        <v>151</v>
      </c>
      <c r="L2839" t="s">
        <v>21</v>
      </c>
      <c r="M2839" s="5">
        <v>377.12</v>
      </c>
      <c r="N2839">
        <v>1</v>
      </c>
    </row>
    <row r="2840" spans="1:14" x14ac:dyDescent="0.15">
      <c r="A2840" s="2">
        <v>45130</v>
      </c>
      <c r="B2840" s="3">
        <f t="shared" si="132"/>
        <v>2024</v>
      </c>
      <c r="C2840" t="str">
        <f t="shared" si="133"/>
        <v>2023-2024</v>
      </c>
      <c r="D2840" t="s">
        <v>148</v>
      </c>
      <c r="E2840" t="s">
        <v>91</v>
      </c>
      <c r="F2840" t="str">
        <f t="shared" si="134"/>
        <v>Victoria</v>
      </c>
      <c r="G2840" t="s">
        <v>45</v>
      </c>
      <c r="H2840">
        <v>3690</v>
      </c>
      <c r="I2840" t="s">
        <v>11</v>
      </c>
      <c r="J2840" t="s">
        <v>55</v>
      </c>
      <c r="K2840" t="s">
        <v>150</v>
      </c>
      <c r="L2840" t="s">
        <v>18</v>
      </c>
      <c r="M2840" s="5">
        <v>377.44</v>
      </c>
      <c r="N2840">
        <v>1</v>
      </c>
    </row>
    <row r="2841" spans="1:14" x14ac:dyDescent="0.15">
      <c r="A2841" s="2">
        <v>45172</v>
      </c>
      <c r="B2841" s="3">
        <f t="shared" si="132"/>
        <v>2024</v>
      </c>
      <c r="C2841" t="str">
        <f t="shared" si="133"/>
        <v>2023-2024</v>
      </c>
      <c r="D2841" t="s">
        <v>147</v>
      </c>
      <c r="E2841" t="s">
        <v>67</v>
      </c>
      <c r="F2841" t="str">
        <f t="shared" si="134"/>
        <v>New South Wales</v>
      </c>
      <c r="G2841" t="s">
        <v>10</v>
      </c>
      <c r="H2841">
        <v>2478</v>
      </c>
      <c r="I2841" t="s">
        <v>11</v>
      </c>
      <c r="J2841" t="s">
        <v>68</v>
      </c>
      <c r="K2841" t="s">
        <v>155</v>
      </c>
      <c r="L2841" t="s">
        <v>20</v>
      </c>
      <c r="M2841" s="5">
        <v>377.54</v>
      </c>
      <c r="N2841">
        <v>1</v>
      </c>
    </row>
    <row r="2842" spans="1:14" x14ac:dyDescent="0.15">
      <c r="A2842" s="2">
        <v>45193</v>
      </c>
      <c r="B2842" s="3">
        <f t="shared" si="132"/>
        <v>2024</v>
      </c>
      <c r="C2842" t="str">
        <f t="shared" si="133"/>
        <v>2023-2024</v>
      </c>
      <c r="D2842" t="s">
        <v>147</v>
      </c>
      <c r="E2842" t="s">
        <v>66</v>
      </c>
      <c r="F2842" t="str">
        <f t="shared" si="134"/>
        <v>South Australia</v>
      </c>
      <c r="G2842" t="s">
        <v>32</v>
      </c>
      <c r="H2842">
        <v>5169</v>
      </c>
      <c r="I2842" t="s">
        <v>11</v>
      </c>
      <c r="J2842" t="s">
        <v>33</v>
      </c>
      <c r="K2842" t="s">
        <v>151</v>
      </c>
      <c r="L2842" t="s">
        <v>21</v>
      </c>
      <c r="M2842" s="5">
        <v>378.07000000000005</v>
      </c>
      <c r="N2842">
        <v>1</v>
      </c>
    </row>
    <row r="2843" spans="1:14" x14ac:dyDescent="0.15">
      <c r="A2843" s="2">
        <v>45608</v>
      </c>
      <c r="B2843" s="3">
        <f t="shared" si="132"/>
        <v>2025</v>
      </c>
      <c r="C2843" t="str">
        <f t="shared" si="133"/>
        <v>2024-2025</v>
      </c>
      <c r="D2843" t="s">
        <v>147</v>
      </c>
      <c r="E2843" t="s">
        <v>26</v>
      </c>
      <c r="F2843" t="str">
        <f t="shared" si="134"/>
        <v>New South Wales</v>
      </c>
      <c r="G2843" t="s">
        <v>10</v>
      </c>
      <c r="H2843">
        <v>2141</v>
      </c>
      <c r="I2843" t="s">
        <v>11</v>
      </c>
      <c r="J2843" t="s">
        <v>27</v>
      </c>
      <c r="K2843" t="s">
        <v>154</v>
      </c>
      <c r="L2843" t="s">
        <v>14</v>
      </c>
      <c r="M2843" s="5">
        <v>378.7</v>
      </c>
      <c r="N2843">
        <v>1</v>
      </c>
    </row>
    <row r="2844" spans="1:14" x14ac:dyDescent="0.15">
      <c r="A2844" s="2">
        <v>45453</v>
      </c>
      <c r="B2844" s="3">
        <f t="shared" si="132"/>
        <v>2024</v>
      </c>
      <c r="C2844" t="str">
        <f t="shared" si="133"/>
        <v>2023-2024</v>
      </c>
      <c r="D2844" t="s">
        <v>147</v>
      </c>
      <c r="E2844" t="s">
        <v>44</v>
      </c>
      <c r="F2844" t="str">
        <f t="shared" si="134"/>
        <v>Victoria</v>
      </c>
      <c r="G2844" t="s">
        <v>45</v>
      </c>
      <c r="H2844">
        <v>3066</v>
      </c>
      <c r="I2844" t="s">
        <v>11</v>
      </c>
      <c r="J2844" t="s">
        <v>46</v>
      </c>
      <c r="K2844" t="s">
        <v>155</v>
      </c>
      <c r="L2844" t="s">
        <v>20</v>
      </c>
      <c r="M2844" s="5">
        <v>378.71999999999997</v>
      </c>
      <c r="N2844">
        <v>1</v>
      </c>
    </row>
    <row r="2845" spans="1:14" x14ac:dyDescent="0.15">
      <c r="A2845" s="2">
        <v>45583</v>
      </c>
      <c r="B2845" s="3">
        <f t="shared" si="132"/>
        <v>2025</v>
      </c>
      <c r="C2845" t="str">
        <f t="shared" si="133"/>
        <v>2024-2025</v>
      </c>
      <c r="D2845" t="s">
        <v>147</v>
      </c>
      <c r="E2845" t="s">
        <v>65</v>
      </c>
      <c r="F2845" t="str">
        <f t="shared" si="134"/>
        <v>New South Wales</v>
      </c>
      <c r="G2845" t="s">
        <v>10</v>
      </c>
      <c r="H2845">
        <v>2541</v>
      </c>
      <c r="I2845" t="s">
        <v>11</v>
      </c>
      <c r="J2845" t="s">
        <v>58</v>
      </c>
      <c r="K2845" t="s">
        <v>149</v>
      </c>
      <c r="L2845" t="s">
        <v>15</v>
      </c>
      <c r="M2845" s="5">
        <v>379.01</v>
      </c>
      <c r="N2845">
        <v>1</v>
      </c>
    </row>
    <row r="2846" spans="1:14" x14ac:dyDescent="0.15">
      <c r="A2846" s="2">
        <v>45372</v>
      </c>
      <c r="B2846" s="3">
        <f t="shared" si="132"/>
        <v>2024</v>
      </c>
      <c r="C2846" t="str">
        <f t="shared" si="133"/>
        <v>2023-2024</v>
      </c>
      <c r="D2846" t="s">
        <v>148</v>
      </c>
      <c r="E2846" t="s">
        <v>137</v>
      </c>
      <c r="F2846" t="str">
        <f t="shared" si="134"/>
        <v>New South Wales</v>
      </c>
      <c r="G2846" t="s">
        <v>10</v>
      </c>
      <c r="H2846">
        <v>2031</v>
      </c>
      <c r="I2846" t="s">
        <v>11</v>
      </c>
      <c r="J2846" t="s">
        <v>12</v>
      </c>
      <c r="K2846" t="s">
        <v>149</v>
      </c>
      <c r="L2846" t="s">
        <v>15</v>
      </c>
      <c r="M2846" s="5">
        <v>379.43</v>
      </c>
      <c r="N2846">
        <v>1</v>
      </c>
    </row>
    <row r="2847" spans="1:14" x14ac:dyDescent="0.15">
      <c r="A2847" s="2">
        <v>45342</v>
      </c>
      <c r="B2847" s="3">
        <f t="shared" si="132"/>
        <v>2024</v>
      </c>
      <c r="C2847" t="str">
        <f t="shared" si="133"/>
        <v>2023-2024</v>
      </c>
      <c r="D2847" t="s">
        <v>147</v>
      </c>
      <c r="E2847" t="s">
        <v>113</v>
      </c>
      <c r="F2847" t="str">
        <f t="shared" si="134"/>
        <v>Queensland</v>
      </c>
      <c r="G2847" t="s">
        <v>35</v>
      </c>
      <c r="H2847">
        <v>4215</v>
      </c>
      <c r="I2847" t="s">
        <v>11</v>
      </c>
      <c r="J2847" t="s">
        <v>104</v>
      </c>
      <c r="K2847" t="s">
        <v>152</v>
      </c>
      <c r="L2847" t="s">
        <v>13</v>
      </c>
      <c r="M2847" s="5">
        <v>379.5200000000001</v>
      </c>
      <c r="N2847">
        <v>1</v>
      </c>
    </row>
    <row r="2848" spans="1:14" x14ac:dyDescent="0.15">
      <c r="A2848" s="2">
        <v>45241</v>
      </c>
      <c r="B2848" s="3">
        <f t="shared" si="132"/>
        <v>2024</v>
      </c>
      <c r="C2848" t="str">
        <f t="shared" si="133"/>
        <v>2023-2024</v>
      </c>
      <c r="D2848" t="s">
        <v>148</v>
      </c>
      <c r="E2848" t="s">
        <v>111</v>
      </c>
      <c r="F2848" t="str">
        <f t="shared" si="134"/>
        <v>New South Wales</v>
      </c>
      <c r="G2848" t="s">
        <v>10</v>
      </c>
      <c r="H2848">
        <v>2120</v>
      </c>
      <c r="I2848" t="s">
        <v>11</v>
      </c>
      <c r="J2848" t="s">
        <v>27</v>
      </c>
      <c r="K2848" t="s">
        <v>153</v>
      </c>
      <c r="L2848" t="s">
        <v>16</v>
      </c>
      <c r="M2848" s="5">
        <v>379.57000000000005</v>
      </c>
      <c r="N2848">
        <v>1</v>
      </c>
    </row>
    <row r="2849" spans="1:14" x14ac:dyDescent="0.15">
      <c r="A2849" s="2">
        <v>45563</v>
      </c>
      <c r="B2849" s="3">
        <f t="shared" si="132"/>
        <v>2025</v>
      </c>
      <c r="C2849" t="str">
        <f t="shared" si="133"/>
        <v>2024-2025</v>
      </c>
      <c r="D2849" t="s">
        <v>147</v>
      </c>
      <c r="E2849" t="s">
        <v>65</v>
      </c>
      <c r="F2849" t="str">
        <f t="shared" si="134"/>
        <v>New South Wales</v>
      </c>
      <c r="G2849" t="s">
        <v>10</v>
      </c>
      <c r="H2849">
        <v>2541</v>
      </c>
      <c r="I2849" t="s">
        <v>11</v>
      </c>
      <c r="J2849" t="s">
        <v>58</v>
      </c>
      <c r="K2849" t="s">
        <v>152</v>
      </c>
      <c r="L2849" t="s">
        <v>13</v>
      </c>
      <c r="M2849" s="5">
        <v>380.3</v>
      </c>
      <c r="N2849">
        <v>1</v>
      </c>
    </row>
    <row r="2850" spans="1:14" x14ac:dyDescent="0.15">
      <c r="A2850" s="2">
        <v>45467</v>
      </c>
      <c r="B2850" s="3">
        <f t="shared" si="132"/>
        <v>2024</v>
      </c>
      <c r="C2850" t="str">
        <f t="shared" si="133"/>
        <v>2023-2024</v>
      </c>
      <c r="D2850" t="s">
        <v>147</v>
      </c>
      <c r="E2850" t="s">
        <v>145</v>
      </c>
      <c r="F2850" t="str">
        <f t="shared" si="134"/>
        <v>New South Wales</v>
      </c>
      <c r="G2850" t="s">
        <v>10</v>
      </c>
      <c r="H2850">
        <v>2101</v>
      </c>
      <c r="I2850" t="s">
        <v>11</v>
      </c>
      <c r="J2850" t="s">
        <v>27</v>
      </c>
      <c r="K2850" t="s">
        <v>19</v>
      </c>
      <c r="L2850" t="s">
        <v>23</v>
      </c>
      <c r="M2850" s="5">
        <v>380.59000000000003</v>
      </c>
      <c r="N2850">
        <v>1</v>
      </c>
    </row>
    <row r="2851" spans="1:14" x14ac:dyDescent="0.15">
      <c r="A2851" s="2">
        <v>45285</v>
      </c>
      <c r="B2851" s="3">
        <f t="shared" si="132"/>
        <v>2024</v>
      </c>
      <c r="C2851" t="str">
        <f t="shared" si="133"/>
        <v>2023-2024</v>
      </c>
      <c r="D2851" t="s">
        <v>148</v>
      </c>
      <c r="E2851" t="s">
        <v>146</v>
      </c>
      <c r="F2851" t="str">
        <f t="shared" si="134"/>
        <v>Victoria</v>
      </c>
      <c r="G2851" t="s">
        <v>45</v>
      </c>
      <c r="H2851">
        <v>3353</v>
      </c>
      <c r="I2851" t="s">
        <v>11</v>
      </c>
      <c r="J2851" t="s">
        <v>60</v>
      </c>
      <c r="K2851" t="s">
        <v>154</v>
      </c>
      <c r="L2851" t="s">
        <v>14</v>
      </c>
      <c r="M2851" s="5">
        <v>380.96999999999997</v>
      </c>
      <c r="N2851">
        <v>1</v>
      </c>
    </row>
    <row r="2852" spans="1:14" x14ac:dyDescent="0.15">
      <c r="A2852" s="2">
        <v>45061</v>
      </c>
      <c r="B2852" s="3">
        <f t="shared" si="132"/>
        <v>2023</v>
      </c>
      <c r="C2852" t="str">
        <f t="shared" si="133"/>
        <v>2022-2023</v>
      </c>
      <c r="D2852" t="s">
        <v>147</v>
      </c>
      <c r="E2852" t="s">
        <v>132</v>
      </c>
      <c r="F2852" t="str">
        <f t="shared" si="134"/>
        <v>New South Wales</v>
      </c>
      <c r="G2852" t="s">
        <v>10</v>
      </c>
      <c r="H2852">
        <v>2800</v>
      </c>
      <c r="I2852" t="s">
        <v>11</v>
      </c>
      <c r="J2852" t="s">
        <v>25</v>
      </c>
      <c r="K2852" t="s">
        <v>154</v>
      </c>
      <c r="L2852" t="s">
        <v>14</v>
      </c>
      <c r="M2852" s="5">
        <v>381.15</v>
      </c>
      <c r="N2852">
        <v>1</v>
      </c>
    </row>
    <row r="2853" spans="1:14" x14ac:dyDescent="0.15">
      <c r="A2853" s="2">
        <v>44990</v>
      </c>
      <c r="B2853" s="3">
        <f t="shared" si="132"/>
        <v>2023</v>
      </c>
      <c r="C2853" t="str">
        <f t="shared" si="133"/>
        <v>2022-2023</v>
      </c>
      <c r="D2853" t="s">
        <v>147</v>
      </c>
      <c r="E2853" t="s">
        <v>146</v>
      </c>
      <c r="F2853" t="str">
        <f t="shared" si="134"/>
        <v>Victoria</v>
      </c>
      <c r="G2853" t="s">
        <v>45</v>
      </c>
      <c r="H2853">
        <v>3353</v>
      </c>
      <c r="I2853" t="s">
        <v>11</v>
      </c>
      <c r="J2853" t="s">
        <v>60</v>
      </c>
      <c r="K2853" t="s">
        <v>149</v>
      </c>
      <c r="L2853" t="s">
        <v>15</v>
      </c>
      <c r="M2853" s="5">
        <v>381.49</v>
      </c>
      <c r="N2853">
        <v>1</v>
      </c>
    </row>
    <row r="2854" spans="1:14" x14ac:dyDescent="0.15">
      <c r="A2854" s="2">
        <v>45068</v>
      </c>
      <c r="B2854" s="3">
        <f t="shared" si="132"/>
        <v>2023</v>
      </c>
      <c r="C2854" t="str">
        <f t="shared" si="133"/>
        <v>2022-2023</v>
      </c>
      <c r="D2854" t="s">
        <v>147</v>
      </c>
      <c r="E2854" t="s">
        <v>122</v>
      </c>
      <c r="F2854" t="str">
        <f t="shared" si="134"/>
        <v>New South Wales</v>
      </c>
      <c r="G2854" t="s">
        <v>10</v>
      </c>
      <c r="H2854">
        <v>2650</v>
      </c>
      <c r="I2854" t="s">
        <v>11</v>
      </c>
      <c r="J2854" t="s">
        <v>25</v>
      </c>
      <c r="K2854" t="s">
        <v>156</v>
      </c>
      <c r="L2854" t="s">
        <v>17</v>
      </c>
      <c r="M2854" s="5">
        <v>382.07</v>
      </c>
      <c r="N2854">
        <v>1</v>
      </c>
    </row>
    <row r="2855" spans="1:14" x14ac:dyDescent="0.15">
      <c r="A2855" s="2">
        <v>45580</v>
      </c>
      <c r="B2855" s="3">
        <f t="shared" si="132"/>
        <v>2025</v>
      </c>
      <c r="C2855" t="str">
        <f t="shared" si="133"/>
        <v>2024-2025</v>
      </c>
      <c r="D2855" t="s">
        <v>148</v>
      </c>
      <c r="E2855" t="s">
        <v>127</v>
      </c>
      <c r="F2855" t="str">
        <f t="shared" si="134"/>
        <v>New South Wales</v>
      </c>
      <c r="G2855" t="s">
        <v>10</v>
      </c>
      <c r="H2855">
        <v>2131</v>
      </c>
      <c r="I2855" t="s">
        <v>11</v>
      </c>
      <c r="J2855" t="s">
        <v>27</v>
      </c>
      <c r="K2855" t="s">
        <v>155</v>
      </c>
      <c r="L2855" t="s">
        <v>20</v>
      </c>
      <c r="M2855" s="5">
        <v>382.42000000000007</v>
      </c>
      <c r="N2855">
        <v>1</v>
      </c>
    </row>
    <row r="2856" spans="1:14" x14ac:dyDescent="0.15">
      <c r="A2856" s="2">
        <v>45555</v>
      </c>
      <c r="B2856" s="3">
        <f t="shared" si="132"/>
        <v>2025</v>
      </c>
      <c r="C2856" t="str">
        <f t="shared" si="133"/>
        <v>2024-2025</v>
      </c>
      <c r="D2856" t="s">
        <v>147</v>
      </c>
      <c r="E2856" t="s">
        <v>137</v>
      </c>
      <c r="F2856" t="str">
        <f t="shared" si="134"/>
        <v>New South Wales</v>
      </c>
      <c r="G2856" t="s">
        <v>10</v>
      </c>
      <c r="H2856">
        <v>2031</v>
      </c>
      <c r="I2856" t="s">
        <v>11</v>
      </c>
      <c r="J2856" t="s">
        <v>12</v>
      </c>
      <c r="K2856" t="s">
        <v>151</v>
      </c>
      <c r="L2856" t="s">
        <v>21</v>
      </c>
      <c r="M2856" s="5">
        <v>383.53</v>
      </c>
      <c r="N2856">
        <v>1</v>
      </c>
    </row>
    <row r="2857" spans="1:14" x14ac:dyDescent="0.15">
      <c r="A2857" s="2">
        <v>45523</v>
      </c>
      <c r="B2857" s="3">
        <f t="shared" si="132"/>
        <v>2025</v>
      </c>
      <c r="C2857" t="str">
        <f t="shared" si="133"/>
        <v>2024-2025</v>
      </c>
      <c r="D2857" t="s">
        <v>147</v>
      </c>
      <c r="E2857" t="s">
        <v>26</v>
      </c>
      <c r="F2857" t="str">
        <f t="shared" si="134"/>
        <v>New South Wales</v>
      </c>
      <c r="G2857" t="s">
        <v>10</v>
      </c>
      <c r="H2857">
        <v>2141</v>
      </c>
      <c r="I2857" t="s">
        <v>11</v>
      </c>
      <c r="J2857" t="s">
        <v>27</v>
      </c>
      <c r="K2857" t="s">
        <v>149</v>
      </c>
      <c r="L2857" t="s">
        <v>15</v>
      </c>
      <c r="M2857" s="5">
        <v>384.1</v>
      </c>
      <c r="N2857">
        <v>1</v>
      </c>
    </row>
    <row r="2858" spans="1:14" x14ac:dyDescent="0.15">
      <c r="A2858" s="2">
        <v>44999</v>
      </c>
      <c r="B2858" s="3">
        <f t="shared" si="132"/>
        <v>2023</v>
      </c>
      <c r="C2858" t="str">
        <f t="shared" si="133"/>
        <v>2022-2023</v>
      </c>
      <c r="D2858" t="s">
        <v>147</v>
      </c>
      <c r="E2858" t="s">
        <v>121</v>
      </c>
      <c r="F2858" t="str">
        <f t="shared" si="134"/>
        <v>Queensland</v>
      </c>
      <c r="G2858" t="s">
        <v>35</v>
      </c>
      <c r="H2858">
        <v>4700</v>
      </c>
      <c r="I2858" t="s">
        <v>11</v>
      </c>
      <c r="J2858" t="s">
        <v>51</v>
      </c>
      <c r="K2858" t="s">
        <v>154</v>
      </c>
      <c r="L2858" t="s">
        <v>14</v>
      </c>
      <c r="M2858" s="5">
        <v>385.87</v>
      </c>
      <c r="N2858">
        <v>1</v>
      </c>
    </row>
    <row r="2859" spans="1:14" x14ac:dyDescent="0.15">
      <c r="A2859" s="2">
        <v>45364</v>
      </c>
      <c r="B2859" s="3">
        <f t="shared" si="132"/>
        <v>2024</v>
      </c>
      <c r="C2859" t="str">
        <f t="shared" si="133"/>
        <v>2023-2024</v>
      </c>
      <c r="D2859" t="s">
        <v>147</v>
      </c>
      <c r="E2859" t="s">
        <v>67</v>
      </c>
      <c r="F2859" t="str">
        <f t="shared" si="134"/>
        <v>New South Wales</v>
      </c>
      <c r="G2859" t="s">
        <v>10</v>
      </c>
      <c r="H2859">
        <v>2478</v>
      </c>
      <c r="I2859" t="s">
        <v>11</v>
      </c>
      <c r="J2859" t="s">
        <v>68</v>
      </c>
      <c r="K2859" t="s">
        <v>156</v>
      </c>
      <c r="L2859" t="s">
        <v>17</v>
      </c>
      <c r="M2859" s="5">
        <v>386.15</v>
      </c>
      <c r="N2859">
        <v>1</v>
      </c>
    </row>
    <row r="2860" spans="1:14" x14ac:dyDescent="0.15">
      <c r="A2860" s="2">
        <v>45254</v>
      </c>
      <c r="B2860" s="3">
        <f t="shared" si="132"/>
        <v>2024</v>
      </c>
      <c r="C2860" t="str">
        <f t="shared" si="133"/>
        <v>2023-2024</v>
      </c>
      <c r="D2860" t="s">
        <v>148</v>
      </c>
      <c r="E2860" t="s">
        <v>105</v>
      </c>
      <c r="F2860" t="str">
        <f t="shared" si="134"/>
        <v>Victoria</v>
      </c>
      <c r="G2860" t="s">
        <v>45</v>
      </c>
      <c r="H2860">
        <v>3500</v>
      </c>
      <c r="I2860" t="s">
        <v>11</v>
      </c>
      <c r="J2860" t="s">
        <v>60</v>
      </c>
      <c r="K2860" t="s">
        <v>154</v>
      </c>
      <c r="L2860" t="s">
        <v>14</v>
      </c>
      <c r="M2860" s="5">
        <v>386.16999999999996</v>
      </c>
      <c r="N2860">
        <v>1</v>
      </c>
    </row>
    <row r="2861" spans="1:14" x14ac:dyDescent="0.15">
      <c r="A2861" s="2">
        <v>45045</v>
      </c>
      <c r="B2861" s="3">
        <f t="shared" si="132"/>
        <v>2023</v>
      </c>
      <c r="C2861" t="str">
        <f t="shared" si="133"/>
        <v>2022-2023</v>
      </c>
      <c r="D2861" t="s">
        <v>148</v>
      </c>
      <c r="E2861" t="s">
        <v>129</v>
      </c>
      <c r="F2861" t="str">
        <f t="shared" si="134"/>
        <v>Tasmania</v>
      </c>
      <c r="G2861" t="s">
        <v>70</v>
      </c>
      <c r="H2861">
        <v>7010</v>
      </c>
      <c r="I2861" t="s">
        <v>11</v>
      </c>
      <c r="J2861" t="s">
        <v>71</v>
      </c>
      <c r="K2861" t="s">
        <v>150</v>
      </c>
      <c r="L2861" t="s">
        <v>18</v>
      </c>
      <c r="M2861" s="5">
        <v>386.58000000000004</v>
      </c>
      <c r="N2861">
        <v>1</v>
      </c>
    </row>
    <row r="2862" spans="1:14" x14ac:dyDescent="0.15">
      <c r="A2862" s="2">
        <v>45244</v>
      </c>
      <c r="B2862" s="3">
        <f t="shared" si="132"/>
        <v>2024</v>
      </c>
      <c r="C2862" t="str">
        <f t="shared" si="133"/>
        <v>2023-2024</v>
      </c>
      <c r="D2862" t="s">
        <v>147</v>
      </c>
      <c r="E2862" t="s">
        <v>24</v>
      </c>
      <c r="F2862" t="str">
        <f t="shared" si="134"/>
        <v>New South Wales</v>
      </c>
      <c r="G2862" t="s">
        <v>10</v>
      </c>
      <c r="H2862">
        <v>2795</v>
      </c>
      <c r="I2862" t="s">
        <v>11</v>
      </c>
      <c r="J2862" t="s">
        <v>25</v>
      </c>
      <c r="K2862" t="s">
        <v>149</v>
      </c>
      <c r="L2862" t="s">
        <v>15</v>
      </c>
      <c r="M2862" s="5">
        <v>386.64</v>
      </c>
      <c r="N2862">
        <v>1</v>
      </c>
    </row>
    <row r="2863" spans="1:14" x14ac:dyDescent="0.15">
      <c r="A2863" s="2">
        <v>45150</v>
      </c>
      <c r="B2863" s="3">
        <f t="shared" si="132"/>
        <v>2024</v>
      </c>
      <c r="C2863" t="str">
        <f t="shared" si="133"/>
        <v>2023-2024</v>
      </c>
      <c r="D2863" t="s">
        <v>147</v>
      </c>
      <c r="E2863" t="s">
        <v>123</v>
      </c>
      <c r="F2863" t="str">
        <f t="shared" si="134"/>
        <v>Western Australia</v>
      </c>
      <c r="G2863" t="s">
        <v>48</v>
      </c>
      <c r="H2863">
        <v>6109</v>
      </c>
      <c r="I2863" t="s">
        <v>11</v>
      </c>
      <c r="J2863" t="s">
        <v>94</v>
      </c>
      <c r="K2863" t="s">
        <v>154</v>
      </c>
      <c r="L2863" t="s">
        <v>14</v>
      </c>
      <c r="M2863" s="5">
        <v>386.95</v>
      </c>
      <c r="N2863">
        <v>1</v>
      </c>
    </row>
    <row r="2864" spans="1:14" x14ac:dyDescent="0.15">
      <c r="A2864" s="2">
        <v>45477</v>
      </c>
      <c r="B2864" s="3">
        <f t="shared" si="132"/>
        <v>2025</v>
      </c>
      <c r="C2864" t="str">
        <f t="shared" si="133"/>
        <v>2024-2025</v>
      </c>
      <c r="D2864" t="s">
        <v>147</v>
      </c>
      <c r="E2864" t="s">
        <v>96</v>
      </c>
      <c r="F2864" t="str">
        <f t="shared" si="134"/>
        <v>Western Australia</v>
      </c>
      <c r="G2864" t="s">
        <v>48</v>
      </c>
      <c r="H2864">
        <v>6330</v>
      </c>
      <c r="I2864" t="s">
        <v>11</v>
      </c>
      <c r="J2864" t="s">
        <v>94</v>
      </c>
      <c r="K2864" t="s">
        <v>150</v>
      </c>
      <c r="L2864" t="s">
        <v>18</v>
      </c>
      <c r="M2864" s="5">
        <v>387.33</v>
      </c>
      <c r="N2864">
        <v>1</v>
      </c>
    </row>
    <row r="2865" spans="1:14" x14ac:dyDescent="0.15">
      <c r="A2865" s="2">
        <v>45653</v>
      </c>
      <c r="B2865" s="3">
        <f t="shared" si="132"/>
        <v>2025</v>
      </c>
      <c r="C2865" t="str">
        <f t="shared" si="133"/>
        <v>2024-2025</v>
      </c>
      <c r="D2865" t="s">
        <v>147</v>
      </c>
      <c r="E2865" t="s">
        <v>125</v>
      </c>
      <c r="F2865" t="str">
        <f t="shared" si="134"/>
        <v>Victoria</v>
      </c>
      <c r="G2865" t="s">
        <v>45</v>
      </c>
      <c r="H2865">
        <v>3400</v>
      </c>
      <c r="I2865" t="s">
        <v>11</v>
      </c>
      <c r="J2865" t="s">
        <v>60</v>
      </c>
      <c r="K2865" t="s">
        <v>150</v>
      </c>
      <c r="L2865" t="s">
        <v>18</v>
      </c>
      <c r="M2865" s="5">
        <v>387.6</v>
      </c>
      <c r="N2865">
        <v>1</v>
      </c>
    </row>
    <row r="2866" spans="1:14" x14ac:dyDescent="0.15">
      <c r="A2866" s="2">
        <v>45466</v>
      </c>
      <c r="B2866" s="3">
        <f t="shared" si="132"/>
        <v>2024</v>
      </c>
      <c r="C2866" t="str">
        <f t="shared" si="133"/>
        <v>2023-2024</v>
      </c>
      <c r="D2866" t="s">
        <v>147</v>
      </c>
      <c r="E2866" t="s">
        <v>75</v>
      </c>
      <c r="F2866" t="str">
        <f t="shared" si="134"/>
        <v>Victoria</v>
      </c>
      <c r="G2866" t="s">
        <v>45</v>
      </c>
      <c r="H2866">
        <v>3630</v>
      </c>
      <c r="I2866" t="s">
        <v>11</v>
      </c>
      <c r="J2866" t="s">
        <v>55</v>
      </c>
      <c r="K2866" t="s">
        <v>151</v>
      </c>
      <c r="L2866" t="s">
        <v>21</v>
      </c>
      <c r="M2866" s="5">
        <v>388.59</v>
      </c>
      <c r="N2866">
        <v>1</v>
      </c>
    </row>
    <row r="2867" spans="1:14" x14ac:dyDescent="0.15">
      <c r="A2867" s="2">
        <v>45061</v>
      </c>
      <c r="B2867" s="3">
        <f t="shared" si="132"/>
        <v>2023</v>
      </c>
      <c r="C2867" t="str">
        <f t="shared" si="133"/>
        <v>2022-2023</v>
      </c>
      <c r="D2867" t="s">
        <v>148</v>
      </c>
      <c r="E2867" t="s">
        <v>127</v>
      </c>
      <c r="F2867" t="str">
        <f t="shared" si="134"/>
        <v>New South Wales</v>
      </c>
      <c r="G2867" t="s">
        <v>10</v>
      </c>
      <c r="H2867">
        <v>2131</v>
      </c>
      <c r="I2867" t="s">
        <v>11</v>
      </c>
      <c r="J2867" t="s">
        <v>27</v>
      </c>
      <c r="K2867" t="s">
        <v>154</v>
      </c>
      <c r="L2867" t="s">
        <v>14</v>
      </c>
      <c r="M2867" s="5">
        <v>389.97</v>
      </c>
      <c r="N2867">
        <v>1</v>
      </c>
    </row>
    <row r="2868" spans="1:14" x14ac:dyDescent="0.15">
      <c r="A2868" s="2">
        <v>45631</v>
      </c>
      <c r="B2868" s="3">
        <f t="shared" si="132"/>
        <v>2025</v>
      </c>
      <c r="C2868" t="str">
        <f t="shared" si="133"/>
        <v>2024-2025</v>
      </c>
      <c r="D2868" t="s">
        <v>147</v>
      </c>
      <c r="E2868" t="s">
        <v>44</v>
      </c>
      <c r="F2868" t="str">
        <f t="shared" si="134"/>
        <v>Victoria</v>
      </c>
      <c r="G2868" t="s">
        <v>45</v>
      </c>
      <c r="H2868">
        <v>3066</v>
      </c>
      <c r="I2868" t="s">
        <v>11</v>
      </c>
      <c r="J2868" t="s">
        <v>46</v>
      </c>
      <c r="K2868" t="s">
        <v>154</v>
      </c>
      <c r="L2868" t="s">
        <v>14</v>
      </c>
      <c r="M2868" s="5">
        <v>390.13000000000005</v>
      </c>
      <c r="N2868">
        <v>1</v>
      </c>
    </row>
    <row r="2869" spans="1:14" x14ac:dyDescent="0.15">
      <c r="A2869" s="2">
        <v>45068</v>
      </c>
      <c r="B2869" s="3">
        <f t="shared" si="132"/>
        <v>2023</v>
      </c>
      <c r="C2869" t="str">
        <f t="shared" si="133"/>
        <v>2022-2023</v>
      </c>
      <c r="D2869" t="s">
        <v>147</v>
      </c>
      <c r="E2869" t="s">
        <v>50</v>
      </c>
      <c r="F2869" t="str">
        <f t="shared" si="134"/>
        <v>Queensland</v>
      </c>
      <c r="G2869" t="s">
        <v>35</v>
      </c>
      <c r="H2869">
        <v>4703</v>
      </c>
      <c r="I2869" t="s">
        <v>11</v>
      </c>
      <c r="J2869" t="s">
        <v>51</v>
      </c>
      <c r="K2869" t="s">
        <v>151</v>
      </c>
      <c r="L2869" t="s">
        <v>21</v>
      </c>
      <c r="M2869" s="5">
        <v>390.86</v>
      </c>
      <c r="N2869">
        <v>1</v>
      </c>
    </row>
    <row r="2870" spans="1:14" x14ac:dyDescent="0.15">
      <c r="A2870" s="2">
        <v>45511</v>
      </c>
      <c r="B2870" s="3">
        <f t="shared" si="132"/>
        <v>2025</v>
      </c>
      <c r="C2870" t="str">
        <f t="shared" si="133"/>
        <v>2024-2025</v>
      </c>
      <c r="D2870" t="s">
        <v>148</v>
      </c>
      <c r="E2870" t="s">
        <v>82</v>
      </c>
      <c r="F2870" t="str">
        <f t="shared" si="134"/>
        <v>Queensland</v>
      </c>
      <c r="G2870" t="s">
        <v>35</v>
      </c>
      <c r="H2870">
        <v>4012</v>
      </c>
      <c r="I2870" t="s">
        <v>11</v>
      </c>
      <c r="J2870" t="s">
        <v>43</v>
      </c>
      <c r="K2870" t="s">
        <v>150</v>
      </c>
      <c r="L2870" t="s">
        <v>18</v>
      </c>
      <c r="M2870" s="5">
        <v>391.47</v>
      </c>
      <c r="N2870">
        <v>1</v>
      </c>
    </row>
    <row r="2871" spans="1:14" x14ac:dyDescent="0.15">
      <c r="A2871" s="2">
        <v>45623</v>
      </c>
      <c r="B2871" s="3">
        <f t="shared" si="132"/>
        <v>2025</v>
      </c>
      <c r="C2871" t="str">
        <f t="shared" si="133"/>
        <v>2024-2025</v>
      </c>
      <c r="D2871" t="s">
        <v>147</v>
      </c>
      <c r="E2871" t="s">
        <v>139</v>
      </c>
      <c r="F2871" t="str">
        <f t="shared" si="134"/>
        <v>New South Wales</v>
      </c>
      <c r="G2871" t="s">
        <v>10</v>
      </c>
      <c r="H2871">
        <v>2020</v>
      </c>
      <c r="I2871" t="s">
        <v>11</v>
      </c>
      <c r="J2871" t="s">
        <v>12</v>
      </c>
      <c r="K2871" t="s">
        <v>19</v>
      </c>
      <c r="L2871" t="s">
        <v>23</v>
      </c>
      <c r="M2871" s="5">
        <v>391.5</v>
      </c>
      <c r="N2871">
        <v>1</v>
      </c>
    </row>
    <row r="2872" spans="1:14" x14ac:dyDescent="0.15">
      <c r="A2872" s="2">
        <v>44945</v>
      </c>
      <c r="B2872" s="3">
        <f t="shared" si="132"/>
        <v>2023</v>
      </c>
      <c r="C2872" t="str">
        <f t="shared" si="133"/>
        <v>2022-2023</v>
      </c>
      <c r="D2872" t="s">
        <v>147</v>
      </c>
      <c r="E2872" t="s">
        <v>139</v>
      </c>
      <c r="F2872" t="str">
        <f t="shared" si="134"/>
        <v>New South Wales</v>
      </c>
      <c r="G2872" t="s">
        <v>10</v>
      </c>
      <c r="H2872">
        <v>2020</v>
      </c>
      <c r="I2872" t="s">
        <v>11</v>
      </c>
      <c r="J2872" t="s">
        <v>12</v>
      </c>
      <c r="K2872" t="s">
        <v>152</v>
      </c>
      <c r="L2872" t="s">
        <v>13</v>
      </c>
      <c r="M2872" s="5">
        <v>393.64</v>
      </c>
      <c r="N2872">
        <v>1</v>
      </c>
    </row>
    <row r="2873" spans="1:14" x14ac:dyDescent="0.15">
      <c r="A2873" s="2">
        <v>45160</v>
      </c>
      <c r="B2873" s="3">
        <f t="shared" si="132"/>
        <v>2024</v>
      </c>
      <c r="C2873" t="str">
        <f t="shared" si="133"/>
        <v>2023-2024</v>
      </c>
      <c r="D2873" t="s">
        <v>148</v>
      </c>
      <c r="E2873" t="s">
        <v>76</v>
      </c>
      <c r="F2873" t="str">
        <f t="shared" si="134"/>
        <v>Western Australia</v>
      </c>
      <c r="G2873" t="s">
        <v>48</v>
      </c>
      <c r="H2873">
        <v>6450</v>
      </c>
      <c r="I2873" t="s">
        <v>11</v>
      </c>
      <c r="J2873" t="s">
        <v>77</v>
      </c>
      <c r="K2873" t="s">
        <v>153</v>
      </c>
      <c r="L2873" t="s">
        <v>16</v>
      </c>
      <c r="M2873" s="5">
        <v>393.67999999999995</v>
      </c>
      <c r="N2873">
        <v>1</v>
      </c>
    </row>
    <row r="2874" spans="1:14" x14ac:dyDescent="0.15">
      <c r="A2874" s="2">
        <v>45547</v>
      </c>
      <c r="B2874" s="3">
        <f t="shared" si="132"/>
        <v>2025</v>
      </c>
      <c r="C2874" t="str">
        <f t="shared" si="133"/>
        <v>2024-2025</v>
      </c>
      <c r="D2874" t="s">
        <v>147</v>
      </c>
      <c r="E2874" t="s">
        <v>123</v>
      </c>
      <c r="F2874" t="str">
        <f t="shared" si="134"/>
        <v>Western Australia</v>
      </c>
      <c r="G2874" t="s">
        <v>48</v>
      </c>
      <c r="H2874">
        <v>6109</v>
      </c>
      <c r="I2874" t="s">
        <v>11</v>
      </c>
      <c r="J2874" t="s">
        <v>94</v>
      </c>
      <c r="K2874" t="s">
        <v>150</v>
      </c>
      <c r="L2874" t="s">
        <v>18</v>
      </c>
      <c r="M2874" s="5">
        <v>393.69</v>
      </c>
      <c r="N2874">
        <v>1</v>
      </c>
    </row>
    <row r="2875" spans="1:14" x14ac:dyDescent="0.15">
      <c r="A2875" s="2">
        <v>45554</v>
      </c>
      <c r="B2875" s="3">
        <f t="shared" si="132"/>
        <v>2025</v>
      </c>
      <c r="C2875" t="str">
        <f t="shared" si="133"/>
        <v>2024-2025</v>
      </c>
      <c r="D2875" t="s">
        <v>147</v>
      </c>
      <c r="E2875" t="s">
        <v>66</v>
      </c>
      <c r="F2875" t="str">
        <f t="shared" si="134"/>
        <v>South Australia</v>
      </c>
      <c r="G2875" t="s">
        <v>32</v>
      </c>
      <c r="H2875">
        <v>5169</v>
      </c>
      <c r="I2875" t="s">
        <v>11</v>
      </c>
      <c r="J2875" t="s">
        <v>33</v>
      </c>
      <c r="K2875" t="s">
        <v>154</v>
      </c>
      <c r="L2875" t="s">
        <v>14</v>
      </c>
      <c r="M2875" s="5">
        <v>394.43</v>
      </c>
      <c r="N2875">
        <v>1</v>
      </c>
    </row>
    <row r="2876" spans="1:14" x14ac:dyDescent="0.15">
      <c r="A2876" s="2">
        <v>45340</v>
      </c>
      <c r="B2876" s="3">
        <f t="shared" si="132"/>
        <v>2024</v>
      </c>
      <c r="C2876" t="str">
        <f t="shared" si="133"/>
        <v>2023-2024</v>
      </c>
      <c r="D2876" t="s">
        <v>148</v>
      </c>
      <c r="E2876" t="s">
        <v>129</v>
      </c>
      <c r="F2876" t="str">
        <f t="shared" si="134"/>
        <v>Tasmania</v>
      </c>
      <c r="G2876" t="s">
        <v>70</v>
      </c>
      <c r="H2876">
        <v>7010</v>
      </c>
      <c r="I2876" t="s">
        <v>11</v>
      </c>
      <c r="J2876" t="s">
        <v>71</v>
      </c>
      <c r="K2876" t="s">
        <v>151</v>
      </c>
      <c r="L2876" t="s">
        <v>21</v>
      </c>
      <c r="M2876" s="5">
        <v>394.56</v>
      </c>
      <c r="N2876">
        <v>1</v>
      </c>
    </row>
    <row r="2877" spans="1:14" x14ac:dyDescent="0.15">
      <c r="A2877" s="2">
        <v>45624</v>
      </c>
      <c r="B2877" s="3">
        <f t="shared" si="132"/>
        <v>2025</v>
      </c>
      <c r="C2877" t="str">
        <f t="shared" si="133"/>
        <v>2024-2025</v>
      </c>
      <c r="D2877" t="s">
        <v>147</v>
      </c>
      <c r="E2877" t="s">
        <v>69</v>
      </c>
      <c r="F2877" t="str">
        <f t="shared" si="134"/>
        <v>Tasmania</v>
      </c>
      <c r="G2877" t="s">
        <v>70</v>
      </c>
      <c r="H2877">
        <v>7018</v>
      </c>
      <c r="I2877" t="s">
        <v>11</v>
      </c>
      <c r="J2877" t="s">
        <v>71</v>
      </c>
      <c r="K2877" t="s">
        <v>150</v>
      </c>
      <c r="L2877" t="s">
        <v>18</v>
      </c>
      <c r="M2877" s="5">
        <v>395.26</v>
      </c>
      <c r="N2877">
        <v>1</v>
      </c>
    </row>
    <row r="2878" spans="1:14" x14ac:dyDescent="0.15">
      <c r="A2878" s="2">
        <v>45613</v>
      </c>
      <c r="B2878" s="3">
        <f t="shared" si="132"/>
        <v>2025</v>
      </c>
      <c r="C2878" t="str">
        <f t="shared" si="133"/>
        <v>2024-2025</v>
      </c>
      <c r="D2878" t="s">
        <v>148</v>
      </c>
      <c r="E2878" t="s">
        <v>105</v>
      </c>
      <c r="F2878" t="str">
        <f t="shared" si="134"/>
        <v>Victoria</v>
      </c>
      <c r="G2878" t="s">
        <v>45</v>
      </c>
      <c r="H2878">
        <v>3500</v>
      </c>
      <c r="I2878" t="s">
        <v>11</v>
      </c>
      <c r="J2878" t="s">
        <v>60</v>
      </c>
      <c r="K2878" t="s">
        <v>153</v>
      </c>
      <c r="L2878" t="s">
        <v>16</v>
      </c>
      <c r="M2878" s="5">
        <v>395.43999999999994</v>
      </c>
      <c r="N2878">
        <v>1</v>
      </c>
    </row>
    <row r="2879" spans="1:14" x14ac:dyDescent="0.15">
      <c r="A2879" s="2">
        <v>45480</v>
      </c>
      <c r="B2879" s="3">
        <f t="shared" si="132"/>
        <v>2025</v>
      </c>
      <c r="C2879" t="str">
        <f t="shared" si="133"/>
        <v>2024-2025</v>
      </c>
      <c r="D2879" t="s">
        <v>148</v>
      </c>
      <c r="E2879" t="s">
        <v>87</v>
      </c>
      <c r="F2879" t="str">
        <f t="shared" si="134"/>
        <v>New South Wales</v>
      </c>
      <c r="G2879" t="s">
        <v>10</v>
      </c>
      <c r="H2879">
        <v>2790</v>
      </c>
      <c r="I2879" t="s">
        <v>11</v>
      </c>
      <c r="J2879" t="s">
        <v>25</v>
      </c>
      <c r="K2879" t="s">
        <v>150</v>
      </c>
      <c r="L2879" t="s">
        <v>18</v>
      </c>
      <c r="M2879" s="5">
        <v>395.53</v>
      </c>
      <c r="N2879">
        <v>1</v>
      </c>
    </row>
    <row r="2880" spans="1:14" x14ac:dyDescent="0.15">
      <c r="A2880" s="2">
        <v>45082</v>
      </c>
      <c r="B2880" s="3">
        <f t="shared" si="132"/>
        <v>2023</v>
      </c>
      <c r="C2880" t="str">
        <f t="shared" si="133"/>
        <v>2022-2023</v>
      </c>
      <c r="D2880" t="s">
        <v>147</v>
      </c>
      <c r="E2880" t="s">
        <v>90</v>
      </c>
      <c r="F2880" t="str">
        <f t="shared" si="134"/>
        <v>Victoria</v>
      </c>
      <c r="G2880" t="s">
        <v>45</v>
      </c>
      <c r="H2880">
        <v>3179</v>
      </c>
      <c r="I2880" t="s">
        <v>11</v>
      </c>
      <c r="J2880" t="s">
        <v>63</v>
      </c>
      <c r="K2880" t="s">
        <v>154</v>
      </c>
      <c r="L2880" t="s">
        <v>14</v>
      </c>
      <c r="M2880" s="5">
        <v>395.63000000000005</v>
      </c>
      <c r="N2880">
        <v>1</v>
      </c>
    </row>
    <row r="2881" spans="1:14" x14ac:dyDescent="0.15">
      <c r="A2881" s="2">
        <v>45607</v>
      </c>
      <c r="B2881" s="3">
        <f t="shared" si="132"/>
        <v>2025</v>
      </c>
      <c r="C2881" t="str">
        <f t="shared" si="133"/>
        <v>2024-2025</v>
      </c>
      <c r="D2881" t="s">
        <v>147</v>
      </c>
      <c r="E2881" t="s">
        <v>119</v>
      </c>
      <c r="F2881" t="str">
        <f t="shared" si="134"/>
        <v>Queensland</v>
      </c>
      <c r="G2881" t="s">
        <v>35</v>
      </c>
      <c r="H2881">
        <v>4570</v>
      </c>
      <c r="I2881" t="s">
        <v>11</v>
      </c>
      <c r="J2881" t="s">
        <v>120</v>
      </c>
      <c r="K2881" t="s">
        <v>151</v>
      </c>
      <c r="L2881" t="s">
        <v>21</v>
      </c>
      <c r="M2881" s="5">
        <v>395.74</v>
      </c>
      <c r="N2881">
        <v>1</v>
      </c>
    </row>
    <row r="2882" spans="1:14" x14ac:dyDescent="0.15">
      <c r="A2882" s="2">
        <v>45385</v>
      </c>
      <c r="B2882" s="3">
        <f t="shared" ref="B2882:B2945" si="135">IF(MONTH(A2882)&gt;=7,YEAR(A2882)+1,YEAR(A2882))</f>
        <v>2024</v>
      </c>
      <c r="C2882" t="str">
        <f t="shared" ref="C2882:C2945" si="136">IF(MONTH(A2882) &gt;= 7, YEAR(A2882) &amp; "-" &amp; YEAR(A2882) + 1, YEAR(A2882) - 1 &amp; "-" &amp; YEAR(A2882))</f>
        <v>2023-2024</v>
      </c>
      <c r="D2882" t="s">
        <v>147</v>
      </c>
      <c r="E2882" t="s">
        <v>119</v>
      </c>
      <c r="F2882" t="str">
        <f t="shared" ref="F2882:F2945" si="137">IF(G2882="WA","Western Australia",
IF(G2882="NSW","New South Wales",
IF(G2882="QLD","Queensland",
IF(G2882="VIC","Victoria",
IF(G2882="TAS","Tasmania",
IF(G2882="SA","South Australia",
IF(G2882="NT","Northern Territory",
IF(G2882="ACT","Australian Capital Territory",G2882))))))))</f>
        <v>Queensland</v>
      </c>
      <c r="G2882" t="s">
        <v>35</v>
      </c>
      <c r="H2882">
        <v>4570</v>
      </c>
      <c r="I2882" t="s">
        <v>11</v>
      </c>
      <c r="J2882" t="s">
        <v>120</v>
      </c>
      <c r="K2882" t="s">
        <v>155</v>
      </c>
      <c r="L2882" t="s">
        <v>20</v>
      </c>
      <c r="M2882" s="5">
        <v>395.97</v>
      </c>
      <c r="N2882">
        <v>1</v>
      </c>
    </row>
    <row r="2883" spans="1:14" x14ac:dyDescent="0.15">
      <c r="A2883" s="2">
        <v>44961</v>
      </c>
      <c r="B2883" s="3">
        <f t="shared" si="135"/>
        <v>2023</v>
      </c>
      <c r="C2883" t="str">
        <f t="shared" si="136"/>
        <v>2022-2023</v>
      </c>
      <c r="D2883" t="s">
        <v>147</v>
      </c>
      <c r="E2883" t="s">
        <v>97</v>
      </c>
      <c r="F2883" t="str">
        <f t="shared" si="137"/>
        <v>Tasmania</v>
      </c>
      <c r="G2883" t="s">
        <v>70</v>
      </c>
      <c r="H2883">
        <v>7250</v>
      </c>
      <c r="I2883" t="s">
        <v>11</v>
      </c>
      <c r="J2883" t="s">
        <v>71</v>
      </c>
      <c r="K2883" t="s">
        <v>152</v>
      </c>
      <c r="L2883" t="s">
        <v>13</v>
      </c>
      <c r="M2883" s="5">
        <v>396.54000000000008</v>
      </c>
      <c r="N2883">
        <v>1</v>
      </c>
    </row>
    <row r="2884" spans="1:14" x14ac:dyDescent="0.15">
      <c r="A2884" s="2">
        <v>45471</v>
      </c>
      <c r="B2884" s="3">
        <f t="shared" si="135"/>
        <v>2024</v>
      </c>
      <c r="C2884" t="str">
        <f t="shared" si="136"/>
        <v>2023-2024</v>
      </c>
      <c r="D2884" t="s">
        <v>147</v>
      </c>
      <c r="E2884" t="s">
        <v>123</v>
      </c>
      <c r="F2884" t="str">
        <f t="shared" si="137"/>
        <v>Western Australia</v>
      </c>
      <c r="G2884" t="s">
        <v>48</v>
      </c>
      <c r="H2884">
        <v>6109</v>
      </c>
      <c r="I2884" t="s">
        <v>11</v>
      </c>
      <c r="J2884" t="s">
        <v>94</v>
      </c>
      <c r="K2884" t="s">
        <v>155</v>
      </c>
      <c r="L2884" t="s">
        <v>20</v>
      </c>
      <c r="M2884" s="5">
        <v>397.83</v>
      </c>
      <c r="N2884">
        <v>1</v>
      </c>
    </row>
    <row r="2885" spans="1:14" x14ac:dyDescent="0.15">
      <c r="A2885" s="2">
        <v>45363</v>
      </c>
      <c r="B2885" s="3">
        <f t="shared" si="135"/>
        <v>2024</v>
      </c>
      <c r="C2885" t="str">
        <f t="shared" si="136"/>
        <v>2023-2024</v>
      </c>
      <c r="D2885" t="s">
        <v>147</v>
      </c>
      <c r="E2885" t="s">
        <v>65</v>
      </c>
      <c r="F2885" t="str">
        <f t="shared" si="137"/>
        <v>New South Wales</v>
      </c>
      <c r="G2885" t="s">
        <v>10</v>
      </c>
      <c r="H2885">
        <v>2541</v>
      </c>
      <c r="I2885" t="s">
        <v>11</v>
      </c>
      <c r="J2885" t="s">
        <v>58</v>
      </c>
      <c r="K2885" t="s">
        <v>155</v>
      </c>
      <c r="L2885" t="s">
        <v>20</v>
      </c>
      <c r="M2885" s="5">
        <v>398.48</v>
      </c>
      <c r="N2885">
        <v>1</v>
      </c>
    </row>
    <row r="2886" spans="1:14" x14ac:dyDescent="0.15">
      <c r="A2886" s="2">
        <v>45261</v>
      </c>
      <c r="B2886" s="3">
        <f t="shared" si="135"/>
        <v>2024</v>
      </c>
      <c r="C2886" t="str">
        <f t="shared" si="136"/>
        <v>2023-2024</v>
      </c>
      <c r="D2886" t="s">
        <v>147</v>
      </c>
      <c r="E2886" t="s">
        <v>78</v>
      </c>
      <c r="F2886" t="str">
        <f t="shared" si="137"/>
        <v>New South Wales</v>
      </c>
      <c r="G2886" t="s">
        <v>10</v>
      </c>
      <c r="H2886">
        <v>2350</v>
      </c>
      <c r="I2886" t="s">
        <v>11</v>
      </c>
      <c r="J2886" t="s">
        <v>68</v>
      </c>
      <c r="K2886" t="s">
        <v>156</v>
      </c>
      <c r="L2886" t="s">
        <v>17</v>
      </c>
      <c r="M2886" s="5">
        <v>398.57000000000005</v>
      </c>
      <c r="N2886">
        <v>1</v>
      </c>
    </row>
    <row r="2887" spans="1:14" x14ac:dyDescent="0.15">
      <c r="A2887" s="2">
        <v>45161</v>
      </c>
      <c r="B2887" s="3">
        <f t="shared" si="135"/>
        <v>2024</v>
      </c>
      <c r="C2887" t="str">
        <f t="shared" si="136"/>
        <v>2023-2024</v>
      </c>
      <c r="D2887" t="s">
        <v>147</v>
      </c>
      <c r="E2887" t="s">
        <v>124</v>
      </c>
      <c r="F2887" t="str">
        <f t="shared" si="137"/>
        <v>New South Wales</v>
      </c>
      <c r="G2887" t="s">
        <v>10</v>
      </c>
      <c r="H2887">
        <v>2015</v>
      </c>
      <c r="I2887" t="s">
        <v>11</v>
      </c>
      <c r="J2887" t="s">
        <v>12</v>
      </c>
      <c r="K2887" t="s">
        <v>156</v>
      </c>
      <c r="L2887" t="s">
        <v>17</v>
      </c>
      <c r="M2887" s="5">
        <v>398.90999999999997</v>
      </c>
      <c r="N2887">
        <v>1</v>
      </c>
    </row>
    <row r="2888" spans="1:14" x14ac:dyDescent="0.15">
      <c r="A2888" s="2">
        <v>45633</v>
      </c>
      <c r="B2888" s="3">
        <f t="shared" si="135"/>
        <v>2025</v>
      </c>
      <c r="C2888" t="str">
        <f t="shared" si="136"/>
        <v>2024-2025</v>
      </c>
      <c r="D2888" t="s">
        <v>148</v>
      </c>
      <c r="E2888" t="s">
        <v>91</v>
      </c>
      <c r="F2888" t="str">
        <f t="shared" si="137"/>
        <v>Victoria</v>
      </c>
      <c r="G2888" t="s">
        <v>45</v>
      </c>
      <c r="H2888">
        <v>3690</v>
      </c>
      <c r="I2888" t="s">
        <v>11</v>
      </c>
      <c r="J2888" t="s">
        <v>55</v>
      </c>
      <c r="K2888" t="s">
        <v>154</v>
      </c>
      <c r="L2888" t="s">
        <v>14</v>
      </c>
      <c r="M2888" s="5">
        <v>399.65999999999997</v>
      </c>
      <c r="N2888">
        <v>1</v>
      </c>
    </row>
    <row r="2889" spans="1:14" x14ac:dyDescent="0.15">
      <c r="A2889" s="2">
        <v>45487</v>
      </c>
      <c r="B2889" s="3">
        <f t="shared" si="135"/>
        <v>2025</v>
      </c>
      <c r="C2889" t="str">
        <f t="shared" si="136"/>
        <v>2024-2025</v>
      </c>
      <c r="D2889" t="s">
        <v>147</v>
      </c>
      <c r="E2889" t="s">
        <v>128</v>
      </c>
      <c r="F2889" t="str">
        <f t="shared" si="137"/>
        <v>Western Australia</v>
      </c>
      <c r="G2889" t="s">
        <v>48</v>
      </c>
      <c r="H2889">
        <v>6027</v>
      </c>
      <c r="I2889" t="s">
        <v>11</v>
      </c>
      <c r="J2889" t="s">
        <v>49</v>
      </c>
      <c r="K2889" t="s">
        <v>154</v>
      </c>
      <c r="L2889" t="s">
        <v>14</v>
      </c>
      <c r="M2889" s="5">
        <v>401.65999999999997</v>
      </c>
      <c r="N2889">
        <v>1</v>
      </c>
    </row>
    <row r="2890" spans="1:14" x14ac:dyDescent="0.15">
      <c r="A2890" s="2">
        <v>45270</v>
      </c>
      <c r="B2890" s="3">
        <f t="shared" si="135"/>
        <v>2024</v>
      </c>
      <c r="C2890" t="str">
        <f t="shared" si="136"/>
        <v>2023-2024</v>
      </c>
      <c r="D2890" t="s">
        <v>147</v>
      </c>
      <c r="E2890" t="s">
        <v>69</v>
      </c>
      <c r="F2890" t="str">
        <f t="shared" si="137"/>
        <v>Tasmania</v>
      </c>
      <c r="G2890" t="s">
        <v>70</v>
      </c>
      <c r="H2890">
        <v>7018</v>
      </c>
      <c r="I2890" t="s">
        <v>11</v>
      </c>
      <c r="J2890" t="s">
        <v>71</v>
      </c>
      <c r="K2890" t="s">
        <v>153</v>
      </c>
      <c r="L2890" t="s">
        <v>16</v>
      </c>
      <c r="M2890" s="5">
        <v>401.71</v>
      </c>
      <c r="N2890">
        <v>1</v>
      </c>
    </row>
    <row r="2891" spans="1:14" x14ac:dyDescent="0.15">
      <c r="A2891" s="2">
        <v>45016</v>
      </c>
      <c r="B2891" s="3">
        <f t="shared" si="135"/>
        <v>2023</v>
      </c>
      <c r="C2891" t="str">
        <f t="shared" si="136"/>
        <v>2022-2023</v>
      </c>
      <c r="D2891" t="s">
        <v>147</v>
      </c>
      <c r="E2891" t="s">
        <v>93</v>
      </c>
      <c r="F2891" t="str">
        <f t="shared" si="137"/>
        <v>Western Australia</v>
      </c>
      <c r="G2891" t="s">
        <v>48</v>
      </c>
      <c r="H2891">
        <v>6112</v>
      </c>
      <c r="I2891" t="s">
        <v>11</v>
      </c>
      <c r="J2891" t="s">
        <v>94</v>
      </c>
      <c r="K2891" t="s">
        <v>153</v>
      </c>
      <c r="L2891" t="s">
        <v>16</v>
      </c>
      <c r="M2891" s="5">
        <v>402.07000000000005</v>
      </c>
      <c r="N2891">
        <v>1</v>
      </c>
    </row>
    <row r="2892" spans="1:14" x14ac:dyDescent="0.15">
      <c r="A2892" s="2">
        <v>45625</v>
      </c>
      <c r="B2892" s="3">
        <f t="shared" si="135"/>
        <v>2025</v>
      </c>
      <c r="C2892" t="str">
        <f t="shared" si="136"/>
        <v>2024-2025</v>
      </c>
      <c r="D2892" t="s">
        <v>148</v>
      </c>
      <c r="E2892" t="s">
        <v>146</v>
      </c>
      <c r="F2892" t="str">
        <f t="shared" si="137"/>
        <v>Victoria</v>
      </c>
      <c r="G2892" t="s">
        <v>45</v>
      </c>
      <c r="H2892">
        <v>3353</v>
      </c>
      <c r="I2892" t="s">
        <v>11</v>
      </c>
      <c r="J2892" t="s">
        <v>60</v>
      </c>
      <c r="K2892" t="s">
        <v>155</v>
      </c>
      <c r="L2892" t="s">
        <v>20</v>
      </c>
      <c r="M2892" s="5">
        <v>402.18000000000006</v>
      </c>
      <c r="N2892">
        <v>1</v>
      </c>
    </row>
    <row r="2893" spans="1:14" x14ac:dyDescent="0.15">
      <c r="A2893" s="2">
        <v>45339</v>
      </c>
      <c r="B2893" s="3">
        <f t="shared" si="135"/>
        <v>2024</v>
      </c>
      <c r="C2893" t="str">
        <f t="shared" si="136"/>
        <v>2023-2024</v>
      </c>
      <c r="D2893" t="s">
        <v>147</v>
      </c>
      <c r="E2893" t="s">
        <v>117</v>
      </c>
      <c r="F2893" t="str">
        <f t="shared" si="137"/>
        <v>Queensland</v>
      </c>
      <c r="G2893" t="s">
        <v>35</v>
      </c>
      <c r="H2893">
        <v>4119</v>
      </c>
      <c r="I2893" t="s">
        <v>11</v>
      </c>
      <c r="J2893" t="s">
        <v>43</v>
      </c>
      <c r="K2893" t="s">
        <v>19</v>
      </c>
      <c r="L2893" t="s">
        <v>23</v>
      </c>
      <c r="M2893" s="5">
        <v>403.25</v>
      </c>
      <c r="N2893">
        <v>1</v>
      </c>
    </row>
    <row r="2894" spans="1:14" x14ac:dyDescent="0.15">
      <c r="A2894" s="2">
        <v>45360</v>
      </c>
      <c r="B2894" s="3">
        <f t="shared" si="135"/>
        <v>2024</v>
      </c>
      <c r="C2894" t="str">
        <f t="shared" si="136"/>
        <v>2023-2024</v>
      </c>
      <c r="D2894" t="s">
        <v>148</v>
      </c>
      <c r="E2894" t="s">
        <v>135</v>
      </c>
      <c r="F2894" t="str">
        <f t="shared" si="137"/>
        <v>Victoria</v>
      </c>
      <c r="G2894" t="s">
        <v>45</v>
      </c>
      <c r="H2894">
        <v>3550</v>
      </c>
      <c r="I2894" t="s">
        <v>11</v>
      </c>
      <c r="J2894" t="s">
        <v>60</v>
      </c>
      <c r="K2894" t="s">
        <v>19</v>
      </c>
      <c r="L2894" t="s">
        <v>23</v>
      </c>
      <c r="M2894" s="5">
        <v>403.37</v>
      </c>
      <c r="N2894">
        <v>1</v>
      </c>
    </row>
    <row r="2895" spans="1:14" x14ac:dyDescent="0.15">
      <c r="A2895" s="2">
        <v>45088</v>
      </c>
      <c r="B2895" s="3">
        <f t="shared" si="135"/>
        <v>2023</v>
      </c>
      <c r="C2895" t="str">
        <f t="shared" si="136"/>
        <v>2022-2023</v>
      </c>
      <c r="D2895" t="s">
        <v>147</v>
      </c>
      <c r="E2895" t="s">
        <v>57</v>
      </c>
      <c r="F2895" t="str">
        <f t="shared" si="137"/>
        <v>New South Wales</v>
      </c>
      <c r="G2895" t="s">
        <v>10</v>
      </c>
      <c r="H2895">
        <v>2560</v>
      </c>
      <c r="I2895" t="s">
        <v>11</v>
      </c>
      <c r="J2895" t="s">
        <v>58</v>
      </c>
      <c r="K2895" t="s">
        <v>155</v>
      </c>
      <c r="L2895" t="s">
        <v>20</v>
      </c>
      <c r="M2895" s="5">
        <v>403.98</v>
      </c>
      <c r="N2895">
        <v>1</v>
      </c>
    </row>
    <row r="2896" spans="1:14" x14ac:dyDescent="0.15">
      <c r="A2896" s="2">
        <v>45041</v>
      </c>
      <c r="B2896" s="3">
        <f t="shared" si="135"/>
        <v>2023</v>
      </c>
      <c r="C2896" t="str">
        <f t="shared" si="136"/>
        <v>2022-2023</v>
      </c>
      <c r="D2896" t="s">
        <v>147</v>
      </c>
      <c r="E2896" t="s">
        <v>114</v>
      </c>
      <c r="F2896" t="str">
        <f t="shared" si="137"/>
        <v>Victoria</v>
      </c>
      <c r="G2896" t="s">
        <v>45</v>
      </c>
      <c r="H2896">
        <v>3551</v>
      </c>
      <c r="I2896" t="s">
        <v>11</v>
      </c>
      <c r="J2896" t="s">
        <v>60</v>
      </c>
      <c r="K2896" t="s">
        <v>152</v>
      </c>
      <c r="L2896" t="s">
        <v>13</v>
      </c>
      <c r="M2896" s="5">
        <v>404.72000000000008</v>
      </c>
      <c r="N2896">
        <v>1</v>
      </c>
    </row>
    <row r="2897" spans="1:14" x14ac:dyDescent="0.15">
      <c r="A2897" s="2">
        <v>45165</v>
      </c>
      <c r="B2897" s="3">
        <f t="shared" si="135"/>
        <v>2024</v>
      </c>
      <c r="C2897" t="str">
        <f t="shared" si="136"/>
        <v>2023-2024</v>
      </c>
      <c r="D2897" t="s">
        <v>148</v>
      </c>
      <c r="E2897" t="s">
        <v>131</v>
      </c>
      <c r="F2897" t="str">
        <f t="shared" si="137"/>
        <v>Western Australia</v>
      </c>
      <c r="G2897" t="s">
        <v>48</v>
      </c>
      <c r="H2897">
        <v>6530</v>
      </c>
      <c r="I2897" t="s">
        <v>11</v>
      </c>
      <c r="J2897" t="s">
        <v>77</v>
      </c>
      <c r="K2897" t="s">
        <v>152</v>
      </c>
      <c r="L2897" t="s">
        <v>13</v>
      </c>
      <c r="M2897" s="5">
        <v>405.1</v>
      </c>
      <c r="N2897">
        <v>1</v>
      </c>
    </row>
    <row r="2898" spans="1:14" x14ac:dyDescent="0.15">
      <c r="A2898" s="2">
        <v>45518</v>
      </c>
      <c r="B2898" s="3">
        <f t="shared" si="135"/>
        <v>2025</v>
      </c>
      <c r="C2898" t="str">
        <f t="shared" si="136"/>
        <v>2024-2025</v>
      </c>
      <c r="D2898" t="s">
        <v>148</v>
      </c>
      <c r="E2898" t="s">
        <v>112</v>
      </c>
      <c r="F2898" t="str">
        <f t="shared" si="137"/>
        <v>Victoria</v>
      </c>
      <c r="G2898" t="s">
        <v>45</v>
      </c>
      <c r="H2898">
        <v>3076</v>
      </c>
      <c r="I2898" t="s">
        <v>11</v>
      </c>
      <c r="J2898" t="s">
        <v>46</v>
      </c>
      <c r="K2898" t="s">
        <v>154</v>
      </c>
      <c r="L2898" t="s">
        <v>14</v>
      </c>
      <c r="M2898" s="5">
        <v>405.41999999999996</v>
      </c>
      <c r="N2898">
        <v>1</v>
      </c>
    </row>
    <row r="2899" spans="1:14" x14ac:dyDescent="0.15">
      <c r="A2899" s="2">
        <v>44975</v>
      </c>
      <c r="B2899" s="3">
        <f t="shared" si="135"/>
        <v>2023</v>
      </c>
      <c r="C2899" t="str">
        <f t="shared" si="136"/>
        <v>2022-2023</v>
      </c>
      <c r="D2899" t="s">
        <v>148</v>
      </c>
      <c r="E2899" t="s">
        <v>88</v>
      </c>
      <c r="F2899" t="str">
        <f t="shared" si="137"/>
        <v>South Australia</v>
      </c>
      <c r="G2899" t="s">
        <v>32</v>
      </c>
      <c r="H2899">
        <v>5011</v>
      </c>
      <c r="I2899" t="s">
        <v>11</v>
      </c>
      <c r="J2899" t="s">
        <v>33</v>
      </c>
      <c r="K2899" t="s">
        <v>153</v>
      </c>
      <c r="L2899" t="s">
        <v>16</v>
      </c>
      <c r="M2899" s="5">
        <v>405.67999999999995</v>
      </c>
      <c r="N2899">
        <v>1</v>
      </c>
    </row>
    <row r="2900" spans="1:14" x14ac:dyDescent="0.15">
      <c r="A2900" s="2">
        <v>45541</v>
      </c>
      <c r="B2900" s="3">
        <f t="shared" si="135"/>
        <v>2025</v>
      </c>
      <c r="C2900" t="str">
        <f t="shared" si="136"/>
        <v>2024-2025</v>
      </c>
      <c r="D2900" t="s">
        <v>147</v>
      </c>
      <c r="E2900" t="s">
        <v>108</v>
      </c>
      <c r="F2900" t="str">
        <f t="shared" si="137"/>
        <v>Victoria</v>
      </c>
      <c r="G2900" t="s">
        <v>45</v>
      </c>
      <c r="H2900">
        <v>3018</v>
      </c>
      <c r="I2900" t="s">
        <v>11</v>
      </c>
      <c r="J2900" t="s">
        <v>46</v>
      </c>
      <c r="K2900" t="s">
        <v>149</v>
      </c>
      <c r="L2900" t="s">
        <v>15</v>
      </c>
      <c r="M2900" s="5">
        <v>405.97</v>
      </c>
      <c r="N2900">
        <v>1</v>
      </c>
    </row>
    <row r="2901" spans="1:14" x14ac:dyDescent="0.15">
      <c r="A2901" s="2">
        <v>45619</v>
      </c>
      <c r="B2901" s="3">
        <f t="shared" si="135"/>
        <v>2025</v>
      </c>
      <c r="C2901" t="str">
        <f t="shared" si="136"/>
        <v>2024-2025</v>
      </c>
      <c r="D2901" t="s">
        <v>147</v>
      </c>
      <c r="E2901" t="s">
        <v>117</v>
      </c>
      <c r="F2901" t="str">
        <f t="shared" si="137"/>
        <v>Queensland</v>
      </c>
      <c r="G2901" t="s">
        <v>35</v>
      </c>
      <c r="H2901">
        <v>4119</v>
      </c>
      <c r="I2901" t="s">
        <v>11</v>
      </c>
      <c r="J2901" t="s">
        <v>43</v>
      </c>
      <c r="K2901" t="s">
        <v>149</v>
      </c>
      <c r="L2901" t="s">
        <v>15</v>
      </c>
      <c r="M2901" s="5">
        <v>407.3</v>
      </c>
      <c r="N2901">
        <v>1</v>
      </c>
    </row>
    <row r="2902" spans="1:14" x14ac:dyDescent="0.15">
      <c r="A2902" s="2">
        <v>45178</v>
      </c>
      <c r="B2902" s="3">
        <f t="shared" si="135"/>
        <v>2024</v>
      </c>
      <c r="C2902" t="str">
        <f t="shared" si="136"/>
        <v>2023-2024</v>
      </c>
      <c r="D2902" t="s">
        <v>147</v>
      </c>
      <c r="E2902" t="s">
        <v>56</v>
      </c>
      <c r="F2902" t="str">
        <f t="shared" si="137"/>
        <v>Northern Territory</v>
      </c>
      <c r="G2902" t="s">
        <v>29</v>
      </c>
      <c r="H2902">
        <v>870</v>
      </c>
      <c r="I2902" t="s">
        <v>11</v>
      </c>
      <c r="J2902" t="s">
        <v>30</v>
      </c>
      <c r="K2902" t="s">
        <v>153</v>
      </c>
      <c r="L2902" t="s">
        <v>16</v>
      </c>
      <c r="M2902" s="5">
        <v>407.71</v>
      </c>
      <c r="N2902">
        <v>1</v>
      </c>
    </row>
    <row r="2903" spans="1:14" x14ac:dyDescent="0.15">
      <c r="A2903" s="2">
        <v>45583</v>
      </c>
      <c r="B2903" s="3">
        <f t="shared" si="135"/>
        <v>2025</v>
      </c>
      <c r="C2903" t="str">
        <f t="shared" si="136"/>
        <v>2024-2025</v>
      </c>
      <c r="D2903" t="s">
        <v>148</v>
      </c>
      <c r="E2903" t="s">
        <v>112</v>
      </c>
      <c r="F2903" t="str">
        <f t="shared" si="137"/>
        <v>Victoria</v>
      </c>
      <c r="G2903" t="s">
        <v>45</v>
      </c>
      <c r="H2903">
        <v>3076</v>
      </c>
      <c r="I2903" t="s">
        <v>11</v>
      </c>
      <c r="J2903" t="s">
        <v>46</v>
      </c>
      <c r="K2903" t="s">
        <v>154</v>
      </c>
      <c r="L2903" t="s">
        <v>14</v>
      </c>
      <c r="M2903" s="5">
        <v>408.49</v>
      </c>
      <c r="N2903">
        <v>1</v>
      </c>
    </row>
    <row r="2904" spans="1:14" x14ac:dyDescent="0.15">
      <c r="A2904" s="2">
        <v>45233</v>
      </c>
      <c r="B2904" s="3">
        <f t="shared" si="135"/>
        <v>2024</v>
      </c>
      <c r="C2904" t="str">
        <f t="shared" si="136"/>
        <v>2023-2024</v>
      </c>
      <c r="D2904" t="s">
        <v>147</v>
      </c>
      <c r="E2904" t="s">
        <v>124</v>
      </c>
      <c r="F2904" t="str">
        <f t="shared" si="137"/>
        <v>New South Wales</v>
      </c>
      <c r="G2904" t="s">
        <v>10</v>
      </c>
      <c r="H2904">
        <v>2015</v>
      </c>
      <c r="I2904" t="s">
        <v>11</v>
      </c>
      <c r="J2904" t="s">
        <v>12</v>
      </c>
      <c r="K2904" t="s">
        <v>154</v>
      </c>
      <c r="L2904" t="s">
        <v>14</v>
      </c>
      <c r="M2904" s="5">
        <v>409.29999999999995</v>
      </c>
      <c r="N2904">
        <v>1</v>
      </c>
    </row>
    <row r="2905" spans="1:14" x14ac:dyDescent="0.15">
      <c r="A2905" s="2">
        <v>45291</v>
      </c>
      <c r="B2905" s="3">
        <f t="shared" si="135"/>
        <v>2024</v>
      </c>
      <c r="C2905" t="str">
        <f t="shared" si="136"/>
        <v>2023-2024</v>
      </c>
      <c r="D2905" t="s">
        <v>148</v>
      </c>
      <c r="E2905" t="s">
        <v>129</v>
      </c>
      <c r="F2905" t="str">
        <f t="shared" si="137"/>
        <v>Tasmania</v>
      </c>
      <c r="G2905" t="s">
        <v>70</v>
      </c>
      <c r="H2905">
        <v>7010</v>
      </c>
      <c r="I2905" t="s">
        <v>11</v>
      </c>
      <c r="J2905" t="s">
        <v>71</v>
      </c>
      <c r="K2905" t="s">
        <v>19</v>
      </c>
      <c r="L2905" t="s">
        <v>23</v>
      </c>
      <c r="M2905" s="5">
        <v>410.28</v>
      </c>
      <c r="N2905">
        <v>1</v>
      </c>
    </row>
    <row r="2906" spans="1:14" x14ac:dyDescent="0.15">
      <c r="A2906" s="2">
        <v>45290</v>
      </c>
      <c r="B2906" s="3">
        <f t="shared" si="135"/>
        <v>2024</v>
      </c>
      <c r="C2906" t="str">
        <f t="shared" si="136"/>
        <v>2023-2024</v>
      </c>
      <c r="D2906" t="s">
        <v>147</v>
      </c>
      <c r="E2906" t="s">
        <v>42</v>
      </c>
      <c r="F2906" t="str">
        <f t="shared" si="137"/>
        <v>Queensland</v>
      </c>
      <c r="G2906" t="s">
        <v>35</v>
      </c>
      <c r="H2906">
        <v>4053</v>
      </c>
      <c r="I2906" t="s">
        <v>11</v>
      </c>
      <c r="J2906" t="s">
        <v>43</v>
      </c>
      <c r="K2906" t="s">
        <v>154</v>
      </c>
      <c r="L2906" t="s">
        <v>14</v>
      </c>
      <c r="M2906" s="5">
        <v>410.50000000000006</v>
      </c>
      <c r="N2906">
        <v>1</v>
      </c>
    </row>
    <row r="2907" spans="1:14" x14ac:dyDescent="0.15">
      <c r="A2907" s="2">
        <v>45021</v>
      </c>
      <c r="B2907" s="3">
        <f t="shared" si="135"/>
        <v>2023</v>
      </c>
      <c r="C2907" t="str">
        <f t="shared" si="136"/>
        <v>2022-2023</v>
      </c>
      <c r="D2907" t="s">
        <v>147</v>
      </c>
      <c r="E2907" t="s">
        <v>69</v>
      </c>
      <c r="F2907" t="str">
        <f t="shared" si="137"/>
        <v>Tasmania</v>
      </c>
      <c r="G2907" t="s">
        <v>70</v>
      </c>
      <c r="H2907">
        <v>7018</v>
      </c>
      <c r="I2907" t="s">
        <v>11</v>
      </c>
      <c r="J2907" t="s">
        <v>71</v>
      </c>
      <c r="K2907" t="s">
        <v>155</v>
      </c>
      <c r="L2907" t="s">
        <v>20</v>
      </c>
      <c r="M2907" s="5">
        <v>411.59000000000003</v>
      </c>
      <c r="N2907">
        <v>1</v>
      </c>
    </row>
    <row r="2908" spans="1:14" x14ac:dyDescent="0.15">
      <c r="A2908" s="2">
        <v>44989</v>
      </c>
      <c r="B2908" s="3">
        <f t="shared" si="135"/>
        <v>2023</v>
      </c>
      <c r="C2908" t="str">
        <f t="shared" si="136"/>
        <v>2022-2023</v>
      </c>
      <c r="D2908" t="s">
        <v>147</v>
      </c>
      <c r="E2908" t="s">
        <v>90</v>
      </c>
      <c r="F2908" t="str">
        <f t="shared" si="137"/>
        <v>Victoria</v>
      </c>
      <c r="G2908" t="s">
        <v>45</v>
      </c>
      <c r="H2908">
        <v>3179</v>
      </c>
      <c r="I2908" t="s">
        <v>11</v>
      </c>
      <c r="J2908" t="s">
        <v>63</v>
      </c>
      <c r="K2908" t="s">
        <v>149</v>
      </c>
      <c r="L2908" t="s">
        <v>15</v>
      </c>
      <c r="M2908" s="5">
        <v>411.6</v>
      </c>
      <c r="N2908">
        <v>1</v>
      </c>
    </row>
    <row r="2909" spans="1:14" x14ac:dyDescent="0.15">
      <c r="A2909" s="2">
        <v>45019</v>
      </c>
      <c r="B2909" s="3">
        <f t="shared" si="135"/>
        <v>2023</v>
      </c>
      <c r="C2909" t="str">
        <f t="shared" si="136"/>
        <v>2022-2023</v>
      </c>
      <c r="D2909" t="s">
        <v>147</v>
      </c>
      <c r="E2909" t="s">
        <v>103</v>
      </c>
      <c r="F2909" t="str">
        <f t="shared" si="137"/>
        <v>Queensland</v>
      </c>
      <c r="G2909" t="s">
        <v>35</v>
      </c>
      <c r="H2909">
        <v>4509</v>
      </c>
      <c r="I2909" t="s">
        <v>11</v>
      </c>
      <c r="J2909" t="s">
        <v>104</v>
      </c>
      <c r="K2909" t="s">
        <v>153</v>
      </c>
      <c r="L2909" t="s">
        <v>16</v>
      </c>
      <c r="M2909" s="5">
        <v>411.78</v>
      </c>
      <c r="N2909">
        <v>1</v>
      </c>
    </row>
    <row r="2910" spans="1:14" x14ac:dyDescent="0.15">
      <c r="A2910" s="2">
        <v>45045</v>
      </c>
      <c r="B2910" s="3">
        <f t="shared" si="135"/>
        <v>2023</v>
      </c>
      <c r="C2910" t="str">
        <f t="shared" si="136"/>
        <v>2022-2023</v>
      </c>
      <c r="D2910" t="s">
        <v>147</v>
      </c>
      <c r="E2910" t="s">
        <v>108</v>
      </c>
      <c r="F2910" t="str">
        <f t="shared" si="137"/>
        <v>Victoria</v>
      </c>
      <c r="G2910" t="s">
        <v>45</v>
      </c>
      <c r="H2910">
        <v>3018</v>
      </c>
      <c r="I2910" t="s">
        <v>11</v>
      </c>
      <c r="J2910" t="s">
        <v>46</v>
      </c>
      <c r="K2910" t="s">
        <v>152</v>
      </c>
      <c r="L2910" t="s">
        <v>13</v>
      </c>
      <c r="M2910" s="5">
        <v>412.16000000000008</v>
      </c>
      <c r="N2910">
        <v>1</v>
      </c>
    </row>
    <row r="2911" spans="1:14" x14ac:dyDescent="0.15">
      <c r="A2911" s="2">
        <v>45469</v>
      </c>
      <c r="B2911" s="3">
        <f t="shared" si="135"/>
        <v>2024</v>
      </c>
      <c r="C2911" t="str">
        <f t="shared" si="136"/>
        <v>2023-2024</v>
      </c>
      <c r="D2911" t="s">
        <v>147</v>
      </c>
      <c r="E2911" t="s">
        <v>64</v>
      </c>
      <c r="F2911" t="str">
        <f t="shared" si="137"/>
        <v>Victoria</v>
      </c>
      <c r="G2911" t="s">
        <v>45</v>
      </c>
      <c r="H2911">
        <v>3199</v>
      </c>
      <c r="I2911" t="s">
        <v>11</v>
      </c>
      <c r="J2911" t="s">
        <v>63</v>
      </c>
      <c r="K2911" t="s">
        <v>156</v>
      </c>
      <c r="L2911" t="s">
        <v>17</v>
      </c>
      <c r="M2911" s="5">
        <v>413.14</v>
      </c>
      <c r="N2911">
        <v>1</v>
      </c>
    </row>
    <row r="2912" spans="1:14" x14ac:dyDescent="0.15">
      <c r="A2912" s="2">
        <v>45526</v>
      </c>
      <c r="B2912" s="3">
        <f t="shared" si="135"/>
        <v>2025</v>
      </c>
      <c r="C2912" t="str">
        <f t="shared" si="136"/>
        <v>2024-2025</v>
      </c>
      <c r="D2912" t="s">
        <v>147</v>
      </c>
      <c r="E2912" t="s">
        <v>40</v>
      </c>
      <c r="F2912" t="str">
        <f t="shared" si="137"/>
        <v>New South Wales</v>
      </c>
      <c r="G2912" t="s">
        <v>10</v>
      </c>
      <c r="H2912">
        <v>2116</v>
      </c>
      <c r="I2912" t="s">
        <v>11</v>
      </c>
      <c r="J2912" t="s">
        <v>27</v>
      </c>
      <c r="K2912" t="s">
        <v>19</v>
      </c>
      <c r="L2912" t="s">
        <v>23</v>
      </c>
      <c r="M2912" s="5">
        <v>413.26000000000005</v>
      </c>
      <c r="N2912">
        <v>1</v>
      </c>
    </row>
    <row r="2913" spans="1:14" x14ac:dyDescent="0.15">
      <c r="A2913" s="2">
        <v>45320</v>
      </c>
      <c r="B2913" s="3">
        <f t="shared" si="135"/>
        <v>2024</v>
      </c>
      <c r="C2913" t="str">
        <f t="shared" si="136"/>
        <v>2023-2024</v>
      </c>
      <c r="D2913" t="s">
        <v>147</v>
      </c>
      <c r="E2913" t="s">
        <v>130</v>
      </c>
      <c r="F2913" t="str">
        <f t="shared" si="137"/>
        <v>South Australia</v>
      </c>
      <c r="G2913" t="s">
        <v>32</v>
      </c>
      <c r="H2913">
        <v>5290</v>
      </c>
      <c r="I2913" t="s">
        <v>11</v>
      </c>
      <c r="J2913" t="s">
        <v>38</v>
      </c>
      <c r="K2913" t="s">
        <v>149</v>
      </c>
      <c r="L2913" t="s">
        <v>15</v>
      </c>
      <c r="M2913" s="5">
        <v>413.48</v>
      </c>
      <c r="N2913">
        <v>1</v>
      </c>
    </row>
    <row r="2914" spans="1:14" x14ac:dyDescent="0.15">
      <c r="A2914" s="2">
        <v>45340</v>
      </c>
      <c r="B2914" s="3">
        <f t="shared" si="135"/>
        <v>2024</v>
      </c>
      <c r="C2914" t="str">
        <f t="shared" si="136"/>
        <v>2023-2024</v>
      </c>
      <c r="D2914" t="s">
        <v>148</v>
      </c>
      <c r="E2914" t="s">
        <v>118</v>
      </c>
      <c r="F2914" t="str">
        <f t="shared" si="137"/>
        <v>New South Wales</v>
      </c>
      <c r="G2914" t="s">
        <v>10</v>
      </c>
      <c r="H2914">
        <v>2158</v>
      </c>
      <c r="I2914" t="s">
        <v>11</v>
      </c>
      <c r="J2914" t="s">
        <v>27</v>
      </c>
      <c r="K2914" t="s">
        <v>152</v>
      </c>
      <c r="L2914" t="s">
        <v>13</v>
      </c>
      <c r="M2914" s="5">
        <v>414.34000000000003</v>
      </c>
      <c r="N2914">
        <v>1</v>
      </c>
    </row>
    <row r="2915" spans="1:14" x14ac:dyDescent="0.15">
      <c r="A2915" s="2">
        <v>45336</v>
      </c>
      <c r="B2915" s="3">
        <f t="shared" si="135"/>
        <v>2024</v>
      </c>
      <c r="C2915" t="str">
        <f t="shared" si="136"/>
        <v>2023-2024</v>
      </c>
      <c r="D2915" t="s">
        <v>147</v>
      </c>
      <c r="E2915" t="s">
        <v>144</v>
      </c>
      <c r="F2915" t="str">
        <f t="shared" si="137"/>
        <v>Queensland</v>
      </c>
      <c r="G2915" t="s">
        <v>35</v>
      </c>
      <c r="H2915">
        <v>4566</v>
      </c>
      <c r="I2915" t="s">
        <v>11</v>
      </c>
      <c r="J2915" t="s">
        <v>120</v>
      </c>
      <c r="K2915" t="s">
        <v>149</v>
      </c>
      <c r="L2915" t="s">
        <v>15</v>
      </c>
      <c r="M2915" s="5">
        <v>414.75</v>
      </c>
      <c r="N2915">
        <v>1</v>
      </c>
    </row>
    <row r="2916" spans="1:14" x14ac:dyDescent="0.15">
      <c r="A2916" s="2">
        <v>45054</v>
      </c>
      <c r="B2916" s="3">
        <f t="shared" si="135"/>
        <v>2023</v>
      </c>
      <c r="C2916" t="str">
        <f t="shared" si="136"/>
        <v>2022-2023</v>
      </c>
      <c r="D2916" t="s">
        <v>147</v>
      </c>
      <c r="E2916" t="s">
        <v>93</v>
      </c>
      <c r="F2916" t="str">
        <f t="shared" si="137"/>
        <v>Western Australia</v>
      </c>
      <c r="G2916" t="s">
        <v>48</v>
      </c>
      <c r="H2916">
        <v>6112</v>
      </c>
      <c r="I2916" t="s">
        <v>11</v>
      </c>
      <c r="J2916" t="s">
        <v>94</v>
      </c>
      <c r="K2916" t="s">
        <v>152</v>
      </c>
      <c r="L2916" t="s">
        <v>13</v>
      </c>
      <c r="M2916" s="5">
        <v>414.84</v>
      </c>
      <c r="N2916">
        <v>1</v>
      </c>
    </row>
    <row r="2917" spans="1:14" x14ac:dyDescent="0.15">
      <c r="A2917" s="2">
        <v>44954</v>
      </c>
      <c r="B2917" s="3">
        <f t="shared" si="135"/>
        <v>2023</v>
      </c>
      <c r="C2917" t="str">
        <f t="shared" si="136"/>
        <v>2022-2023</v>
      </c>
      <c r="D2917" t="s">
        <v>147</v>
      </c>
      <c r="E2917" t="s">
        <v>47</v>
      </c>
      <c r="F2917" t="str">
        <f t="shared" si="137"/>
        <v>Western Australia</v>
      </c>
      <c r="G2917" t="s">
        <v>48</v>
      </c>
      <c r="H2917">
        <v>6030</v>
      </c>
      <c r="I2917" t="s">
        <v>11</v>
      </c>
      <c r="J2917" t="s">
        <v>49</v>
      </c>
      <c r="K2917" t="s">
        <v>153</v>
      </c>
      <c r="L2917" t="s">
        <v>16</v>
      </c>
      <c r="M2917" s="5">
        <v>415.52</v>
      </c>
      <c r="N2917">
        <v>1</v>
      </c>
    </row>
    <row r="2918" spans="1:14" x14ac:dyDescent="0.15">
      <c r="A2918" s="2">
        <v>45539</v>
      </c>
      <c r="B2918" s="3">
        <f t="shared" si="135"/>
        <v>2025</v>
      </c>
      <c r="C2918" t="str">
        <f t="shared" si="136"/>
        <v>2024-2025</v>
      </c>
      <c r="D2918" t="s">
        <v>147</v>
      </c>
      <c r="E2918" t="s">
        <v>9</v>
      </c>
      <c r="F2918" t="str">
        <f t="shared" si="137"/>
        <v>New South Wales</v>
      </c>
      <c r="G2918" t="s">
        <v>10</v>
      </c>
      <c r="H2918">
        <v>2067</v>
      </c>
      <c r="I2918" t="s">
        <v>11</v>
      </c>
      <c r="J2918" t="s">
        <v>12</v>
      </c>
      <c r="K2918" t="s">
        <v>150</v>
      </c>
      <c r="L2918" t="s">
        <v>18</v>
      </c>
      <c r="M2918" s="5">
        <v>415.68</v>
      </c>
      <c r="N2918">
        <v>1</v>
      </c>
    </row>
    <row r="2919" spans="1:14" x14ac:dyDescent="0.15">
      <c r="A2919" s="2">
        <v>45082</v>
      </c>
      <c r="B2919" s="3">
        <f t="shared" si="135"/>
        <v>2023</v>
      </c>
      <c r="C2919" t="str">
        <f t="shared" si="136"/>
        <v>2022-2023</v>
      </c>
      <c r="D2919" t="s">
        <v>148</v>
      </c>
      <c r="E2919" t="s">
        <v>91</v>
      </c>
      <c r="F2919" t="str">
        <f t="shared" si="137"/>
        <v>Victoria</v>
      </c>
      <c r="G2919" t="s">
        <v>45</v>
      </c>
      <c r="H2919">
        <v>3690</v>
      </c>
      <c r="I2919" t="s">
        <v>11</v>
      </c>
      <c r="J2919" t="s">
        <v>55</v>
      </c>
      <c r="K2919" t="s">
        <v>153</v>
      </c>
      <c r="L2919" t="s">
        <v>16</v>
      </c>
      <c r="M2919" s="5">
        <v>415.96000000000004</v>
      </c>
      <c r="N2919">
        <v>1</v>
      </c>
    </row>
    <row r="2920" spans="1:14" x14ac:dyDescent="0.15">
      <c r="A2920" s="2">
        <v>45366</v>
      </c>
      <c r="B2920" s="3">
        <f t="shared" si="135"/>
        <v>2024</v>
      </c>
      <c r="C2920" t="str">
        <f t="shared" si="136"/>
        <v>2023-2024</v>
      </c>
      <c r="D2920" t="s">
        <v>148</v>
      </c>
      <c r="E2920" t="s">
        <v>135</v>
      </c>
      <c r="F2920" t="str">
        <f t="shared" si="137"/>
        <v>Victoria</v>
      </c>
      <c r="G2920" t="s">
        <v>45</v>
      </c>
      <c r="H2920">
        <v>3550</v>
      </c>
      <c r="I2920" t="s">
        <v>11</v>
      </c>
      <c r="J2920" t="s">
        <v>60</v>
      </c>
      <c r="K2920" t="s">
        <v>156</v>
      </c>
      <c r="L2920" t="s">
        <v>17</v>
      </c>
      <c r="M2920" s="5">
        <v>417.07000000000005</v>
      </c>
      <c r="N2920">
        <v>1</v>
      </c>
    </row>
    <row r="2921" spans="1:14" x14ac:dyDescent="0.15">
      <c r="A2921" s="2">
        <v>45220</v>
      </c>
      <c r="B2921" s="3">
        <f t="shared" si="135"/>
        <v>2024</v>
      </c>
      <c r="C2921" t="str">
        <f t="shared" si="136"/>
        <v>2023-2024</v>
      </c>
      <c r="D2921" t="s">
        <v>147</v>
      </c>
      <c r="E2921" t="s">
        <v>101</v>
      </c>
      <c r="F2921" t="str">
        <f t="shared" si="137"/>
        <v>Victoria</v>
      </c>
      <c r="G2921" t="s">
        <v>45</v>
      </c>
      <c r="H2921">
        <v>3131</v>
      </c>
      <c r="I2921" t="s">
        <v>11</v>
      </c>
      <c r="J2921" t="s">
        <v>63</v>
      </c>
      <c r="K2921" t="s">
        <v>151</v>
      </c>
      <c r="L2921" t="s">
        <v>21</v>
      </c>
      <c r="M2921" s="5">
        <v>417.98</v>
      </c>
      <c r="N2921">
        <v>1</v>
      </c>
    </row>
    <row r="2922" spans="1:14" x14ac:dyDescent="0.15">
      <c r="A2922" s="2">
        <v>45227</v>
      </c>
      <c r="B2922" s="3">
        <f t="shared" si="135"/>
        <v>2024</v>
      </c>
      <c r="C2922" t="str">
        <f t="shared" si="136"/>
        <v>2023-2024</v>
      </c>
      <c r="D2922" t="s">
        <v>147</v>
      </c>
      <c r="E2922" t="s">
        <v>138</v>
      </c>
      <c r="F2922" t="str">
        <f t="shared" si="137"/>
        <v>Queensland</v>
      </c>
      <c r="G2922" t="s">
        <v>35</v>
      </c>
      <c r="H2922">
        <v>4558</v>
      </c>
      <c r="I2922" t="s">
        <v>11</v>
      </c>
      <c r="J2922" t="s">
        <v>120</v>
      </c>
      <c r="K2922" t="s">
        <v>156</v>
      </c>
      <c r="L2922" t="s">
        <v>17</v>
      </c>
      <c r="M2922" s="5">
        <v>418.53999999999996</v>
      </c>
      <c r="N2922">
        <v>1</v>
      </c>
    </row>
    <row r="2923" spans="1:14" x14ac:dyDescent="0.15">
      <c r="A2923" s="2">
        <v>45249</v>
      </c>
      <c r="B2923" s="3">
        <f t="shared" si="135"/>
        <v>2024</v>
      </c>
      <c r="C2923" t="str">
        <f t="shared" si="136"/>
        <v>2023-2024</v>
      </c>
      <c r="D2923" t="s">
        <v>147</v>
      </c>
      <c r="E2923" t="s">
        <v>114</v>
      </c>
      <c r="F2923" t="str">
        <f t="shared" si="137"/>
        <v>Victoria</v>
      </c>
      <c r="G2923" t="s">
        <v>45</v>
      </c>
      <c r="H2923">
        <v>3551</v>
      </c>
      <c r="I2923" t="s">
        <v>11</v>
      </c>
      <c r="J2923" t="s">
        <v>60</v>
      </c>
      <c r="K2923" t="s">
        <v>154</v>
      </c>
      <c r="L2923" t="s">
        <v>14</v>
      </c>
      <c r="M2923" s="5">
        <v>419.26000000000005</v>
      </c>
      <c r="N2923">
        <v>1</v>
      </c>
    </row>
    <row r="2924" spans="1:14" x14ac:dyDescent="0.15">
      <c r="A2924" s="2">
        <v>45062</v>
      </c>
      <c r="B2924" s="3">
        <f t="shared" si="135"/>
        <v>2023</v>
      </c>
      <c r="C2924" t="str">
        <f t="shared" si="136"/>
        <v>2022-2023</v>
      </c>
      <c r="D2924" t="s">
        <v>147</v>
      </c>
      <c r="E2924" t="s">
        <v>92</v>
      </c>
      <c r="F2924" t="str">
        <f t="shared" si="137"/>
        <v>Queensland</v>
      </c>
      <c r="G2924" t="s">
        <v>35</v>
      </c>
      <c r="H2924">
        <v>4068</v>
      </c>
      <c r="I2924" t="s">
        <v>11</v>
      </c>
      <c r="J2924" t="s">
        <v>43</v>
      </c>
      <c r="K2924" t="s">
        <v>149</v>
      </c>
      <c r="L2924" t="s">
        <v>15</v>
      </c>
      <c r="M2924" s="5">
        <v>419.45</v>
      </c>
      <c r="N2924">
        <v>1</v>
      </c>
    </row>
    <row r="2925" spans="1:14" x14ac:dyDescent="0.15">
      <c r="A2925" s="2">
        <v>45385</v>
      </c>
      <c r="B2925" s="3">
        <f t="shared" si="135"/>
        <v>2024</v>
      </c>
      <c r="C2925" t="str">
        <f t="shared" si="136"/>
        <v>2023-2024</v>
      </c>
      <c r="D2925" t="s">
        <v>147</v>
      </c>
      <c r="E2925" t="s">
        <v>44</v>
      </c>
      <c r="F2925" t="str">
        <f t="shared" si="137"/>
        <v>Victoria</v>
      </c>
      <c r="G2925" t="s">
        <v>45</v>
      </c>
      <c r="H2925">
        <v>3066</v>
      </c>
      <c r="I2925" t="s">
        <v>11</v>
      </c>
      <c r="J2925" t="s">
        <v>46</v>
      </c>
      <c r="K2925" t="s">
        <v>154</v>
      </c>
      <c r="L2925" t="s">
        <v>14</v>
      </c>
      <c r="M2925" s="5">
        <v>419.62</v>
      </c>
      <c r="N2925">
        <v>1</v>
      </c>
    </row>
    <row r="2926" spans="1:14" x14ac:dyDescent="0.15">
      <c r="A2926" s="2">
        <v>45647</v>
      </c>
      <c r="B2926" s="3">
        <f t="shared" si="135"/>
        <v>2025</v>
      </c>
      <c r="C2926" t="str">
        <f t="shared" si="136"/>
        <v>2024-2025</v>
      </c>
      <c r="D2926" t="s">
        <v>148</v>
      </c>
      <c r="E2926" t="s">
        <v>110</v>
      </c>
      <c r="F2926" t="str">
        <f t="shared" si="137"/>
        <v>Queensland</v>
      </c>
      <c r="G2926" t="s">
        <v>35</v>
      </c>
      <c r="H2926">
        <v>4680</v>
      </c>
      <c r="I2926" t="s">
        <v>11</v>
      </c>
      <c r="J2926" t="s">
        <v>51</v>
      </c>
      <c r="K2926" t="s">
        <v>19</v>
      </c>
      <c r="L2926" t="s">
        <v>23</v>
      </c>
      <c r="M2926" s="5">
        <v>420.28</v>
      </c>
      <c r="N2926">
        <v>1</v>
      </c>
    </row>
    <row r="2927" spans="1:14" x14ac:dyDescent="0.15">
      <c r="A2927" s="2">
        <v>45492</v>
      </c>
      <c r="B2927" s="3">
        <f t="shared" si="135"/>
        <v>2025</v>
      </c>
      <c r="C2927" t="str">
        <f t="shared" si="136"/>
        <v>2024-2025</v>
      </c>
      <c r="D2927" t="s">
        <v>147</v>
      </c>
      <c r="E2927" t="s">
        <v>83</v>
      </c>
      <c r="F2927" t="str">
        <f t="shared" si="137"/>
        <v>New South Wales</v>
      </c>
      <c r="G2927" t="s">
        <v>10</v>
      </c>
      <c r="H2927">
        <v>2750</v>
      </c>
      <c r="I2927" t="s">
        <v>11</v>
      </c>
      <c r="J2927" t="s">
        <v>25</v>
      </c>
      <c r="K2927" t="s">
        <v>152</v>
      </c>
      <c r="L2927" t="s">
        <v>13</v>
      </c>
      <c r="M2927" s="5">
        <v>420.39</v>
      </c>
      <c r="N2927">
        <v>1</v>
      </c>
    </row>
    <row r="2928" spans="1:14" x14ac:dyDescent="0.15">
      <c r="A2928" s="2">
        <v>45446</v>
      </c>
      <c r="B2928" s="3">
        <f t="shared" si="135"/>
        <v>2024</v>
      </c>
      <c r="C2928" t="str">
        <f t="shared" si="136"/>
        <v>2023-2024</v>
      </c>
      <c r="D2928" t="s">
        <v>147</v>
      </c>
      <c r="E2928" t="s">
        <v>139</v>
      </c>
      <c r="F2928" t="str">
        <f t="shared" si="137"/>
        <v>New South Wales</v>
      </c>
      <c r="G2928" t="s">
        <v>10</v>
      </c>
      <c r="H2928">
        <v>2020</v>
      </c>
      <c r="I2928" t="s">
        <v>11</v>
      </c>
      <c r="J2928" t="s">
        <v>12</v>
      </c>
      <c r="K2928" t="s">
        <v>154</v>
      </c>
      <c r="L2928" t="s">
        <v>14</v>
      </c>
      <c r="M2928" s="5">
        <v>420.66</v>
      </c>
      <c r="N2928">
        <v>1</v>
      </c>
    </row>
    <row r="2929" spans="1:14" x14ac:dyDescent="0.15">
      <c r="A2929" s="2">
        <v>45622</v>
      </c>
      <c r="B2929" s="3">
        <f t="shared" si="135"/>
        <v>2025</v>
      </c>
      <c r="C2929" t="str">
        <f t="shared" si="136"/>
        <v>2024-2025</v>
      </c>
      <c r="D2929" t="s">
        <v>147</v>
      </c>
      <c r="E2929" t="s">
        <v>138</v>
      </c>
      <c r="F2929" t="str">
        <f t="shared" si="137"/>
        <v>Queensland</v>
      </c>
      <c r="G2929" t="s">
        <v>35</v>
      </c>
      <c r="H2929">
        <v>4558</v>
      </c>
      <c r="I2929" t="s">
        <v>11</v>
      </c>
      <c r="J2929" t="s">
        <v>120</v>
      </c>
      <c r="K2929" t="s">
        <v>149</v>
      </c>
      <c r="L2929" t="s">
        <v>15</v>
      </c>
      <c r="M2929" s="5">
        <v>421.01000000000005</v>
      </c>
      <c r="N2929">
        <v>1</v>
      </c>
    </row>
    <row r="2930" spans="1:14" x14ac:dyDescent="0.15">
      <c r="A2930" s="2">
        <v>45388</v>
      </c>
      <c r="B2930" s="3">
        <f t="shared" si="135"/>
        <v>2024</v>
      </c>
      <c r="C2930" t="str">
        <f t="shared" si="136"/>
        <v>2023-2024</v>
      </c>
      <c r="D2930" t="s">
        <v>148</v>
      </c>
      <c r="E2930" t="s">
        <v>110</v>
      </c>
      <c r="F2930" t="str">
        <f t="shared" si="137"/>
        <v>Queensland</v>
      </c>
      <c r="G2930" t="s">
        <v>35</v>
      </c>
      <c r="H2930">
        <v>4680</v>
      </c>
      <c r="I2930" t="s">
        <v>11</v>
      </c>
      <c r="J2930" t="s">
        <v>51</v>
      </c>
      <c r="K2930" t="s">
        <v>152</v>
      </c>
      <c r="L2930" t="s">
        <v>13</v>
      </c>
      <c r="M2930" s="5">
        <v>421.9</v>
      </c>
      <c r="N2930">
        <v>1</v>
      </c>
    </row>
    <row r="2931" spans="1:14" x14ac:dyDescent="0.15">
      <c r="A2931" s="2">
        <v>45045</v>
      </c>
      <c r="B2931" s="3">
        <f t="shared" si="135"/>
        <v>2023</v>
      </c>
      <c r="C2931" t="str">
        <f t="shared" si="136"/>
        <v>2022-2023</v>
      </c>
      <c r="D2931" t="s">
        <v>147</v>
      </c>
      <c r="E2931" t="s">
        <v>114</v>
      </c>
      <c r="F2931" t="str">
        <f t="shared" si="137"/>
        <v>Victoria</v>
      </c>
      <c r="G2931" t="s">
        <v>45</v>
      </c>
      <c r="H2931">
        <v>3551</v>
      </c>
      <c r="I2931" t="s">
        <v>11</v>
      </c>
      <c r="J2931" t="s">
        <v>60</v>
      </c>
      <c r="K2931" t="s">
        <v>150</v>
      </c>
      <c r="L2931" t="s">
        <v>18</v>
      </c>
      <c r="M2931" s="5">
        <v>422.3</v>
      </c>
      <c r="N2931">
        <v>1</v>
      </c>
    </row>
    <row r="2932" spans="1:14" x14ac:dyDescent="0.15">
      <c r="A2932" s="2">
        <v>45621</v>
      </c>
      <c r="B2932" s="3">
        <f t="shared" si="135"/>
        <v>2025</v>
      </c>
      <c r="C2932" t="str">
        <f t="shared" si="136"/>
        <v>2024-2025</v>
      </c>
      <c r="D2932" t="s">
        <v>147</v>
      </c>
      <c r="E2932" t="s">
        <v>24</v>
      </c>
      <c r="F2932" t="str">
        <f t="shared" si="137"/>
        <v>New South Wales</v>
      </c>
      <c r="G2932" t="s">
        <v>10</v>
      </c>
      <c r="H2932">
        <v>2795</v>
      </c>
      <c r="I2932" t="s">
        <v>11</v>
      </c>
      <c r="J2932" t="s">
        <v>25</v>
      </c>
      <c r="K2932" t="s">
        <v>19</v>
      </c>
      <c r="L2932" t="s">
        <v>23</v>
      </c>
      <c r="M2932" s="5">
        <v>422.37</v>
      </c>
      <c r="N2932">
        <v>1</v>
      </c>
    </row>
    <row r="2933" spans="1:14" x14ac:dyDescent="0.15">
      <c r="A2933" s="2">
        <v>45129</v>
      </c>
      <c r="B2933" s="3">
        <f t="shared" si="135"/>
        <v>2024</v>
      </c>
      <c r="C2933" t="str">
        <f t="shared" si="136"/>
        <v>2023-2024</v>
      </c>
      <c r="D2933" t="s">
        <v>148</v>
      </c>
      <c r="E2933" t="s">
        <v>88</v>
      </c>
      <c r="F2933" t="str">
        <f t="shared" si="137"/>
        <v>South Australia</v>
      </c>
      <c r="G2933" t="s">
        <v>32</v>
      </c>
      <c r="H2933">
        <v>5011</v>
      </c>
      <c r="I2933" t="s">
        <v>11</v>
      </c>
      <c r="J2933" t="s">
        <v>33</v>
      </c>
      <c r="K2933" t="s">
        <v>155</v>
      </c>
      <c r="L2933" t="s">
        <v>20</v>
      </c>
      <c r="M2933" s="5">
        <v>422.74</v>
      </c>
      <c r="N2933">
        <v>1</v>
      </c>
    </row>
    <row r="2934" spans="1:14" x14ac:dyDescent="0.15">
      <c r="A2934" s="2">
        <v>45111</v>
      </c>
      <c r="B2934" s="3">
        <f t="shared" si="135"/>
        <v>2024</v>
      </c>
      <c r="C2934" t="str">
        <f t="shared" si="136"/>
        <v>2023-2024</v>
      </c>
      <c r="D2934" t="s">
        <v>147</v>
      </c>
      <c r="E2934" t="s">
        <v>41</v>
      </c>
      <c r="F2934" t="str">
        <f t="shared" si="137"/>
        <v>New South Wales</v>
      </c>
      <c r="G2934" t="s">
        <v>10</v>
      </c>
      <c r="H2934">
        <v>2830</v>
      </c>
      <c r="I2934" t="s">
        <v>11</v>
      </c>
      <c r="J2934" t="s">
        <v>25</v>
      </c>
      <c r="K2934" t="s">
        <v>149</v>
      </c>
      <c r="L2934" t="s">
        <v>15</v>
      </c>
      <c r="M2934" s="5">
        <v>423.90999999999997</v>
      </c>
      <c r="N2934">
        <v>1</v>
      </c>
    </row>
    <row r="2935" spans="1:14" x14ac:dyDescent="0.15">
      <c r="A2935" s="2">
        <v>45086</v>
      </c>
      <c r="B2935" s="3">
        <f t="shared" si="135"/>
        <v>2023</v>
      </c>
      <c r="C2935" t="str">
        <f t="shared" si="136"/>
        <v>2022-2023</v>
      </c>
      <c r="D2935" t="s">
        <v>148</v>
      </c>
      <c r="E2935" t="s">
        <v>50</v>
      </c>
      <c r="F2935" t="str">
        <f t="shared" si="137"/>
        <v>Queensland</v>
      </c>
      <c r="G2935" t="s">
        <v>35</v>
      </c>
      <c r="H2935">
        <v>4703</v>
      </c>
      <c r="I2935" t="s">
        <v>11</v>
      </c>
      <c r="J2935" t="s">
        <v>51</v>
      </c>
      <c r="K2935" t="s">
        <v>150</v>
      </c>
      <c r="L2935" t="s">
        <v>18</v>
      </c>
      <c r="M2935" s="5">
        <v>425.11</v>
      </c>
      <c r="N2935">
        <v>1</v>
      </c>
    </row>
    <row r="2936" spans="1:14" x14ac:dyDescent="0.15">
      <c r="A2936" s="2">
        <v>44940</v>
      </c>
      <c r="B2936" s="3">
        <f t="shared" si="135"/>
        <v>2023</v>
      </c>
      <c r="C2936" t="str">
        <f t="shared" si="136"/>
        <v>2022-2023</v>
      </c>
      <c r="D2936" t="s">
        <v>147</v>
      </c>
      <c r="E2936" t="s">
        <v>107</v>
      </c>
      <c r="F2936" t="str">
        <f t="shared" si="137"/>
        <v>Queensland</v>
      </c>
      <c r="G2936" t="s">
        <v>35</v>
      </c>
      <c r="H2936">
        <v>4220</v>
      </c>
      <c r="I2936" t="s">
        <v>11</v>
      </c>
      <c r="J2936" t="s">
        <v>104</v>
      </c>
      <c r="K2936" t="s">
        <v>150</v>
      </c>
      <c r="L2936" t="s">
        <v>18</v>
      </c>
      <c r="M2936" s="5">
        <v>425.46999999999997</v>
      </c>
      <c r="N2936">
        <v>1</v>
      </c>
    </row>
    <row r="2937" spans="1:14" x14ac:dyDescent="0.15">
      <c r="A2937" s="2">
        <v>45500</v>
      </c>
      <c r="B2937" s="3">
        <f t="shared" si="135"/>
        <v>2025</v>
      </c>
      <c r="C2937" t="str">
        <f t="shared" si="136"/>
        <v>2024-2025</v>
      </c>
      <c r="D2937" t="s">
        <v>147</v>
      </c>
      <c r="E2937" t="s">
        <v>72</v>
      </c>
      <c r="F2937" t="str">
        <f t="shared" si="137"/>
        <v>Western Australia</v>
      </c>
      <c r="G2937" t="s">
        <v>48</v>
      </c>
      <c r="H2937">
        <v>6010</v>
      </c>
      <c r="I2937" t="s">
        <v>11</v>
      </c>
      <c r="J2937" t="s">
        <v>49</v>
      </c>
      <c r="K2937" t="s">
        <v>152</v>
      </c>
      <c r="L2937" t="s">
        <v>13</v>
      </c>
      <c r="M2937" s="5">
        <v>425.74</v>
      </c>
      <c r="N2937">
        <v>1</v>
      </c>
    </row>
    <row r="2938" spans="1:14" x14ac:dyDescent="0.15">
      <c r="A2938" s="2">
        <v>45042</v>
      </c>
      <c r="B2938" s="3">
        <f t="shared" si="135"/>
        <v>2023</v>
      </c>
      <c r="C2938" t="str">
        <f t="shared" si="136"/>
        <v>2022-2023</v>
      </c>
      <c r="D2938" t="s">
        <v>148</v>
      </c>
      <c r="E2938" t="s">
        <v>89</v>
      </c>
      <c r="F2938" t="str">
        <f t="shared" si="137"/>
        <v>Queensland</v>
      </c>
      <c r="G2938" t="s">
        <v>35</v>
      </c>
      <c r="H2938">
        <v>4655</v>
      </c>
      <c r="I2938" t="s">
        <v>11</v>
      </c>
      <c r="J2938" t="s">
        <v>51</v>
      </c>
      <c r="K2938" t="s">
        <v>152</v>
      </c>
      <c r="L2938" t="s">
        <v>13</v>
      </c>
      <c r="M2938" s="5">
        <v>425.76999999999992</v>
      </c>
      <c r="N2938">
        <v>1</v>
      </c>
    </row>
    <row r="2939" spans="1:14" x14ac:dyDescent="0.15">
      <c r="A2939" s="2">
        <v>44964</v>
      </c>
      <c r="B2939" s="3">
        <f t="shared" si="135"/>
        <v>2023</v>
      </c>
      <c r="C2939" t="str">
        <f t="shared" si="136"/>
        <v>2022-2023</v>
      </c>
      <c r="D2939" t="s">
        <v>147</v>
      </c>
      <c r="E2939" t="s">
        <v>59</v>
      </c>
      <c r="F2939" t="str">
        <f t="shared" si="137"/>
        <v>Victoria</v>
      </c>
      <c r="G2939" t="s">
        <v>45</v>
      </c>
      <c r="H2939">
        <v>3280</v>
      </c>
      <c r="I2939" t="s">
        <v>11</v>
      </c>
      <c r="J2939" t="s">
        <v>60</v>
      </c>
      <c r="K2939" t="s">
        <v>155</v>
      </c>
      <c r="L2939" t="s">
        <v>20</v>
      </c>
      <c r="M2939" s="5">
        <v>427.52000000000004</v>
      </c>
      <c r="N2939">
        <v>1</v>
      </c>
    </row>
    <row r="2940" spans="1:14" x14ac:dyDescent="0.15">
      <c r="A2940" s="2">
        <v>45118</v>
      </c>
      <c r="B2940" s="3">
        <f t="shared" si="135"/>
        <v>2024</v>
      </c>
      <c r="C2940" t="str">
        <f t="shared" si="136"/>
        <v>2023-2024</v>
      </c>
      <c r="D2940" t="s">
        <v>147</v>
      </c>
      <c r="E2940" t="s">
        <v>122</v>
      </c>
      <c r="F2940" t="str">
        <f t="shared" si="137"/>
        <v>New South Wales</v>
      </c>
      <c r="G2940" t="s">
        <v>10</v>
      </c>
      <c r="H2940">
        <v>2650</v>
      </c>
      <c r="I2940" t="s">
        <v>11</v>
      </c>
      <c r="J2940" t="s">
        <v>25</v>
      </c>
      <c r="K2940" t="s">
        <v>151</v>
      </c>
      <c r="L2940" t="s">
        <v>21</v>
      </c>
      <c r="M2940" s="5">
        <v>427.56000000000006</v>
      </c>
      <c r="N2940">
        <v>1</v>
      </c>
    </row>
    <row r="2941" spans="1:14" x14ac:dyDescent="0.15">
      <c r="A2941" s="2">
        <v>45159</v>
      </c>
      <c r="B2941" s="3">
        <f t="shared" si="135"/>
        <v>2024</v>
      </c>
      <c r="C2941" t="str">
        <f t="shared" si="136"/>
        <v>2023-2024</v>
      </c>
      <c r="D2941" t="s">
        <v>147</v>
      </c>
      <c r="E2941" t="s">
        <v>72</v>
      </c>
      <c r="F2941" t="str">
        <f t="shared" si="137"/>
        <v>Western Australia</v>
      </c>
      <c r="G2941" t="s">
        <v>48</v>
      </c>
      <c r="H2941">
        <v>6010</v>
      </c>
      <c r="I2941" t="s">
        <v>11</v>
      </c>
      <c r="J2941" t="s">
        <v>49</v>
      </c>
      <c r="K2941" t="s">
        <v>150</v>
      </c>
      <c r="L2941" t="s">
        <v>18</v>
      </c>
      <c r="M2941" s="5">
        <v>427.57</v>
      </c>
      <c r="N2941">
        <v>1</v>
      </c>
    </row>
    <row r="2942" spans="1:14" x14ac:dyDescent="0.15">
      <c r="A2942" s="2">
        <v>45248</v>
      </c>
      <c r="B2942" s="3">
        <f t="shared" si="135"/>
        <v>2024</v>
      </c>
      <c r="C2942" t="str">
        <f t="shared" si="136"/>
        <v>2023-2024</v>
      </c>
      <c r="D2942" t="s">
        <v>147</v>
      </c>
      <c r="E2942" t="s">
        <v>92</v>
      </c>
      <c r="F2942" t="str">
        <f t="shared" si="137"/>
        <v>Queensland</v>
      </c>
      <c r="G2942" t="s">
        <v>35</v>
      </c>
      <c r="H2942">
        <v>4068</v>
      </c>
      <c r="I2942" t="s">
        <v>11</v>
      </c>
      <c r="J2942" t="s">
        <v>43</v>
      </c>
      <c r="K2942" t="s">
        <v>155</v>
      </c>
      <c r="L2942" t="s">
        <v>20</v>
      </c>
      <c r="M2942" s="5">
        <v>427.82999999999993</v>
      </c>
      <c r="N2942">
        <v>1</v>
      </c>
    </row>
    <row r="2943" spans="1:14" x14ac:dyDescent="0.15">
      <c r="A2943" s="2">
        <v>44979</v>
      </c>
      <c r="B2943" s="3">
        <f t="shared" si="135"/>
        <v>2023</v>
      </c>
      <c r="C2943" t="str">
        <f t="shared" si="136"/>
        <v>2022-2023</v>
      </c>
      <c r="D2943" t="s">
        <v>147</v>
      </c>
      <c r="E2943" t="s">
        <v>137</v>
      </c>
      <c r="F2943" t="str">
        <f t="shared" si="137"/>
        <v>New South Wales</v>
      </c>
      <c r="G2943" t="s">
        <v>10</v>
      </c>
      <c r="H2943">
        <v>2031</v>
      </c>
      <c r="I2943" t="s">
        <v>11</v>
      </c>
      <c r="J2943" t="s">
        <v>12</v>
      </c>
      <c r="K2943" t="s">
        <v>152</v>
      </c>
      <c r="L2943" t="s">
        <v>13</v>
      </c>
      <c r="M2943" s="5">
        <v>428.13999999999993</v>
      </c>
      <c r="N2943">
        <v>1</v>
      </c>
    </row>
    <row r="2944" spans="1:14" x14ac:dyDescent="0.15">
      <c r="A2944" s="2">
        <v>44949</v>
      </c>
      <c r="B2944" s="3">
        <f t="shared" si="135"/>
        <v>2023</v>
      </c>
      <c r="C2944" t="str">
        <f t="shared" si="136"/>
        <v>2022-2023</v>
      </c>
      <c r="D2944" t="s">
        <v>147</v>
      </c>
      <c r="E2944" t="s">
        <v>109</v>
      </c>
      <c r="F2944" t="str">
        <f t="shared" si="137"/>
        <v>New South Wales</v>
      </c>
      <c r="G2944" t="s">
        <v>10</v>
      </c>
      <c r="H2944">
        <v>2480</v>
      </c>
      <c r="I2944" t="s">
        <v>11</v>
      </c>
      <c r="J2944" t="s">
        <v>68</v>
      </c>
      <c r="K2944" t="s">
        <v>154</v>
      </c>
      <c r="L2944" t="s">
        <v>14</v>
      </c>
      <c r="M2944" s="5">
        <v>428.18</v>
      </c>
      <c r="N2944">
        <v>1</v>
      </c>
    </row>
    <row r="2945" spans="1:14" x14ac:dyDescent="0.15">
      <c r="A2945" s="2">
        <v>45029</v>
      </c>
      <c r="B2945" s="3">
        <f t="shared" si="135"/>
        <v>2023</v>
      </c>
      <c r="C2945" t="str">
        <f t="shared" si="136"/>
        <v>2022-2023</v>
      </c>
      <c r="D2945" t="s">
        <v>147</v>
      </c>
      <c r="E2945" t="s">
        <v>44</v>
      </c>
      <c r="F2945" t="str">
        <f t="shared" si="137"/>
        <v>Victoria</v>
      </c>
      <c r="G2945" t="s">
        <v>45</v>
      </c>
      <c r="H2945">
        <v>3066</v>
      </c>
      <c r="I2945" t="s">
        <v>11</v>
      </c>
      <c r="J2945" t="s">
        <v>46</v>
      </c>
      <c r="K2945" t="s">
        <v>157</v>
      </c>
      <c r="L2945" t="s">
        <v>22</v>
      </c>
      <c r="M2945" s="5">
        <v>428.30999999999995</v>
      </c>
      <c r="N2945">
        <v>1</v>
      </c>
    </row>
    <row r="2946" spans="1:14" x14ac:dyDescent="0.15">
      <c r="A2946" s="2">
        <v>45631</v>
      </c>
      <c r="B2946" s="3">
        <f t="shared" ref="B2946:B3009" si="138">IF(MONTH(A2946)&gt;=7,YEAR(A2946)+1,YEAR(A2946))</f>
        <v>2025</v>
      </c>
      <c r="C2946" t="str">
        <f t="shared" ref="C2946:C3009" si="139">IF(MONTH(A2946) &gt;= 7, YEAR(A2946) &amp; "-" &amp; YEAR(A2946) + 1, YEAR(A2946) - 1 &amp; "-" &amp; YEAR(A2946))</f>
        <v>2024-2025</v>
      </c>
      <c r="D2946" t="s">
        <v>147</v>
      </c>
      <c r="E2946" t="s">
        <v>97</v>
      </c>
      <c r="F2946" t="str">
        <f t="shared" ref="F2946:F3009" si="140">IF(G2946="WA","Western Australia",
IF(G2946="NSW","New South Wales",
IF(G2946="QLD","Queensland",
IF(G2946="VIC","Victoria",
IF(G2946="TAS","Tasmania",
IF(G2946="SA","South Australia",
IF(G2946="NT","Northern Territory",
IF(G2946="ACT","Australian Capital Territory",G2946))))))))</f>
        <v>Tasmania</v>
      </c>
      <c r="G2946" t="s">
        <v>70</v>
      </c>
      <c r="H2946">
        <v>7250</v>
      </c>
      <c r="I2946" t="s">
        <v>11</v>
      </c>
      <c r="J2946" t="s">
        <v>71</v>
      </c>
      <c r="K2946" t="s">
        <v>154</v>
      </c>
      <c r="L2946" t="s">
        <v>14</v>
      </c>
      <c r="M2946" s="5">
        <v>428.57</v>
      </c>
      <c r="N2946">
        <v>1</v>
      </c>
    </row>
    <row r="2947" spans="1:14" x14ac:dyDescent="0.15">
      <c r="A2947" s="2">
        <v>44994</v>
      </c>
      <c r="B2947" s="3">
        <f t="shared" si="138"/>
        <v>2023</v>
      </c>
      <c r="C2947" t="str">
        <f t="shared" si="139"/>
        <v>2022-2023</v>
      </c>
      <c r="D2947" t="s">
        <v>147</v>
      </c>
      <c r="E2947" t="s">
        <v>133</v>
      </c>
      <c r="F2947" t="str">
        <f t="shared" si="140"/>
        <v>Queensland</v>
      </c>
      <c r="G2947" t="s">
        <v>35</v>
      </c>
      <c r="H2947">
        <v>4305</v>
      </c>
      <c r="I2947" t="s">
        <v>11</v>
      </c>
      <c r="J2947" t="s">
        <v>104</v>
      </c>
      <c r="K2947" t="s">
        <v>155</v>
      </c>
      <c r="L2947" t="s">
        <v>20</v>
      </c>
      <c r="M2947" s="5">
        <v>428.84</v>
      </c>
      <c r="N2947">
        <v>1</v>
      </c>
    </row>
    <row r="2948" spans="1:14" x14ac:dyDescent="0.15">
      <c r="A2948" s="2">
        <v>45078</v>
      </c>
      <c r="B2948" s="3">
        <f t="shared" si="138"/>
        <v>2023</v>
      </c>
      <c r="C2948" t="str">
        <f t="shared" si="139"/>
        <v>2022-2023</v>
      </c>
      <c r="D2948" t="s">
        <v>148</v>
      </c>
      <c r="E2948" t="s">
        <v>28</v>
      </c>
      <c r="F2948" t="str">
        <f t="shared" si="140"/>
        <v>Northern Territory</v>
      </c>
      <c r="G2948" t="s">
        <v>29</v>
      </c>
      <c r="H2948">
        <v>800</v>
      </c>
      <c r="I2948" t="s">
        <v>11</v>
      </c>
      <c r="J2948" t="s">
        <v>30</v>
      </c>
      <c r="K2948" t="s">
        <v>149</v>
      </c>
      <c r="L2948" t="s">
        <v>15</v>
      </c>
      <c r="M2948" s="5">
        <v>429.02</v>
      </c>
      <c r="N2948">
        <v>1</v>
      </c>
    </row>
    <row r="2949" spans="1:14" x14ac:dyDescent="0.15">
      <c r="A2949" s="2">
        <v>45516</v>
      </c>
      <c r="B2949" s="3">
        <f t="shared" si="138"/>
        <v>2025</v>
      </c>
      <c r="C2949" t="str">
        <f t="shared" si="139"/>
        <v>2024-2025</v>
      </c>
      <c r="D2949" t="s">
        <v>147</v>
      </c>
      <c r="E2949" t="s">
        <v>26</v>
      </c>
      <c r="F2949" t="str">
        <f t="shared" si="140"/>
        <v>New South Wales</v>
      </c>
      <c r="G2949" t="s">
        <v>10</v>
      </c>
      <c r="H2949">
        <v>2141</v>
      </c>
      <c r="I2949" t="s">
        <v>11</v>
      </c>
      <c r="J2949" t="s">
        <v>27</v>
      </c>
      <c r="K2949" t="s">
        <v>19</v>
      </c>
      <c r="L2949" t="s">
        <v>23</v>
      </c>
      <c r="M2949" s="5">
        <v>429.35</v>
      </c>
      <c r="N2949">
        <v>1</v>
      </c>
    </row>
    <row r="2950" spans="1:14" x14ac:dyDescent="0.15">
      <c r="A2950" s="2">
        <v>45152</v>
      </c>
      <c r="B2950" s="3">
        <f t="shared" si="138"/>
        <v>2024</v>
      </c>
      <c r="C2950" t="str">
        <f t="shared" si="139"/>
        <v>2023-2024</v>
      </c>
      <c r="D2950" t="s">
        <v>147</v>
      </c>
      <c r="E2950" t="s">
        <v>62</v>
      </c>
      <c r="F2950" t="str">
        <f t="shared" si="140"/>
        <v>Victoria</v>
      </c>
      <c r="G2950" t="s">
        <v>45</v>
      </c>
      <c r="H2950">
        <v>3134</v>
      </c>
      <c r="I2950" t="s">
        <v>11</v>
      </c>
      <c r="J2950" t="s">
        <v>63</v>
      </c>
      <c r="K2950" t="s">
        <v>150</v>
      </c>
      <c r="L2950" t="s">
        <v>18</v>
      </c>
      <c r="M2950" s="5">
        <v>430.63</v>
      </c>
      <c r="N2950">
        <v>1</v>
      </c>
    </row>
    <row r="2951" spans="1:14" x14ac:dyDescent="0.15">
      <c r="A2951" s="2">
        <v>45275</v>
      </c>
      <c r="B2951" s="3">
        <f t="shared" si="138"/>
        <v>2024</v>
      </c>
      <c r="C2951" t="str">
        <f t="shared" si="139"/>
        <v>2023-2024</v>
      </c>
      <c r="D2951" t="s">
        <v>147</v>
      </c>
      <c r="E2951" t="s">
        <v>93</v>
      </c>
      <c r="F2951" t="str">
        <f t="shared" si="140"/>
        <v>Western Australia</v>
      </c>
      <c r="G2951" t="s">
        <v>48</v>
      </c>
      <c r="H2951">
        <v>6112</v>
      </c>
      <c r="I2951" t="s">
        <v>11</v>
      </c>
      <c r="J2951" t="s">
        <v>94</v>
      </c>
      <c r="K2951" t="s">
        <v>151</v>
      </c>
      <c r="L2951" t="s">
        <v>21</v>
      </c>
      <c r="M2951" s="5">
        <v>430.81000000000006</v>
      </c>
      <c r="N2951">
        <v>1</v>
      </c>
    </row>
    <row r="2952" spans="1:14" x14ac:dyDescent="0.15">
      <c r="A2952" s="2">
        <v>45076</v>
      </c>
      <c r="B2952" s="3">
        <f t="shared" si="138"/>
        <v>2023</v>
      </c>
      <c r="C2952" t="str">
        <f t="shared" si="139"/>
        <v>2022-2023</v>
      </c>
      <c r="D2952" t="s">
        <v>147</v>
      </c>
      <c r="E2952" t="s">
        <v>123</v>
      </c>
      <c r="F2952" t="str">
        <f t="shared" si="140"/>
        <v>Western Australia</v>
      </c>
      <c r="G2952" t="s">
        <v>48</v>
      </c>
      <c r="H2952">
        <v>6109</v>
      </c>
      <c r="I2952" t="s">
        <v>11</v>
      </c>
      <c r="J2952" t="s">
        <v>94</v>
      </c>
      <c r="K2952" t="s">
        <v>149</v>
      </c>
      <c r="L2952" t="s">
        <v>15</v>
      </c>
      <c r="M2952" s="5">
        <v>431.25</v>
      </c>
      <c r="N2952">
        <v>1</v>
      </c>
    </row>
    <row r="2953" spans="1:14" x14ac:dyDescent="0.15">
      <c r="A2953" s="2">
        <v>45039</v>
      </c>
      <c r="B2953" s="3">
        <f t="shared" si="138"/>
        <v>2023</v>
      </c>
      <c r="C2953" t="str">
        <f t="shared" si="139"/>
        <v>2022-2023</v>
      </c>
      <c r="D2953" t="s">
        <v>147</v>
      </c>
      <c r="E2953" t="s">
        <v>26</v>
      </c>
      <c r="F2953" t="str">
        <f t="shared" si="140"/>
        <v>New South Wales</v>
      </c>
      <c r="G2953" t="s">
        <v>10</v>
      </c>
      <c r="H2953">
        <v>2141</v>
      </c>
      <c r="I2953" t="s">
        <v>11</v>
      </c>
      <c r="J2953" t="s">
        <v>27</v>
      </c>
      <c r="K2953" t="s">
        <v>155</v>
      </c>
      <c r="L2953" t="s">
        <v>20</v>
      </c>
      <c r="M2953" s="5">
        <v>431.38000000000005</v>
      </c>
      <c r="N2953">
        <v>1</v>
      </c>
    </row>
    <row r="2954" spans="1:14" x14ac:dyDescent="0.15">
      <c r="A2954" s="2">
        <v>45646</v>
      </c>
      <c r="B2954" s="3">
        <f t="shared" si="138"/>
        <v>2025</v>
      </c>
      <c r="C2954" t="str">
        <f t="shared" si="139"/>
        <v>2024-2025</v>
      </c>
      <c r="D2954" t="s">
        <v>147</v>
      </c>
      <c r="E2954" t="s">
        <v>139</v>
      </c>
      <c r="F2954" t="str">
        <f t="shared" si="140"/>
        <v>New South Wales</v>
      </c>
      <c r="G2954" t="s">
        <v>10</v>
      </c>
      <c r="H2954">
        <v>2020</v>
      </c>
      <c r="I2954" t="s">
        <v>11</v>
      </c>
      <c r="J2954" t="s">
        <v>12</v>
      </c>
      <c r="K2954" t="s">
        <v>154</v>
      </c>
      <c r="L2954" t="s">
        <v>14</v>
      </c>
      <c r="M2954" s="5">
        <v>432.34000000000003</v>
      </c>
      <c r="N2954">
        <v>1</v>
      </c>
    </row>
    <row r="2955" spans="1:14" x14ac:dyDescent="0.15">
      <c r="A2955" s="2">
        <v>45220</v>
      </c>
      <c r="B2955" s="3">
        <f t="shared" si="138"/>
        <v>2024</v>
      </c>
      <c r="C2955" t="str">
        <f t="shared" si="139"/>
        <v>2023-2024</v>
      </c>
      <c r="D2955" t="s">
        <v>147</v>
      </c>
      <c r="E2955" t="s">
        <v>102</v>
      </c>
      <c r="F2955" t="str">
        <f t="shared" si="140"/>
        <v>Queensland</v>
      </c>
      <c r="G2955" t="s">
        <v>35</v>
      </c>
      <c r="H2955">
        <v>4870</v>
      </c>
      <c r="I2955" t="s">
        <v>11</v>
      </c>
      <c r="J2955" t="s">
        <v>36</v>
      </c>
      <c r="K2955" t="s">
        <v>149</v>
      </c>
      <c r="L2955" t="s">
        <v>15</v>
      </c>
      <c r="M2955" s="5">
        <v>432.5</v>
      </c>
      <c r="N2955">
        <v>1</v>
      </c>
    </row>
    <row r="2956" spans="1:14" x14ac:dyDescent="0.15">
      <c r="A2956" s="2">
        <v>45500</v>
      </c>
      <c r="B2956" s="3">
        <f t="shared" si="138"/>
        <v>2025</v>
      </c>
      <c r="C2956" t="str">
        <f t="shared" si="139"/>
        <v>2024-2025</v>
      </c>
      <c r="D2956" t="s">
        <v>147</v>
      </c>
      <c r="E2956" t="s">
        <v>64</v>
      </c>
      <c r="F2956" t="str">
        <f t="shared" si="140"/>
        <v>Victoria</v>
      </c>
      <c r="G2956" t="s">
        <v>45</v>
      </c>
      <c r="H2956">
        <v>3199</v>
      </c>
      <c r="I2956" t="s">
        <v>11</v>
      </c>
      <c r="J2956" t="s">
        <v>63</v>
      </c>
      <c r="K2956" t="s">
        <v>149</v>
      </c>
      <c r="L2956" t="s">
        <v>15</v>
      </c>
      <c r="M2956" s="5">
        <v>432.91</v>
      </c>
      <c r="N2956">
        <v>1</v>
      </c>
    </row>
    <row r="2957" spans="1:14" x14ac:dyDescent="0.15">
      <c r="A2957" s="2">
        <v>45511</v>
      </c>
      <c r="B2957" s="3">
        <f t="shared" si="138"/>
        <v>2025</v>
      </c>
      <c r="C2957" t="str">
        <f t="shared" si="139"/>
        <v>2024-2025</v>
      </c>
      <c r="D2957" t="s">
        <v>147</v>
      </c>
      <c r="E2957" t="s">
        <v>96</v>
      </c>
      <c r="F2957" t="str">
        <f t="shared" si="140"/>
        <v>Western Australia</v>
      </c>
      <c r="G2957" t="s">
        <v>48</v>
      </c>
      <c r="H2957">
        <v>6330</v>
      </c>
      <c r="I2957" t="s">
        <v>11</v>
      </c>
      <c r="J2957" t="s">
        <v>94</v>
      </c>
      <c r="K2957" t="s">
        <v>156</v>
      </c>
      <c r="L2957" t="s">
        <v>17</v>
      </c>
      <c r="M2957" s="5">
        <v>433</v>
      </c>
      <c r="N2957">
        <v>1</v>
      </c>
    </row>
    <row r="2958" spans="1:14" x14ac:dyDescent="0.15">
      <c r="A2958" s="2">
        <v>45006</v>
      </c>
      <c r="B2958" s="3">
        <f t="shared" si="138"/>
        <v>2023</v>
      </c>
      <c r="C2958" t="str">
        <f t="shared" si="139"/>
        <v>2022-2023</v>
      </c>
      <c r="D2958" t="s">
        <v>147</v>
      </c>
      <c r="E2958" t="s">
        <v>40</v>
      </c>
      <c r="F2958" t="str">
        <f t="shared" si="140"/>
        <v>New South Wales</v>
      </c>
      <c r="G2958" t="s">
        <v>10</v>
      </c>
      <c r="H2958">
        <v>2116</v>
      </c>
      <c r="I2958" t="s">
        <v>11</v>
      </c>
      <c r="J2958" t="s">
        <v>27</v>
      </c>
      <c r="K2958" t="s">
        <v>153</v>
      </c>
      <c r="L2958" t="s">
        <v>16</v>
      </c>
      <c r="M2958" s="5">
        <v>433.03999999999996</v>
      </c>
      <c r="N2958">
        <v>1</v>
      </c>
    </row>
    <row r="2959" spans="1:14" x14ac:dyDescent="0.15">
      <c r="A2959" s="2">
        <v>45553</v>
      </c>
      <c r="B2959" s="3">
        <f t="shared" si="138"/>
        <v>2025</v>
      </c>
      <c r="C2959" t="str">
        <f t="shared" si="139"/>
        <v>2024-2025</v>
      </c>
      <c r="D2959" t="s">
        <v>148</v>
      </c>
      <c r="E2959" t="s">
        <v>118</v>
      </c>
      <c r="F2959" t="str">
        <f t="shared" si="140"/>
        <v>New South Wales</v>
      </c>
      <c r="G2959" t="s">
        <v>10</v>
      </c>
      <c r="H2959">
        <v>2158</v>
      </c>
      <c r="I2959" t="s">
        <v>11</v>
      </c>
      <c r="J2959" t="s">
        <v>27</v>
      </c>
      <c r="K2959" t="s">
        <v>153</v>
      </c>
      <c r="L2959" t="s">
        <v>16</v>
      </c>
      <c r="M2959" s="5">
        <v>433.6</v>
      </c>
      <c r="N2959">
        <v>1</v>
      </c>
    </row>
    <row r="2960" spans="1:14" x14ac:dyDescent="0.15">
      <c r="A2960" s="2">
        <v>44947</v>
      </c>
      <c r="B2960" s="3">
        <f t="shared" si="138"/>
        <v>2023</v>
      </c>
      <c r="C2960" t="str">
        <f t="shared" si="139"/>
        <v>2022-2023</v>
      </c>
      <c r="D2960" t="s">
        <v>147</v>
      </c>
      <c r="E2960" t="s">
        <v>124</v>
      </c>
      <c r="F2960" t="str">
        <f t="shared" si="140"/>
        <v>New South Wales</v>
      </c>
      <c r="G2960" t="s">
        <v>10</v>
      </c>
      <c r="H2960">
        <v>2015</v>
      </c>
      <c r="I2960" t="s">
        <v>11</v>
      </c>
      <c r="J2960" t="s">
        <v>12</v>
      </c>
      <c r="K2960" t="s">
        <v>153</v>
      </c>
      <c r="L2960" t="s">
        <v>16</v>
      </c>
      <c r="M2960" s="5">
        <v>435.28999999999996</v>
      </c>
      <c r="N2960">
        <v>1</v>
      </c>
    </row>
    <row r="2961" spans="1:14" x14ac:dyDescent="0.15">
      <c r="A2961" s="2">
        <v>45277</v>
      </c>
      <c r="B2961" s="3">
        <f t="shared" si="138"/>
        <v>2024</v>
      </c>
      <c r="C2961" t="str">
        <f t="shared" si="139"/>
        <v>2023-2024</v>
      </c>
      <c r="D2961" t="s">
        <v>148</v>
      </c>
      <c r="E2961" t="s">
        <v>73</v>
      </c>
      <c r="F2961" t="str">
        <f t="shared" si="140"/>
        <v>Victoria</v>
      </c>
      <c r="G2961" t="s">
        <v>45</v>
      </c>
      <c r="H2961">
        <v>3136</v>
      </c>
      <c r="I2961" t="s">
        <v>11</v>
      </c>
      <c r="J2961" t="s">
        <v>63</v>
      </c>
      <c r="K2961" t="s">
        <v>149</v>
      </c>
      <c r="L2961" t="s">
        <v>15</v>
      </c>
      <c r="M2961" s="5">
        <v>435.35</v>
      </c>
      <c r="N2961">
        <v>1</v>
      </c>
    </row>
    <row r="2962" spans="1:14" x14ac:dyDescent="0.15">
      <c r="A2962" s="2">
        <v>45469</v>
      </c>
      <c r="B2962" s="3">
        <f t="shared" si="138"/>
        <v>2024</v>
      </c>
      <c r="C2962" t="str">
        <f t="shared" si="139"/>
        <v>2023-2024</v>
      </c>
      <c r="D2962" t="s">
        <v>147</v>
      </c>
      <c r="E2962" t="s">
        <v>138</v>
      </c>
      <c r="F2962" t="str">
        <f t="shared" si="140"/>
        <v>Queensland</v>
      </c>
      <c r="G2962" t="s">
        <v>35</v>
      </c>
      <c r="H2962">
        <v>4558</v>
      </c>
      <c r="I2962" t="s">
        <v>11</v>
      </c>
      <c r="J2962" t="s">
        <v>120</v>
      </c>
      <c r="K2962" t="s">
        <v>19</v>
      </c>
      <c r="L2962" t="s">
        <v>23</v>
      </c>
      <c r="M2962" s="5">
        <v>435.52</v>
      </c>
      <c r="N2962">
        <v>1</v>
      </c>
    </row>
    <row r="2963" spans="1:14" x14ac:dyDescent="0.15">
      <c r="A2963" s="2">
        <v>45250</v>
      </c>
      <c r="B2963" s="3">
        <f t="shared" si="138"/>
        <v>2024</v>
      </c>
      <c r="C2963" t="str">
        <f t="shared" si="139"/>
        <v>2023-2024</v>
      </c>
      <c r="D2963" t="s">
        <v>147</v>
      </c>
      <c r="E2963" t="s">
        <v>40</v>
      </c>
      <c r="F2963" t="str">
        <f t="shared" si="140"/>
        <v>New South Wales</v>
      </c>
      <c r="G2963" t="s">
        <v>10</v>
      </c>
      <c r="H2963">
        <v>2116</v>
      </c>
      <c r="I2963" t="s">
        <v>11</v>
      </c>
      <c r="J2963" t="s">
        <v>27</v>
      </c>
      <c r="K2963" t="s">
        <v>154</v>
      </c>
      <c r="L2963" t="s">
        <v>14</v>
      </c>
      <c r="M2963" s="5">
        <v>435.71</v>
      </c>
      <c r="N2963">
        <v>1</v>
      </c>
    </row>
    <row r="2964" spans="1:14" x14ac:dyDescent="0.15">
      <c r="A2964" s="2">
        <v>45457</v>
      </c>
      <c r="B2964" s="3">
        <f t="shared" si="138"/>
        <v>2024</v>
      </c>
      <c r="C2964" t="str">
        <f t="shared" si="139"/>
        <v>2023-2024</v>
      </c>
      <c r="D2964" t="s">
        <v>148</v>
      </c>
      <c r="E2964" t="s">
        <v>135</v>
      </c>
      <c r="F2964" t="str">
        <f t="shared" si="140"/>
        <v>Victoria</v>
      </c>
      <c r="G2964" t="s">
        <v>45</v>
      </c>
      <c r="H2964">
        <v>3550</v>
      </c>
      <c r="I2964" t="s">
        <v>11</v>
      </c>
      <c r="J2964" t="s">
        <v>60</v>
      </c>
      <c r="K2964" t="s">
        <v>154</v>
      </c>
      <c r="L2964" t="s">
        <v>14</v>
      </c>
      <c r="M2964" s="5">
        <v>436.11</v>
      </c>
      <c r="N2964">
        <v>1</v>
      </c>
    </row>
    <row r="2965" spans="1:14" x14ac:dyDescent="0.15">
      <c r="A2965" s="2">
        <v>45497</v>
      </c>
      <c r="B2965" s="3">
        <f t="shared" si="138"/>
        <v>2025</v>
      </c>
      <c r="C2965" t="str">
        <f t="shared" si="139"/>
        <v>2024-2025</v>
      </c>
      <c r="D2965" t="s">
        <v>148</v>
      </c>
      <c r="E2965" t="s">
        <v>110</v>
      </c>
      <c r="F2965" t="str">
        <f t="shared" si="140"/>
        <v>Queensland</v>
      </c>
      <c r="G2965" t="s">
        <v>35</v>
      </c>
      <c r="H2965">
        <v>4680</v>
      </c>
      <c r="I2965" t="s">
        <v>11</v>
      </c>
      <c r="J2965" t="s">
        <v>51</v>
      </c>
      <c r="K2965" t="s">
        <v>150</v>
      </c>
      <c r="L2965" t="s">
        <v>18</v>
      </c>
      <c r="M2965" s="5">
        <v>436.96000000000004</v>
      </c>
      <c r="N2965">
        <v>1</v>
      </c>
    </row>
    <row r="2966" spans="1:14" x14ac:dyDescent="0.15">
      <c r="A2966" s="2">
        <v>45299</v>
      </c>
      <c r="B2966" s="3">
        <f t="shared" si="138"/>
        <v>2024</v>
      </c>
      <c r="C2966" t="str">
        <f t="shared" si="139"/>
        <v>2023-2024</v>
      </c>
      <c r="D2966" t="s">
        <v>147</v>
      </c>
      <c r="E2966" t="s">
        <v>142</v>
      </c>
      <c r="F2966" t="str">
        <f t="shared" si="140"/>
        <v>Australian Capital Territory</v>
      </c>
      <c r="G2966" t="s">
        <v>80</v>
      </c>
      <c r="H2966">
        <v>2609</v>
      </c>
      <c r="I2966" t="s">
        <v>11</v>
      </c>
      <c r="J2966" t="s">
        <v>58</v>
      </c>
      <c r="K2966" t="s">
        <v>152</v>
      </c>
      <c r="L2966" t="s">
        <v>13</v>
      </c>
      <c r="M2966" s="5">
        <v>437.61</v>
      </c>
      <c r="N2966">
        <v>1</v>
      </c>
    </row>
    <row r="2967" spans="1:14" x14ac:dyDescent="0.15">
      <c r="A2967" s="2">
        <v>44976</v>
      </c>
      <c r="B2967" s="3">
        <f t="shared" si="138"/>
        <v>2023</v>
      </c>
      <c r="C2967" t="str">
        <f t="shared" si="139"/>
        <v>2022-2023</v>
      </c>
      <c r="D2967" t="s">
        <v>147</v>
      </c>
      <c r="E2967" t="s">
        <v>130</v>
      </c>
      <c r="F2967" t="str">
        <f t="shared" si="140"/>
        <v>South Australia</v>
      </c>
      <c r="G2967" t="s">
        <v>32</v>
      </c>
      <c r="H2967">
        <v>5290</v>
      </c>
      <c r="I2967" t="s">
        <v>11</v>
      </c>
      <c r="J2967" t="s">
        <v>38</v>
      </c>
      <c r="K2967" t="s">
        <v>149</v>
      </c>
      <c r="L2967" t="s">
        <v>15</v>
      </c>
      <c r="M2967" s="5">
        <v>438.20999999999992</v>
      </c>
      <c r="N2967">
        <v>1</v>
      </c>
    </row>
    <row r="2968" spans="1:14" x14ac:dyDescent="0.15">
      <c r="A2968" s="2">
        <v>44958</v>
      </c>
      <c r="B2968" s="3">
        <f t="shared" si="138"/>
        <v>2023</v>
      </c>
      <c r="C2968" t="str">
        <f t="shared" si="139"/>
        <v>2022-2023</v>
      </c>
      <c r="D2968" t="s">
        <v>147</v>
      </c>
      <c r="E2968" t="s">
        <v>92</v>
      </c>
      <c r="F2968" t="str">
        <f t="shared" si="140"/>
        <v>Queensland</v>
      </c>
      <c r="G2968" t="s">
        <v>35</v>
      </c>
      <c r="H2968">
        <v>4068</v>
      </c>
      <c r="I2968" t="s">
        <v>11</v>
      </c>
      <c r="J2968" t="s">
        <v>43</v>
      </c>
      <c r="K2968" t="s">
        <v>19</v>
      </c>
      <c r="L2968" t="s">
        <v>23</v>
      </c>
      <c r="M2968" s="5">
        <v>439.62</v>
      </c>
      <c r="N2968">
        <v>1</v>
      </c>
    </row>
    <row r="2969" spans="1:14" x14ac:dyDescent="0.15">
      <c r="A2969" s="2">
        <v>45075</v>
      </c>
      <c r="B2969" s="3">
        <f t="shared" si="138"/>
        <v>2023</v>
      </c>
      <c r="C2969" t="str">
        <f t="shared" si="139"/>
        <v>2022-2023</v>
      </c>
      <c r="D2969" t="s">
        <v>147</v>
      </c>
      <c r="E2969" t="s">
        <v>97</v>
      </c>
      <c r="F2969" t="str">
        <f t="shared" si="140"/>
        <v>Tasmania</v>
      </c>
      <c r="G2969" t="s">
        <v>70</v>
      </c>
      <c r="H2969">
        <v>7250</v>
      </c>
      <c r="I2969" t="s">
        <v>11</v>
      </c>
      <c r="J2969" t="s">
        <v>71</v>
      </c>
      <c r="K2969" t="s">
        <v>156</v>
      </c>
      <c r="L2969" t="s">
        <v>17</v>
      </c>
      <c r="M2969" s="5">
        <v>440.28999999999996</v>
      </c>
      <c r="N2969">
        <v>1</v>
      </c>
    </row>
    <row r="2970" spans="1:14" x14ac:dyDescent="0.15">
      <c r="A2970" s="2">
        <v>45513</v>
      </c>
      <c r="B2970" s="3">
        <f t="shared" si="138"/>
        <v>2025</v>
      </c>
      <c r="C2970" t="str">
        <f t="shared" si="139"/>
        <v>2024-2025</v>
      </c>
      <c r="D2970" t="s">
        <v>147</v>
      </c>
      <c r="E2970" t="s">
        <v>139</v>
      </c>
      <c r="F2970" t="str">
        <f t="shared" si="140"/>
        <v>New South Wales</v>
      </c>
      <c r="G2970" t="s">
        <v>10</v>
      </c>
      <c r="H2970">
        <v>2020</v>
      </c>
      <c r="I2970" t="s">
        <v>11</v>
      </c>
      <c r="J2970" t="s">
        <v>12</v>
      </c>
      <c r="K2970" t="s">
        <v>155</v>
      </c>
      <c r="L2970" t="s">
        <v>20</v>
      </c>
      <c r="M2970" s="5">
        <v>440.3</v>
      </c>
      <c r="N2970">
        <v>1</v>
      </c>
    </row>
    <row r="2971" spans="1:14" x14ac:dyDescent="0.15">
      <c r="A2971" s="2">
        <v>45153</v>
      </c>
      <c r="B2971" s="3">
        <f t="shared" si="138"/>
        <v>2024</v>
      </c>
      <c r="C2971" t="str">
        <f t="shared" si="139"/>
        <v>2023-2024</v>
      </c>
      <c r="D2971" t="s">
        <v>148</v>
      </c>
      <c r="E2971" t="s">
        <v>129</v>
      </c>
      <c r="F2971" t="str">
        <f t="shared" si="140"/>
        <v>Tasmania</v>
      </c>
      <c r="G2971" t="s">
        <v>70</v>
      </c>
      <c r="H2971">
        <v>7010</v>
      </c>
      <c r="I2971" t="s">
        <v>11</v>
      </c>
      <c r="J2971" t="s">
        <v>71</v>
      </c>
      <c r="K2971" t="s">
        <v>152</v>
      </c>
      <c r="L2971" t="s">
        <v>13</v>
      </c>
      <c r="M2971" s="5">
        <v>440.39</v>
      </c>
      <c r="N2971">
        <v>1</v>
      </c>
    </row>
    <row r="2972" spans="1:14" x14ac:dyDescent="0.15">
      <c r="A2972" s="2">
        <v>45236</v>
      </c>
      <c r="B2972" s="3">
        <f t="shared" si="138"/>
        <v>2024</v>
      </c>
      <c r="C2972" t="str">
        <f t="shared" si="139"/>
        <v>2023-2024</v>
      </c>
      <c r="D2972" t="s">
        <v>147</v>
      </c>
      <c r="E2972" t="s">
        <v>140</v>
      </c>
      <c r="F2972" t="str">
        <f t="shared" si="140"/>
        <v>Tasmania</v>
      </c>
      <c r="G2972" t="s">
        <v>70</v>
      </c>
      <c r="H2972">
        <v>7320</v>
      </c>
      <c r="I2972" t="s">
        <v>11</v>
      </c>
      <c r="J2972" t="s">
        <v>71</v>
      </c>
      <c r="K2972" t="s">
        <v>150</v>
      </c>
      <c r="L2972" t="s">
        <v>18</v>
      </c>
      <c r="M2972" s="5">
        <v>441.41</v>
      </c>
      <c r="N2972">
        <v>1</v>
      </c>
    </row>
    <row r="2973" spans="1:14" x14ac:dyDescent="0.15">
      <c r="A2973" s="2">
        <v>45300</v>
      </c>
      <c r="B2973" s="3">
        <f t="shared" si="138"/>
        <v>2024</v>
      </c>
      <c r="C2973" t="str">
        <f t="shared" si="139"/>
        <v>2023-2024</v>
      </c>
      <c r="D2973" t="s">
        <v>147</v>
      </c>
      <c r="E2973" t="s">
        <v>130</v>
      </c>
      <c r="F2973" t="str">
        <f t="shared" si="140"/>
        <v>South Australia</v>
      </c>
      <c r="G2973" t="s">
        <v>32</v>
      </c>
      <c r="H2973">
        <v>5290</v>
      </c>
      <c r="I2973" t="s">
        <v>11</v>
      </c>
      <c r="J2973" t="s">
        <v>38</v>
      </c>
      <c r="K2973" t="s">
        <v>153</v>
      </c>
      <c r="L2973" t="s">
        <v>16</v>
      </c>
      <c r="M2973" s="5">
        <v>441.67</v>
      </c>
      <c r="N2973">
        <v>1</v>
      </c>
    </row>
    <row r="2974" spans="1:14" x14ac:dyDescent="0.15">
      <c r="A2974" s="2">
        <v>45341</v>
      </c>
      <c r="B2974" s="3">
        <f t="shared" si="138"/>
        <v>2024</v>
      </c>
      <c r="C2974" t="str">
        <f t="shared" si="139"/>
        <v>2023-2024</v>
      </c>
      <c r="D2974" t="s">
        <v>147</v>
      </c>
      <c r="E2974" t="s">
        <v>126</v>
      </c>
      <c r="F2974" t="str">
        <f t="shared" si="140"/>
        <v>Queensland</v>
      </c>
      <c r="G2974" t="s">
        <v>35</v>
      </c>
      <c r="H2974">
        <v>4551</v>
      </c>
      <c r="I2974" t="s">
        <v>11</v>
      </c>
      <c r="J2974" t="s">
        <v>120</v>
      </c>
      <c r="K2974" t="s">
        <v>155</v>
      </c>
      <c r="L2974" t="s">
        <v>20</v>
      </c>
      <c r="M2974" s="5">
        <v>442.54</v>
      </c>
      <c r="N2974">
        <v>1</v>
      </c>
    </row>
    <row r="2975" spans="1:14" x14ac:dyDescent="0.15">
      <c r="A2975" s="2">
        <v>45195</v>
      </c>
      <c r="B2975" s="3">
        <f t="shared" si="138"/>
        <v>2024</v>
      </c>
      <c r="C2975" t="str">
        <f t="shared" si="139"/>
        <v>2023-2024</v>
      </c>
      <c r="D2975" t="s">
        <v>147</v>
      </c>
      <c r="E2975" t="s">
        <v>97</v>
      </c>
      <c r="F2975" t="str">
        <f t="shared" si="140"/>
        <v>Tasmania</v>
      </c>
      <c r="G2975" t="s">
        <v>70</v>
      </c>
      <c r="H2975">
        <v>7250</v>
      </c>
      <c r="I2975" t="s">
        <v>11</v>
      </c>
      <c r="J2975" t="s">
        <v>71</v>
      </c>
      <c r="K2975" t="s">
        <v>150</v>
      </c>
      <c r="L2975" t="s">
        <v>18</v>
      </c>
      <c r="M2975" s="5">
        <v>442.94</v>
      </c>
      <c r="N2975">
        <v>1</v>
      </c>
    </row>
    <row r="2976" spans="1:14" x14ac:dyDescent="0.15">
      <c r="A2976" s="2">
        <v>45028</v>
      </c>
      <c r="B2976" s="3">
        <f t="shared" si="138"/>
        <v>2023</v>
      </c>
      <c r="C2976" t="str">
        <f t="shared" si="139"/>
        <v>2022-2023</v>
      </c>
      <c r="D2976" t="s">
        <v>147</v>
      </c>
      <c r="E2976" t="s">
        <v>67</v>
      </c>
      <c r="F2976" t="str">
        <f t="shared" si="140"/>
        <v>New South Wales</v>
      </c>
      <c r="G2976" t="s">
        <v>10</v>
      </c>
      <c r="H2976">
        <v>2478</v>
      </c>
      <c r="I2976" t="s">
        <v>11</v>
      </c>
      <c r="J2976" t="s">
        <v>68</v>
      </c>
      <c r="K2976" t="s">
        <v>154</v>
      </c>
      <c r="L2976" t="s">
        <v>14</v>
      </c>
      <c r="M2976" s="5">
        <v>443.18</v>
      </c>
      <c r="N2976">
        <v>1</v>
      </c>
    </row>
    <row r="2977" spans="1:14" x14ac:dyDescent="0.15">
      <c r="A2977" s="2">
        <v>45090</v>
      </c>
      <c r="B2977" s="3">
        <f t="shared" si="138"/>
        <v>2023</v>
      </c>
      <c r="C2977" t="str">
        <f t="shared" si="139"/>
        <v>2022-2023</v>
      </c>
      <c r="D2977" t="s">
        <v>147</v>
      </c>
      <c r="E2977" t="s">
        <v>112</v>
      </c>
      <c r="F2977" t="str">
        <f t="shared" si="140"/>
        <v>Victoria</v>
      </c>
      <c r="G2977" t="s">
        <v>45</v>
      </c>
      <c r="H2977">
        <v>3076</v>
      </c>
      <c r="I2977" t="s">
        <v>11</v>
      </c>
      <c r="J2977" t="s">
        <v>46</v>
      </c>
      <c r="K2977" t="s">
        <v>19</v>
      </c>
      <c r="L2977" t="s">
        <v>23</v>
      </c>
      <c r="M2977" s="5">
        <v>443.37</v>
      </c>
      <c r="N2977">
        <v>1</v>
      </c>
    </row>
    <row r="2978" spans="1:14" x14ac:dyDescent="0.15">
      <c r="A2978" s="2">
        <v>45548</v>
      </c>
      <c r="B2978" s="3">
        <f t="shared" si="138"/>
        <v>2025</v>
      </c>
      <c r="C2978" t="str">
        <f t="shared" si="139"/>
        <v>2024-2025</v>
      </c>
      <c r="D2978" t="s">
        <v>147</v>
      </c>
      <c r="E2978" t="s">
        <v>113</v>
      </c>
      <c r="F2978" t="str">
        <f t="shared" si="140"/>
        <v>Queensland</v>
      </c>
      <c r="G2978" t="s">
        <v>35</v>
      </c>
      <c r="H2978">
        <v>4215</v>
      </c>
      <c r="I2978" t="s">
        <v>11</v>
      </c>
      <c r="J2978" t="s">
        <v>104</v>
      </c>
      <c r="K2978" t="s">
        <v>154</v>
      </c>
      <c r="L2978" t="s">
        <v>14</v>
      </c>
      <c r="M2978" s="5">
        <v>443.53999999999996</v>
      </c>
      <c r="N2978">
        <v>1</v>
      </c>
    </row>
    <row r="2979" spans="1:14" x14ac:dyDescent="0.15">
      <c r="A2979" s="2">
        <v>45395</v>
      </c>
      <c r="B2979" s="3">
        <f t="shared" si="138"/>
        <v>2024</v>
      </c>
      <c r="C2979" t="str">
        <f t="shared" si="139"/>
        <v>2023-2024</v>
      </c>
      <c r="D2979" t="s">
        <v>147</v>
      </c>
      <c r="E2979" t="s">
        <v>97</v>
      </c>
      <c r="F2979" t="str">
        <f t="shared" si="140"/>
        <v>Tasmania</v>
      </c>
      <c r="G2979" t="s">
        <v>70</v>
      </c>
      <c r="H2979">
        <v>7250</v>
      </c>
      <c r="I2979" t="s">
        <v>11</v>
      </c>
      <c r="J2979" t="s">
        <v>71</v>
      </c>
      <c r="K2979" t="s">
        <v>151</v>
      </c>
      <c r="L2979" t="s">
        <v>21</v>
      </c>
      <c r="M2979" s="5">
        <v>444.56</v>
      </c>
      <c r="N2979">
        <v>1</v>
      </c>
    </row>
    <row r="2980" spans="1:14" x14ac:dyDescent="0.15">
      <c r="A2980" s="2">
        <v>45612</v>
      </c>
      <c r="B2980" s="3">
        <f t="shared" si="138"/>
        <v>2025</v>
      </c>
      <c r="C2980" t="str">
        <f t="shared" si="139"/>
        <v>2024-2025</v>
      </c>
      <c r="D2980" t="s">
        <v>148</v>
      </c>
      <c r="E2980" t="s">
        <v>73</v>
      </c>
      <c r="F2980" t="str">
        <f t="shared" si="140"/>
        <v>Victoria</v>
      </c>
      <c r="G2980" t="s">
        <v>45</v>
      </c>
      <c r="H2980">
        <v>3136</v>
      </c>
      <c r="I2980" t="s">
        <v>11</v>
      </c>
      <c r="J2980" t="s">
        <v>63</v>
      </c>
      <c r="K2980" t="s">
        <v>154</v>
      </c>
      <c r="L2980" t="s">
        <v>14</v>
      </c>
      <c r="M2980" s="5">
        <v>444.64</v>
      </c>
      <c r="N2980">
        <v>1</v>
      </c>
    </row>
    <row r="2981" spans="1:14" x14ac:dyDescent="0.15">
      <c r="A2981" s="2">
        <v>45587</v>
      </c>
      <c r="B2981" s="3">
        <f t="shared" si="138"/>
        <v>2025</v>
      </c>
      <c r="C2981" t="str">
        <f t="shared" si="139"/>
        <v>2024-2025</v>
      </c>
      <c r="D2981" t="s">
        <v>147</v>
      </c>
      <c r="E2981" t="s">
        <v>144</v>
      </c>
      <c r="F2981" t="str">
        <f t="shared" si="140"/>
        <v>Queensland</v>
      </c>
      <c r="G2981" t="s">
        <v>35</v>
      </c>
      <c r="H2981">
        <v>4566</v>
      </c>
      <c r="I2981" t="s">
        <v>11</v>
      </c>
      <c r="J2981" t="s">
        <v>120</v>
      </c>
      <c r="K2981" t="s">
        <v>150</v>
      </c>
      <c r="L2981" t="s">
        <v>18</v>
      </c>
      <c r="M2981" s="5">
        <v>445.42</v>
      </c>
      <c r="N2981">
        <v>1</v>
      </c>
    </row>
    <row r="2982" spans="1:14" x14ac:dyDescent="0.15">
      <c r="A2982" s="2">
        <v>45133</v>
      </c>
      <c r="B2982" s="3">
        <f t="shared" si="138"/>
        <v>2024</v>
      </c>
      <c r="C2982" t="str">
        <f t="shared" si="139"/>
        <v>2023-2024</v>
      </c>
      <c r="D2982" t="s">
        <v>148</v>
      </c>
      <c r="E2982" t="s">
        <v>106</v>
      </c>
      <c r="F2982" t="str">
        <f t="shared" si="140"/>
        <v>Victoria</v>
      </c>
      <c r="G2982" t="s">
        <v>45</v>
      </c>
      <c r="H2982">
        <v>3915</v>
      </c>
      <c r="I2982" t="s">
        <v>11</v>
      </c>
      <c r="J2982" t="s">
        <v>55</v>
      </c>
      <c r="K2982" t="s">
        <v>150</v>
      </c>
      <c r="L2982" t="s">
        <v>18</v>
      </c>
      <c r="M2982" s="5">
        <v>445.52</v>
      </c>
      <c r="N2982">
        <v>1</v>
      </c>
    </row>
    <row r="2983" spans="1:14" x14ac:dyDescent="0.15">
      <c r="A2983" s="2">
        <v>45225</v>
      </c>
      <c r="B2983" s="3">
        <f t="shared" si="138"/>
        <v>2024</v>
      </c>
      <c r="C2983" t="str">
        <f t="shared" si="139"/>
        <v>2023-2024</v>
      </c>
      <c r="D2983" t="s">
        <v>147</v>
      </c>
      <c r="E2983" t="s">
        <v>133</v>
      </c>
      <c r="F2983" t="str">
        <f t="shared" si="140"/>
        <v>Queensland</v>
      </c>
      <c r="G2983" t="s">
        <v>35</v>
      </c>
      <c r="H2983">
        <v>4305</v>
      </c>
      <c r="I2983" t="s">
        <v>11</v>
      </c>
      <c r="J2983" t="s">
        <v>104</v>
      </c>
      <c r="K2983" t="s">
        <v>151</v>
      </c>
      <c r="L2983" t="s">
        <v>21</v>
      </c>
      <c r="M2983" s="5">
        <v>445.52</v>
      </c>
      <c r="N2983">
        <v>1</v>
      </c>
    </row>
    <row r="2984" spans="1:14" x14ac:dyDescent="0.15">
      <c r="A2984" s="2">
        <v>45501</v>
      </c>
      <c r="B2984" s="3">
        <f t="shared" si="138"/>
        <v>2025</v>
      </c>
      <c r="C2984" t="str">
        <f t="shared" si="139"/>
        <v>2024-2025</v>
      </c>
      <c r="D2984" t="s">
        <v>147</v>
      </c>
      <c r="E2984" t="s">
        <v>143</v>
      </c>
      <c r="F2984" t="str">
        <f t="shared" si="140"/>
        <v>New South Wales</v>
      </c>
      <c r="G2984" t="s">
        <v>10</v>
      </c>
      <c r="H2984">
        <v>2154</v>
      </c>
      <c r="I2984" t="s">
        <v>11</v>
      </c>
      <c r="J2984" t="s">
        <v>27</v>
      </c>
      <c r="K2984" t="s">
        <v>154</v>
      </c>
      <c r="L2984" t="s">
        <v>14</v>
      </c>
      <c r="M2984" s="5">
        <v>445.5200000000001</v>
      </c>
      <c r="N2984">
        <v>1</v>
      </c>
    </row>
    <row r="2985" spans="1:14" x14ac:dyDescent="0.15">
      <c r="A2985" s="2">
        <v>45471</v>
      </c>
      <c r="B2985" s="3">
        <f t="shared" si="138"/>
        <v>2024</v>
      </c>
      <c r="C2985" t="str">
        <f t="shared" si="139"/>
        <v>2023-2024</v>
      </c>
      <c r="D2985" t="s">
        <v>147</v>
      </c>
      <c r="E2985" t="s">
        <v>98</v>
      </c>
      <c r="F2985" t="str">
        <f t="shared" si="140"/>
        <v>Victoria</v>
      </c>
      <c r="G2985" t="s">
        <v>45</v>
      </c>
      <c r="H2985">
        <v>3429</v>
      </c>
      <c r="I2985" t="s">
        <v>11</v>
      </c>
      <c r="J2985" t="s">
        <v>60</v>
      </c>
      <c r="K2985" t="s">
        <v>19</v>
      </c>
      <c r="L2985" t="s">
        <v>23</v>
      </c>
      <c r="M2985" s="5">
        <v>445.87</v>
      </c>
      <c r="N2985">
        <v>1</v>
      </c>
    </row>
    <row r="2986" spans="1:14" x14ac:dyDescent="0.15">
      <c r="A2986" s="2">
        <v>45632</v>
      </c>
      <c r="B2986" s="3">
        <f t="shared" si="138"/>
        <v>2025</v>
      </c>
      <c r="C2986" t="str">
        <f t="shared" si="139"/>
        <v>2024-2025</v>
      </c>
      <c r="D2986" t="s">
        <v>148</v>
      </c>
      <c r="E2986" t="s">
        <v>105</v>
      </c>
      <c r="F2986" t="str">
        <f t="shared" si="140"/>
        <v>Victoria</v>
      </c>
      <c r="G2986" t="s">
        <v>45</v>
      </c>
      <c r="H2986">
        <v>3500</v>
      </c>
      <c r="I2986" t="s">
        <v>11</v>
      </c>
      <c r="J2986" t="s">
        <v>60</v>
      </c>
      <c r="K2986" t="s">
        <v>152</v>
      </c>
      <c r="L2986" t="s">
        <v>13</v>
      </c>
      <c r="M2986" s="5">
        <v>445.95</v>
      </c>
      <c r="N2986">
        <v>1</v>
      </c>
    </row>
    <row r="2987" spans="1:14" x14ac:dyDescent="0.15">
      <c r="A2987" s="2">
        <v>45017</v>
      </c>
      <c r="B2987" s="3">
        <f t="shared" si="138"/>
        <v>2023</v>
      </c>
      <c r="C2987" t="str">
        <f t="shared" si="139"/>
        <v>2022-2023</v>
      </c>
      <c r="D2987" t="s">
        <v>147</v>
      </c>
      <c r="E2987" t="s">
        <v>31</v>
      </c>
      <c r="F2987" t="str">
        <f t="shared" si="140"/>
        <v>South Australia</v>
      </c>
      <c r="G2987" t="s">
        <v>32</v>
      </c>
      <c r="H2987">
        <v>5168</v>
      </c>
      <c r="I2987" t="s">
        <v>11</v>
      </c>
      <c r="J2987" t="s">
        <v>33</v>
      </c>
      <c r="K2987" t="s">
        <v>153</v>
      </c>
      <c r="L2987" t="s">
        <v>16</v>
      </c>
      <c r="M2987" s="5">
        <v>447.42999999999995</v>
      </c>
      <c r="N2987">
        <v>1</v>
      </c>
    </row>
    <row r="2988" spans="1:14" x14ac:dyDescent="0.15">
      <c r="A2988" s="2">
        <v>45426</v>
      </c>
      <c r="B2988" s="3">
        <f t="shared" si="138"/>
        <v>2024</v>
      </c>
      <c r="C2988" t="str">
        <f t="shared" si="139"/>
        <v>2023-2024</v>
      </c>
      <c r="D2988" t="s">
        <v>147</v>
      </c>
      <c r="E2988" t="s">
        <v>112</v>
      </c>
      <c r="F2988" t="str">
        <f t="shared" si="140"/>
        <v>Victoria</v>
      </c>
      <c r="G2988" t="s">
        <v>45</v>
      </c>
      <c r="H2988">
        <v>3076</v>
      </c>
      <c r="I2988" t="s">
        <v>11</v>
      </c>
      <c r="J2988" t="s">
        <v>46</v>
      </c>
      <c r="K2988" t="s">
        <v>156</v>
      </c>
      <c r="L2988" t="s">
        <v>17</v>
      </c>
      <c r="M2988" s="5">
        <v>447.43999999999994</v>
      </c>
      <c r="N2988">
        <v>1</v>
      </c>
    </row>
    <row r="2989" spans="1:14" x14ac:dyDescent="0.15">
      <c r="A2989" s="2">
        <v>45629</v>
      </c>
      <c r="B2989" s="3">
        <f t="shared" si="138"/>
        <v>2025</v>
      </c>
      <c r="C2989" t="str">
        <f t="shared" si="139"/>
        <v>2024-2025</v>
      </c>
      <c r="D2989" t="s">
        <v>148</v>
      </c>
      <c r="E2989" t="s">
        <v>127</v>
      </c>
      <c r="F2989" t="str">
        <f t="shared" si="140"/>
        <v>New South Wales</v>
      </c>
      <c r="G2989" t="s">
        <v>10</v>
      </c>
      <c r="H2989">
        <v>2131</v>
      </c>
      <c r="I2989" t="s">
        <v>11</v>
      </c>
      <c r="J2989" t="s">
        <v>27</v>
      </c>
      <c r="K2989" t="s">
        <v>151</v>
      </c>
      <c r="L2989" t="s">
        <v>21</v>
      </c>
      <c r="M2989" s="5">
        <v>447.63</v>
      </c>
      <c r="N2989">
        <v>1</v>
      </c>
    </row>
    <row r="2990" spans="1:14" x14ac:dyDescent="0.15">
      <c r="A2990" s="2">
        <v>45536</v>
      </c>
      <c r="B2990" s="3">
        <f t="shared" si="138"/>
        <v>2025</v>
      </c>
      <c r="C2990" t="str">
        <f t="shared" si="139"/>
        <v>2024-2025</v>
      </c>
      <c r="D2990" t="s">
        <v>148</v>
      </c>
      <c r="E2990" t="s">
        <v>135</v>
      </c>
      <c r="F2990" t="str">
        <f t="shared" si="140"/>
        <v>Victoria</v>
      </c>
      <c r="G2990" t="s">
        <v>45</v>
      </c>
      <c r="H2990">
        <v>3550</v>
      </c>
      <c r="I2990" t="s">
        <v>11</v>
      </c>
      <c r="J2990" t="s">
        <v>60</v>
      </c>
      <c r="K2990" t="s">
        <v>155</v>
      </c>
      <c r="L2990" t="s">
        <v>20</v>
      </c>
      <c r="M2990" s="5">
        <v>447.95</v>
      </c>
      <c r="N2990">
        <v>1</v>
      </c>
    </row>
    <row r="2991" spans="1:14" x14ac:dyDescent="0.15">
      <c r="A2991" s="2">
        <v>44933</v>
      </c>
      <c r="B2991" s="3">
        <f t="shared" si="138"/>
        <v>2023</v>
      </c>
      <c r="C2991" t="str">
        <f t="shared" si="139"/>
        <v>2022-2023</v>
      </c>
      <c r="D2991" t="s">
        <v>147</v>
      </c>
      <c r="E2991" t="s">
        <v>144</v>
      </c>
      <c r="F2991" t="str">
        <f t="shared" si="140"/>
        <v>Queensland</v>
      </c>
      <c r="G2991" t="s">
        <v>35</v>
      </c>
      <c r="H2991">
        <v>4566</v>
      </c>
      <c r="I2991" t="s">
        <v>11</v>
      </c>
      <c r="J2991" t="s">
        <v>120</v>
      </c>
      <c r="K2991" t="s">
        <v>152</v>
      </c>
      <c r="L2991" t="s">
        <v>13</v>
      </c>
      <c r="M2991" s="5">
        <v>449.75</v>
      </c>
      <c r="N2991">
        <v>1</v>
      </c>
    </row>
    <row r="2992" spans="1:14" x14ac:dyDescent="0.15">
      <c r="A2992" s="2">
        <v>45009</v>
      </c>
      <c r="B2992" s="3">
        <f t="shared" si="138"/>
        <v>2023</v>
      </c>
      <c r="C2992" t="str">
        <f t="shared" si="139"/>
        <v>2022-2023</v>
      </c>
      <c r="D2992" t="s">
        <v>148</v>
      </c>
      <c r="E2992" t="s">
        <v>87</v>
      </c>
      <c r="F2992" t="str">
        <f t="shared" si="140"/>
        <v>New South Wales</v>
      </c>
      <c r="G2992" t="s">
        <v>10</v>
      </c>
      <c r="H2992">
        <v>2790</v>
      </c>
      <c r="I2992" t="s">
        <v>11</v>
      </c>
      <c r="J2992" t="s">
        <v>25</v>
      </c>
      <c r="K2992" t="s">
        <v>150</v>
      </c>
      <c r="L2992" t="s">
        <v>18</v>
      </c>
      <c r="M2992" s="5">
        <v>450.03</v>
      </c>
      <c r="N2992">
        <v>1</v>
      </c>
    </row>
    <row r="2993" spans="1:14" x14ac:dyDescent="0.15">
      <c r="A2993" s="2">
        <v>45554</v>
      </c>
      <c r="B2993" s="3">
        <f t="shared" si="138"/>
        <v>2025</v>
      </c>
      <c r="C2993" t="str">
        <f t="shared" si="139"/>
        <v>2024-2025</v>
      </c>
      <c r="D2993" t="s">
        <v>147</v>
      </c>
      <c r="E2993" t="s">
        <v>136</v>
      </c>
      <c r="F2993" t="str">
        <f t="shared" si="140"/>
        <v>Victoria</v>
      </c>
      <c r="G2993" t="s">
        <v>45</v>
      </c>
      <c r="H2993">
        <v>3175</v>
      </c>
      <c r="I2993" t="s">
        <v>11</v>
      </c>
      <c r="J2993" t="s">
        <v>63</v>
      </c>
      <c r="K2993" t="s">
        <v>156</v>
      </c>
      <c r="L2993" t="s">
        <v>17</v>
      </c>
      <c r="M2993" s="5">
        <v>450.11</v>
      </c>
      <c r="N2993">
        <v>1</v>
      </c>
    </row>
    <row r="2994" spans="1:14" x14ac:dyDescent="0.15">
      <c r="A2994" s="2">
        <v>45078</v>
      </c>
      <c r="B2994" s="3">
        <f t="shared" si="138"/>
        <v>2023</v>
      </c>
      <c r="C2994" t="str">
        <f t="shared" si="139"/>
        <v>2022-2023</v>
      </c>
      <c r="D2994" t="s">
        <v>147</v>
      </c>
      <c r="E2994" t="s">
        <v>124</v>
      </c>
      <c r="F2994" t="str">
        <f t="shared" si="140"/>
        <v>New South Wales</v>
      </c>
      <c r="G2994" t="s">
        <v>10</v>
      </c>
      <c r="H2994">
        <v>2015</v>
      </c>
      <c r="I2994" t="s">
        <v>11</v>
      </c>
      <c r="J2994" t="s">
        <v>12</v>
      </c>
      <c r="K2994" t="s">
        <v>19</v>
      </c>
      <c r="L2994" t="s">
        <v>23</v>
      </c>
      <c r="M2994" s="5">
        <v>450.48</v>
      </c>
      <c r="N2994">
        <v>1</v>
      </c>
    </row>
    <row r="2995" spans="1:14" x14ac:dyDescent="0.15">
      <c r="A2995" s="2">
        <v>45038</v>
      </c>
      <c r="B2995" s="3">
        <f t="shared" si="138"/>
        <v>2023</v>
      </c>
      <c r="C2995" t="str">
        <f t="shared" si="139"/>
        <v>2022-2023</v>
      </c>
      <c r="D2995" t="s">
        <v>147</v>
      </c>
      <c r="E2995" t="s">
        <v>144</v>
      </c>
      <c r="F2995" t="str">
        <f t="shared" si="140"/>
        <v>Queensland</v>
      </c>
      <c r="G2995" t="s">
        <v>35</v>
      </c>
      <c r="H2995">
        <v>4566</v>
      </c>
      <c r="I2995" t="s">
        <v>11</v>
      </c>
      <c r="J2995" t="s">
        <v>120</v>
      </c>
      <c r="K2995" t="s">
        <v>151</v>
      </c>
      <c r="L2995" t="s">
        <v>21</v>
      </c>
      <c r="M2995" s="5">
        <v>451.26</v>
      </c>
      <c r="N2995">
        <v>1</v>
      </c>
    </row>
    <row r="2996" spans="1:14" x14ac:dyDescent="0.15">
      <c r="A2996" s="2">
        <v>44974</v>
      </c>
      <c r="B2996" s="3">
        <f t="shared" si="138"/>
        <v>2023</v>
      </c>
      <c r="C2996" t="str">
        <f t="shared" si="139"/>
        <v>2022-2023</v>
      </c>
      <c r="D2996" t="s">
        <v>147</v>
      </c>
      <c r="E2996" t="s">
        <v>132</v>
      </c>
      <c r="F2996" t="str">
        <f t="shared" si="140"/>
        <v>New South Wales</v>
      </c>
      <c r="G2996" t="s">
        <v>10</v>
      </c>
      <c r="H2996">
        <v>2800</v>
      </c>
      <c r="I2996" t="s">
        <v>11</v>
      </c>
      <c r="J2996" t="s">
        <v>25</v>
      </c>
      <c r="K2996" t="s">
        <v>153</v>
      </c>
      <c r="L2996" t="s">
        <v>16</v>
      </c>
      <c r="M2996" s="5">
        <v>451.41</v>
      </c>
      <c r="N2996">
        <v>1</v>
      </c>
    </row>
    <row r="2997" spans="1:14" x14ac:dyDescent="0.15">
      <c r="A2997" s="2">
        <v>45082</v>
      </c>
      <c r="B2997" s="3">
        <f t="shared" si="138"/>
        <v>2023</v>
      </c>
      <c r="C2997" t="str">
        <f t="shared" si="139"/>
        <v>2022-2023</v>
      </c>
      <c r="D2997" t="s">
        <v>147</v>
      </c>
      <c r="E2997" t="s">
        <v>116</v>
      </c>
      <c r="F2997" t="str">
        <f t="shared" si="140"/>
        <v>Western Australia</v>
      </c>
      <c r="G2997" t="s">
        <v>48</v>
      </c>
      <c r="H2997">
        <v>6725</v>
      </c>
      <c r="I2997" t="s">
        <v>11</v>
      </c>
      <c r="J2997" t="s">
        <v>77</v>
      </c>
      <c r="K2997" t="s">
        <v>150</v>
      </c>
      <c r="L2997" t="s">
        <v>18</v>
      </c>
      <c r="M2997" s="5">
        <v>451.99</v>
      </c>
      <c r="N2997">
        <v>1</v>
      </c>
    </row>
    <row r="2998" spans="1:14" x14ac:dyDescent="0.15">
      <c r="A2998" s="2">
        <v>45541</v>
      </c>
      <c r="B2998" s="3">
        <f t="shared" si="138"/>
        <v>2025</v>
      </c>
      <c r="C2998" t="str">
        <f t="shared" si="139"/>
        <v>2024-2025</v>
      </c>
      <c r="D2998" t="s">
        <v>147</v>
      </c>
      <c r="E2998" t="s">
        <v>44</v>
      </c>
      <c r="F2998" t="str">
        <f t="shared" si="140"/>
        <v>Victoria</v>
      </c>
      <c r="G2998" t="s">
        <v>45</v>
      </c>
      <c r="H2998">
        <v>3066</v>
      </c>
      <c r="I2998" t="s">
        <v>11</v>
      </c>
      <c r="J2998" t="s">
        <v>46</v>
      </c>
      <c r="K2998" t="s">
        <v>150</v>
      </c>
      <c r="L2998" t="s">
        <v>18</v>
      </c>
      <c r="M2998" s="5">
        <v>452.17</v>
      </c>
      <c r="N2998">
        <v>1</v>
      </c>
    </row>
    <row r="2999" spans="1:14" x14ac:dyDescent="0.15">
      <c r="A2999" s="2">
        <v>45304</v>
      </c>
      <c r="B2999" s="3">
        <f t="shared" si="138"/>
        <v>2024</v>
      </c>
      <c r="C2999" t="str">
        <f t="shared" si="139"/>
        <v>2023-2024</v>
      </c>
      <c r="D2999" t="s">
        <v>148</v>
      </c>
      <c r="E2999" t="s">
        <v>110</v>
      </c>
      <c r="F2999" t="str">
        <f t="shared" si="140"/>
        <v>Queensland</v>
      </c>
      <c r="G2999" t="s">
        <v>35</v>
      </c>
      <c r="H2999">
        <v>4680</v>
      </c>
      <c r="I2999" t="s">
        <v>11</v>
      </c>
      <c r="J2999" t="s">
        <v>51</v>
      </c>
      <c r="K2999" t="s">
        <v>150</v>
      </c>
      <c r="L2999" t="s">
        <v>18</v>
      </c>
      <c r="M2999" s="5">
        <v>452.36</v>
      </c>
      <c r="N2999">
        <v>1</v>
      </c>
    </row>
    <row r="3000" spans="1:14" x14ac:dyDescent="0.15">
      <c r="A3000" s="2">
        <v>44957</v>
      </c>
      <c r="B3000" s="3">
        <f t="shared" si="138"/>
        <v>2023</v>
      </c>
      <c r="C3000" t="str">
        <f t="shared" si="139"/>
        <v>2022-2023</v>
      </c>
      <c r="D3000" t="s">
        <v>148</v>
      </c>
      <c r="E3000" t="s">
        <v>87</v>
      </c>
      <c r="F3000" t="str">
        <f t="shared" si="140"/>
        <v>New South Wales</v>
      </c>
      <c r="G3000" t="s">
        <v>10</v>
      </c>
      <c r="H3000">
        <v>2790</v>
      </c>
      <c r="I3000" t="s">
        <v>11</v>
      </c>
      <c r="J3000" t="s">
        <v>25</v>
      </c>
      <c r="K3000" t="s">
        <v>151</v>
      </c>
      <c r="L3000" t="s">
        <v>21</v>
      </c>
      <c r="M3000" s="5">
        <v>452.57000000000005</v>
      </c>
      <c r="N3000">
        <v>1</v>
      </c>
    </row>
    <row r="3001" spans="1:14" x14ac:dyDescent="0.15">
      <c r="A3001" s="2">
        <v>45067</v>
      </c>
      <c r="B3001" s="3">
        <f t="shared" si="138"/>
        <v>2023</v>
      </c>
      <c r="C3001" t="str">
        <f t="shared" si="139"/>
        <v>2022-2023</v>
      </c>
      <c r="D3001" t="s">
        <v>147</v>
      </c>
      <c r="E3001" t="s">
        <v>132</v>
      </c>
      <c r="F3001" t="str">
        <f t="shared" si="140"/>
        <v>New South Wales</v>
      </c>
      <c r="G3001" t="s">
        <v>10</v>
      </c>
      <c r="H3001">
        <v>2800</v>
      </c>
      <c r="I3001" t="s">
        <v>11</v>
      </c>
      <c r="J3001" t="s">
        <v>25</v>
      </c>
      <c r="K3001" t="s">
        <v>154</v>
      </c>
      <c r="L3001" t="s">
        <v>14</v>
      </c>
      <c r="M3001" s="5">
        <v>452.96999999999997</v>
      </c>
      <c r="N3001">
        <v>1</v>
      </c>
    </row>
    <row r="3002" spans="1:14" x14ac:dyDescent="0.15">
      <c r="A3002" s="2">
        <v>45335</v>
      </c>
      <c r="B3002" s="3">
        <f t="shared" si="138"/>
        <v>2024</v>
      </c>
      <c r="C3002" t="str">
        <f t="shared" si="139"/>
        <v>2023-2024</v>
      </c>
      <c r="D3002" t="s">
        <v>147</v>
      </c>
      <c r="E3002" t="s">
        <v>26</v>
      </c>
      <c r="F3002" t="str">
        <f t="shared" si="140"/>
        <v>New South Wales</v>
      </c>
      <c r="G3002" t="s">
        <v>10</v>
      </c>
      <c r="H3002">
        <v>2141</v>
      </c>
      <c r="I3002" t="s">
        <v>11</v>
      </c>
      <c r="J3002" t="s">
        <v>27</v>
      </c>
      <c r="K3002" t="s">
        <v>154</v>
      </c>
      <c r="L3002" t="s">
        <v>14</v>
      </c>
      <c r="M3002" s="5">
        <v>453.55</v>
      </c>
      <c r="N3002">
        <v>1</v>
      </c>
    </row>
    <row r="3003" spans="1:14" x14ac:dyDescent="0.15">
      <c r="A3003" s="2">
        <v>45298</v>
      </c>
      <c r="B3003" s="3">
        <f t="shared" si="138"/>
        <v>2024</v>
      </c>
      <c r="C3003" t="str">
        <f t="shared" si="139"/>
        <v>2023-2024</v>
      </c>
      <c r="D3003" t="s">
        <v>147</v>
      </c>
      <c r="E3003" t="s">
        <v>78</v>
      </c>
      <c r="F3003" t="str">
        <f t="shared" si="140"/>
        <v>New South Wales</v>
      </c>
      <c r="G3003" t="s">
        <v>10</v>
      </c>
      <c r="H3003">
        <v>2350</v>
      </c>
      <c r="I3003" t="s">
        <v>11</v>
      </c>
      <c r="J3003" t="s">
        <v>68</v>
      </c>
      <c r="K3003" t="s">
        <v>149</v>
      </c>
      <c r="L3003" t="s">
        <v>15</v>
      </c>
      <c r="M3003" s="5">
        <v>454.25</v>
      </c>
      <c r="N3003">
        <v>1</v>
      </c>
    </row>
    <row r="3004" spans="1:14" x14ac:dyDescent="0.15">
      <c r="A3004" s="2">
        <v>45175</v>
      </c>
      <c r="B3004" s="3">
        <f t="shared" si="138"/>
        <v>2024</v>
      </c>
      <c r="C3004" t="str">
        <f t="shared" si="139"/>
        <v>2023-2024</v>
      </c>
      <c r="D3004" t="s">
        <v>147</v>
      </c>
      <c r="E3004" t="s">
        <v>142</v>
      </c>
      <c r="F3004" t="str">
        <f t="shared" si="140"/>
        <v>Australian Capital Territory</v>
      </c>
      <c r="G3004" t="s">
        <v>80</v>
      </c>
      <c r="H3004">
        <v>2609</v>
      </c>
      <c r="I3004" t="s">
        <v>11</v>
      </c>
      <c r="J3004" t="s">
        <v>58</v>
      </c>
      <c r="K3004" t="s">
        <v>154</v>
      </c>
      <c r="L3004" t="s">
        <v>14</v>
      </c>
      <c r="M3004" s="5">
        <v>454.59000000000003</v>
      </c>
      <c r="N3004">
        <v>1</v>
      </c>
    </row>
    <row r="3005" spans="1:14" x14ac:dyDescent="0.15">
      <c r="A3005" s="2">
        <v>45116</v>
      </c>
      <c r="B3005" s="3">
        <f t="shared" si="138"/>
        <v>2024</v>
      </c>
      <c r="C3005" t="str">
        <f t="shared" si="139"/>
        <v>2023-2024</v>
      </c>
      <c r="D3005" t="s">
        <v>147</v>
      </c>
      <c r="E3005" t="s">
        <v>137</v>
      </c>
      <c r="F3005" t="str">
        <f t="shared" si="140"/>
        <v>New South Wales</v>
      </c>
      <c r="G3005" t="s">
        <v>10</v>
      </c>
      <c r="H3005">
        <v>2031</v>
      </c>
      <c r="I3005" t="s">
        <v>11</v>
      </c>
      <c r="J3005" t="s">
        <v>12</v>
      </c>
      <c r="K3005" t="s">
        <v>155</v>
      </c>
      <c r="L3005" t="s">
        <v>20</v>
      </c>
      <c r="M3005" s="5">
        <v>454.86000000000007</v>
      </c>
      <c r="N3005">
        <v>1</v>
      </c>
    </row>
    <row r="3006" spans="1:14" x14ac:dyDescent="0.15">
      <c r="A3006" s="2">
        <v>45038</v>
      </c>
      <c r="B3006" s="3">
        <f t="shared" si="138"/>
        <v>2023</v>
      </c>
      <c r="C3006" t="str">
        <f t="shared" si="139"/>
        <v>2022-2023</v>
      </c>
      <c r="D3006" t="s">
        <v>148</v>
      </c>
      <c r="E3006" t="s">
        <v>110</v>
      </c>
      <c r="F3006" t="str">
        <f t="shared" si="140"/>
        <v>Queensland</v>
      </c>
      <c r="G3006" t="s">
        <v>35</v>
      </c>
      <c r="H3006">
        <v>4680</v>
      </c>
      <c r="I3006" t="s">
        <v>11</v>
      </c>
      <c r="J3006" t="s">
        <v>51</v>
      </c>
      <c r="K3006" t="s">
        <v>156</v>
      </c>
      <c r="L3006" t="s">
        <v>17</v>
      </c>
      <c r="M3006" s="5">
        <v>454.93</v>
      </c>
      <c r="N3006">
        <v>1</v>
      </c>
    </row>
    <row r="3007" spans="1:14" x14ac:dyDescent="0.15">
      <c r="A3007" s="2">
        <v>45477</v>
      </c>
      <c r="B3007" s="3">
        <f t="shared" si="138"/>
        <v>2025</v>
      </c>
      <c r="C3007" t="str">
        <f t="shared" si="139"/>
        <v>2024-2025</v>
      </c>
      <c r="D3007" t="s">
        <v>147</v>
      </c>
      <c r="E3007" t="s">
        <v>117</v>
      </c>
      <c r="F3007" t="str">
        <f t="shared" si="140"/>
        <v>Queensland</v>
      </c>
      <c r="G3007" t="s">
        <v>35</v>
      </c>
      <c r="H3007">
        <v>4119</v>
      </c>
      <c r="I3007" t="s">
        <v>11</v>
      </c>
      <c r="J3007" t="s">
        <v>43</v>
      </c>
      <c r="K3007" t="s">
        <v>152</v>
      </c>
      <c r="L3007" t="s">
        <v>13</v>
      </c>
      <c r="M3007" s="5">
        <v>455.02</v>
      </c>
      <c r="N3007">
        <v>1</v>
      </c>
    </row>
    <row r="3008" spans="1:14" x14ac:dyDescent="0.15">
      <c r="A3008" s="2">
        <v>45589</v>
      </c>
      <c r="B3008" s="3">
        <f t="shared" si="138"/>
        <v>2025</v>
      </c>
      <c r="C3008" t="str">
        <f t="shared" si="139"/>
        <v>2024-2025</v>
      </c>
      <c r="D3008" t="s">
        <v>147</v>
      </c>
      <c r="E3008" t="s">
        <v>101</v>
      </c>
      <c r="F3008" t="str">
        <f t="shared" si="140"/>
        <v>Victoria</v>
      </c>
      <c r="G3008" t="s">
        <v>45</v>
      </c>
      <c r="H3008">
        <v>3131</v>
      </c>
      <c r="I3008" t="s">
        <v>11</v>
      </c>
      <c r="J3008" t="s">
        <v>63</v>
      </c>
      <c r="K3008" t="s">
        <v>149</v>
      </c>
      <c r="L3008" t="s">
        <v>15</v>
      </c>
      <c r="M3008" s="5">
        <v>455.37000000000006</v>
      </c>
      <c r="N3008">
        <v>1</v>
      </c>
    </row>
    <row r="3009" spans="1:14" x14ac:dyDescent="0.15">
      <c r="A3009" s="2">
        <v>45439</v>
      </c>
      <c r="B3009" s="3">
        <f t="shared" si="138"/>
        <v>2024</v>
      </c>
      <c r="C3009" t="str">
        <f t="shared" si="139"/>
        <v>2023-2024</v>
      </c>
      <c r="D3009" t="s">
        <v>147</v>
      </c>
      <c r="E3009" t="s">
        <v>97</v>
      </c>
      <c r="F3009" t="str">
        <f t="shared" si="140"/>
        <v>Tasmania</v>
      </c>
      <c r="G3009" t="s">
        <v>70</v>
      </c>
      <c r="H3009">
        <v>7250</v>
      </c>
      <c r="I3009" t="s">
        <v>11</v>
      </c>
      <c r="J3009" t="s">
        <v>71</v>
      </c>
      <c r="K3009" t="s">
        <v>151</v>
      </c>
      <c r="L3009" t="s">
        <v>21</v>
      </c>
      <c r="M3009" s="5">
        <v>455.39</v>
      </c>
      <c r="N3009">
        <v>1</v>
      </c>
    </row>
    <row r="3010" spans="1:14" x14ac:dyDescent="0.15">
      <c r="A3010" s="2">
        <v>45654</v>
      </c>
      <c r="B3010" s="3">
        <f t="shared" ref="B3010:B3073" si="141">IF(MONTH(A3010)&gt;=7,YEAR(A3010)+1,YEAR(A3010))</f>
        <v>2025</v>
      </c>
      <c r="C3010" t="str">
        <f t="shared" ref="C3010:C3073" si="142">IF(MONTH(A3010) &gt;= 7, YEAR(A3010) &amp; "-" &amp; YEAR(A3010) + 1, YEAR(A3010) - 1 &amp; "-" &amp; YEAR(A3010))</f>
        <v>2024-2025</v>
      </c>
      <c r="D3010" t="s">
        <v>148</v>
      </c>
      <c r="E3010" t="s">
        <v>28</v>
      </c>
      <c r="F3010" t="str">
        <f t="shared" ref="F3010:F3073" si="143">IF(G3010="WA","Western Australia",
IF(G3010="NSW","New South Wales",
IF(G3010="QLD","Queensland",
IF(G3010="VIC","Victoria",
IF(G3010="TAS","Tasmania",
IF(G3010="SA","South Australia",
IF(G3010="NT","Northern Territory",
IF(G3010="ACT","Australian Capital Territory",G3010))))))))</f>
        <v>Northern Territory</v>
      </c>
      <c r="G3010" t="s">
        <v>29</v>
      </c>
      <c r="H3010">
        <v>800</v>
      </c>
      <c r="I3010" t="s">
        <v>11</v>
      </c>
      <c r="J3010" t="s">
        <v>30</v>
      </c>
      <c r="K3010" t="s">
        <v>156</v>
      </c>
      <c r="L3010" t="s">
        <v>17</v>
      </c>
      <c r="M3010" s="5">
        <v>455.71000000000004</v>
      </c>
      <c r="N3010">
        <v>1</v>
      </c>
    </row>
    <row r="3011" spans="1:14" x14ac:dyDescent="0.15">
      <c r="A3011" s="2">
        <v>44957</v>
      </c>
      <c r="B3011" s="3">
        <f t="shared" si="141"/>
        <v>2023</v>
      </c>
      <c r="C3011" t="str">
        <f t="shared" si="142"/>
        <v>2022-2023</v>
      </c>
      <c r="D3011" t="s">
        <v>148</v>
      </c>
      <c r="E3011" t="s">
        <v>34</v>
      </c>
      <c r="F3011" t="str">
        <f t="shared" si="143"/>
        <v>Queensland</v>
      </c>
      <c r="G3011" t="s">
        <v>35</v>
      </c>
      <c r="H3011">
        <v>4802</v>
      </c>
      <c r="I3011" t="s">
        <v>11</v>
      </c>
      <c r="J3011" t="s">
        <v>36</v>
      </c>
      <c r="K3011" t="s">
        <v>151</v>
      </c>
      <c r="L3011" t="s">
        <v>21</v>
      </c>
      <c r="M3011" s="5">
        <v>457.41</v>
      </c>
      <c r="N3011">
        <v>1</v>
      </c>
    </row>
    <row r="3012" spans="1:14" x14ac:dyDescent="0.15">
      <c r="A3012" s="2">
        <v>44961</v>
      </c>
      <c r="B3012" s="3">
        <f t="shared" si="141"/>
        <v>2023</v>
      </c>
      <c r="C3012" t="str">
        <f t="shared" si="142"/>
        <v>2022-2023</v>
      </c>
      <c r="D3012" t="s">
        <v>147</v>
      </c>
      <c r="E3012" t="s">
        <v>95</v>
      </c>
      <c r="F3012" t="str">
        <f t="shared" si="143"/>
        <v>Victoria</v>
      </c>
      <c r="G3012" t="s">
        <v>45</v>
      </c>
      <c r="H3012">
        <v>3931</v>
      </c>
      <c r="I3012" t="s">
        <v>11</v>
      </c>
      <c r="J3012" t="s">
        <v>55</v>
      </c>
      <c r="K3012" t="s">
        <v>150</v>
      </c>
      <c r="L3012" t="s">
        <v>18</v>
      </c>
      <c r="M3012" s="5">
        <v>457.87</v>
      </c>
      <c r="N3012">
        <v>1</v>
      </c>
    </row>
    <row r="3013" spans="1:14" x14ac:dyDescent="0.15">
      <c r="A3013" s="2">
        <v>45589</v>
      </c>
      <c r="B3013" s="3">
        <f t="shared" si="141"/>
        <v>2025</v>
      </c>
      <c r="C3013" t="str">
        <f t="shared" si="142"/>
        <v>2024-2025</v>
      </c>
      <c r="D3013" t="s">
        <v>147</v>
      </c>
      <c r="E3013" t="s">
        <v>53</v>
      </c>
      <c r="F3013" t="str">
        <f t="shared" si="143"/>
        <v>South Australia</v>
      </c>
      <c r="G3013" t="s">
        <v>32</v>
      </c>
      <c r="H3013">
        <v>5082</v>
      </c>
      <c r="I3013" t="s">
        <v>11</v>
      </c>
      <c r="J3013" t="s">
        <v>33</v>
      </c>
      <c r="K3013" t="s">
        <v>152</v>
      </c>
      <c r="L3013" t="s">
        <v>13</v>
      </c>
      <c r="M3013" s="5">
        <v>458.33000000000004</v>
      </c>
      <c r="N3013">
        <v>1</v>
      </c>
    </row>
    <row r="3014" spans="1:14" x14ac:dyDescent="0.15">
      <c r="A3014" s="2">
        <v>45071</v>
      </c>
      <c r="B3014" s="3">
        <f t="shared" si="141"/>
        <v>2023</v>
      </c>
      <c r="C3014" t="str">
        <f t="shared" si="142"/>
        <v>2022-2023</v>
      </c>
      <c r="D3014" t="s">
        <v>147</v>
      </c>
      <c r="E3014" t="s">
        <v>89</v>
      </c>
      <c r="F3014" t="str">
        <f t="shared" si="143"/>
        <v>Queensland</v>
      </c>
      <c r="G3014" t="s">
        <v>35</v>
      </c>
      <c r="H3014">
        <v>4655</v>
      </c>
      <c r="I3014" t="s">
        <v>11</v>
      </c>
      <c r="J3014" t="s">
        <v>51</v>
      </c>
      <c r="K3014" t="s">
        <v>19</v>
      </c>
      <c r="L3014" t="s">
        <v>23</v>
      </c>
      <c r="M3014" s="5">
        <v>458.36</v>
      </c>
      <c r="N3014">
        <v>1</v>
      </c>
    </row>
    <row r="3015" spans="1:14" x14ac:dyDescent="0.15">
      <c r="A3015" s="2">
        <v>45212</v>
      </c>
      <c r="B3015" s="3">
        <f t="shared" si="141"/>
        <v>2024</v>
      </c>
      <c r="C3015" t="str">
        <f t="shared" si="142"/>
        <v>2023-2024</v>
      </c>
      <c r="D3015" t="s">
        <v>147</v>
      </c>
      <c r="E3015" t="s">
        <v>78</v>
      </c>
      <c r="F3015" t="str">
        <f t="shared" si="143"/>
        <v>New South Wales</v>
      </c>
      <c r="G3015" t="s">
        <v>10</v>
      </c>
      <c r="H3015">
        <v>2350</v>
      </c>
      <c r="I3015" t="s">
        <v>11</v>
      </c>
      <c r="J3015" t="s">
        <v>68</v>
      </c>
      <c r="K3015" t="s">
        <v>149</v>
      </c>
      <c r="L3015" t="s">
        <v>15</v>
      </c>
      <c r="M3015" s="5">
        <v>459.08</v>
      </c>
      <c r="N3015">
        <v>1</v>
      </c>
    </row>
    <row r="3016" spans="1:14" x14ac:dyDescent="0.15">
      <c r="A3016" s="2">
        <v>45290</v>
      </c>
      <c r="B3016" s="3">
        <f t="shared" si="141"/>
        <v>2024</v>
      </c>
      <c r="C3016" t="str">
        <f t="shared" si="142"/>
        <v>2023-2024</v>
      </c>
      <c r="D3016" t="s">
        <v>147</v>
      </c>
      <c r="E3016" t="s">
        <v>69</v>
      </c>
      <c r="F3016" t="str">
        <f t="shared" si="143"/>
        <v>Tasmania</v>
      </c>
      <c r="G3016" t="s">
        <v>70</v>
      </c>
      <c r="H3016">
        <v>7018</v>
      </c>
      <c r="I3016" t="s">
        <v>11</v>
      </c>
      <c r="J3016" t="s">
        <v>71</v>
      </c>
      <c r="K3016" t="s">
        <v>152</v>
      </c>
      <c r="L3016" t="s">
        <v>13</v>
      </c>
      <c r="M3016" s="5">
        <v>459.33</v>
      </c>
      <c r="N3016">
        <v>1</v>
      </c>
    </row>
    <row r="3017" spans="1:14" x14ac:dyDescent="0.15">
      <c r="A3017" s="2">
        <v>45035</v>
      </c>
      <c r="B3017" s="3">
        <f t="shared" si="141"/>
        <v>2023</v>
      </c>
      <c r="C3017" t="str">
        <f t="shared" si="142"/>
        <v>2022-2023</v>
      </c>
      <c r="D3017" t="s">
        <v>148</v>
      </c>
      <c r="E3017" t="s">
        <v>41</v>
      </c>
      <c r="F3017" t="str">
        <f t="shared" si="143"/>
        <v>New South Wales</v>
      </c>
      <c r="G3017" t="s">
        <v>10</v>
      </c>
      <c r="H3017">
        <v>2830</v>
      </c>
      <c r="I3017" t="s">
        <v>11</v>
      </c>
      <c r="J3017" t="s">
        <v>25</v>
      </c>
      <c r="K3017" t="s">
        <v>152</v>
      </c>
      <c r="L3017" t="s">
        <v>13</v>
      </c>
      <c r="M3017" s="5">
        <v>459.51</v>
      </c>
      <c r="N3017">
        <v>1</v>
      </c>
    </row>
    <row r="3018" spans="1:14" x14ac:dyDescent="0.15">
      <c r="A3018" s="2">
        <v>45250</v>
      </c>
      <c r="B3018" s="3">
        <f t="shared" si="141"/>
        <v>2024</v>
      </c>
      <c r="C3018" t="str">
        <f t="shared" si="142"/>
        <v>2023-2024</v>
      </c>
      <c r="D3018" t="s">
        <v>148</v>
      </c>
      <c r="E3018" t="s">
        <v>101</v>
      </c>
      <c r="F3018" t="str">
        <f t="shared" si="143"/>
        <v>Victoria</v>
      </c>
      <c r="G3018" t="s">
        <v>45</v>
      </c>
      <c r="H3018">
        <v>3131</v>
      </c>
      <c r="I3018" t="s">
        <v>11</v>
      </c>
      <c r="J3018" t="s">
        <v>63</v>
      </c>
      <c r="K3018" t="s">
        <v>151</v>
      </c>
      <c r="L3018" t="s">
        <v>21</v>
      </c>
      <c r="M3018" s="5">
        <v>459.93</v>
      </c>
      <c r="N3018">
        <v>1</v>
      </c>
    </row>
    <row r="3019" spans="1:14" x14ac:dyDescent="0.15">
      <c r="A3019" s="2">
        <v>45218</v>
      </c>
      <c r="B3019" s="3">
        <f t="shared" si="141"/>
        <v>2024</v>
      </c>
      <c r="C3019" t="str">
        <f t="shared" si="142"/>
        <v>2023-2024</v>
      </c>
      <c r="D3019" t="s">
        <v>147</v>
      </c>
      <c r="E3019" t="s">
        <v>83</v>
      </c>
      <c r="F3019" t="str">
        <f t="shared" si="143"/>
        <v>New South Wales</v>
      </c>
      <c r="G3019" t="s">
        <v>10</v>
      </c>
      <c r="H3019">
        <v>2750</v>
      </c>
      <c r="I3019" t="s">
        <v>11</v>
      </c>
      <c r="J3019" t="s">
        <v>25</v>
      </c>
      <c r="K3019" t="s">
        <v>153</v>
      </c>
      <c r="L3019" t="s">
        <v>16</v>
      </c>
      <c r="M3019" s="5">
        <v>460.20000000000005</v>
      </c>
      <c r="N3019">
        <v>1</v>
      </c>
    </row>
    <row r="3020" spans="1:14" x14ac:dyDescent="0.15">
      <c r="A3020" s="2">
        <v>45644</v>
      </c>
      <c r="B3020" s="3">
        <f t="shared" si="141"/>
        <v>2025</v>
      </c>
      <c r="C3020" t="str">
        <f t="shared" si="142"/>
        <v>2024-2025</v>
      </c>
      <c r="D3020" t="s">
        <v>148</v>
      </c>
      <c r="E3020" t="s">
        <v>135</v>
      </c>
      <c r="F3020" t="str">
        <f t="shared" si="143"/>
        <v>Victoria</v>
      </c>
      <c r="G3020" t="s">
        <v>45</v>
      </c>
      <c r="H3020">
        <v>3550</v>
      </c>
      <c r="I3020" t="s">
        <v>11</v>
      </c>
      <c r="J3020" t="s">
        <v>60</v>
      </c>
      <c r="K3020" t="s">
        <v>153</v>
      </c>
      <c r="L3020" t="s">
        <v>16</v>
      </c>
      <c r="M3020" s="5">
        <v>461.3</v>
      </c>
      <c r="N3020">
        <v>1</v>
      </c>
    </row>
    <row r="3021" spans="1:14" x14ac:dyDescent="0.15">
      <c r="A3021" s="2">
        <v>45348</v>
      </c>
      <c r="B3021" s="3">
        <f t="shared" si="141"/>
        <v>2024</v>
      </c>
      <c r="C3021" t="str">
        <f t="shared" si="142"/>
        <v>2023-2024</v>
      </c>
      <c r="D3021" t="s">
        <v>147</v>
      </c>
      <c r="E3021" t="s">
        <v>92</v>
      </c>
      <c r="F3021" t="str">
        <f t="shared" si="143"/>
        <v>Queensland</v>
      </c>
      <c r="G3021" t="s">
        <v>35</v>
      </c>
      <c r="H3021">
        <v>4068</v>
      </c>
      <c r="I3021" t="s">
        <v>11</v>
      </c>
      <c r="J3021" t="s">
        <v>43</v>
      </c>
      <c r="K3021" t="s">
        <v>154</v>
      </c>
      <c r="L3021" t="s">
        <v>14</v>
      </c>
      <c r="M3021" s="5">
        <v>462.24</v>
      </c>
      <c r="N3021">
        <v>1</v>
      </c>
    </row>
    <row r="3022" spans="1:14" x14ac:dyDescent="0.15">
      <c r="A3022" s="2">
        <v>45364</v>
      </c>
      <c r="B3022" s="3">
        <f t="shared" si="141"/>
        <v>2024</v>
      </c>
      <c r="C3022" t="str">
        <f t="shared" si="142"/>
        <v>2023-2024</v>
      </c>
      <c r="D3022" t="s">
        <v>147</v>
      </c>
      <c r="E3022" t="s">
        <v>107</v>
      </c>
      <c r="F3022" t="str">
        <f t="shared" si="143"/>
        <v>Queensland</v>
      </c>
      <c r="G3022" t="s">
        <v>35</v>
      </c>
      <c r="H3022">
        <v>4220</v>
      </c>
      <c r="I3022" t="s">
        <v>11</v>
      </c>
      <c r="J3022" t="s">
        <v>104</v>
      </c>
      <c r="K3022" t="s">
        <v>150</v>
      </c>
      <c r="L3022" t="s">
        <v>18</v>
      </c>
      <c r="M3022" s="5">
        <v>462.49</v>
      </c>
      <c r="N3022">
        <v>1</v>
      </c>
    </row>
    <row r="3023" spans="1:14" x14ac:dyDescent="0.15">
      <c r="A3023" s="2">
        <v>45014</v>
      </c>
      <c r="B3023" s="3">
        <f t="shared" si="141"/>
        <v>2023</v>
      </c>
      <c r="C3023" t="str">
        <f t="shared" si="142"/>
        <v>2022-2023</v>
      </c>
      <c r="D3023" t="s">
        <v>147</v>
      </c>
      <c r="E3023" t="s">
        <v>122</v>
      </c>
      <c r="F3023" t="str">
        <f t="shared" si="143"/>
        <v>New South Wales</v>
      </c>
      <c r="G3023" t="s">
        <v>10</v>
      </c>
      <c r="H3023">
        <v>2650</v>
      </c>
      <c r="I3023" t="s">
        <v>11</v>
      </c>
      <c r="J3023" t="s">
        <v>25</v>
      </c>
      <c r="K3023" t="s">
        <v>155</v>
      </c>
      <c r="L3023" t="s">
        <v>20</v>
      </c>
      <c r="M3023" s="5">
        <v>462.54999999999995</v>
      </c>
      <c r="N3023">
        <v>1</v>
      </c>
    </row>
    <row r="3024" spans="1:14" x14ac:dyDescent="0.15">
      <c r="A3024" s="2">
        <v>45023</v>
      </c>
      <c r="B3024" s="3">
        <f t="shared" si="141"/>
        <v>2023</v>
      </c>
      <c r="C3024" t="str">
        <f t="shared" si="142"/>
        <v>2022-2023</v>
      </c>
      <c r="D3024" t="s">
        <v>147</v>
      </c>
      <c r="E3024" t="s">
        <v>62</v>
      </c>
      <c r="F3024" t="str">
        <f t="shared" si="143"/>
        <v>Victoria</v>
      </c>
      <c r="G3024" t="s">
        <v>45</v>
      </c>
      <c r="H3024">
        <v>3134</v>
      </c>
      <c r="I3024" t="s">
        <v>11</v>
      </c>
      <c r="J3024" t="s">
        <v>63</v>
      </c>
      <c r="K3024" t="s">
        <v>154</v>
      </c>
      <c r="L3024" t="s">
        <v>14</v>
      </c>
      <c r="M3024" s="5">
        <v>462.74</v>
      </c>
      <c r="N3024">
        <v>1</v>
      </c>
    </row>
    <row r="3025" spans="1:14" x14ac:dyDescent="0.15">
      <c r="A3025" s="2">
        <v>45131</v>
      </c>
      <c r="B3025" s="3">
        <f t="shared" si="141"/>
        <v>2024</v>
      </c>
      <c r="C3025" t="str">
        <f t="shared" si="142"/>
        <v>2023-2024</v>
      </c>
      <c r="D3025" t="s">
        <v>147</v>
      </c>
      <c r="E3025" t="s">
        <v>40</v>
      </c>
      <c r="F3025" t="str">
        <f t="shared" si="143"/>
        <v>New South Wales</v>
      </c>
      <c r="G3025" t="s">
        <v>10</v>
      </c>
      <c r="H3025">
        <v>2116</v>
      </c>
      <c r="I3025" t="s">
        <v>11</v>
      </c>
      <c r="J3025" t="s">
        <v>27</v>
      </c>
      <c r="K3025" t="s">
        <v>19</v>
      </c>
      <c r="L3025" t="s">
        <v>23</v>
      </c>
      <c r="M3025" s="5">
        <v>462.74999999999994</v>
      </c>
      <c r="N3025">
        <v>1</v>
      </c>
    </row>
    <row r="3026" spans="1:14" x14ac:dyDescent="0.15">
      <c r="A3026" s="2">
        <v>45104</v>
      </c>
      <c r="B3026" s="3">
        <f t="shared" si="141"/>
        <v>2023</v>
      </c>
      <c r="C3026" t="str">
        <f t="shared" si="142"/>
        <v>2022-2023</v>
      </c>
      <c r="D3026" t="s">
        <v>147</v>
      </c>
      <c r="E3026" t="s">
        <v>146</v>
      </c>
      <c r="F3026" t="str">
        <f t="shared" si="143"/>
        <v>Victoria</v>
      </c>
      <c r="G3026" t="s">
        <v>45</v>
      </c>
      <c r="H3026">
        <v>3353</v>
      </c>
      <c r="I3026" t="s">
        <v>11</v>
      </c>
      <c r="J3026" t="s">
        <v>60</v>
      </c>
      <c r="K3026" t="s">
        <v>154</v>
      </c>
      <c r="L3026" t="s">
        <v>14</v>
      </c>
      <c r="M3026" s="5">
        <v>463.14</v>
      </c>
      <c r="N3026">
        <v>1</v>
      </c>
    </row>
    <row r="3027" spans="1:14" x14ac:dyDescent="0.15">
      <c r="A3027" s="2">
        <v>45378</v>
      </c>
      <c r="B3027" s="3">
        <f t="shared" si="141"/>
        <v>2024</v>
      </c>
      <c r="C3027" t="str">
        <f t="shared" si="142"/>
        <v>2023-2024</v>
      </c>
      <c r="D3027" t="s">
        <v>147</v>
      </c>
      <c r="E3027" t="s">
        <v>137</v>
      </c>
      <c r="F3027" t="str">
        <f t="shared" si="143"/>
        <v>New South Wales</v>
      </c>
      <c r="G3027" t="s">
        <v>10</v>
      </c>
      <c r="H3027">
        <v>2031</v>
      </c>
      <c r="I3027" t="s">
        <v>11</v>
      </c>
      <c r="J3027" t="s">
        <v>12</v>
      </c>
      <c r="K3027" t="s">
        <v>154</v>
      </c>
      <c r="L3027" t="s">
        <v>14</v>
      </c>
      <c r="M3027" s="5">
        <v>463.47999999999996</v>
      </c>
      <c r="N3027">
        <v>1</v>
      </c>
    </row>
    <row r="3028" spans="1:14" x14ac:dyDescent="0.15">
      <c r="A3028" s="2">
        <v>45454</v>
      </c>
      <c r="B3028" s="3">
        <f t="shared" si="141"/>
        <v>2024</v>
      </c>
      <c r="C3028" t="str">
        <f t="shared" si="142"/>
        <v>2023-2024</v>
      </c>
      <c r="D3028" t="s">
        <v>147</v>
      </c>
      <c r="E3028" t="s">
        <v>117</v>
      </c>
      <c r="F3028" t="str">
        <f t="shared" si="143"/>
        <v>Queensland</v>
      </c>
      <c r="G3028" t="s">
        <v>35</v>
      </c>
      <c r="H3028">
        <v>4119</v>
      </c>
      <c r="I3028" t="s">
        <v>11</v>
      </c>
      <c r="J3028" t="s">
        <v>43</v>
      </c>
      <c r="K3028" t="s">
        <v>154</v>
      </c>
      <c r="L3028" t="s">
        <v>14</v>
      </c>
      <c r="M3028" s="5">
        <v>463.95000000000005</v>
      </c>
      <c r="N3028">
        <v>1</v>
      </c>
    </row>
    <row r="3029" spans="1:14" x14ac:dyDescent="0.15">
      <c r="A3029" s="2">
        <v>45314</v>
      </c>
      <c r="B3029" s="3">
        <f t="shared" si="141"/>
        <v>2024</v>
      </c>
      <c r="C3029" t="str">
        <f t="shared" si="142"/>
        <v>2023-2024</v>
      </c>
      <c r="D3029" t="s">
        <v>148</v>
      </c>
      <c r="E3029" t="s">
        <v>61</v>
      </c>
      <c r="F3029" t="str">
        <f t="shared" si="143"/>
        <v>New South Wales</v>
      </c>
      <c r="G3029" t="s">
        <v>10</v>
      </c>
      <c r="H3029">
        <v>2539</v>
      </c>
      <c r="I3029" t="s">
        <v>11</v>
      </c>
      <c r="J3029" t="s">
        <v>58</v>
      </c>
      <c r="K3029" t="s">
        <v>153</v>
      </c>
      <c r="L3029" t="s">
        <v>16</v>
      </c>
      <c r="M3029" s="5">
        <v>464.53</v>
      </c>
      <c r="N3029">
        <v>1</v>
      </c>
    </row>
    <row r="3030" spans="1:14" x14ac:dyDescent="0.15">
      <c r="A3030" s="2">
        <v>45546</v>
      </c>
      <c r="B3030" s="3">
        <f t="shared" si="141"/>
        <v>2025</v>
      </c>
      <c r="C3030" t="str">
        <f t="shared" si="142"/>
        <v>2024-2025</v>
      </c>
      <c r="D3030" t="s">
        <v>147</v>
      </c>
      <c r="E3030" t="s">
        <v>133</v>
      </c>
      <c r="F3030" t="str">
        <f t="shared" si="143"/>
        <v>Queensland</v>
      </c>
      <c r="G3030" t="s">
        <v>35</v>
      </c>
      <c r="H3030">
        <v>4305</v>
      </c>
      <c r="I3030" t="s">
        <v>11</v>
      </c>
      <c r="J3030" t="s">
        <v>104</v>
      </c>
      <c r="K3030" t="s">
        <v>150</v>
      </c>
      <c r="L3030" t="s">
        <v>18</v>
      </c>
      <c r="M3030" s="5">
        <v>465.56</v>
      </c>
      <c r="N3030">
        <v>1</v>
      </c>
    </row>
    <row r="3031" spans="1:14" x14ac:dyDescent="0.15">
      <c r="A3031" s="2">
        <v>45529</v>
      </c>
      <c r="B3031" s="3">
        <f t="shared" si="141"/>
        <v>2025</v>
      </c>
      <c r="C3031" t="str">
        <f t="shared" si="142"/>
        <v>2024-2025</v>
      </c>
      <c r="D3031" t="s">
        <v>147</v>
      </c>
      <c r="E3031" t="s">
        <v>99</v>
      </c>
      <c r="F3031" t="str">
        <f t="shared" si="143"/>
        <v>Victoria</v>
      </c>
      <c r="G3031" t="s">
        <v>45</v>
      </c>
      <c r="H3031">
        <v>3148</v>
      </c>
      <c r="I3031" t="s">
        <v>11</v>
      </c>
      <c r="J3031" t="s">
        <v>63</v>
      </c>
      <c r="K3031" t="s">
        <v>155</v>
      </c>
      <c r="L3031" t="s">
        <v>20</v>
      </c>
      <c r="M3031" s="5">
        <v>465.92</v>
      </c>
      <c r="N3031">
        <v>1</v>
      </c>
    </row>
    <row r="3032" spans="1:14" x14ac:dyDescent="0.15">
      <c r="A3032" s="2">
        <v>45044</v>
      </c>
      <c r="B3032" s="3">
        <f t="shared" si="141"/>
        <v>2023</v>
      </c>
      <c r="C3032" t="str">
        <f t="shared" si="142"/>
        <v>2022-2023</v>
      </c>
      <c r="D3032" t="s">
        <v>147</v>
      </c>
      <c r="E3032" t="s">
        <v>90</v>
      </c>
      <c r="F3032" t="str">
        <f t="shared" si="143"/>
        <v>Victoria</v>
      </c>
      <c r="G3032" t="s">
        <v>45</v>
      </c>
      <c r="H3032">
        <v>3179</v>
      </c>
      <c r="I3032" t="s">
        <v>11</v>
      </c>
      <c r="J3032" t="s">
        <v>63</v>
      </c>
      <c r="K3032" t="s">
        <v>151</v>
      </c>
      <c r="L3032" t="s">
        <v>21</v>
      </c>
      <c r="M3032" s="5">
        <v>466.74</v>
      </c>
      <c r="N3032">
        <v>1</v>
      </c>
    </row>
    <row r="3033" spans="1:14" x14ac:dyDescent="0.15">
      <c r="A3033" s="2">
        <v>45425</v>
      </c>
      <c r="B3033" s="3">
        <f t="shared" si="141"/>
        <v>2024</v>
      </c>
      <c r="C3033" t="str">
        <f t="shared" si="142"/>
        <v>2023-2024</v>
      </c>
      <c r="D3033" t="s">
        <v>147</v>
      </c>
      <c r="E3033" t="s">
        <v>42</v>
      </c>
      <c r="F3033" t="str">
        <f t="shared" si="143"/>
        <v>Queensland</v>
      </c>
      <c r="G3033" t="s">
        <v>35</v>
      </c>
      <c r="H3033">
        <v>4053</v>
      </c>
      <c r="I3033" t="s">
        <v>11</v>
      </c>
      <c r="J3033" t="s">
        <v>43</v>
      </c>
      <c r="K3033" t="s">
        <v>153</v>
      </c>
      <c r="L3033" t="s">
        <v>16</v>
      </c>
      <c r="M3033" s="5">
        <v>466.78999999999996</v>
      </c>
      <c r="N3033">
        <v>1</v>
      </c>
    </row>
    <row r="3034" spans="1:14" x14ac:dyDescent="0.15">
      <c r="A3034" s="2">
        <v>45524</v>
      </c>
      <c r="B3034" s="3">
        <f t="shared" si="141"/>
        <v>2025</v>
      </c>
      <c r="C3034" t="str">
        <f t="shared" si="142"/>
        <v>2024-2025</v>
      </c>
      <c r="D3034" t="s">
        <v>147</v>
      </c>
      <c r="E3034" t="s">
        <v>145</v>
      </c>
      <c r="F3034" t="str">
        <f t="shared" si="143"/>
        <v>New South Wales</v>
      </c>
      <c r="G3034" t="s">
        <v>10</v>
      </c>
      <c r="H3034">
        <v>2101</v>
      </c>
      <c r="I3034" t="s">
        <v>11</v>
      </c>
      <c r="J3034" t="s">
        <v>27</v>
      </c>
      <c r="K3034" t="s">
        <v>154</v>
      </c>
      <c r="L3034" t="s">
        <v>14</v>
      </c>
      <c r="M3034" s="5">
        <v>467.03999999999996</v>
      </c>
      <c r="N3034">
        <v>1</v>
      </c>
    </row>
    <row r="3035" spans="1:14" x14ac:dyDescent="0.15">
      <c r="A3035" s="2">
        <v>45515</v>
      </c>
      <c r="B3035" s="3">
        <f t="shared" si="141"/>
        <v>2025</v>
      </c>
      <c r="C3035" t="str">
        <f t="shared" si="142"/>
        <v>2024-2025</v>
      </c>
      <c r="D3035" t="s">
        <v>148</v>
      </c>
      <c r="E3035" t="s">
        <v>112</v>
      </c>
      <c r="F3035" t="str">
        <f t="shared" si="143"/>
        <v>Victoria</v>
      </c>
      <c r="G3035" t="s">
        <v>45</v>
      </c>
      <c r="H3035">
        <v>3076</v>
      </c>
      <c r="I3035" t="s">
        <v>11</v>
      </c>
      <c r="J3035" t="s">
        <v>46</v>
      </c>
      <c r="K3035" t="s">
        <v>152</v>
      </c>
      <c r="L3035" t="s">
        <v>13</v>
      </c>
      <c r="M3035" s="5">
        <v>467.08000000000004</v>
      </c>
      <c r="N3035">
        <v>1</v>
      </c>
    </row>
    <row r="3036" spans="1:14" x14ac:dyDescent="0.15">
      <c r="A3036" s="2">
        <v>45336</v>
      </c>
      <c r="B3036" s="3">
        <f t="shared" si="141"/>
        <v>2024</v>
      </c>
      <c r="C3036" t="str">
        <f t="shared" si="142"/>
        <v>2023-2024</v>
      </c>
      <c r="D3036" t="s">
        <v>147</v>
      </c>
      <c r="E3036" t="s">
        <v>44</v>
      </c>
      <c r="F3036" t="str">
        <f t="shared" si="143"/>
        <v>Victoria</v>
      </c>
      <c r="G3036" t="s">
        <v>45</v>
      </c>
      <c r="H3036">
        <v>3066</v>
      </c>
      <c r="I3036" t="s">
        <v>11</v>
      </c>
      <c r="J3036" t="s">
        <v>46</v>
      </c>
      <c r="K3036" t="s">
        <v>149</v>
      </c>
      <c r="L3036" t="s">
        <v>15</v>
      </c>
      <c r="M3036" s="5">
        <v>467.8</v>
      </c>
      <c r="N3036">
        <v>1</v>
      </c>
    </row>
    <row r="3037" spans="1:14" x14ac:dyDescent="0.15">
      <c r="A3037" s="2">
        <v>44934</v>
      </c>
      <c r="B3037" s="3">
        <f t="shared" si="141"/>
        <v>2023</v>
      </c>
      <c r="C3037" t="str">
        <f t="shared" si="142"/>
        <v>2022-2023</v>
      </c>
      <c r="D3037" t="s">
        <v>147</v>
      </c>
      <c r="E3037" t="s">
        <v>142</v>
      </c>
      <c r="F3037" t="str">
        <f t="shared" si="143"/>
        <v>Australian Capital Territory</v>
      </c>
      <c r="G3037" t="s">
        <v>80</v>
      </c>
      <c r="H3037">
        <v>2609</v>
      </c>
      <c r="I3037" t="s">
        <v>11</v>
      </c>
      <c r="J3037" t="s">
        <v>58</v>
      </c>
      <c r="K3037" t="s">
        <v>149</v>
      </c>
      <c r="L3037" t="s">
        <v>15</v>
      </c>
      <c r="M3037" s="5">
        <v>468.84000000000003</v>
      </c>
      <c r="N3037">
        <v>1</v>
      </c>
    </row>
    <row r="3038" spans="1:14" x14ac:dyDescent="0.15">
      <c r="A3038" s="2">
        <v>44954</v>
      </c>
      <c r="B3038" s="3">
        <f t="shared" si="141"/>
        <v>2023</v>
      </c>
      <c r="C3038" t="str">
        <f t="shared" si="142"/>
        <v>2022-2023</v>
      </c>
      <c r="D3038" t="s">
        <v>147</v>
      </c>
      <c r="E3038" t="s">
        <v>40</v>
      </c>
      <c r="F3038" t="str">
        <f t="shared" si="143"/>
        <v>New South Wales</v>
      </c>
      <c r="G3038" t="s">
        <v>10</v>
      </c>
      <c r="H3038">
        <v>2116</v>
      </c>
      <c r="I3038" t="s">
        <v>11</v>
      </c>
      <c r="J3038" t="s">
        <v>27</v>
      </c>
      <c r="K3038" t="s">
        <v>19</v>
      </c>
      <c r="L3038" t="s">
        <v>23</v>
      </c>
      <c r="M3038" s="5">
        <v>469.28000000000003</v>
      </c>
      <c r="N3038">
        <v>1</v>
      </c>
    </row>
    <row r="3039" spans="1:14" x14ac:dyDescent="0.15">
      <c r="A3039" s="2">
        <v>45232</v>
      </c>
      <c r="B3039" s="3">
        <f t="shared" si="141"/>
        <v>2024</v>
      </c>
      <c r="C3039" t="str">
        <f t="shared" si="142"/>
        <v>2023-2024</v>
      </c>
      <c r="D3039" t="s">
        <v>147</v>
      </c>
      <c r="E3039" t="s">
        <v>41</v>
      </c>
      <c r="F3039" t="str">
        <f t="shared" si="143"/>
        <v>New South Wales</v>
      </c>
      <c r="G3039" t="s">
        <v>10</v>
      </c>
      <c r="H3039">
        <v>2830</v>
      </c>
      <c r="I3039" t="s">
        <v>11</v>
      </c>
      <c r="J3039" t="s">
        <v>25</v>
      </c>
      <c r="K3039" t="s">
        <v>19</v>
      </c>
      <c r="L3039" t="s">
        <v>23</v>
      </c>
      <c r="M3039" s="5">
        <v>469.70000000000005</v>
      </c>
      <c r="N3039">
        <v>1</v>
      </c>
    </row>
    <row r="3040" spans="1:14" x14ac:dyDescent="0.15">
      <c r="A3040" s="2">
        <v>45183</v>
      </c>
      <c r="B3040" s="3">
        <f t="shared" si="141"/>
        <v>2024</v>
      </c>
      <c r="C3040" t="str">
        <f t="shared" si="142"/>
        <v>2023-2024</v>
      </c>
      <c r="D3040" t="s">
        <v>147</v>
      </c>
      <c r="E3040" t="s">
        <v>114</v>
      </c>
      <c r="F3040" t="str">
        <f t="shared" si="143"/>
        <v>Victoria</v>
      </c>
      <c r="G3040" t="s">
        <v>45</v>
      </c>
      <c r="H3040">
        <v>3551</v>
      </c>
      <c r="I3040" t="s">
        <v>11</v>
      </c>
      <c r="J3040" t="s">
        <v>60</v>
      </c>
      <c r="K3040" t="s">
        <v>152</v>
      </c>
      <c r="L3040" t="s">
        <v>13</v>
      </c>
      <c r="M3040" s="5">
        <v>470.18</v>
      </c>
      <c r="N3040">
        <v>1</v>
      </c>
    </row>
    <row r="3041" spans="1:14" x14ac:dyDescent="0.15">
      <c r="A3041" s="2">
        <v>45065</v>
      </c>
      <c r="B3041" s="3">
        <f t="shared" si="141"/>
        <v>2023</v>
      </c>
      <c r="C3041" t="str">
        <f t="shared" si="142"/>
        <v>2022-2023</v>
      </c>
      <c r="D3041" t="s">
        <v>147</v>
      </c>
      <c r="E3041" t="s">
        <v>144</v>
      </c>
      <c r="F3041" t="str">
        <f t="shared" si="143"/>
        <v>Queensland</v>
      </c>
      <c r="G3041" t="s">
        <v>35</v>
      </c>
      <c r="H3041">
        <v>4566</v>
      </c>
      <c r="I3041" t="s">
        <v>11</v>
      </c>
      <c r="J3041" t="s">
        <v>120</v>
      </c>
      <c r="K3041" t="s">
        <v>151</v>
      </c>
      <c r="L3041" t="s">
        <v>21</v>
      </c>
      <c r="M3041" s="5">
        <v>470.95</v>
      </c>
      <c r="N3041">
        <v>1</v>
      </c>
    </row>
    <row r="3042" spans="1:14" x14ac:dyDescent="0.15">
      <c r="A3042" s="2">
        <v>45183</v>
      </c>
      <c r="B3042" s="3">
        <f t="shared" si="141"/>
        <v>2024</v>
      </c>
      <c r="C3042" t="str">
        <f t="shared" si="142"/>
        <v>2023-2024</v>
      </c>
      <c r="D3042" t="s">
        <v>147</v>
      </c>
      <c r="E3042" t="s">
        <v>44</v>
      </c>
      <c r="F3042" t="str">
        <f t="shared" si="143"/>
        <v>Victoria</v>
      </c>
      <c r="G3042" t="s">
        <v>45</v>
      </c>
      <c r="H3042">
        <v>3066</v>
      </c>
      <c r="I3042" t="s">
        <v>11</v>
      </c>
      <c r="J3042" t="s">
        <v>46</v>
      </c>
      <c r="K3042" t="s">
        <v>151</v>
      </c>
      <c r="L3042" t="s">
        <v>21</v>
      </c>
      <c r="M3042" s="5">
        <v>471.09999999999997</v>
      </c>
      <c r="N3042">
        <v>1</v>
      </c>
    </row>
    <row r="3043" spans="1:14" x14ac:dyDescent="0.15">
      <c r="A3043" s="2">
        <v>45481</v>
      </c>
      <c r="B3043" s="3">
        <f t="shared" si="141"/>
        <v>2025</v>
      </c>
      <c r="C3043" t="str">
        <f t="shared" si="142"/>
        <v>2024-2025</v>
      </c>
      <c r="D3043" t="s">
        <v>148</v>
      </c>
      <c r="E3043" t="s">
        <v>118</v>
      </c>
      <c r="F3043" t="str">
        <f t="shared" si="143"/>
        <v>New South Wales</v>
      </c>
      <c r="G3043" t="s">
        <v>10</v>
      </c>
      <c r="H3043">
        <v>2158</v>
      </c>
      <c r="I3043" t="s">
        <v>11</v>
      </c>
      <c r="J3043" t="s">
        <v>27</v>
      </c>
      <c r="K3043" t="s">
        <v>19</v>
      </c>
      <c r="L3043" t="s">
        <v>23</v>
      </c>
      <c r="M3043" s="5">
        <v>471.15</v>
      </c>
      <c r="N3043">
        <v>1</v>
      </c>
    </row>
    <row r="3044" spans="1:14" x14ac:dyDescent="0.15">
      <c r="A3044" s="2">
        <v>45004</v>
      </c>
      <c r="B3044" s="3">
        <f t="shared" si="141"/>
        <v>2023</v>
      </c>
      <c r="C3044" t="str">
        <f t="shared" si="142"/>
        <v>2022-2023</v>
      </c>
      <c r="D3044" t="s">
        <v>147</v>
      </c>
      <c r="E3044" t="s">
        <v>41</v>
      </c>
      <c r="F3044" t="str">
        <f t="shared" si="143"/>
        <v>New South Wales</v>
      </c>
      <c r="G3044" t="s">
        <v>10</v>
      </c>
      <c r="H3044">
        <v>2830</v>
      </c>
      <c r="I3044" t="s">
        <v>11</v>
      </c>
      <c r="J3044" t="s">
        <v>25</v>
      </c>
      <c r="K3044" t="s">
        <v>149</v>
      </c>
      <c r="L3044" t="s">
        <v>15</v>
      </c>
      <c r="M3044" s="5">
        <v>471.98999999999995</v>
      </c>
      <c r="N3044">
        <v>1</v>
      </c>
    </row>
    <row r="3045" spans="1:14" x14ac:dyDescent="0.15">
      <c r="A3045" s="2">
        <v>45004</v>
      </c>
      <c r="B3045" s="3">
        <f t="shared" si="141"/>
        <v>2023</v>
      </c>
      <c r="C3045" t="str">
        <f t="shared" si="142"/>
        <v>2022-2023</v>
      </c>
      <c r="D3045" t="s">
        <v>147</v>
      </c>
      <c r="E3045" t="s">
        <v>64</v>
      </c>
      <c r="F3045" t="str">
        <f t="shared" si="143"/>
        <v>Victoria</v>
      </c>
      <c r="G3045" t="s">
        <v>45</v>
      </c>
      <c r="H3045">
        <v>3199</v>
      </c>
      <c r="I3045" t="s">
        <v>11</v>
      </c>
      <c r="J3045" t="s">
        <v>63</v>
      </c>
      <c r="K3045" t="s">
        <v>151</v>
      </c>
      <c r="L3045" t="s">
        <v>21</v>
      </c>
      <c r="M3045" s="5">
        <v>472</v>
      </c>
      <c r="N3045">
        <v>1</v>
      </c>
    </row>
    <row r="3046" spans="1:14" x14ac:dyDescent="0.15">
      <c r="A3046" s="2">
        <v>45125</v>
      </c>
      <c r="B3046" s="3">
        <f t="shared" si="141"/>
        <v>2024</v>
      </c>
      <c r="C3046" t="str">
        <f t="shared" si="142"/>
        <v>2023-2024</v>
      </c>
      <c r="D3046" t="s">
        <v>147</v>
      </c>
      <c r="E3046" t="s">
        <v>9</v>
      </c>
      <c r="F3046" t="str">
        <f t="shared" si="143"/>
        <v>New South Wales</v>
      </c>
      <c r="G3046" t="s">
        <v>10</v>
      </c>
      <c r="H3046">
        <v>2067</v>
      </c>
      <c r="I3046" t="s">
        <v>11</v>
      </c>
      <c r="J3046" t="s">
        <v>12</v>
      </c>
      <c r="K3046" t="s">
        <v>156</v>
      </c>
      <c r="L3046" t="s">
        <v>17</v>
      </c>
      <c r="M3046" s="5">
        <v>472.71999999999997</v>
      </c>
      <c r="N3046">
        <v>1</v>
      </c>
    </row>
    <row r="3047" spans="1:14" x14ac:dyDescent="0.15">
      <c r="A3047" s="2">
        <v>45469</v>
      </c>
      <c r="B3047" s="3">
        <f t="shared" si="141"/>
        <v>2024</v>
      </c>
      <c r="C3047" t="str">
        <f t="shared" si="142"/>
        <v>2023-2024</v>
      </c>
      <c r="D3047" t="s">
        <v>148</v>
      </c>
      <c r="E3047" t="s">
        <v>61</v>
      </c>
      <c r="F3047" t="str">
        <f t="shared" si="143"/>
        <v>New South Wales</v>
      </c>
      <c r="G3047" t="s">
        <v>10</v>
      </c>
      <c r="H3047">
        <v>2539</v>
      </c>
      <c r="I3047" t="s">
        <v>11</v>
      </c>
      <c r="J3047" t="s">
        <v>58</v>
      </c>
      <c r="K3047" t="s">
        <v>152</v>
      </c>
      <c r="L3047" t="s">
        <v>13</v>
      </c>
      <c r="M3047" s="5">
        <v>472.74</v>
      </c>
      <c r="N3047">
        <v>1</v>
      </c>
    </row>
    <row r="3048" spans="1:14" x14ac:dyDescent="0.15">
      <c r="A3048" s="2">
        <v>45412</v>
      </c>
      <c r="B3048" s="3">
        <f t="shared" si="141"/>
        <v>2024</v>
      </c>
      <c r="C3048" t="str">
        <f t="shared" si="142"/>
        <v>2023-2024</v>
      </c>
      <c r="D3048" t="s">
        <v>147</v>
      </c>
      <c r="E3048" t="s">
        <v>125</v>
      </c>
      <c r="F3048" t="str">
        <f t="shared" si="143"/>
        <v>Victoria</v>
      </c>
      <c r="G3048" t="s">
        <v>45</v>
      </c>
      <c r="H3048">
        <v>3400</v>
      </c>
      <c r="I3048" t="s">
        <v>11</v>
      </c>
      <c r="J3048" t="s">
        <v>60</v>
      </c>
      <c r="K3048" t="s">
        <v>153</v>
      </c>
      <c r="L3048" t="s">
        <v>16</v>
      </c>
      <c r="M3048" s="5">
        <v>474.06999999999994</v>
      </c>
      <c r="N3048">
        <v>1</v>
      </c>
    </row>
    <row r="3049" spans="1:14" x14ac:dyDescent="0.15">
      <c r="A3049" s="2">
        <v>45375</v>
      </c>
      <c r="B3049" s="3">
        <f t="shared" si="141"/>
        <v>2024</v>
      </c>
      <c r="C3049" t="str">
        <f t="shared" si="142"/>
        <v>2023-2024</v>
      </c>
      <c r="D3049" t="s">
        <v>147</v>
      </c>
      <c r="E3049" t="s">
        <v>124</v>
      </c>
      <c r="F3049" t="str">
        <f t="shared" si="143"/>
        <v>New South Wales</v>
      </c>
      <c r="G3049" t="s">
        <v>10</v>
      </c>
      <c r="H3049">
        <v>2015</v>
      </c>
      <c r="I3049" t="s">
        <v>11</v>
      </c>
      <c r="J3049" t="s">
        <v>12</v>
      </c>
      <c r="K3049" t="s">
        <v>19</v>
      </c>
      <c r="L3049" t="s">
        <v>23</v>
      </c>
      <c r="M3049" s="5">
        <v>475.81000000000006</v>
      </c>
      <c r="N3049">
        <v>1</v>
      </c>
    </row>
    <row r="3050" spans="1:14" x14ac:dyDescent="0.15">
      <c r="A3050" s="2">
        <v>45115</v>
      </c>
      <c r="B3050" s="3">
        <f t="shared" si="141"/>
        <v>2024</v>
      </c>
      <c r="C3050" t="str">
        <f t="shared" si="142"/>
        <v>2023-2024</v>
      </c>
      <c r="D3050" t="s">
        <v>147</v>
      </c>
      <c r="E3050" t="s">
        <v>102</v>
      </c>
      <c r="F3050" t="str">
        <f t="shared" si="143"/>
        <v>Queensland</v>
      </c>
      <c r="G3050" t="s">
        <v>35</v>
      </c>
      <c r="H3050">
        <v>4870</v>
      </c>
      <c r="I3050" t="s">
        <v>11</v>
      </c>
      <c r="J3050" t="s">
        <v>36</v>
      </c>
      <c r="K3050" t="s">
        <v>152</v>
      </c>
      <c r="L3050" t="s">
        <v>13</v>
      </c>
      <c r="M3050" s="5">
        <v>476.36999999999995</v>
      </c>
      <c r="N3050">
        <v>1</v>
      </c>
    </row>
    <row r="3051" spans="1:14" x14ac:dyDescent="0.15">
      <c r="A3051" s="2">
        <v>45125</v>
      </c>
      <c r="B3051" s="3">
        <f t="shared" si="141"/>
        <v>2024</v>
      </c>
      <c r="C3051" t="str">
        <f t="shared" si="142"/>
        <v>2023-2024</v>
      </c>
      <c r="D3051" t="s">
        <v>147</v>
      </c>
      <c r="E3051" t="s">
        <v>136</v>
      </c>
      <c r="F3051" t="str">
        <f t="shared" si="143"/>
        <v>Victoria</v>
      </c>
      <c r="G3051" t="s">
        <v>45</v>
      </c>
      <c r="H3051">
        <v>3175</v>
      </c>
      <c r="I3051" t="s">
        <v>11</v>
      </c>
      <c r="J3051" t="s">
        <v>63</v>
      </c>
      <c r="K3051" t="s">
        <v>19</v>
      </c>
      <c r="L3051" t="s">
        <v>23</v>
      </c>
      <c r="M3051" s="5">
        <v>477.81</v>
      </c>
      <c r="N3051">
        <v>1</v>
      </c>
    </row>
    <row r="3052" spans="1:14" x14ac:dyDescent="0.15">
      <c r="A3052" s="2">
        <v>44990</v>
      </c>
      <c r="B3052" s="3">
        <f t="shared" si="141"/>
        <v>2023</v>
      </c>
      <c r="C3052" t="str">
        <f t="shared" si="142"/>
        <v>2022-2023</v>
      </c>
      <c r="D3052" t="s">
        <v>147</v>
      </c>
      <c r="E3052" t="s">
        <v>41</v>
      </c>
      <c r="F3052" t="str">
        <f t="shared" si="143"/>
        <v>New South Wales</v>
      </c>
      <c r="G3052" t="s">
        <v>10</v>
      </c>
      <c r="H3052">
        <v>2830</v>
      </c>
      <c r="I3052" t="s">
        <v>11</v>
      </c>
      <c r="J3052" t="s">
        <v>25</v>
      </c>
      <c r="K3052" t="s">
        <v>151</v>
      </c>
      <c r="L3052" t="s">
        <v>21</v>
      </c>
      <c r="M3052" s="5">
        <v>479.32</v>
      </c>
      <c r="N3052">
        <v>1</v>
      </c>
    </row>
    <row r="3053" spans="1:14" x14ac:dyDescent="0.15">
      <c r="A3053" s="2">
        <v>45519</v>
      </c>
      <c r="B3053" s="3">
        <f t="shared" si="141"/>
        <v>2025</v>
      </c>
      <c r="C3053" t="str">
        <f t="shared" si="142"/>
        <v>2024-2025</v>
      </c>
      <c r="D3053" t="s">
        <v>148</v>
      </c>
      <c r="E3053" t="s">
        <v>106</v>
      </c>
      <c r="F3053" t="str">
        <f t="shared" si="143"/>
        <v>Victoria</v>
      </c>
      <c r="G3053" t="s">
        <v>45</v>
      </c>
      <c r="H3053">
        <v>3915</v>
      </c>
      <c r="I3053" t="s">
        <v>11</v>
      </c>
      <c r="J3053" t="s">
        <v>55</v>
      </c>
      <c r="K3053" t="s">
        <v>153</v>
      </c>
      <c r="L3053" t="s">
        <v>16</v>
      </c>
      <c r="M3053" s="5">
        <v>479.47</v>
      </c>
      <c r="N3053">
        <v>1</v>
      </c>
    </row>
    <row r="3054" spans="1:14" x14ac:dyDescent="0.15">
      <c r="A3054" s="2">
        <v>45142</v>
      </c>
      <c r="B3054" s="3">
        <f t="shared" si="141"/>
        <v>2024</v>
      </c>
      <c r="C3054" t="str">
        <f t="shared" si="142"/>
        <v>2023-2024</v>
      </c>
      <c r="D3054" t="s">
        <v>147</v>
      </c>
      <c r="E3054" t="s">
        <v>124</v>
      </c>
      <c r="F3054" t="str">
        <f t="shared" si="143"/>
        <v>New South Wales</v>
      </c>
      <c r="G3054" t="s">
        <v>10</v>
      </c>
      <c r="H3054">
        <v>2015</v>
      </c>
      <c r="I3054" t="s">
        <v>11</v>
      </c>
      <c r="J3054" t="s">
        <v>12</v>
      </c>
      <c r="K3054" t="s">
        <v>149</v>
      </c>
      <c r="L3054" t="s">
        <v>15</v>
      </c>
      <c r="M3054" s="5">
        <v>480.2</v>
      </c>
      <c r="N3054">
        <v>1</v>
      </c>
    </row>
    <row r="3055" spans="1:14" x14ac:dyDescent="0.15">
      <c r="A3055" s="2">
        <v>45077</v>
      </c>
      <c r="B3055" s="3">
        <f t="shared" si="141"/>
        <v>2023</v>
      </c>
      <c r="C3055" t="str">
        <f t="shared" si="142"/>
        <v>2022-2023</v>
      </c>
      <c r="D3055" t="s">
        <v>147</v>
      </c>
      <c r="E3055" t="s">
        <v>85</v>
      </c>
      <c r="F3055" t="str">
        <f t="shared" si="143"/>
        <v>Queensland</v>
      </c>
      <c r="G3055" t="s">
        <v>35</v>
      </c>
      <c r="H3055">
        <v>4883</v>
      </c>
      <c r="I3055" t="s">
        <v>11</v>
      </c>
      <c r="J3055" t="s">
        <v>36</v>
      </c>
      <c r="K3055" t="s">
        <v>150</v>
      </c>
      <c r="L3055" t="s">
        <v>18</v>
      </c>
      <c r="M3055" s="5">
        <v>481.2</v>
      </c>
      <c r="N3055">
        <v>1</v>
      </c>
    </row>
    <row r="3056" spans="1:14" x14ac:dyDescent="0.15">
      <c r="A3056" s="2">
        <v>45518</v>
      </c>
      <c r="B3056" s="3">
        <f t="shared" si="141"/>
        <v>2025</v>
      </c>
      <c r="C3056" t="str">
        <f t="shared" si="142"/>
        <v>2024-2025</v>
      </c>
      <c r="D3056" t="s">
        <v>147</v>
      </c>
      <c r="E3056" t="s">
        <v>83</v>
      </c>
      <c r="F3056" t="str">
        <f t="shared" si="143"/>
        <v>New South Wales</v>
      </c>
      <c r="G3056" t="s">
        <v>10</v>
      </c>
      <c r="H3056">
        <v>2750</v>
      </c>
      <c r="I3056" t="s">
        <v>11</v>
      </c>
      <c r="J3056" t="s">
        <v>25</v>
      </c>
      <c r="K3056" t="s">
        <v>150</v>
      </c>
      <c r="L3056" t="s">
        <v>18</v>
      </c>
      <c r="M3056" s="5">
        <v>481.61</v>
      </c>
      <c r="N3056">
        <v>1</v>
      </c>
    </row>
    <row r="3057" spans="1:14" x14ac:dyDescent="0.15">
      <c r="A3057" s="2">
        <v>45037</v>
      </c>
      <c r="B3057" s="3">
        <f t="shared" si="141"/>
        <v>2023</v>
      </c>
      <c r="C3057" t="str">
        <f t="shared" si="142"/>
        <v>2022-2023</v>
      </c>
      <c r="D3057" t="s">
        <v>147</v>
      </c>
      <c r="E3057" t="s">
        <v>54</v>
      </c>
      <c r="F3057" t="str">
        <f t="shared" si="143"/>
        <v>Victoria</v>
      </c>
      <c r="G3057" t="s">
        <v>45</v>
      </c>
      <c r="H3057">
        <v>3977</v>
      </c>
      <c r="I3057" t="s">
        <v>11</v>
      </c>
      <c r="J3057" t="s">
        <v>55</v>
      </c>
      <c r="K3057" t="s">
        <v>151</v>
      </c>
      <c r="L3057" t="s">
        <v>21</v>
      </c>
      <c r="M3057" s="5">
        <v>481.89</v>
      </c>
      <c r="N3057">
        <v>1</v>
      </c>
    </row>
    <row r="3058" spans="1:14" x14ac:dyDescent="0.15">
      <c r="A3058" s="2">
        <v>45100</v>
      </c>
      <c r="B3058" s="3">
        <f t="shared" si="141"/>
        <v>2023</v>
      </c>
      <c r="C3058" t="str">
        <f t="shared" si="142"/>
        <v>2022-2023</v>
      </c>
      <c r="D3058" t="s">
        <v>147</v>
      </c>
      <c r="E3058" t="s">
        <v>66</v>
      </c>
      <c r="F3058" t="str">
        <f t="shared" si="143"/>
        <v>South Australia</v>
      </c>
      <c r="G3058" t="s">
        <v>32</v>
      </c>
      <c r="H3058">
        <v>5169</v>
      </c>
      <c r="I3058" t="s">
        <v>11</v>
      </c>
      <c r="J3058" t="s">
        <v>33</v>
      </c>
      <c r="K3058" t="s">
        <v>155</v>
      </c>
      <c r="L3058" t="s">
        <v>20</v>
      </c>
      <c r="M3058" s="5">
        <v>483.34</v>
      </c>
      <c r="N3058">
        <v>1</v>
      </c>
    </row>
    <row r="3059" spans="1:14" x14ac:dyDescent="0.15">
      <c r="A3059" s="2">
        <v>45606</v>
      </c>
      <c r="B3059" s="3">
        <f t="shared" si="141"/>
        <v>2025</v>
      </c>
      <c r="C3059" t="str">
        <f t="shared" si="142"/>
        <v>2024-2025</v>
      </c>
      <c r="D3059" t="s">
        <v>147</v>
      </c>
      <c r="E3059" t="s">
        <v>42</v>
      </c>
      <c r="F3059" t="str">
        <f t="shared" si="143"/>
        <v>Queensland</v>
      </c>
      <c r="G3059" t="s">
        <v>35</v>
      </c>
      <c r="H3059">
        <v>4053</v>
      </c>
      <c r="I3059" t="s">
        <v>11</v>
      </c>
      <c r="J3059" t="s">
        <v>43</v>
      </c>
      <c r="K3059" t="s">
        <v>150</v>
      </c>
      <c r="L3059" t="s">
        <v>18</v>
      </c>
      <c r="M3059" s="5">
        <v>484.14</v>
      </c>
      <c r="N3059">
        <v>1</v>
      </c>
    </row>
    <row r="3060" spans="1:14" x14ac:dyDescent="0.15">
      <c r="A3060" s="2">
        <v>44971</v>
      </c>
      <c r="B3060" s="3">
        <f t="shared" si="141"/>
        <v>2023</v>
      </c>
      <c r="C3060" t="str">
        <f t="shared" si="142"/>
        <v>2022-2023</v>
      </c>
      <c r="D3060" t="s">
        <v>148</v>
      </c>
      <c r="E3060" t="s">
        <v>28</v>
      </c>
      <c r="F3060" t="str">
        <f t="shared" si="143"/>
        <v>Northern Territory</v>
      </c>
      <c r="G3060" t="s">
        <v>29</v>
      </c>
      <c r="H3060">
        <v>800</v>
      </c>
      <c r="I3060" t="s">
        <v>11</v>
      </c>
      <c r="J3060" t="s">
        <v>30</v>
      </c>
      <c r="K3060" t="s">
        <v>154</v>
      </c>
      <c r="L3060" t="s">
        <v>14</v>
      </c>
      <c r="M3060" s="5">
        <v>484.4</v>
      </c>
      <c r="N3060">
        <v>1</v>
      </c>
    </row>
    <row r="3061" spans="1:14" x14ac:dyDescent="0.15">
      <c r="A3061" s="2">
        <v>45447</v>
      </c>
      <c r="B3061" s="3">
        <f t="shared" si="141"/>
        <v>2024</v>
      </c>
      <c r="C3061" t="str">
        <f t="shared" si="142"/>
        <v>2023-2024</v>
      </c>
      <c r="D3061" t="s">
        <v>148</v>
      </c>
      <c r="E3061" t="s">
        <v>106</v>
      </c>
      <c r="F3061" t="str">
        <f t="shared" si="143"/>
        <v>Victoria</v>
      </c>
      <c r="G3061" t="s">
        <v>45</v>
      </c>
      <c r="H3061">
        <v>3915</v>
      </c>
      <c r="I3061" t="s">
        <v>11</v>
      </c>
      <c r="J3061" t="s">
        <v>55</v>
      </c>
      <c r="K3061" t="s">
        <v>151</v>
      </c>
      <c r="L3061" t="s">
        <v>21</v>
      </c>
      <c r="M3061" s="5">
        <v>484.84</v>
      </c>
      <c r="N3061">
        <v>1</v>
      </c>
    </row>
    <row r="3062" spans="1:14" x14ac:dyDescent="0.15">
      <c r="A3062" s="2">
        <v>44951</v>
      </c>
      <c r="B3062" s="3">
        <f t="shared" si="141"/>
        <v>2023</v>
      </c>
      <c r="C3062" t="str">
        <f t="shared" si="142"/>
        <v>2022-2023</v>
      </c>
      <c r="D3062" t="s">
        <v>148</v>
      </c>
      <c r="E3062" t="s">
        <v>131</v>
      </c>
      <c r="F3062" t="str">
        <f t="shared" si="143"/>
        <v>Western Australia</v>
      </c>
      <c r="G3062" t="s">
        <v>48</v>
      </c>
      <c r="H3062">
        <v>6530</v>
      </c>
      <c r="I3062" t="s">
        <v>11</v>
      </c>
      <c r="J3062" t="s">
        <v>77</v>
      </c>
      <c r="K3062" t="s">
        <v>150</v>
      </c>
      <c r="L3062" t="s">
        <v>18</v>
      </c>
      <c r="M3062" s="5">
        <v>485.51</v>
      </c>
      <c r="N3062">
        <v>1</v>
      </c>
    </row>
    <row r="3063" spans="1:14" x14ac:dyDescent="0.15">
      <c r="A3063" s="2">
        <v>45271</v>
      </c>
      <c r="B3063" s="3">
        <f t="shared" si="141"/>
        <v>2024</v>
      </c>
      <c r="C3063" t="str">
        <f t="shared" si="142"/>
        <v>2023-2024</v>
      </c>
      <c r="D3063" t="s">
        <v>148</v>
      </c>
      <c r="E3063" t="s">
        <v>143</v>
      </c>
      <c r="F3063" t="str">
        <f t="shared" si="143"/>
        <v>New South Wales</v>
      </c>
      <c r="G3063" t="s">
        <v>10</v>
      </c>
      <c r="H3063">
        <v>2154</v>
      </c>
      <c r="I3063" t="s">
        <v>11</v>
      </c>
      <c r="J3063" t="s">
        <v>27</v>
      </c>
      <c r="K3063" t="s">
        <v>149</v>
      </c>
      <c r="L3063" t="s">
        <v>15</v>
      </c>
      <c r="M3063" s="5">
        <v>485.62</v>
      </c>
      <c r="N3063">
        <v>1</v>
      </c>
    </row>
    <row r="3064" spans="1:14" x14ac:dyDescent="0.15">
      <c r="A3064" s="2">
        <v>45373</v>
      </c>
      <c r="B3064" s="3">
        <f t="shared" si="141"/>
        <v>2024</v>
      </c>
      <c r="C3064" t="str">
        <f t="shared" si="142"/>
        <v>2023-2024</v>
      </c>
      <c r="D3064" t="s">
        <v>148</v>
      </c>
      <c r="E3064" t="s">
        <v>28</v>
      </c>
      <c r="F3064" t="str">
        <f t="shared" si="143"/>
        <v>Northern Territory</v>
      </c>
      <c r="G3064" t="s">
        <v>29</v>
      </c>
      <c r="H3064">
        <v>800</v>
      </c>
      <c r="I3064" t="s">
        <v>11</v>
      </c>
      <c r="J3064" t="s">
        <v>30</v>
      </c>
      <c r="K3064" t="s">
        <v>152</v>
      </c>
      <c r="L3064" t="s">
        <v>13</v>
      </c>
      <c r="M3064" s="5">
        <v>485.74</v>
      </c>
      <c r="N3064">
        <v>1</v>
      </c>
    </row>
    <row r="3065" spans="1:14" x14ac:dyDescent="0.15">
      <c r="A3065" s="2">
        <v>45592</v>
      </c>
      <c r="B3065" s="3">
        <f t="shared" si="141"/>
        <v>2025</v>
      </c>
      <c r="C3065" t="str">
        <f t="shared" si="142"/>
        <v>2024-2025</v>
      </c>
      <c r="D3065" t="s">
        <v>148</v>
      </c>
      <c r="E3065" t="s">
        <v>84</v>
      </c>
      <c r="F3065" t="str">
        <f t="shared" si="143"/>
        <v>Queensland</v>
      </c>
      <c r="G3065" t="s">
        <v>35</v>
      </c>
      <c r="H3065">
        <v>4740</v>
      </c>
      <c r="I3065" t="s">
        <v>11</v>
      </c>
      <c r="J3065" t="s">
        <v>51</v>
      </c>
      <c r="K3065" t="s">
        <v>153</v>
      </c>
      <c r="L3065" t="s">
        <v>16</v>
      </c>
      <c r="M3065" s="5">
        <v>486.94</v>
      </c>
      <c r="N3065">
        <v>1</v>
      </c>
    </row>
    <row r="3066" spans="1:14" x14ac:dyDescent="0.15">
      <c r="A3066" s="2">
        <v>45610</v>
      </c>
      <c r="B3066" s="3">
        <f t="shared" si="141"/>
        <v>2025</v>
      </c>
      <c r="C3066" t="str">
        <f t="shared" si="142"/>
        <v>2024-2025</v>
      </c>
      <c r="D3066" t="s">
        <v>148</v>
      </c>
      <c r="E3066" t="s">
        <v>105</v>
      </c>
      <c r="F3066" t="str">
        <f t="shared" si="143"/>
        <v>Victoria</v>
      </c>
      <c r="G3066" t="s">
        <v>45</v>
      </c>
      <c r="H3066">
        <v>3500</v>
      </c>
      <c r="I3066" t="s">
        <v>11</v>
      </c>
      <c r="J3066" t="s">
        <v>60</v>
      </c>
      <c r="K3066" t="s">
        <v>150</v>
      </c>
      <c r="L3066" t="s">
        <v>18</v>
      </c>
      <c r="M3066" s="5">
        <v>487.04000000000008</v>
      </c>
      <c r="N3066">
        <v>1</v>
      </c>
    </row>
    <row r="3067" spans="1:14" x14ac:dyDescent="0.15">
      <c r="A3067" s="2">
        <v>45575</v>
      </c>
      <c r="B3067" s="3">
        <f t="shared" si="141"/>
        <v>2025</v>
      </c>
      <c r="C3067" t="str">
        <f t="shared" si="142"/>
        <v>2024-2025</v>
      </c>
      <c r="D3067" t="s">
        <v>147</v>
      </c>
      <c r="E3067" t="s">
        <v>54</v>
      </c>
      <c r="F3067" t="str">
        <f t="shared" si="143"/>
        <v>Victoria</v>
      </c>
      <c r="G3067" t="s">
        <v>45</v>
      </c>
      <c r="H3067">
        <v>3977</v>
      </c>
      <c r="I3067" t="s">
        <v>11</v>
      </c>
      <c r="J3067" t="s">
        <v>55</v>
      </c>
      <c r="K3067" t="s">
        <v>149</v>
      </c>
      <c r="L3067" t="s">
        <v>15</v>
      </c>
      <c r="M3067" s="5">
        <v>487.23</v>
      </c>
      <c r="N3067">
        <v>1</v>
      </c>
    </row>
    <row r="3068" spans="1:14" x14ac:dyDescent="0.15">
      <c r="A3068" s="2">
        <v>45089</v>
      </c>
      <c r="B3068" s="3">
        <f t="shared" si="141"/>
        <v>2023</v>
      </c>
      <c r="C3068" t="str">
        <f t="shared" si="142"/>
        <v>2022-2023</v>
      </c>
      <c r="D3068" t="s">
        <v>148</v>
      </c>
      <c r="E3068" t="s">
        <v>28</v>
      </c>
      <c r="F3068" t="str">
        <f t="shared" si="143"/>
        <v>Northern Territory</v>
      </c>
      <c r="G3068" t="s">
        <v>29</v>
      </c>
      <c r="H3068">
        <v>800</v>
      </c>
      <c r="I3068" t="s">
        <v>11</v>
      </c>
      <c r="J3068" t="s">
        <v>30</v>
      </c>
      <c r="K3068" t="s">
        <v>153</v>
      </c>
      <c r="L3068" t="s">
        <v>16</v>
      </c>
      <c r="M3068" s="5">
        <v>487.56</v>
      </c>
      <c r="N3068">
        <v>1</v>
      </c>
    </row>
    <row r="3069" spans="1:14" x14ac:dyDescent="0.15">
      <c r="A3069" s="2">
        <v>45337</v>
      </c>
      <c r="B3069" s="3">
        <f t="shared" si="141"/>
        <v>2024</v>
      </c>
      <c r="C3069" t="str">
        <f t="shared" si="142"/>
        <v>2023-2024</v>
      </c>
      <c r="D3069" t="s">
        <v>147</v>
      </c>
      <c r="E3069" t="s">
        <v>102</v>
      </c>
      <c r="F3069" t="str">
        <f t="shared" si="143"/>
        <v>Queensland</v>
      </c>
      <c r="G3069" t="s">
        <v>35</v>
      </c>
      <c r="H3069">
        <v>4870</v>
      </c>
      <c r="I3069" t="s">
        <v>11</v>
      </c>
      <c r="J3069" t="s">
        <v>36</v>
      </c>
      <c r="K3069" t="s">
        <v>155</v>
      </c>
      <c r="L3069" t="s">
        <v>20</v>
      </c>
      <c r="M3069" s="5">
        <v>487.58</v>
      </c>
      <c r="N3069">
        <v>1</v>
      </c>
    </row>
    <row r="3070" spans="1:14" x14ac:dyDescent="0.15">
      <c r="A3070" s="2">
        <v>45164</v>
      </c>
      <c r="B3070" s="3">
        <f t="shared" si="141"/>
        <v>2024</v>
      </c>
      <c r="C3070" t="str">
        <f t="shared" si="142"/>
        <v>2023-2024</v>
      </c>
      <c r="D3070" t="s">
        <v>147</v>
      </c>
      <c r="E3070" t="s">
        <v>76</v>
      </c>
      <c r="F3070" t="str">
        <f t="shared" si="143"/>
        <v>Western Australia</v>
      </c>
      <c r="G3070" t="s">
        <v>48</v>
      </c>
      <c r="H3070">
        <v>6450</v>
      </c>
      <c r="I3070" t="s">
        <v>11</v>
      </c>
      <c r="J3070" t="s">
        <v>77</v>
      </c>
      <c r="K3070" t="s">
        <v>150</v>
      </c>
      <c r="L3070" t="s">
        <v>18</v>
      </c>
      <c r="M3070" s="5">
        <v>487.65999999999997</v>
      </c>
      <c r="N3070">
        <v>1</v>
      </c>
    </row>
    <row r="3071" spans="1:14" x14ac:dyDescent="0.15">
      <c r="A3071" s="2">
        <v>44986</v>
      </c>
      <c r="B3071" s="3">
        <f t="shared" si="141"/>
        <v>2023</v>
      </c>
      <c r="C3071" t="str">
        <f t="shared" si="142"/>
        <v>2022-2023</v>
      </c>
      <c r="D3071" t="s">
        <v>147</v>
      </c>
      <c r="E3071" t="s">
        <v>96</v>
      </c>
      <c r="F3071" t="str">
        <f t="shared" si="143"/>
        <v>Western Australia</v>
      </c>
      <c r="G3071" t="s">
        <v>48</v>
      </c>
      <c r="H3071">
        <v>6330</v>
      </c>
      <c r="I3071" t="s">
        <v>11</v>
      </c>
      <c r="J3071" t="s">
        <v>94</v>
      </c>
      <c r="K3071" t="s">
        <v>155</v>
      </c>
      <c r="L3071" t="s">
        <v>20</v>
      </c>
      <c r="M3071" s="5">
        <v>488.77</v>
      </c>
      <c r="N3071">
        <v>1</v>
      </c>
    </row>
    <row r="3072" spans="1:14" x14ac:dyDescent="0.15">
      <c r="A3072" s="2">
        <v>45436</v>
      </c>
      <c r="B3072" s="3">
        <f t="shared" si="141"/>
        <v>2024</v>
      </c>
      <c r="C3072" t="str">
        <f t="shared" si="142"/>
        <v>2023-2024</v>
      </c>
      <c r="D3072" t="s">
        <v>148</v>
      </c>
      <c r="E3072" t="s">
        <v>106</v>
      </c>
      <c r="F3072" t="str">
        <f t="shared" si="143"/>
        <v>Victoria</v>
      </c>
      <c r="G3072" t="s">
        <v>45</v>
      </c>
      <c r="H3072">
        <v>3915</v>
      </c>
      <c r="I3072" t="s">
        <v>11</v>
      </c>
      <c r="J3072" t="s">
        <v>55</v>
      </c>
      <c r="K3072" t="s">
        <v>151</v>
      </c>
      <c r="L3072" t="s">
        <v>21</v>
      </c>
      <c r="M3072" s="5">
        <v>489.06000000000006</v>
      </c>
      <c r="N3072">
        <v>1</v>
      </c>
    </row>
    <row r="3073" spans="1:14" x14ac:dyDescent="0.15">
      <c r="A3073" s="2">
        <v>45479</v>
      </c>
      <c r="B3073" s="3">
        <f t="shared" si="141"/>
        <v>2025</v>
      </c>
      <c r="C3073" t="str">
        <f t="shared" si="142"/>
        <v>2024-2025</v>
      </c>
      <c r="D3073" t="s">
        <v>147</v>
      </c>
      <c r="E3073" t="s">
        <v>132</v>
      </c>
      <c r="F3073" t="str">
        <f t="shared" si="143"/>
        <v>New South Wales</v>
      </c>
      <c r="G3073" t="s">
        <v>10</v>
      </c>
      <c r="H3073">
        <v>2800</v>
      </c>
      <c r="I3073" t="s">
        <v>11</v>
      </c>
      <c r="J3073" t="s">
        <v>25</v>
      </c>
      <c r="K3073" t="s">
        <v>154</v>
      </c>
      <c r="L3073" t="s">
        <v>14</v>
      </c>
      <c r="M3073" s="5">
        <v>489.69</v>
      </c>
      <c r="N3073">
        <v>1</v>
      </c>
    </row>
    <row r="3074" spans="1:14" x14ac:dyDescent="0.15">
      <c r="A3074" s="2">
        <v>45643</v>
      </c>
      <c r="B3074" s="3">
        <f t="shared" ref="B3074:B3137" si="144">IF(MONTH(A3074)&gt;=7,YEAR(A3074)+1,YEAR(A3074))</f>
        <v>2025</v>
      </c>
      <c r="C3074" t="str">
        <f t="shared" ref="C3074:C3137" si="145">IF(MONTH(A3074) &gt;= 7, YEAR(A3074) &amp; "-" &amp; YEAR(A3074) + 1, YEAR(A3074) - 1 &amp; "-" &amp; YEAR(A3074))</f>
        <v>2024-2025</v>
      </c>
      <c r="D3074" t="s">
        <v>147</v>
      </c>
      <c r="E3074" t="s">
        <v>125</v>
      </c>
      <c r="F3074" t="str">
        <f t="shared" ref="F3074:F3137" si="146">IF(G3074="WA","Western Australia",
IF(G3074="NSW","New South Wales",
IF(G3074="QLD","Queensland",
IF(G3074="VIC","Victoria",
IF(G3074="TAS","Tasmania",
IF(G3074="SA","South Australia",
IF(G3074="NT","Northern Territory",
IF(G3074="ACT","Australian Capital Territory",G3074))))))))</f>
        <v>Victoria</v>
      </c>
      <c r="G3074" t="s">
        <v>45</v>
      </c>
      <c r="H3074">
        <v>3400</v>
      </c>
      <c r="I3074" t="s">
        <v>11</v>
      </c>
      <c r="J3074" t="s">
        <v>60</v>
      </c>
      <c r="K3074" t="s">
        <v>150</v>
      </c>
      <c r="L3074" t="s">
        <v>18</v>
      </c>
      <c r="M3074" s="5">
        <v>491.17999999999995</v>
      </c>
      <c r="N3074">
        <v>1</v>
      </c>
    </row>
    <row r="3075" spans="1:14" x14ac:dyDescent="0.15">
      <c r="A3075" s="2">
        <v>45580</v>
      </c>
      <c r="B3075" s="3">
        <f t="shared" si="144"/>
        <v>2025</v>
      </c>
      <c r="C3075" t="str">
        <f t="shared" si="145"/>
        <v>2024-2025</v>
      </c>
      <c r="D3075" t="s">
        <v>147</v>
      </c>
      <c r="E3075" t="s">
        <v>132</v>
      </c>
      <c r="F3075" t="str">
        <f t="shared" si="146"/>
        <v>New South Wales</v>
      </c>
      <c r="G3075" t="s">
        <v>10</v>
      </c>
      <c r="H3075">
        <v>2800</v>
      </c>
      <c r="I3075" t="s">
        <v>11</v>
      </c>
      <c r="J3075" t="s">
        <v>25</v>
      </c>
      <c r="K3075" t="s">
        <v>19</v>
      </c>
      <c r="L3075" t="s">
        <v>23</v>
      </c>
      <c r="M3075" s="5">
        <v>491.43</v>
      </c>
      <c r="N3075">
        <v>1</v>
      </c>
    </row>
    <row r="3076" spans="1:14" x14ac:dyDescent="0.15">
      <c r="A3076" s="2">
        <v>45258</v>
      </c>
      <c r="B3076" s="3">
        <f t="shared" si="144"/>
        <v>2024</v>
      </c>
      <c r="C3076" t="str">
        <f t="shared" si="145"/>
        <v>2023-2024</v>
      </c>
      <c r="D3076" t="s">
        <v>147</v>
      </c>
      <c r="E3076" t="s">
        <v>56</v>
      </c>
      <c r="F3076" t="str">
        <f t="shared" si="146"/>
        <v>Northern Territory</v>
      </c>
      <c r="G3076" t="s">
        <v>29</v>
      </c>
      <c r="H3076">
        <v>870</v>
      </c>
      <c r="I3076" t="s">
        <v>11</v>
      </c>
      <c r="J3076" t="s">
        <v>30</v>
      </c>
      <c r="K3076" t="s">
        <v>149</v>
      </c>
      <c r="L3076" t="s">
        <v>15</v>
      </c>
      <c r="M3076" s="5">
        <v>493.06</v>
      </c>
      <c r="N3076">
        <v>1</v>
      </c>
    </row>
    <row r="3077" spans="1:14" x14ac:dyDescent="0.15">
      <c r="A3077" s="2">
        <v>45377</v>
      </c>
      <c r="B3077" s="3">
        <f t="shared" si="144"/>
        <v>2024</v>
      </c>
      <c r="C3077" t="str">
        <f t="shared" si="145"/>
        <v>2023-2024</v>
      </c>
      <c r="D3077" t="s">
        <v>147</v>
      </c>
      <c r="E3077" t="s">
        <v>52</v>
      </c>
      <c r="F3077" t="str">
        <f t="shared" si="146"/>
        <v>Victoria</v>
      </c>
      <c r="G3077" t="s">
        <v>45</v>
      </c>
      <c r="H3077">
        <v>3030</v>
      </c>
      <c r="I3077" t="s">
        <v>11</v>
      </c>
      <c r="J3077" t="s">
        <v>46</v>
      </c>
      <c r="K3077" t="s">
        <v>155</v>
      </c>
      <c r="L3077" t="s">
        <v>20</v>
      </c>
      <c r="M3077" s="5">
        <v>493.6</v>
      </c>
      <c r="N3077">
        <v>1</v>
      </c>
    </row>
    <row r="3078" spans="1:14" x14ac:dyDescent="0.15">
      <c r="A3078" s="2">
        <v>45566</v>
      </c>
      <c r="B3078" s="3">
        <f t="shared" si="144"/>
        <v>2025</v>
      </c>
      <c r="C3078" t="str">
        <f t="shared" si="145"/>
        <v>2024-2025</v>
      </c>
      <c r="D3078" t="s">
        <v>147</v>
      </c>
      <c r="E3078" t="s">
        <v>119</v>
      </c>
      <c r="F3078" t="str">
        <f t="shared" si="146"/>
        <v>Queensland</v>
      </c>
      <c r="G3078" t="s">
        <v>35</v>
      </c>
      <c r="H3078">
        <v>4570</v>
      </c>
      <c r="I3078" t="s">
        <v>11</v>
      </c>
      <c r="J3078" t="s">
        <v>120</v>
      </c>
      <c r="K3078" t="s">
        <v>150</v>
      </c>
      <c r="L3078" t="s">
        <v>18</v>
      </c>
      <c r="M3078" s="5">
        <v>494.04</v>
      </c>
      <c r="N3078">
        <v>1</v>
      </c>
    </row>
    <row r="3079" spans="1:14" x14ac:dyDescent="0.15">
      <c r="A3079" s="2">
        <v>45167</v>
      </c>
      <c r="B3079" s="3">
        <f t="shared" si="144"/>
        <v>2024</v>
      </c>
      <c r="C3079" t="str">
        <f t="shared" si="145"/>
        <v>2023-2024</v>
      </c>
      <c r="D3079" t="s">
        <v>148</v>
      </c>
      <c r="E3079" t="s">
        <v>143</v>
      </c>
      <c r="F3079" t="str">
        <f t="shared" si="146"/>
        <v>New South Wales</v>
      </c>
      <c r="G3079" t="s">
        <v>10</v>
      </c>
      <c r="H3079">
        <v>2154</v>
      </c>
      <c r="I3079" t="s">
        <v>11</v>
      </c>
      <c r="J3079" t="s">
        <v>27</v>
      </c>
      <c r="K3079" t="s">
        <v>154</v>
      </c>
      <c r="L3079" t="s">
        <v>14</v>
      </c>
      <c r="M3079" s="5">
        <v>494.34</v>
      </c>
      <c r="N3079">
        <v>1</v>
      </c>
    </row>
    <row r="3080" spans="1:14" x14ac:dyDescent="0.15">
      <c r="A3080" s="2">
        <v>45152</v>
      </c>
      <c r="B3080" s="3">
        <f t="shared" si="144"/>
        <v>2024</v>
      </c>
      <c r="C3080" t="str">
        <f t="shared" si="145"/>
        <v>2023-2024</v>
      </c>
      <c r="D3080" t="s">
        <v>147</v>
      </c>
      <c r="E3080" t="s">
        <v>52</v>
      </c>
      <c r="F3080" t="str">
        <f t="shared" si="146"/>
        <v>Victoria</v>
      </c>
      <c r="G3080" t="s">
        <v>45</v>
      </c>
      <c r="H3080">
        <v>3030</v>
      </c>
      <c r="I3080" t="s">
        <v>11</v>
      </c>
      <c r="J3080" t="s">
        <v>46</v>
      </c>
      <c r="K3080" t="s">
        <v>153</v>
      </c>
      <c r="L3080" t="s">
        <v>16</v>
      </c>
      <c r="M3080" s="5">
        <v>495.12</v>
      </c>
      <c r="N3080">
        <v>1</v>
      </c>
    </row>
    <row r="3081" spans="1:14" x14ac:dyDescent="0.15">
      <c r="A3081" s="2">
        <v>45107</v>
      </c>
      <c r="B3081" s="3">
        <f t="shared" si="144"/>
        <v>2023</v>
      </c>
      <c r="C3081" t="str">
        <f t="shared" si="145"/>
        <v>2022-2023</v>
      </c>
      <c r="D3081" t="s">
        <v>147</v>
      </c>
      <c r="E3081" t="s">
        <v>42</v>
      </c>
      <c r="F3081" t="str">
        <f t="shared" si="146"/>
        <v>Queensland</v>
      </c>
      <c r="G3081" t="s">
        <v>35</v>
      </c>
      <c r="H3081">
        <v>4053</v>
      </c>
      <c r="I3081" t="s">
        <v>11</v>
      </c>
      <c r="J3081" t="s">
        <v>43</v>
      </c>
      <c r="K3081" t="s">
        <v>156</v>
      </c>
      <c r="L3081" t="s">
        <v>17</v>
      </c>
      <c r="M3081" s="5">
        <v>495.85</v>
      </c>
      <c r="N3081">
        <v>1</v>
      </c>
    </row>
    <row r="3082" spans="1:14" x14ac:dyDescent="0.15">
      <c r="A3082" s="2">
        <v>45060</v>
      </c>
      <c r="B3082" s="3">
        <f t="shared" si="144"/>
        <v>2023</v>
      </c>
      <c r="C3082" t="str">
        <f t="shared" si="145"/>
        <v>2022-2023</v>
      </c>
      <c r="D3082" t="s">
        <v>147</v>
      </c>
      <c r="E3082" t="s">
        <v>122</v>
      </c>
      <c r="F3082" t="str">
        <f t="shared" si="146"/>
        <v>New South Wales</v>
      </c>
      <c r="G3082" t="s">
        <v>10</v>
      </c>
      <c r="H3082">
        <v>2650</v>
      </c>
      <c r="I3082" t="s">
        <v>11</v>
      </c>
      <c r="J3082" t="s">
        <v>25</v>
      </c>
      <c r="K3082" t="s">
        <v>154</v>
      </c>
      <c r="L3082" t="s">
        <v>14</v>
      </c>
      <c r="M3082" s="5">
        <v>496.84000000000003</v>
      </c>
      <c r="N3082">
        <v>1</v>
      </c>
    </row>
    <row r="3083" spans="1:14" x14ac:dyDescent="0.15">
      <c r="A3083" s="2">
        <v>45441</v>
      </c>
      <c r="B3083" s="3">
        <f t="shared" si="144"/>
        <v>2024</v>
      </c>
      <c r="C3083" t="str">
        <f t="shared" si="145"/>
        <v>2023-2024</v>
      </c>
      <c r="D3083" t="s">
        <v>147</v>
      </c>
      <c r="E3083" t="s">
        <v>56</v>
      </c>
      <c r="F3083" t="str">
        <f t="shared" si="146"/>
        <v>Northern Territory</v>
      </c>
      <c r="G3083" t="s">
        <v>29</v>
      </c>
      <c r="H3083">
        <v>870</v>
      </c>
      <c r="I3083" t="s">
        <v>11</v>
      </c>
      <c r="J3083" t="s">
        <v>30</v>
      </c>
      <c r="K3083" t="s">
        <v>150</v>
      </c>
      <c r="L3083" t="s">
        <v>18</v>
      </c>
      <c r="M3083" s="5">
        <v>497.17999999999995</v>
      </c>
      <c r="N3083">
        <v>1</v>
      </c>
    </row>
    <row r="3084" spans="1:14" x14ac:dyDescent="0.15">
      <c r="A3084" s="2">
        <v>45024</v>
      </c>
      <c r="B3084" s="3">
        <f t="shared" si="144"/>
        <v>2023</v>
      </c>
      <c r="C3084" t="str">
        <f t="shared" si="145"/>
        <v>2022-2023</v>
      </c>
      <c r="D3084" t="s">
        <v>148</v>
      </c>
      <c r="E3084" t="s">
        <v>118</v>
      </c>
      <c r="F3084" t="str">
        <f t="shared" si="146"/>
        <v>New South Wales</v>
      </c>
      <c r="G3084" t="s">
        <v>10</v>
      </c>
      <c r="H3084">
        <v>2158</v>
      </c>
      <c r="I3084" t="s">
        <v>11</v>
      </c>
      <c r="J3084" t="s">
        <v>27</v>
      </c>
      <c r="K3084" t="s">
        <v>155</v>
      </c>
      <c r="L3084" t="s">
        <v>20</v>
      </c>
      <c r="M3084" s="5">
        <v>498.38</v>
      </c>
      <c r="N3084">
        <v>1</v>
      </c>
    </row>
    <row r="3085" spans="1:14" x14ac:dyDescent="0.15">
      <c r="A3085" s="2">
        <v>45574</v>
      </c>
      <c r="B3085" s="3">
        <f t="shared" si="144"/>
        <v>2025</v>
      </c>
      <c r="C3085" t="str">
        <f t="shared" si="145"/>
        <v>2024-2025</v>
      </c>
      <c r="D3085" t="s">
        <v>147</v>
      </c>
      <c r="E3085" t="s">
        <v>37</v>
      </c>
      <c r="F3085" t="str">
        <f t="shared" si="146"/>
        <v>South Australia</v>
      </c>
      <c r="G3085" t="s">
        <v>32</v>
      </c>
      <c r="H3085">
        <v>5607</v>
      </c>
      <c r="I3085" t="s">
        <v>11</v>
      </c>
      <c r="J3085" t="s">
        <v>38</v>
      </c>
      <c r="K3085" t="s">
        <v>155</v>
      </c>
      <c r="L3085" t="s">
        <v>20</v>
      </c>
      <c r="M3085" s="5">
        <v>498.46000000000004</v>
      </c>
      <c r="N3085">
        <v>1</v>
      </c>
    </row>
    <row r="3086" spans="1:14" x14ac:dyDescent="0.15">
      <c r="A3086" s="2">
        <v>45427</v>
      </c>
      <c r="B3086" s="3">
        <f t="shared" si="144"/>
        <v>2024</v>
      </c>
      <c r="C3086" t="str">
        <f t="shared" si="145"/>
        <v>2023-2024</v>
      </c>
      <c r="D3086" t="s">
        <v>147</v>
      </c>
      <c r="E3086" t="s">
        <v>89</v>
      </c>
      <c r="F3086" t="str">
        <f t="shared" si="146"/>
        <v>Queensland</v>
      </c>
      <c r="G3086" t="s">
        <v>35</v>
      </c>
      <c r="H3086">
        <v>4655</v>
      </c>
      <c r="I3086" t="s">
        <v>11</v>
      </c>
      <c r="J3086" t="s">
        <v>51</v>
      </c>
      <c r="K3086" t="s">
        <v>150</v>
      </c>
      <c r="L3086" t="s">
        <v>18</v>
      </c>
      <c r="M3086" s="5">
        <v>498.64</v>
      </c>
      <c r="N3086">
        <v>1</v>
      </c>
    </row>
    <row r="3087" spans="1:14" x14ac:dyDescent="0.15">
      <c r="A3087" s="2">
        <v>45173</v>
      </c>
      <c r="B3087" s="3">
        <f t="shared" si="144"/>
        <v>2024</v>
      </c>
      <c r="C3087" t="str">
        <f t="shared" si="145"/>
        <v>2023-2024</v>
      </c>
      <c r="D3087" t="s">
        <v>147</v>
      </c>
      <c r="E3087" t="s">
        <v>74</v>
      </c>
      <c r="F3087" t="str">
        <f t="shared" si="146"/>
        <v>South Australia</v>
      </c>
      <c r="G3087" t="s">
        <v>32</v>
      </c>
      <c r="H3087">
        <v>5043</v>
      </c>
      <c r="I3087" t="s">
        <v>11</v>
      </c>
      <c r="J3087" t="s">
        <v>33</v>
      </c>
      <c r="K3087" t="s">
        <v>153</v>
      </c>
      <c r="L3087" t="s">
        <v>16</v>
      </c>
      <c r="M3087" s="5">
        <v>498.73999999999995</v>
      </c>
      <c r="N3087">
        <v>1</v>
      </c>
    </row>
    <row r="3088" spans="1:14" x14ac:dyDescent="0.15">
      <c r="A3088" s="2">
        <v>45304</v>
      </c>
      <c r="B3088" s="3">
        <f t="shared" si="144"/>
        <v>2024</v>
      </c>
      <c r="C3088" t="str">
        <f t="shared" si="145"/>
        <v>2023-2024</v>
      </c>
      <c r="D3088" t="s">
        <v>147</v>
      </c>
      <c r="E3088" t="s">
        <v>132</v>
      </c>
      <c r="F3088" t="str">
        <f t="shared" si="146"/>
        <v>New South Wales</v>
      </c>
      <c r="G3088" t="s">
        <v>10</v>
      </c>
      <c r="H3088">
        <v>2800</v>
      </c>
      <c r="I3088" t="s">
        <v>11</v>
      </c>
      <c r="J3088" t="s">
        <v>25</v>
      </c>
      <c r="K3088" t="s">
        <v>152</v>
      </c>
      <c r="L3088" t="s">
        <v>13</v>
      </c>
      <c r="M3088" s="5">
        <v>499.73000000000008</v>
      </c>
      <c r="N3088">
        <v>1</v>
      </c>
    </row>
    <row r="3089" spans="1:14" x14ac:dyDescent="0.15">
      <c r="A3089" s="2">
        <v>45341</v>
      </c>
      <c r="B3089" s="3">
        <f t="shared" si="144"/>
        <v>2024</v>
      </c>
      <c r="C3089" t="str">
        <f t="shared" si="145"/>
        <v>2023-2024</v>
      </c>
      <c r="D3089" t="s">
        <v>147</v>
      </c>
      <c r="E3089" t="s">
        <v>141</v>
      </c>
      <c r="F3089" t="str">
        <f t="shared" si="146"/>
        <v>Western Australia</v>
      </c>
      <c r="G3089" t="s">
        <v>48</v>
      </c>
      <c r="H3089">
        <v>6052</v>
      </c>
      <c r="I3089" t="s">
        <v>11</v>
      </c>
      <c r="J3089" t="s">
        <v>49</v>
      </c>
      <c r="K3089" t="s">
        <v>150</v>
      </c>
      <c r="L3089" t="s">
        <v>18</v>
      </c>
      <c r="M3089" s="5">
        <v>500.48</v>
      </c>
      <c r="N3089">
        <v>1</v>
      </c>
    </row>
    <row r="3090" spans="1:14" x14ac:dyDescent="0.15">
      <c r="A3090" s="2">
        <v>45568</v>
      </c>
      <c r="B3090" s="3">
        <f t="shared" si="144"/>
        <v>2025</v>
      </c>
      <c r="C3090" t="str">
        <f t="shared" si="145"/>
        <v>2024-2025</v>
      </c>
      <c r="D3090" t="s">
        <v>147</v>
      </c>
      <c r="E3090" t="s">
        <v>124</v>
      </c>
      <c r="F3090" t="str">
        <f t="shared" si="146"/>
        <v>New South Wales</v>
      </c>
      <c r="G3090" t="s">
        <v>10</v>
      </c>
      <c r="H3090">
        <v>2015</v>
      </c>
      <c r="I3090" t="s">
        <v>11</v>
      </c>
      <c r="J3090" t="s">
        <v>12</v>
      </c>
      <c r="K3090" t="s">
        <v>154</v>
      </c>
      <c r="L3090" t="s">
        <v>14</v>
      </c>
      <c r="M3090" s="5">
        <v>500.63</v>
      </c>
      <c r="N3090">
        <v>1</v>
      </c>
    </row>
    <row r="3091" spans="1:14" x14ac:dyDescent="0.15">
      <c r="A3091" s="2">
        <v>45361</v>
      </c>
      <c r="B3091" s="3">
        <f t="shared" si="144"/>
        <v>2024</v>
      </c>
      <c r="C3091" t="str">
        <f t="shared" si="145"/>
        <v>2023-2024</v>
      </c>
      <c r="D3091" t="s">
        <v>147</v>
      </c>
      <c r="E3091" t="s">
        <v>54</v>
      </c>
      <c r="F3091" t="str">
        <f t="shared" si="146"/>
        <v>Victoria</v>
      </c>
      <c r="G3091" t="s">
        <v>45</v>
      </c>
      <c r="H3091">
        <v>3977</v>
      </c>
      <c r="I3091" t="s">
        <v>11</v>
      </c>
      <c r="J3091" t="s">
        <v>55</v>
      </c>
      <c r="K3091" t="s">
        <v>150</v>
      </c>
      <c r="L3091" t="s">
        <v>18</v>
      </c>
      <c r="M3091" s="5">
        <v>501.01</v>
      </c>
      <c r="N3091">
        <v>1</v>
      </c>
    </row>
    <row r="3092" spans="1:14" x14ac:dyDescent="0.15">
      <c r="A3092" s="2">
        <v>45323</v>
      </c>
      <c r="B3092" s="3">
        <f t="shared" si="144"/>
        <v>2024</v>
      </c>
      <c r="C3092" t="str">
        <f t="shared" si="145"/>
        <v>2023-2024</v>
      </c>
      <c r="D3092" t="s">
        <v>147</v>
      </c>
      <c r="E3092" t="s">
        <v>75</v>
      </c>
      <c r="F3092" t="str">
        <f t="shared" si="146"/>
        <v>Victoria</v>
      </c>
      <c r="G3092" t="s">
        <v>45</v>
      </c>
      <c r="H3092">
        <v>3630</v>
      </c>
      <c r="I3092" t="s">
        <v>11</v>
      </c>
      <c r="J3092" t="s">
        <v>55</v>
      </c>
      <c r="K3092" t="s">
        <v>150</v>
      </c>
      <c r="L3092" t="s">
        <v>18</v>
      </c>
      <c r="M3092" s="5">
        <v>501.53000000000003</v>
      </c>
      <c r="N3092">
        <v>1</v>
      </c>
    </row>
    <row r="3093" spans="1:14" x14ac:dyDescent="0.15">
      <c r="A3093" s="2">
        <v>45350</v>
      </c>
      <c r="B3093" s="3">
        <f t="shared" si="144"/>
        <v>2024</v>
      </c>
      <c r="C3093" t="str">
        <f t="shared" si="145"/>
        <v>2023-2024</v>
      </c>
      <c r="D3093" t="s">
        <v>147</v>
      </c>
      <c r="E3093" t="s">
        <v>117</v>
      </c>
      <c r="F3093" t="str">
        <f t="shared" si="146"/>
        <v>Queensland</v>
      </c>
      <c r="G3093" t="s">
        <v>35</v>
      </c>
      <c r="H3093">
        <v>4119</v>
      </c>
      <c r="I3093" t="s">
        <v>11</v>
      </c>
      <c r="J3093" t="s">
        <v>43</v>
      </c>
      <c r="K3093" t="s">
        <v>155</v>
      </c>
      <c r="L3093" t="s">
        <v>20</v>
      </c>
      <c r="M3093" s="5">
        <v>503.37000000000006</v>
      </c>
      <c r="N3093">
        <v>1</v>
      </c>
    </row>
    <row r="3094" spans="1:14" x14ac:dyDescent="0.15">
      <c r="A3094" s="2">
        <v>45106</v>
      </c>
      <c r="B3094" s="3">
        <f t="shared" si="144"/>
        <v>2023</v>
      </c>
      <c r="C3094" t="str">
        <f t="shared" si="145"/>
        <v>2022-2023</v>
      </c>
      <c r="D3094" t="s">
        <v>147</v>
      </c>
      <c r="E3094" t="s">
        <v>79</v>
      </c>
      <c r="F3094" t="str">
        <f t="shared" si="146"/>
        <v>Australian Capital Territory</v>
      </c>
      <c r="G3094" t="s">
        <v>80</v>
      </c>
      <c r="H3094">
        <v>2617</v>
      </c>
      <c r="I3094" t="s">
        <v>11</v>
      </c>
      <c r="J3094" t="s">
        <v>58</v>
      </c>
      <c r="K3094" t="s">
        <v>153</v>
      </c>
      <c r="L3094" t="s">
        <v>16</v>
      </c>
      <c r="M3094" s="5">
        <v>503.57</v>
      </c>
      <c r="N3094">
        <v>1</v>
      </c>
    </row>
    <row r="3095" spans="1:14" x14ac:dyDescent="0.15">
      <c r="A3095" s="2">
        <v>45381</v>
      </c>
      <c r="B3095" s="3">
        <f t="shared" si="144"/>
        <v>2024</v>
      </c>
      <c r="C3095" t="str">
        <f t="shared" si="145"/>
        <v>2023-2024</v>
      </c>
      <c r="D3095" t="s">
        <v>147</v>
      </c>
      <c r="E3095" t="s">
        <v>59</v>
      </c>
      <c r="F3095" t="str">
        <f t="shared" si="146"/>
        <v>Victoria</v>
      </c>
      <c r="G3095" t="s">
        <v>45</v>
      </c>
      <c r="H3095">
        <v>3280</v>
      </c>
      <c r="I3095" t="s">
        <v>11</v>
      </c>
      <c r="J3095" t="s">
        <v>60</v>
      </c>
      <c r="K3095" t="s">
        <v>150</v>
      </c>
      <c r="L3095" t="s">
        <v>18</v>
      </c>
      <c r="M3095" s="5">
        <v>504.09</v>
      </c>
      <c r="N3095">
        <v>1</v>
      </c>
    </row>
    <row r="3096" spans="1:14" x14ac:dyDescent="0.15">
      <c r="A3096" s="2">
        <v>45041</v>
      </c>
      <c r="B3096" s="3">
        <f t="shared" si="144"/>
        <v>2023</v>
      </c>
      <c r="C3096" t="str">
        <f t="shared" si="145"/>
        <v>2022-2023</v>
      </c>
      <c r="D3096" t="s">
        <v>147</v>
      </c>
      <c r="E3096" t="s">
        <v>143</v>
      </c>
      <c r="F3096" t="str">
        <f t="shared" si="146"/>
        <v>New South Wales</v>
      </c>
      <c r="G3096" t="s">
        <v>10</v>
      </c>
      <c r="H3096">
        <v>2154</v>
      </c>
      <c r="I3096" t="s">
        <v>11</v>
      </c>
      <c r="J3096" t="s">
        <v>27</v>
      </c>
      <c r="K3096" t="s">
        <v>149</v>
      </c>
      <c r="L3096" t="s">
        <v>15</v>
      </c>
      <c r="M3096" s="5">
        <v>504.9</v>
      </c>
      <c r="N3096">
        <v>1</v>
      </c>
    </row>
    <row r="3097" spans="1:14" x14ac:dyDescent="0.15">
      <c r="A3097" s="2">
        <v>44981</v>
      </c>
      <c r="B3097" s="3">
        <f t="shared" si="144"/>
        <v>2023</v>
      </c>
      <c r="C3097" t="str">
        <f t="shared" si="145"/>
        <v>2022-2023</v>
      </c>
      <c r="D3097" t="s">
        <v>147</v>
      </c>
      <c r="E3097" t="s">
        <v>98</v>
      </c>
      <c r="F3097" t="str">
        <f t="shared" si="146"/>
        <v>Victoria</v>
      </c>
      <c r="G3097" t="s">
        <v>45</v>
      </c>
      <c r="H3097">
        <v>3429</v>
      </c>
      <c r="I3097" t="s">
        <v>11</v>
      </c>
      <c r="J3097" t="s">
        <v>60</v>
      </c>
      <c r="K3097" t="s">
        <v>153</v>
      </c>
      <c r="L3097" t="s">
        <v>16</v>
      </c>
      <c r="M3097" s="5">
        <v>504.95000000000005</v>
      </c>
      <c r="N3097">
        <v>1</v>
      </c>
    </row>
    <row r="3098" spans="1:14" x14ac:dyDescent="0.15">
      <c r="A3098" s="2">
        <v>45054</v>
      </c>
      <c r="B3098" s="3">
        <f t="shared" si="144"/>
        <v>2023</v>
      </c>
      <c r="C3098" t="str">
        <f t="shared" si="145"/>
        <v>2022-2023</v>
      </c>
      <c r="D3098" t="s">
        <v>147</v>
      </c>
      <c r="E3098" t="s">
        <v>109</v>
      </c>
      <c r="F3098" t="str">
        <f t="shared" si="146"/>
        <v>New South Wales</v>
      </c>
      <c r="G3098" t="s">
        <v>10</v>
      </c>
      <c r="H3098">
        <v>2480</v>
      </c>
      <c r="I3098" t="s">
        <v>11</v>
      </c>
      <c r="J3098" t="s">
        <v>68</v>
      </c>
      <c r="K3098" t="s">
        <v>154</v>
      </c>
      <c r="L3098" t="s">
        <v>14</v>
      </c>
      <c r="M3098" s="5">
        <v>506.49000000000007</v>
      </c>
      <c r="N3098">
        <v>1</v>
      </c>
    </row>
    <row r="3099" spans="1:14" x14ac:dyDescent="0.15">
      <c r="A3099" s="2">
        <v>45232</v>
      </c>
      <c r="B3099" s="3">
        <f t="shared" si="144"/>
        <v>2024</v>
      </c>
      <c r="C3099" t="str">
        <f t="shared" si="145"/>
        <v>2023-2024</v>
      </c>
      <c r="D3099" t="s">
        <v>147</v>
      </c>
      <c r="E3099" t="s">
        <v>92</v>
      </c>
      <c r="F3099" t="str">
        <f t="shared" si="146"/>
        <v>Queensland</v>
      </c>
      <c r="G3099" t="s">
        <v>35</v>
      </c>
      <c r="H3099">
        <v>4068</v>
      </c>
      <c r="I3099" t="s">
        <v>11</v>
      </c>
      <c r="J3099" t="s">
        <v>43</v>
      </c>
      <c r="K3099" t="s">
        <v>150</v>
      </c>
      <c r="L3099" t="s">
        <v>18</v>
      </c>
      <c r="M3099" s="5">
        <v>506.61</v>
      </c>
      <c r="N3099">
        <v>1</v>
      </c>
    </row>
    <row r="3100" spans="1:14" x14ac:dyDescent="0.15">
      <c r="A3100" s="2">
        <v>45492</v>
      </c>
      <c r="B3100" s="3">
        <f t="shared" si="144"/>
        <v>2025</v>
      </c>
      <c r="C3100" t="str">
        <f t="shared" si="145"/>
        <v>2024-2025</v>
      </c>
      <c r="D3100" t="s">
        <v>147</v>
      </c>
      <c r="E3100" t="s">
        <v>125</v>
      </c>
      <c r="F3100" t="str">
        <f t="shared" si="146"/>
        <v>Victoria</v>
      </c>
      <c r="G3100" t="s">
        <v>45</v>
      </c>
      <c r="H3100">
        <v>3400</v>
      </c>
      <c r="I3100" t="s">
        <v>11</v>
      </c>
      <c r="J3100" t="s">
        <v>60</v>
      </c>
      <c r="K3100" t="s">
        <v>155</v>
      </c>
      <c r="L3100" t="s">
        <v>20</v>
      </c>
      <c r="M3100" s="5">
        <v>507.3</v>
      </c>
      <c r="N3100">
        <v>1</v>
      </c>
    </row>
    <row r="3101" spans="1:14" x14ac:dyDescent="0.15">
      <c r="A3101" s="2">
        <v>45013</v>
      </c>
      <c r="B3101" s="3">
        <f t="shared" si="144"/>
        <v>2023</v>
      </c>
      <c r="C3101" t="str">
        <f t="shared" si="145"/>
        <v>2022-2023</v>
      </c>
      <c r="D3101" t="s">
        <v>147</v>
      </c>
      <c r="E3101" t="s">
        <v>59</v>
      </c>
      <c r="F3101" t="str">
        <f t="shared" si="146"/>
        <v>Victoria</v>
      </c>
      <c r="G3101" t="s">
        <v>45</v>
      </c>
      <c r="H3101">
        <v>3280</v>
      </c>
      <c r="I3101" t="s">
        <v>11</v>
      </c>
      <c r="J3101" t="s">
        <v>60</v>
      </c>
      <c r="K3101" t="s">
        <v>19</v>
      </c>
      <c r="L3101" t="s">
        <v>23</v>
      </c>
      <c r="M3101" s="5">
        <v>507.41999999999996</v>
      </c>
      <c r="N3101">
        <v>1</v>
      </c>
    </row>
    <row r="3102" spans="1:14" x14ac:dyDescent="0.15">
      <c r="A3102" s="2">
        <v>45461</v>
      </c>
      <c r="B3102" s="3">
        <f t="shared" si="144"/>
        <v>2024</v>
      </c>
      <c r="C3102" t="str">
        <f t="shared" si="145"/>
        <v>2023-2024</v>
      </c>
      <c r="D3102" t="s">
        <v>147</v>
      </c>
      <c r="E3102" t="s">
        <v>116</v>
      </c>
      <c r="F3102" t="str">
        <f t="shared" si="146"/>
        <v>Western Australia</v>
      </c>
      <c r="G3102" t="s">
        <v>48</v>
      </c>
      <c r="H3102">
        <v>6725</v>
      </c>
      <c r="I3102" t="s">
        <v>11</v>
      </c>
      <c r="J3102" t="s">
        <v>77</v>
      </c>
      <c r="K3102" t="s">
        <v>150</v>
      </c>
      <c r="L3102" t="s">
        <v>18</v>
      </c>
      <c r="M3102" s="5">
        <v>507.79</v>
      </c>
      <c r="N3102">
        <v>1</v>
      </c>
    </row>
    <row r="3103" spans="1:14" x14ac:dyDescent="0.15">
      <c r="A3103" s="2">
        <v>45092</v>
      </c>
      <c r="B3103" s="3">
        <f t="shared" si="144"/>
        <v>2023</v>
      </c>
      <c r="C3103" t="str">
        <f t="shared" si="145"/>
        <v>2022-2023</v>
      </c>
      <c r="D3103" t="s">
        <v>147</v>
      </c>
      <c r="E3103" t="s">
        <v>47</v>
      </c>
      <c r="F3103" t="str">
        <f t="shared" si="146"/>
        <v>Western Australia</v>
      </c>
      <c r="G3103" t="s">
        <v>48</v>
      </c>
      <c r="H3103">
        <v>6030</v>
      </c>
      <c r="I3103" t="s">
        <v>11</v>
      </c>
      <c r="J3103" t="s">
        <v>49</v>
      </c>
      <c r="K3103" t="s">
        <v>152</v>
      </c>
      <c r="L3103" t="s">
        <v>13</v>
      </c>
      <c r="M3103" s="5">
        <v>508.53000000000003</v>
      </c>
      <c r="N3103">
        <v>1</v>
      </c>
    </row>
    <row r="3104" spans="1:14" x14ac:dyDescent="0.15">
      <c r="A3104" s="2">
        <v>44933</v>
      </c>
      <c r="B3104" s="3">
        <f t="shared" si="144"/>
        <v>2023</v>
      </c>
      <c r="C3104" t="str">
        <f t="shared" si="145"/>
        <v>2022-2023</v>
      </c>
      <c r="D3104" t="s">
        <v>147</v>
      </c>
      <c r="E3104" t="s">
        <v>95</v>
      </c>
      <c r="F3104" t="str">
        <f t="shared" si="146"/>
        <v>Victoria</v>
      </c>
      <c r="G3104" t="s">
        <v>45</v>
      </c>
      <c r="H3104">
        <v>3931</v>
      </c>
      <c r="I3104" t="s">
        <v>11</v>
      </c>
      <c r="J3104" t="s">
        <v>55</v>
      </c>
      <c r="K3104" t="s">
        <v>155</v>
      </c>
      <c r="L3104" t="s">
        <v>20</v>
      </c>
      <c r="M3104" s="5">
        <v>510.02000000000004</v>
      </c>
      <c r="N3104">
        <v>1</v>
      </c>
    </row>
    <row r="3105" spans="1:14" x14ac:dyDescent="0.15">
      <c r="A3105" s="2">
        <v>45175</v>
      </c>
      <c r="B3105" s="3">
        <f t="shared" si="144"/>
        <v>2024</v>
      </c>
      <c r="C3105" t="str">
        <f t="shared" si="145"/>
        <v>2023-2024</v>
      </c>
      <c r="D3105" t="s">
        <v>148</v>
      </c>
      <c r="E3105" t="s">
        <v>146</v>
      </c>
      <c r="F3105" t="str">
        <f t="shared" si="146"/>
        <v>Victoria</v>
      </c>
      <c r="G3105" t="s">
        <v>45</v>
      </c>
      <c r="H3105">
        <v>3353</v>
      </c>
      <c r="I3105" t="s">
        <v>11</v>
      </c>
      <c r="J3105" t="s">
        <v>60</v>
      </c>
      <c r="K3105" t="s">
        <v>151</v>
      </c>
      <c r="L3105" t="s">
        <v>21</v>
      </c>
      <c r="M3105" s="5">
        <v>510.05</v>
      </c>
      <c r="N3105">
        <v>1</v>
      </c>
    </row>
    <row r="3106" spans="1:14" x14ac:dyDescent="0.15">
      <c r="A3106" s="2">
        <v>45521</v>
      </c>
      <c r="B3106" s="3">
        <f t="shared" si="144"/>
        <v>2025</v>
      </c>
      <c r="C3106" t="str">
        <f t="shared" si="145"/>
        <v>2024-2025</v>
      </c>
      <c r="D3106" t="s">
        <v>148</v>
      </c>
      <c r="E3106" t="s">
        <v>106</v>
      </c>
      <c r="F3106" t="str">
        <f t="shared" si="146"/>
        <v>Victoria</v>
      </c>
      <c r="G3106" t="s">
        <v>45</v>
      </c>
      <c r="H3106">
        <v>3915</v>
      </c>
      <c r="I3106" t="s">
        <v>11</v>
      </c>
      <c r="J3106" t="s">
        <v>55</v>
      </c>
      <c r="K3106" t="s">
        <v>152</v>
      </c>
      <c r="L3106" t="s">
        <v>13</v>
      </c>
      <c r="M3106" s="5">
        <v>510.09</v>
      </c>
      <c r="N3106">
        <v>1</v>
      </c>
    </row>
    <row r="3107" spans="1:14" x14ac:dyDescent="0.15">
      <c r="A3107" s="2">
        <v>45570</v>
      </c>
      <c r="B3107" s="3">
        <f t="shared" si="144"/>
        <v>2025</v>
      </c>
      <c r="C3107" t="str">
        <f t="shared" si="145"/>
        <v>2024-2025</v>
      </c>
      <c r="D3107" t="s">
        <v>147</v>
      </c>
      <c r="E3107" t="s">
        <v>122</v>
      </c>
      <c r="F3107" t="str">
        <f t="shared" si="146"/>
        <v>New South Wales</v>
      </c>
      <c r="G3107" t="s">
        <v>10</v>
      </c>
      <c r="H3107">
        <v>2650</v>
      </c>
      <c r="I3107" t="s">
        <v>11</v>
      </c>
      <c r="J3107" t="s">
        <v>25</v>
      </c>
      <c r="K3107" t="s">
        <v>154</v>
      </c>
      <c r="L3107" t="s">
        <v>14</v>
      </c>
      <c r="M3107" s="5">
        <v>510.34</v>
      </c>
      <c r="N3107">
        <v>1</v>
      </c>
    </row>
    <row r="3108" spans="1:14" x14ac:dyDescent="0.15">
      <c r="A3108" s="2">
        <v>44994</v>
      </c>
      <c r="B3108" s="3">
        <f t="shared" si="144"/>
        <v>2023</v>
      </c>
      <c r="C3108" t="str">
        <f t="shared" si="145"/>
        <v>2022-2023</v>
      </c>
      <c r="D3108" t="s">
        <v>148</v>
      </c>
      <c r="E3108" t="s">
        <v>129</v>
      </c>
      <c r="F3108" t="str">
        <f t="shared" si="146"/>
        <v>Tasmania</v>
      </c>
      <c r="G3108" t="s">
        <v>70</v>
      </c>
      <c r="H3108">
        <v>7010</v>
      </c>
      <c r="I3108" t="s">
        <v>11</v>
      </c>
      <c r="J3108" t="s">
        <v>71</v>
      </c>
      <c r="K3108" t="s">
        <v>150</v>
      </c>
      <c r="L3108" t="s">
        <v>18</v>
      </c>
      <c r="M3108" s="5">
        <v>510.4</v>
      </c>
      <c r="N3108">
        <v>1</v>
      </c>
    </row>
    <row r="3109" spans="1:14" x14ac:dyDescent="0.15">
      <c r="A3109" s="2">
        <v>45639</v>
      </c>
      <c r="B3109" s="3">
        <f t="shared" si="144"/>
        <v>2025</v>
      </c>
      <c r="C3109" t="str">
        <f t="shared" si="145"/>
        <v>2024-2025</v>
      </c>
      <c r="D3109" t="s">
        <v>147</v>
      </c>
      <c r="E3109" t="s">
        <v>142</v>
      </c>
      <c r="F3109" t="str">
        <f t="shared" si="146"/>
        <v>Australian Capital Territory</v>
      </c>
      <c r="G3109" t="s">
        <v>80</v>
      </c>
      <c r="H3109">
        <v>2609</v>
      </c>
      <c r="I3109" t="s">
        <v>11</v>
      </c>
      <c r="J3109" t="s">
        <v>58</v>
      </c>
      <c r="K3109" t="s">
        <v>151</v>
      </c>
      <c r="L3109" t="s">
        <v>21</v>
      </c>
      <c r="M3109" s="5">
        <v>510.53</v>
      </c>
      <c r="N3109">
        <v>1</v>
      </c>
    </row>
    <row r="3110" spans="1:14" x14ac:dyDescent="0.15">
      <c r="A3110" s="2">
        <v>45288</v>
      </c>
      <c r="B3110" s="3">
        <f t="shared" si="144"/>
        <v>2024</v>
      </c>
      <c r="C3110" t="str">
        <f t="shared" si="145"/>
        <v>2023-2024</v>
      </c>
      <c r="D3110" t="s">
        <v>147</v>
      </c>
      <c r="E3110" t="s">
        <v>52</v>
      </c>
      <c r="F3110" t="str">
        <f t="shared" si="146"/>
        <v>Victoria</v>
      </c>
      <c r="G3110" t="s">
        <v>45</v>
      </c>
      <c r="H3110">
        <v>3030</v>
      </c>
      <c r="I3110" t="s">
        <v>11</v>
      </c>
      <c r="J3110" t="s">
        <v>46</v>
      </c>
      <c r="K3110" t="s">
        <v>151</v>
      </c>
      <c r="L3110" t="s">
        <v>21</v>
      </c>
      <c r="M3110" s="5">
        <v>510.80000000000007</v>
      </c>
      <c r="N3110">
        <v>1</v>
      </c>
    </row>
    <row r="3111" spans="1:14" x14ac:dyDescent="0.15">
      <c r="A3111" s="2">
        <v>45327</v>
      </c>
      <c r="B3111" s="3">
        <f t="shared" si="144"/>
        <v>2024</v>
      </c>
      <c r="C3111" t="str">
        <f t="shared" si="145"/>
        <v>2023-2024</v>
      </c>
      <c r="D3111" t="s">
        <v>147</v>
      </c>
      <c r="E3111" t="s">
        <v>145</v>
      </c>
      <c r="F3111" t="str">
        <f t="shared" si="146"/>
        <v>New South Wales</v>
      </c>
      <c r="G3111" t="s">
        <v>10</v>
      </c>
      <c r="H3111">
        <v>2101</v>
      </c>
      <c r="I3111" t="s">
        <v>11</v>
      </c>
      <c r="J3111" t="s">
        <v>27</v>
      </c>
      <c r="K3111" t="s">
        <v>19</v>
      </c>
      <c r="L3111" t="s">
        <v>23</v>
      </c>
      <c r="M3111" s="5">
        <v>511.24</v>
      </c>
      <c r="N3111">
        <v>1</v>
      </c>
    </row>
    <row r="3112" spans="1:14" x14ac:dyDescent="0.15">
      <c r="A3112" s="2">
        <v>45115</v>
      </c>
      <c r="B3112" s="3">
        <f t="shared" si="144"/>
        <v>2024</v>
      </c>
      <c r="C3112" t="str">
        <f t="shared" si="145"/>
        <v>2023-2024</v>
      </c>
      <c r="D3112" t="s">
        <v>147</v>
      </c>
      <c r="E3112" t="s">
        <v>39</v>
      </c>
      <c r="F3112" t="str">
        <f t="shared" si="146"/>
        <v>South Australia</v>
      </c>
      <c r="G3112" t="s">
        <v>32</v>
      </c>
      <c r="H3112">
        <v>5343</v>
      </c>
      <c r="I3112" t="s">
        <v>11</v>
      </c>
      <c r="J3112" t="s">
        <v>38</v>
      </c>
      <c r="K3112" t="s">
        <v>153</v>
      </c>
      <c r="L3112" t="s">
        <v>16</v>
      </c>
      <c r="M3112" s="5">
        <v>511.34000000000003</v>
      </c>
      <c r="N3112">
        <v>1</v>
      </c>
    </row>
    <row r="3113" spans="1:14" x14ac:dyDescent="0.15">
      <c r="A3113" s="2">
        <v>45128</v>
      </c>
      <c r="B3113" s="3">
        <f t="shared" si="144"/>
        <v>2024</v>
      </c>
      <c r="C3113" t="str">
        <f t="shared" si="145"/>
        <v>2023-2024</v>
      </c>
      <c r="D3113" t="s">
        <v>147</v>
      </c>
      <c r="E3113" t="s">
        <v>117</v>
      </c>
      <c r="F3113" t="str">
        <f t="shared" si="146"/>
        <v>Queensland</v>
      </c>
      <c r="G3113" t="s">
        <v>35</v>
      </c>
      <c r="H3113">
        <v>4119</v>
      </c>
      <c r="I3113" t="s">
        <v>11</v>
      </c>
      <c r="J3113" t="s">
        <v>43</v>
      </c>
      <c r="K3113" t="s">
        <v>154</v>
      </c>
      <c r="L3113" t="s">
        <v>14</v>
      </c>
      <c r="M3113" s="5">
        <v>512.78</v>
      </c>
      <c r="N3113">
        <v>1</v>
      </c>
    </row>
    <row r="3114" spans="1:14" x14ac:dyDescent="0.15">
      <c r="A3114" s="2">
        <v>45394</v>
      </c>
      <c r="B3114" s="3">
        <f t="shared" si="144"/>
        <v>2024</v>
      </c>
      <c r="C3114" t="str">
        <f t="shared" si="145"/>
        <v>2023-2024</v>
      </c>
      <c r="D3114" t="s">
        <v>147</v>
      </c>
      <c r="E3114" t="s">
        <v>122</v>
      </c>
      <c r="F3114" t="str">
        <f t="shared" si="146"/>
        <v>New South Wales</v>
      </c>
      <c r="G3114" t="s">
        <v>10</v>
      </c>
      <c r="H3114">
        <v>2650</v>
      </c>
      <c r="I3114" t="s">
        <v>11</v>
      </c>
      <c r="J3114" t="s">
        <v>25</v>
      </c>
      <c r="K3114" t="s">
        <v>156</v>
      </c>
      <c r="L3114" t="s">
        <v>17</v>
      </c>
      <c r="M3114" s="5">
        <v>514.15</v>
      </c>
      <c r="N3114">
        <v>1</v>
      </c>
    </row>
    <row r="3115" spans="1:14" x14ac:dyDescent="0.15">
      <c r="A3115" s="2">
        <v>45040</v>
      </c>
      <c r="B3115" s="3">
        <f t="shared" si="144"/>
        <v>2023</v>
      </c>
      <c r="C3115" t="str">
        <f t="shared" si="145"/>
        <v>2022-2023</v>
      </c>
      <c r="D3115" t="s">
        <v>147</v>
      </c>
      <c r="E3115" t="s">
        <v>37</v>
      </c>
      <c r="F3115" t="str">
        <f t="shared" si="146"/>
        <v>South Australia</v>
      </c>
      <c r="G3115" t="s">
        <v>32</v>
      </c>
      <c r="H3115">
        <v>5607</v>
      </c>
      <c r="I3115" t="s">
        <v>11</v>
      </c>
      <c r="J3115" t="s">
        <v>38</v>
      </c>
      <c r="K3115" t="s">
        <v>152</v>
      </c>
      <c r="L3115" t="s">
        <v>13</v>
      </c>
      <c r="M3115" s="5">
        <v>514.5</v>
      </c>
      <c r="N3115">
        <v>1</v>
      </c>
    </row>
    <row r="3116" spans="1:14" x14ac:dyDescent="0.15">
      <c r="A3116" s="2">
        <v>44961</v>
      </c>
      <c r="B3116" s="3">
        <f t="shared" si="144"/>
        <v>2023</v>
      </c>
      <c r="C3116" t="str">
        <f t="shared" si="145"/>
        <v>2022-2023</v>
      </c>
      <c r="D3116" t="s">
        <v>147</v>
      </c>
      <c r="E3116" t="s">
        <v>97</v>
      </c>
      <c r="F3116" t="str">
        <f t="shared" si="146"/>
        <v>Tasmania</v>
      </c>
      <c r="G3116" t="s">
        <v>70</v>
      </c>
      <c r="H3116">
        <v>7250</v>
      </c>
      <c r="I3116" t="s">
        <v>11</v>
      </c>
      <c r="J3116" t="s">
        <v>71</v>
      </c>
      <c r="K3116" t="s">
        <v>155</v>
      </c>
      <c r="L3116" t="s">
        <v>20</v>
      </c>
      <c r="M3116" s="5">
        <v>514.98</v>
      </c>
      <c r="N3116">
        <v>1</v>
      </c>
    </row>
    <row r="3117" spans="1:14" x14ac:dyDescent="0.15">
      <c r="A3117" s="2">
        <v>45586</v>
      </c>
      <c r="B3117" s="3">
        <f t="shared" si="144"/>
        <v>2025</v>
      </c>
      <c r="C3117" t="str">
        <f t="shared" si="145"/>
        <v>2024-2025</v>
      </c>
      <c r="D3117" t="s">
        <v>147</v>
      </c>
      <c r="E3117" t="s">
        <v>99</v>
      </c>
      <c r="F3117" t="str">
        <f t="shared" si="146"/>
        <v>Victoria</v>
      </c>
      <c r="G3117" t="s">
        <v>45</v>
      </c>
      <c r="H3117">
        <v>3148</v>
      </c>
      <c r="I3117" t="s">
        <v>11</v>
      </c>
      <c r="J3117" t="s">
        <v>63</v>
      </c>
      <c r="K3117" t="s">
        <v>152</v>
      </c>
      <c r="L3117" t="s">
        <v>13</v>
      </c>
      <c r="M3117" s="5">
        <v>515.17000000000007</v>
      </c>
      <c r="N3117">
        <v>1</v>
      </c>
    </row>
    <row r="3118" spans="1:14" x14ac:dyDescent="0.15">
      <c r="A3118" s="2">
        <v>45026</v>
      </c>
      <c r="B3118" s="3">
        <f t="shared" si="144"/>
        <v>2023</v>
      </c>
      <c r="C3118" t="str">
        <f t="shared" si="145"/>
        <v>2022-2023</v>
      </c>
      <c r="D3118" t="s">
        <v>148</v>
      </c>
      <c r="E3118" t="s">
        <v>54</v>
      </c>
      <c r="F3118" t="str">
        <f t="shared" si="146"/>
        <v>Victoria</v>
      </c>
      <c r="G3118" t="s">
        <v>45</v>
      </c>
      <c r="H3118">
        <v>3977</v>
      </c>
      <c r="I3118" t="s">
        <v>11</v>
      </c>
      <c r="J3118" t="s">
        <v>55</v>
      </c>
      <c r="K3118" t="s">
        <v>154</v>
      </c>
      <c r="L3118" t="s">
        <v>14</v>
      </c>
      <c r="M3118" s="5">
        <v>516.29999999999995</v>
      </c>
      <c r="N3118">
        <v>1</v>
      </c>
    </row>
    <row r="3119" spans="1:14" x14ac:dyDescent="0.15">
      <c r="A3119" s="2">
        <v>45408</v>
      </c>
      <c r="B3119" s="3">
        <f t="shared" si="144"/>
        <v>2024</v>
      </c>
      <c r="C3119" t="str">
        <f t="shared" si="145"/>
        <v>2023-2024</v>
      </c>
      <c r="D3119" t="s">
        <v>147</v>
      </c>
      <c r="E3119" t="s">
        <v>108</v>
      </c>
      <c r="F3119" t="str">
        <f t="shared" si="146"/>
        <v>Victoria</v>
      </c>
      <c r="G3119" t="s">
        <v>45</v>
      </c>
      <c r="H3119">
        <v>3018</v>
      </c>
      <c r="I3119" t="s">
        <v>11</v>
      </c>
      <c r="J3119" t="s">
        <v>46</v>
      </c>
      <c r="K3119" t="s">
        <v>19</v>
      </c>
      <c r="L3119" t="s">
        <v>23</v>
      </c>
      <c r="M3119" s="5">
        <v>517.26</v>
      </c>
      <c r="N3119">
        <v>1</v>
      </c>
    </row>
    <row r="3120" spans="1:14" x14ac:dyDescent="0.15">
      <c r="A3120" s="2">
        <v>45057</v>
      </c>
      <c r="B3120" s="3">
        <f t="shared" si="144"/>
        <v>2023</v>
      </c>
      <c r="C3120" t="str">
        <f t="shared" si="145"/>
        <v>2022-2023</v>
      </c>
      <c r="D3120" t="s">
        <v>147</v>
      </c>
      <c r="E3120" t="s">
        <v>132</v>
      </c>
      <c r="F3120" t="str">
        <f t="shared" si="146"/>
        <v>New South Wales</v>
      </c>
      <c r="G3120" t="s">
        <v>10</v>
      </c>
      <c r="H3120">
        <v>2800</v>
      </c>
      <c r="I3120" t="s">
        <v>11</v>
      </c>
      <c r="J3120" t="s">
        <v>25</v>
      </c>
      <c r="K3120" t="s">
        <v>154</v>
      </c>
      <c r="L3120" t="s">
        <v>14</v>
      </c>
      <c r="M3120" s="5">
        <v>518.5</v>
      </c>
      <c r="N3120">
        <v>1</v>
      </c>
    </row>
    <row r="3121" spans="1:14" x14ac:dyDescent="0.15">
      <c r="A3121" s="2">
        <v>45432</v>
      </c>
      <c r="B3121" s="3">
        <f t="shared" si="144"/>
        <v>2024</v>
      </c>
      <c r="C3121" t="str">
        <f t="shared" si="145"/>
        <v>2023-2024</v>
      </c>
      <c r="D3121" t="s">
        <v>148</v>
      </c>
      <c r="E3121" t="s">
        <v>88</v>
      </c>
      <c r="F3121" t="str">
        <f t="shared" si="146"/>
        <v>South Australia</v>
      </c>
      <c r="G3121" t="s">
        <v>32</v>
      </c>
      <c r="H3121">
        <v>5011</v>
      </c>
      <c r="I3121" t="s">
        <v>11</v>
      </c>
      <c r="J3121" t="s">
        <v>33</v>
      </c>
      <c r="K3121" t="s">
        <v>152</v>
      </c>
      <c r="L3121" t="s">
        <v>13</v>
      </c>
      <c r="M3121" s="5">
        <v>519.22</v>
      </c>
      <c r="N3121">
        <v>1</v>
      </c>
    </row>
    <row r="3122" spans="1:14" x14ac:dyDescent="0.15">
      <c r="A3122" s="2">
        <v>45158</v>
      </c>
      <c r="B3122" s="3">
        <f t="shared" si="144"/>
        <v>2024</v>
      </c>
      <c r="C3122" t="str">
        <f t="shared" si="145"/>
        <v>2023-2024</v>
      </c>
      <c r="D3122" t="s">
        <v>147</v>
      </c>
      <c r="E3122" t="s">
        <v>44</v>
      </c>
      <c r="F3122" t="str">
        <f t="shared" si="146"/>
        <v>Victoria</v>
      </c>
      <c r="G3122" t="s">
        <v>45</v>
      </c>
      <c r="H3122">
        <v>3066</v>
      </c>
      <c r="I3122" t="s">
        <v>11</v>
      </c>
      <c r="J3122" t="s">
        <v>46</v>
      </c>
      <c r="K3122" t="s">
        <v>153</v>
      </c>
      <c r="L3122" t="s">
        <v>16</v>
      </c>
      <c r="M3122" s="5">
        <v>519.43000000000006</v>
      </c>
      <c r="N3122">
        <v>1</v>
      </c>
    </row>
    <row r="3123" spans="1:14" x14ac:dyDescent="0.15">
      <c r="A3123" s="2">
        <v>44954</v>
      </c>
      <c r="B3123" s="3">
        <f t="shared" si="144"/>
        <v>2023</v>
      </c>
      <c r="C3123" t="str">
        <f t="shared" si="145"/>
        <v>2022-2023</v>
      </c>
      <c r="D3123" t="s">
        <v>148</v>
      </c>
      <c r="E3123" t="s">
        <v>106</v>
      </c>
      <c r="F3123" t="str">
        <f t="shared" si="146"/>
        <v>Victoria</v>
      </c>
      <c r="G3123" t="s">
        <v>45</v>
      </c>
      <c r="H3123">
        <v>3915</v>
      </c>
      <c r="I3123" t="s">
        <v>11</v>
      </c>
      <c r="J3123" t="s">
        <v>55</v>
      </c>
      <c r="K3123" t="s">
        <v>149</v>
      </c>
      <c r="L3123" t="s">
        <v>15</v>
      </c>
      <c r="M3123" s="5">
        <v>520.21999999999991</v>
      </c>
      <c r="N3123">
        <v>1</v>
      </c>
    </row>
    <row r="3124" spans="1:14" x14ac:dyDescent="0.15">
      <c r="A3124" s="2">
        <v>45489</v>
      </c>
      <c r="B3124" s="3">
        <f t="shared" si="144"/>
        <v>2025</v>
      </c>
      <c r="C3124" t="str">
        <f t="shared" si="145"/>
        <v>2024-2025</v>
      </c>
      <c r="D3124" t="s">
        <v>147</v>
      </c>
      <c r="E3124" t="s">
        <v>65</v>
      </c>
      <c r="F3124" t="str">
        <f t="shared" si="146"/>
        <v>New South Wales</v>
      </c>
      <c r="G3124" t="s">
        <v>10</v>
      </c>
      <c r="H3124">
        <v>2541</v>
      </c>
      <c r="I3124" t="s">
        <v>11</v>
      </c>
      <c r="J3124" t="s">
        <v>58</v>
      </c>
      <c r="K3124" t="s">
        <v>154</v>
      </c>
      <c r="L3124" t="s">
        <v>14</v>
      </c>
      <c r="M3124" s="5">
        <v>521.34999999999991</v>
      </c>
      <c r="N3124">
        <v>1</v>
      </c>
    </row>
    <row r="3125" spans="1:14" x14ac:dyDescent="0.15">
      <c r="A3125" s="2">
        <v>44977</v>
      </c>
      <c r="B3125" s="3">
        <f t="shared" si="144"/>
        <v>2023</v>
      </c>
      <c r="C3125" t="str">
        <f t="shared" si="145"/>
        <v>2022-2023</v>
      </c>
      <c r="D3125" t="s">
        <v>147</v>
      </c>
      <c r="E3125" t="s">
        <v>114</v>
      </c>
      <c r="F3125" t="str">
        <f t="shared" si="146"/>
        <v>Victoria</v>
      </c>
      <c r="G3125" t="s">
        <v>45</v>
      </c>
      <c r="H3125">
        <v>3551</v>
      </c>
      <c r="I3125" t="s">
        <v>11</v>
      </c>
      <c r="J3125" t="s">
        <v>60</v>
      </c>
      <c r="K3125" t="s">
        <v>154</v>
      </c>
      <c r="L3125" t="s">
        <v>14</v>
      </c>
      <c r="M3125" s="5">
        <v>521.3900000000001</v>
      </c>
      <c r="N3125">
        <v>1</v>
      </c>
    </row>
    <row r="3126" spans="1:14" x14ac:dyDescent="0.15">
      <c r="A3126" s="2">
        <v>45143</v>
      </c>
      <c r="B3126" s="3">
        <f t="shared" si="144"/>
        <v>2024</v>
      </c>
      <c r="C3126" t="str">
        <f t="shared" si="145"/>
        <v>2023-2024</v>
      </c>
      <c r="D3126" t="s">
        <v>147</v>
      </c>
      <c r="E3126" t="s">
        <v>139</v>
      </c>
      <c r="F3126" t="str">
        <f t="shared" si="146"/>
        <v>New South Wales</v>
      </c>
      <c r="G3126" t="s">
        <v>10</v>
      </c>
      <c r="H3126">
        <v>2020</v>
      </c>
      <c r="I3126" t="s">
        <v>11</v>
      </c>
      <c r="J3126" t="s">
        <v>12</v>
      </c>
      <c r="K3126" t="s">
        <v>149</v>
      </c>
      <c r="L3126" t="s">
        <v>15</v>
      </c>
      <c r="M3126" s="5">
        <v>521.62999999999988</v>
      </c>
      <c r="N3126">
        <v>1</v>
      </c>
    </row>
    <row r="3127" spans="1:14" x14ac:dyDescent="0.15">
      <c r="A3127" s="2">
        <v>45333</v>
      </c>
      <c r="B3127" s="3">
        <f t="shared" si="144"/>
        <v>2024</v>
      </c>
      <c r="C3127" t="str">
        <f t="shared" si="145"/>
        <v>2023-2024</v>
      </c>
      <c r="D3127" t="s">
        <v>147</v>
      </c>
      <c r="E3127" t="s">
        <v>143</v>
      </c>
      <c r="F3127" t="str">
        <f t="shared" si="146"/>
        <v>New South Wales</v>
      </c>
      <c r="G3127" t="s">
        <v>10</v>
      </c>
      <c r="H3127">
        <v>2154</v>
      </c>
      <c r="I3127" t="s">
        <v>11</v>
      </c>
      <c r="J3127" t="s">
        <v>27</v>
      </c>
      <c r="K3127" t="s">
        <v>150</v>
      </c>
      <c r="L3127" t="s">
        <v>18</v>
      </c>
      <c r="M3127" s="5">
        <v>521.81999999999994</v>
      </c>
      <c r="N3127">
        <v>1</v>
      </c>
    </row>
    <row r="3128" spans="1:14" x14ac:dyDescent="0.15">
      <c r="A3128" s="2">
        <v>45434</v>
      </c>
      <c r="B3128" s="3">
        <f t="shared" si="144"/>
        <v>2024</v>
      </c>
      <c r="C3128" t="str">
        <f t="shared" si="145"/>
        <v>2023-2024</v>
      </c>
      <c r="D3128" t="s">
        <v>148</v>
      </c>
      <c r="E3128" t="s">
        <v>135</v>
      </c>
      <c r="F3128" t="str">
        <f t="shared" si="146"/>
        <v>Victoria</v>
      </c>
      <c r="G3128" t="s">
        <v>45</v>
      </c>
      <c r="H3128">
        <v>3550</v>
      </c>
      <c r="I3128" t="s">
        <v>11</v>
      </c>
      <c r="J3128" t="s">
        <v>60</v>
      </c>
      <c r="K3128" t="s">
        <v>154</v>
      </c>
      <c r="L3128" t="s">
        <v>14</v>
      </c>
      <c r="M3128" s="5">
        <v>521.99</v>
      </c>
      <c r="N3128">
        <v>1</v>
      </c>
    </row>
    <row r="3129" spans="1:14" x14ac:dyDescent="0.15">
      <c r="A3129" s="2">
        <v>45250</v>
      </c>
      <c r="B3129" s="3">
        <f t="shared" si="144"/>
        <v>2024</v>
      </c>
      <c r="C3129" t="str">
        <f t="shared" si="145"/>
        <v>2023-2024</v>
      </c>
      <c r="D3129" t="s">
        <v>147</v>
      </c>
      <c r="E3129" t="s">
        <v>121</v>
      </c>
      <c r="F3129" t="str">
        <f t="shared" si="146"/>
        <v>Queensland</v>
      </c>
      <c r="G3129" t="s">
        <v>35</v>
      </c>
      <c r="H3129">
        <v>4700</v>
      </c>
      <c r="I3129" t="s">
        <v>11</v>
      </c>
      <c r="J3129" t="s">
        <v>51</v>
      </c>
      <c r="K3129" t="s">
        <v>150</v>
      </c>
      <c r="L3129" t="s">
        <v>18</v>
      </c>
      <c r="M3129" s="5">
        <v>522.95000000000005</v>
      </c>
      <c r="N3129">
        <v>1</v>
      </c>
    </row>
    <row r="3130" spans="1:14" x14ac:dyDescent="0.15">
      <c r="A3130" s="2">
        <v>45570</v>
      </c>
      <c r="B3130" s="3">
        <f t="shared" si="144"/>
        <v>2025</v>
      </c>
      <c r="C3130" t="str">
        <f t="shared" si="145"/>
        <v>2024-2025</v>
      </c>
      <c r="D3130" t="s">
        <v>147</v>
      </c>
      <c r="E3130" t="s">
        <v>69</v>
      </c>
      <c r="F3130" t="str">
        <f t="shared" si="146"/>
        <v>Tasmania</v>
      </c>
      <c r="G3130" t="s">
        <v>70</v>
      </c>
      <c r="H3130">
        <v>7018</v>
      </c>
      <c r="I3130" t="s">
        <v>11</v>
      </c>
      <c r="J3130" t="s">
        <v>71</v>
      </c>
      <c r="K3130" t="s">
        <v>149</v>
      </c>
      <c r="L3130" t="s">
        <v>15</v>
      </c>
      <c r="M3130" s="5">
        <v>523.21</v>
      </c>
      <c r="N3130">
        <v>1</v>
      </c>
    </row>
    <row r="3131" spans="1:14" x14ac:dyDescent="0.15">
      <c r="A3131" s="2">
        <v>45255</v>
      </c>
      <c r="B3131" s="3">
        <f t="shared" si="144"/>
        <v>2024</v>
      </c>
      <c r="C3131" t="str">
        <f t="shared" si="145"/>
        <v>2023-2024</v>
      </c>
      <c r="D3131" t="s">
        <v>147</v>
      </c>
      <c r="E3131" t="s">
        <v>113</v>
      </c>
      <c r="F3131" t="str">
        <f t="shared" si="146"/>
        <v>Queensland</v>
      </c>
      <c r="G3131" t="s">
        <v>35</v>
      </c>
      <c r="H3131">
        <v>4215</v>
      </c>
      <c r="I3131" t="s">
        <v>11</v>
      </c>
      <c r="J3131" t="s">
        <v>104</v>
      </c>
      <c r="K3131" t="s">
        <v>151</v>
      </c>
      <c r="L3131" t="s">
        <v>21</v>
      </c>
      <c r="M3131" s="5">
        <v>523.76</v>
      </c>
      <c r="N3131">
        <v>1</v>
      </c>
    </row>
    <row r="3132" spans="1:14" x14ac:dyDescent="0.15">
      <c r="A3132" s="2">
        <v>45599</v>
      </c>
      <c r="B3132" s="3">
        <f t="shared" si="144"/>
        <v>2025</v>
      </c>
      <c r="C3132" t="str">
        <f t="shared" si="145"/>
        <v>2024-2025</v>
      </c>
      <c r="D3132" t="s">
        <v>147</v>
      </c>
      <c r="E3132" t="s">
        <v>116</v>
      </c>
      <c r="F3132" t="str">
        <f t="shared" si="146"/>
        <v>Western Australia</v>
      </c>
      <c r="G3132" t="s">
        <v>48</v>
      </c>
      <c r="H3132">
        <v>6725</v>
      </c>
      <c r="I3132" t="s">
        <v>11</v>
      </c>
      <c r="J3132" t="s">
        <v>77</v>
      </c>
      <c r="K3132" t="s">
        <v>153</v>
      </c>
      <c r="L3132" t="s">
        <v>16</v>
      </c>
      <c r="M3132" s="5">
        <v>523.91000000000008</v>
      </c>
      <c r="N3132">
        <v>1</v>
      </c>
    </row>
    <row r="3133" spans="1:14" x14ac:dyDescent="0.15">
      <c r="A3133" s="2">
        <v>45089</v>
      </c>
      <c r="B3133" s="3">
        <f t="shared" si="144"/>
        <v>2023</v>
      </c>
      <c r="C3133" t="str">
        <f t="shared" si="145"/>
        <v>2022-2023</v>
      </c>
      <c r="D3133" t="s">
        <v>147</v>
      </c>
      <c r="E3133" t="s">
        <v>141</v>
      </c>
      <c r="F3133" t="str">
        <f t="shared" si="146"/>
        <v>Western Australia</v>
      </c>
      <c r="G3133" t="s">
        <v>48</v>
      </c>
      <c r="H3133">
        <v>6052</v>
      </c>
      <c r="I3133" t="s">
        <v>11</v>
      </c>
      <c r="J3133" t="s">
        <v>49</v>
      </c>
      <c r="K3133" t="s">
        <v>152</v>
      </c>
      <c r="L3133" t="s">
        <v>13</v>
      </c>
      <c r="M3133" s="5">
        <v>525.13</v>
      </c>
      <c r="N3133">
        <v>1</v>
      </c>
    </row>
    <row r="3134" spans="1:14" x14ac:dyDescent="0.15">
      <c r="A3134" s="2">
        <v>45054</v>
      </c>
      <c r="B3134" s="3">
        <f t="shared" si="144"/>
        <v>2023</v>
      </c>
      <c r="C3134" t="str">
        <f t="shared" si="145"/>
        <v>2022-2023</v>
      </c>
      <c r="D3134" t="s">
        <v>147</v>
      </c>
      <c r="E3134" t="s">
        <v>93</v>
      </c>
      <c r="F3134" t="str">
        <f t="shared" si="146"/>
        <v>Western Australia</v>
      </c>
      <c r="G3134" t="s">
        <v>48</v>
      </c>
      <c r="H3134">
        <v>6112</v>
      </c>
      <c r="I3134" t="s">
        <v>11</v>
      </c>
      <c r="J3134" t="s">
        <v>94</v>
      </c>
      <c r="K3134" t="s">
        <v>150</v>
      </c>
      <c r="L3134" t="s">
        <v>18</v>
      </c>
      <c r="M3134" s="5">
        <v>525.1400000000001</v>
      </c>
      <c r="N3134">
        <v>1</v>
      </c>
    </row>
    <row r="3135" spans="1:14" x14ac:dyDescent="0.15">
      <c r="A3135" s="2">
        <v>44982</v>
      </c>
      <c r="B3135" s="3">
        <f t="shared" si="144"/>
        <v>2023</v>
      </c>
      <c r="C3135" t="str">
        <f t="shared" si="145"/>
        <v>2022-2023</v>
      </c>
      <c r="D3135" t="s">
        <v>147</v>
      </c>
      <c r="E3135" t="s">
        <v>42</v>
      </c>
      <c r="F3135" t="str">
        <f t="shared" si="146"/>
        <v>Queensland</v>
      </c>
      <c r="G3135" t="s">
        <v>35</v>
      </c>
      <c r="H3135">
        <v>4053</v>
      </c>
      <c r="I3135" t="s">
        <v>11</v>
      </c>
      <c r="J3135" t="s">
        <v>43</v>
      </c>
      <c r="K3135" t="s">
        <v>151</v>
      </c>
      <c r="L3135" t="s">
        <v>21</v>
      </c>
      <c r="M3135" s="5">
        <v>525.38000000000011</v>
      </c>
      <c r="N3135">
        <v>1</v>
      </c>
    </row>
    <row r="3136" spans="1:14" x14ac:dyDescent="0.15">
      <c r="A3136" s="2">
        <v>45455</v>
      </c>
      <c r="B3136" s="3">
        <f t="shared" si="144"/>
        <v>2024</v>
      </c>
      <c r="C3136" t="str">
        <f t="shared" si="145"/>
        <v>2023-2024</v>
      </c>
      <c r="D3136" t="s">
        <v>147</v>
      </c>
      <c r="E3136" t="s">
        <v>86</v>
      </c>
      <c r="F3136" t="str">
        <f t="shared" si="146"/>
        <v>New South Wales</v>
      </c>
      <c r="G3136" t="s">
        <v>10</v>
      </c>
      <c r="H3136">
        <v>2064</v>
      </c>
      <c r="I3136" t="s">
        <v>11</v>
      </c>
      <c r="J3136" t="s">
        <v>12</v>
      </c>
      <c r="K3136" t="s">
        <v>150</v>
      </c>
      <c r="L3136" t="s">
        <v>18</v>
      </c>
      <c r="M3136" s="5">
        <v>525.5</v>
      </c>
      <c r="N3136">
        <v>1</v>
      </c>
    </row>
    <row r="3137" spans="1:14" x14ac:dyDescent="0.15">
      <c r="A3137" s="2">
        <v>45156</v>
      </c>
      <c r="B3137" s="3">
        <f t="shared" si="144"/>
        <v>2024</v>
      </c>
      <c r="C3137" t="str">
        <f t="shared" si="145"/>
        <v>2023-2024</v>
      </c>
      <c r="D3137" t="s">
        <v>147</v>
      </c>
      <c r="E3137" t="s">
        <v>93</v>
      </c>
      <c r="F3137" t="str">
        <f t="shared" si="146"/>
        <v>Western Australia</v>
      </c>
      <c r="G3137" t="s">
        <v>48</v>
      </c>
      <c r="H3137">
        <v>6112</v>
      </c>
      <c r="I3137" t="s">
        <v>11</v>
      </c>
      <c r="J3137" t="s">
        <v>94</v>
      </c>
      <c r="K3137" t="s">
        <v>149</v>
      </c>
      <c r="L3137" t="s">
        <v>15</v>
      </c>
      <c r="M3137" s="5">
        <v>525.99</v>
      </c>
      <c r="N3137">
        <v>1</v>
      </c>
    </row>
    <row r="3138" spans="1:14" x14ac:dyDescent="0.15">
      <c r="A3138" s="2">
        <v>44928</v>
      </c>
      <c r="B3138" s="3">
        <f t="shared" ref="B3138:B3201" si="147">IF(MONTH(A3138)&gt;=7,YEAR(A3138)+1,YEAR(A3138))</f>
        <v>2023</v>
      </c>
      <c r="C3138" t="str">
        <f t="shared" ref="C3138:C3201" si="148">IF(MONTH(A3138) &gt;= 7, YEAR(A3138) &amp; "-" &amp; YEAR(A3138) + 1, YEAR(A3138) - 1 &amp; "-" &amp; YEAR(A3138))</f>
        <v>2022-2023</v>
      </c>
      <c r="D3138" t="s">
        <v>147</v>
      </c>
      <c r="E3138" t="s">
        <v>67</v>
      </c>
      <c r="F3138" t="str">
        <f t="shared" ref="F3138:F3201" si="149">IF(G3138="WA","Western Australia",
IF(G3138="NSW","New South Wales",
IF(G3138="QLD","Queensland",
IF(G3138="VIC","Victoria",
IF(G3138="TAS","Tasmania",
IF(G3138="SA","South Australia",
IF(G3138="NT","Northern Territory",
IF(G3138="ACT","Australian Capital Territory",G3138))))))))</f>
        <v>New South Wales</v>
      </c>
      <c r="G3138" t="s">
        <v>10</v>
      </c>
      <c r="H3138">
        <v>2478</v>
      </c>
      <c r="I3138" t="s">
        <v>11</v>
      </c>
      <c r="J3138" t="s">
        <v>68</v>
      </c>
      <c r="K3138" t="s">
        <v>150</v>
      </c>
      <c r="L3138" t="s">
        <v>18</v>
      </c>
      <c r="M3138" s="5">
        <v>526.89</v>
      </c>
      <c r="N3138">
        <v>1</v>
      </c>
    </row>
    <row r="3139" spans="1:14" x14ac:dyDescent="0.15">
      <c r="A3139" s="2">
        <v>45463</v>
      </c>
      <c r="B3139" s="3">
        <f t="shared" si="147"/>
        <v>2024</v>
      </c>
      <c r="C3139" t="str">
        <f t="shared" si="148"/>
        <v>2023-2024</v>
      </c>
      <c r="D3139" t="s">
        <v>147</v>
      </c>
      <c r="E3139" t="s">
        <v>103</v>
      </c>
      <c r="F3139" t="str">
        <f t="shared" si="149"/>
        <v>Queensland</v>
      </c>
      <c r="G3139" t="s">
        <v>35</v>
      </c>
      <c r="H3139">
        <v>4509</v>
      </c>
      <c r="I3139" t="s">
        <v>11</v>
      </c>
      <c r="J3139" t="s">
        <v>104</v>
      </c>
      <c r="K3139" t="s">
        <v>154</v>
      </c>
      <c r="L3139" t="s">
        <v>14</v>
      </c>
      <c r="M3139" s="5">
        <v>528.55999999999995</v>
      </c>
      <c r="N3139">
        <v>1</v>
      </c>
    </row>
    <row r="3140" spans="1:14" x14ac:dyDescent="0.15">
      <c r="A3140" s="2">
        <v>45085</v>
      </c>
      <c r="B3140" s="3">
        <f t="shared" si="147"/>
        <v>2023</v>
      </c>
      <c r="C3140" t="str">
        <f t="shared" si="148"/>
        <v>2022-2023</v>
      </c>
      <c r="D3140" t="s">
        <v>147</v>
      </c>
      <c r="E3140" t="s">
        <v>42</v>
      </c>
      <c r="F3140" t="str">
        <f t="shared" si="149"/>
        <v>Queensland</v>
      </c>
      <c r="G3140" t="s">
        <v>35</v>
      </c>
      <c r="H3140">
        <v>4053</v>
      </c>
      <c r="I3140" t="s">
        <v>11</v>
      </c>
      <c r="J3140" t="s">
        <v>43</v>
      </c>
      <c r="K3140" t="s">
        <v>149</v>
      </c>
      <c r="L3140" t="s">
        <v>15</v>
      </c>
      <c r="M3140" s="5">
        <v>529.62</v>
      </c>
      <c r="N3140">
        <v>1</v>
      </c>
    </row>
    <row r="3141" spans="1:14" x14ac:dyDescent="0.15">
      <c r="A3141" s="2">
        <v>45187</v>
      </c>
      <c r="B3141" s="3">
        <f t="shared" si="147"/>
        <v>2024</v>
      </c>
      <c r="C3141" t="str">
        <f t="shared" si="148"/>
        <v>2023-2024</v>
      </c>
      <c r="D3141" t="s">
        <v>147</v>
      </c>
      <c r="E3141" t="s">
        <v>24</v>
      </c>
      <c r="F3141" t="str">
        <f t="shared" si="149"/>
        <v>New South Wales</v>
      </c>
      <c r="G3141" t="s">
        <v>10</v>
      </c>
      <c r="H3141">
        <v>2795</v>
      </c>
      <c r="I3141" t="s">
        <v>11</v>
      </c>
      <c r="J3141" t="s">
        <v>25</v>
      </c>
      <c r="K3141" t="s">
        <v>154</v>
      </c>
      <c r="L3141" t="s">
        <v>14</v>
      </c>
      <c r="M3141" s="5">
        <v>530.09</v>
      </c>
      <c r="N3141">
        <v>1</v>
      </c>
    </row>
    <row r="3142" spans="1:14" x14ac:dyDescent="0.15">
      <c r="A3142" s="2">
        <v>45049</v>
      </c>
      <c r="B3142" s="3">
        <f t="shared" si="147"/>
        <v>2023</v>
      </c>
      <c r="C3142" t="str">
        <f t="shared" si="148"/>
        <v>2022-2023</v>
      </c>
      <c r="D3142" t="s">
        <v>147</v>
      </c>
      <c r="E3142" t="s">
        <v>126</v>
      </c>
      <c r="F3142" t="str">
        <f t="shared" si="149"/>
        <v>Queensland</v>
      </c>
      <c r="G3142" t="s">
        <v>35</v>
      </c>
      <c r="H3142">
        <v>4551</v>
      </c>
      <c r="I3142" t="s">
        <v>11</v>
      </c>
      <c r="J3142" t="s">
        <v>120</v>
      </c>
      <c r="K3142" t="s">
        <v>154</v>
      </c>
      <c r="L3142" t="s">
        <v>14</v>
      </c>
      <c r="M3142" s="5">
        <v>530.36999999999989</v>
      </c>
      <c r="N3142">
        <v>1</v>
      </c>
    </row>
    <row r="3143" spans="1:14" x14ac:dyDescent="0.15">
      <c r="A3143" s="2">
        <v>45005</v>
      </c>
      <c r="B3143" s="3">
        <f t="shared" si="147"/>
        <v>2023</v>
      </c>
      <c r="C3143" t="str">
        <f t="shared" si="148"/>
        <v>2022-2023</v>
      </c>
      <c r="D3143" t="s">
        <v>147</v>
      </c>
      <c r="E3143" t="s">
        <v>53</v>
      </c>
      <c r="F3143" t="str">
        <f t="shared" si="149"/>
        <v>South Australia</v>
      </c>
      <c r="G3143" t="s">
        <v>32</v>
      </c>
      <c r="H3143">
        <v>5082</v>
      </c>
      <c r="I3143" t="s">
        <v>11</v>
      </c>
      <c r="J3143" t="s">
        <v>33</v>
      </c>
      <c r="K3143" t="s">
        <v>151</v>
      </c>
      <c r="L3143" t="s">
        <v>21</v>
      </c>
      <c r="M3143" s="5">
        <v>531.43000000000006</v>
      </c>
      <c r="N3143">
        <v>1</v>
      </c>
    </row>
    <row r="3144" spans="1:14" x14ac:dyDescent="0.15">
      <c r="A3144" s="2">
        <v>45031</v>
      </c>
      <c r="B3144" s="3">
        <f t="shared" si="147"/>
        <v>2023</v>
      </c>
      <c r="C3144" t="str">
        <f t="shared" si="148"/>
        <v>2022-2023</v>
      </c>
      <c r="D3144" t="s">
        <v>147</v>
      </c>
      <c r="E3144" t="s">
        <v>109</v>
      </c>
      <c r="F3144" t="str">
        <f t="shared" si="149"/>
        <v>New South Wales</v>
      </c>
      <c r="G3144" t="s">
        <v>10</v>
      </c>
      <c r="H3144">
        <v>2480</v>
      </c>
      <c r="I3144" t="s">
        <v>11</v>
      </c>
      <c r="J3144" t="s">
        <v>68</v>
      </c>
      <c r="K3144" t="s">
        <v>153</v>
      </c>
      <c r="L3144" t="s">
        <v>16</v>
      </c>
      <c r="M3144" s="5">
        <v>532.92000000000007</v>
      </c>
      <c r="N3144">
        <v>1</v>
      </c>
    </row>
    <row r="3145" spans="1:14" x14ac:dyDescent="0.15">
      <c r="A3145" s="2">
        <v>45162</v>
      </c>
      <c r="B3145" s="3">
        <f t="shared" si="147"/>
        <v>2024</v>
      </c>
      <c r="C3145" t="str">
        <f t="shared" si="148"/>
        <v>2023-2024</v>
      </c>
      <c r="D3145" t="s">
        <v>147</v>
      </c>
      <c r="E3145" t="s">
        <v>74</v>
      </c>
      <c r="F3145" t="str">
        <f t="shared" si="149"/>
        <v>South Australia</v>
      </c>
      <c r="G3145" t="s">
        <v>32</v>
      </c>
      <c r="H3145">
        <v>5043</v>
      </c>
      <c r="I3145" t="s">
        <v>11</v>
      </c>
      <c r="J3145" t="s">
        <v>33</v>
      </c>
      <c r="K3145" t="s">
        <v>152</v>
      </c>
      <c r="L3145" t="s">
        <v>13</v>
      </c>
      <c r="M3145" s="5">
        <v>533.44000000000005</v>
      </c>
      <c r="N3145">
        <v>1</v>
      </c>
    </row>
    <row r="3146" spans="1:14" x14ac:dyDescent="0.15">
      <c r="A3146" s="2">
        <v>45238</v>
      </c>
      <c r="B3146" s="3">
        <f t="shared" si="147"/>
        <v>2024</v>
      </c>
      <c r="C3146" t="str">
        <f t="shared" si="148"/>
        <v>2023-2024</v>
      </c>
      <c r="D3146" t="s">
        <v>147</v>
      </c>
      <c r="E3146" t="s">
        <v>99</v>
      </c>
      <c r="F3146" t="str">
        <f t="shared" si="149"/>
        <v>Victoria</v>
      </c>
      <c r="G3146" t="s">
        <v>45</v>
      </c>
      <c r="H3146">
        <v>3148</v>
      </c>
      <c r="I3146" t="s">
        <v>11</v>
      </c>
      <c r="J3146" t="s">
        <v>63</v>
      </c>
      <c r="K3146" t="s">
        <v>19</v>
      </c>
      <c r="L3146" t="s">
        <v>23</v>
      </c>
      <c r="M3146" s="5">
        <v>533.91</v>
      </c>
      <c r="N3146">
        <v>1</v>
      </c>
    </row>
    <row r="3147" spans="1:14" x14ac:dyDescent="0.15">
      <c r="A3147" s="2">
        <v>45159</v>
      </c>
      <c r="B3147" s="3">
        <f t="shared" si="147"/>
        <v>2024</v>
      </c>
      <c r="C3147" t="str">
        <f t="shared" si="148"/>
        <v>2023-2024</v>
      </c>
      <c r="D3147" t="s">
        <v>148</v>
      </c>
      <c r="E3147" t="s">
        <v>81</v>
      </c>
      <c r="F3147" t="str">
        <f t="shared" si="149"/>
        <v>New South Wales</v>
      </c>
      <c r="G3147" t="s">
        <v>10</v>
      </c>
      <c r="H3147">
        <v>2485</v>
      </c>
      <c r="I3147" t="s">
        <v>11</v>
      </c>
      <c r="J3147" t="s">
        <v>68</v>
      </c>
      <c r="K3147" t="s">
        <v>150</v>
      </c>
      <c r="L3147" t="s">
        <v>18</v>
      </c>
      <c r="M3147" s="5">
        <v>534.06999999999994</v>
      </c>
      <c r="N3147">
        <v>1</v>
      </c>
    </row>
    <row r="3148" spans="1:14" x14ac:dyDescent="0.15">
      <c r="A3148" s="2">
        <v>45214</v>
      </c>
      <c r="B3148" s="3">
        <f t="shared" si="147"/>
        <v>2024</v>
      </c>
      <c r="C3148" t="str">
        <f t="shared" si="148"/>
        <v>2023-2024</v>
      </c>
      <c r="D3148" t="s">
        <v>147</v>
      </c>
      <c r="E3148" t="s">
        <v>57</v>
      </c>
      <c r="F3148" t="str">
        <f t="shared" si="149"/>
        <v>New South Wales</v>
      </c>
      <c r="G3148" t="s">
        <v>10</v>
      </c>
      <c r="H3148">
        <v>2560</v>
      </c>
      <c r="I3148" t="s">
        <v>11</v>
      </c>
      <c r="J3148" t="s">
        <v>58</v>
      </c>
      <c r="K3148" t="s">
        <v>155</v>
      </c>
      <c r="L3148" t="s">
        <v>20</v>
      </c>
      <c r="M3148" s="5">
        <v>534.72</v>
      </c>
      <c r="N3148">
        <v>1</v>
      </c>
    </row>
    <row r="3149" spans="1:14" x14ac:dyDescent="0.15">
      <c r="A3149" s="2">
        <v>45171</v>
      </c>
      <c r="B3149" s="3">
        <f t="shared" si="147"/>
        <v>2024</v>
      </c>
      <c r="C3149" t="str">
        <f t="shared" si="148"/>
        <v>2023-2024</v>
      </c>
      <c r="D3149" t="s">
        <v>147</v>
      </c>
      <c r="E3149" t="s">
        <v>64</v>
      </c>
      <c r="F3149" t="str">
        <f t="shared" si="149"/>
        <v>Victoria</v>
      </c>
      <c r="G3149" t="s">
        <v>45</v>
      </c>
      <c r="H3149">
        <v>3199</v>
      </c>
      <c r="I3149" t="s">
        <v>11</v>
      </c>
      <c r="J3149" t="s">
        <v>63</v>
      </c>
      <c r="K3149" t="s">
        <v>149</v>
      </c>
      <c r="L3149" t="s">
        <v>15</v>
      </c>
      <c r="M3149" s="5">
        <v>534.94999999999993</v>
      </c>
      <c r="N3149">
        <v>1</v>
      </c>
    </row>
    <row r="3150" spans="1:14" x14ac:dyDescent="0.15">
      <c r="A3150" s="2">
        <v>45519</v>
      </c>
      <c r="B3150" s="3">
        <f t="shared" si="147"/>
        <v>2025</v>
      </c>
      <c r="C3150" t="str">
        <f t="shared" si="148"/>
        <v>2024-2025</v>
      </c>
      <c r="D3150" t="s">
        <v>147</v>
      </c>
      <c r="E3150" t="s">
        <v>119</v>
      </c>
      <c r="F3150" t="str">
        <f t="shared" si="149"/>
        <v>Queensland</v>
      </c>
      <c r="G3150" t="s">
        <v>35</v>
      </c>
      <c r="H3150">
        <v>4570</v>
      </c>
      <c r="I3150" t="s">
        <v>11</v>
      </c>
      <c r="J3150" t="s">
        <v>120</v>
      </c>
      <c r="K3150" t="s">
        <v>150</v>
      </c>
      <c r="L3150" t="s">
        <v>18</v>
      </c>
      <c r="M3150" s="5">
        <v>535.02</v>
      </c>
      <c r="N3150">
        <v>1</v>
      </c>
    </row>
    <row r="3151" spans="1:14" x14ac:dyDescent="0.15">
      <c r="A3151" s="2">
        <v>45086</v>
      </c>
      <c r="B3151" s="3">
        <f t="shared" si="147"/>
        <v>2023</v>
      </c>
      <c r="C3151" t="str">
        <f t="shared" si="148"/>
        <v>2022-2023</v>
      </c>
      <c r="D3151" t="s">
        <v>148</v>
      </c>
      <c r="E3151" t="s">
        <v>134</v>
      </c>
      <c r="F3151" t="str">
        <f t="shared" si="149"/>
        <v>Queensland</v>
      </c>
      <c r="G3151" t="s">
        <v>35</v>
      </c>
      <c r="H3151">
        <v>4825</v>
      </c>
      <c r="I3151" t="s">
        <v>11</v>
      </c>
      <c r="J3151" t="s">
        <v>36</v>
      </c>
      <c r="K3151" t="s">
        <v>150</v>
      </c>
      <c r="L3151" t="s">
        <v>18</v>
      </c>
      <c r="M3151" s="5">
        <v>535.56999999999994</v>
      </c>
      <c r="N3151">
        <v>1</v>
      </c>
    </row>
    <row r="3152" spans="1:14" x14ac:dyDescent="0.15">
      <c r="A3152" s="2">
        <v>45546</v>
      </c>
      <c r="B3152" s="3">
        <f t="shared" si="147"/>
        <v>2025</v>
      </c>
      <c r="C3152" t="str">
        <f t="shared" si="148"/>
        <v>2024-2025</v>
      </c>
      <c r="D3152" t="s">
        <v>147</v>
      </c>
      <c r="E3152" t="s">
        <v>78</v>
      </c>
      <c r="F3152" t="str">
        <f t="shared" si="149"/>
        <v>New South Wales</v>
      </c>
      <c r="G3152" t="s">
        <v>10</v>
      </c>
      <c r="H3152">
        <v>2350</v>
      </c>
      <c r="I3152" t="s">
        <v>11</v>
      </c>
      <c r="J3152" t="s">
        <v>68</v>
      </c>
      <c r="K3152" t="s">
        <v>19</v>
      </c>
      <c r="L3152" t="s">
        <v>23</v>
      </c>
      <c r="M3152" s="5">
        <v>535.75</v>
      </c>
      <c r="N3152">
        <v>1</v>
      </c>
    </row>
    <row r="3153" spans="1:14" x14ac:dyDescent="0.15">
      <c r="A3153" s="2">
        <v>45399</v>
      </c>
      <c r="B3153" s="3">
        <f t="shared" si="147"/>
        <v>2024</v>
      </c>
      <c r="C3153" t="str">
        <f t="shared" si="148"/>
        <v>2023-2024</v>
      </c>
      <c r="D3153" t="s">
        <v>147</v>
      </c>
      <c r="E3153" t="s">
        <v>84</v>
      </c>
      <c r="F3153" t="str">
        <f t="shared" si="149"/>
        <v>Queensland</v>
      </c>
      <c r="G3153" t="s">
        <v>35</v>
      </c>
      <c r="H3153">
        <v>4740</v>
      </c>
      <c r="I3153" t="s">
        <v>11</v>
      </c>
      <c r="J3153" t="s">
        <v>51</v>
      </c>
      <c r="K3153" t="s">
        <v>151</v>
      </c>
      <c r="L3153" t="s">
        <v>21</v>
      </c>
      <c r="M3153" s="5">
        <v>535.94000000000005</v>
      </c>
      <c r="N3153">
        <v>1</v>
      </c>
    </row>
    <row r="3154" spans="1:14" x14ac:dyDescent="0.15">
      <c r="A3154" s="2">
        <v>45579</v>
      </c>
      <c r="B3154" s="3">
        <f t="shared" si="147"/>
        <v>2025</v>
      </c>
      <c r="C3154" t="str">
        <f t="shared" si="148"/>
        <v>2024-2025</v>
      </c>
      <c r="D3154" t="s">
        <v>148</v>
      </c>
      <c r="E3154" t="s">
        <v>118</v>
      </c>
      <c r="F3154" t="str">
        <f t="shared" si="149"/>
        <v>New South Wales</v>
      </c>
      <c r="G3154" t="s">
        <v>10</v>
      </c>
      <c r="H3154">
        <v>2158</v>
      </c>
      <c r="I3154" t="s">
        <v>11</v>
      </c>
      <c r="J3154" t="s">
        <v>27</v>
      </c>
      <c r="K3154" t="s">
        <v>150</v>
      </c>
      <c r="L3154" t="s">
        <v>18</v>
      </c>
      <c r="M3154" s="5">
        <v>536.36</v>
      </c>
      <c r="N3154">
        <v>1</v>
      </c>
    </row>
    <row r="3155" spans="1:14" x14ac:dyDescent="0.15">
      <c r="A3155" s="2">
        <v>44983</v>
      </c>
      <c r="B3155" s="3">
        <f t="shared" si="147"/>
        <v>2023</v>
      </c>
      <c r="C3155" t="str">
        <f t="shared" si="148"/>
        <v>2022-2023</v>
      </c>
      <c r="D3155" t="s">
        <v>147</v>
      </c>
      <c r="E3155" t="s">
        <v>132</v>
      </c>
      <c r="F3155" t="str">
        <f t="shared" si="149"/>
        <v>New South Wales</v>
      </c>
      <c r="G3155" t="s">
        <v>10</v>
      </c>
      <c r="H3155">
        <v>2800</v>
      </c>
      <c r="I3155" t="s">
        <v>11</v>
      </c>
      <c r="J3155" t="s">
        <v>25</v>
      </c>
      <c r="K3155" t="s">
        <v>19</v>
      </c>
      <c r="L3155" t="s">
        <v>23</v>
      </c>
      <c r="M3155" s="5">
        <v>536.42000000000007</v>
      </c>
      <c r="N3155">
        <v>1</v>
      </c>
    </row>
    <row r="3156" spans="1:14" x14ac:dyDescent="0.15">
      <c r="A3156" s="2">
        <v>44970</v>
      </c>
      <c r="B3156" s="3">
        <f t="shared" si="147"/>
        <v>2023</v>
      </c>
      <c r="C3156" t="str">
        <f t="shared" si="148"/>
        <v>2022-2023</v>
      </c>
      <c r="D3156" t="s">
        <v>147</v>
      </c>
      <c r="E3156" t="s">
        <v>72</v>
      </c>
      <c r="F3156" t="str">
        <f t="shared" si="149"/>
        <v>Western Australia</v>
      </c>
      <c r="G3156" t="s">
        <v>48</v>
      </c>
      <c r="H3156">
        <v>6010</v>
      </c>
      <c r="I3156" t="s">
        <v>11</v>
      </c>
      <c r="J3156" t="s">
        <v>49</v>
      </c>
      <c r="K3156" t="s">
        <v>155</v>
      </c>
      <c r="L3156" t="s">
        <v>20</v>
      </c>
      <c r="M3156" s="5">
        <v>537.05000000000007</v>
      </c>
      <c r="N3156">
        <v>1</v>
      </c>
    </row>
    <row r="3157" spans="1:14" x14ac:dyDescent="0.15">
      <c r="A3157" s="2">
        <v>44962</v>
      </c>
      <c r="B3157" s="3">
        <f t="shared" si="147"/>
        <v>2023</v>
      </c>
      <c r="C3157" t="str">
        <f t="shared" si="148"/>
        <v>2022-2023</v>
      </c>
      <c r="D3157" t="s">
        <v>147</v>
      </c>
      <c r="E3157" t="s">
        <v>53</v>
      </c>
      <c r="F3157" t="str">
        <f t="shared" si="149"/>
        <v>South Australia</v>
      </c>
      <c r="G3157" t="s">
        <v>32</v>
      </c>
      <c r="H3157">
        <v>5082</v>
      </c>
      <c r="I3157" t="s">
        <v>11</v>
      </c>
      <c r="J3157" t="s">
        <v>33</v>
      </c>
      <c r="K3157" t="s">
        <v>153</v>
      </c>
      <c r="L3157" t="s">
        <v>16</v>
      </c>
      <c r="M3157" s="5">
        <v>537.24</v>
      </c>
      <c r="N3157">
        <v>1</v>
      </c>
    </row>
    <row r="3158" spans="1:14" x14ac:dyDescent="0.15">
      <c r="A3158" s="2">
        <v>45305</v>
      </c>
      <c r="B3158" s="3">
        <f t="shared" si="147"/>
        <v>2024</v>
      </c>
      <c r="C3158" t="str">
        <f t="shared" si="148"/>
        <v>2023-2024</v>
      </c>
      <c r="D3158" t="s">
        <v>147</v>
      </c>
      <c r="E3158" t="s">
        <v>130</v>
      </c>
      <c r="F3158" t="str">
        <f t="shared" si="149"/>
        <v>South Australia</v>
      </c>
      <c r="G3158" t="s">
        <v>32</v>
      </c>
      <c r="H3158">
        <v>5290</v>
      </c>
      <c r="I3158" t="s">
        <v>11</v>
      </c>
      <c r="J3158" t="s">
        <v>38</v>
      </c>
      <c r="K3158" t="s">
        <v>151</v>
      </c>
      <c r="L3158" t="s">
        <v>21</v>
      </c>
      <c r="M3158" s="5">
        <v>537.77</v>
      </c>
      <c r="N3158">
        <v>1</v>
      </c>
    </row>
    <row r="3159" spans="1:14" x14ac:dyDescent="0.15">
      <c r="A3159" s="2">
        <v>45222</v>
      </c>
      <c r="B3159" s="3">
        <f t="shared" si="147"/>
        <v>2024</v>
      </c>
      <c r="C3159" t="str">
        <f t="shared" si="148"/>
        <v>2023-2024</v>
      </c>
      <c r="D3159" t="s">
        <v>148</v>
      </c>
      <c r="E3159" t="s">
        <v>106</v>
      </c>
      <c r="F3159" t="str">
        <f t="shared" si="149"/>
        <v>Victoria</v>
      </c>
      <c r="G3159" t="s">
        <v>45</v>
      </c>
      <c r="H3159">
        <v>3915</v>
      </c>
      <c r="I3159" t="s">
        <v>11</v>
      </c>
      <c r="J3159" t="s">
        <v>55</v>
      </c>
      <c r="K3159" t="s">
        <v>155</v>
      </c>
      <c r="L3159" t="s">
        <v>20</v>
      </c>
      <c r="M3159" s="5">
        <v>538.76</v>
      </c>
      <c r="N3159">
        <v>1</v>
      </c>
    </row>
    <row r="3160" spans="1:14" x14ac:dyDescent="0.15">
      <c r="A3160" s="2">
        <v>45227</v>
      </c>
      <c r="B3160" s="3">
        <f t="shared" si="147"/>
        <v>2024</v>
      </c>
      <c r="C3160" t="str">
        <f t="shared" si="148"/>
        <v>2023-2024</v>
      </c>
      <c r="D3160" t="s">
        <v>147</v>
      </c>
      <c r="E3160" t="s">
        <v>66</v>
      </c>
      <c r="F3160" t="str">
        <f t="shared" si="149"/>
        <v>South Australia</v>
      </c>
      <c r="G3160" t="s">
        <v>32</v>
      </c>
      <c r="H3160">
        <v>5169</v>
      </c>
      <c r="I3160" t="s">
        <v>11</v>
      </c>
      <c r="J3160" t="s">
        <v>33</v>
      </c>
      <c r="K3160" t="s">
        <v>153</v>
      </c>
      <c r="L3160" t="s">
        <v>16</v>
      </c>
      <c r="M3160" s="5">
        <v>539.46</v>
      </c>
      <c r="N3160">
        <v>1</v>
      </c>
    </row>
    <row r="3161" spans="1:14" x14ac:dyDescent="0.15">
      <c r="A3161" s="2">
        <v>44993</v>
      </c>
      <c r="B3161" s="3">
        <f t="shared" si="147"/>
        <v>2023</v>
      </c>
      <c r="C3161" t="str">
        <f t="shared" si="148"/>
        <v>2022-2023</v>
      </c>
      <c r="D3161" t="s">
        <v>147</v>
      </c>
      <c r="E3161" t="s">
        <v>67</v>
      </c>
      <c r="F3161" t="str">
        <f t="shared" si="149"/>
        <v>New South Wales</v>
      </c>
      <c r="G3161" t="s">
        <v>10</v>
      </c>
      <c r="H3161">
        <v>2478</v>
      </c>
      <c r="I3161" t="s">
        <v>11</v>
      </c>
      <c r="J3161" t="s">
        <v>68</v>
      </c>
      <c r="K3161" t="s">
        <v>152</v>
      </c>
      <c r="L3161" t="s">
        <v>13</v>
      </c>
      <c r="M3161" s="5">
        <v>539.91000000000008</v>
      </c>
      <c r="N3161">
        <v>1</v>
      </c>
    </row>
    <row r="3162" spans="1:14" x14ac:dyDescent="0.15">
      <c r="A3162" s="2">
        <v>44997</v>
      </c>
      <c r="B3162" s="3">
        <f t="shared" si="147"/>
        <v>2023</v>
      </c>
      <c r="C3162" t="str">
        <f t="shared" si="148"/>
        <v>2022-2023</v>
      </c>
      <c r="D3162" t="s">
        <v>147</v>
      </c>
      <c r="E3162" t="s">
        <v>123</v>
      </c>
      <c r="F3162" t="str">
        <f t="shared" si="149"/>
        <v>Western Australia</v>
      </c>
      <c r="G3162" t="s">
        <v>48</v>
      </c>
      <c r="H3162">
        <v>6109</v>
      </c>
      <c r="I3162" t="s">
        <v>11</v>
      </c>
      <c r="J3162" t="s">
        <v>94</v>
      </c>
      <c r="K3162" t="s">
        <v>19</v>
      </c>
      <c r="L3162" t="s">
        <v>23</v>
      </c>
      <c r="M3162" s="5">
        <v>540.04</v>
      </c>
      <c r="N3162">
        <v>1</v>
      </c>
    </row>
    <row r="3163" spans="1:14" x14ac:dyDescent="0.15">
      <c r="A3163" s="2">
        <v>45502</v>
      </c>
      <c r="B3163" s="3">
        <f t="shared" si="147"/>
        <v>2025</v>
      </c>
      <c r="C3163" t="str">
        <f t="shared" si="148"/>
        <v>2024-2025</v>
      </c>
      <c r="D3163" t="s">
        <v>147</v>
      </c>
      <c r="E3163" t="s">
        <v>139</v>
      </c>
      <c r="F3163" t="str">
        <f t="shared" si="149"/>
        <v>New South Wales</v>
      </c>
      <c r="G3163" t="s">
        <v>10</v>
      </c>
      <c r="H3163">
        <v>2020</v>
      </c>
      <c r="I3163" t="s">
        <v>11</v>
      </c>
      <c r="J3163" t="s">
        <v>12</v>
      </c>
      <c r="K3163" t="s">
        <v>19</v>
      </c>
      <c r="L3163" t="s">
        <v>23</v>
      </c>
      <c r="M3163" s="5">
        <v>540.88</v>
      </c>
      <c r="N3163">
        <v>1</v>
      </c>
    </row>
    <row r="3164" spans="1:14" x14ac:dyDescent="0.15">
      <c r="A3164" s="2">
        <v>45326</v>
      </c>
      <c r="B3164" s="3">
        <f t="shared" si="147"/>
        <v>2024</v>
      </c>
      <c r="C3164" t="str">
        <f t="shared" si="148"/>
        <v>2023-2024</v>
      </c>
      <c r="D3164" t="s">
        <v>147</v>
      </c>
      <c r="E3164" t="s">
        <v>128</v>
      </c>
      <c r="F3164" t="str">
        <f t="shared" si="149"/>
        <v>Western Australia</v>
      </c>
      <c r="G3164" t="s">
        <v>48</v>
      </c>
      <c r="H3164">
        <v>6027</v>
      </c>
      <c r="I3164" t="s">
        <v>11</v>
      </c>
      <c r="J3164" t="s">
        <v>49</v>
      </c>
      <c r="K3164" t="s">
        <v>151</v>
      </c>
      <c r="L3164" t="s">
        <v>21</v>
      </c>
      <c r="M3164" s="5">
        <v>541.1400000000001</v>
      </c>
      <c r="N3164">
        <v>1</v>
      </c>
    </row>
    <row r="3165" spans="1:14" x14ac:dyDescent="0.15">
      <c r="A3165" s="2">
        <v>45097</v>
      </c>
      <c r="B3165" s="3">
        <f t="shared" si="147"/>
        <v>2023</v>
      </c>
      <c r="C3165" t="str">
        <f t="shared" si="148"/>
        <v>2022-2023</v>
      </c>
      <c r="D3165" t="s">
        <v>147</v>
      </c>
      <c r="E3165" t="s">
        <v>99</v>
      </c>
      <c r="F3165" t="str">
        <f t="shared" si="149"/>
        <v>Victoria</v>
      </c>
      <c r="G3165" t="s">
        <v>45</v>
      </c>
      <c r="H3165">
        <v>3148</v>
      </c>
      <c r="I3165" t="s">
        <v>11</v>
      </c>
      <c r="J3165" t="s">
        <v>63</v>
      </c>
      <c r="K3165" t="s">
        <v>154</v>
      </c>
      <c r="L3165" t="s">
        <v>14</v>
      </c>
      <c r="M3165" s="5">
        <v>541.25</v>
      </c>
      <c r="N3165">
        <v>1</v>
      </c>
    </row>
    <row r="3166" spans="1:14" x14ac:dyDescent="0.15">
      <c r="A3166" s="2">
        <v>45492</v>
      </c>
      <c r="B3166" s="3">
        <f t="shared" si="147"/>
        <v>2025</v>
      </c>
      <c r="C3166" t="str">
        <f t="shared" si="148"/>
        <v>2024-2025</v>
      </c>
      <c r="D3166" t="s">
        <v>147</v>
      </c>
      <c r="E3166" t="s">
        <v>128</v>
      </c>
      <c r="F3166" t="str">
        <f t="shared" si="149"/>
        <v>Western Australia</v>
      </c>
      <c r="G3166" t="s">
        <v>48</v>
      </c>
      <c r="H3166">
        <v>6027</v>
      </c>
      <c r="I3166" t="s">
        <v>11</v>
      </c>
      <c r="J3166" t="s">
        <v>49</v>
      </c>
      <c r="K3166" t="s">
        <v>155</v>
      </c>
      <c r="L3166" t="s">
        <v>20</v>
      </c>
      <c r="M3166" s="5">
        <v>541.59</v>
      </c>
      <c r="N3166">
        <v>1</v>
      </c>
    </row>
    <row r="3167" spans="1:14" x14ac:dyDescent="0.15">
      <c r="A3167" s="2">
        <v>45203</v>
      </c>
      <c r="B3167" s="3">
        <f t="shared" si="147"/>
        <v>2024</v>
      </c>
      <c r="C3167" t="str">
        <f t="shared" si="148"/>
        <v>2023-2024</v>
      </c>
      <c r="D3167" t="s">
        <v>147</v>
      </c>
      <c r="E3167" t="s">
        <v>24</v>
      </c>
      <c r="F3167" t="str">
        <f t="shared" si="149"/>
        <v>New South Wales</v>
      </c>
      <c r="G3167" t="s">
        <v>10</v>
      </c>
      <c r="H3167">
        <v>2795</v>
      </c>
      <c r="I3167" t="s">
        <v>11</v>
      </c>
      <c r="J3167" t="s">
        <v>25</v>
      </c>
      <c r="K3167" t="s">
        <v>19</v>
      </c>
      <c r="L3167" t="s">
        <v>23</v>
      </c>
      <c r="M3167" s="5">
        <v>541.61000000000013</v>
      </c>
      <c r="N3167">
        <v>1</v>
      </c>
    </row>
    <row r="3168" spans="1:14" x14ac:dyDescent="0.15">
      <c r="A3168" s="2">
        <v>45063</v>
      </c>
      <c r="B3168" s="3">
        <f t="shared" si="147"/>
        <v>2023</v>
      </c>
      <c r="C3168" t="str">
        <f t="shared" si="148"/>
        <v>2022-2023</v>
      </c>
      <c r="D3168" t="s">
        <v>148</v>
      </c>
      <c r="E3168" t="s">
        <v>111</v>
      </c>
      <c r="F3168" t="str">
        <f t="shared" si="149"/>
        <v>New South Wales</v>
      </c>
      <c r="G3168" t="s">
        <v>10</v>
      </c>
      <c r="H3168">
        <v>2120</v>
      </c>
      <c r="I3168" t="s">
        <v>11</v>
      </c>
      <c r="J3168" t="s">
        <v>27</v>
      </c>
      <c r="K3168" t="s">
        <v>149</v>
      </c>
      <c r="L3168" t="s">
        <v>15</v>
      </c>
      <c r="M3168" s="5">
        <v>541.79999999999995</v>
      </c>
      <c r="N3168">
        <v>1</v>
      </c>
    </row>
    <row r="3169" spans="1:14" x14ac:dyDescent="0.15">
      <c r="A3169" s="2">
        <v>45212</v>
      </c>
      <c r="B3169" s="3">
        <f t="shared" si="147"/>
        <v>2024</v>
      </c>
      <c r="C3169" t="str">
        <f t="shared" si="148"/>
        <v>2023-2024</v>
      </c>
      <c r="D3169" t="s">
        <v>148</v>
      </c>
      <c r="E3169" t="s">
        <v>105</v>
      </c>
      <c r="F3169" t="str">
        <f t="shared" si="149"/>
        <v>Victoria</v>
      </c>
      <c r="G3169" t="s">
        <v>45</v>
      </c>
      <c r="H3169">
        <v>3500</v>
      </c>
      <c r="I3169" t="s">
        <v>11</v>
      </c>
      <c r="J3169" t="s">
        <v>60</v>
      </c>
      <c r="K3169" t="s">
        <v>155</v>
      </c>
      <c r="L3169" t="s">
        <v>20</v>
      </c>
      <c r="M3169" s="5">
        <v>543.02</v>
      </c>
      <c r="N3169">
        <v>1</v>
      </c>
    </row>
    <row r="3170" spans="1:14" x14ac:dyDescent="0.15">
      <c r="A3170" s="2">
        <v>45068</v>
      </c>
      <c r="B3170" s="3">
        <f t="shared" si="147"/>
        <v>2023</v>
      </c>
      <c r="C3170" t="str">
        <f t="shared" si="148"/>
        <v>2022-2023</v>
      </c>
      <c r="D3170" t="s">
        <v>147</v>
      </c>
      <c r="E3170" t="s">
        <v>59</v>
      </c>
      <c r="F3170" t="str">
        <f t="shared" si="149"/>
        <v>Victoria</v>
      </c>
      <c r="G3170" t="s">
        <v>45</v>
      </c>
      <c r="H3170">
        <v>3280</v>
      </c>
      <c r="I3170" t="s">
        <v>11</v>
      </c>
      <c r="J3170" t="s">
        <v>60</v>
      </c>
      <c r="K3170" t="s">
        <v>153</v>
      </c>
      <c r="L3170" t="s">
        <v>16</v>
      </c>
      <c r="M3170" s="5">
        <v>544.09</v>
      </c>
      <c r="N3170">
        <v>1</v>
      </c>
    </row>
    <row r="3171" spans="1:14" x14ac:dyDescent="0.15">
      <c r="A3171" s="2">
        <v>44938</v>
      </c>
      <c r="B3171" s="3">
        <f t="shared" si="147"/>
        <v>2023</v>
      </c>
      <c r="C3171" t="str">
        <f t="shared" si="148"/>
        <v>2022-2023</v>
      </c>
      <c r="D3171" t="s">
        <v>147</v>
      </c>
      <c r="E3171" t="s">
        <v>9</v>
      </c>
      <c r="F3171" t="str">
        <f t="shared" si="149"/>
        <v>New South Wales</v>
      </c>
      <c r="G3171" t="s">
        <v>10</v>
      </c>
      <c r="H3171">
        <v>2067</v>
      </c>
      <c r="I3171" t="s">
        <v>11</v>
      </c>
      <c r="J3171" t="s">
        <v>12</v>
      </c>
      <c r="K3171" t="s">
        <v>19</v>
      </c>
      <c r="L3171" t="s">
        <v>23</v>
      </c>
      <c r="M3171" s="5">
        <v>544.26</v>
      </c>
      <c r="N3171">
        <v>1</v>
      </c>
    </row>
    <row r="3172" spans="1:14" x14ac:dyDescent="0.15">
      <c r="A3172" s="2">
        <v>45389</v>
      </c>
      <c r="B3172" s="3">
        <f t="shared" si="147"/>
        <v>2024</v>
      </c>
      <c r="C3172" t="str">
        <f t="shared" si="148"/>
        <v>2023-2024</v>
      </c>
      <c r="D3172" t="s">
        <v>147</v>
      </c>
      <c r="E3172" t="s">
        <v>53</v>
      </c>
      <c r="F3172" t="str">
        <f t="shared" si="149"/>
        <v>South Australia</v>
      </c>
      <c r="G3172" t="s">
        <v>32</v>
      </c>
      <c r="H3172">
        <v>5082</v>
      </c>
      <c r="I3172" t="s">
        <v>11</v>
      </c>
      <c r="J3172" t="s">
        <v>33</v>
      </c>
      <c r="K3172" t="s">
        <v>150</v>
      </c>
      <c r="L3172" t="s">
        <v>18</v>
      </c>
      <c r="M3172" s="5">
        <v>546.62</v>
      </c>
      <c r="N3172">
        <v>1</v>
      </c>
    </row>
    <row r="3173" spans="1:14" x14ac:dyDescent="0.15">
      <c r="A3173" s="2">
        <v>45395</v>
      </c>
      <c r="B3173" s="3">
        <f t="shared" si="147"/>
        <v>2024</v>
      </c>
      <c r="C3173" t="str">
        <f t="shared" si="148"/>
        <v>2023-2024</v>
      </c>
      <c r="D3173" t="s">
        <v>147</v>
      </c>
      <c r="E3173" t="s">
        <v>54</v>
      </c>
      <c r="F3173" t="str">
        <f t="shared" si="149"/>
        <v>Victoria</v>
      </c>
      <c r="G3173" t="s">
        <v>45</v>
      </c>
      <c r="H3173">
        <v>3977</v>
      </c>
      <c r="I3173" t="s">
        <v>11</v>
      </c>
      <c r="J3173" t="s">
        <v>55</v>
      </c>
      <c r="K3173" t="s">
        <v>149</v>
      </c>
      <c r="L3173" t="s">
        <v>15</v>
      </c>
      <c r="M3173" s="5">
        <v>547.33000000000004</v>
      </c>
      <c r="N3173">
        <v>1</v>
      </c>
    </row>
    <row r="3174" spans="1:14" x14ac:dyDescent="0.15">
      <c r="A3174" s="2">
        <v>45616</v>
      </c>
      <c r="B3174" s="3">
        <f t="shared" si="147"/>
        <v>2025</v>
      </c>
      <c r="C3174" t="str">
        <f t="shared" si="148"/>
        <v>2024-2025</v>
      </c>
      <c r="D3174" t="s">
        <v>147</v>
      </c>
      <c r="E3174" t="s">
        <v>53</v>
      </c>
      <c r="F3174" t="str">
        <f t="shared" si="149"/>
        <v>South Australia</v>
      </c>
      <c r="G3174" t="s">
        <v>32</v>
      </c>
      <c r="H3174">
        <v>5082</v>
      </c>
      <c r="I3174" t="s">
        <v>11</v>
      </c>
      <c r="J3174" t="s">
        <v>33</v>
      </c>
      <c r="K3174" t="s">
        <v>154</v>
      </c>
      <c r="L3174" t="s">
        <v>14</v>
      </c>
      <c r="M3174" s="5">
        <v>548.43000000000006</v>
      </c>
      <c r="N3174">
        <v>1</v>
      </c>
    </row>
    <row r="3175" spans="1:14" x14ac:dyDescent="0.15">
      <c r="A3175" s="2">
        <v>45551</v>
      </c>
      <c r="B3175" s="3">
        <f t="shared" si="147"/>
        <v>2025</v>
      </c>
      <c r="C3175" t="str">
        <f t="shared" si="148"/>
        <v>2024-2025</v>
      </c>
      <c r="D3175" t="s">
        <v>147</v>
      </c>
      <c r="E3175" t="s">
        <v>67</v>
      </c>
      <c r="F3175" t="str">
        <f t="shared" si="149"/>
        <v>New South Wales</v>
      </c>
      <c r="G3175" t="s">
        <v>10</v>
      </c>
      <c r="H3175">
        <v>2478</v>
      </c>
      <c r="I3175" t="s">
        <v>11</v>
      </c>
      <c r="J3175" t="s">
        <v>68</v>
      </c>
      <c r="K3175" t="s">
        <v>150</v>
      </c>
      <c r="L3175" t="s">
        <v>18</v>
      </c>
      <c r="M3175" s="5">
        <v>549.59</v>
      </c>
      <c r="N3175">
        <v>1</v>
      </c>
    </row>
    <row r="3176" spans="1:14" x14ac:dyDescent="0.15">
      <c r="A3176" s="2">
        <v>45634</v>
      </c>
      <c r="B3176" s="3">
        <f t="shared" si="147"/>
        <v>2025</v>
      </c>
      <c r="C3176" t="str">
        <f t="shared" si="148"/>
        <v>2024-2025</v>
      </c>
      <c r="D3176" t="s">
        <v>147</v>
      </c>
      <c r="E3176" t="s">
        <v>65</v>
      </c>
      <c r="F3176" t="str">
        <f t="shared" si="149"/>
        <v>New South Wales</v>
      </c>
      <c r="G3176" t="s">
        <v>10</v>
      </c>
      <c r="H3176">
        <v>2541</v>
      </c>
      <c r="I3176" t="s">
        <v>11</v>
      </c>
      <c r="J3176" t="s">
        <v>58</v>
      </c>
      <c r="K3176" t="s">
        <v>156</v>
      </c>
      <c r="L3176" t="s">
        <v>17</v>
      </c>
      <c r="M3176" s="5">
        <v>550.4</v>
      </c>
      <c r="N3176">
        <v>1</v>
      </c>
    </row>
    <row r="3177" spans="1:14" x14ac:dyDescent="0.15">
      <c r="A3177" s="2">
        <v>45654</v>
      </c>
      <c r="B3177" s="3">
        <f t="shared" si="147"/>
        <v>2025</v>
      </c>
      <c r="C3177" t="str">
        <f t="shared" si="148"/>
        <v>2024-2025</v>
      </c>
      <c r="D3177" t="s">
        <v>147</v>
      </c>
      <c r="E3177" t="s">
        <v>66</v>
      </c>
      <c r="F3177" t="str">
        <f t="shared" si="149"/>
        <v>South Australia</v>
      </c>
      <c r="G3177" t="s">
        <v>32</v>
      </c>
      <c r="H3177">
        <v>5169</v>
      </c>
      <c r="I3177" t="s">
        <v>11</v>
      </c>
      <c r="J3177" t="s">
        <v>33</v>
      </c>
      <c r="K3177" t="s">
        <v>150</v>
      </c>
      <c r="L3177" t="s">
        <v>18</v>
      </c>
      <c r="M3177" s="5">
        <v>550.46</v>
      </c>
      <c r="N3177">
        <v>1</v>
      </c>
    </row>
    <row r="3178" spans="1:14" x14ac:dyDescent="0.15">
      <c r="A3178" s="2">
        <v>45590</v>
      </c>
      <c r="B3178" s="3">
        <f t="shared" si="147"/>
        <v>2025</v>
      </c>
      <c r="C3178" t="str">
        <f t="shared" si="148"/>
        <v>2024-2025</v>
      </c>
      <c r="D3178" t="s">
        <v>147</v>
      </c>
      <c r="E3178" t="s">
        <v>117</v>
      </c>
      <c r="F3178" t="str">
        <f t="shared" si="149"/>
        <v>Queensland</v>
      </c>
      <c r="G3178" t="s">
        <v>35</v>
      </c>
      <c r="H3178">
        <v>4119</v>
      </c>
      <c r="I3178" t="s">
        <v>11</v>
      </c>
      <c r="J3178" t="s">
        <v>43</v>
      </c>
      <c r="K3178" t="s">
        <v>155</v>
      </c>
      <c r="L3178" t="s">
        <v>20</v>
      </c>
      <c r="M3178" s="5">
        <v>551.24</v>
      </c>
      <c r="N3178">
        <v>1</v>
      </c>
    </row>
    <row r="3179" spans="1:14" x14ac:dyDescent="0.15">
      <c r="A3179" s="2">
        <v>44928</v>
      </c>
      <c r="B3179" s="3">
        <f t="shared" si="147"/>
        <v>2023</v>
      </c>
      <c r="C3179" t="str">
        <f t="shared" si="148"/>
        <v>2022-2023</v>
      </c>
      <c r="D3179" t="s">
        <v>147</v>
      </c>
      <c r="E3179" t="s">
        <v>83</v>
      </c>
      <c r="F3179" t="str">
        <f t="shared" si="149"/>
        <v>New South Wales</v>
      </c>
      <c r="G3179" t="s">
        <v>10</v>
      </c>
      <c r="H3179">
        <v>2750</v>
      </c>
      <c r="I3179" t="s">
        <v>11</v>
      </c>
      <c r="J3179" t="s">
        <v>25</v>
      </c>
      <c r="K3179" t="s">
        <v>151</v>
      </c>
      <c r="L3179" t="s">
        <v>21</v>
      </c>
      <c r="M3179" s="5">
        <v>551.43000000000006</v>
      </c>
      <c r="N3179">
        <v>1</v>
      </c>
    </row>
    <row r="3180" spans="1:14" x14ac:dyDescent="0.15">
      <c r="A3180" s="2">
        <v>45302</v>
      </c>
      <c r="B3180" s="3">
        <f t="shared" si="147"/>
        <v>2024</v>
      </c>
      <c r="C3180" t="str">
        <f t="shared" si="148"/>
        <v>2023-2024</v>
      </c>
      <c r="D3180" t="s">
        <v>148</v>
      </c>
      <c r="E3180" t="s">
        <v>105</v>
      </c>
      <c r="F3180" t="str">
        <f t="shared" si="149"/>
        <v>Victoria</v>
      </c>
      <c r="G3180" t="s">
        <v>45</v>
      </c>
      <c r="H3180">
        <v>3500</v>
      </c>
      <c r="I3180" t="s">
        <v>11</v>
      </c>
      <c r="J3180" t="s">
        <v>60</v>
      </c>
      <c r="K3180" t="s">
        <v>154</v>
      </c>
      <c r="L3180" t="s">
        <v>14</v>
      </c>
      <c r="M3180" s="5">
        <v>551.44000000000005</v>
      </c>
      <c r="N3180">
        <v>1</v>
      </c>
    </row>
    <row r="3181" spans="1:14" x14ac:dyDescent="0.15">
      <c r="A3181" s="2">
        <v>45494</v>
      </c>
      <c r="B3181" s="3">
        <f t="shared" si="147"/>
        <v>2025</v>
      </c>
      <c r="C3181" t="str">
        <f t="shared" si="148"/>
        <v>2024-2025</v>
      </c>
      <c r="D3181" t="s">
        <v>147</v>
      </c>
      <c r="E3181" t="s">
        <v>115</v>
      </c>
      <c r="F3181" t="str">
        <f t="shared" si="149"/>
        <v>Western Australia</v>
      </c>
      <c r="G3181" t="s">
        <v>48</v>
      </c>
      <c r="H3181">
        <v>6280</v>
      </c>
      <c r="I3181" t="s">
        <v>11</v>
      </c>
      <c r="J3181" t="s">
        <v>94</v>
      </c>
      <c r="K3181" t="s">
        <v>154</v>
      </c>
      <c r="L3181" t="s">
        <v>14</v>
      </c>
      <c r="M3181" s="5">
        <v>551.75999999999988</v>
      </c>
      <c r="N3181">
        <v>1</v>
      </c>
    </row>
    <row r="3182" spans="1:14" x14ac:dyDescent="0.15">
      <c r="A3182" s="2">
        <v>45101</v>
      </c>
      <c r="B3182" s="3">
        <f t="shared" si="147"/>
        <v>2023</v>
      </c>
      <c r="C3182" t="str">
        <f t="shared" si="148"/>
        <v>2022-2023</v>
      </c>
      <c r="D3182" t="s">
        <v>147</v>
      </c>
      <c r="E3182" t="s">
        <v>74</v>
      </c>
      <c r="F3182" t="str">
        <f t="shared" si="149"/>
        <v>South Australia</v>
      </c>
      <c r="G3182" t="s">
        <v>32</v>
      </c>
      <c r="H3182">
        <v>5043</v>
      </c>
      <c r="I3182" t="s">
        <v>11</v>
      </c>
      <c r="J3182" t="s">
        <v>33</v>
      </c>
      <c r="K3182" t="s">
        <v>150</v>
      </c>
      <c r="L3182" t="s">
        <v>18</v>
      </c>
      <c r="M3182" s="5">
        <v>552.01</v>
      </c>
      <c r="N3182">
        <v>1</v>
      </c>
    </row>
    <row r="3183" spans="1:14" x14ac:dyDescent="0.15">
      <c r="A3183" s="2">
        <v>45649</v>
      </c>
      <c r="B3183" s="3">
        <f t="shared" si="147"/>
        <v>2025</v>
      </c>
      <c r="C3183" t="str">
        <f t="shared" si="148"/>
        <v>2024-2025</v>
      </c>
      <c r="D3183" t="s">
        <v>147</v>
      </c>
      <c r="E3183" t="s">
        <v>103</v>
      </c>
      <c r="F3183" t="str">
        <f t="shared" si="149"/>
        <v>Queensland</v>
      </c>
      <c r="G3183" t="s">
        <v>35</v>
      </c>
      <c r="H3183">
        <v>4509</v>
      </c>
      <c r="I3183" t="s">
        <v>11</v>
      </c>
      <c r="J3183" t="s">
        <v>104</v>
      </c>
      <c r="K3183" t="s">
        <v>154</v>
      </c>
      <c r="L3183" t="s">
        <v>14</v>
      </c>
      <c r="M3183" s="5">
        <v>552.23</v>
      </c>
      <c r="N3183">
        <v>1</v>
      </c>
    </row>
    <row r="3184" spans="1:14" x14ac:dyDescent="0.15">
      <c r="A3184" s="2">
        <v>45491</v>
      </c>
      <c r="B3184" s="3">
        <f t="shared" si="147"/>
        <v>2025</v>
      </c>
      <c r="C3184" t="str">
        <f t="shared" si="148"/>
        <v>2024-2025</v>
      </c>
      <c r="D3184" t="s">
        <v>147</v>
      </c>
      <c r="E3184" t="s">
        <v>79</v>
      </c>
      <c r="F3184" t="str">
        <f t="shared" si="149"/>
        <v>Australian Capital Territory</v>
      </c>
      <c r="G3184" t="s">
        <v>80</v>
      </c>
      <c r="H3184">
        <v>2617</v>
      </c>
      <c r="I3184" t="s">
        <v>11</v>
      </c>
      <c r="J3184" t="s">
        <v>58</v>
      </c>
      <c r="K3184" t="s">
        <v>150</v>
      </c>
      <c r="L3184" t="s">
        <v>18</v>
      </c>
      <c r="M3184" s="5">
        <v>552.62</v>
      </c>
      <c r="N3184">
        <v>1</v>
      </c>
    </row>
    <row r="3185" spans="1:14" x14ac:dyDescent="0.15">
      <c r="A3185" s="2">
        <v>45319</v>
      </c>
      <c r="B3185" s="3">
        <f t="shared" si="147"/>
        <v>2024</v>
      </c>
      <c r="C3185" t="str">
        <f t="shared" si="148"/>
        <v>2023-2024</v>
      </c>
      <c r="D3185" t="s">
        <v>147</v>
      </c>
      <c r="E3185" t="s">
        <v>78</v>
      </c>
      <c r="F3185" t="str">
        <f t="shared" si="149"/>
        <v>New South Wales</v>
      </c>
      <c r="G3185" t="s">
        <v>10</v>
      </c>
      <c r="H3185">
        <v>2350</v>
      </c>
      <c r="I3185" t="s">
        <v>11</v>
      </c>
      <c r="J3185" t="s">
        <v>68</v>
      </c>
      <c r="K3185" t="s">
        <v>19</v>
      </c>
      <c r="L3185" t="s">
        <v>23</v>
      </c>
      <c r="M3185" s="5">
        <v>555.23</v>
      </c>
      <c r="N3185">
        <v>1</v>
      </c>
    </row>
    <row r="3186" spans="1:14" x14ac:dyDescent="0.15">
      <c r="A3186" s="2">
        <v>45652</v>
      </c>
      <c r="B3186" s="3">
        <f t="shared" si="147"/>
        <v>2025</v>
      </c>
      <c r="C3186" t="str">
        <f t="shared" si="148"/>
        <v>2024-2025</v>
      </c>
      <c r="D3186" t="s">
        <v>147</v>
      </c>
      <c r="E3186" t="s">
        <v>44</v>
      </c>
      <c r="F3186" t="str">
        <f t="shared" si="149"/>
        <v>Victoria</v>
      </c>
      <c r="G3186" t="s">
        <v>45</v>
      </c>
      <c r="H3186">
        <v>3066</v>
      </c>
      <c r="I3186" t="s">
        <v>11</v>
      </c>
      <c r="J3186" t="s">
        <v>46</v>
      </c>
      <c r="K3186" t="s">
        <v>154</v>
      </c>
      <c r="L3186" t="s">
        <v>14</v>
      </c>
      <c r="M3186" s="5">
        <v>555.95000000000005</v>
      </c>
      <c r="N3186">
        <v>1</v>
      </c>
    </row>
    <row r="3187" spans="1:14" x14ac:dyDescent="0.15">
      <c r="A3187" s="2">
        <v>45494</v>
      </c>
      <c r="B3187" s="3">
        <f t="shared" si="147"/>
        <v>2025</v>
      </c>
      <c r="C3187" t="str">
        <f t="shared" si="148"/>
        <v>2024-2025</v>
      </c>
      <c r="D3187" t="s">
        <v>147</v>
      </c>
      <c r="E3187" t="s">
        <v>37</v>
      </c>
      <c r="F3187" t="str">
        <f t="shared" si="149"/>
        <v>South Australia</v>
      </c>
      <c r="G3187" t="s">
        <v>32</v>
      </c>
      <c r="H3187">
        <v>5607</v>
      </c>
      <c r="I3187" t="s">
        <v>11</v>
      </c>
      <c r="J3187" t="s">
        <v>38</v>
      </c>
      <c r="K3187" t="s">
        <v>149</v>
      </c>
      <c r="L3187" t="s">
        <v>15</v>
      </c>
      <c r="M3187" s="5">
        <v>559.35</v>
      </c>
      <c r="N3187">
        <v>1</v>
      </c>
    </row>
    <row r="3188" spans="1:14" x14ac:dyDescent="0.15">
      <c r="A3188" s="2">
        <v>45515</v>
      </c>
      <c r="B3188" s="3">
        <f t="shared" si="147"/>
        <v>2025</v>
      </c>
      <c r="C3188" t="str">
        <f t="shared" si="148"/>
        <v>2024-2025</v>
      </c>
      <c r="D3188" t="s">
        <v>147</v>
      </c>
      <c r="E3188" t="s">
        <v>93</v>
      </c>
      <c r="F3188" t="str">
        <f t="shared" si="149"/>
        <v>Western Australia</v>
      </c>
      <c r="G3188" t="s">
        <v>48</v>
      </c>
      <c r="H3188">
        <v>6112</v>
      </c>
      <c r="I3188" t="s">
        <v>11</v>
      </c>
      <c r="J3188" t="s">
        <v>94</v>
      </c>
      <c r="K3188" t="s">
        <v>150</v>
      </c>
      <c r="L3188" t="s">
        <v>18</v>
      </c>
      <c r="M3188" s="5">
        <v>560.37</v>
      </c>
      <c r="N3188">
        <v>1</v>
      </c>
    </row>
    <row r="3189" spans="1:14" x14ac:dyDescent="0.15">
      <c r="A3189" s="2">
        <v>45214</v>
      </c>
      <c r="B3189" s="3">
        <f t="shared" si="147"/>
        <v>2024</v>
      </c>
      <c r="C3189" t="str">
        <f t="shared" si="148"/>
        <v>2023-2024</v>
      </c>
      <c r="D3189" t="s">
        <v>147</v>
      </c>
      <c r="E3189" t="s">
        <v>9</v>
      </c>
      <c r="F3189" t="str">
        <f t="shared" si="149"/>
        <v>New South Wales</v>
      </c>
      <c r="G3189" t="s">
        <v>10</v>
      </c>
      <c r="H3189">
        <v>2067</v>
      </c>
      <c r="I3189" t="s">
        <v>11</v>
      </c>
      <c r="J3189" t="s">
        <v>12</v>
      </c>
      <c r="K3189" t="s">
        <v>152</v>
      </c>
      <c r="L3189" t="s">
        <v>13</v>
      </c>
      <c r="M3189" s="5">
        <v>561.29</v>
      </c>
      <c r="N3189">
        <v>1</v>
      </c>
    </row>
    <row r="3190" spans="1:14" x14ac:dyDescent="0.15">
      <c r="A3190" s="2">
        <v>45079</v>
      </c>
      <c r="B3190" s="3">
        <f t="shared" si="147"/>
        <v>2023</v>
      </c>
      <c r="C3190" t="str">
        <f t="shared" si="148"/>
        <v>2022-2023</v>
      </c>
      <c r="D3190" t="s">
        <v>147</v>
      </c>
      <c r="E3190" t="s">
        <v>119</v>
      </c>
      <c r="F3190" t="str">
        <f t="shared" si="149"/>
        <v>Queensland</v>
      </c>
      <c r="G3190" t="s">
        <v>35</v>
      </c>
      <c r="H3190">
        <v>4570</v>
      </c>
      <c r="I3190" t="s">
        <v>11</v>
      </c>
      <c r="J3190" t="s">
        <v>120</v>
      </c>
      <c r="K3190" t="s">
        <v>149</v>
      </c>
      <c r="L3190" t="s">
        <v>15</v>
      </c>
      <c r="M3190" s="5">
        <v>561.67000000000007</v>
      </c>
      <c r="N3190">
        <v>1</v>
      </c>
    </row>
    <row r="3191" spans="1:14" x14ac:dyDescent="0.15">
      <c r="A3191" s="2">
        <v>45235</v>
      </c>
      <c r="B3191" s="3">
        <f t="shared" si="147"/>
        <v>2024</v>
      </c>
      <c r="C3191" t="str">
        <f t="shared" si="148"/>
        <v>2023-2024</v>
      </c>
      <c r="D3191" t="s">
        <v>147</v>
      </c>
      <c r="E3191" t="s">
        <v>126</v>
      </c>
      <c r="F3191" t="str">
        <f t="shared" si="149"/>
        <v>Queensland</v>
      </c>
      <c r="G3191" t="s">
        <v>35</v>
      </c>
      <c r="H3191">
        <v>4551</v>
      </c>
      <c r="I3191" t="s">
        <v>11</v>
      </c>
      <c r="J3191" t="s">
        <v>120</v>
      </c>
      <c r="K3191" t="s">
        <v>19</v>
      </c>
      <c r="L3191" t="s">
        <v>23</v>
      </c>
      <c r="M3191" s="5">
        <v>562.51</v>
      </c>
      <c r="N3191">
        <v>1</v>
      </c>
    </row>
    <row r="3192" spans="1:14" x14ac:dyDescent="0.15">
      <c r="A3192" s="2">
        <v>45106</v>
      </c>
      <c r="B3192" s="3">
        <f t="shared" si="147"/>
        <v>2023</v>
      </c>
      <c r="C3192" t="str">
        <f t="shared" si="148"/>
        <v>2022-2023</v>
      </c>
      <c r="D3192" t="s">
        <v>147</v>
      </c>
      <c r="E3192" t="s">
        <v>122</v>
      </c>
      <c r="F3192" t="str">
        <f t="shared" si="149"/>
        <v>New South Wales</v>
      </c>
      <c r="G3192" t="s">
        <v>10</v>
      </c>
      <c r="H3192">
        <v>2650</v>
      </c>
      <c r="I3192" t="s">
        <v>11</v>
      </c>
      <c r="J3192" t="s">
        <v>25</v>
      </c>
      <c r="K3192" t="s">
        <v>19</v>
      </c>
      <c r="L3192" t="s">
        <v>23</v>
      </c>
      <c r="M3192" s="5">
        <v>563.32999999999993</v>
      </c>
      <c r="N3192">
        <v>1</v>
      </c>
    </row>
    <row r="3193" spans="1:14" x14ac:dyDescent="0.15">
      <c r="A3193" s="2">
        <v>45568</v>
      </c>
      <c r="B3193" s="3">
        <f t="shared" si="147"/>
        <v>2025</v>
      </c>
      <c r="C3193" t="str">
        <f t="shared" si="148"/>
        <v>2024-2025</v>
      </c>
      <c r="D3193" t="s">
        <v>147</v>
      </c>
      <c r="E3193" t="s">
        <v>107</v>
      </c>
      <c r="F3193" t="str">
        <f t="shared" si="149"/>
        <v>Queensland</v>
      </c>
      <c r="G3193" t="s">
        <v>35</v>
      </c>
      <c r="H3193">
        <v>4220</v>
      </c>
      <c r="I3193" t="s">
        <v>11</v>
      </c>
      <c r="J3193" t="s">
        <v>104</v>
      </c>
      <c r="K3193" t="s">
        <v>149</v>
      </c>
      <c r="L3193" t="s">
        <v>15</v>
      </c>
      <c r="M3193" s="5">
        <v>563.57999999999993</v>
      </c>
      <c r="N3193">
        <v>1</v>
      </c>
    </row>
    <row r="3194" spans="1:14" x14ac:dyDescent="0.15">
      <c r="A3194" s="2">
        <v>45342</v>
      </c>
      <c r="B3194" s="3">
        <f t="shared" si="147"/>
        <v>2024</v>
      </c>
      <c r="C3194" t="str">
        <f t="shared" si="148"/>
        <v>2023-2024</v>
      </c>
      <c r="D3194" t="s">
        <v>147</v>
      </c>
      <c r="E3194" t="s">
        <v>50</v>
      </c>
      <c r="F3194" t="str">
        <f t="shared" si="149"/>
        <v>Queensland</v>
      </c>
      <c r="G3194" t="s">
        <v>35</v>
      </c>
      <c r="H3194">
        <v>4703</v>
      </c>
      <c r="I3194" t="s">
        <v>11</v>
      </c>
      <c r="J3194" t="s">
        <v>51</v>
      </c>
      <c r="K3194" t="s">
        <v>155</v>
      </c>
      <c r="L3194" t="s">
        <v>20</v>
      </c>
      <c r="M3194" s="5">
        <v>565.22</v>
      </c>
      <c r="N3194">
        <v>1</v>
      </c>
    </row>
    <row r="3195" spans="1:14" x14ac:dyDescent="0.15">
      <c r="A3195" s="2">
        <v>45656</v>
      </c>
      <c r="B3195" s="3">
        <f t="shared" si="147"/>
        <v>2025</v>
      </c>
      <c r="C3195" t="str">
        <f t="shared" si="148"/>
        <v>2024-2025</v>
      </c>
      <c r="D3195" t="s">
        <v>147</v>
      </c>
      <c r="E3195" t="s">
        <v>42</v>
      </c>
      <c r="F3195" t="str">
        <f t="shared" si="149"/>
        <v>Queensland</v>
      </c>
      <c r="G3195" t="s">
        <v>35</v>
      </c>
      <c r="H3195">
        <v>4053</v>
      </c>
      <c r="I3195" t="s">
        <v>11</v>
      </c>
      <c r="J3195" t="s">
        <v>43</v>
      </c>
      <c r="K3195" t="s">
        <v>19</v>
      </c>
      <c r="L3195" t="s">
        <v>23</v>
      </c>
      <c r="M3195" s="5">
        <v>565.78</v>
      </c>
      <c r="N3195">
        <v>1</v>
      </c>
    </row>
    <row r="3196" spans="1:14" x14ac:dyDescent="0.15">
      <c r="A3196" s="2">
        <v>45119</v>
      </c>
      <c r="B3196" s="3">
        <f t="shared" si="147"/>
        <v>2024</v>
      </c>
      <c r="C3196" t="str">
        <f t="shared" si="148"/>
        <v>2023-2024</v>
      </c>
      <c r="D3196" t="s">
        <v>147</v>
      </c>
      <c r="E3196" t="s">
        <v>42</v>
      </c>
      <c r="F3196" t="str">
        <f t="shared" si="149"/>
        <v>Queensland</v>
      </c>
      <c r="G3196" t="s">
        <v>35</v>
      </c>
      <c r="H3196">
        <v>4053</v>
      </c>
      <c r="I3196" t="s">
        <v>11</v>
      </c>
      <c r="J3196" t="s">
        <v>43</v>
      </c>
      <c r="K3196" t="s">
        <v>152</v>
      </c>
      <c r="L3196" t="s">
        <v>13</v>
      </c>
      <c r="M3196" s="5">
        <v>566.33000000000015</v>
      </c>
      <c r="N3196">
        <v>1</v>
      </c>
    </row>
    <row r="3197" spans="1:14" x14ac:dyDescent="0.15">
      <c r="A3197" s="2">
        <v>45335</v>
      </c>
      <c r="B3197" s="3">
        <f t="shared" si="147"/>
        <v>2024</v>
      </c>
      <c r="C3197" t="str">
        <f t="shared" si="148"/>
        <v>2023-2024</v>
      </c>
      <c r="D3197" t="s">
        <v>148</v>
      </c>
      <c r="E3197" t="s">
        <v>81</v>
      </c>
      <c r="F3197" t="str">
        <f t="shared" si="149"/>
        <v>New South Wales</v>
      </c>
      <c r="G3197" t="s">
        <v>10</v>
      </c>
      <c r="H3197">
        <v>2485</v>
      </c>
      <c r="I3197" t="s">
        <v>11</v>
      </c>
      <c r="J3197" t="s">
        <v>68</v>
      </c>
      <c r="K3197" t="s">
        <v>155</v>
      </c>
      <c r="L3197" t="s">
        <v>20</v>
      </c>
      <c r="M3197" s="5">
        <v>566.74</v>
      </c>
      <c r="N3197">
        <v>1</v>
      </c>
    </row>
    <row r="3198" spans="1:14" x14ac:dyDescent="0.15">
      <c r="A3198" s="2">
        <v>45584</v>
      </c>
      <c r="B3198" s="3">
        <f t="shared" si="147"/>
        <v>2025</v>
      </c>
      <c r="C3198" t="str">
        <f t="shared" si="148"/>
        <v>2024-2025</v>
      </c>
      <c r="D3198" t="s">
        <v>147</v>
      </c>
      <c r="E3198" t="s">
        <v>83</v>
      </c>
      <c r="F3198" t="str">
        <f t="shared" si="149"/>
        <v>New South Wales</v>
      </c>
      <c r="G3198" t="s">
        <v>10</v>
      </c>
      <c r="H3198">
        <v>2750</v>
      </c>
      <c r="I3198" t="s">
        <v>11</v>
      </c>
      <c r="J3198" t="s">
        <v>25</v>
      </c>
      <c r="K3198" t="s">
        <v>149</v>
      </c>
      <c r="L3198" t="s">
        <v>15</v>
      </c>
      <c r="M3198" s="5">
        <v>568.37</v>
      </c>
      <c r="N3198">
        <v>1</v>
      </c>
    </row>
    <row r="3199" spans="1:14" x14ac:dyDescent="0.15">
      <c r="A3199" s="2">
        <v>45485</v>
      </c>
      <c r="B3199" s="3">
        <f t="shared" si="147"/>
        <v>2025</v>
      </c>
      <c r="C3199" t="str">
        <f t="shared" si="148"/>
        <v>2024-2025</v>
      </c>
      <c r="D3199" t="s">
        <v>147</v>
      </c>
      <c r="E3199" t="s">
        <v>125</v>
      </c>
      <c r="F3199" t="str">
        <f t="shared" si="149"/>
        <v>Victoria</v>
      </c>
      <c r="G3199" t="s">
        <v>45</v>
      </c>
      <c r="H3199">
        <v>3400</v>
      </c>
      <c r="I3199" t="s">
        <v>11</v>
      </c>
      <c r="J3199" t="s">
        <v>60</v>
      </c>
      <c r="K3199" t="s">
        <v>150</v>
      </c>
      <c r="L3199" t="s">
        <v>18</v>
      </c>
      <c r="M3199" s="5">
        <v>568.63000000000011</v>
      </c>
      <c r="N3199">
        <v>1</v>
      </c>
    </row>
    <row r="3200" spans="1:14" x14ac:dyDescent="0.15">
      <c r="A3200" s="2">
        <v>45203</v>
      </c>
      <c r="B3200" s="3">
        <f t="shared" si="147"/>
        <v>2024</v>
      </c>
      <c r="C3200" t="str">
        <f t="shared" si="148"/>
        <v>2023-2024</v>
      </c>
      <c r="D3200" t="s">
        <v>147</v>
      </c>
      <c r="E3200" t="s">
        <v>126</v>
      </c>
      <c r="F3200" t="str">
        <f t="shared" si="149"/>
        <v>Queensland</v>
      </c>
      <c r="G3200" t="s">
        <v>35</v>
      </c>
      <c r="H3200">
        <v>4551</v>
      </c>
      <c r="I3200" t="s">
        <v>11</v>
      </c>
      <c r="J3200" t="s">
        <v>120</v>
      </c>
      <c r="K3200" t="s">
        <v>19</v>
      </c>
      <c r="L3200" t="s">
        <v>23</v>
      </c>
      <c r="M3200" s="5">
        <v>568.81000000000006</v>
      </c>
      <c r="N3200">
        <v>1</v>
      </c>
    </row>
    <row r="3201" spans="1:14" x14ac:dyDescent="0.15">
      <c r="A3201" s="2">
        <v>45157</v>
      </c>
      <c r="B3201" s="3">
        <f t="shared" si="147"/>
        <v>2024</v>
      </c>
      <c r="C3201" t="str">
        <f t="shared" si="148"/>
        <v>2023-2024</v>
      </c>
      <c r="D3201" t="s">
        <v>147</v>
      </c>
      <c r="E3201" t="s">
        <v>95</v>
      </c>
      <c r="F3201" t="str">
        <f t="shared" si="149"/>
        <v>Victoria</v>
      </c>
      <c r="G3201" t="s">
        <v>45</v>
      </c>
      <c r="H3201">
        <v>3931</v>
      </c>
      <c r="I3201" t="s">
        <v>11</v>
      </c>
      <c r="J3201" t="s">
        <v>55</v>
      </c>
      <c r="K3201" t="s">
        <v>155</v>
      </c>
      <c r="L3201" t="s">
        <v>20</v>
      </c>
      <c r="M3201" s="5">
        <v>568.99</v>
      </c>
      <c r="N3201">
        <v>1</v>
      </c>
    </row>
    <row r="3202" spans="1:14" x14ac:dyDescent="0.15">
      <c r="A3202" s="2">
        <v>44971</v>
      </c>
      <c r="B3202" s="3">
        <f t="shared" ref="B3202:B3265" si="150">IF(MONTH(A3202)&gt;=7,YEAR(A3202)+1,YEAR(A3202))</f>
        <v>2023</v>
      </c>
      <c r="C3202" t="str">
        <f t="shared" ref="C3202:C3265" si="151">IF(MONTH(A3202) &gt;= 7, YEAR(A3202) &amp; "-" &amp; YEAR(A3202) + 1, YEAR(A3202) - 1 &amp; "-" &amp; YEAR(A3202))</f>
        <v>2022-2023</v>
      </c>
      <c r="D3202" t="s">
        <v>147</v>
      </c>
      <c r="E3202" t="s">
        <v>132</v>
      </c>
      <c r="F3202" t="str">
        <f t="shared" ref="F3202:F3265" si="152">IF(G3202="WA","Western Australia",
IF(G3202="NSW","New South Wales",
IF(G3202="QLD","Queensland",
IF(G3202="VIC","Victoria",
IF(G3202="TAS","Tasmania",
IF(G3202="SA","South Australia",
IF(G3202="NT","Northern Territory",
IF(G3202="ACT","Australian Capital Territory",G3202))))))))</f>
        <v>New South Wales</v>
      </c>
      <c r="G3202" t="s">
        <v>10</v>
      </c>
      <c r="H3202">
        <v>2800</v>
      </c>
      <c r="I3202" t="s">
        <v>11</v>
      </c>
      <c r="J3202" t="s">
        <v>25</v>
      </c>
      <c r="K3202" t="s">
        <v>153</v>
      </c>
      <c r="L3202" t="s">
        <v>16</v>
      </c>
      <c r="M3202" s="5">
        <v>569.67000000000007</v>
      </c>
      <c r="N3202">
        <v>1</v>
      </c>
    </row>
    <row r="3203" spans="1:14" x14ac:dyDescent="0.15">
      <c r="A3203" s="2">
        <v>45030</v>
      </c>
      <c r="B3203" s="3">
        <f t="shared" si="150"/>
        <v>2023</v>
      </c>
      <c r="C3203" t="str">
        <f t="shared" si="151"/>
        <v>2022-2023</v>
      </c>
      <c r="D3203" t="s">
        <v>147</v>
      </c>
      <c r="E3203" t="s">
        <v>52</v>
      </c>
      <c r="F3203" t="str">
        <f t="shared" si="152"/>
        <v>Victoria</v>
      </c>
      <c r="G3203" t="s">
        <v>45</v>
      </c>
      <c r="H3203">
        <v>3030</v>
      </c>
      <c r="I3203" t="s">
        <v>11</v>
      </c>
      <c r="J3203" t="s">
        <v>46</v>
      </c>
      <c r="K3203" t="s">
        <v>150</v>
      </c>
      <c r="L3203" t="s">
        <v>18</v>
      </c>
      <c r="M3203" s="5">
        <v>570.93000000000006</v>
      </c>
      <c r="N3203">
        <v>1</v>
      </c>
    </row>
    <row r="3204" spans="1:14" x14ac:dyDescent="0.15">
      <c r="A3204" s="2">
        <v>45404</v>
      </c>
      <c r="B3204" s="3">
        <f t="shared" si="150"/>
        <v>2024</v>
      </c>
      <c r="C3204" t="str">
        <f t="shared" si="151"/>
        <v>2023-2024</v>
      </c>
      <c r="D3204" t="s">
        <v>147</v>
      </c>
      <c r="E3204" t="s">
        <v>123</v>
      </c>
      <c r="F3204" t="str">
        <f t="shared" si="152"/>
        <v>Western Australia</v>
      </c>
      <c r="G3204" t="s">
        <v>48</v>
      </c>
      <c r="H3204">
        <v>6109</v>
      </c>
      <c r="I3204" t="s">
        <v>11</v>
      </c>
      <c r="J3204" t="s">
        <v>94</v>
      </c>
      <c r="K3204" t="s">
        <v>153</v>
      </c>
      <c r="L3204" t="s">
        <v>16</v>
      </c>
      <c r="M3204" s="5">
        <v>570.94999999999993</v>
      </c>
      <c r="N3204">
        <v>1</v>
      </c>
    </row>
    <row r="3205" spans="1:14" x14ac:dyDescent="0.15">
      <c r="A3205" s="2">
        <v>45128</v>
      </c>
      <c r="B3205" s="3">
        <f t="shared" si="150"/>
        <v>2024</v>
      </c>
      <c r="C3205" t="str">
        <f t="shared" si="151"/>
        <v>2023-2024</v>
      </c>
      <c r="D3205" t="s">
        <v>148</v>
      </c>
      <c r="E3205" t="s">
        <v>106</v>
      </c>
      <c r="F3205" t="str">
        <f t="shared" si="152"/>
        <v>Victoria</v>
      </c>
      <c r="G3205" t="s">
        <v>45</v>
      </c>
      <c r="H3205">
        <v>3915</v>
      </c>
      <c r="I3205" t="s">
        <v>11</v>
      </c>
      <c r="J3205" t="s">
        <v>55</v>
      </c>
      <c r="K3205" t="s">
        <v>150</v>
      </c>
      <c r="L3205" t="s">
        <v>18</v>
      </c>
      <c r="M3205" s="5">
        <v>571</v>
      </c>
      <c r="N3205">
        <v>1</v>
      </c>
    </row>
    <row r="3206" spans="1:14" x14ac:dyDescent="0.15">
      <c r="A3206" s="2">
        <v>44980</v>
      </c>
      <c r="B3206" s="3">
        <f t="shared" si="150"/>
        <v>2023</v>
      </c>
      <c r="C3206" t="str">
        <f t="shared" si="151"/>
        <v>2022-2023</v>
      </c>
      <c r="D3206" t="s">
        <v>147</v>
      </c>
      <c r="E3206" t="s">
        <v>114</v>
      </c>
      <c r="F3206" t="str">
        <f t="shared" si="152"/>
        <v>Victoria</v>
      </c>
      <c r="G3206" t="s">
        <v>45</v>
      </c>
      <c r="H3206">
        <v>3551</v>
      </c>
      <c r="I3206" t="s">
        <v>11</v>
      </c>
      <c r="J3206" t="s">
        <v>60</v>
      </c>
      <c r="K3206" t="s">
        <v>156</v>
      </c>
      <c r="L3206" t="s">
        <v>17</v>
      </c>
      <c r="M3206" s="5">
        <v>571.45999999999992</v>
      </c>
      <c r="N3206">
        <v>1</v>
      </c>
    </row>
    <row r="3207" spans="1:14" x14ac:dyDescent="0.15">
      <c r="A3207" s="2">
        <v>45583</v>
      </c>
      <c r="B3207" s="3">
        <f t="shared" si="150"/>
        <v>2025</v>
      </c>
      <c r="C3207" t="str">
        <f t="shared" si="151"/>
        <v>2024-2025</v>
      </c>
      <c r="D3207" t="s">
        <v>147</v>
      </c>
      <c r="E3207" t="s">
        <v>26</v>
      </c>
      <c r="F3207" t="str">
        <f t="shared" si="152"/>
        <v>New South Wales</v>
      </c>
      <c r="G3207" t="s">
        <v>10</v>
      </c>
      <c r="H3207">
        <v>2141</v>
      </c>
      <c r="I3207" t="s">
        <v>11</v>
      </c>
      <c r="J3207" t="s">
        <v>27</v>
      </c>
      <c r="K3207" t="s">
        <v>151</v>
      </c>
      <c r="L3207" t="s">
        <v>21</v>
      </c>
      <c r="M3207" s="5">
        <v>571.76</v>
      </c>
      <c r="N3207">
        <v>1</v>
      </c>
    </row>
    <row r="3208" spans="1:14" x14ac:dyDescent="0.15">
      <c r="A3208" s="2">
        <v>45412</v>
      </c>
      <c r="B3208" s="3">
        <f t="shared" si="150"/>
        <v>2024</v>
      </c>
      <c r="C3208" t="str">
        <f t="shared" si="151"/>
        <v>2023-2024</v>
      </c>
      <c r="D3208" t="s">
        <v>148</v>
      </c>
      <c r="E3208" t="s">
        <v>28</v>
      </c>
      <c r="F3208" t="str">
        <f t="shared" si="152"/>
        <v>Northern Territory</v>
      </c>
      <c r="G3208" t="s">
        <v>29</v>
      </c>
      <c r="H3208">
        <v>800</v>
      </c>
      <c r="I3208" t="s">
        <v>11</v>
      </c>
      <c r="J3208" t="s">
        <v>30</v>
      </c>
      <c r="K3208" t="s">
        <v>151</v>
      </c>
      <c r="L3208" t="s">
        <v>21</v>
      </c>
      <c r="M3208" s="5">
        <v>571.99</v>
      </c>
      <c r="N3208">
        <v>1</v>
      </c>
    </row>
    <row r="3209" spans="1:14" x14ac:dyDescent="0.15">
      <c r="A3209" s="2">
        <v>44980</v>
      </c>
      <c r="B3209" s="3">
        <f t="shared" si="150"/>
        <v>2023</v>
      </c>
      <c r="C3209" t="str">
        <f t="shared" si="151"/>
        <v>2022-2023</v>
      </c>
      <c r="D3209" t="s">
        <v>147</v>
      </c>
      <c r="E3209" t="s">
        <v>65</v>
      </c>
      <c r="F3209" t="str">
        <f t="shared" si="152"/>
        <v>New South Wales</v>
      </c>
      <c r="G3209" t="s">
        <v>10</v>
      </c>
      <c r="H3209">
        <v>2541</v>
      </c>
      <c r="I3209" t="s">
        <v>11</v>
      </c>
      <c r="J3209" t="s">
        <v>58</v>
      </c>
      <c r="K3209" t="s">
        <v>153</v>
      </c>
      <c r="L3209" t="s">
        <v>16</v>
      </c>
      <c r="M3209" s="5">
        <v>573.83000000000004</v>
      </c>
      <c r="N3209">
        <v>1</v>
      </c>
    </row>
    <row r="3210" spans="1:14" x14ac:dyDescent="0.15">
      <c r="A3210" s="2">
        <v>45600</v>
      </c>
      <c r="B3210" s="3">
        <f t="shared" si="150"/>
        <v>2025</v>
      </c>
      <c r="C3210" t="str">
        <f t="shared" si="151"/>
        <v>2024-2025</v>
      </c>
      <c r="D3210" t="s">
        <v>148</v>
      </c>
      <c r="E3210" t="s">
        <v>146</v>
      </c>
      <c r="F3210" t="str">
        <f t="shared" si="152"/>
        <v>Victoria</v>
      </c>
      <c r="G3210" t="s">
        <v>45</v>
      </c>
      <c r="H3210">
        <v>3353</v>
      </c>
      <c r="I3210" t="s">
        <v>11</v>
      </c>
      <c r="J3210" t="s">
        <v>60</v>
      </c>
      <c r="K3210" t="s">
        <v>19</v>
      </c>
      <c r="L3210" t="s">
        <v>23</v>
      </c>
      <c r="M3210" s="5">
        <v>574.99</v>
      </c>
      <c r="N3210">
        <v>1</v>
      </c>
    </row>
    <row r="3211" spans="1:14" x14ac:dyDescent="0.15">
      <c r="A3211" s="2">
        <v>45616</v>
      </c>
      <c r="B3211" s="3">
        <f t="shared" si="150"/>
        <v>2025</v>
      </c>
      <c r="C3211" t="str">
        <f t="shared" si="151"/>
        <v>2024-2025</v>
      </c>
      <c r="D3211" t="s">
        <v>147</v>
      </c>
      <c r="E3211" t="s">
        <v>95</v>
      </c>
      <c r="F3211" t="str">
        <f t="shared" si="152"/>
        <v>Victoria</v>
      </c>
      <c r="G3211" t="s">
        <v>45</v>
      </c>
      <c r="H3211">
        <v>3931</v>
      </c>
      <c r="I3211" t="s">
        <v>11</v>
      </c>
      <c r="J3211" t="s">
        <v>55</v>
      </c>
      <c r="K3211" t="s">
        <v>151</v>
      </c>
      <c r="L3211" t="s">
        <v>21</v>
      </c>
      <c r="M3211" s="5">
        <v>574.99</v>
      </c>
      <c r="N3211">
        <v>1</v>
      </c>
    </row>
    <row r="3212" spans="1:14" x14ac:dyDescent="0.15">
      <c r="A3212" s="2">
        <v>45618</v>
      </c>
      <c r="B3212" s="3">
        <f t="shared" si="150"/>
        <v>2025</v>
      </c>
      <c r="C3212" t="str">
        <f t="shared" si="151"/>
        <v>2024-2025</v>
      </c>
      <c r="D3212" t="s">
        <v>147</v>
      </c>
      <c r="E3212" t="s">
        <v>44</v>
      </c>
      <c r="F3212" t="str">
        <f t="shared" si="152"/>
        <v>Victoria</v>
      </c>
      <c r="G3212" t="s">
        <v>45</v>
      </c>
      <c r="H3212">
        <v>3066</v>
      </c>
      <c r="I3212" t="s">
        <v>11</v>
      </c>
      <c r="J3212" t="s">
        <v>46</v>
      </c>
      <c r="K3212" t="s">
        <v>19</v>
      </c>
      <c r="L3212" t="s">
        <v>23</v>
      </c>
      <c r="M3212" s="5">
        <v>575.21</v>
      </c>
      <c r="N3212">
        <v>1</v>
      </c>
    </row>
    <row r="3213" spans="1:14" x14ac:dyDescent="0.15">
      <c r="A3213" s="2">
        <v>44961</v>
      </c>
      <c r="B3213" s="3">
        <f t="shared" si="150"/>
        <v>2023</v>
      </c>
      <c r="C3213" t="str">
        <f t="shared" si="151"/>
        <v>2022-2023</v>
      </c>
      <c r="D3213" t="s">
        <v>147</v>
      </c>
      <c r="E3213" t="s">
        <v>124</v>
      </c>
      <c r="F3213" t="str">
        <f t="shared" si="152"/>
        <v>New South Wales</v>
      </c>
      <c r="G3213" t="s">
        <v>10</v>
      </c>
      <c r="H3213">
        <v>2015</v>
      </c>
      <c r="I3213" t="s">
        <v>11</v>
      </c>
      <c r="J3213" t="s">
        <v>12</v>
      </c>
      <c r="K3213" t="s">
        <v>154</v>
      </c>
      <c r="L3213" t="s">
        <v>14</v>
      </c>
      <c r="M3213" s="5">
        <v>575.43000000000006</v>
      </c>
      <c r="N3213">
        <v>1</v>
      </c>
    </row>
    <row r="3214" spans="1:14" x14ac:dyDescent="0.15">
      <c r="A3214" s="2">
        <v>45253</v>
      </c>
      <c r="B3214" s="3">
        <f t="shared" si="150"/>
        <v>2024</v>
      </c>
      <c r="C3214" t="str">
        <f t="shared" si="151"/>
        <v>2023-2024</v>
      </c>
      <c r="D3214" t="s">
        <v>148</v>
      </c>
      <c r="E3214" t="s">
        <v>76</v>
      </c>
      <c r="F3214" t="str">
        <f t="shared" si="152"/>
        <v>Western Australia</v>
      </c>
      <c r="G3214" t="s">
        <v>48</v>
      </c>
      <c r="H3214">
        <v>6450</v>
      </c>
      <c r="I3214" t="s">
        <v>11</v>
      </c>
      <c r="J3214" t="s">
        <v>77</v>
      </c>
      <c r="K3214" t="s">
        <v>155</v>
      </c>
      <c r="L3214" t="s">
        <v>20</v>
      </c>
      <c r="M3214" s="5">
        <v>575.44000000000005</v>
      </c>
      <c r="N3214">
        <v>1</v>
      </c>
    </row>
    <row r="3215" spans="1:14" x14ac:dyDescent="0.15">
      <c r="A3215" s="2">
        <v>45115</v>
      </c>
      <c r="B3215" s="3">
        <f t="shared" si="150"/>
        <v>2024</v>
      </c>
      <c r="C3215" t="str">
        <f t="shared" si="151"/>
        <v>2023-2024</v>
      </c>
      <c r="D3215" t="s">
        <v>147</v>
      </c>
      <c r="E3215" t="s">
        <v>67</v>
      </c>
      <c r="F3215" t="str">
        <f t="shared" si="152"/>
        <v>New South Wales</v>
      </c>
      <c r="G3215" t="s">
        <v>10</v>
      </c>
      <c r="H3215">
        <v>2478</v>
      </c>
      <c r="I3215" t="s">
        <v>11</v>
      </c>
      <c r="J3215" t="s">
        <v>68</v>
      </c>
      <c r="K3215" t="s">
        <v>153</v>
      </c>
      <c r="L3215" t="s">
        <v>16</v>
      </c>
      <c r="M3215" s="5">
        <v>576.19000000000005</v>
      </c>
      <c r="N3215">
        <v>1</v>
      </c>
    </row>
    <row r="3216" spans="1:14" x14ac:dyDescent="0.15">
      <c r="A3216" s="2">
        <v>45047</v>
      </c>
      <c r="B3216" s="3">
        <f t="shared" si="150"/>
        <v>2023</v>
      </c>
      <c r="C3216" t="str">
        <f t="shared" si="151"/>
        <v>2022-2023</v>
      </c>
      <c r="D3216" t="s">
        <v>147</v>
      </c>
      <c r="E3216" t="s">
        <v>125</v>
      </c>
      <c r="F3216" t="str">
        <f t="shared" si="152"/>
        <v>Victoria</v>
      </c>
      <c r="G3216" t="s">
        <v>45</v>
      </c>
      <c r="H3216">
        <v>3400</v>
      </c>
      <c r="I3216" t="s">
        <v>11</v>
      </c>
      <c r="J3216" t="s">
        <v>60</v>
      </c>
      <c r="K3216" t="s">
        <v>149</v>
      </c>
      <c r="L3216" t="s">
        <v>15</v>
      </c>
      <c r="M3216" s="5">
        <v>576.84</v>
      </c>
      <c r="N3216">
        <v>1</v>
      </c>
    </row>
    <row r="3217" spans="1:14" x14ac:dyDescent="0.15">
      <c r="A3217" s="2">
        <v>44974</v>
      </c>
      <c r="B3217" s="3">
        <f t="shared" si="150"/>
        <v>2023</v>
      </c>
      <c r="C3217" t="str">
        <f t="shared" si="151"/>
        <v>2022-2023</v>
      </c>
      <c r="D3217" t="s">
        <v>147</v>
      </c>
      <c r="E3217" t="s">
        <v>135</v>
      </c>
      <c r="F3217" t="str">
        <f t="shared" si="152"/>
        <v>Victoria</v>
      </c>
      <c r="G3217" t="s">
        <v>45</v>
      </c>
      <c r="H3217">
        <v>3550</v>
      </c>
      <c r="I3217" t="s">
        <v>11</v>
      </c>
      <c r="J3217" t="s">
        <v>60</v>
      </c>
      <c r="K3217" t="s">
        <v>149</v>
      </c>
      <c r="L3217" t="s">
        <v>15</v>
      </c>
      <c r="M3217" s="5">
        <v>577.16999999999996</v>
      </c>
      <c r="N3217">
        <v>1</v>
      </c>
    </row>
    <row r="3218" spans="1:14" x14ac:dyDescent="0.15">
      <c r="A3218" s="2">
        <v>45655</v>
      </c>
      <c r="B3218" s="3">
        <f t="shared" si="150"/>
        <v>2025</v>
      </c>
      <c r="C3218" t="str">
        <f t="shared" si="151"/>
        <v>2024-2025</v>
      </c>
      <c r="D3218" t="s">
        <v>147</v>
      </c>
      <c r="E3218" t="s">
        <v>39</v>
      </c>
      <c r="F3218" t="str">
        <f t="shared" si="152"/>
        <v>South Australia</v>
      </c>
      <c r="G3218" t="s">
        <v>32</v>
      </c>
      <c r="H3218">
        <v>5343</v>
      </c>
      <c r="I3218" t="s">
        <v>11</v>
      </c>
      <c r="J3218" t="s">
        <v>38</v>
      </c>
      <c r="K3218" t="s">
        <v>150</v>
      </c>
      <c r="L3218" t="s">
        <v>18</v>
      </c>
      <c r="M3218" s="5">
        <v>577.27</v>
      </c>
      <c r="N3218">
        <v>1</v>
      </c>
    </row>
    <row r="3219" spans="1:14" x14ac:dyDescent="0.15">
      <c r="A3219" s="2">
        <v>45231</v>
      </c>
      <c r="B3219" s="3">
        <f t="shared" si="150"/>
        <v>2024</v>
      </c>
      <c r="C3219" t="str">
        <f t="shared" si="151"/>
        <v>2023-2024</v>
      </c>
      <c r="D3219" t="s">
        <v>147</v>
      </c>
      <c r="E3219" t="s">
        <v>121</v>
      </c>
      <c r="F3219" t="str">
        <f t="shared" si="152"/>
        <v>Queensland</v>
      </c>
      <c r="G3219" t="s">
        <v>35</v>
      </c>
      <c r="H3219">
        <v>4700</v>
      </c>
      <c r="I3219" t="s">
        <v>11</v>
      </c>
      <c r="J3219" t="s">
        <v>51</v>
      </c>
      <c r="K3219" t="s">
        <v>150</v>
      </c>
      <c r="L3219" t="s">
        <v>18</v>
      </c>
      <c r="M3219" s="5">
        <v>578.91000000000008</v>
      </c>
      <c r="N3219">
        <v>1</v>
      </c>
    </row>
    <row r="3220" spans="1:14" x14ac:dyDescent="0.15">
      <c r="A3220" s="2">
        <v>45322</v>
      </c>
      <c r="B3220" s="3">
        <f t="shared" si="150"/>
        <v>2024</v>
      </c>
      <c r="C3220" t="str">
        <f t="shared" si="151"/>
        <v>2023-2024</v>
      </c>
      <c r="D3220" t="s">
        <v>147</v>
      </c>
      <c r="E3220" t="s">
        <v>98</v>
      </c>
      <c r="F3220" t="str">
        <f t="shared" si="152"/>
        <v>Victoria</v>
      </c>
      <c r="G3220" t="s">
        <v>45</v>
      </c>
      <c r="H3220">
        <v>3429</v>
      </c>
      <c r="I3220" t="s">
        <v>11</v>
      </c>
      <c r="J3220" t="s">
        <v>60</v>
      </c>
      <c r="K3220" t="s">
        <v>151</v>
      </c>
      <c r="L3220" t="s">
        <v>21</v>
      </c>
      <c r="M3220" s="5">
        <v>579.8900000000001</v>
      </c>
      <c r="N3220">
        <v>1</v>
      </c>
    </row>
    <row r="3221" spans="1:14" x14ac:dyDescent="0.15">
      <c r="A3221" s="2">
        <v>45034</v>
      </c>
      <c r="B3221" s="3">
        <f t="shared" si="150"/>
        <v>2023</v>
      </c>
      <c r="C3221" t="str">
        <f t="shared" si="151"/>
        <v>2022-2023</v>
      </c>
      <c r="D3221" t="s">
        <v>148</v>
      </c>
      <c r="E3221" t="s">
        <v>129</v>
      </c>
      <c r="F3221" t="str">
        <f t="shared" si="152"/>
        <v>Tasmania</v>
      </c>
      <c r="G3221" t="s">
        <v>70</v>
      </c>
      <c r="H3221">
        <v>7010</v>
      </c>
      <c r="I3221" t="s">
        <v>11</v>
      </c>
      <c r="J3221" t="s">
        <v>71</v>
      </c>
      <c r="K3221" t="s">
        <v>155</v>
      </c>
      <c r="L3221" t="s">
        <v>20</v>
      </c>
      <c r="M3221" s="5">
        <v>580.65</v>
      </c>
      <c r="N3221">
        <v>1</v>
      </c>
    </row>
    <row r="3222" spans="1:14" x14ac:dyDescent="0.15">
      <c r="A3222" s="2">
        <v>45587</v>
      </c>
      <c r="B3222" s="3">
        <f t="shared" si="150"/>
        <v>2025</v>
      </c>
      <c r="C3222" t="str">
        <f t="shared" si="151"/>
        <v>2024-2025</v>
      </c>
      <c r="D3222" t="s">
        <v>147</v>
      </c>
      <c r="E3222" t="s">
        <v>141</v>
      </c>
      <c r="F3222" t="str">
        <f t="shared" si="152"/>
        <v>Western Australia</v>
      </c>
      <c r="G3222" t="s">
        <v>48</v>
      </c>
      <c r="H3222">
        <v>6052</v>
      </c>
      <c r="I3222" t="s">
        <v>11</v>
      </c>
      <c r="J3222" t="s">
        <v>49</v>
      </c>
      <c r="K3222" t="s">
        <v>149</v>
      </c>
      <c r="L3222" t="s">
        <v>15</v>
      </c>
      <c r="M3222" s="5">
        <v>580.80000000000007</v>
      </c>
      <c r="N3222">
        <v>1</v>
      </c>
    </row>
    <row r="3223" spans="1:14" x14ac:dyDescent="0.15">
      <c r="A3223" s="2">
        <v>45103</v>
      </c>
      <c r="B3223" s="3">
        <f t="shared" si="150"/>
        <v>2023</v>
      </c>
      <c r="C3223" t="str">
        <f t="shared" si="151"/>
        <v>2022-2023</v>
      </c>
      <c r="D3223" t="s">
        <v>148</v>
      </c>
      <c r="E3223" t="s">
        <v>73</v>
      </c>
      <c r="F3223" t="str">
        <f t="shared" si="152"/>
        <v>Victoria</v>
      </c>
      <c r="G3223" t="s">
        <v>45</v>
      </c>
      <c r="H3223">
        <v>3136</v>
      </c>
      <c r="I3223" t="s">
        <v>11</v>
      </c>
      <c r="J3223" t="s">
        <v>63</v>
      </c>
      <c r="K3223" t="s">
        <v>153</v>
      </c>
      <c r="L3223" t="s">
        <v>16</v>
      </c>
      <c r="M3223" s="5">
        <v>581.9</v>
      </c>
      <c r="N3223">
        <v>1</v>
      </c>
    </row>
    <row r="3224" spans="1:14" x14ac:dyDescent="0.15">
      <c r="A3224" s="2">
        <v>45458</v>
      </c>
      <c r="B3224" s="3">
        <f t="shared" si="150"/>
        <v>2024</v>
      </c>
      <c r="C3224" t="str">
        <f t="shared" si="151"/>
        <v>2023-2024</v>
      </c>
      <c r="D3224" t="s">
        <v>148</v>
      </c>
      <c r="E3224" t="s">
        <v>135</v>
      </c>
      <c r="F3224" t="str">
        <f t="shared" si="152"/>
        <v>Victoria</v>
      </c>
      <c r="G3224" t="s">
        <v>45</v>
      </c>
      <c r="H3224">
        <v>3550</v>
      </c>
      <c r="I3224" t="s">
        <v>11</v>
      </c>
      <c r="J3224" t="s">
        <v>60</v>
      </c>
      <c r="K3224" t="s">
        <v>152</v>
      </c>
      <c r="L3224" t="s">
        <v>13</v>
      </c>
      <c r="M3224" s="5">
        <v>583.53</v>
      </c>
      <c r="N3224">
        <v>1</v>
      </c>
    </row>
    <row r="3225" spans="1:14" x14ac:dyDescent="0.15">
      <c r="A3225" s="2">
        <v>44966</v>
      </c>
      <c r="B3225" s="3">
        <f t="shared" si="150"/>
        <v>2023</v>
      </c>
      <c r="C3225" t="str">
        <f t="shared" si="151"/>
        <v>2022-2023</v>
      </c>
      <c r="D3225" t="s">
        <v>147</v>
      </c>
      <c r="E3225" t="s">
        <v>139</v>
      </c>
      <c r="F3225" t="str">
        <f t="shared" si="152"/>
        <v>New South Wales</v>
      </c>
      <c r="G3225" t="s">
        <v>10</v>
      </c>
      <c r="H3225">
        <v>2020</v>
      </c>
      <c r="I3225" t="s">
        <v>11</v>
      </c>
      <c r="J3225" t="s">
        <v>12</v>
      </c>
      <c r="K3225" t="s">
        <v>152</v>
      </c>
      <c r="L3225" t="s">
        <v>13</v>
      </c>
      <c r="M3225" s="5">
        <v>584.04</v>
      </c>
      <c r="N3225">
        <v>1</v>
      </c>
    </row>
    <row r="3226" spans="1:14" x14ac:dyDescent="0.15">
      <c r="A3226" s="2">
        <v>45204</v>
      </c>
      <c r="B3226" s="3">
        <f t="shared" si="150"/>
        <v>2024</v>
      </c>
      <c r="C3226" t="str">
        <f t="shared" si="151"/>
        <v>2023-2024</v>
      </c>
      <c r="D3226" t="s">
        <v>147</v>
      </c>
      <c r="E3226" t="s">
        <v>125</v>
      </c>
      <c r="F3226" t="str">
        <f t="shared" si="152"/>
        <v>Victoria</v>
      </c>
      <c r="G3226" t="s">
        <v>45</v>
      </c>
      <c r="H3226">
        <v>3400</v>
      </c>
      <c r="I3226" t="s">
        <v>11</v>
      </c>
      <c r="J3226" t="s">
        <v>60</v>
      </c>
      <c r="K3226" t="s">
        <v>153</v>
      </c>
      <c r="L3226" t="s">
        <v>16</v>
      </c>
      <c r="M3226" s="5">
        <v>584.13</v>
      </c>
      <c r="N3226">
        <v>1</v>
      </c>
    </row>
    <row r="3227" spans="1:14" x14ac:dyDescent="0.15">
      <c r="A3227" s="2">
        <v>45412</v>
      </c>
      <c r="B3227" s="3">
        <f t="shared" si="150"/>
        <v>2024</v>
      </c>
      <c r="C3227" t="str">
        <f t="shared" si="151"/>
        <v>2023-2024</v>
      </c>
      <c r="D3227" t="s">
        <v>148</v>
      </c>
      <c r="E3227" t="s">
        <v>108</v>
      </c>
      <c r="F3227" t="str">
        <f t="shared" si="152"/>
        <v>Victoria</v>
      </c>
      <c r="G3227" t="s">
        <v>45</v>
      </c>
      <c r="H3227">
        <v>3018</v>
      </c>
      <c r="I3227" t="s">
        <v>11</v>
      </c>
      <c r="J3227" t="s">
        <v>46</v>
      </c>
      <c r="K3227" t="s">
        <v>149</v>
      </c>
      <c r="L3227" t="s">
        <v>15</v>
      </c>
      <c r="M3227" s="5">
        <v>584.95999999999992</v>
      </c>
      <c r="N3227">
        <v>1</v>
      </c>
    </row>
    <row r="3228" spans="1:14" x14ac:dyDescent="0.15">
      <c r="A3228" s="2">
        <v>45110</v>
      </c>
      <c r="B3228" s="3">
        <f t="shared" si="150"/>
        <v>2024</v>
      </c>
      <c r="C3228" t="str">
        <f t="shared" si="151"/>
        <v>2023-2024</v>
      </c>
      <c r="D3228" t="s">
        <v>147</v>
      </c>
      <c r="E3228" t="s">
        <v>116</v>
      </c>
      <c r="F3228" t="str">
        <f t="shared" si="152"/>
        <v>Western Australia</v>
      </c>
      <c r="G3228" t="s">
        <v>48</v>
      </c>
      <c r="H3228">
        <v>6725</v>
      </c>
      <c r="I3228" t="s">
        <v>11</v>
      </c>
      <c r="J3228" t="s">
        <v>77</v>
      </c>
      <c r="K3228" t="s">
        <v>150</v>
      </c>
      <c r="L3228" t="s">
        <v>18</v>
      </c>
      <c r="M3228" s="5">
        <v>588</v>
      </c>
      <c r="N3228">
        <v>1</v>
      </c>
    </row>
    <row r="3229" spans="1:14" x14ac:dyDescent="0.15">
      <c r="A3229" s="2">
        <v>45401</v>
      </c>
      <c r="B3229" s="3">
        <f t="shared" si="150"/>
        <v>2024</v>
      </c>
      <c r="C3229" t="str">
        <f t="shared" si="151"/>
        <v>2023-2024</v>
      </c>
      <c r="D3229" t="s">
        <v>148</v>
      </c>
      <c r="E3229" t="s">
        <v>73</v>
      </c>
      <c r="F3229" t="str">
        <f t="shared" si="152"/>
        <v>Victoria</v>
      </c>
      <c r="G3229" t="s">
        <v>45</v>
      </c>
      <c r="H3229">
        <v>3136</v>
      </c>
      <c r="I3229" t="s">
        <v>11</v>
      </c>
      <c r="J3229" t="s">
        <v>63</v>
      </c>
      <c r="K3229" t="s">
        <v>151</v>
      </c>
      <c r="L3229" t="s">
        <v>21</v>
      </c>
      <c r="M3229" s="5">
        <v>589.81999999999994</v>
      </c>
      <c r="N3229">
        <v>1</v>
      </c>
    </row>
    <row r="3230" spans="1:14" x14ac:dyDescent="0.15">
      <c r="A3230" s="2">
        <v>45344</v>
      </c>
      <c r="B3230" s="3">
        <f t="shared" si="150"/>
        <v>2024</v>
      </c>
      <c r="C3230" t="str">
        <f t="shared" si="151"/>
        <v>2023-2024</v>
      </c>
      <c r="D3230" t="s">
        <v>147</v>
      </c>
      <c r="E3230" t="s">
        <v>96</v>
      </c>
      <c r="F3230" t="str">
        <f t="shared" si="152"/>
        <v>Western Australia</v>
      </c>
      <c r="G3230" t="s">
        <v>48</v>
      </c>
      <c r="H3230">
        <v>6330</v>
      </c>
      <c r="I3230" t="s">
        <v>11</v>
      </c>
      <c r="J3230" t="s">
        <v>94</v>
      </c>
      <c r="K3230" t="s">
        <v>157</v>
      </c>
      <c r="L3230" t="s">
        <v>22</v>
      </c>
      <c r="M3230" s="5">
        <v>591.76</v>
      </c>
      <c r="N3230">
        <v>1</v>
      </c>
    </row>
    <row r="3231" spans="1:14" x14ac:dyDescent="0.15">
      <c r="A3231" s="2">
        <v>45500</v>
      </c>
      <c r="B3231" s="3">
        <f t="shared" si="150"/>
        <v>2025</v>
      </c>
      <c r="C3231" t="str">
        <f t="shared" si="151"/>
        <v>2024-2025</v>
      </c>
      <c r="D3231" t="s">
        <v>147</v>
      </c>
      <c r="E3231" t="s">
        <v>40</v>
      </c>
      <c r="F3231" t="str">
        <f t="shared" si="152"/>
        <v>New South Wales</v>
      </c>
      <c r="G3231" t="s">
        <v>10</v>
      </c>
      <c r="H3231">
        <v>2116</v>
      </c>
      <c r="I3231" t="s">
        <v>11</v>
      </c>
      <c r="J3231" t="s">
        <v>27</v>
      </c>
      <c r="K3231" t="s">
        <v>152</v>
      </c>
      <c r="L3231" t="s">
        <v>13</v>
      </c>
      <c r="M3231" s="5">
        <v>592.05999999999995</v>
      </c>
      <c r="N3231">
        <v>1</v>
      </c>
    </row>
    <row r="3232" spans="1:14" x14ac:dyDescent="0.15">
      <c r="A3232" s="2">
        <v>45315</v>
      </c>
      <c r="B3232" s="3">
        <f t="shared" si="150"/>
        <v>2024</v>
      </c>
      <c r="C3232" t="str">
        <f t="shared" si="151"/>
        <v>2023-2024</v>
      </c>
      <c r="D3232" t="s">
        <v>147</v>
      </c>
      <c r="E3232" t="s">
        <v>140</v>
      </c>
      <c r="F3232" t="str">
        <f t="shared" si="152"/>
        <v>Tasmania</v>
      </c>
      <c r="G3232" t="s">
        <v>70</v>
      </c>
      <c r="H3232">
        <v>7320</v>
      </c>
      <c r="I3232" t="s">
        <v>11</v>
      </c>
      <c r="J3232" t="s">
        <v>71</v>
      </c>
      <c r="K3232" t="s">
        <v>155</v>
      </c>
      <c r="L3232" t="s">
        <v>20</v>
      </c>
      <c r="M3232" s="5">
        <v>592.30999999999995</v>
      </c>
      <c r="N3232">
        <v>1</v>
      </c>
    </row>
    <row r="3233" spans="1:14" x14ac:dyDescent="0.15">
      <c r="A3233" s="2">
        <v>45064</v>
      </c>
      <c r="B3233" s="3">
        <f t="shared" si="150"/>
        <v>2023</v>
      </c>
      <c r="C3233" t="str">
        <f t="shared" si="151"/>
        <v>2022-2023</v>
      </c>
      <c r="D3233" t="s">
        <v>147</v>
      </c>
      <c r="E3233" t="s">
        <v>117</v>
      </c>
      <c r="F3233" t="str">
        <f t="shared" si="152"/>
        <v>Queensland</v>
      </c>
      <c r="G3233" t="s">
        <v>35</v>
      </c>
      <c r="H3233">
        <v>4119</v>
      </c>
      <c r="I3233" t="s">
        <v>11</v>
      </c>
      <c r="J3233" t="s">
        <v>43</v>
      </c>
      <c r="K3233" t="s">
        <v>154</v>
      </c>
      <c r="L3233" t="s">
        <v>14</v>
      </c>
      <c r="M3233" s="5">
        <v>592.80999999999995</v>
      </c>
      <c r="N3233">
        <v>1</v>
      </c>
    </row>
    <row r="3234" spans="1:14" x14ac:dyDescent="0.15">
      <c r="A3234" s="2">
        <v>45018</v>
      </c>
      <c r="B3234" s="3">
        <f t="shared" si="150"/>
        <v>2023</v>
      </c>
      <c r="C3234" t="str">
        <f t="shared" si="151"/>
        <v>2022-2023</v>
      </c>
      <c r="D3234" t="s">
        <v>148</v>
      </c>
      <c r="E3234" t="s">
        <v>73</v>
      </c>
      <c r="F3234" t="str">
        <f t="shared" si="152"/>
        <v>Victoria</v>
      </c>
      <c r="G3234" t="s">
        <v>45</v>
      </c>
      <c r="H3234">
        <v>3136</v>
      </c>
      <c r="I3234" t="s">
        <v>11</v>
      </c>
      <c r="J3234" t="s">
        <v>63</v>
      </c>
      <c r="K3234" t="s">
        <v>154</v>
      </c>
      <c r="L3234" t="s">
        <v>14</v>
      </c>
      <c r="M3234" s="5">
        <v>593.6</v>
      </c>
      <c r="N3234">
        <v>1</v>
      </c>
    </row>
    <row r="3235" spans="1:14" x14ac:dyDescent="0.15">
      <c r="A3235" s="2">
        <v>45406</v>
      </c>
      <c r="B3235" s="3">
        <f t="shared" si="150"/>
        <v>2024</v>
      </c>
      <c r="C3235" t="str">
        <f t="shared" si="151"/>
        <v>2023-2024</v>
      </c>
      <c r="D3235" t="s">
        <v>147</v>
      </c>
      <c r="E3235" t="s">
        <v>136</v>
      </c>
      <c r="F3235" t="str">
        <f t="shared" si="152"/>
        <v>Victoria</v>
      </c>
      <c r="G3235" t="s">
        <v>45</v>
      </c>
      <c r="H3235">
        <v>3175</v>
      </c>
      <c r="I3235" t="s">
        <v>11</v>
      </c>
      <c r="J3235" t="s">
        <v>63</v>
      </c>
      <c r="K3235" t="s">
        <v>151</v>
      </c>
      <c r="L3235" t="s">
        <v>21</v>
      </c>
      <c r="M3235" s="5">
        <v>594.3900000000001</v>
      </c>
      <c r="N3235">
        <v>1</v>
      </c>
    </row>
    <row r="3236" spans="1:14" x14ac:dyDescent="0.15">
      <c r="A3236" s="2">
        <v>45570</v>
      </c>
      <c r="B3236" s="3">
        <f t="shared" si="150"/>
        <v>2025</v>
      </c>
      <c r="C3236" t="str">
        <f t="shared" si="151"/>
        <v>2024-2025</v>
      </c>
      <c r="D3236" t="s">
        <v>148</v>
      </c>
      <c r="E3236" t="s">
        <v>105</v>
      </c>
      <c r="F3236" t="str">
        <f t="shared" si="152"/>
        <v>Victoria</v>
      </c>
      <c r="G3236" t="s">
        <v>45</v>
      </c>
      <c r="H3236">
        <v>3500</v>
      </c>
      <c r="I3236" t="s">
        <v>11</v>
      </c>
      <c r="J3236" t="s">
        <v>60</v>
      </c>
      <c r="K3236" t="s">
        <v>153</v>
      </c>
      <c r="L3236" t="s">
        <v>16</v>
      </c>
      <c r="M3236" s="5">
        <v>594.49</v>
      </c>
      <c r="N3236">
        <v>1</v>
      </c>
    </row>
    <row r="3237" spans="1:14" x14ac:dyDescent="0.15">
      <c r="A3237" s="2">
        <v>45080</v>
      </c>
      <c r="B3237" s="3">
        <f t="shared" si="150"/>
        <v>2023</v>
      </c>
      <c r="C3237" t="str">
        <f t="shared" si="151"/>
        <v>2022-2023</v>
      </c>
      <c r="D3237" t="s">
        <v>147</v>
      </c>
      <c r="E3237" t="s">
        <v>112</v>
      </c>
      <c r="F3237" t="str">
        <f t="shared" si="152"/>
        <v>Victoria</v>
      </c>
      <c r="G3237" t="s">
        <v>45</v>
      </c>
      <c r="H3237">
        <v>3076</v>
      </c>
      <c r="I3237" t="s">
        <v>11</v>
      </c>
      <c r="J3237" t="s">
        <v>46</v>
      </c>
      <c r="K3237" t="s">
        <v>154</v>
      </c>
      <c r="L3237" t="s">
        <v>14</v>
      </c>
      <c r="M3237" s="5">
        <v>595.03</v>
      </c>
      <c r="N3237">
        <v>1</v>
      </c>
    </row>
    <row r="3238" spans="1:14" x14ac:dyDescent="0.15">
      <c r="A3238" s="2">
        <v>44952</v>
      </c>
      <c r="B3238" s="3">
        <f t="shared" si="150"/>
        <v>2023</v>
      </c>
      <c r="C3238" t="str">
        <f t="shared" si="151"/>
        <v>2022-2023</v>
      </c>
      <c r="D3238" t="s">
        <v>147</v>
      </c>
      <c r="E3238" t="s">
        <v>9</v>
      </c>
      <c r="F3238" t="str">
        <f t="shared" si="152"/>
        <v>New South Wales</v>
      </c>
      <c r="G3238" t="s">
        <v>10</v>
      </c>
      <c r="H3238">
        <v>2067</v>
      </c>
      <c r="I3238" t="s">
        <v>11</v>
      </c>
      <c r="J3238" t="s">
        <v>12</v>
      </c>
      <c r="K3238" t="s">
        <v>157</v>
      </c>
      <c r="L3238" t="s">
        <v>22</v>
      </c>
      <c r="M3238" s="5">
        <v>595.94000000000005</v>
      </c>
      <c r="N3238">
        <v>1</v>
      </c>
    </row>
    <row r="3239" spans="1:14" x14ac:dyDescent="0.15">
      <c r="A3239" s="2">
        <v>45193</v>
      </c>
      <c r="B3239" s="3">
        <f t="shared" si="150"/>
        <v>2024</v>
      </c>
      <c r="C3239" t="str">
        <f t="shared" si="151"/>
        <v>2023-2024</v>
      </c>
      <c r="D3239" t="s">
        <v>147</v>
      </c>
      <c r="E3239" t="s">
        <v>37</v>
      </c>
      <c r="F3239" t="str">
        <f t="shared" si="152"/>
        <v>South Australia</v>
      </c>
      <c r="G3239" t="s">
        <v>32</v>
      </c>
      <c r="H3239">
        <v>5607</v>
      </c>
      <c r="I3239" t="s">
        <v>11</v>
      </c>
      <c r="J3239" t="s">
        <v>38</v>
      </c>
      <c r="K3239" t="s">
        <v>150</v>
      </c>
      <c r="L3239" t="s">
        <v>18</v>
      </c>
      <c r="M3239" s="5">
        <v>596.99</v>
      </c>
      <c r="N3239">
        <v>1</v>
      </c>
    </row>
    <row r="3240" spans="1:14" x14ac:dyDescent="0.15">
      <c r="A3240" s="2">
        <v>44928</v>
      </c>
      <c r="B3240" s="3">
        <f t="shared" si="150"/>
        <v>2023</v>
      </c>
      <c r="C3240" t="str">
        <f t="shared" si="151"/>
        <v>2022-2023</v>
      </c>
      <c r="D3240" t="s">
        <v>147</v>
      </c>
      <c r="E3240" t="s">
        <v>85</v>
      </c>
      <c r="F3240" t="str">
        <f t="shared" si="152"/>
        <v>Queensland</v>
      </c>
      <c r="G3240" t="s">
        <v>35</v>
      </c>
      <c r="H3240">
        <v>4883</v>
      </c>
      <c r="I3240" t="s">
        <v>11</v>
      </c>
      <c r="J3240" t="s">
        <v>36</v>
      </c>
      <c r="K3240" t="s">
        <v>155</v>
      </c>
      <c r="L3240" t="s">
        <v>20</v>
      </c>
      <c r="M3240" s="5">
        <v>597.02</v>
      </c>
      <c r="N3240">
        <v>1</v>
      </c>
    </row>
    <row r="3241" spans="1:14" x14ac:dyDescent="0.15">
      <c r="A3241" s="2">
        <v>45486</v>
      </c>
      <c r="B3241" s="3">
        <f t="shared" si="150"/>
        <v>2025</v>
      </c>
      <c r="C3241" t="str">
        <f t="shared" si="151"/>
        <v>2024-2025</v>
      </c>
      <c r="D3241" t="s">
        <v>148</v>
      </c>
      <c r="E3241" t="s">
        <v>24</v>
      </c>
      <c r="F3241" t="str">
        <f t="shared" si="152"/>
        <v>New South Wales</v>
      </c>
      <c r="G3241" t="s">
        <v>10</v>
      </c>
      <c r="H3241">
        <v>2795</v>
      </c>
      <c r="I3241" t="s">
        <v>11</v>
      </c>
      <c r="J3241" t="s">
        <v>25</v>
      </c>
      <c r="K3241" t="s">
        <v>152</v>
      </c>
      <c r="L3241" t="s">
        <v>13</v>
      </c>
      <c r="M3241" s="5">
        <v>597.21</v>
      </c>
      <c r="N3241">
        <v>1</v>
      </c>
    </row>
    <row r="3242" spans="1:14" x14ac:dyDescent="0.15">
      <c r="A3242" s="2">
        <v>45062</v>
      </c>
      <c r="B3242" s="3">
        <f t="shared" si="150"/>
        <v>2023</v>
      </c>
      <c r="C3242" t="str">
        <f t="shared" si="151"/>
        <v>2022-2023</v>
      </c>
      <c r="D3242" t="s">
        <v>147</v>
      </c>
      <c r="E3242" t="s">
        <v>85</v>
      </c>
      <c r="F3242" t="str">
        <f t="shared" si="152"/>
        <v>Queensland</v>
      </c>
      <c r="G3242" t="s">
        <v>35</v>
      </c>
      <c r="H3242">
        <v>4883</v>
      </c>
      <c r="I3242" t="s">
        <v>11</v>
      </c>
      <c r="J3242" t="s">
        <v>36</v>
      </c>
      <c r="K3242" t="s">
        <v>150</v>
      </c>
      <c r="L3242" t="s">
        <v>18</v>
      </c>
      <c r="M3242" s="5">
        <v>597.24</v>
      </c>
      <c r="N3242">
        <v>1</v>
      </c>
    </row>
    <row r="3243" spans="1:14" x14ac:dyDescent="0.15">
      <c r="A3243" s="2">
        <v>45645</v>
      </c>
      <c r="B3243" s="3">
        <f t="shared" si="150"/>
        <v>2025</v>
      </c>
      <c r="C3243" t="str">
        <f t="shared" si="151"/>
        <v>2024-2025</v>
      </c>
      <c r="D3243" t="s">
        <v>147</v>
      </c>
      <c r="E3243" t="s">
        <v>72</v>
      </c>
      <c r="F3243" t="str">
        <f t="shared" si="152"/>
        <v>Western Australia</v>
      </c>
      <c r="G3243" t="s">
        <v>48</v>
      </c>
      <c r="H3243">
        <v>6010</v>
      </c>
      <c r="I3243" t="s">
        <v>11</v>
      </c>
      <c r="J3243" t="s">
        <v>49</v>
      </c>
      <c r="K3243" t="s">
        <v>151</v>
      </c>
      <c r="L3243" t="s">
        <v>21</v>
      </c>
      <c r="M3243" s="5">
        <v>598.03</v>
      </c>
      <c r="N3243">
        <v>1</v>
      </c>
    </row>
    <row r="3244" spans="1:14" x14ac:dyDescent="0.15">
      <c r="A3244" s="2">
        <v>44962</v>
      </c>
      <c r="B3244" s="3">
        <f t="shared" si="150"/>
        <v>2023</v>
      </c>
      <c r="C3244" t="str">
        <f t="shared" si="151"/>
        <v>2022-2023</v>
      </c>
      <c r="D3244" t="s">
        <v>147</v>
      </c>
      <c r="E3244" t="s">
        <v>57</v>
      </c>
      <c r="F3244" t="str">
        <f t="shared" si="152"/>
        <v>New South Wales</v>
      </c>
      <c r="G3244" t="s">
        <v>10</v>
      </c>
      <c r="H3244">
        <v>2560</v>
      </c>
      <c r="I3244" t="s">
        <v>11</v>
      </c>
      <c r="J3244" t="s">
        <v>58</v>
      </c>
      <c r="K3244" t="s">
        <v>152</v>
      </c>
      <c r="L3244" t="s">
        <v>13</v>
      </c>
      <c r="M3244" s="5">
        <v>598.1</v>
      </c>
      <c r="N3244">
        <v>1</v>
      </c>
    </row>
    <row r="3245" spans="1:14" x14ac:dyDescent="0.15">
      <c r="A3245" s="2">
        <v>45063</v>
      </c>
      <c r="B3245" s="3">
        <f t="shared" si="150"/>
        <v>2023</v>
      </c>
      <c r="C3245" t="str">
        <f t="shared" si="151"/>
        <v>2022-2023</v>
      </c>
      <c r="D3245" t="s">
        <v>147</v>
      </c>
      <c r="E3245" t="s">
        <v>132</v>
      </c>
      <c r="F3245" t="str">
        <f t="shared" si="152"/>
        <v>New South Wales</v>
      </c>
      <c r="G3245" t="s">
        <v>10</v>
      </c>
      <c r="H3245">
        <v>2800</v>
      </c>
      <c r="I3245" t="s">
        <v>11</v>
      </c>
      <c r="J3245" t="s">
        <v>25</v>
      </c>
      <c r="K3245" t="s">
        <v>152</v>
      </c>
      <c r="L3245" t="s">
        <v>13</v>
      </c>
      <c r="M3245" s="5">
        <v>598.52</v>
      </c>
      <c r="N3245">
        <v>1</v>
      </c>
    </row>
    <row r="3246" spans="1:14" x14ac:dyDescent="0.15">
      <c r="A3246" s="2">
        <v>44965</v>
      </c>
      <c r="B3246" s="3">
        <f t="shared" si="150"/>
        <v>2023</v>
      </c>
      <c r="C3246" t="str">
        <f t="shared" si="151"/>
        <v>2022-2023</v>
      </c>
      <c r="D3246" t="s">
        <v>147</v>
      </c>
      <c r="E3246" t="s">
        <v>83</v>
      </c>
      <c r="F3246" t="str">
        <f t="shared" si="152"/>
        <v>New South Wales</v>
      </c>
      <c r="G3246" t="s">
        <v>10</v>
      </c>
      <c r="H3246">
        <v>2750</v>
      </c>
      <c r="I3246" t="s">
        <v>11</v>
      </c>
      <c r="J3246" t="s">
        <v>25</v>
      </c>
      <c r="K3246" t="s">
        <v>151</v>
      </c>
      <c r="L3246" t="s">
        <v>21</v>
      </c>
      <c r="M3246" s="5">
        <v>598.92999999999995</v>
      </c>
      <c r="N3246">
        <v>1</v>
      </c>
    </row>
    <row r="3247" spans="1:14" x14ac:dyDescent="0.15">
      <c r="A3247" s="2">
        <v>45453</v>
      </c>
      <c r="B3247" s="3">
        <f t="shared" si="150"/>
        <v>2024</v>
      </c>
      <c r="C3247" t="str">
        <f t="shared" si="151"/>
        <v>2023-2024</v>
      </c>
      <c r="D3247" t="s">
        <v>147</v>
      </c>
      <c r="E3247" t="s">
        <v>96</v>
      </c>
      <c r="F3247" t="str">
        <f t="shared" si="152"/>
        <v>Western Australia</v>
      </c>
      <c r="G3247" t="s">
        <v>48</v>
      </c>
      <c r="H3247">
        <v>6330</v>
      </c>
      <c r="I3247" t="s">
        <v>11</v>
      </c>
      <c r="J3247" t="s">
        <v>94</v>
      </c>
      <c r="K3247" t="s">
        <v>154</v>
      </c>
      <c r="L3247" t="s">
        <v>14</v>
      </c>
      <c r="M3247" s="5">
        <v>599.03</v>
      </c>
      <c r="N3247">
        <v>1</v>
      </c>
    </row>
    <row r="3248" spans="1:14" x14ac:dyDescent="0.15">
      <c r="A3248" s="2">
        <v>44992</v>
      </c>
      <c r="B3248" s="3">
        <f t="shared" si="150"/>
        <v>2023</v>
      </c>
      <c r="C3248" t="str">
        <f t="shared" si="151"/>
        <v>2022-2023</v>
      </c>
      <c r="D3248" t="s">
        <v>147</v>
      </c>
      <c r="E3248" t="s">
        <v>24</v>
      </c>
      <c r="F3248" t="str">
        <f t="shared" si="152"/>
        <v>New South Wales</v>
      </c>
      <c r="G3248" t="s">
        <v>10</v>
      </c>
      <c r="H3248">
        <v>2795</v>
      </c>
      <c r="I3248" t="s">
        <v>11</v>
      </c>
      <c r="J3248" t="s">
        <v>25</v>
      </c>
      <c r="K3248" t="s">
        <v>150</v>
      </c>
      <c r="L3248" t="s">
        <v>18</v>
      </c>
      <c r="M3248" s="5">
        <v>600.72</v>
      </c>
      <c r="N3248">
        <v>1</v>
      </c>
    </row>
    <row r="3249" spans="1:14" x14ac:dyDescent="0.15">
      <c r="A3249" s="2">
        <v>45654</v>
      </c>
      <c r="B3249" s="3">
        <f t="shared" si="150"/>
        <v>2025</v>
      </c>
      <c r="C3249" t="str">
        <f t="shared" si="151"/>
        <v>2024-2025</v>
      </c>
      <c r="D3249" t="s">
        <v>147</v>
      </c>
      <c r="E3249" t="s">
        <v>136</v>
      </c>
      <c r="F3249" t="str">
        <f t="shared" si="152"/>
        <v>Victoria</v>
      </c>
      <c r="G3249" t="s">
        <v>45</v>
      </c>
      <c r="H3249">
        <v>3175</v>
      </c>
      <c r="I3249" t="s">
        <v>11</v>
      </c>
      <c r="J3249" t="s">
        <v>63</v>
      </c>
      <c r="K3249" t="s">
        <v>19</v>
      </c>
      <c r="L3249" t="s">
        <v>23</v>
      </c>
      <c r="M3249" s="5">
        <v>600.96</v>
      </c>
      <c r="N3249">
        <v>1</v>
      </c>
    </row>
    <row r="3250" spans="1:14" x14ac:dyDescent="0.15">
      <c r="A3250" s="2">
        <v>45589</v>
      </c>
      <c r="B3250" s="3">
        <f t="shared" si="150"/>
        <v>2025</v>
      </c>
      <c r="C3250" t="str">
        <f t="shared" si="151"/>
        <v>2024-2025</v>
      </c>
      <c r="D3250" t="s">
        <v>147</v>
      </c>
      <c r="E3250" t="s">
        <v>79</v>
      </c>
      <c r="F3250" t="str">
        <f t="shared" si="152"/>
        <v>Australian Capital Territory</v>
      </c>
      <c r="G3250" t="s">
        <v>80</v>
      </c>
      <c r="H3250">
        <v>2617</v>
      </c>
      <c r="I3250" t="s">
        <v>11</v>
      </c>
      <c r="J3250" t="s">
        <v>58</v>
      </c>
      <c r="K3250" t="s">
        <v>155</v>
      </c>
      <c r="L3250" t="s">
        <v>20</v>
      </c>
      <c r="M3250" s="5">
        <v>601.51</v>
      </c>
      <c r="N3250">
        <v>1</v>
      </c>
    </row>
    <row r="3251" spans="1:14" x14ac:dyDescent="0.15">
      <c r="A3251" s="2">
        <v>45078</v>
      </c>
      <c r="B3251" s="3">
        <f t="shared" si="150"/>
        <v>2023</v>
      </c>
      <c r="C3251" t="str">
        <f t="shared" si="151"/>
        <v>2022-2023</v>
      </c>
      <c r="D3251" t="s">
        <v>147</v>
      </c>
      <c r="E3251" t="s">
        <v>106</v>
      </c>
      <c r="F3251" t="str">
        <f t="shared" si="152"/>
        <v>Victoria</v>
      </c>
      <c r="G3251" t="s">
        <v>45</v>
      </c>
      <c r="H3251">
        <v>3915</v>
      </c>
      <c r="I3251" t="s">
        <v>11</v>
      </c>
      <c r="J3251" t="s">
        <v>55</v>
      </c>
      <c r="K3251" t="s">
        <v>152</v>
      </c>
      <c r="L3251" t="s">
        <v>13</v>
      </c>
      <c r="M3251" s="5">
        <v>602.69999999999993</v>
      </c>
      <c r="N3251">
        <v>1</v>
      </c>
    </row>
    <row r="3252" spans="1:14" x14ac:dyDescent="0.15">
      <c r="A3252" s="2">
        <v>45296</v>
      </c>
      <c r="B3252" s="3">
        <f t="shared" si="150"/>
        <v>2024</v>
      </c>
      <c r="C3252" t="str">
        <f t="shared" si="151"/>
        <v>2023-2024</v>
      </c>
      <c r="D3252" t="s">
        <v>147</v>
      </c>
      <c r="E3252" t="s">
        <v>98</v>
      </c>
      <c r="F3252" t="str">
        <f t="shared" si="152"/>
        <v>Victoria</v>
      </c>
      <c r="G3252" t="s">
        <v>45</v>
      </c>
      <c r="H3252">
        <v>3429</v>
      </c>
      <c r="I3252" t="s">
        <v>11</v>
      </c>
      <c r="J3252" t="s">
        <v>60</v>
      </c>
      <c r="K3252" t="s">
        <v>154</v>
      </c>
      <c r="L3252" t="s">
        <v>14</v>
      </c>
      <c r="M3252" s="5">
        <v>603.43000000000006</v>
      </c>
      <c r="N3252">
        <v>1</v>
      </c>
    </row>
    <row r="3253" spans="1:14" x14ac:dyDescent="0.15">
      <c r="A3253" s="2">
        <v>45423</v>
      </c>
      <c r="B3253" s="3">
        <f t="shared" si="150"/>
        <v>2024</v>
      </c>
      <c r="C3253" t="str">
        <f t="shared" si="151"/>
        <v>2023-2024</v>
      </c>
      <c r="D3253" t="s">
        <v>147</v>
      </c>
      <c r="E3253" t="s">
        <v>128</v>
      </c>
      <c r="F3253" t="str">
        <f t="shared" si="152"/>
        <v>Western Australia</v>
      </c>
      <c r="G3253" t="s">
        <v>48</v>
      </c>
      <c r="H3253">
        <v>6027</v>
      </c>
      <c r="I3253" t="s">
        <v>11</v>
      </c>
      <c r="J3253" t="s">
        <v>49</v>
      </c>
      <c r="K3253" t="s">
        <v>149</v>
      </c>
      <c r="L3253" t="s">
        <v>15</v>
      </c>
      <c r="M3253" s="5">
        <v>604.06000000000006</v>
      </c>
      <c r="N3253">
        <v>1</v>
      </c>
    </row>
    <row r="3254" spans="1:14" x14ac:dyDescent="0.15">
      <c r="A3254" s="2">
        <v>45178</v>
      </c>
      <c r="B3254" s="3">
        <f t="shared" si="150"/>
        <v>2024</v>
      </c>
      <c r="C3254" t="str">
        <f t="shared" si="151"/>
        <v>2023-2024</v>
      </c>
      <c r="D3254" t="s">
        <v>148</v>
      </c>
      <c r="E3254" t="s">
        <v>100</v>
      </c>
      <c r="F3254" t="str">
        <f t="shared" si="152"/>
        <v>Western Australia</v>
      </c>
      <c r="G3254" t="s">
        <v>48</v>
      </c>
      <c r="H3254">
        <v>6021</v>
      </c>
      <c r="I3254" t="s">
        <v>11</v>
      </c>
      <c r="J3254" t="s">
        <v>49</v>
      </c>
      <c r="K3254" t="s">
        <v>149</v>
      </c>
      <c r="L3254" t="s">
        <v>15</v>
      </c>
      <c r="M3254" s="5">
        <v>604.12</v>
      </c>
      <c r="N3254">
        <v>1</v>
      </c>
    </row>
    <row r="3255" spans="1:14" x14ac:dyDescent="0.15">
      <c r="A3255" s="2">
        <v>45103</v>
      </c>
      <c r="B3255" s="3">
        <f t="shared" si="150"/>
        <v>2023</v>
      </c>
      <c r="C3255" t="str">
        <f t="shared" si="151"/>
        <v>2022-2023</v>
      </c>
      <c r="D3255" t="s">
        <v>147</v>
      </c>
      <c r="E3255" t="s">
        <v>40</v>
      </c>
      <c r="F3255" t="str">
        <f t="shared" si="152"/>
        <v>New South Wales</v>
      </c>
      <c r="G3255" t="s">
        <v>10</v>
      </c>
      <c r="H3255">
        <v>2116</v>
      </c>
      <c r="I3255" t="s">
        <v>11</v>
      </c>
      <c r="J3255" t="s">
        <v>27</v>
      </c>
      <c r="K3255" t="s">
        <v>156</v>
      </c>
      <c r="L3255" t="s">
        <v>17</v>
      </c>
      <c r="M3255" s="5">
        <v>604.28</v>
      </c>
      <c r="N3255">
        <v>1</v>
      </c>
    </row>
    <row r="3256" spans="1:14" x14ac:dyDescent="0.15">
      <c r="A3256" s="2">
        <v>45614</v>
      </c>
      <c r="B3256" s="3">
        <f t="shared" si="150"/>
        <v>2025</v>
      </c>
      <c r="C3256" t="str">
        <f t="shared" si="151"/>
        <v>2024-2025</v>
      </c>
      <c r="D3256" t="s">
        <v>147</v>
      </c>
      <c r="E3256" t="s">
        <v>39</v>
      </c>
      <c r="F3256" t="str">
        <f t="shared" si="152"/>
        <v>South Australia</v>
      </c>
      <c r="G3256" t="s">
        <v>32</v>
      </c>
      <c r="H3256">
        <v>5343</v>
      </c>
      <c r="I3256" t="s">
        <v>11</v>
      </c>
      <c r="J3256" t="s">
        <v>38</v>
      </c>
      <c r="K3256" t="s">
        <v>155</v>
      </c>
      <c r="L3256" t="s">
        <v>20</v>
      </c>
      <c r="M3256" s="5">
        <v>604.49000000000012</v>
      </c>
      <c r="N3256">
        <v>1</v>
      </c>
    </row>
    <row r="3257" spans="1:14" x14ac:dyDescent="0.15">
      <c r="A3257" s="2">
        <v>45486</v>
      </c>
      <c r="B3257" s="3">
        <f t="shared" si="150"/>
        <v>2025</v>
      </c>
      <c r="C3257" t="str">
        <f t="shared" si="151"/>
        <v>2024-2025</v>
      </c>
      <c r="D3257" t="s">
        <v>147</v>
      </c>
      <c r="E3257" t="s">
        <v>65</v>
      </c>
      <c r="F3257" t="str">
        <f t="shared" si="152"/>
        <v>New South Wales</v>
      </c>
      <c r="G3257" t="s">
        <v>10</v>
      </c>
      <c r="H3257">
        <v>2541</v>
      </c>
      <c r="I3257" t="s">
        <v>11</v>
      </c>
      <c r="J3257" t="s">
        <v>58</v>
      </c>
      <c r="K3257" t="s">
        <v>151</v>
      </c>
      <c r="L3257" t="s">
        <v>21</v>
      </c>
      <c r="M3257" s="5">
        <v>605.54000000000008</v>
      </c>
      <c r="N3257">
        <v>1</v>
      </c>
    </row>
    <row r="3258" spans="1:14" x14ac:dyDescent="0.15">
      <c r="A3258" s="2">
        <v>45272</v>
      </c>
      <c r="B3258" s="3">
        <f t="shared" si="150"/>
        <v>2024</v>
      </c>
      <c r="C3258" t="str">
        <f t="shared" si="151"/>
        <v>2023-2024</v>
      </c>
      <c r="D3258" t="s">
        <v>148</v>
      </c>
      <c r="E3258" t="s">
        <v>28</v>
      </c>
      <c r="F3258" t="str">
        <f t="shared" si="152"/>
        <v>Northern Territory</v>
      </c>
      <c r="G3258" t="s">
        <v>29</v>
      </c>
      <c r="H3258">
        <v>800</v>
      </c>
      <c r="I3258" t="s">
        <v>11</v>
      </c>
      <c r="J3258" t="s">
        <v>30</v>
      </c>
      <c r="K3258" t="s">
        <v>152</v>
      </c>
      <c r="L3258" t="s">
        <v>13</v>
      </c>
      <c r="M3258" s="5">
        <v>605.63000000000011</v>
      </c>
      <c r="N3258">
        <v>1</v>
      </c>
    </row>
    <row r="3259" spans="1:14" x14ac:dyDescent="0.15">
      <c r="A3259" s="2">
        <v>45602</v>
      </c>
      <c r="B3259" s="3">
        <f t="shared" si="150"/>
        <v>2025</v>
      </c>
      <c r="C3259" t="str">
        <f t="shared" si="151"/>
        <v>2024-2025</v>
      </c>
      <c r="D3259" t="s">
        <v>148</v>
      </c>
      <c r="E3259" t="s">
        <v>84</v>
      </c>
      <c r="F3259" t="str">
        <f t="shared" si="152"/>
        <v>Queensland</v>
      </c>
      <c r="G3259" t="s">
        <v>35</v>
      </c>
      <c r="H3259">
        <v>4740</v>
      </c>
      <c r="I3259" t="s">
        <v>11</v>
      </c>
      <c r="J3259" t="s">
        <v>51</v>
      </c>
      <c r="K3259" t="s">
        <v>151</v>
      </c>
      <c r="L3259" t="s">
        <v>21</v>
      </c>
      <c r="M3259" s="5">
        <v>605.91999999999996</v>
      </c>
      <c r="N3259">
        <v>1</v>
      </c>
    </row>
    <row r="3260" spans="1:14" x14ac:dyDescent="0.15">
      <c r="A3260" s="2">
        <v>45043</v>
      </c>
      <c r="B3260" s="3">
        <f t="shared" si="150"/>
        <v>2023</v>
      </c>
      <c r="C3260" t="str">
        <f t="shared" si="151"/>
        <v>2022-2023</v>
      </c>
      <c r="D3260" t="s">
        <v>147</v>
      </c>
      <c r="E3260" t="s">
        <v>40</v>
      </c>
      <c r="F3260" t="str">
        <f t="shared" si="152"/>
        <v>New South Wales</v>
      </c>
      <c r="G3260" t="s">
        <v>10</v>
      </c>
      <c r="H3260">
        <v>2116</v>
      </c>
      <c r="I3260" t="s">
        <v>11</v>
      </c>
      <c r="J3260" t="s">
        <v>27</v>
      </c>
      <c r="K3260" t="s">
        <v>154</v>
      </c>
      <c r="L3260" t="s">
        <v>14</v>
      </c>
      <c r="M3260" s="5">
        <v>606.07999999999993</v>
      </c>
      <c r="N3260">
        <v>1</v>
      </c>
    </row>
    <row r="3261" spans="1:14" x14ac:dyDescent="0.15">
      <c r="A3261" s="2">
        <v>45451</v>
      </c>
      <c r="B3261" s="3">
        <f t="shared" si="150"/>
        <v>2024</v>
      </c>
      <c r="C3261" t="str">
        <f t="shared" si="151"/>
        <v>2023-2024</v>
      </c>
      <c r="D3261" t="s">
        <v>147</v>
      </c>
      <c r="E3261" t="s">
        <v>41</v>
      </c>
      <c r="F3261" t="str">
        <f t="shared" si="152"/>
        <v>New South Wales</v>
      </c>
      <c r="G3261" t="s">
        <v>10</v>
      </c>
      <c r="H3261">
        <v>2830</v>
      </c>
      <c r="I3261" t="s">
        <v>11</v>
      </c>
      <c r="J3261" t="s">
        <v>25</v>
      </c>
      <c r="K3261" t="s">
        <v>154</v>
      </c>
      <c r="L3261" t="s">
        <v>14</v>
      </c>
      <c r="M3261" s="5">
        <v>606.91</v>
      </c>
      <c r="N3261">
        <v>1</v>
      </c>
    </row>
    <row r="3262" spans="1:14" x14ac:dyDescent="0.15">
      <c r="A3262" s="2">
        <v>45041</v>
      </c>
      <c r="B3262" s="3">
        <f t="shared" si="150"/>
        <v>2023</v>
      </c>
      <c r="C3262" t="str">
        <f t="shared" si="151"/>
        <v>2022-2023</v>
      </c>
      <c r="D3262" t="s">
        <v>147</v>
      </c>
      <c r="E3262" t="s">
        <v>112</v>
      </c>
      <c r="F3262" t="str">
        <f t="shared" si="152"/>
        <v>Victoria</v>
      </c>
      <c r="G3262" t="s">
        <v>45</v>
      </c>
      <c r="H3262">
        <v>3076</v>
      </c>
      <c r="I3262" t="s">
        <v>11</v>
      </c>
      <c r="J3262" t="s">
        <v>46</v>
      </c>
      <c r="K3262" t="s">
        <v>155</v>
      </c>
      <c r="L3262" t="s">
        <v>20</v>
      </c>
      <c r="M3262" s="5">
        <v>606.92999999999995</v>
      </c>
      <c r="N3262">
        <v>1</v>
      </c>
    </row>
    <row r="3263" spans="1:14" x14ac:dyDescent="0.15">
      <c r="A3263" s="2">
        <v>45258</v>
      </c>
      <c r="B3263" s="3">
        <f t="shared" si="150"/>
        <v>2024</v>
      </c>
      <c r="C3263" t="str">
        <f t="shared" si="151"/>
        <v>2023-2024</v>
      </c>
      <c r="D3263" t="s">
        <v>147</v>
      </c>
      <c r="E3263" t="s">
        <v>141</v>
      </c>
      <c r="F3263" t="str">
        <f t="shared" si="152"/>
        <v>Western Australia</v>
      </c>
      <c r="G3263" t="s">
        <v>48</v>
      </c>
      <c r="H3263">
        <v>6052</v>
      </c>
      <c r="I3263" t="s">
        <v>11</v>
      </c>
      <c r="J3263" t="s">
        <v>49</v>
      </c>
      <c r="K3263" t="s">
        <v>150</v>
      </c>
      <c r="L3263" t="s">
        <v>18</v>
      </c>
      <c r="M3263" s="5">
        <v>608.13</v>
      </c>
      <c r="N3263">
        <v>1</v>
      </c>
    </row>
    <row r="3264" spans="1:14" x14ac:dyDescent="0.15">
      <c r="A3264" s="2">
        <v>45264</v>
      </c>
      <c r="B3264" s="3">
        <f t="shared" si="150"/>
        <v>2024</v>
      </c>
      <c r="C3264" t="str">
        <f t="shared" si="151"/>
        <v>2023-2024</v>
      </c>
      <c r="D3264" t="s">
        <v>147</v>
      </c>
      <c r="E3264" t="s">
        <v>78</v>
      </c>
      <c r="F3264" t="str">
        <f t="shared" si="152"/>
        <v>New South Wales</v>
      </c>
      <c r="G3264" t="s">
        <v>10</v>
      </c>
      <c r="H3264">
        <v>2350</v>
      </c>
      <c r="I3264" t="s">
        <v>11</v>
      </c>
      <c r="J3264" t="s">
        <v>68</v>
      </c>
      <c r="K3264" t="s">
        <v>154</v>
      </c>
      <c r="L3264" t="s">
        <v>14</v>
      </c>
      <c r="M3264" s="5">
        <v>608.35</v>
      </c>
      <c r="N3264">
        <v>1</v>
      </c>
    </row>
    <row r="3265" spans="1:14" x14ac:dyDescent="0.15">
      <c r="A3265" s="2">
        <v>45628</v>
      </c>
      <c r="B3265" s="3">
        <f t="shared" si="150"/>
        <v>2025</v>
      </c>
      <c r="C3265" t="str">
        <f t="shared" si="151"/>
        <v>2024-2025</v>
      </c>
      <c r="D3265" t="s">
        <v>148</v>
      </c>
      <c r="E3265" t="s">
        <v>95</v>
      </c>
      <c r="F3265" t="str">
        <f t="shared" si="152"/>
        <v>Victoria</v>
      </c>
      <c r="G3265" t="s">
        <v>45</v>
      </c>
      <c r="H3265">
        <v>3931</v>
      </c>
      <c r="I3265" t="s">
        <v>11</v>
      </c>
      <c r="J3265" t="s">
        <v>55</v>
      </c>
      <c r="K3265" t="s">
        <v>150</v>
      </c>
      <c r="L3265" t="s">
        <v>18</v>
      </c>
      <c r="M3265" s="5">
        <v>609.24</v>
      </c>
      <c r="N3265">
        <v>1</v>
      </c>
    </row>
    <row r="3266" spans="1:14" x14ac:dyDescent="0.15">
      <c r="A3266" s="2">
        <v>45043</v>
      </c>
      <c r="B3266" s="3">
        <f t="shared" ref="B3266:B3329" si="153">IF(MONTH(A3266)&gt;=7,YEAR(A3266)+1,YEAR(A3266))</f>
        <v>2023</v>
      </c>
      <c r="C3266" t="str">
        <f t="shared" ref="C3266:C3329" si="154">IF(MONTH(A3266) &gt;= 7, YEAR(A3266) &amp; "-" &amp; YEAR(A3266) + 1, YEAR(A3266) - 1 &amp; "-" &amp; YEAR(A3266))</f>
        <v>2022-2023</v>
      </c>
      <c r="D3266" t="s">
        <v>147</v>
      </c>
      <c r="E3266" t="s">
        <v>74</v>
      </c>
      <c r="F3266" t="str">
        <f t="shared" ref="F3266:F3329" si="155">IF(G3266="WA","Western Australia",
IF(G3266="NSW","New South Wales",
IF(G3266="QLD","Queensland",
IF(G3266="VIC","Victoria",
IF(G3266="TAS","Tasmania",
IF(G3266="SA","South Australia",
IF(G3266="NT","Northern Territory",
IF(G3266="ACT","Australian Capital Territory",G3266))))))))</f>
        <v>South Australia</v>
      </c>
      <c r="G3266" t="s">
        <v>32</v>
      </c>
      <c r="H3266">
        <v>5043</v>
      </c>
      <c r="I3266" t="s">
        <v>11</v>
      </c>
      <c r="J3266" t="s">
        <v>33</v>
      </c>
      <c r="K3266" t="s">
        <v>149</v>
      </c>
      <c r="L3266" t="s">
        <v>15</v>
      </c>
      <c r="M3266" s="5">
        <v>609.69000000000005</v>
      </c>
      <c r="N3266">
        <v>1</v>
      </c>
    </row>
    <row r="3267" spans="1:14" x14ac:dyDescent="0.15">
      <c r="A3267" s="2">
        <v>45341</v>
      </c>
      <c r="B3267" s="3">
        <f t="shared" si="153"/>
        <v>2024</v>
      </c>
      <c r="C3267" t="str">
        <f t="shared" si="154"/>
        <v>2023-2024</v>
      </c>
      <c r="D3267" t="s">
        <v>147</v>
      </c>
      <c r="E3267" t="s">
        <v>122</v>
      </c>
      <c r="F3267" t="str">
        <f t="shared" si="155"/>
        <v>New South Wales</v>
      </c>
      <c r="G3267" t="s">
        <v>10</v>
      </c>
      <c r="H3267">
        <v>2650</v>
      </c>
      <c r="I3267" t="s">
        <v>11</v>
      </c>
      <c r="J3267" t="s">
        <v>25</v>
      </c>
      <c r="K3267" t="s">
        <v>154</v>
      </c>
      <c r="L3267" t="s">
        <v>14</v>
      </c>
      <c r="M3267" s="5">
        <v>610.64999999999986</v>
      </c>
      <c r="N3267">
        <v>1</v>
      </c>
    </row>
    <row r="3268" spans="1:14" x14ac:dyDescent="0.15">
      <c r="A3268" s="2">
        <v>45285</v>
      </c>
      <c r="B3268" s="3">
        <f t="shared" si="153"/>
        <v>2024</v>
      </c>
      <c r="C3268" t="str">
        <f t="shared" si="154"/>
        <v>2023-2024</v>
      </c>
      <c r="D3268" t="s">
        <v>147</v>
      </c>
      <c r="E3268" t="s">
        <v>79</v>
      </c>
      <c r="F3268" t="str">
        <f t="shared" si="155"/>
        <v>Australian Capital Territory</v>
      </c>
      <c r="G3268" t="s">
        <v>80</v>
      </c>
      <c r="H3268">
        <v>2617</v>
      </c>
      <c r="I3268" t="s">
        <v>11</v>
      </c>
      <c r="J3268" t="s">
        <v>58</v>
      </c>
      <c r="K3268" t="s">
        <v>154</v>
      </c>
      <c r="L3268" t="s">
        <v>14</v>
      </c>
      <c r="M3268" s="5">
        <v>611.34</v>
      </c>
      <c r="N3268">
        <v>1</v>
      </c>
    </row>
    <row r="3269" spans="1:14" x14ac:dyDescent="0.15">
      <c r="A3269" s="2">
        <v>45555</v>
      </c>
      <c r="B3269" s="3">
        <f t="shared" si="153"/>
        <v>2025</v>
      </c>
      <c r="C3269" t="str">
        <f t="shared" si="154"/>
        <v>2024-2025</v>
      </c>
      <c r="D3269" t="s">
        <v>148</v>
      </c>
      <c r="E3269" t="s">
        <v>82</v>
      </c>
      <c r="F3269" t="str">
        <f t="shared" si="155"/>
        <v>Queensland</v>
      </c>
      <c r="G3269" t="s">
        <v>35</v>
      </c>
      <c r="H3269">
        <v>4012</v>
      </c>
      <c r="I3269" t="s">
        <v>11</v>
      </c>
      <c r="J3269" t="s">
        <v>43</v>
      </c>
      <c r="K3269" t="s">
        <v>151</v>
      </c>
      <c r="L3269" t="s">
        <v>21</v>
      </c>
      <c r="M3269" s="5">
        <v>611.49999999999989</v>
      </c>
      <c r="N3269">
        <v>1</v>
      </c>
    </row>
    <row r="3270" spans="1:14" x14ac:dyDescent="0.15">
      <c r="A3270" s="2">
        <v>45476</v>
      </c>
      <c r="B3270" s="3">
        <f t="shared" si="153"/>
        <v>2025</v>
      </c>
      <c r="C3270" t="str">
        <f t="shared" si="154"/>
        <v>2024-2025</v>
      </c>
      <c r="D3270" t="s">
        <v>147</v>
      </c>
      <c r="E3270" t="s">
        <v>89</v>
      </c>
      <c r="F3270" t="str">
        <f t="shared" si="155"/>
        <v>Queensland</v>
      </c>
      <c r="G3270" t="s">
        <v>35</v>
      </c>
      <c r="H3270">
        <v>4655</v>
      </c>
      <c r="I3270" t="s">
        <v>11</v>
      </c>
      <c r="J3270" t="s">
        <v>51</v>
      </c>
      <c r="K3270" t="s">
        <v>150</v>
      </c>
      <c r="L3270" t="s">
        <v>18</v>
      </c>
      <c r="M3270" s="5">
        <v>611.59</v>
      </c>
      <c r="N3270">
        <v>1</v>
      </c>
    </row>
    <row r="3271" spans="1:14" x14ac:dyDescent="0.15">
      <c r="A3271" s="2">
        <v>45378</v>
      </c>
      <c r="B3271" s="3">
        <f t="shared" si="153"/>
        <v>2024</v>
      </c>
      <c r="C3271" t="str">
        <f t="shared" si="154"/>
        <v>2023-2024</v>
      </c>
      <c r="D3271" t="s">
        <v>147</v>
      </c>
      <c r="E3271" t="s">
        <v>42</v>
      </c>
      <c r="F3271" t="str">
        <f t="shared" si="155"/>
        <v>Queensland</v>
      </c>
      <c r="G3271" t="s">
        <v>35</v>
      </c>
      <c r="H3271">
        <v>4053</v>
      </c>
      <c r="I3271" t="s">
        <v>11</v>
      </c>
      <c r="J3271" t="s">
        <v>43</v>
      </c>
      <c r="K3271" t="s">
        <v>19</v>
      </c>
      <c r="L3271" t="s">
        <v>23</v>
      </c>
      <c r="M3271" s="5">
        <v>612.31999999999994</v>
      </c>
      <c r="N3271">
        <v>1</v>
      </c>
    </row>
    <row r="3272" spans="1:14" x14ac:dyDescent="0.15">
      <c r="A3272" s="2">
        <v>45311</v>
      </c>
      <c r="B3272" s="3">
        <f t="shared" si="153"/>
        <v>2024</v>
      </c>
      <c r="C3272" t="str">
        <f t="shared" si="154"/>
        <v>2023-2024</v>
      </c>
      <c r="D3272" t="s">
        <v>148</v>
      </c>
      <c r="E3272" t="s">
        <v>87</v>
      </c>
      <c r="F3272" t="str">
        <f t="shared" si="155"/>
        <v>New South Wales</v>
      </c>
      <c r="G3272" t="s">
        <v>10</v>
      </c>
      <c r="H3272">
        <v>2790</v>
      </c>
      <c r="I3272" t="s">
        <v>11</v>
      </c>
      <c r="J3272" t="s">
        <v>25</v>
      </c>
      <c r="K3272" t="s">
        <v>19</v>
      </c>
      <c r="L3272" t="s">
        <v>23</v>
      </c>
      <c r="M3272" s="5">
        <v>612.41999999999996</v>
      </c>
      <c r="N3272">
        <v>1</v>
      </c>
    </row>
    <row r="3273" spans="1:14" x14ac:dyDescent="0.15">
      <c r="A3273" s="2">
        <v>45167</v>
      </c>
      <c r="B3273" s="3">
        <f t="shared" si="153"/>
        <v>2024</v>
      </c>
      <c r="C3273" t="str">
        <f t="shared" si="154"/>
        <v>2023-2024</v>
      </c>
      <c r="D3273" t="s">
        <v>147</v>
      </c>
      <c r="E3273" t="s">
        <v>69</v>
      </c>
      <c r="F3273" t="str">
        <f t="shared" si="155"/>
        <v>Tasmania</v>
      </c>
      <c r="G3273" t="s">
        <v>70</v>
      </c>
      <c r="H3273">
        <v>7018</v>
      </c>
      <c r="I3273" t="s">
        <v>11</v>
      </c>
      <c r="J3273" t="s">
        <v>71</v>
      </c>
      <c r="K3273" t="s">
        <v>150</v>
      </c>
      <c r="L3273" t="s">
        <v>18</v>
      </c>
      <c r="M3273" s="5">
        <v>612.62</v>
      </c>
      <c r="N3273">
        <v>1</v>
      </c>
    </row>
    <row r="3274" spans="1:14" x14ac:dyDescent="0.15">
      <c r="A3274" s="2">
        <v>45600</v>
      </c>
      <c r="B3274" s="3">
        <f t="shared" si="153"/>
        <v>2025</v>
      </c>
      <c r="C3274" t="str">
        <f t="shared" si="154"/>
        <v>2024-2025</v>
      </c>
      <c r="D3274" t="s">
        <v>147</v>
      </c>
      <c r="E3274" t="s">
        <v>92</v>
      </c>
      <c r="F3274" t="str">
        <f t="shared" si="155"/>
        <v>Queensland</v>
      </c>
      <c r="G3274" t="s">
        <v>35</v>
      </c>
      <c r="H3274">
        <v>4068</v>
      </c>
      <c r="I3274" t="s">
        <v>11</v>
      </c>
      <c r="J3274" t="s">
        <v>43</v>
      </c>
      <c r="K3274" t="s">
        <v>19</v>
      </c>
      <c r="L3274" t="s">
        <v>23</v>
      </c>
      <c r="M3274" s="5">
        <v>615.93000000000006</v>
      </c>
      <c r="N3274">
        <v>1</v>
      </c>
    </row>
    <row r="3275" spans="1:14" x14ac:dyDescent="0.15">
      <c r="A3275" s="2">
        <v>45149</v>
      </c>
      <c r="B3275" s="3">
        <f t="shared" si="153"/>
        <v>2024</v>
      </c>
      <c r="C3275" t="str">
        <f t="shared" si="154"/>
        <v>2023-2024</v>
      </c>
      <c r="D3275" t="s">
        <v>148</v>
      </c>
      <c r="E3275" t="s">
        <v>88</v>
      </c>
      <c r="F3275" t="str">
        <f t="shared" si="155"/>
        <v>South Australia</v>
      </c>
      <c r="G3275" t="s">
        <v>32</v>
      </c>
      <c r="H3275">
        <v>5011</v>
      </c>
      <c r="I3275" t="s">
        <v>11</v>
      </c>
      <c r="J3275" t="s">
        <v>33</v>
      </c>
      <c r="K3275" t="s">
        <v>155</v>
      </c>
      <c r="L3275" t="s">
        <v>20</v>
      </c>
      <c r="M3275" s="5">
        <v>616.6400000000001</v>
      </c>
      <c r="N3275">
        <v>1</v>
      </c>
    </row>
    <row r="3276" spans="1:14" x14ac:dyDescent="0.15">
      <c r="A3276" s="2">
        <v>45191</v>
      </c>
      <c r="B3276" s="3">
        <f t="shared" si="153"/>
        <v>2024</v>
      </c>
      <c r="C3276" t="str">
        <f t="shared" si="154"/>
        <v>2023-2024</v>
      </c>
      <c r="D3276" t="s">
        <v>148</v>
      </c>
      <c r="E3276" t="s">
        <v>110</v>
      </c>
      <c r="F3276" t="str">
        <f t="shared" si="155"/>
        <v>Queensland</v>
      </c>
      <c r="G3276" t="s">
        <v>35</v>
      </c>
      <c r="H3276">
        <v>4680</v>
      </c>
      <c r="I3276" t="s">
        <v>11</v>
      </c>
      <c r="J3276" t="s">
        <v>51</v>
      </c>
      <c r="K3276" t="s">
        <v>151</v>
      </c>
      <c r="L3276" t="s">
        <v>21</v>
      </c>
      <c r="M3276" s="5">
        <v>616.92000000000007</v>
      </c>
      <c r="N3276">
        <v>1</v>
      </c>
    </row>
    <row r="3277" spans="1:14" x14ac:dyDescent="0.15">
      <c r="A3277" s="2">
        <v>45558</v>
      </c>
      <c r="B3277" s="3">
        <f t="shared" si="153"/>
        <v>2025</v>
      </c>
      <c r="C3277" t="str">
        <f t="shared" si="154"/>
        <v>2024-2025</v>
      </c>
      <c r="D3277" t="s">
        <v>147</v>
      </c>
      <c r="E3277" t="s">
        <v>62</v>
      </c>
      <c r="F3277" t="str">
        <f t="shared" si="155"/>
        <v>Victoria</v>
      </c>
      <c r="G3277" t="s">
        <v>45</v>
      </c>
      <c r="H3277">
        <v>3134</v>
      </c>
      <c r="I3277" t="s">
        <v>11</v>
      </c>
      <c r="J3277" t="s">
        <v>63</v>
      </c>
      <c r="K3277" t="s">
        <v>151</v>
      </c>
      <c r="L3277" t="s">
        <v>21</v>
      </c>
      <c r="M3277" s="5">
        <v>617.74</v>
      </c>
      <c r="N3277">
        <v>1</v>
      </c>
    </row>
    <row r="3278" spans="1:14" x14ac:dyDescent="0.15">
      <c r="A3278" s="2">
        <v>45625</v>
      </c>
      <c r="B3278" s="3">
        <f t="shared" si="153"/>
        <v>2025</v>
      </c>
      <c r="C3278" t="str">
        <f t="shared" si="154"/>
        <v>2024-2025</v>
      </c>
      <c r="D3278" t="s">
        <v>148</v>
      </c>
      <c r="E3278" t="s">
        <v>28</v>
      </c>
      <c r="F3278" t="str">
        <f t="shared" si="155"/>
        <v>Northern Territory</v>
      </c>
      <c r="G3278" t="s">
        <v>29</v>
      </c>
      <c r="H3278">
        <v>800</v>
      </c>
      <c r="I3278" t="s">
        <v>11</v>
      </c>
      <c r="J3278" t="s">
        <v>30</v>
      </c>
      <c r="K3278" t="s">
        <v>156</v>
      </c>
      <c r="L3278" t="s">
        <v>17</v>
      </c>
      <c r="M3278" s="5">
        <v>617.93000000000006</v>
      </c>
      <c r="N3278">
        <v>1</v>
      </c>
    </row>
    <row r="3279" spans="1:14" x14ac:dyDescent="0.15">
      <c r="A3279" s="2">
        <v>45482</v>
      </c>
      <c r="B3279" s="3">
        <f t="shared" si="153"/>
        <v>2025</v>
      </c>
      <c r="C3279" t="str">
        <f t="shared" si="154"/>
        <v>2024-2025</v>
      </c>
      <c r="D3279" t="s">
        <v>148</v>
      </c>
      <c r="E3279" t="s">
        <v>34</v>
      </c>
      <c r="F3279" t="str">
        <f t="shared" si="155"/>
        <v>Queensland</v>
      </c>
      <c r="G3279" t="s">
        <v>35</v>
      </c>
      <c r="H3279">
        <v>4802</v>
      </c>
      <c r="I3279" t="s">
        <v>11</v>
      </c>
      <c r="J3279" t="s">
        <v>36</v>
      </c>
      <c r="K3279" t="s">
        <v>150</v>
      </c>
      <c r="L3279" t="s">
        <v>18</v>
      </c>
      <c r="M3279" s="5">
        <v>618.4</v>
      </c>
      <c r="N3279">
        <v>1</v>
      </c>
    </row>
    <row r="3280" spans="1:14" x14ac:dyDescent="0.15">
      <c r="A3280" s="2">
        <v>45645</v>
      </c>
      <c r="B3280" s="3">
        <f t="shared" si="153"/>
        <v>2025</v>
      </c>
      <c r="C3280" t="str">
        <f t="shared" si="154"/>
        <v>2024-2025</v>
      </c>
      <c r="D3280" t="s">
        <v>147</v>
      </c>
      <c r="E3280" t="s">
        <v>86</v>
      </c>
      <c r="F3280" t="str">
        <f t="shared" si="155"/>
        <v>New South Wales</v>
      </c>
      <c r="G3280" t="s">
        <v>10</v>
      </c>
      <c r="H3280">
        <v>2064</v>
      </c>
      <c r="I3280" t="s">
        <v>11</v>
      </c>
      <c r="J3280" t="s">
        <v>12</v>
      </c>
      <c r="K3280" t="s">
        <v>150</v>
      </c>
      <c r="L3280" t="s">
        <v>18</v>
      </c>
      <c r="M3280" s="5">
        <v>621.74</v>
      </c>
      <c r="N3280">
        <v>1</v>
      </c>
    </row>
    <row r="3281" spans="1:14" x14ac:dyDescent="0.15">
      <c r="A3281" s="2">
        <v>45315</v>
      </c>
      <c r="B3281" s="3">
        <f t="shared" si="153"/>
        <v>2024</v>
      </c>
      <c r="C3281" t="str">
        <f t="shared" si="154"/>
        <v>2023-2024</v>
      </c>
      <c r="D3281" t="s">
        <v>147</v>
      </c>
      <c r="E3281" t="s">
        <v>126</v>
      </c>
      <c r="F3281" t="str">
        <f t="shared" si="155"/>
        <v>Queensland</v>
      </c>
      <c r="G3281" t="s">
        <v>35</v>
      </c>
      <c r="H3281">
        <v>4551</v>
      </c>
      <c r="I3281" t="s">
        <v>11</v>
      </c>
      <c r="J3281" t="s">
        <v>120</v>
      </c>
      <c r="K3281" t="s">
        <v>149</v>
      </c>
      <c r="L3281" t="s">
        <v>15</v>
      </c>
      <c r="M3281" s="5">
        <v>623.13</v>
      </c>
      <c r="N3281">
        <v>1</v>
      </c>
    </row>
    <row r="3282" spans="1:14" x14ac:dyDescent="0.15">
      <c r="A3282" s="2">
        <v>45231</v>
      </c>
      <c r="B3282" s="3">
        <f t="shared" si="153"/>
        <v>2024</v>
      </c>
      <c r="C3282" t="str">
        <f t="shared" si="154"/>
        <v>2023-2024</v>
      </c>
      <c r="D3282" t="s">
        <v>147</v>
      </c>
      <c r="E3282" t="s">
        <v>96</v>
      </c>
      <c r="F3282" t="str">
        <f t="shared" si="155"/>
        <v>Western Australia</v>
      </c>
      <c r="G3282" t="s">
        <v>48</v>
      </c>
      <c r="H3282">
        <v>6330</v>
      </c>
      <c r="I3282" t="s">
        <v>11</v>
      </c>
      <c r="J3282" t="s">
        <v>94</v>
      </c>
      <c r="K3282" t="s">
        <v>155</v>
      </c>
      <c r="L3282" t="s">
        <v>20</v>
      </c>
      <c r="M3282" s="5">
        <v>623.51</v>
      </c>
      <c r="N3282">
        <v>1</v>
      </c>
    </row>
    <row r="3283" spans="1:14" x14ac:dyDescent="0.15">
      <c r="A3283" s="2">
        <v>45502</v>
      </c>
      <c r="B3283" s="3">
        <f t="shared" si="153"/>
        <v>2025</v>
      </c>
      <c r="C3283" t="str">
        <f t="shared" si="154"/>
        <v>2024-2025</v>
      </c>
      <c r="D3283" t="s">
        <v>147</v>
      </c>
      <c r="E3283" t="s">
        <v>47</v>
      </c>
      <c r="F3283" t="str">
        <f t="shared" si="155"/>
        <v>Western Australia</v>
      </c>
      <c r="G3283" t="s">
        <v>48</v>
      </c>
      <c r="H3283">
        <v>6030</v>
      </c>
      <c r="I3283" t="s">
        <v>11</v>
      </c>
      <c r="J3283" t="s">
        <v>49</v>
      </c>
      <c r="K3283" t="s">
        <v>154</v>
      </c>
      <c r="L3283" t="s">
        <v>14</v>
      </c>
      <c r="M3283" s="5">
        <v>623.54999999999995</v>
      </c>
      <c r="N3283">
        <v>1</v>
      </c>
    </row>
    <row r="3284" spans="1:14" x14ac:dyDescent="0.15">
      <c r="A3284" s="2">
        <v>45094</v>
      </c>
      <c r="B3284" s="3">
        <f t="shared" si="153"/>
        <v>2023</v>
      </c>
      <c r="C3284" t="str">
        <f t="shared" si="154"/>
        <v>2022-2023</v>
      </c>
      <c r="D3284" t="s">
        <v>147</v>
      </c>
      <c r="E3284" t="s">
        <v>47</v>
      </c>
      <c r="F3284" t="str">
        <f t="shared" si="155"/>
        <v>Western Australia</v>
      </c>
      <c r="G3284" t="s">
        <v>48</v>
      </c>
      <c r="H3284">
        <v>6030</v>
      </c>
      <c r="I3284" t="s">
        <v>11</v>
      </c>
      <c r="J3284" t="s">
        <v>49</v>
      </c>
      <c r="K3284" t="s">
        <v>153</v>
      </c>
      <c r="L3284" t="s">
        <v>16</v>
      </c>
      <c r="M3284" s="5">
        <v>624.29</v>
      </c>
      <c r="N3284">
        <v>1</v>
      </c>
    </row>
    <row r="3285" spans="1:14" x14ac:dyDescent="0.15">
      <c r="A3285" s="2">
        <v>45296</v>
      </c>
      <c r="B3285" s="3">
        <f t="shared" si="153"/>
        <v>2024</v>
      </c>
      <c r="C3285" t="str">
        <f t="shared" si="154"/>
        <v>2023-2024</v>
      </c>
      <c r="D3285" t="s">
        <v>147</v>
      </c>
      <c r="E3285" t="s">
        <v>138</v>
      </c>
      <c r="F3285" t="str">
        <f t="shared" si="155"/>
        <v>Queensland</v>
      </c>
      <c r="G3285" t="s">
        <v>35</v>
      </c>
      <c r="H3285">
        <v>4558</v>
      </c>
      <c r="I3285" t="s">
        <v>11</v>
      </c>
      <c r="J3285" t="s">
        <v>120</v>
      </c>
      <c r="K3285" t="s">
        <v>155</v>
      </c>
      <c r="L3285" t="s">
        <v>20</v>
      </c>
      <c r="M3285" s="5">
        <v>624.81000000000006</v>
      </c>
      <c r="N3285">
        <v>1</v>
      </c>
    </row>
    <row r="3286" spans="1:14" x14ac:dyDescent="0.15">
      <c r="A3286" s="2">
        <v>45272</v>
      </c>
      <c r="B3286" s="3">
        <f t="shared" si="153"/>
        <v>2024</v>
      </c>
      <c r="C3286" t="str">
        <f t="shared" si="154"/>
        <v>2023-2024</v>
      </c>
      <c r="D3286" t="s">
        <v>147</v>
      </c>
      <c r="E3286" t="s">
        <v>69</v>
      </c>
      <c r="F3286" t="str">
        <f t="shared" si="155"/>
        <v>Tasmania</v>
      </c>
      <c r="G3286" t="s">
        <v>70</v>
      </c>
      <c r="H3286">
        <v>7018</v>
      </c>
      <c r="I3286" t="s">
        <v>11</v>
      </c>
      <c r="J3286" t="s">
        <v>71</v>
      </c>
      <c r="K3286" t="s">
        <v>149</v>
      </c>
      <c r="L3286" t="s">
        <v>15</v>
      </c>
      <c r="M3286" s="5">
        <v>625.03</v>
      </c>
      <c r="N3286">
        <v>1</v>
      </c>
    </row>
    <row r="3287" spans="1:14" x14ac:dyDescent="0.15">
      <c r="A3287" s="2">
        <v>45114</v>
      </c>
      <c r="B3287" s="3">
        <f t="shared" si="153"/>
        <v>2024</v>
      </c>
      <c r="C3287" t="str">
        <f t="shared" si="154"/>
        <v>2023-2024</v>
      </c>
      <c r="D3287" t="s">
        <v>147</v>
      </c>
      <c r="E3287" t="s">
        <v>85</v>
      </c>
      <c r="F3287" t="str">
        <f t="shared" si="155"/>
        <v>Queensland</v>
      </c>
      <c r="G3287" t="s">
        <v>35</v>
      </c>
      <c r="H3287">
        <v>4883</v>
      </c>
      <c r="I3287" t="s">
        <v>11</v>
      </c>
      <c r="J3287" t="s">
        <v>36</v>
      </c>
      <c r="K3287" t="s">
        <v>153</v>
      </c>
      <c r="L3287" t="s">
        <v>16</v>
      </c>
      <c r="M3287" s="5">
        <v>625.29</v>
      </c>
      <c r="N3287">
        <v>1</v>
      </c>
    </row>
    <row r="3288" spans="1:14" x14ac:dyDescent="0.15">
      <c r="A3288" s="2">
        <v>45009</v>
      </c>
      <c r="B3288" s="3">
        <f t="shared" si="153"/>
        <v>2023</v>
      </c>
      <c r="C3288" t="str">
        <f t="shared" si="154"/>
        <v>2022-2023</v>
      </c>
      <c r="D3288" t="s">
        <v>147</v>
      </c>
      <c r="E3288" t="s">
        <v>107</v>
      </c>
      <c r="F3288" t="str">
        <f t="shared" si="155"/>
        <v>Queensland</v>
      </c>
      <c r="G3288" t="s">
        <v>35</v>
      </c>
      <c r="H3288">
        <v>4220</v>
      </c>
      <c r="I3288" t="s">
        <v>11</v>
      </c>
      <c r="J3288" t="s">
        <v>104</v>
      </c>
      <c r="K3288" t="s">
        <v>152</v>
      </c>
      <c r="L3288" t="s">
        <v>13</v>
      </c>
      <c r="M3288" s="5">
        <v>625.7700000000001</v>
      </c>
      <c r="N3288">
        <v>1</v>
      </c>
    </row>
    <row r="3289" spans="1:14" x14ac:dyDescent="0.15">
      <c r="A3289" s="2">
        <v>45086</v>
      </c>
      <c r="B3289" s="3">
        <f t="shared" si="153"/>
        <v>2023</v>
      </c>
      <c r="C3289" t="str">
        <f t="shared" si="154"/>
        <v>2022-2023</v>
      </c>
      <c r="D3289" t="s">
        <v>148</v>
      </c>
      <c r="E3289" t="s">
        <v>88</v>
      </c>
      <c r="F3289" t="str">
        <f t="shared" si="155"/>
        <v>South Australia</v>
      </c>
      <c r="G3289" t="s">
        <v>32</v>
      </c>
      <c r="H3289">
        <v>5011</v>
      </c>
      <c r="I3289" t="s">
        <v>11</v>
      </c>
      <c r="J3289" t="s">
        <v>33</v>
      </c>
      <c r="K3289" t="s">
        <v>149</v>
      </c>
      <c r="L3289" t="s">
        <v>15</v>
      </c>
      <c r="M3289" s="5">
        <v>626.12</v>
      </c>
      <c r="N3289">
        <v>1</v>
      </c>
    </row>
    <row r="3290" spans="1:14" x14ac:dyDescent="0.15">
      <c r="A3290" s="2">
        <v>45104</v>
      </c>
      <c r="B3290" s="3">
        <f t="shared" si="153"/>
        <v>2023</v>
      </c>
      <c r="C3290" t="str">
        <f t="shared" si="154"/>
        <v>2022-2023</v>
      </c>
      <c r="D3290" t="s">
        <v>147</v>
      </c>
      <c r="E3290" t="s">
        <v>103</v>
      </c>
      <c r="F3290" t="str">
        <f t="shared" si="155"/>
        <v>Queensland</v>
      </c>
      <c r="G3290" t="s">
        <v>35</v>
      </c>
      <c r="H3290">
        <v>4509</v>
      </c>
      <c r="I3290" t="s">
        <v>11</v>
      </c>
      <c r="J3290" t="s">
        <v>104</v>
      </c>
      <c r="K3290" t="s">
        <v>19</v>
      </c>
      <c r="L3290" t="s">
        <v>23</v>
      </c>
      <c r="M3290" s="5">
        <v>627.13000000000011</v>
      </c>
      <c r="N3290">
        <v>1</v>
      </c>
    </row>
    <row r="3291" spans="1:14" x14ac:dyDescent="0.15">
      <c r="A3291" s="2">
        <v>45005</v>
      </c>
      <c r="B3291" s="3">
        <f t="shared" si="153"/>
        <v>2023</v>
      </c>
      <c r="C3291" t="str">
        <f t="shared" si="154"/>
        <v>2022-2023</v>
      </c>
      <c r="D3291" t="s">
        <v>147</v>
      </c>
      <c r="E3291" t="s">
        <v>119</v>
      </c>
      <c r="F3291" t="str">
        <f t="shared" si="155"/>
        <v>Queensland</v>
      </c>
      <c r="G3291" t="s">
        <v>35</v>
      </c>
      <c r="H3291">
        <v>4570</v>
      </c>
      <c r="I3291" t="s">
        <v>11</v>
      </c>
      <c r="J3291" t="s">
        <v>120</v>
      </c>
      <c r="K3291" t="s">
        <v>151</v>
      </c>
      <c r="L3291" t="s">
        <v>21</v>
      </c>
      <c r="M3291" s="5">
        <v>627.5100000000001</v>
      </c>
      <c r="N3291">
        <v>1</v>
      </c>
    </row>
    <row r="3292" spans="1:14" x14ac:dyDescent="0.15">
      <c r="A3292" s="2">
        <v>45165</v>
      </c>
      <c r="B3292" s="3">
        <f t="shared" si="153"/>
        <v>2024</v>
      </c>
      <c r="C3292" t="str">
        <f t="shared" si="154"/>
        <v>2023-2024</v>
      </c>
      <c r="D3292" t="s">
        <v>147</v>
      </c>
      <c r="E3292" t="s">
        <v>102</v>
      </c>
      <c r="F3292" t="str">
        <f t="shared" si="155"/>
        <v>Queensland</v>
      </c>
      <c r="G3292" t="s">
        <v>35</v>
      </c>
      <c r="H3292">
        <v>4870</v>
      </c>
      <c r="I3292" t="s">
        <v>11</v>
      </c>
      <c r="J3292" t="s">
        <v>36</v>
      </c>
      <c r="K3292" t="s">
        <v>153</v>
      </c>
      <c r="L3292" t="s">
        <v>16</v>
      </c>
      <c r="M3292" s="5">
        <v>627.57999999999993</v>
      </c>
      <c r="N3292">
        <v>1</v>
      </c>
    </row>
    <row r="3293" spans="1:14" x14ac:dyDescent="0.15">
      <c r="A3293" s="2">
        <v>45024</v>
      </c>
      <c r="B3293" s="3">
        <f t="shared" si="153"/>
        <v>2023</v>
      </c>
      <c r="C3293" t="str">
        <f t="shared" si="154"/>
        <v>2022-2023</v>
      </c>
      <c r="D3293" t="s">
        <v>147</v>
      </c>
      <c r="E3293" t="s">
        <v>108</v>
      </c>
      <c r="F3293" t="str">
        <f t="shared" si="155"/>
        <v>Victoria</v>
      </c>
      <c r="G3293" t="s">
        <v>45</v>
      </c>
      <c r="H3293">
        <v>3018</v>
      </c>
      <c r="I3293" t="s">
        <v>11</v>
      </c>
      <c r="J3293" t="s">
        <v>46</v>
      </c>
      <c r="K3293" t="s">
        <v>155</v>
      </c>
      <c r="L3293" t="s">
        <v>20</v>
      </c>
      <c r="M3293" s="5">
        <v>628.27</v>
      </c>
      <c r="N3293">
        <v>1</v>
      </c>
    </row>
    <row r="3294" spans="1:14" x14ac:dyDescent="0.15">
      <c r="A3294" s="2">
        <v>45288</v>
      </c>
      <c r="B3294" s="3">
        <f t="shared" si="153"/>
        <v>2024</v>
      </c>
      <c r="C3294" t="str">
        <f t="shared" si="154"/>
        <v>2023-2024</v>
      </c>
      <c r="D3294" t="s">
        <v>147</v>
      </c>
      <c r="E3294" t="s">
        <v>53</v>
      </c>
      <c r="F3294" t="str">
        <f t="shared" si="155"/>
        <v>South Australia</v>
      </c>
      <c r="G3294" t="s">
        <v>32</v>
      </c>
      <c r="H3294">
        <v>5082</v>
      </c>
      <c r="I3294" t="s">
        <v>11</v>
      </c>
      <c r="J3294" t="s">
        <v>33</v>
      </c>
      <c r="K3294" t="s">
        <v>155</v>
      </c>
      <c r="L3294" t="s">
        <v>20</v>
      </c>
      <c r="M3294" s="5">
        <v>628.34</v>
      </c>
      <c r="N3294">
        <v>1</v>
      </c>
    </row>
    <row r="3295" spans="1:14" x14ac:dyDescent="0.15">
      <c r="A3295" s="2">
        <v>45078</v>
      </c>
      <c r="B3295" s="3">
        <f t="shared" si="153"/>
        <v>2023</v>
      </c>
      <c r="C3295" t="str">
        <f t="shared" si="154"/>
        <v>2022-2023</v>
      </c>
      <c r="D3295" t="s">
        <v>147</v>
      </c>
      <c r="E3295" t="s">
        <v>107</v>
      </c>
      <c r="F3295" t="str">
        <f t="shared" si="155"/>
        <v>Queensland</v>
      </c>
      <c r="G3295" t="s">
        <v>35</v>
      </c>
      <c r="H3295">
        <v>4220</v>
      </c>
      <c r="I3295" t="s">
        <v>11</v>
      </c>
      <c r="J3295" t="s">
        <v>104</v>
      </c>
      <c r="K3295" t="s">
        <v>151</v>
      </c>
      <c r="L3295" t="s">
        <v>21</v>
      </c>
      <c r="M3295" s="5">
        <v>630.22</v>
      </c>
      <c r="N3295">
        <v>1</v>
      </c>
    </row>
    <row r="3296" spans="1:14" x14ac:dyDescent="0.15">
      <c r="A3296" s="2">
        <v>45103</v>
      </c>
      <c r="B3296" s="3">
        <f t="shared" si="153"/>
        <v>2023</v>
      </c>
      <c r="C3296" t="str">
        <f t="shared" si="154"/>
        <v>2022-2023</v>
      </c>
      <c r="D3296" t="s">
        <v>147</v>
      </c>
      <c r="E3296" t="s">
        <v>86</v>
      </c>
      <c r="F3296" t="str">
        <f t="shared" si="155"/>
        <v>New South Wales</v>
      </c>
      <c r="G3296" t="s">
        <v>10</v>
      </c>
      <c r="H3296">
        <v>2064</v>
      </c>
      <c r="I3296" t="s">
        <v>11</v>
      </c>
      <c r="J3296" t="s">
        <v>12</v>
      </c>
      <c r="K3296" t="s">
        <v>149</v>
      </c>
      <c r="L3296" t="s">
        <v>15</v>
      </c>
      <c r="M3296" s="5">
        <v>631.07000000000005</v>
      </c>
      <c r="N3296">
        <v>1</v>
      </c>
    </row>
    <row r="3297" spans="1:14" x14ac:dyDescent="0.15">
      <c r="A3297" s="2">
        <v>45051</v>
      </c>
      <c r="B3297" s="3">
        <f t="shared" si="153"/>
        <v>2023</v>
      </c>
      <c r="C3297" t="str">
        <f t="shared" si="154"/>
        <v>2022-2023</v>
      </c>
      <c r="D3297" t="s">
        <v>147</v>
      </c>
      <c r="E3297" t="s">
        <v>143</v>
      </c>
      <c r="F3297" t="str">
        <f t="shared" si="155"/>
        <v>New South Wales</v>
      </c>
      <c r="G3297" t="s">
        <v>10</v>
      </c>
      <c r="H3297">
        <v>2154</v>
      </c>
      <c r="I3297" t="s">
        <v>11</v>
      </c>
      <c r="J3297" t="s">
        <v>27</v>
      </c>
      <c r="K3297" t="s">
        <v>19</v>
      </c>
      <c r="L3297" t="s">
        <v>23</v>
      </c>
      <c r="M3297" s="5">
        <v>631.58000000000004</v>
      </c>
      <c r="N3297">
        <v>1</v>
      </c>
    </row>
    <row r="3298" spans="1:14" x14ac:dyDescent="0.15">
      <c r="A3298" s="2">
        <v>45090</v>
      </c>
      <c r="B3298" s="3">
        <f t="shared" si="153"/>
        <v>2023</v>
      </c>
      <c r="C3298" t="str">
        <f t="shared" si="154"/>
        <v>2022-2023</v>
      </c>
      <c r="D3298" t="s">
        <v>148</v>
      </c>
      <c r="E3298" t="s">
        <v>82</v>
      </c>
      <c r="F3298" t="str">
        <f t="shared" si="155"/>
        <v>Queensland</v>
      </c>
      <c r="G3298" t="s">
        <v>35</v>
      </c>
      <c r="H3298">
        <v>4012</v>
      </c>
      <c r="I3298" t="s">
        <v>11</v>
      </c>
      <c r="J3298" t="s">
        <v>43</v>
      </c>
      <c r="K3298" t="s">
        <v>153</v>
      </c>
      <c r="L3298" t="s">
        <v>16</v>
      </c>
      <c r="M3298" s="5">
        <v>632.49</v>
      </c>
      <c r="N3298">
        <v>1</v>
      </c>
    </row>
    <row r="3299" spans="1:14" x14ac:dyDescent="0.15">
      <c r="A3299" s="2">
        <v>45296</v>
      </c>
      <c r="B3299" s="3">
        <f t="shared" si="153"/>
        <v>2024</v>
      </c>
      <c r="C3299" t="str">
        <f t="shared" si="154"/>
        <v>2023-2024</v>
      </c>
      <c r="D3299" t="s">
        <v>148</v>
      </c>
      <c r="E3299" t="s">
        <v>28</v>
      </c>
      <c r="F3299" t="str">
        <f t="shared" si="155"/>
        <v>Northern Territory</v>
      </c>
      <c r="G3299" t="s">
        <v>29</v>
      </c>
      <c r="H3299">
        <v>800</v>
      </c>
      <c r="I3299" t="s">
        <v>11</v>
      </c>
      <c r="J3299" t="s">
        <v>30</v>
      </c>
      <c r="K3299" t="s">
        <v>154</v>
      </c>
      <c r="L3299" t="s">
        <v>14</v>
      </c>
      <c r="M3299" s="5">
        <v>632.67000000000007</v>
      </c>
      <c r="N3299">
        <v>1</v>
      </c>
    </row>
    <row r="3300" spans="1:14" x14ac:dyDescent="0.15">
      <c r="A3300" s="2">
        <v>44993</v>
      </c>
      <c r="B3300" s="3">
        <f t="shared" si="153"/>
        <v>2023</v>
      </c>
      <c r="C3300" t="str">
        <f t="shared" si="154"/>
        <v>2022-2023</v>
      </c>
      <c r="D3300" t="s">
        <v>147</v>
      </c>
      <c r="E3300" t="s">
        <v>144</v>
      </c>
      <c r="F3300" t="str">
        <f t="shared" si="155"/>
        <v>Queensland</v>
      </c>
      <c r="G3300" t="s">
        <v>35</v>
      </c>
      <c r="H3300">
        <v>4566</v>
      </c>
      <c r="I3300" t="s">
        <v>11</v>
      </c>
      <c r="J3300" t="s">
        <v>120</v>
      </c>
      <c r="K3300" t="s">
        <v>153</v>
      </c>
      <c r="L3300" t="s">
        <v>16</v>
      </c>
      <c r="M3300" s="5">
        <v>632.79</v>
      </c>
      <c r="N3300">
        <v>1</v>
      </c>
    </row>
    <row r="3301" spans="1:14" x14ac:dyDescent="0.15">
      <c r="A3301" s="2">
        <v>45228</v>
      </c>
      <c r="B3301" s="3">
        <f t="shared" si="153"/>
        <v>2024</v>
      </c>
      <c r="C3301" t="str">
        <f t="shared" si="154"/>
        <v>2023-2024</v>
      </c>
      <c r="D3301" t="s">
        <v>148</v>
      </c>
      <c r="E3301" t="s">
        <v>28</v>
      </c>
      <c r="F3301" t="str">
        <f t="shared" si="155"/>
        <v>Northern Territory</v>
      </c>
      <c r="G3301" t="s">
        <v>29</v>
      </c>
      <c r="H3301">
        <v>800</v>
      </c>
      <c r="I3301" t="s">
        <v>11</v>
      </c>
      <c r="J3301" t="s">
        <v>30</v>
      </c>
      <c r="K3301" t="s">
        <v>155</v>
      </c>
      <c r="L3301" t="s">
        <v>20</v>
      </c>
      <c r="M3301" s="5">
        <v>633.75</v>
      </c>
      <c r="N3301">
        <v>1</v>
      </c>
    </row>
    <row r="3302" spans="1:14" x14ac:dyDescent="0.15">
      <c r="A3302" s="2">
        <v>45350</v>
      </c>
      <c r="B3302" s="3">
        <f t="shared" si="153"/>
        <v>2024</v>
      </c>
      <c r="C3302" t="str">
        <f t="shared" si="154"/>
        <v>2023-2024</v>
      </c>
      <c r="D3302" t="s">
        <v>147</v>
      </c>
      <c r="E3302" t="s">
        <v>66</v>
      </c>
      <c r="F3302" t="str">
        <f t="shared" si="155"/>
        <v>South Australia</v>
      </c>
      <c r="G3302" t="s">
        <v>32</v>
      </c>
      <c r="H3302">
        <v>5169</v>
      </c>
      <c r="I3302" t="s">
        <v>11</v>
      </c>
      <c r="J3302" t="s">
        <v>33</v>
      </c>
      <c r="K3302" t="s">
        <v>149</v>
      </c>
      <c r="L3302" t="s">
        <v>15</v>
      </c>
      <c r="M3302" s="5">
        <v>634</v>
      </c>
      <c r="N3302">
        <v>1</v>
      </c>
    </row>
    <row r="3303" spans="1:14" x14ac:dyDescent="0.15">
      <c r="A3303" s="2">
        <v>44927</v>
      </c>
      <c r="B3303" s="3">
        <f t="shared" si="153"/>
        <v>2023</v>
      </c>
      <c r="C3303" t="str">
        <f t="shared" si="154"/>
        <v>2022-2023</v>
      </c>
      <c r="D3303" t="s">
        <v>147</v>
      </c>
      <c r="E3303" t="s">
        <v>116</v>
      </c>
      <c r="F3303" t="str">
        <f t="shared" si="155"/>
        <v>Western Australia</v>
      </c>
      <c r="G3303" t="s">
        <v>48</v>
      </c>
      <c r="H3303">
        <v>6725</v>
      </c>
      <c r="I3303" t="s">
        <v>11</v>
      </c>
      <c r="J3303" t="s">
        <v>77</v>
      </c>
      <c r="K3303" t="s">
        <v>155</v>
      </c>
      <c r="L3303" t="s">
        <v>20</v>
      </c>
      <c r="M3303" s="5">
        <v>635.04</v>
      </c>
      <c r="N3303">
        <v>1</v>
      </c>
    </row>
    <row r="3304" spans="1:14" x14ac:dyDescent="0.15">
      <c r="A3304" s="2">
        <v>45218</v>
      </c>
      <c r="B3304" s="3">
        <f t="shared" si="153"/>
        <v>2024</v>
      </c>
      <c r="C3304" t="str">
        <f t="shared" si="154"/>
        <v>2023-2024</v>
      </c>
      <c r="D3304" t="s">
        <v>147</v>
      </c>
      <c r="E3304" t="s">
        <v>109</v>
      </c>
      <c r="F3304" t="str">
        <f t="shared" si="155"/>
        <v>New South Wales</v>
      </c>
      <c r="G3304" t="s">
        <v>10</v>
      </c>
      <c r="H3304">
        <v>2480</v>
      </c>
      <c r="I3304" t="s">
        <v>11</v>
      </c>
      <c r="J3304" t="s">
        <v>68</v>
      </c>
      <c r="K3304" t="s">
        <v>154</v>
      </c>
      <c r="L3304" t="s">
        <v>14</v>
      </c>
      <c r="M3304" s="5">
        <v>635.62</v>
      </c>
      <c r="N3304">
        <v>1</v>
      </c>
    </row>
    <row r="3305" spans="1:14" x14ac:dyDescent="0.15">
      <c r="A3305" s="2">
        <v>45214</v>
      </c>
      <c r="B3305" s="3">
        <f t="shared" si="153"/>
        <v>2024</v>
      </c>
      <c r="C3305" t="str">
        <f t="shared" si="154"/>
        <v>2023-2024</v>
      </c>
      <c r="D3305" t="s">
        <v>147</v>
      </c>
      <c r="E3305" t="s">
        <v>137</v>
      </c>
      <c r="F3305" t="str">
        <f t="shared" si="155"/>
        <v>New South Wales</v>
      </c>
      <c r="G3305" t="s">
        <v>10</v>
      </c>
      <c r="H3305">
        <v>2031</v>
      </c>
      <c r="I3305" t="s">
        <v>11</v>
      </c>
      <c r="J3305" t="s">
        <v>12</v>
      </c>
      <c r="K3305" t="s">
        <v>150</v>
      </c>
      <c r="L3305" t="s">
        <v>18</v>
      </c>
      <c r="M3305" s="5">
        <v>636.04</v>
      </c>
      <c r="N3305">
        <v>1</v>
      </c>
    </row>
    <row r="3306" spans="1:14" x14ac:dyDescent="0.15">
      <c r="A3306" s="2">
        <v>45547</v>
      </c>
      <c r="B3306" s="3">
        <f t="shared" si="153"/>
        <v>2025</v>
      </c>
      <c r="C3306" t="str">
        <f t="shared" si="154"/>
        <v>2024-2025</v>
      </c>
      <c r="D3306" t="s">
        <v>148</v>
      </c>
      <c r="E3306" t="s">
        <v>87</v>
      </c>
      <c r="F3306" t="str">
        <f t="shared" si="155"/>
        <v>New South Wales</v>
      </c>
      <c r="G3306" t="s">
        <v>10</v>
      </c>
      <c r="H3306">
        <v>2790</v>
      </c>
      <c r="I3306" t="s">
        <v>11</v>
      </c>
      <c r="J3306" t="s">
        <v>25</v>
      </c>
      <c r="K3306" t="s">
        <v>152</v>
      </c>
      <c r="L3306" t="s">
        <v>13</v>
      </c>
      <c r="M3306" s="5">
        <v>636.20000000000005</v>
      </c>
      <c r="N3306">
        <v>1</v>
      </c>
    </row>
    <row r="3307" spans="1:14" x14ac:dyDescent="0.15">
      <c r="A3307" s="2">
        <v>45043</v>
      </c>
      <c r="B3307" s="3">
        <f t="shared" si="153"/>
        <v>2023</v>
      </c>
      <c r="C3307" t="str">
        <f t="shared" si="154"/>
        <v>2022-2023</v>
      </c>
      <c r="D3307" t="s">
        <v>148</v>
      </c>
      <c r="E3307" t="s">
        <v>112</v>
      </c>
      <c r="F3307" t="str">
        <f t="shared" si="155"/>
        <v>Victoria</v>
      </c>
      <c r="G3307" t="s">
        <v>45</v>
      </c>
      <c r="H3307">
        <v>3076</v>
      </c>
      <c r="I3307" t="s">
        <v>11</v>
      </c>
      <c r="J3307" t="s">
        <v>46</v>
      </c>
      <c r="K3307" t="s">
        <v>152</v>
      </c>
      <c r="L3307" t="s">
        <v>13</v>
      </c>
      <c r="M3307" s="5">
        <v>638.16999999999996</v>
      </c>
      <c r="N3307">
        <v>1</v>
      </c>
    </row>
    <row r="3308" spans="1:14" x14ac:dyDescent="0.15">
      <c r="A3308" s="2">
        <v>45206</v>
      </c>
      <c r="B3308" s="3">
        <f t="shared" si="153"/>
        <v>2024</v>
      </c>
      <c r="C3308" t="str">
        <f t="shared" si="154"/>
        <v>2023-2024</v>
      </c>
      <c r="D3308" t="s">
        <v>147</v>
      </c>
      <c r="E3308" t="s">
        <v>139</v>
      </c>
      <c r="F3308" t="str">
        <f t="shared" si="155"/>
        <v>New South Wales</v>
      </c>
      <c r="G3308" t="s">
        <v>10</v>
      </c>
      <c r="H3308">
        <v>2020</v>
      </c>
      <c r="I3308" t="s">
        <v>11</v>
      </c>
      <c r="J3308" t="s">
        <v>12</v>
      </c>
      <c r="K3308" t="s">
        <v>157</v>
      </c>
      <c r="L3308" t="s">
        <v>22</v>
      </c>
      <c r="M3308" s="5">
        <v>639.1400000000001</v>
      </c>
      <c r="N3308">
        <v>1</v>
      </c>
    </row>
    <row r="3309" spans="1:14" x14ac:dyDescent="0.15">
      <c r="A3309" s="2">
        <v>45225</v>
      </c>
      <c r="B3309" s="3">
        <f t="shared" si="153"/>
        <v>2024</v>
      </c>
      <c r="C3309" t="str">
        <f t="shared" si="154"/>
        <v>2023-2024</v>
      </c>
      <c r="D3309" t="s">
        <v>147</v>
      </c>
      <c r="E3309" t="s">
        <v>83</v>
      </c>
      <c r="F3309" t="str">
        <f t="shared" si="155"/>
        <v>New South Wales</v>
      </c>
      <c r="G3309" t="s">
        <v>10</v>
      </c>
      <c r="H3309">
        <v>2750</v>
      </c>
      <c r="I3309" t="s">
        <v>11</v>
      </c>
      <c r="J3309" t="s">
        <v>25</v>
      </c>
      <c r="K3309" t="s">
        <v>149</v>
      </c>
      <c r="L3309" t="s">
        <v>15</v>
      </c>
      <c r="M3309" s="5">
        <v>639.43000000000006</v>
      </c>
      <c r="N3309">
        <v>1</v>
      </c>
    </row>
    <row r="3310" spans="1:14" x14ac:dyDescent="0.15">
      <c r="A3310" s="2">
        <v>45186</v>
      </c>
      <c r="B3310" s="3">
        <f t="shared" si="153"/>
        <v>2024</v>
      </c>
      <c r="C3310" t="str">
        <f t="shared" si="154"/>
        <v>2023-2024</v>
      </c>
      <c r="D3310" t="s">
        <v>147</v>
      </c>
      <c r="E3310" t="s">
        <v>74</v>
      </c>
      <c r="F3310" t="str">
        <f t="shared" si="155"/>
        <v>South Australia</v>
      </c>
      <c r="G3310" t="s">
        <v>32</v>
      </c>
      <c r="H3310">
        <v>5043</v>
      </c>
      <c r="I3310" t="s">
        <v>11</v>
      </c>
      <c r="J3310" t="s">
        <v>33</v>
      </c>
      <c r="K3310" t="s">
        <v>151</v>
      </c>
      <c r="L3310" t="s">
        <v>21</v>
      </c>
      <c r="M3310" s="5">
        <v>639.89</v>
      </c>
      <c r="N3310">
        <v>1</v>
      </c>
    </row>
    <row r="3311" spans="1:14" x14ac:dyDescent="0.15">
      <c r="A3311" s="2">
        <v>45056</v>
      </c>
      <c r="B3311" s="3">
        <f t="shared" si="153"/>
        <v>2023</v>
      </c>
      <c r="C3311" t="str">
        <f t="shared" si="154"/>
        <v>2022-2023</v>
      </c>
      <c r="D3311" t="s">
        <v>147</v>
      </c>
      <c r="E3311" t="s">
        <v>112</v>
      </c>
      <c r="F3311" t="str">
        <f t="shared" si="155"/>
        <v>Victoria</v>
      </c>
      <c r="G3311" t="s">
        <v>45</v>
      </c>
      <c r="H3311">
        <v>3076</v>
      </c>
      <c r="I3311" t="s">
        <v>11</v>
      </c>
      <c r="J3311" t="s">
        <v>46</v>
      </c>
      <c r="K3311" t="s">
        <v>149</v>
      </c>
      <c r="L3311" t="s">
        <v>15</v>
      </c>
      <c r="M3311" s="5">
        <v>640.40000000000009</v>
      </c>
      <c r="N3311">
        <v>1</v>
      </c>
    </row>
    <row r="3312" spans="1:14" x14ac:dyDescent="0.15">
      <c r="A3312" s="2">
        <v>45101</v>
      </c>
      <c r="B3312" s="3">
        <f t="shared" si="153"/>
        <v>2023</v>
      </c>
      <c r="C3312" t="str">
        <f t="shared" si="154"/>
        <v>2022-2023</v>
      </c>
      <c r="D3312" t="s">
        <v>147</v>
      </c>
      <c r="E3312" t="s">
        <v>41</v>
      </c>
      <c r="F3312" t="str">
        <f t="shared" si="155"/>
        <v>New South Wales</v>
      </c>
      <c r="G3312" t="s">
        <v>10</v>
      </c>
      <c r="H3312">
        <v>2830</v>
      </c>
      <c r="I3312" t="s">
        <v>11</v>
      </c>
      <c r="J3312" t="s">
        <v>25</v>
      </c>
      <c r="K3312" t="s">
        <v>152</v>
      </c>
      <c r="L3312" t="s">
        <v>13</v>
      </c>
      <c r="M3312" s="5">
        <v>640.53</v>
      </c>
      <c r="N3312">
        <v>1</v>
      </c>
    </row>
    <row r="3313" spans="1:14" x14ac:dyDescent="0.15">
      <c r="A3313" s="2">
        <v>45248</v>
      </c>
      <c r="B3313" s="3">
        <f t="shared" si="153"/>
        <v>2024</v>
      </c>
      <c r="C3313" t="str">
        <f t="shared" si="154"/>
        <v>2023-2024</v>
      </c>
      <c r="D3313" t="s">
        <v>147</v>
      </c>
      <c r="E3313" t="s">
        <v>99</v>
      </c>
      <c r="F3313" t="str">
        <f t="shared" si="155"/>
        <v>Victoria</v>
      </c>
      <c r="G3313" t="s">
        <v>45</v>
      </c>
      <c r="H3313">
        <v>3148</v>
      </c>
      <c r="I3313" t="s">
        <v>11</v>
      </c>
      <c r="J3313" t="s">
        <v>63</v>
      </c>
      <c r="K3313" t="s">
        <v>154</v>
      </c>
      <c r="L3313" t="s">
        <v>14</v>
      </c>
      <c r="M3313" s="5">
        <v>641.57999999999993</v>
      </c>
      <c r="N3313">
        <v>1</v>
      </c>
    </row>
    <row r="3314" spans="1:14" x14ac:dyDescent="0.15">
      <c r="A3314" s="2">
        <v>45333</v>
      </c>
      <c r="B3314" s="3">
        <f t="shared" si="153"/>
        <v>2024</v>
      </c>
      <c r="C3314" t="str">
        <f t="shared" si="154"/>
        <v>2023-2024</v>
      </c>
      <c r="D3314" t="s">
        <v>147</v>
      </c>
      <c r="E3314" t="s">
        <v>113</v>
      </c>
      <c r="F3314" t="str">
        <f t="shared" si="155"/>
        <v>Queensland</v>
      </c>
      <c r="G3314" t="s">
        <v>35</v>
      </c>
      <c r="H3314">
        <v>4215</v>
      </c>
      <c r="I3314" t="s">
        <v>11</v>
      </c>
      <c r="J3314" t="s">
        <v>104</v>
      </c>
      <c r="K3314" t="s">
        <v>154</v>
      </c>
      <c r="L3314" t="s">
        <v>14</v>
      </c>
      <c r="M3314" s="5">
        <v>641.61</v>
      </c>
      <c r="N3314">
        <v>1</v>
      </c>
    </row>
    <row r="3315" spans="1:14" x14ac:dyDescent="0.15">
      <c r="A3315" s="2">
        <v>45253</v>
      </c>
      <c r="B3315" s="3">
        <f t="shared" si="153"/>
        <v>2024</v>
      </c>
      <c r="C3315" t="str">
        <f t="shared" si="154"/>
        <v>2023-2024</v>
      </c>
      <c r="D3315" t="s">
        <v>147</v>
      </c>
      <c r="E3315" t="s">
        <v>143</v>
      </c>
      <c r="F3315" t="str">
        <f t="shared" si="155"/>
        <v>New South Wales</v>
      </c>
      <c r="G3315" t="s">
        <v>10</v>
      </c>
      <c r="H3315">
        <v>2154</v>
      </c>
      <c r="I3315" t="s">
        <v>11</v>
      </c>
      <c r="J3315" t="s">
        <v>27</v>
      </c>
      <c r="K3315" t="s">
        <v>154</v>
      </c>
      <c r="L3315" t="s">
        <v>14</v>
      </c>
      <c r="M3315" s="5">
        <v>641.63</v>
      </c>
      <c r="N3315">
        <v>1</v>
      </c>
    </row>
    <row r="3316" spans="1:14" x14ac:dyDescent="0.15">
      <c r="A3316" s="2">
        <v>45633</v>
      </c>
      <c r="B3316" s="3">
        <f t="shared" si="153"/>
        <v>2025</v>
      </c>
      <c r="C3316" t="str">
        <f t="shared" si="154"/>
        <v>2024-2025</v>
      </c>
      <c r="D3316" t="s">
        <v>148</v>
      </c>
      <c r="E3316" t="s">
        <v>108</v>
      </c>
      <c r="F3316" t="str">
        <f t="shared" si="155"/>
        <v>Victoria</v>
      </c>
      <c r="G3316" t="s">
        <v>45</v>
      </c>
      <c r="H3316">
        <v>3018</v>
      </c>
      <c r="I3316" t="s">
        <v>11</v>
      </c>
      <c r="J3316" t="s">
        <v>46</v>
      </c>
      <c r="K3316" t="s">
        <v>19</v>
      </c>
      <c r="L3316" t="s">
        <v>23</v>
      </c>
      <c r="M3316" s="5">
        <v>642.30000000000007</v>
      </c>
      <c r="N3316">
        <v>1</v>
      </c>
    </row>
    <row r="3317" spans="1:14" x14ac:dyDescent="0.15">
      <c r="A3317" s="2">
        <v>45078</v>
      </c>
      <c r="B3317" s="3">
        <f t="shared" si="153"/>
        <v>2023</v>
      </c>
      <c r="C3317" t="str">
        <f t="shared" si="154"/>
        <v>2022-2023</v>
      </c>
      <c r="D3317" t="s">
        <v>147</v>
      </c>
      <c r="E3317" t="s">
        <v>95</v>
      </c>
      <c r="F3317" t="str">
        <f t="shared" si="155"/>
        <v>Victoria</v>
      </c>
      <c r="G3317" t="s">
        <v>45</v>
      </c>
      <c r="H3317">
        <v>3931</v>
      </c>
      <c r="I3317" t="s">
        <v>11</v>
      </c>
      <c r="J3317" t="s">
        <v>55</v>
      </c>
      <c r="K3317" t="s">
        <v>149</v>
      </c>
      <c r="L3317" t="s">
        <v>15</v>
      </c>
      <c r="M3317" s="5">
        <v>643.35</v>
      </c>
      <c r="N3317">
        <v>1</v>
      </c>
    </row>
    <row r="3318" spans="1:14" x14ac:dyDescent="0.15">
      <c r="A3318" s="2">
        <v>45023</v>
      </c>
      <c r="B3318" s="3">
        <f t="shared" si="153"/>
        <v>2023</v>
      </c>
      <c r="C3318" t="str">
        <f t="shared" si="154"/>
        <v>2022-2023</v>
      </c>
      <c r="D3318" t="s">
        <v>147</v>
      </c>
      <c r="E3318" t="s">
        <v>85</v>
      </c>
      <c r="F3318" t="str">
        <f t="shared" si="155"/>
        <v>Queensland</v>
      </c>
      <c r="G3318" t="s">
        <v>35</v>
      </c>
      <c r="H3318">
        <v>4883</v>
      </c>
      <c r="I3318" t="s">
        <v>11</v>
      </c>
      <c r="J3318" t="s">
        <v>36</v>
      </c>
      <c r="K3318" t="s">
        <v>153</v>
      </c>
      <c r="L3318" t="s">
        <v>16</v>
      </c>
      <c r="M3318" s="5">
        <v>643.77</v>
      </c>
      <c r="N3318">
        <v>1</v>
      </c>
    </row>
    <row r="3319" spans="1:14" x14ac:dyDescent="0.15">
      <c r="A3319" s="2">
        <v>45565</v>
      </c>
      <c r="B3319" s="3">
        <f t="shared" si="153"/>
        <v>2025</v>
      </c>
      <c r="C3319" t="str">
        <f t="shared" si="154"/>
        <v>2024-2025</v>
      </c>
      <c r="D3319" t="s">
        <v>148</v>
      </c>
      <c r="E3319" t="s">
        <v>100</v>
      </c>
      <c r="F3319" t="str">
        <f t="shared" si="155"/>
        <v>Western Australia</v>
      </c>
      <c r="G3319" t="s">
        <v>48</v>
      </c>
      <c r="H3319">
        <v>6021</v>
      </c>
      <c r="I3319" t="s">
        <v>11</v>
      </c>
      <c r="J3319" t="s">
        <v>49</v>
      </c>
      <c r="K3319" t="s">
        <v>150</v>
      </c>
      <c r="L3319" t="s">
        <v>18</v>
      </c>
      <c r="M3319" s="5">
        <v>646.71999999999991</v>
      </c>
      <c r="N3319">
        <v>1</v>
      </c>
    </row>
    <row r="3320" spans="1:14" x14ac:dyDescent="0.15">
      <c r="A3320" s="2">
        <v>45090</v>
      </c>
      <c r="B3320" s="3">
        <f t="shared" si="153"/>
        <v>2023</v>
      </c>
      <c r="C3320" t="str">
        <f t="shared" si="154"/>
        <v>2022-2023</v>
      </c>
      <c r="D3320" t="s">
        <v>147</v>
      </c>
      <c r="E3320" t="s">
        <v>125</v>
      </c>
      <c r="F3320" t="str">
        <f t="shared" si="155"/>
        <v>Victoria</v>
      </c>
      <c r="G3320" t="s">
        <v>45</v>
      </c>
      <c r="H3320">
        <v>3400</v>
      </c>
      <c r="I3320" t="s">
        <v>11</v>
      </c>
      <c r="J3320" t="s">
        <v>60</v>
      </c>
      <c r="K3320" t="s">
        <v>151</v>
      </c>
      <c r="L3320" t="s">
        <v>21</v>
      </c>
      <c r="M3320" s="5">
        <v>646.91000000000008</v>
      </c>
      <c r="N3320">
        <v>1</v>
      </c>
    </row>
    <row r="3321" spans="1:14" x14ac:dyDescent="0.15">
      <c r="A3321" s="2">
        <v>45062</v>
      </c>
      <c r="B3321" s="3">
        <f t="shared" si="153"/>
        <v>2023</v>
      </c>
      <c r="C3321" t="str">
        <f t="shared" si="154"/>
        <v>2022-2023</v>
      </c>
      <c r="D3321" t="s">
        <v>148</v>
      </c>
      <c r="E3321" t="s">
        <v>56</v>
      </c>
      <c r="F3321" t="str">
        <f t="shared" si="155"/>
        <v>Northern Territory</v>
      </c>
      <c r="G3321" t="s">
        <v>29</v>
      </c>
      <c r="H3321">
        <v>870</v>
      </c>
      <c r="I3321" t="s">
        <v>11</v>
      </c>
      <c r="J3321" t="s">
        <v>30</v>
      </c>
      <c r="K3321" t="s">
        <v>153</v>
      </c>
      <c r="L3321" t="s">
        <v>16</v>
      </c>
      <c r="M3321" s="5">
        <v>647.31000000000017</v>
      </c>
      <c r="N3321">
        <v>1</v>
      </c>
    </row>
    <row r="3322" spans="1:14" x14ac:dyDescent="0.15">
      <c r="A3322" s="2">
        <v>45529</v>
      </c>
      <c r="B3322" s="3">
        <f t="shared" si="153"/>
        <v>2025</v>
      </c>
      <c r="C3322" t="str">
        <f t="shared" si="154"/>
        <v>2024-2025</v>
      </c>
      <c r="D3322" t="s">
        <v>148</v>
      </c>
      <c r="E3322" t="s">
        <v>131</v>
      </c>
      <c r="F3322" t="str">
        <f t="shared" si="155"/>
        <v>Western Australia</v>
      </c>
      <c r="G3322" t="s">
        <v>48</v>
      </c>
      <c r="H3322">
        <v>6530</v>
      </c>
      <c r="I3322" t="s">
        <v>11</v>
      </c>
      <c r="J3322" t="s">
        <v>77</v>
      </c>
      <c r="K3322" t="s">
        <v>154</v>
      </c>
      <c r="L3322" t="s">
        <v>14</v>
      </c>
      <c r="M3322" s="5">
        <v>648.24</v>
      </c>
      <c r="N3322">
        <v>1</v>
      </c>
    </row>
    <row r="3323" spans="1:14" x14ac:dyDescent="0.15">
      <c r="A3323" s="2">
        <v>45534</v>
      </c>
      <c r="B3323" s="3">
        <f t="shared" si="153"/>
        <v>2025</v>
      </c>
      <c r="C3323" t="str">
        <f t="shared" si="154"/>
        <v>2024-2025</v>
      </c>
      <c r="D3323" t="s">
        <v>148</v>
      </c>
      <c r="E3323" t="s">
        <v>127</v>
      </c>
      <c r="F3323" t="str">
        <f t="shared" si="155"/>
        <v>New South Wales</v>
      </c>
      <c r="G3323" t="s">
        <v>10</v>
      </c>
      <c r="H3323">
        <v>2131</v>
      </c>
      <c r="I3323" t="s">
        <v>11</v>
      </c>
      <c r="J3323" t="s">
        <v>27</v>
      </c>
      <c r="K3323" t="s">
        <v>155</v>
      </c>
      <c r="L3323" t="s">
        <v>20</v>
      </c>
      <c r="M3323" s="5">
        <v>649.99</v>
      </c>
      <c r="N3323">
        <v>1</v>
      </c>
    </row>
    <row r="3324" spans="1:14" x14ac:dyDescent="0.15">
      <c r="A3324" s="2">
        <v>45054</v>
      </c>
      <c r="B3324" s="3">
        <f t="shared" si="153"/>
        <v>2023</v>
      </c>
      <c r="C3324" t="str">
        <f t="shared" si="154"/>
        <v>2022-2023</v>
      </c>
      <c r="D3324" t="s">
        <v>148</v>
      </c>
      <c r="E3324" t="s">
        <v>28</v>
      </c>
      <c r="F3324" t="str">
        <f t="shared" si="155"/>
        <v>Northern Territory</v>
      </c>
      <c r="G3324" t="s">
        <v>29</v>
      </c>
      <c r="H3324">
        <v>800</v>
      </c>
      <c r="I3324" t="s">
        <v>11</v>
      </c>
      <c r="J3324" t="s">
        <v>30</v>
      </c>
      <c r="K3324" t="s">
        <v>19</v>
      </c>
      <c r="L3324" t="s">
        <v>23</v>
      </c>
      <c r="M3324" s="5">
        <v>650.32000000000005</v>
      </c>
      <c r="N3324">
        <v>1</v>
      </c>
    </row>
    <row r="3325" spans="1:14" x14ac:dyDescent="0.15">
      <c r="A3325" s="2">
        <v>45115</v>
      </c>
      <c r="B3325" s="3">
        <f t="shared" si="153"/>
        <v>2024</v>
      </c>
      <c r="C3325" t="str">
        <f t="shared" si="154"/>
        <v>2023-2024</v>
      </c>
      <c r="D3325" t="s">
        <v>148</v>
      </c>
      <c r="E3325" t="s">
        <v>138</v>
      </c>
      <c r="F3325" t="str">
        <f t="shared" si="155"/>
        <v>Queensland</v>
      </c>
      <c r="G3325" t="s">
        <v>35</v>
      </c>
      <c r="H3325">
        <v>4558</v>
      </c>
      <c r="I3325" t="s">
        <v>11</v>
      </c>
      <c r="J3325" t="s">
        <v>120</v>
      </c>
      <c r="K3325" t="s">
        <v>150</v>
      </c>
      <c r="L3325" t="s">
        <v>18</v>
      </c>
      <c r="M3325" s="5">
        <v>650.62</v>
      </c>
      <c r="N3325">
        <v>1</v>
      </c>
    </row>
    <row r="3326" spans="1:14" x14ac:dyDescent="0.15">
      <c r="A3326" s="2">
        <v>45361</v>
      </c>
      <c r="B3326" s="3">
        <f t="shared" si="153"/>
        <v>2024</v>
      </c>
      <c r="C3326" t="str">
        <f t="shared" si="154"/>
        <v>2023-2024</v>
      </c>
      <c r="D3326" t="s">
        <v>147</v>
      </c>
      <c r="E3326" t="s">
        <v>75</v>
      </c>
      <c r="F3326" t="str">
        <f t="shared" si="155"/>
        <v>Victoria</v>
      </c>
      <c r="G3326" t="s">
        <v>45</v>
      </c>
      <c r="H3326">
        <v>3630</v>
      </c>
      <c r="I3326" t="s">
        <v>11</v>
      </c>
      <c r="J3326" t="s">
        <v>55</v>
      </c>
      <c r="K3326" t="s">
        <v>153</v>
      </c>
      <c r="L3326" t="s">
        <v>16</v>
      </c>
      <c r="M3326" s="5">
        <v>651.20000000000005</v>
      </c>
      <c r="N3326">
        <v>1</v>
      </c>
    </row>
    <row r="3327" spans="1:14" x14ac:dyDescent="0.15">
      <c r="A3327" s="2">
        <v>44965</v>
      </c>
      <c r="B3327" s="3">
        <f t="shared" si="153"/>
        <v>2023</v>
      </c>
      <c r="C3327" t="str">
        <f t="shared" si="154"/>
        <v>2022-2023</v>
      </c>
      <c r="D3327" t="s">
        <v>147</v>
      </c>
      <c r="E3327" t="s">
        <v>116</v>
      </c>
      <c r="F3327" t="str">
        <f t="shared" si="155"/>
        <v>Western Australia</v>
      </c>
      <c r="G3327" t="s">
        <v>48</v>
      </c>
      <c r="H3327">
        <v>6725</v>
      </c>
      <c r="I3327" t="s">
        <v>11</v>
      </c>
      <c r="J3327" t="s">
        <v>77</v>
      </c>
      <c r="K3327" t="s">
        <v>149</v>
      </c>
      <c r="L3327" t="s">
        <v>15</v>
      </c>
      <c r="M3327" s="5">
        <v>652.07000000000016</v>
      </c>
      <c r="N3327">
        <v>1</v>
      </c>
    </row>
    <row r="3328" spans="1:14" x14ac:dyDescent="0.15">
      <c r="A3328" s="2">
        <v>45506</v>
      </c>
      <c r="B3328" s="3">
        <f t="shared" si="153"/>
        <v>2025</v>
      </c>
      <c r="C3328" t="str">
        <f t="shared" si="154"/>
        <v>2024-2025</v>
      </c>
      <c r="D3328" t="s">
        <v>147</v>
      </c>
      <c r="E3328" t="s">
        <v>31</v>
      </c>
      <c r="F3328" t="str">
        <f t="shared" si="155"/>
        <v>South Australia</v>
      </c>
      <c r="G3328" t="s">
        <v>32</v>
      </c>
      <c r="H3328">
        <v>5168</v>
      </c>
      <c r="I3328" t="s">
        <v>11</v>
      </c>
      <c r="J3328" t="s">
        <v>33</v>
      </c>
      <c r="K3328" t="s">
        <v>150</v>
      </c>
      <c r="L3328" t="s">
        <v>18</v>
      </c>
      <c r="M3328" s="5">
        <v>652.14</v>
      </c>
      <c r="N3328">
        <v>1</v>
      </c>
    </row>
    <row r="3329" spans="1:14" x14ac:dyDescent="0.15">
      <c r="A3329" s="2">
        <v>45194</v>
      </c>
      <c r="B3329" s="3">
        <f t="shared" si="153"/>
        <v>2024</v>
      </c>
      <c r="C3329" t="str">
        <f t="shared" si="154"/>
        <v>2023-2024</v>
      </c>
      <c r="D3329" t="s">
        <v>147</v>
      </c>
      <c r="E3329" t="s">
        <v>136</v>
      </c>
      <c r="F3329" t="str">
        <f t="shared" si="155"/>
        <v>Victoria</v>
      </c>
      <c r="G3329" t="s">
        <v>45</v>
      </c>
      <c r="H3329">
        <v>3175</v>
      </c>
      <c r="I3329" t="s">
        <v>11</v>
      </c>
      <c r="J3329" t="s">
        <v>63</v>
      </c>
      <c r="K3329" t="s">
        <v>154</v>
      </c>
      <c r="L3329" t="s">
        <v>14</v>
      </c>
      <c r="M3329" s="5">
        <v>653.29999999999995</v>
      </c>
      <c r="N3329">
        <v>1</v>
      </c>
    </row>
    <row r="3330" spans="1:14" x14ac:dyDescent="0.15">
      <c r="A3330" s="2">
        <v>45003</v>
      </c>
      <c r="B3330" s="3">
        <f t="shared" ref="B3330:B3393" si="156">IF(MONTH(A3330)&gt;=7,YEAR(A3330)+1,YEAR(A3330))</f>
        <v>2023</v>
      </c>
      <c r="C3330" t="str">
        <f t="shared" ref="C3330:C3393" si="157">IF(MONTH(A3330) &gt;= 7, YEAR(A3330) &amp; "-" &amp; YEAR(A3330) + 1, YEAR(A3330) - 1 &amp; "-" &amp; YEAR(A3330))</f>
        <v>2022-2023</v>
      </c>
      <c r="D3330" t="s">
        <v>148</v>
      </c>
      <c r="E3330" t="s">
        <v>91</v>
      </c>
      <c r="F3330" t="str">
        <f t="shared" ref="F3330:F3393" si="158">IF(G3330="WA","Western Australia",
IF(G3330="NSW","New South Wales",
IF(G3330="QLD","Queensland",
IF(G3330="VIC","Victoria",
IF(G3330="TAS","Tasmania",
IF(G3330="SA","South Australia",
IF(G3330="NT","Northern Territory",
IF(G3330="ACT","Australian Capital Territory",G3330))))))))</f>
        <v>Victoria</v>
      </c>
      <c r="G3330" t="s">
        <v>45</v>
      </c>
      <c r="H3330">
        <v>3690</v>
      </c>
      <c r="I3330" t="s">
        <v>11</v>
      </c>
      <c r="J3330" t="s">
        <v>55</v>
      </c>
      <c r="K3330" t="s">
        <v>152</v>
      </c>
      <c r="L3330" t="s">
        <v>13</v>
      </c>
      <c r="M3330" s="5">
        <v>653.29999999999995</v>
      </c>
      <c r="N3330">
        <v>1</v>
      </c>
    </row>
    <row r="3331" spans="1:14" x14ac:dyDescent="0.15">
      <c r="A3331" s="2">
        <v>45056</v>
      </c>
      <c r="B3331" s="3">
        <f t="shared" si="156"/>
        <v>2023</v>
      </c>
      <c r="C3331" t="str">
        <f t="shared" si="157"/>
        <v>2022-2023</v>
      </c>
      <c r="D3331" t="s">
        <v>147</v>
      </c>
      <c r="E3331" t="s">
        <v>95</v>
      </c>
      <c r="F3331" t="str">
        <f t="shared" si="158"/>
        <v>Victoria</v>
      </c>
      <c r="G3331" t="s">
        <v>45</v>
      </c>
      <c r="H3331">
        <v>3931</v>
      </c>
      <c r="I3331" t="s">
        <v>11</v>
      </c>
      <c r="J3331" t="s">
        <v>55</v>
      </c>
      <c r="K3331" t="s">
        <v>151</v>
      </c>
      <c r="L3331" t="s">
        <v>21</v>
      </c>
      <c r="M3331" s="5">
        <v>653.88</v>
      </c>
      <c r="N3331">
        <v>1</v>
      </c>
    </row>
    <row r="3332" spans="1:14" x14ac:dyDescent="0.15">
      <c r="A3332" s="2">
        <v>45488</v>
      </c>
      <c r="B3332" s="3">
        <f t="shared" si="156"/>
        <v>2025</v>
      </c>
      <c r="C3332" t="str">
        <f t="shared" si="157"/>
        <v>2024-2025</v>
      </c>
      <c r="D3332" t="s">
        <v>148</v>
      </c>
      <c r="E3332" t="s">
        <v>85</v>
      </c>
      <c r="F3332" t="str">
        <f t="shared" si="158"/>
        <v>Queensland</v>
      </c>
      <c r="G3332" t="s">
        <v>35</v>
      </c>
      <c r="H3332">
        <v>4883</v>
      </c>
      <c r="I3332" t="s">
        <v>11</v>
      </c>
      <c r="J3332" t="s">
        <v>36</v>
      </c>
      <c r="K3332" t="s">
        <v>151</v>
      </c>
      <c r="L3332" t="s">
        <v>21</v>
      </c>
      <c r="M3332" s="5">
        <v>654.07000000000005</v>
      </c>
      <c r="N3332">
        <v>1</v>
      </c>
    </row>
    <row r="3333" spans="1:14" x14ac:dyDescent="0.15">
      <c r="A3333" s="2">
        <v>45403</v>
      </c>
      <c r="B3333" s="3">
        <f t="shared" si="156"/>
        <v>2024</v>
      </c>
      <c r="C3333" t="str">
        <f t="shared" si="157"/>
        <v>2023-2024</v>
      </c>
      <c r="D3333" t="s">
        <v>147</v>
      </c>
      <c r="E3333" t="s">
        <v>86</v>
      </c>
      <c r="F3333" t="str">
        <f t="shared" si="158"/>
        <v>New South Wales</v>
      </c>
      <c r="G3333" t="s">
        <v>10</v>
      </c>
      <c r="H3333">
        <v>2064</v>
      </c>
      <c r="I3333" t="s">
        <v>11</v>
      </c>
      <c r="J3333" t="s">
        <v>12</v>
      </c>
      <c r="K3333" t="s">
        <v>151</v>
      </c>
      <c r="L3333" t="s">
        <v>21</v>
      </c>
      <c r="M3333" s="5">
        <v>654.53</v>
      </c>
      <c r="N3333">
        <v>1</v>
      </c>
    </row>
    <row r="3334" spans="1:14" x14ac:dyDescent="0.15">
      <c r="A3334" s="2">
        <v>45110</v>
      </c>
      <c r="B3334" s="3">
        <f t="shared" si="156"/>
        <v>2024</v>
      </c>
      <c r="C3334" t="str">
        <f t="shared" si="157"/>
        <v>2023-2024</v>
      </c>
      <c r="D3334" t="s">
        <v>147</v>
      </c>
      <c r="E3334" t="s">
        <v>89</v>
      </c>
      <c r="F3334" t="str">
        <f t="shared" si="158"/>
        <v>Queensland</v>
      </c>
      <c r="G3334" t="s">
        <v>35</v>
      </c>
      <c r="H3334">
        <v>4655</v>
      </c>
      <c r="I3334" t="s">
        <v>11</v>
      </c>
      <c r="J3334" t="s">
        <v>51</v>
      </c>
      <c r="K3334" t="s">
        <v>155</v>
      </c>
      <c r="L3334" t="s">
        <v>20</v>
      </c>
      <c r="M3334" s="5">
        <v>655.29999999999995</v>
      </c>
      <c r="N3334">
        <v>1</v>
      </c>
    </row>
    <row r="3335" spans="1:14" x14ac:dyDescent="0.15">
      <c r="A3335" s="2">
        <v>45559</v>
      </c>
      <c r="B3335" s="3">
        <f t="shared" si="156"/>
        <v>2025</v>
      </c>
      <c r="C3335" t="str">
        <f t="shared" si="157"/>
        <v>2024-2025</v>
      </c>
      <c r="D3335" t="s">
        <v>148</v>
      </c>
      <c r="E3335" t="s">
        <v>138</v>
      </c>
      <c r="F3335" t="str">
        <f t="shared" si="158"/>
        <v>Queensland</v>
      </c>
      <c r="G3335" t="s">
        <v>35</v>
      </c>
      <c r="H3335">
        <v>4558</v>
      </c>
      <c r="I3335" t="s">
        <v>11</v>
      </c>
      <c r="J3335" t="s">
        <v>120</v>
      </c>
      <c r="K3335" t="s">
        <v>154</v>
      </c>
      <c r="L3335" t="s">
        <v>14</v>
      </c>
      <c r="M3335" s="5">
        <v>655.54</v>
      </c>
      <c r="N3335">
        <v>1</v>
      </c>
    </row>
    <row r="3336" spans="1:14" x14ac:dyDescent="0.15">
      <c r="A3336" s="2">
        <v>45031</v>
      </c>
      <c r="B3336" s="3">
        <f t="shared" si="156"/>
        <v>2023</v>
      </c>
      <c r="C3336" t="str">
        <f t="shared" si="157"/>
        <v>2022-2023</v>
      </c>
      <c r="D3336" t="s">
        <v>147</v>
      </c>
      <c r="E3336" t="s">
        <v>54</v>
      </c>
      <c r="F3336" t="str">
        <f t="shared" si="158"/>
        <v>Victoria</v>
      </c>
      <c r="G3336" t="s">
        <v>45</v>
      </c>
      <c r="H3336">
        <v>3977</v>
      </c>
      <c r="I3336" t="s">
        <v>11</v>
      </c>
      <c r="J3336" t="s">
        <v>55</v>
      </c>
      <c r="K3336" t="s">
        <v>151</v>
      </c>
      <c r="L3336" t="s">
        <v>21</v>
      </c>
      <c r="M3336" s="5">
        <v>655.78</v>
      </c>
      <c r="N3336">
        <v>1</v>
      </c>
    </row>
    <row r="3337" spans="1:14" x14ac:dyDescent="0.15">
      <c r="A3337" s="2">
        <v>45650</v>
      </c>
      <c r="B3337" s="3">
        <f t="shared" si="156"/>
        <v>2025</v>
      </c>
      <c r="C3337" t="str">
        <f t="shared" si="157"/>
        <v>2024-2025</v>
      </c>
      <c r="D3337" t="s">
        <v>147</v>
      </c>
      <c r="E3337" t="s">
        <v>121</v>
      </c>
      <c r="F3337" t="str">
        <f t="shared" si="158"/>
        <v>Queensland</v>
      </c>
      <c r="G3337" t="s">
        <v>35</v>
      </c>
      <c r="H3337">
        <v>4700</v>
      </c>
      <c r="I3337" t="s">
        <v>11</v>
      </c>
      <c r="J3337" t="s">
        <v>51</v>
      </c>
      <c r="K3337" t="s">
        <v>151</v>
      </c>
      <c r="L3337" t="s">
        <v>21</v>
      </c>
      <c r="M3337" s="5">
        <v>655.81</v>
      </c>
      <c r="N3337">
        <v>1</v>
      </c>
    </row>
    <row r="3338" spans="1:14" x14ac:dyDescent="0.15">
      <c r="A3338" s="2">
        <v>45402</v>
      </c>
      <c r="B3338" s="3">
        <f t="shared" si="156"/>
        <v>2024</v>
      </c>
      <c r="C3338" t="str">
        <f t="shared" si="157"/>
        <v>2023-2024</v>
      </c>
      <c r="D3338" t="s">
        <v>147</v>
      </c>
      <c r="E3338" t="s">
        <v>52</v>
      </c>
      <c r="F3338" t="str">
        <f t="shared" si="158"/>
        <v>Victoria</v>
      </c>
      <c r="G3338" t="s">
        <v>45</v>
      </c>
      <c r="H3338">
        <v>3030</v>
      </c>
      <c r="I3338" t="s">
        <v>11</v>
      </c>
      <c r="J3338" t="s">
        <v>46</v>
      </c>
      <c r="K3338" t="s">
        <v>151</v>
      </c>
      <c r="L3338" t="s">
        <v>21</v>
      </c>
      <c r="M3338" s="5">
        <v>658.26</v>
      </c>
      <c r="N3338">
        <v>1</v>
      </c>
    </row>
    <row r="3339" spans="1:14" x14ac:dyDescent="0.15">
      <c r="A3339" s="2">
        <v>45443</v>
      </c>
      <c r="B3339" s="3">
        <f t="shared" si="156"/>
        <v>2024</v>
      </c>
      <c r="C3339" t="str">
        <f t="shared" si="157"/>
        <v>2023-2024</v>
      </c>
      <c r="D3339" t="s">
        <v>147</v>
      </c>
      <c r="E3339" t="s">
        <v>132</v>
      </c>
      <c r="F3339" t="str">
        <f t="shared" si="158"/>
        <v>New South Wales</v>
      </c>
      <c r="G3339" t="s">
        <v>10</v>
      </c>
      <c r="H3339">
        <v>2800</v>
      </c>
      <c r="I3339" t="s">
        <v>11</v>
      </c>
      <c r="J3339" t="s">
        <v>25</v>
      </c>
      <c r="K3339" t="s">
        <v>151</v>
      </c>
      <c r="L3339" t="s">
        <v>21</v>
      </c>
      <c r="M3339" s="5">
        <v>658.82999999999993</v>
      </c>
      <c r="N3339">
        <v>1</v>
      </c>
    </row>
    <row r="3340" spans="1:14" x14ac:dyDescent="0.15">
      <c r="A3340" s="2">
        <v>45523</v>
      </c>
      <c r="B3340" s="3">
        <f t="shared" si="156"/>
        <v>2025</v>
      </c>
      <c r="C3340" t="str">
        <f t="shared" si="157"/>
        <v>2024-2025</v>
      </c>
      <c r="D3340" t="s">
        <v>147</v>
      </c>
      <c r="E3340" t="s">
        <v>53</v>
      </c>
      <c r="F3340" t="str">
        <f t="shared" si="158"/>
        <v>South Australia</v>
      </c>
      <c r="G3340" t="s">
        <v>32</v>
      </c>
      <c r="H3340">
        <v>5082</v>
      </c>
      <c r="I3340" t="s">
        <v>11</v>
      </c>
      <c r="J3340" t="s">
        <v>33</v>
      </c>
      <c r="K3340" t="s">
        <v>150</v>
      </c>
      <c r="L3340" t="s">
        <v>18</v>
      </c>
      <c r="M3340" s="5">
        <v>659.45</v>
      </c>
      <c r="N3340">
        <v>1</v>
      </c>
    </row>
    <row r="3341" spans="1:14" x14ac:dyDescent="0.15">
      <c r="A3341" s="2">
        <v>45015</v>
      </c>
      <c r="B3341" s="3">
        <f t="shared" si="156"/>
        <v>2023</v>
      </c>
      <c r="C3341" t="str">
        <f t="shared" si="157"/>
        <v>2022-2023</v>
      </c>
      <c r="D3341" t="s">
        <v>147</v>
      </c>
      <c r="E3341" t="s">
        <v>42</v>
      </c>
      <c r="F3341" t="str">
        <f t="shared" si="158"/>
        <v>Queensland</v>
      </c>
      <c r="G3341" t="s">
        <v>35</v>
      </c>
      <c r="H3341">
        <v>4053</v>
      </c>
      <c r="I3341" t="s">
        <v>11</v>
      </c>
      <c r="J3341" t="s">
        <v>43</v>
      </c>
      <c r="K3341" t="s">
        <v>156</v>
      </c>
      <c r="L3341" t="s">
        <v>17</v>
      </c>
      <c r="M3341" s="5">
        <v>659.70999999999992</v>
      </c>
      <c r="N3341">
        <v>1</v>
      </c>
    </row>
    <row r="3342" spans="1:14" x14ac:dyDescent="0.15">
      <c r="A3342" s="2">
        <v>45034</v>
      </c>
      <c r="B3342" s="3">
        <f t="shared" si="156"/>
        <v>2023</v>
      </c>
      <c r="C3342" t="str">
        <f t="shared" si="157"/>
        <v>2022-2023</v>
      </c>
      <c r="D3342" t="s">
        <v>147</v>
      </c>
      <c r="E3342" t="s">
        <v>118</v>
      </c>
      <c r="F3342" t="str">
        <f t="shared" si="158"/>
        <v>New South Wales</v>
      </c>
      <c r="G3342" t="s">
        <v>10</v>
      </c>
      <c r="H3342">
        <v>2158</v>
      </c>
      <c r="I3342" t="s">
        <v>11</v>
      </c>
      <c r="J3342" t="s">
        <v>27</v>
      </c>
      <c r="K3342" t="s">
        <v>154</v>
      </c>
      <c r="L3342" t="s">
        <v>14</v>
      </c>
      <c r="M3342" s="5">
        <v>660.34</v>
      </c>
      <c r="N3342">
        <v>1</v>
      </c>
    </row>
    <row r="3343" spans="1:14" x14ac:dyDescent="0.15">
      <c r="A3343" s="2">
        <v>45637</v>
      </c>
      <c r="B3343" s="3">
        <f t="shared" si="156"/>
        <v>2025</v>
      </c>
      <c r="C3343" t="str">
        <f t="shared" si="157"/>
        <v>2024-2025</v>
      </c>
      <c r="D3343" t="s">
        <v>147</v>
      </c>
      <c r="E3343" t="s">
        <v>101</v>
      </c>
      <c r="F3343" t="str">
        <f t="shared" si="158"/>
        <v>Victoria</v>
      </c>
      <c r="G3343" t="s">
        <v>45</v>
      </c>
      <c r="H3343">
        <v>3131</v>
      </c>
      <c r="I3343" t="s">
        <v>11</v>
      </c>
      <c r="J3343" t="s">
        <v>63</v>
      </c>
      <c r="K3343" t="s">
        <v>151</v>
      </c>
      <c r="L3343" t="s">
        <v>21</v>
      </c>
      <c r="M3343" s="5">
        <v>660.66000000000008</v>
      </c>
      <c r="N3343">
        <v>1</v>
      </c>
    </row>
    <row r="3344" spans="1:14" x14ac:dyDescent="0.15">
      <c r="A3344" s="2">
        <v>45094</v>
      </c>
      <c r="B3344" s="3">
        <f t="shared" si="156"/>
        <v>2023</v>
      </c>
      <c r="C3344" t="str">
        <f t="shared" si="157"/>
        <v>2022-2023</v>
      </c>
      <c r="D3344" t="s">
        <v>147</v>
      </c>
      <c r="E3344" t="s">
        <v>137</v>
      </c>
      <c r="F3344" t="str">
        <f t="shared" si="158"/>
        <v>New South Wales</v>
      </c>
      <c r="G3344" t="s">
        <v>10</v>
      </c>
      <c r="H3344">
        <v>2031</v>
      </c>
      <c r="I3344" t="s">
        <v>11</v>
      </c>
      <c r="J3344" t="s">
        <v>12</v>
      </c>
      <c r="K3344" t="s">
        <v>154</v>
      </c>
      <c r="L3344" t="s">
        <v>14</v>
      </c>
      <c r="M3344" s="5">
        <v>661.56000000000006</v>
      </c>
      <c r="N3344">
        <v>1</v>
      </c>
    </row>
    <row r="3345" spans="1:14" x14ac:dyDescent="0.15">
      <c r="A3345" s="2">
        <v>45291</v>
      </c>
      <c r="B3345" s="3">
        <f t="shared" si="156"/>
        <v>2024</v>
      </c>
      <c r="C3345" t="str">
        <f t="shared" si="157"/>
        <v>2023-2024</v>
      </c>
      <c r="D3345" t="s">
        <v>147</v>
      </c>
      <c r="E3345" t="s">
        <v>96</v>
      </c>
      <c r="F3345" t="str">
        <f t="shared" si="158"/>
        <v>Western Australia</v>
      </c>
      <c r="G3345" t="s">
        <v>48</v>
      </c>
      <c r="H3345">
        <v>6330</v>
      </c>
      <c r="I3345" t="s">
        <v>11</v>
      </c>
      <c r="J3345" t="s">
        <v>94</v>
      </c>
      <c r="K3345" t="s">
        <v>154</v>
      </c>
      <c r="L3345" t="s">
        <v>14</v>
      </c>
      <c r="M3345" s="5">
        <v>661.89</v>
      </c>
      <c r="N3345">
        <v>1</v>
      </c>
    </row>
    <row r="3346" spans="1:14" x14ac:dyDescent="0.15">
      <c r="A3346" s="2">
        <v>45257</v>
      </c>
      <c r="B3346" s="3">
        <f t="shared" si="156"/>
        <v>2024</v>
      </c>
      <c r="C3346" t="str">
        <f t="shared" si="157"/>
        <v>2023-2024</v>
      </c>
      <c r="D3346" t="s">
        <v>148</v>
      </c>
      <c r="E3346" t="s">
        <v>135</v>
      </c>
      <c r="F3346" t="str">
        <f t="shared" si="158"/>
        <v>Victoria</v>
      </c>
      <c r="G3346" t="s">
        <v>45</v>
      </c>
      <c r="H3346">
        <v>3550</v>
      </c>
      <c r="I3346" t="s">
        <v>11</v>
      </c>
      <c r="J3346" t="s">
        <v>60</v>
      </c>
      <c r="K3346" t="s">
        <v>154</v>
      </c>
      <c r="L3346" t="s">
        <v>14</v>
      </c>
      <c r="M3346" s="5">
        <v>662.09999999999991</v>
      </c>
      <c r="N3346">
        <v>1</v>
      </c>
    </row>
    <row r="3347" spans="1:14" x14ac:dyDescent="0.15">
      <c r="A3347" s="2">
        <v>44984</v>
      </c>
      <c r="B3347" s="3">
        <f t="shared" si="156"/>
        <v>2023</v>
      </c>
      <c r="C3347" t="str">
        <f t="shared" si="157"/>
        <v>2022-2023</v>
      </c>
      <c r="D3347" t="s">
        <v>148</v>
      </c>
      <c r="E3347" t="s">
        <v>85</v>
      </c>
      <c r="F3347" t="str">
        <f t="shared" si="158"/>
        <v>Queensland</v>
      </c>
      <c r="G3347" t="s">
        <v>35</v>
      </c>
      <c r="H3347">
        <v>4883</v>
      </c>
      <c r="I3347" t="s">
        <v>11</v>
      </c>
      <c r="J3347" t="s">
        <v>36</v>
      </c>
      <c r="K3347" t="s">
        <v>154</v>
      </c>
      <c r="L3347" t="s">
        <v>14</v>
      </c>
      <c r="M3347" s="5">
        <v>664.64</v>
      </c>
      <c r="N3347">
        <v>1</v>
      </c>
    </row>
    <row r="3348" spans="1:14" x14ac:dyDescent="0.15">
      <c r="A3348" s="2">
        <v>45574</v>
      </c>
      <c r="B3348" s="3">
        <f t="shared" si="156"/>
        <v>2025</v>
      </c>
      <c r="C3348" t="str">
        <f t="shared" si="157"/>
        <v>2024-2025</v>
      </c>
      <c r="D3348" t="s">
        <v>147</v>
      </c>
      <c r="E3348" t="s">
        <v>93</v>
      </c>
      <c r="F3348" t="str">
        <f t="shared" si="158"/>
        <v>Western Australia</v>
      </c>
      <c r="G3348" t="s">
        <v>48</v>
      </c>
      <c r="H3348">
        <v>6112</v>
      </c>
      <c r="I3348" t="s">
        <v>11</v>
      </c>
      <c r="J3348" t="s">
        <v>94</v>
      </c>
      <c r="K3348" t="s">
        <v>153</v>
      </c>
      <c r="L3348" t="s">
        <v>16</v>
      </c>
      <c r="M3348" s="5">
        <v>665.11000000000013</v>
      </c>
      <c r="N3348">
        <v>1</v>
      </c>
    </row>
    <row r="3349" spans="1:14" x14ac:dyDescent="0.15">
      <c r="A3349" s="2">
        <v>45045</v>
      </c>
      <c r="B3349" s="3">
        <f t="shared" si="156"/>
        <v>2023</v>
      </c>
      <c r="C3349" t="str">
        <f t="shared" si="157"/>
        <v>2022-2023</v>
      </c>
      <c r="D3349" t="s">
        <v>147</v>
      </c>
      <c r="E3349" t="s">
        <v>95</v>
      </c>
      <c r="F3349" t="str">
        <f t="shared" si="158"/>
        <v>Victoria</v>
      </c>
      <c r="G3349" t="s">
        <v>45</v>
      </c>
      <c r="H3349">
        <v>3931</v>
      </c>
      <c r="I3349" t="s">
        <v>11</v>
      </c>
      <c r="J3349" t="s">
        <v>55</v>
      </c>
      <c r="K3349" t="s">
        <v>153</v>
      </c>
      <c r="L3349" t="s">
        <v>16</v>
      </c>
      <c r="M3349" s="5">
        <v>665.34</v>
      </c>
      <c r="N3349">
        <v>1</v>
      </c>
    </row>
    <row r="3350" spans="1:14" x14ac:dyDescent="0.15">
      <c r="A3350" s="2">
        <v>45071</v>
      </c>
      <c r="B3350" s="3">
        <f t="shared" si="156"/>
        <v>2023</v>
      </c>
      <c r="C3350" t="str">
        <f t="shared" si="157"/>
        <v>2022-2023</v>
      </c>
      <c r="D3350" t="s">
        <v>147</v>
      </c>
      <c r="E3350" t="s">
        <v>102</v>
      </c>
      <c r="F3350" t="str">
        <f t="shared" si="158"/>
        <v>Queensland</v>
      </c>
      <c r="G3350" t="s">
        <v>35</v>
      </c>
      <c r="H3350">
        <v>4870</v>
      </c>
      <c r="I3350" t="s">
        <v>11</v>
      </c>
      <c r="J3350" t="s">
        <v>36</v>
      </c>
      <c r="K3350" t="s">
        <v>150</v>
      </c>
      <c r="L3350" t="s">
        <v>18</v>
      </c>
      <c r="M3350" s="5">
        <v>665.93000000000006</v>
      </c>
      <c r="N3350">
        <v>1</v>
      </c>
    </row>
    <row r="3351" spans="1:14" x14ac:dyDescent="0.15">
      <c r="A3351" s="2">
        <v>45295</v>
      </c>
      <c r="B3351" s="3">
        <f t="shared" si="156"/>
        <v>2024</v>
      </c>
      <c r="C3351" t="str">
        <f t="shared" si="157"/>
        <v>2023-2024</v>
      </c>
      <c r="D3351" t="s">
        <v>148</v>
      </c>
      <c r="E3351" t="s">
        <v>91</v>
      </c>
      <c r="F3351" t="str">
        <f t="shared" si="158"/>
        <v>Victoria</v>
      </c>
      <c r="G3351" t="s">
        <v>45</v>
      </c>
      <c r="H3351">
        <v>3690</v>
      </c>
      <c r="I3351" t="s">
        <v>11</v>
      </c>
      <c r="J3351" t="s">
        <v>55</v>
      </c>
      <c r="K3351" t="s">
        <v>155</v>
      </c>
      <c r="L3351" t="s">
        <v>20</v>
      </c>
      <c r="M3351" s="5">
        <v>667.46</v>
      </c>
      <c r="N3351">
        <v>1</v>
      </c>
    </row>
    <row r="3352" spans="1:14" x14ac:dyDescent="0.15">
      <c r="A3352" s="2">
        <v>45076</v>
      </c>
      <c r="B3352" s="3">
        <f t="shared" si="156"/>
        <v>2023</v>
      </c>
      <c r="C3352" t="str">
        <f t="shared" si="157"/>
        <v>2022-2023</v>
      </c>
      <c r="D3352" t="s">
        <v>147</v>
      </c>
      <c r="E3352" t="s">
        <v>86</v>
      </c>
      <c r="F3352" t="str">
        <f t="shared" si="158"/>
        <v>New South Wales</v>
      </c>
      <c r="G3352" t="s">
        <v>10</v>
      </c>
      <c r="H3352">
        <v>2064</v>
      </c>
      <c r="I3352" t="s">
        <v>11</v>
      </c>
      <c r="J3352" t="s">
        <v>12</v>
      </c>
      <c r="K3352" t="s">
        <v>150</v>
      </c>
      <c r="L3352" t="s">
        <v>18</v>
      </c>
      <c r="M3352" s="5">
        <v>671.42</v>
      </c>
      <c r="N3352">
        <v>1</v>
      </c>
    </row>
    <row r="3353" spans="1:14" x14ac:dyDescent="0.15">
      <c r="A3353" s="2">
        <v>45361</v>
      </c>
      <c r="B3353" s="3">
        <f t="shared" si="156"/>
        <v>2024</v>
      </c>
      <c r="C3353" t="str">
        <f t="shared" si="157"/>
        <v>2023-2024</v>
      </c>
      <c r="D3353" t="s">
        <v>147</v>
      </c>
      <c r="E3353" t="s">
        <v>65</v>
      </c>
      <c r="F3353" t="str">
        <f t="shared" si="158"/>
        <v>New South Wales</v>
      </c>
      <c r="G3353" t="s">
        <v>10</v>
      </c>
      <c r="H3353">
        <v>2541</v>
      </c>
      <c r="I3353" t="s">
        <v>11</v>
      </c>
      <c r="J3353" t="s">
        <v>58</v>
      </c>
      <c r="K3353" t="s">
        <v>154</v>
      </c>
      <c r="L3353" t="s">
        <v>14</v>
      </c>
      <c r="M3353" s="5">
        <v>671.75</v>
      </c>
      <c r="N3353">
        <v>1</v>
      </c>
    </row>
    <row r="3354" spans="1:14" x14ac:dyDescent="0.15">
      <c r="A3354" s="2">
        <v>45652</v>
      </c>
      <c r="B3354" s="3">
        <f t="shared" si="156"/>
        <v>2025</v>
      </c>
      <c r="C3354" t="str">
        <f t="shared" si="157"/>
        <v>2024-2025</v>
      </c>
      <c r="D3354" t="s">
        <v>148</v>
      </c>
      <c r="E3354" t="s">
        <v>28</v>
      </c>
      <c r="F3354" t="str">
        <f t="shared" si="158"/>
        <v>Northern Territory</v>
      </c>
      <c r="G3354" t="s">
        <v>29</v>
      </c>
      <c r="H3354">
        <v>800</v>
      </c>
      <c r="I3354" t="s">
        <v>11</v>
      </c>
      <c r="J3354" t="s">
        <v>30</v>
      </c>
      <c r="K3354" t="s">
        <v>150</v>
      </c>
      <c r="L3354" t="s">
        <v>18</v>
      </c>
      <c r="M3354" s="5">
        <v>672.34999999999991</v>
      </c>
      <c r="N3354">
        <v>1</v>
      </c>
    </row>
    <row r="3355" spans="1:14" x14ac:dyDescent="0.15">
      <c r="A3355" s="2">
        <v>44966</v>
      </c>
      <c r="B3355" s="3">
        <f t="shared" si="156"/>
        <v>2023</v>
      </c>
      <c r="C3355" t="str">
        <f t="shared" si="157"/>
        <v>2022-2023</v>
      </c>
      <c r="D3355" t="s">
        <v>147</v>
      </c>
      <c r="E3355" t="s">
        <v>54</v>
      </c>
      <c r="F3355" t="str">
        <f t="shared" si="158"/>
        <v>Victoria</v>
      </c>
      <c r="G3355" t="s">
        <v>45</v>
      </c>
      <c r="H3355">
        <v>3977</v>
      </c>
      <c r="I3355" t="s">
        <v>11</v>
      </c>
      <c r="J3355" t="s">
        <v>55</v>
      </c>
      <c r="K3355" t="s">
        <v>154</v>
      </c>
      <c r="L3355" t="s">
        <v>14</v>
      </c>
      <c r="M3355" s="5">
        <v>673.7299999999999</v>
      </c>
      <c r="N3355">
        <v>1</v>
      </c>
    </row>
    <row r="3356" spans="1:14" x14ac:dyDescent="0.15">
      <c r="A3356" s="2">
        <v>45524</v>
      </c>
      <c r="B3356" s="3">
        <f t="shared" si="156"/>
        <v>2025</v>
      </c>
      <c r="C3356" t="str">
        <f t="shared" si="157"/>
        <v>2024-2025</v>
      </c>
      <c r="D3356" t="s">
        <v>147</v>
      </c>
      <c r="E3356" t="s">
        <v>40</v>
      </c>
      <c r="F3356" t="str">
        <f t="shared" si="158"/>
        <v>New South Wales</v>
      </c>
      <c r="G3356" t="s">
        <v>10</v>
      </c>
      <c r="H3356">
        <v>2116</v>
      </c>
      <c r="I3356" t="s">
        <v>11</v>
      </c>
      <c r="J3356" t="s">
        <v>27</v>
      </c>
      <c r="K3356" t="s">
        <v>154</v>
      </c>
      <c r="L3356" t="s">
        <v>14</v>
      </c>
      <c r="M3356" s="5">
        <v>673.93</v>
      </c>
      <c r="N3356">
        <v>1</v>
      </c>
    </row>
    <row r="3357" spans="1:14" x14ac:dyDescent="0.15">
      <c r="A3357" s="2">
        <v>44974</v>
      </c>
      <c r="B3357" s="3">
        <f t="shared" si="156"/>
        <v>2023</v>
      </c>
      <c r="C3357" t="str">
        <f t="shared" si="157"/>
        <v>2022-2023</v>
      </c>
      <c r="D3357" t="s">
        <v>148</v>
      </c>
      <c r="E3357" t="s">
        <v>61</v>
      </c>
      <c r="F3357" t="str">
        <f t="shared" si="158"/>
        <v>New South Wales</v>
      </c>
      <c r="G3357" t="s">
        <v>10</v>
      </c>
      <c r="H3357">
        <v>2539</v>
      </c>
      <c r="I3357" t="s">
        <v>11</v>
      </c>
      <c r="J3357" t="s">
        <v>58</v>
      </c>
      <c r="K3357" t="s">
        <v>150</v>
      </c>
      <c r="L3357" t="s">
        <v>18</v>
      </c>
      <c r="M3357" s="5">
        <v>674.38</v>
      </c>
      <c r="N3357">
        <v>1</v>
      </c>
    </row>
    <row r="3358" spans="1:14" x14ac:dyDescent="0.15">
      <c r="A3358" s="2">
        <v>45311</v>
      </c>
      <c r="B3358" s="3">
        <f t="shared" si="156"/>
        <v>2024</v>
      </c>
      <c r="C3358" t="str">
        <f t="shared" si="157"/>
        <v>2023-2024</v>
      </c>
      <c r="D3358" t="s">
        <v>148</v>
      </c>
      <c r="E3358" t="s">
        <v>34</v>
      </c>
      <c r="F3358" t="str">
        <f t="shared" si="158"/>
        <v>Queensland</v>
      </c>
      <c r="G3358" t="s">
        <v>35</v>
      </c>
      <c r="H3358">
        <v>4802</v>
      </c>
      <c r="I3358" t="s">
        <v>11</v>
      </c>
      <c r="J3358" t="s">
        <v>36</v>
      </c>
      <c r="K3358" t="s">
        <v>151</v>
      </c>
      <c r="L3358" t="s">
        <v>21</v>
      </c>
      <c r="M3358" s="5">
        <v>674.89</v>
      </c>
      <c r="N3358">
        <v>1</v>
      </c>
    </row>
    <row r="3359" spans="1:14" x14ac:dyDescent="0.15">
      <c r="A3359" s="2">
        <v>45250</v>
      </c>
      <c r="B3359" s="3">
        <f t="shared" si="156"/>
        <v>2024</v>
      </c>
      <c r="C3359" t="str">
        <f t="shared" si="157"/>
        <v>2023-2024</v>
      </c>
      <c r="D3359" t="s">
        <v>147</v>
      </c>
      <c r="E3359" t="s">
        <v>50</v>
      </c>
      <c r="F3359" t="str">
        <f t="shared" si="158"/>
        <v>Queensland</v>
      </c>
      <c r="G3359" t="s">
        <v>35</v>
      </c>
      <c r="H3359">
        <v>4703</v>
      </c>
      <c r="I3359" t="s">
        <v>11</v>
      </c>
      <c r="J3359" t="s">
        <v>51</v>
      </c>
      <c r="K3359" t="s">
        <v>151</v>
      </c>
      <c r="L3359" t="s">
        <v>21</v>
      </c>
      <c r="M3359" s="5">
        <v>675.86</v>
      </c>
      <c r="N3359">
        <v>1</v>
      </c>
    </row>
    <row r="3360" spans="1:14" x14ac:dyDescent="0.15">
      <c r="A3360" s="2">
        <v>45365</v>
      </c>
      <c r="B3360" s="3">
        <f t="shared" si="156"/>
        <v>2024</v>
      </c>
      <c r="C3360" t="str">
        <f t="shared" si="157"/>
        <v>2023-2024</v>
      </c>
      <c r="D3360" t="s">
        <v>147</v>
      </c>
      <c r="E3360" t="s">
        <v>133</v>
      </c>
      <c r="F3360" t="str">
        <f t="shared" si="158"/>
        <v>Queensland</v>
      </c>
      <c r="G3360" t="s">
        <v>35</v>
      </c>
      <c r="H3360">
        <v>4305</v>
      </c>
      <c r="I3360" t="s">
        <v>11</v>
      </c>
      <c r="J3360" t="s">
        <v>104</v>
      </c>
      <c r="K3360" t="s">
        <v>151</v>
      </c>
      <c r="L3360" t="s">
        <v>21</v>
      </c>
      <c r="M3360" s="5">
        <v>678.63</v>
      </c>
      <c r="N3360">
        <v>1</v>
      </c>
    </row>
    <row r="3361" spans="1:14" x14ac:dyDescent="0.15">
      <c r="A3361" s="2">
        <v>45545</v>
      </c>
      <c r="B3361" s="3">
        <f t="shared" si="156"/>
        <v>2025</v>
      </c>
      <c r="C3361" t="str">
        <f t="shared" si="157"/>
        <v>2024-2025</v>
      </c>
      <c r="D3361" t="s">
        <v>148</v>
      </c>
      <c r="E3361" t="s">
        <v>135</v>
      </c>
      <c r="F3361" t="str">
        <f t="shared" si="158"/>
        <v>Victoria</v>
      </c>
      <c r="G3361" t="s">
        <v>45</v>
      </c>
      <c r="H3361">
        <v>3550</v>
      </c>
      <c r="I3361" t="s">
        <v>11</v>
      </c>
      <c r="J3361" t="s">
        <v>60</v>
      </c>
      <c r="K3361" t="s">
        <v>152</v>
      </c>
      <c r="L3361" t="s">
        <v>13</v>
      </c>
      <c r="M3361" s="5">
        <v>680.99000000000012</v>
      </c>
      <c r="N3361">
        <v>1</v>
      </c>
    </row>
    <row r="3362" spans="1:14" x14ac:dyDescent="0.15">
      <c r="A3362" s="2">
        <v>45109</v>
      </c>
      <c r="B3362" s="3">
        <f t="shared" si="156"/>
        <v>2024</v>
      </c>
      <c r="C3362" t="str">
        <f t="shared" si="157"/>
        <v>2023-2024</v>
      </c>
      <c r="D3362" t="s">
        <v>147</v>
      </c>
      <c r="E3362" t="s">
        <v>103</v>
      </c>
      <c r="F3362" t="str">
        <f t="shared" si="158"/>
        <v>Queensland</v>
      </c>
      <c r="G3362" t="s">
        <v>35</v>
      </c>
      <c r="H3362">
        <v>4509</v>
      </c>
      <c r="I3362" t="s">
        <v>11</v>
      </c>
      <c r="J3362" t="s">
        <v>104</v>
      </c>
      <c r="K3362" t="s">
        <v>154</v>
      </c>
      <c r="L3362" t="s">
        <v>14</v>
      </c>
      <c r="M3362" s="5">
        <v>682.06999999999994</v>
      </c>
      <c r="N3362">
        <v>1</v>
      </c>
    </row>
    <row r="3363" spans="1:14" x14ac:dyDescent="0.15">
      <c r="A3363" s="2">
        <v>45578</v>
      </c>
      <c r="B3363" s="3">
        <f t="shared" si="156"/>
        <v>2025</v>
      </c>
      <c r="C3363" t="str">
        <f t="shared" si="157"/>
        <v>2024-2025</v>
      </c>
      <c r="D3363" t="s">
        <v>147</v>
      </c>
      <c r="E3363" t="s">
        <v>99</v>
      </c>
      <c r="F3363" t="str">
        <f t="shared" si="158"/>
        <v>Victoria</v>
      </c>
      <c r="G3363" t="s">
        <v>45</v>
      </c>
      <c r="H3363">
        <v>3148</v>
      </c>
      <c r="I3363" t="s">
        <v>11</v>
      </c>
      <c r="J3363" t="s">
        <v>63</v>
      </c>
      <c r="K3363" t="s">
        <v>150</v>
      </c>
      <c r="L3363" t="s">
        <v>18</v>
      </c>
      <c r="M3363" s="5">
        <v>682.81</v>
      </c>
      <c r="N3363">
        <v>1</v>
      </c>
    </row>
    <row r="3364" spans="1:14" x14ac:dyDescent="0.15">
      <c r="A3364" s="2">
        <v>45462</v>
      </c>
      <c r="B3364" s="3">
        <f t="shared" si="156"/>
        <v>2024</v>
      </c>
      <c r="C3364" t="str">
        <f t="shared" si="157"/>
        <v>2023-2024</v>
      </c>
      <c r="D3364" t="s">
        <v>147</v>
      </c>
      <c r="E3364" t="s">
        <v>44</v>
      </c>
      <c r="F3364" t="str">
        <f t="shared" si="158"/>
        <v>Victoria</v>
      </c>
      <c r="G3364" t="s">
        <v>45</v>
      </c>
      <c r="H3364">
        <v>3066</v>
      </c>
      <c r="I3364" t="s">
        <v>11</v>
      </c>
      <c r="J3364" t="s">
        <v>46</v>
      </c>
      <c r="K3364" t="s">
        <v>152</v>
      </c>
      <c r="L3364" t="s">
        <v>13</v>
      </c>
      <c r="M3364" s="5">
        <v>684.44999999999993</v>
      </c>
      <c r="N3364">
        <v>1</v>
      </c>
    </row>
    <row r="3365" spans="1:14" x14ac:dyDescent="0.15">
      <c r="A3365" s="2">
        <v>45125</v>
      </c>
      <c r="B3365" s="3">
        <f t="shared" si="156"/>
        <v>2024</v>
      </c>
      <c r="C3365" t="str">
        <f t="shared" si="157"/>
        <v>2023-2024</v>
      </c>
      <c r="D3365" t="s">
        <v>147</v>
      </c>
      <c r="E3365" t="s">
        <v>89</v>
      </c>
      <c r="F3365" t="str">
        <f t="shared" si="158"/>
        <v>Queensland</v>
      </c>
      <c r="G3365" t="s">
        <v>35</v>
      </c>
      <c r="H3365">
        <v>4655</v>
      </c>
      <c r="I3365" t="s">
        <v>11</v>
      </c>
      <c r="J3365" t="s">
        <v>51</v>
      </c>
      <c r="K3365" t="s">
        <v>149</v>
      </c>
      <c r="L3365" t="s">
        <v>15</v>
      </c>
      <c r="M3365" s="5">
        <v>684.5</v>
      </c>
      <c r="N3365">
        <v>1</v>
      </c>
    </row>
    <row r="3366" spans="1:14" x14ac:dyDescent="0.15">
      <c r="A3366" s="2">
        <v>45030</v>
      </c>
      <c r="B3366" s="3">
        <f t="shared" si="156"/>
        <v>2023</v>
      </c>
      <c r="C3366" t="str">
        <f t="shared" si="157"/>
        <v>2022-2023</v>
      </c>
      <c r="D3366" t="s">
        <v>148</v>
      </c>
      <c r="E3366" t="s">
        <v>87</v>
      </c>
      <c r="F3366" t="str">
        <f t="shared" si="158"/>
        <v>New South Wales</v>
      </c>
      <c r="G3366" t="s">
        <v>10</v>
      </c>
      <c r="H3366">
        <v>2790</v>
      </c>
      <c r="I3366" t="s">
        <v>11</v>
      </c>
      <c r="J3366" t="s">
        <v>25</v>
      </c>
      <c r="K3366" t="s">
        <v>152</v>
      </c>
      <c r="L3366" t="s">
        <v>13</v>
      </c>
      <c r="M3366" s="5">
        <v>685.08</v>
      </c>
      <c r="N3366">
        <v>1</v>
      </c>
    </row>
    <row r="3367" spans="1:14" x14ac:dyDescent="0.15">
      <c r="A3367" s="2">
        <v>45031</v>
      </c>
      <c r="B3367" s="3">
        <f t="shared" si="156"/>
        <v>2023</v>
      </c>
      <c r="C3367" t="str">
        <f t="shared" si="157"/>
        <v>2022-2023</v>
      </c>
      <c r="D3367" t="s">
        <v>147</v>
      </c>
      <c r="E3367" t="s">
        <v>26</v>
      </c>
      <c r="F3367" t="str">
        <f t="shared" si="158"/>
        <v>New South Wales</v>
      </c>
      <c r="G3367" t="s">
        <v>10</v>
      </c>
      <c r="H3367">
        <v>2141</v>
      </c>
      <c r="I3367" t="s">
        <v>11</v>
      </c>
      <c r="J3367" t="s">
        <v>27</v>
      </c>
      <c r="K3367" t="s">
        <v>150</v>
      </c>
      <c r="L3367" t="s">
        <v>18</v>
      </c>
      <c r="M3367" s="5">
        <v>685.12</v>
      </c>
      <c r="N3367">
        <v>1</v>
      </c>
    </row>
    <row r="3368" spans="1:14" x14ac:dyDescent="0.15">
      <c r="A3368" s="2">
        <v>45395</v>
      </c>
      <c r="B3368" s="3">
        <f t="shared" si="156"/>
        <v>2024</v>
      </c>
      <c r="C3368" t="str">
        <f t="shared" si="157"/>
        <v>2023-2024</v>
      </c>
      <c r="D3368" t="s">
        <v>147</v>
      </c>
      <c r="E3368" t="s">
        <v>92</v>
      </c>
      <c r="F3368" t="str">
        <f t="shared" si="158"/>
        <v>Queensland</v>
      </c>
      <c r="G3368" t="s">
        <v>35</v>
      </c>
      <c r="H3368">
        <v>4068</v>
      </c>
      <c r="I3368" t="s">
        <v>11</v>
      </c>
      <c r="J3368" t="s">
        <v>43</v>
      </c>
      <c r="K3368" t="s">
        <v>152</v>
      </c>
      <c r="L3368" t="s">
        <v>13</v>
      </c>
      <c r="M3368" s="5">
        <v>686.7199999999998</v>
      </c>
      <c r="N3368">
        <v>1</v>
      </c>
    </row>
    <row r="3369" spans="1:14" x14ac:dyDescent="0.15">
      <c r="A3369" s="2">
        <v>45616</v>
      </c>
      <c r="B3369" s="3">
        <f t="shared" si="156"/>
        <v>2025</v>
      </c>
      <c r="C3369" t="str">
        <f t="shared" si="157"/>
        <v>2024-2025</v>
      </c>
      <c r="D3369" t="s">
        <v>147</v>
      </c>
      <c r="E3369" t="s">
        <v>115</v>
      </c>
      <c r="F3369" t="str">
        <f t="shared" si="158"/>
        <v>Western Australia</v>
      </c>
      <c r="G3369" t="s">
        <v>48</v>
      </c>
      <c r="H3369">
        <v>6280</v>
      </c>
      <c r="I3369" t="s">
        <v>11</v>
      </c>
      <c r="J3369" t="s">
        <v>94</v>
      </c>
      <c r="K3369" t="s">
        <v>152</v>
      </c>
      <c r="L3369" t="s">
        <v>13</v>
      </c>
      <c r="M3369" s="5">
        <v>686.93000000000006</v>
      </c>
      <c r="N3369">
        <v>1</v>
      </c>
    </row>
    <row r="3370" spans="1:14" x14ac:dyDescent="0.15">
      <c r="A3370" s="2">
        <v>45253</v>
      </c>
      <c r="B3370" s="3">
        <f t="shared" si="156"/>
        <v>2024</v>
      </c>
      <c r="C3370" t="str">
        <f t="shared" si="157"/>
        <v>2023-2024</v>
      </c>
      <c r="D3370" t="s">
        <v>148</v>
      </c>
      <c r="E3370" t="s">
        <v>96</v>
      </c>
      <c r="F3370" t="str">
        <f t="shared" si="158"/>
        <v>Western Australia</v>
      </c>
      <c r="G3370" t="s">
        <v>48</v>
      </c>
      <c r="H3370">
        <v>6330</v>
      </c>
      <c r="I3370" t="s">
        <v>11</v>
      </c>
      <c r="J3370" t="s">
        <v>94</v>
      </c>
      <c r="K3370" t="s">
        <v>149</v>
      </c>
      <c r="L3370" t="s">
        <v>15</v>
      </c>
      <c r="M3370" s="5">
        <v>687.45999999999992</v>
      </c>
      <c r="N3370">
        <v>1</v>
      </c>
    </row>
    <row r="3371" spans="1:14" x14ac:dyDescent="0.15">
      <c r="A3371" s="2">
        <v>45025</v>
      </c>
      <c r="B3371" s="3">
        <f t="shared" si="156"/>
        <v>2023</v>
      </c>
      <c r="C3371" t="str">
        <f t="shared" si="157"/>
        <v>2022-2023</v>
      </c>
      <c r="D3371" t="s">
        <v>147</v>
      </c>
      <c r="E3371" t="s">
        <v>40</v>
      </c>
      <c r="F3371" t="str">
        <f t="shared" si="158"/>
        <v>New South Wales</v>
      </c>
      <c r="G3371" t="s">
        <v>10</v>
      </c>
      <c r="H3371">
        <v>2116</v>
      </c>
      <c r="I3371" t="s">
        <v>11</v>
      </c>
      <c r="J3371" t="s">
        <v>27</v>
      </c>
      <c r="K3371" t="s">
        <v>154</v>
      </c>
      <c r="L3371" t="s">
        <v>14</v>
      </c>
      <c r="M3371" s="5">
        <v>688.07</v>
      </c>
      <c r="N3371">
        <v>1</v>
      </c>
    </row>
    <row r="3372" spans="1:14" x14ac:dyDescent="0.15">
      <c r="A3372" s="2">
        <v>45615</v>
      </c>
      <c r="B3372" s="3">
        <f t="shared" si="156"/>
        <v>2025</v>
      </c>
      <c r="C3372" t="str">
        <f t="shared" si="157"/>
        <v>2024-2025</v>
      </c>
      <c r="D3372" t="s">
        <v>147</v>
      </c>
      <c r="E3372" t="s">
        <v>42</v>
      </c>
      <c r="F3372" t="str">
        <f t="shared" si="158"/>
        <v>Queensland</v>
      </c>
      <c r="G3372" t="s">
        <v>35</v>
      </c>
      <c r="H3372">
        <v>4053</v>
      </c>
      <c r="I3372" t="s">
        <v>11</v>
      </c>
      <c r="J3372" t="s">
        <v>43</v>
      </c>
      <c r="K3372" t="s">
        <v>152</v>
      </c>
      <c r="L3372" t="s">
        <v>13</v>
      </c>
      <c r="M3372" s="5">
        <v>688.15000000000009</v>
      </c>
      <c r="N3372">
        <v>1</v>
      </c>
    </row>
    <row r="3373" spans="1:14" x14ac:dyDescent="0.15">
      <c r="A3373" s="2">
        <v>45082</v>
      </c>
      <c r="B3373" s="3">
        <f t="shared" si="156"/>
        <v>2023</v>
      </c>
      <c r="C3373" t="str">
        <f t="shared" si="157"/>
        <v>2022-2023</v>
      </c>
      <c r="D3373" t="s">
        <v>148</v>
      </c>
      <c r="E3373" t="s">
        <v>108</v>
      </c>
      <c r="F3373" t="str">
        <f t="shared" si="158"/>
        <v>Victoria</v>
      </c>
      <c r="G3373" t="s">
        <v>45</v>
      </c>
      <c r="H3373">
        <v>3018</v>
      </c>
      <c r="I3373" t="s">
        <v>11</v>
      </c>
      <c r="J3373" t="s">
        <v>46</v>
      </c>
      <c r="K3373" t="s">
        <v>156</v>
      </c>
      <c r="L3373" t="s">
        <v>17</v>
      </c>
      <c r="M3373" s="5">
        <v>690.15000000000009</v>
      </c>
      <c r="N3373">
        <v>1</v>
      </c>
    </row>
    <row r="3374" spans="1:14" x14ac:dyDescent="0.15">
      <c r="A3374" s="2">
        <v>45471</v>
      </c>
      <c r="B3374" s="3">
        <f t="shared" si="156"/>
        <v>2024</v>
      </c>
      <c r="C3374" t="str">
        <f t="shared" si="157"/>
        <v>2023-2024</v>
      </c>
      <c r="D3374" t="s">
        <v>147</v>
      </c>
      <c r="E3374" t="s">
        <v>37</v>
      </c>
      <c r="F3374" t="str">
        <f t="shared" si="158"/>
        <v>South Australia</v>
      </c>
      <c r="G3374" t="s">
        <v>32</v>
      </c>
      <c r="H3374">
        <v>5607</v>
      </c>
      <c r="I3374" t="s">
        <v>11</v>
      </c>
      <c r="J3374" t="s">
        <v>38</v>
      </c>
      <c r="K3374" t="s">
        <v>151</v>
      </c>
      <c r="L3374" t="s">
        <v>21</v>
      </c>
      <c r="M3374" s="5">
        <v>690.91</v>
      </c>
      <c r="N3374">
        <v>1</v>
      </c>
    </row>
    <row r="3375" spans="1:14" x14ac:dyDescent="0.15">
      <c r="A3375" s="2">
        <v>45333</v>
      </c>
      <c r="B3375" s="3">
        <f t="shared" si="156"/>
        <v>2024</v>
      </c>
      <c r="C3375" t="str">
        <f t="shared" si="157"/>
        <v>2023-2024</v>
      </c>
      <c r="D3375" t="s">
        <v>147</v>
      </c>
      <c r="E3375" t="s">
        <v>65</v>
      </c>
      <c r="F3375" t="str">
        <f t="shared" si="158"/>
        <v>New South Wales</v>
      </c>
      <c r="G3375" t="s">
        <v>10</v>
      </c>
      <c r="H3375">
        <v>2541</v>
      </c>
      <c r="I3375" t="s">
        <v>11</v>
      </c>
      <c r="J3375" t="s">
        <v>58</v>
      </c>
      <c r="K3375" t="s">
        <v>19</v>
      </c>
      <c r="L3375" t="s">
        <v>23</v>
      </c>
      <c r="M3375" s="5">
        <v>692.31</v>
      </c>
      <c r="N3375">
        <v>1</v>
      </c>
    </row>
    <row r="3376" spans="1:14" x14ac:dyDescent="0.15">
      <c r="A3376" s="2">
        <v>45551</v>
      </c>
      <c r="B3376" s="3">
        <f t="shared" si="156"/>
        <v>2025</v>
      </c>
      <c r="C3376" t="str">
        <f t="shared" si="157"/>
        <v>2024-2025</v>
      </c>
      <c r="D3376" t="s">
        <v>148</v>
      </c>
      <c r="E3376" t="s">
        <v>91</v>
      </c>
      <c r="F3376" t="str">
        <f t="shared" si="158"/>
        <v>Victoria</v>
      </c>
      <c r="G3376" t="s">
        <v>45</v>
      </c>
      <c r="H3376">
        <v>3690</v>
      </c>
      <c r="I3376" t="s">
        <v>11</v>
      </c>
      <c r="J3376" t="s">
        <v>55</v>
      </c>
      <c r="K3376" t="s">
        <v>150</v>
      </c>
      <c r="L3376" t="s">
        <v>18</v>
      </c>
      <c r="M3376" s="5">
        <v>693.95</v>
      </c>
      <c r="N3376">
        <v>1</v>
      </c>
    </row>
    <row r="3377" spans="1:14" x14ac:dyDescent="0.15">
      <c r="A3377" s="2">
        <v>45148</v>
      </c>
      <c r="B3377" s="3">
        <f t="shared" si="156"/>
        <v>2024</v>
      </c>
      <c r="C3377" t="str">
        <f t="shared" si="157"/>
        <v>2023-2024</v>
      </c>
      <c r="D3377" t="s">
        <v>147</v>
      </c>
      <c r="E3377" t="s">
        <v>122</v>
      </c>
      <c r="F3377" t="str">
        <f t="shared" si="158"/>
        <v>New South Wales</v>
      </c>
      <c r="G3377" t="s">
        <v>10</v>
      </c>
      <c r="H3377">
        <v>2650</v>
      </c>
      <c r="I3377" t="s">
        <v>11</v>
      </c>
      <c r="J3377" t="s">
        <v>25</v>
      </c>
      <c r="K3377" t="s">
        <v>19</v>
      </c>
      <c r="L3377" t="s">
        <v>23</v>
      </c>
      <c r="M3377" s="5">
        <v>694.9799999999999</v>
      </c>
      <c r="N3377">
        <v>1</v>
      </c>
    </row>
    <row r="3378" spans="1:14" x14ac:dyDescent="0.15">
      <c r="A3378" s="2">
        <v>45076</v>
      </c>
      <c r="B3378" s="3">
        <f t="shared" si="156"/>
        <v>2023</v>
      </c>
      <c r="C3378" t="str">
        <f t="shared" si="157"/>
        <v>2022-2023</v>
      </c>
      <c r="D3378" t="s">
        <v>147</v>
      </c>
      <c r="E3378" t="s">
        <v>64</v>
      </c>
      <c r="F3378" t="str">
        <f t="shared" si="158"/>
        <v>Victoria</v>
      </c>
      <c r="G3378" t="s">
        <v>45</v>
      </c>
      <c r="H3378">
        <v>3199</v>
      </c>
      <c r="I3378" t="s">
        <v>11</v>
      </c>
      <c r="J3378" t="s">
        <v>63</v>
      </c>
      <c r="K3378" t="s">
        <v>156</v>
      </c>
      <c r="L3378" t="s">
        <v>17</v>
      </c>
      <c r="M3378" s="5">
        <v>695.35</v>
      </c>
      <c r="N3378">
        <v>1</v>
      </c>
    </row>
    <row r="3379" spans="1:14" x14ac:dyDescent="0.15">
      <c r="A3379" s="2">
        <v>45187</v>
      </c>
      <c r="B3379" s="3">
        <f t="shared" si="156"/>
        <v>2024</v>
      </c>
      <c r="C3379" t="str">
        <f t="shared" si="157"/>
        <v>2023-2024</v>
      </c>
      <c r="D3379" t="s">
        <v>148</v>
      </c>
      <c r="E3379" t="s">
        <v>111</v>
      </c>
      <c r="F3379" t="str">
        <f t="shared" si="158"/>
        <v>New South Wales</v>
      </c>
      <c r="G3379" t="s">
        <v>10</v>
      </c>
      <c r="H3379">
        <v>2120</v>
      </c>
      <c r="I3379" t="s">
        <v>11</v>
      </c>
      <c r="J3379" t="s">
        <v>27</v>
      </c>
      <c r="K3379" t="s">
        <v>155</v>
      </c>
      <c r="L3379" t="s">
        <v>20</v>
      </c>
      <c r="M3379" s="5">
        <v>695.35</v>
      </c>
      <c r="N3379">
        <v>1</v>
      </c>
    </row>
    <row r="3380" spans="1:14" x14ac:dyDescent="0.15">
      <c r="A3380" s="2">
        <v>45525</v>
      </c>
      <c r="B3380" s="3">
        <f t="shared" si="156"/>
        <v>2025</v>
      </c>
      <c r="C3380" t="str">
        <f t="shared" si="157"/>
        <v>2024-2025</v>
      </c>
      <c r="D3380" t="s">
        <v>148</v>
      </c>
      <c r="E3380" t="s">
        <v>81</v>
      </c>
      <c r="F3380" t="str">
        <f t="shared" si="158"/>
        <v>New South Wales</v>
      </c>
      <c r="G3380" t="s">
        <v>10</v>
      </c>
      <c r="H3380">
        <v>2485</v>
      </c>
      <c r="I3380" t="s">
        <v>11</v>
      </c>
      <c r="J3380" t="s">
        <v>68</v>
      </c>
      <c r="K3380" t="s">
        <v>150</v>
      </c>
      <c r="L3380" t="s">
        <v>18</v>
      </c>
      <c r="M3380" s="5">
        <v>696.71</v>
      </c>
      <c r="N3380">
        <v>1</v>
      </c>
    </row>
    <row r="3381" spans="1:14" x14ac:dyDescent="0.15">
      <c r="A3381" s="2">
        <v>45491</v>
      </c>
      <c r="B3381" s="3">
        <f t="shared" si="156"/>
        <v>2025</v>
      </c>
      <c r="C3381" t="str">
        <f t="shared" si="157"/>
        <v>2024-2025</v>
      </c>
      <c r="D3381" t="s">
        <v>147</v>
      </c>
      <c r="E3381" t="s">
        <v>108</v>
      </c>
      <c r="F3381" t="str">
        <f t="shared" si="158"/>
        <v>Victoria</v>
      </c>
      <c r="G3381" t="s">
        <v>45</v>
      </c>
      <c r="H3381">
        <v>3018</v>
      </c>
      <c r="I3381" t="s">
        <v>11</v>
      </c>
      <c r="J3381" t="s">
        <v>46</v>
      </c>
      <c r="K3381" t="s">
        <v>154</v>
      </c>
      <c r="L3381" t="s">
        <v>14</v>
      </c>
      <c r="M3381" s="5">
        <v>698.61</v>
      </c>
      <c r="N3381">
        <v>1</v>
      </c>
    </row>
    <row r="3382" spans="1:14" x14ac:dyDescent="0.15">
      <c r="A3382" s="2">
        <v>45579</v>
      </c>
      <c r="B3382" s="3">
        <f t="shared" si="156"/>
        <v>2025</v>
      </c>
      <c r="C3382" t="str">
        <f t="shared" si="157"/>
        <v>2024-2025</v>
      </c>
      <c r="D3382" t="s">
        <v>147</v>
      </c>
      <c r="E3382" t="s">
        <v>114</v>
      </c>
      <c r="F3382" t="str">
        <f t="shared" si="158"/>
        <v>Victoria</v>
      </c>
      <c r="G3382" t="s">
        <v>45</v>
      </c>
      <c r="H3382">
        <v>3551</v>
      </c>
      <c r="I3382" t="s">
        <v>11</v>
      </c>
      <c r="J3382" t="s">
        <v>60</v>
      </c>
      <c r="K3382" t="s">
        <v>150</v>
      </c>
      <c r="L3382" t="s">
        <v>18</v>
      </c>
      <c r="M3382" s="5">
        <v>698.73</v>
      </c>
      <c r="N3382">
        <v>1</v>
      </c>
    </row>
    <row r="3383" spans="1:14" x14ac:dyDescent="0.15">
      <c r="A3383" s="2">
        <v>45421</v>
      </c>
      <c r="B3383" s="3">
        <f t="shared" si="156"/>
        <v>2024</v>
      </c>
      <c r="C3383" t="str">
        <f t="shared" si="157"/>
        <v>2023-2024</v>
      </c>
      <c r="D3383" t="s">
        <v>147</v>
      </c>
      <c r="E3383" t="s">
        <v>105</v>
      </c>
      <c r="F3383" t="str">
        <f t="shared" si="158"/>
        <v>Victoria</v>
      </c>
      <c r="G3383" t="s">
        <v>45</v>
      </c>
      <c r="H3383">
        <v>3500</v>
      </c>
      <c r="I3383" t="s">
        <v>11</v>
      </c>
      <c r="J3383" t="s">
        <v>60</v>
      </c>
      <c r="K3383" t="s">
        <v>151</v>
      </c>
      <c r="L3383" t="s">
        <v>21</v>
      </c>
      <c r="M3383" s="5">
        <v>698.73</v>
      </c>
      <c r="N3383">
        <v>1</v>
      </c>
    </row>
    <row r="3384" spans="1:14" x14ac:dyDescent="0.15">
      <c r="A3384" s="2">
        <v>45652</v>
      </c>
      <c r="B3384" s="3">
        <f t="shared" si="156"/>
        <v>2025</v>
      </c>
      <c r="C3384" t="str">
        <f t="shared" si="157"/>
        <v>2024-2025</v>
      </c>
      <c r="D3384" t="s">
        <v>147</v>
      </c>
      <c r="E3384" t="s">
        <v>102</v>
      </c>
      <c r="F3384" t="str">
        <f t="shared" si="158"/>
        <v>Queensland</v>
      </c>
      <c r="G3384" t="s">
        <v>35</v>
      </c>
      <c r="H3384">
        <v>4870</v>
      </c>
      <c r="I3384" t="s">
        <v>11</v>
      </c>
      <c r="J3384" t="s">
        <v>36</v>
      </c>
      <c r="K3384" t="s">
        <v>151</v>
      </c>
      <c r="L3384" t="s">
        <v>21</v>
      </c>
      <c r="M3384" s="5">
        <v>699.15000000000009</v>
      </c>
      <c r="N3384">
        <v>1</v>
      </c>
    </row>
    <row r="3385" spans="1:14" x14ac:dyDescent="0.15">
      <c r="A3385" s="2">
        <v>45231</v>
      </c>
      <c r="B3385" s="3">
        <f t="shared" si="156"/>
        <v>2024</v>
      </c>
      <c r="C3385" t="str">
        <f t="shared" si="157"/>
        <v>2023-2024</v>
      </c>
      <c r="D3385" t="s">
        <v>147</v>
      </c>
      <c r="E3385" t="s">
        <v>126</v>
      </c>
      <c r="F3385" t="str">
        <f t="shared" si="158"/>
        <v>Queensland</v>
      </c>
      <c r="G3385" t="s">
        <v>35</v>
      </c>
      <c r="H3385">
        <v>4551</v>
      </c>
      <c r="I3385" t="s">
        <v>11</v>
      </c>
      <c r="J3385" t="s">
        <v>120</v>
      </c>
      <c r="K3385" t="s">
        <v>154</v>
      </c>
      <c r="L3385" t="s">
        <v>14</v>
      </c>
      <c r="M3385" s="5">
        <v>699.94999999999993</v>
      </c>
      <c r="N3385">
        <v>1</v>
      </c>
    </row>
    <row r="3386" spans="1:14" x14ac:dyDescent="0.15">
      <c r="A3386" s="2">
        <v>45142</v>
      </c>
      <c r="B3386" s="3">
        <f t="shared" si="156"/>
        <v>2024</v>
      </c>
      <c r="C3386" t="str">
        <f t="shared" si="157"/>
        <v>2023-2024</v>
      </c>
      <c r="D3386" t="s">
        <v>147</v>
      </c>
      <c r="E3386" t="s">
        <v>74</v>
      </c>
      <c r="F3386" t="str">
        <f t="shared" si="158"/>
        <v>South Australia</v>
      </c>
      <c r="G3386" t="s">
        <v>32</v>
      </c>
      <c r="H3386">
        <v>5043</v>
      </c>
      <c r="I3386" t="s">
        <v>11</v>
      </c>
      <c r="J3386" t="s">
        <v>33</v>
      </c>
      <c r="K3386" t="s">
        <v>151</v>
      </c>
      <c r="L3386" t="s">
        <v>21</v>
      </c>
      <c r="M3386" s="5">
        <v>700.16</v>
      </c>
      <c r="N3386">
        <v>1</v>
      </c>
    </row>
    <row r="3387" spans="1:14" x14ac:dyDescent="0.15">
      <c r="A3387" s="2">
        <v>45345</v>
      </c>
      <c r="B3387" s="3">
        <f t="shared" si="156"/>
        <v>2024</v>
      </c>
      <c r="C3387" t="str">
        <f t="shared" si="157"/>
        <v>2023-2024</v>
      </c>
      <c r="D3387" t="s">
        <v>147</v>
      </c>
      <c r="E3387" t="s">
        <v>9</v>
      </c>
      <c r="F3387" t="str">
        <f t="shared" si="158"/>
        <v>New South Wales</v>
      </c>
      <c r="G3387" t="s">
        <v>10</v>
      </c>
      <c r="H3387">
        <v>2067</v>
      </c>
      <c r="I3387" t="s">
        <v>11</v>
      </c>
      <c r="J3387" t="s">
        <v>12</v>
      </c>
      <c r="K3387" t="s">
        <v>154</v>
      </c>
      <c r="L3387" t="s">
        <v>14</v>
      </c>
      <c r="M3387" s="5">
        <v>700.37999999999988</v>
      </c>
      <c r="N3387">
        <v>1</v>
      </c>
    </row>
    <row r="3388" spans="1:14" x14ac:dyDescent="0.15">
      <c r="A3388" s="2">
        <v>45122</v>
      </c>
      <c r="B3388" s="3">
        <f t="shared" si="156"/>
        <v>2024</v>
      </c>
      <c r="C3388" t="str">
        <f t="shared" si="157"/>
        <v>2023-2024</v>
      </c>
      <c r="D3388" t="s">
        <v>147</v>
      </c>
      <c r="E3388" t="s">
        <v>65</v>
      </c>
      <c r="F3388" t="str">
        <f t="shared" si="158"/>
        <v>New South Wales</v>
      </c>
      <c r="G3388" t="s">
        <v>10</v>
      </c>
      <c r="H3388">
        <v>2541</v>
      </c>
      <c r="I3388" t="s">
        <v>11</v>
      </c>
      <c r="J3388" t="s">
        <v>58</v>
      </c>
      <c r="K3388" t="s">
        <v>152</v>
      </c>
      <c r="L3388" t="s">
        <v>13</v>
      </c>
      <c r="M3388" s="5">
        <v>701.14999999999986</v>
      </c>
      <c r="N3388">
        <v>1</v>
      </c>
    </row>
    <row r="3389" spans="1:14" x14ac:dyDescent="0.15">
      <c r="A3389" s="2">
        <v>44968</v>
      </c>
      <c r="B3389" s="3">
        <f t="shared" si="156"/>
        <v>2023</v>
      </c>
      <c r="C3389" t="str">
        <f t="shared" si="157"/>
        <v>2022-2023</v>
      </c>
      <c r="D3389" t="s">
        <v>147</v>
      </c>
      <c r="E3389" t="s">
        <v>109</v>
      </c>
      <c r="F3389" t="str">
        <f t="shared" si="158"/>
        <v>New South Wales</v>
      </c>
      <c r="G3389" t="s">
        <v>10</v>
      </c>
      <c r="H3389">
        <v>2480</v>
      </c>
      <c r="I3389" t="s">
        <v>11</v>
      </c>
      <c r="J3389" t="s">
        <v>68</v>
      </c>
      <c r="K3389" t="s">
        <v>152</v>
      </c>
      <c r="L3389" t="s">
        <v>13</v>
      </c>
      <c r="M3389" s="5">
        <v>701.67000000000007</v>
      </c>
      <c r="N3389">
        <v>1</v>
      </c>
    </row>
    <row r="3390" spans="1:14" x14ac:dyDescent="0.15">
      <c r="A3390" s="2">
        <v>45152</v>
      </c>
      <c r="B3390" s="3">
        <f t="shared" si="156"/>
        <v>2024</v>
      </c>
      <c r="C3390" t="str">
        <f t="shared" si="157"/>
        <v>2023-2024</v>
      </c>
      <c r="D3390" t="s">
        <v>147</v>
      </c>
      <c r="E3390" t="s">
        <v>116</v>
      </c>
      <c r="F3390" t="str">
        <f t="shared" si="158"/>
        <v>Western Australia</v>
      </c>
      <c r="G3390" t="s">
        <v>48</v>
      </c>
      <c r="H3390">
        <v>6725</v>
      </c>
      <c r="I3390" t="s">
        <v>11</v>
      </c>
      <c r="J3390" t="s">
        <v>77</v>
      </c>
      <c r="K3390" t="s">
        <v>149</v>
      </c>
      <c r="L3390" t="s">
        <v>15</v>
      </c>
      <c r="M3390" s="5">
        <v>702.32999999999993</v>
      </c>
      <c r="N3390">
        <v>1</v>
      </c>
    </row>
    <row r="3391" spans="1:14" x14ac:dyDescent="0.15">
      <c r="A3391" s="2">
        <v>45615</v>
      </c>
      <c r="B3391" s="3">
        <f t="shared" si="156"/>
        <v>2025</v>
      </c>
      <c r="C3391" t="str">
        <f t="shared" si="157"/>
        <v>2024-2025</v>
      </c>
      <c r="D3391" t="s">
        <v>148</v>
      </c>
      <c r="E3391" t="s">
        <v>135</v>
      </c>
      <c r="F3391" t="str">
        <f t="shared" si="158"/>
        <v>Victoria</v>
      </c>
      <c r="G3391" t="s">
        <v>45</v>
      </c>
      <c r="H3391">
        <v>3550</v>
      </c>
      <c r="I3391" t="s">
        <v>11</v>
      </c>
      <c r="J3391" t="s">
        <v>60</v>
      </c>
      <c r="K3391" t="s">
        <v>154</v>
      </c>
      <c r="L3391" t="s">
        <v>14</v>
      </c>
      <c r="M3391" s="5">
        <v>702.54</v>
      </c>
      <c r="N3391">
        <v>1</v>
      </c>
    </row>
    <row r="3392" spans="1:14" x14ac:dyDescent="0.15">
      <c r="A3392" s="2">
        <v>44958</v>
      </c>
      <c r="B3392" s="3">
        <f t="shared" si="156"/>
        <v>2023</v>
      </c>
      <c r="C3392" t="str">
        <f t="shared" si="157"/>
        <v>2022-2023</v>
      </c>
      <c r="D3392" t="s">
        <v>147</v>
      </c>
      <c r="E3392" t="s">
        <v>123</v>
      </c>
      <c r="F3392" t="str">
        <f t="shared" si="158"/>
        <v>Western Australia</v>
      </c>
      <c r="G3392" t="s">
        <v>48</v>
      </c>
      <c r="H3392">
        <v>6109</v>
      </c>
      <c r="I3392" t="s">
        <v>11</v>
      </c>
      <c r="J3392" t="s">
        <v>94</v>
      </c>
      <c r="K3392" t="s">
        <v>149</v>
      </c>
      <c r="L3392" t="s">
        <v>15</v>
      </c>
      <c r="M3392" s="5">
        <v>703.34</v>
      </c>
      <c r="N3392">
        <v>1</v>
      </c>
    </row>
    <row r="3393" spans="1:14" x14ac:dyDescent="0.15">
      <c r="A3393" s="2">
        <v>45555</v>
      </c>
      <c r="B3393" s="3">
        <f t="shared" si="156"/>
        <v>2025</v>
      </c>
      <c r="C3393" t="str">
        <f t="shared" si="157"/>
        <v>2024-2025</v>
      </c>
      <c r="D3393" t="s">
        <v>147</v>
      </c>
      <c r="E3393" t="s">
        <v>84</v>
      </c>
      <c r="F3393" t="str">
        <f t="shared" si="158"/>
        <v>Queensland</v>
      </c>
      <c r="G3393" t="s">
        <v>35</v>
      </c>
      <c r="H3393">
        <v>4740</v>
      </c>
      <c r="I3393" t="s">
        <v>11</v>
      </c>
      <c r="J3393" t="s">
        <v>51</v>
      </c>
      <c r="K3393" t="s">
        <v>150</v>
      </c>
      <c r="L3393" t="s">
        <v>18</v>
      </c>
      <c r="M3393" s="5">
        <v>704.46</v>
      </c>
      <c r="N3393">
        <v>1</v>
      </c>
    </row>
    <row r="3394" spans="1:14" x14ac:dyDescent="0.15">
      <c r="A3394" s="2">
        <v>45437</v>
      </c>
      <c r="B3394" s="3">
        <f t="shared" ref="B3394:B3457" si="159">IF(MONTH(A3394)&gt;=7,YEAR(A3394)+1,YEAR(A3394))</f>
        <v>2024</v>
      </c>
      <c r="C3394" t="str">
        <f t="shared" ref="C3394:C3457" si="160">IF(MONTH(A3394) &gt;= 7, YEAR(A3394) &amp; "-" &amp; YEAR(A3394) + 1, YEAR(A3394) - 1 &amp; "-" &amp; YEAR(A3394))</f>
        <v>2023-2024</v>
      </c>
      <c r="D3394" t="s">
        <v>147</v>
      </c>
      <c r="E3394" t="s">
        <v>144</v>
      </c>
      <c r="F3394" t="str">
        <f t="shared" ref="F3394:F3457" si="161">IF(G3394="WA","Western Australia",
IF(G3394="NSW","New South Wales",
IF(G3394="QLD","Queensland",
IF(G3394="VIC","Victoria",
IF(G3394="TAS","Tasmania",
IF(G3394="SA","South Australia",
IF(G3394="NT","Northern Territory",
IF(G3394="ACT","Australian Capital Territory",G3394))))))))</f>
        <v>Queensland</v>
      </c>
      <c r="G3394" t="s">
        <v>35</v>
      </c>
      <c r="H3394">
        <v>4566</v>
      </c>
      <c r="I3394" t="s">
        <v>11</v>
      </c>
      <c r="J3394" t="s">
        <v>120</v>
      </c>
      <c r="K3394" t="s">
        <v>155</v>
      </c>
      <c r="L3394" t="s">
        <v>20</v>
      </c>
      <c r="M3394" s="5">
        <v>705.05</v>
      </c>
      <c r="N3394">
        <v>1</v>
      </c>
    </row>
    <row r="3395" spans="1:14" x14ac:dyDescent="0.15">
      <c r="A3395" s="2">
        <v>45455</v>
      </c>
      <c r="B3395" s="3">
        <f t="shared" si="159"/>
        <v>2024</v>
      </c>
      <c r="C3395" t="str">
        <f t="shared" si="160"/>
        <v>2023-2024</v>
      </c>
      <c r="D3395" t="s">
        <v>148</v>
      </c>
      <c r="E3395" t="s">
        <v>91</v>
      </c>
      <c r="F3395" t="str">
        <f t="shared" si="161"/>
        <v>Victoria</v>
      </c>
      <c r="G3395" t="s">
        <v>45</v>
      </c>
      <c r="H3395">
        <v>3690</v>
      </c>
      <c r="I3395" t="s">
        <v>11</v>
      </c>
      <c r="J3395" t="s">
        <v>55</v>
      </c>
      <c r="K3395" t="s">
        <v>150</v>
      </c>
      <c r="L3395" t="s">
        <v>18</v>
      </c>
      <c r="M3395" s="5">
        <v>706.39</v>
      </c>
      <c r="N3395">
        <v>1</v>
      </c>
    </row>
    <row r="3396" spans="1:14" x14ac:dyDescent="0.15">
      <c r="A3396" s="2">
        <v>45332</v>
      </c>
      <c r="B3396" s="3">
        <f t="shared" si="159"/>
        <v>2024</v>
      </c>
      <c r="C3396" t="str">
        <f t="shared" si="160"/>
        <v>2023-2024</v>
      </c>
      <c r="D3396" t="s">
        <v>148</v>
      </c>
      <c r="E3396" t="s">
        <v>108</v>
      </c>
      <c r="F3396" t="str">
        <f t="shared" si="161"/>
        <v>Victoria</v>
      </c>
      <c r="G3396" t="s">
        <v>45</v>
      </c>
      <c r="H3396">
        <v>3018</v>
      </c>
      <c r="I3396" t="s">
        <v>11</v>
      </c>
      <c r="J3396" t="s">
        <v>46</v>
      </c>
      <c r="K3396" t="s">
        <v>19</v>
      </c>
      <c r="L3396" t="s">
        <v>23</v>
      </c>
      <c r="M3396" s="5">
        <v>706.49</v>
      </c>
      <c r="N3396">
        <v>1</v>
      </c>
    </row>
    <row r="3397" spans="1:14" x14ac:dyDescent="0.15">
      <c r="A3397" s="2">
        <v>45066</v>
      </c>
      <c r="B3397" s="3">
        <f t="shared" si="159"/>
        <v>2023</v>
      </c>
      <c r="C3397" t="str">
        <f t="shared" si="160"/>
        <v>2022-2023</v>
      </c>
      <c r="D3397" t="s">
        <v>148</v>
      </c>
      <c r="E3397" t="s">
        <v>34</v>
      </c>
      <c r="F3397" t="str">
        <f t="shared" si="161"/>
        <v>Queensland</v>
      </c>
      <c r="G3397" t="s">
        <v>35</v>
      </c>
      <c r="H3397">
        <v>4802</v>
      </c>
      <c r="I3397" t="s">
        <v>11</v>
      </c>
      <c r="J3397" t="s">
        <v>36</v>
      </c>
      <c r="K3397" t="s">
        <v>149</v>
      </c>
      <c r="L3397" t="s">
        <v>15</v>
      </c>
      <c r="M3397" s="5">
        <v>710.89</v>
      </c>
      <c r="N3397">
        <v>1</v>
      </c>
    </row>
    <row r="3398" spans="1:14" x14ac:dyDescent="0.15">
      <c r="A3398" s="2">
        <v>45175</v>
      </c>
      <c r="B3398" s="3">
        <f t="shared" si="159"/>
        <v>2024</v>
      </c>
      <c r="C3398" t="str">
        <f t="shared" si="160"/>
        <v>2023-2024</v>
      </c>
      <c r="D3398" t="s">
        <v>147</v>
      </c>
      <c r="E3398" t="s">
        <v>131</v>
      </c>
      <c r="F3398" t="str">
        <f t="shared" si="161"/>
        <v>Western Australia</v>
      </c>
      <c r="G3398" t="s">
        <v>48</v>
      </c>
      <c r="H3398">
        <v>6530</v>
      </c>
      <c r="I3398" t="s">
        <v>11</v>
      </c>
      <c r="J3398" t="s">
        <v>77</v>
      </c>
      <c r="K3398" t="s">
        <v>19</v>
      </c>
      <c r="L3398" t="s">
        <v>23</v>
      </c>
      <c r="M3398" s="5">
        <v>715</v>
      </c>
      <c r="N3398">
        <v>1</v>
      </c>
    </row>
    <row r="3399" spans="1:14" x14ac:dyDescent="0.15">
      <c r="A3399" s="2">
        <v>45196</v>
      </c>
      <c r="B3399" s="3">
        <f t="shared" si="159"/>
        <v>2024</v>
      </c>
      <c r="C3399" t="str">
        <f t="shared" si="160"/>
        <v>2023-2024</v>
      </c>
      <c r="D3399" t="s">
        <v>147</v>
      </c>
      <c r="E3399" t="s">
        <v>62</v>
      </c>
      <c r="F3399" t="str">
        <f t="shared" si="161"/>
        <v>Victoria</v>
      </c>
      <c r="G3399" t="s">
        <v>45</v>
      </c>
      <c r="H3399">
        <v>3134</v>
      </c>
      <c r="I3399" t="s">
        <v>11</v>
      </c>
      <c r="J3399" t="s">
        <v>63</v>
      </c>
      <c r="K3399" t="s">
        <v>149</v>
      </c>
      <c r="L3399" t="s">
        <v>15</v>
      </c>
      <c r="M3399" s="5">
        <v>715.37</v>
      </c>
      <c r="N3399">
        <v>1</v>
      </c>
    </row>
    <row r="3400" spans="1:14" x14ac:dyDescent="0.15">
      <c r="A3400" s="2">
        <v>44981</v>
      </c>
      <c r="B3400" s="3">
        <f t="shared" si="159"/>
        <v>2023</v>
      </c>
      <c r="C3400" t="str">
        <f t="shared" si="160"/>
        <v>2022-2023</v>
      </c>
      <c r="D3400" t="s">
        <v>147</v>
      </c>
      <c r="E3400" t="s">
        <v>40</v>
      </c>
      <c r="F3400" t="str">
        <f t="shared" si="161"/>
        <v>New South Wales</v>
      </c>
      <c r="G3400" t="s">
        <v>10</v>
      </c>
      <c r="H3400">
        <v>2116</v>
      </c>
      <c r="I3400" t="s">
        <v>11</v>
      </c>
      <c r="J3400" t="s">
        <v>27</v>
      </c>
      <c r="K3400" t="s">
        <v>152</v>
      </c>
      <c r="L3400" t="s">
        <v>13</v>
      </c>
      <c r="M3400" s="5">
        <v>715.61999999999989</v>
      </c>
      <c r="N3400">
        <v>1</v>
      </c>
    </row>
    <row r="3401" spans="1:14" x14ac:dyDescent="0.15">
      <c r="A3401" s="2">
        <v>45540</v>
      </c>
      <c r="B3401" s="3">
        <f t="shared" si="159"/>
        <v>2025</v>
      </c>
      <c r="C3401" t="str">
        <f t="shared" si="160"/>
        <v>2024-2025</v>
      </c>
      <c r="D3401" t="s">
        <v>148</v>
      </c>
      <c r="E3401" t="s">
        <v>135</v>
      </c>
      <c r="F3401" t="str">
        <f t="shared" si="161"/>
        <v>Victoria</v>
      </c>
      <c r="G3401" t="s">
        <v>45</v>
      </c>
      <c r="H3401">
        <v>3550</v>
      </c>
      <c r="I3401" t="s">
        <v>11</v>
      </c>
      <c r="J3401" t="s">
        <v>60</v>
      </c>
      <c r="K3401" t="s">
        <v>151</v>
      </c>
      <c r="L3401" t="s">
        <v>21</v>
      </c>
      <c r="M3401" s="5">
        <v>715.88</v>
      </c>
      <c r="N3401">
        <v>1</v>
      </c>
    </row>
    <row r="3402" spans="1:14" x14ac:dyDescent="0.15">
      <c r="A3402" s="2">
        <v>44973</v>
      </c>
      <c r="B3402" s="3">
        <f t="shared" si="159"/>
        <v>2023</v>
      </c>
      <c r="C3402" t="str">
        <f t="shared" si="160"/>
        <v>2022-2023</v>
      </c>
      <c r="D3402" t="s">
        <v>147</v>
      </c>
      <c r="E3402" t="s">
        <v>50</v>
      </c>
      <c r="F3402" t="str">
        <f t="shared" si="161"/>
        <v>Queensland</v>
      </c>
      <c r="G3402" t="s">
        <v>35</v>
      </c>
      <c r="H3402">
        <v>4703</v>
      </c>
      <c r="I3402" t="s">
        <v>11</v>
      </c>
      <c r="J3402" t="s">
        <v>51</v>
      </c>
      <c r="K3402" t="s">
        <v>153</v>
      </c>
      <c r="L3402" t="s">
        <v>16</v>
      </c>
      <c r="M3402" s="5">
        <v>716.45</v>
      </c>
      <c r="N3402">
        <v>1</v>
      </c>
    </row>
    <row r="3403" spans="1:14" x14ac:dyDescent="0.15">
      <c r="A3403" s="2">
        <v>45213</v>
      </c>
      <c r="B3403" s="3">
        <f t="shared" si="159"/>
        <v>2024</v>
      </c>
      <c r="C3403" t="str">
        <f t="shared" si="160"/>
        <v>2023-2024</v>
      </c>
      <c r="D3403" t="s">
        <v>147</v>
      </c>
      <c r="E3403" t="s">
        <v>115</v>
      </c>
      <c r="F3403" t="str">
        <f t="shared" si="161"/>
        <v>Western Australia</v>
      </c>
      <c r="G3403" t="s">
        <v>48</v>
      </c>
      <c r="H3403">
        <v>6280</v>
      </c>
      <c r="I3403" t="s">
        <v>11</v>
      </c>
      <c r="J3403" t="s">
        <v>94</v>
      </c>
      <c r="K3403" t="s">
        <v>152</v>
      </c>
      <c r="L3403" t="s">
        <v>13</v>
      </c>
      <c r="M3403" s="5">
        <v>716.67000000000007</v>
      </c>
      <c r="N3403">
        <v>1</v>
      </c>
    </row>
    <row r="3404" spans="1:14" x14ac:dyDescent="0.15">
      <c r="A3404" s="2">
        <v>45464</v>
      </c>
      <c r="B3404" s="3">
        <f t="shared" si="159"/>
        <v>2024</v>
      </c>
      <c r="C3404" t="str">
        <f t="shared" si="160"/>
        <v>2023-2024</v>
      </c>
      <c r="D3404" t="s">
        <v>147</v>
      </c>
      <c r="E3404" t="s">
        <v>66</v>
      </c>
      <c r="F3404" t="str">
        <f t="shared" si="161"/>
        <v>South Australia</v>
      </c>
      <c r="G3404" t="s">
        <v>32</v>
      </c>
      <c r="H3404">
        <v>5169</v>
      </c>
      <c r="I3404" t="s">
        <v>11</v>
      </c>
      <c r="J3404" t="s">
        <v>33</v>
      </c>
      <c r="K3404" t="s">
        <v>150</v>
      </c>
      <c r="L3404" t="s">
        <v>18</v>
      </c>
      <c r="M3404" s="5">
        <v>717.45</v>
      </c>
      <c r="N3404">
        <v>1</v>
      </c>
    </row>
    <row r="3405" spans="1:14" x14ac:dyDescent="0.15">
      <c r="A3405" s="2">
        <v>45300</v>
      </c>
      <c r="B3405" s="3">
        <f t="shared" si="159"/>
        <v>2024</v>
      </c>
      <c r="C3405" t="str">
        <f t="shared" si="160"/>
        <v>2023-2024</v>
      </c>
      <c r="D3405" t="s">
        <v>147</v>
      </c>
      <c r="E3405" t="s">
        <v>74</v>
      </c>
      <c r="F3405" t="str">
        <f t="shared" si="161"/>
        <v>South Australia</v>
      </c>
      <c r="G3405" t="s">
        <v>32</v>
      </c>
      <c r="H3405">
        <v>5043</v>
      </c>
      <c r="I3405" t="s">
        <v>11</v>
      </c>
      <c r="J3405" t="s">
        <v>33</v>
      </c>
      <c r="K3405" t="s">
        <v>151</v>
      </c>
      <c r="L3405" t="s">
        <v>21</v>
      </c>
      <c r="M3405" s="5">
        <v>718.24</v>
      </c>
      <c r="N3405">
        <v>1</v>
      </c>
    </row>
    <row r="3406" spans="1:14" x14ac:dyDescent="0.15">
      <c r="A3406" s="2">
        <v>45260</v>
      </c>
      <c r="B3406" s="3">
        <f t="shared" si="159"/>
        <v>2024</v>
      </c>
      <c r="C3406" t="str">
        <f t="shared" si="160"/>
        <v>2023-2024</v>
      </c>
      <c r="D3406" t="s">
        <v>148</v>
      </c>
      <c r="E3406" t="s">
        <v>78</v>
      </c>
      <c r="F3406" t="str">
        <f t="shared" si="161"/>
        <v>New South Wales</v>
      </c>
      <c r="G3406" t="s">
        <v>10</v>
      </c>
      <c r="H3406">
        <v>2350</v>
      </c>
      <c r="I3406" t="s">
        <v>11</v>
      </c>
      <c r="J3406" t="s">
        <v>68</v>
      </c>
      <c r="K3406" t="s">
        <v>154</v>
      </c>
      <c r="L3406" t="s">
        <v>14</v>
      </c>
      <c r="M3406" s="5">
        <v>721.01999999999987</v>
      </c>
      <c r="N3406">
        <v>1</v>
      </c>
    </row>
    <row r="3407" spans="1:14" x14ac:dyDescent="0.15">
      <c r="A3407" s="2">
        <v>45148</v>
      </c>
      <c r="B3407" s="3">
        <f t="shared" si="159"/>
        <v>2024</v>
      </c>
      <c r="C3407" t="str">
        <f t="shared" si="160"/>
        <v>2023-2024</v>
      </c>
      <c r="D3407" t="s">
        <v>147</v>
      </c>
      <c r="E3407" t="s">
        <v>37</v>
      </c>
      <c r="F3407" t="str">
        <f t="shared" si="161"/>
        <v>South Australia</v>
      </c>
      <c r="G3407" t="s">
        <v>32</v>
      </c>
      <c r="H3407">
        <v>5607</v>
      </c>
      <c r="I3407" t="s">
        <v>11</v>
      </c>
      <c r="J3407" t="s">
        <v>38</v>
      </c>
      <c r="K3407" t="s">
        <v>149</v>
      </c>
      <c r="L3407" t="s">
        <v>15</v>
      </c>
      <c r="M3407" s="5">
        <v>721.04</v>
      </c>
      <c r="N3407">
        <v>1</v>
      </c>
    </row>
    <row r="3408" spans="1:14" x14ac:dyDescent="0.15">
      <c r="A3408" s="2">
        <v>45481</v>
      </c>
      <c r="B3408" s="3">
        <f t="shared" si="159"/>
        <v>2025</v>
      </c>
      <c r="C3408" t="str">
        <f t="shared" si="160"/>
        <v>2024-2025</v>
      </c>
      <c r="D3408" t="s">
        <v>147</v>
      </c>
      <c r="E3408" t="s">
        <v>143</v>
      </c>
      <c r="F3408" t="str">
        <f t="shared" si="161"/>
        <v>New South Wales</v>
      </c>
      <c r="G3408" t="s">
        <v>10</v>
      </c>
      <c r="H3408">
        <v>2154</v>
      </c>
      <c r="I3408" t="s">
        <v>11</v>
      </c>
      <c r="J3408" t="s">
        <v>27</v>
      </c>
      <c r="K3408" t="s">
        <v>154</v>
      </c>
      <c r="L3408" t="s">
        <v>14</v>
      </c>
      <c r="M3408" s="5">
        <v>721.23</v>
      </c>
      <c r="N3408">
        <v>1</v>
      </c>
    </row>
    <row r="3409" spans="1:14" x14ac:dyDescent="0.15">
      <c r="A3409" s="2">
        <v>45138</v>
      </c>
      <c r="B3409" s="3">
        <f t="shared" si="159"/>
        <v>2024</v>
      </c>
      <c r="C3409" t="str">
        <f t="shared" si="160"/>
        <v>2023-2024</v>
      </c>
      <c r="D3409" t="s">
        <v>147</v>
      </c>
      <c r="E3409" t="s">
        <v>132</v>
      </c>
      <c r="F3409" t="str">
        <f t="shared" si="161"/>
        <v>New South Wales</v>
      </c>
      <c r="G3409" t="s">
        <v>10</v>
      </c>
      <c r="H3409">
        <v>2800</v>
      </c>
      <c r="I3409" t="s">
        <v>11</v>
      </c>
      <c r="J3409" t="s">
        <v>25</v>
      </c>
      <c r="K3409" t="s">
        <v>150</v>
      </c>
      <c r="L3409" t="s">
        <v>18</v>
      </c>
      <c r="M3409" s="5">
        <v>721.40000000000009</v>
      </c>
      <c r="N3409">
        <v>1</v>
      </c>
    </row>
    <row r="3410" spans="1:14" x14ac:dyDescent="0.15">
      <c r="A3410" s="2">
        <v>45087</v>
      </c>
      <c r="B3410" s="3">
        <f t="shared" si="159"/>
        <v>2023</v>
      </c>
      <c r="C3410" t="str">
        <f t="shared" si="160"/>
        <v>2022-2023</v>
      </c>
      <c r="D3410" t="s">
        <v>147</v>
      </c>
      <c r="E3410" t="s">
        <v>65</v>
      </c>
      <c r="F3410" t="str">
        <f t="shared" si="161"/>
        <v>New South Wales</v>
      </c>
      <c r="G3410" t="s">
        <v>10</v>
      </c>
      <c r="H3410">
        <v>2541</v>
      </c>
      <c r="I3410" t="s">
        <v>11</v>
      </c>
      <c r="J3410" t="s">
        <v>58</v>
      </c>
      <c r="K3410" t="s">
        <v>154</v>
      </c>
      <c r="L3410" t="s">
        <v>14</v>
      </c>
      <c r="M3410" s="5">
        <v>721.7</v>
      </c>
      <c r="N3410">
        <v>1</v>
      </c>
    </row>
    <row r="3411" spans="1:14" x14ac:dyDescent="0.15">
      <c r="A3411" s="2">
        <v>45215</v>
      </c>
      <c r="B3411" s="3">
        <f t="shared" si="159"/>
        <v>2024</v>
      </c>
      <c r="C3411" t="str">
        <f t="shared" si="160"/>
        <v>2023-2024</v>
      </c>
      <c r="D3411" t="s">
        <v>147</v>
      </c>
      <c r="E3411" t="s">
        <v>105</v>
      </c>
      <c r="F3411" t="str">
        <f t="shared" si="161"/>
        <v>Victoria</v>
      </c>
      <c r="G3411" t="s">
        <v>45</v>
      </c>
      <c r="H3411">
        <v>3500</v>
      </c>
      <c r="I3411" t="s">
        <v>11</v>
      </c>
      <c r="J3411" t="s">
        <v>60</v>
      </c>
      <c r="K3411" t="s">
        <v>150</v>
      </c>
      <c r="L3411" t="s">
        <v>18</v>
      </c>
      <c r="M3411" s="5">
        <v>722.32999999999993</v>
      </c>
      <c r="N3411">
        <v>1</v>
      </c>
    </row>
    <row r="3412" spans="1:14" x14ac:dyDescent="0.15">
      <c r="A3412" s="2">
        <v>45342</v>
      </c>
      <c r="B3412" s="3">
        <f t="shared" si="159"/>
        <v>2024</v>
      </c>
      <c r="C3412" t="str">
        <f t="shared" si="160"/>
        <v>2023-2024</v>
      </c>
      <c r="D3412" t="s">
        <v>147</v>
      </c>
      <c r="E3412" t="s">
        <v>134</v>
      </c>
      <c r="F3412" t="str">
        <f t="shared" si="161"/>
        <v>Queensland</v>
      </c>
      <c r="G3412" t="s">
        <v>35</v>
      </c>
      <c r="H3412">
        <v>4825</v>
      </c>
      <c r="I3412" t="s">
        <v>11</v>
      </c>
      <c r="J3412" t="s">
        <v>36</v>
      </c>
      <c r="K3412" t="s">
        <v>151</v>
      </c>
      <c r="L3412" t="s">
        <v>21</v>
      </c>
      <c r="M3412" s="5">
        <v>723.53000000000009</v>
      </c>
      <c r="N3412">
        <v>1</v>
      </c>
    </row>
    <row r="3413" spans="1:14" x14ac:dyDescent="0.15">
      <c r="A3413" s="2">
        <v>45191</v>
      </c>
      <c r="B3413" s="3">
        <f t="shared" si="159"/>
        <v>2024</v>
      </c>
      <c r="C3413" t="str">
        <f t="shared" si="160"/>
        <v>2023-2024</v>
      </c>
      <c r="D3413" t="s">
        <v>147</v>
      </c>
      <c r="E3413" t="s">
        <v>31</v>
      </c>
      <c r="F3413" t="str">
        <f t="shared" si="161"/>
        <v>South Australia</v>
      </c>
      <c r="G3413" t="s">
        <v>32</v>
      </c>
      <c r="H3413">
        <v>5168</v>
      </c>
      <c r="I3413" t="s">
        <v>11</v>
      </c>
      <c r="J3413" t="s">
        <v>33</v>
      </c>
      <c r="K3413" t="s">
        <v>155</v>
      </c>
      <c r="L3413" t="s">
        <v>20</v>
      </c>
      <c r="M3413" s="5">
        <v>724.4</v>
      </c>
      <c r="N3413">
        <v>1</v>
      </c>
    </row>
    <row r="3414" spans="1:14" x14ac:dyDescent="0.15">
      <c r="A3414" s="2">
        <v>45363</v>
      </c>
      <c r="B3414" s="3">
        <f t="shared" si="159"/>
        <v>2024</v>
      </c>
      <c r="C3414" t="str">
        <f t="shared" si="160"/>
        <v>2023-2024</v>
      </c>
      <c r="D3414" t="s">
        <v>147</v>
      </c>
      <c r="E3414" t="s">
        <v>97</v>
      </c>
      <c r="F3414" t="str">
        <f t="shared" si="161"/>
        <v>Tasmania</v>
      </c>
      <c r="G3414" t="s">
        <v>70</v>
      </c>
      <c r="H3414">
        <v>7250</v>
      </c>
      <c r="I3414" t="s">
        <v>11</v>
      </c>
      <c r="J3414" t="s">
        <v>71</v>
      </c>
      <c r="K3414" t="s">
        <v>150</v>
      </c>
      <c r="L3414" t="s">
        <v>18</v>
      </c>
      <c r="M3414" s="5">
        <v>724.66000000000008</v>
      </c>
      <c r="N3414">
        <v>1</v>
      </c>
    </row>
    <row r="3415" spans="1:14" x14ac:dyDescent="0.15">
      <c r="A3415" s="2">
        <v>45567</v>
      </c>
      <c r="B3415" s="3">
        <f t="shared" si="159"/>
        <v>2025</v>
      </c>
      <c r="C3415" t="str">
        <f t="shared" si="160"/>
        <v>2024-2025</v>
      </c>
      <c r="D3415" t="s">
        <v>147</v>
      </c>
      <c r="E3415" t="s">
        <v>78</v>
      </c>
      <c r="F3415" t="str">
        <f t="shared" si="161"/>
        <v>New South Wales</v>
      </c>
      <c r="G3415" t="s">
        <v>10</v>
      </c>
      <c r="H3415">
        <v>2350</v>
      </c>
      <c r="I3415" t="s">
        <v>11</v>
      </c>
      <c r="J3415" t="s">
        <v>68</v>
      </c>
      <c r="K3415" t="s">
        <v>152</v>
      </c>
      <c r="L3415" t="s">
        <v>13</v>
      </c>
      <c r="M3415" s="5">
        <v>724.67999999999984</v>
      </c>
      <c r="N3415">
        <v>1</v>
      </c>
    </row>
    <row r="3416" spans="1:14" x14ac:dyDescent="0.15">
      <c r="A3416" s="2">
        <v>45585</v>
      </c>
      <c r="B3416" s="3">
        <f t="shared" si="159"/>
        <v>2025</v>
      </c>
      <c r="C3416" t="str">
        <f t="shared" si="160"/>
        <v>2024-2025</v>
      </c>
      <c r="D3416" t="s">
        <v>147</v>
      </c>
      <c r="E3416" t="s">
        <v>133</v>
      </c>
      <c r="F3416" t="str">
        <f t="shared" si="161"/>
        <v>Queensland</v>
      </c>
      <c r="G3416" t="s">
        <v>35</v>
      </c>
      <c r="H3416">
        <v>4305</v>
      </c>
      <c r="I3416" t="s">
        <v>11</v>
      </c>
      <c r="J3416" t="s">
        <v>104</v>
      </c>
      <c r="K3416" t="s">
        <v>151</v>
      </c>
      <c r="L3416" t="s">
        <v>21</v>
      </c>
      <c r="M3416" s="5">
        <v>724.75</v>
      </c>
      <c r="N3416">
        <v>1</v>
      </c>
    </row>
    <row r="3417" spans="1:14" x14ac:dyDescent="0.15">
      <c r="A3417" s="2">
        <v>45539</v>
      </c>
      <c r="B3417" s="3">
        <f t="shared" si="159"/>
        <v>2025</v>
      </c>
      <c r="C3417" t="str">
        <f t="shared" si="160"/>
        <v>2024-2025</v>
      </c>
      <c r="D3417" t="s">
        <v>148</v>
      </c>
      <c r="E3417" t="s">
        <v>61</v>
      </c>
      <c r="F3417" t="str">
        <f t="shared" si="161"/>
        <v>New South Wales</v>
      </c>
      <c r="G3417" t="s">
        <v>10</v>
      </c>
      <c r="H3417">
        <v>2539</v>
      </c>
      <c r="I3417" t="s">
        <v>11</v>
      </c>
      <c r="J3417" t="s">
        <v>58</v>
      </c>
      <c r="K3417" t="s">
        <v>149</v>
      </c>
      <c r="L3417" t="s">
        <v>15</v>
      </c>
      <c r="M3417" s="5">
        <v>726.35</v>
      </c>
      <c r="N3417">
        <v>1</v>
      </c>
    </row>
    <row r="3418" spans="1:14" x14ac:dyDescent="0.15">
      <c r="A3418" s="2">
        <v>44943</v>
      </c>
      <c r="B3418" s="3">
        <f t="shared" si="159"/>
        <v>2023</v>
      </c>
      <c r="C3418" t="str">
        <f t="shared" si="160"/>
        <v>2022-2023</v>
      </c>
      <c r="D3418" t="s">
        <v>147</v>
      </c>
      <c r="E3418" t="s">
        <v>64</v>
      </c>
      <c r="F3418" t="str">
        <f t="shared" si="161"/>
        <v>Victoria</v>
      </c>
      <c r="G3418" t="s">
        <v>45</v>
      </c>
      <c r="H3418">
        <v>3199</v>
      </c>
      <c r="I3418" t="s">
        <v>11</v>
      </c>
      <c r="J3418" t="s">
        <v>63</v>
      </c>
      <c r="K3418" t="s">
        <v>154</v>
      </c>
      <c r="L3418" t="s">
        <v>14</v>
      </c>
      <c r="M3418" s="5">
        <v>726.38</v>
      </c>
      <c r="N3418">
        <v>1</v>
      </c>
    </row>
    <row r="3419" spans="1:14" x14ac:dyDescent="0.15">
      <c r="A3419" s="2">
        <v>45333</v>
      </c>
      <c r="B3419" s="3">
        <f t="shared" si="159"/>
        <v>2024</v>
      </c>
      <c r="C3419" t="str">
        <f t="shared" si="160"/>
        <v>2023-2024</v>
      </c>
      <c r="D3419" t="s">
        <v>147</v>
      </c>
      <c r="E3419" t="s">
        <v>24</v>
      </c>
      <c r="F3419" t="str">
        <f t="shared" si="161"/>
        <v>New South Wales</v>
      </c>
      <c r="G3419" t="s">
        <v>10</v>
      </c>
      <c r="H3419">
        <v>2795</v>
      </c>
      <c r="I3419" t="s">
        <v>11</v>
      </c>
      <c r="J3419" t="s">
        <v>25</v>
      </c>
      <c r="K3419" t="s">
        <v>152</v>
      </c>
      <c r="L3419" t="s">
        <v>13</v>
      </c>
      <c r="M3419" s="5">
        <v>727.32999999999981</v>
      </c>
      <c r="N3419">
        <v>1</v>
      </c>
    </row>
    <row r="3420" spans="1:14" x14ac:dyDescent="0.15">
      <c r="A3420" s="2">
        <v>44989</v>
      </c>
      <c r="B3420" s="3">
        <f t="shared" si="159"/>
        <v>2023</v>
      </c>
      <c r="C3420" t="str">
        <f t="shared" si="160"/>
        <v>2022-2023</v>
      </c>
      <c r="D3420" t="s">
        <v>147</v>
      </c>
      <c r="E3420" t="s">
        <v>41</v>
      </c>
      <c r="F3420" t="str">
        <f t="shared" si="161"/>
        <v>New South Wales</v>
      </c>
      <c r="G3420" t="s">
        <v>10</v>
      </c>
      <c r="H3420">
        <v>2830</v>
      </c>
      <c r="I3420" t="s">
        <v>11</v>
      </c>
      <c r="J3420" t="s">
        <v>25</v>
      </c>
      <c r="K3420" t="s">
        <v>150</v>
      </c>
      <c r="L3420" t="s">
        <v>18</v>
      </c>
      <c r="M3420" s="5">
        <v>728.16000000000008</v>
      </c>
      <c r="N3420">
        <v>1</v>
      </c>
    </row>
    <row r="3421" spans="1:14" x14ac:dyDescent="0.15">
      <c r="A3421" s="2">
        <v>45019</v>
      </c>
      <c r="B3421" s="3">
        <f t="shared" si="159"/>
        <v>2023</v>
      </c>
      <c r="C3421" t="str">
        <f t="shared" si="160"/>
        <v>2022-2023</v>
      </c>
      <c r="D3421" t="s">
        <v>147</v>
      </c>
      <c r="E3421" t="s">
        <v>57</v>
      </c>
      <c r="F3421" t="str">
        <f t="shared" si="161"/>
        <v>New South Wales</v>
      </c>
      <c r="G3421" t="s">
        <v>10</v>
      </c>
      <c r="H3421">
        <v>2560</v>
      </c>
      <c r="I3421" t="s">
        <v>11</v>
      </c>
      <c r="J3421" t="s">
        <v>58</v>
      </c>
      <c r="K3421" t="s">
        <v>154</v>
      </c>
      <c r="L3421" t="s">
        <v>14</v>
      </c>
      <c r="M3421" s="5">
        <v>729.09</v>
      </c>
      <c r="N3421">
        <v>1</v>
      </c>
    </row>
    <row r="3422" spans="1:14" x14ac:dyDescent="0.15">
      <c r="A3422" s="2">
        <v>45108</v>
      </c>
      <c r="B3422" s="3">
        <f t="shared" si="159"/>
        <v>2024</v>
      </c>
      <c r="C3422" t="str">
        <f t="shared" si="160"/>
        <v>2023-2024</v>
      </c>
      <c r="D3422" t="s">
        <v>147</v>
      </c>
      <c r="E3422" t="s">
        <v>124</v>
      </c>
      <c r="F3422" t="str">
        <f t="shared" si="161"/>
        <v>New South Wales</v>
      </c>
      <c r="G3422" t="s">
        <v>10</v>
      </c>
      <c r="H3422">
        <v>2015</v>
      </c>
      <c r="I3422" t="s">
        <v>11</v>
      </c>
      <c r="J3422" t="s">
        <v>12</v>
      </c>
      <c r="K3422" t="s">
        <v>152</v>
      </c>
      <c r="L3422" t="s">
        <v>13</v>
      </c>
      <c r="M3422" s="5">
        <v>729.36</v>
      </c>
      <c r="N3422">
        <v>1</v>
      </c>
    </row>
    <row r="3423" spans="1:14" x14ac:dyDescent="0.15">
      <c r="A3423" s="2">
        <v>45405</v>
      </c>
      <c r="B3423" s="3">
        <f t="shared" si="159"/>
        <v>2024</v>
      </c>
      <c r="C3423" t="str">
        <f t="shared" si="160"/>
        <v>2023-2024</v>
      </c>
      <c r="D3423" t="s">
        <v>147</v>
      </c>
      <c r="E3423" t="s">
        <v>96</v>
      </c>
      <c r="F3423" t="str">
        <f t="shared" si="161"/>
        <v>Western Australia</v>
      </c>
      <c r="G3423" t="s">
        <v>48</v>
      </c>
      <c r="H3423">
        <v>6330</v>
      </c>
      <c r="I3423" t="s">
        <v>11</v>
      </c>
      <c r="J3423" t="s">
        <v>94</v>
      </c>
      <c r="K3423" t="s">
        <v>156</v>
      </c>
      <c r="L3423" t="s">
        <v>17</v>
      </c>
      <c r="M3423" s="5">
        <v>731.02</v>
      </c>
      <c r="N3423">
        <v>1</v>
      </c>
    </row>
    <row r="3424" spans="1:14" x14ac:dyDescent="0.15">
      <c r="A3424" s="2">
        <v>45557</v>
      </c>
      <c r="B3424" s="3">
        <f t="shared" si="159"/>
        <v>2025</v>
      </c>
      <c r="C3424" t="str">
        <f t="shared" si="160"/>
        <v>2024-2025</v>
      </c>
      <c r="D3424" t="s">
        <v>147</v>
      </c>
      <c r="E3424" t="s">
        <v>145</v>
      </c>
      <c r="F3424" t="str">
        <f t="shared" si="161"/>
        <v>New South Wales</v>
      </c>
      <c r="G3424" t="s">
        <v>10</v>
      </c>
      <c r="H3424">
        <v>2101</v>
      </c>
      <c r="I3424" t="s">
        <v>11</v>
      </c>
      <c r="J3424" t="s">
        <v>27</v>
      </c>
      <c r="K3424" t="s">
        <v>150</v>
      </c>
      <c r="L3424" t="s">
        <v>18</v>
      </c>
      <c r="M3424" s="5">
        <v>731.57999999999993</v>
      </c>
      <c r="N3424">
        <v>1</v>
      </c>
    </row>
    <row r="3425" spans="1:14" x14ac:dyDescent="0.15">
      <c r="A3425" s="2">
        <v>45034</v>
      </c>
      <c r="B3425" s="3">
        <f t="shared" si="159"/>
        <v>2023</v>
      </c>
      <c r="C3425" t="str">
        <f t="shared" si="160"/>
        <v>2022-2023</v>
      </c>
      <c r="D3425" t="s">
        <v>147</v>
      </c>
      <c r="E3425" t="s">
        <v>59</v>
      </c>
      <c r="F3425" t="str">
        <f t="shared" si="161"/>
        <v>Victoria</v>
      </c>
      <c r="G3425" t="s">
        <v>45</v>
      </c>
      <c r="H3425">
        <v>3280</v>
      </c>
      <c r="I3425" t="s">
        <v>11</v>
      </c>
      <c r="J3425" t="s">
        <v>60</v>
      </c>
      <c r="K3425" t="s">
        <v>153</v>
      </c>
      <c r="L3425" t="s">
        <v>16</v>
      </c>
      <c r="M3425" s="5">
        <v>733.47</v>
      </c>
      <c r="N3425">
        <v>1</v>
      </c>
    </row>
    <row r="3426" spans="1:14" x14ac:dyDescent="0.15">
      <c r="A3426" s="2">
        <v>45073</v>
      </c>
      <c r="B3426" s="3">
        <f t="shared" si="159"/>
        <v>2023</v>
      </c>
      <c r="C3426" t="str">
        <f t="shared" si="160"/>
        <v>2022-2023</v>
      </c>
      <c r="D3426" t="s">
        <v>148</v>
      </c>
      <c r="E3426" t="s">
        <v>138</v>
      </c>
      <c r="F3426" t="str">
        <f t="shared" si="161"/>
        <v>Queensland</v>
      </c>
      <c r="G3426" t="s">
        <v>35</v>
      </c>
      <c r="H3426">
        <v>4558</v>
      </c>
      <c r="I3426" t="s">
        <v>11</v>
      </c>
      <c r="J3426" t="s">
        <v>120</v>
      </c>
      <c r="K3426" t="s">
        <v>19</v>
      </c>
      <c r="L3426" t="s">
        <v>23</v>
      </c>
      <c r="M3426" s="5">
        <v>733.96</v>
      </c>
      <c r="N3426">
        <v>1</v>
      </c>
    </row>
    <row r="3427" spans="1:14" x14ac:dyDescent="0.15">
      <c r="A3427" s="2">
        <v>45577</v>
      </c>
      <c r="B3427" s="3">
        <f t="shared" si="159"/>
        <v>2025</v>
      </c>
      <c r="C3427" t="str">
        <f t="shared" si="160"/>
        <v>2024-2025</v>
      </c>
      <c r="D3427" t="s">
        <v>147</v>
      </c>
      <c r="E3427" t="s">
        <v>26</v>
      </c>
      <c r="F3427" t="str">
        <f t="shared" si="161"/>
        <v>New South Wales</v>
      </c>
      <c r="G3427" t="s">
        <v>10</v>
      </c>
      <c r="H3427">
        <v>2141</v>
      </c>
      <c r="I3427" t="s">
        <v>11</v>
      </c>
      <c r="J3427" t="s">
        <v>27</v>
      </c>
      <c r="K3427" t="s">
        <v>153</v>
      </c>
      <c r="L3427" t="s">
        <v>16</v>
      </c>
      <c r="M3427" s="5">
        <v>734.98</v>
      </c>
      <c r="N3427">
        <v>1</v>
      </c>
    </row>
    <row r="3428" spans="1:14" x14ac:dyDescent="0.15">
      <c r="A3428" s="2">
        <v>45177</v>
      </c>
      <c r="B3428" s="3">
        <f t="shared" si="159"/>
        <v>2024</v>
      </c>
      <c r="C3428" t="str">
        <f t="shared" si="160"/>
        <v>2023-2024</v>
      </c>
      <c r="D3428" t="s">
        <v>147</v>
      </c>
      <c r="E3428" t="s">
        <v>137</v>
      </c>
      <c r="F3428" t="str">
        <f t="shared" si="161"/>
        <v>New South Wales</v>
      </c>
      <c r="G3428" t="s">
        <v>10</v>
      </c>
      <c r="H3428">
        <v>2031</v>
      </c>
      <c r="I3428" t="s">
        <v>11</v>
      </c>
      <c r="J3428" t="s">
        <v>12</v>
      </c>
      <c r="K3428" t="s">
        <v>152</v>
      </c>
      <c r="L3428" t="s">
        <v>13</v>
      </c>
      <c r="M3428" s="5">
        <v>738.8599999999999</v>
      </c>
      <c r="N3428">
        <v>1</v>
      </c>
    </row>
    <row r="3429" spans="1:14" x14ac:dyDescent="0.15">
      <c r="A3429" s="2">
        <v>45616</v>
      </c>
      <c r="B3429" s="3">
        <f t="shared" si="159"/>
        <v>2025</v>
      </c>
      <c r="C3429" t="str">
        <f t="shared" si="160"/>
        <v>2024-2025</v>
      </c>
      <c r="D3429" t="s">
        <v>148</v>
      </c>
      <c r="E3429" t="s">
        <v>111</v>
      </c>
      <c r="F3429" t="str">
        <f t="shared" si="161"/>
        <v>New South Wales</v>
      </c>
      <c r="G3429" t="s">
        <v>10</v>
      </c>
      <c r="H3429">
        <v>2120</v>
      </c>
      <c r="I3429" t="s">
        <v>11</v>
      </c>
      <c r="J3429" t="s">
        <v>27</v>
      </c>
      <c r="K3429" t="s">
        <v>150</v>
      </c>
      <c r="L3429" t="s">
        <v>18</v>
      </c>
      <c r="M3429" s="5">
        <v>739.6099999999999</v>
      </c>
      <c r="N3429">
        <v>1</v>
      </c>
    </row>
    <row r="3430" spans="1:14" x14ac:dyDescent="0.15">
      <c r="A3430" s="2">
        <v>45339</v>
      </c>
      <c r="B3430" s="3">
        <f t="shared" si="159"/>
        <v>2024</v>
      </c>
      <c r="C3430" t="str">
        <f t="shared" si="160"/>
        <v>2023-2024</v>
      </c>
      <c r="D3430" t="s">
        <v>147</v>
      </c>
      <c r="E3430" t="s">
        <v>59</v>
      </c>
      <c r="F3430" t="str">
        <f t="shared" si="161"/>
        <v>Victoria</v>
      </c>
      <c r="G3430" t="s">
        <v>45</v>
      </c>
      <c r="H3430">
        <v>3280</v>
      </c>
      <c r="I3430" t="s">
        <v>11</v>
      </c>
      <c r="J3430" t="s">
        <v>60</v>
      </c>
      <c r="K3430" t="s">
        <v>152</v>
      </c>
      <c r="L3430" t="s">
        <v>13</v>
      </c>
      <c r="M3430" s="5">
        <v>739.65</v>
      </c>
      <c r="N3430">
        <v>1</v>
      </c>
    </row>
    <row r="3431" spans="1:14" x14ac:dyDescent="0.15">
      <c r="A3431" s="2">
        <v>44972</v>
      </c>
      <c r="B3431" s="3">
        <f t="shared" si="159"/>
        <v>2023</v>
      </c>
      <c r="C3431" t="str">
        <f t="shared" si="160"/>
        <v>2022-2023</v>
      </c>
      <c r="D3431" t="s">
        <v>147</v>
      </c>
      <c r="E3431" t="s">
        <v>114</v>
      </c>
      <c r="F3431" t="str">
        <f t="shared" si="161"/>
        <v>Victoria</v>
      </c>
      <c r="G3431" t="s">
        <v>45</v>
      </c>
      <c r="H3431">
        <v>3551</v>
      </c>
      <c r="I3431" t="s">
        <v>11</v>
      </c>
      <c r="J3431" t="s">
        <v>60</v>
      </c>
      <c r="K3431" t="s">
        <v>150</v>
      </c>
      <c r="L3431" t="s">
        <v>18</v>
      </c>
      <c r="M3431" s="5">
        <v>740.32</v>
      </c>
      <c r="N3431">
        <v>1</v>
      </c>
    </row>
    <row r="3432" spans="1:14" x14ac:dyDescent="0.15">
      <c r="A3432" s="2">
        <v>45291</v>
      </c>
      <c r="B3432" s="3">
        <f t="shared" si="159"/>
        <v>2024</v>
      </c>
      <c r="C3432" t="str">
        <f t="shared" si="160"/>
        <v>2023-2024</v>
      </c>
      <c r="D3432" t="s">
        <v>147</v>
      </c>
      <c r="E3432" t="s">
        <v>74</v>
      </c>
      <c r="F3432" t="str">
        <f t="shared" si="161"/>
        <v>South Australia</v>
      </c>
      <c r="G3432" t="s">
        <v>32</v>
      </c>
      <c r="H3432">
        <v>5043</v>
      </c>
      <c r="I3432" t="s">
        <v>11</v>
      </c>
      <c r="J3432" t="s">
        <v>33</v>
      </c>
      <c r="K3432" t="s">
        <v>149</v>
      </c>
      <c r="L3432" t="s">
        <v>15</v>
      </c>
      <c r="M3432" s="5">
        <v>741.28000000000009</v>
      </c>
      <c r="N3432">
        <v>1</v>
      </c>
    </row>
    <row r="3433" spans="1:14" x14ac:dyDescent="0.15">
      <c r="A3433" s="2">
        <v>45299</v>
      </c>
      <c r="B3433" s="3">
        <f t="shared" si="159"/>
        <v>2024</v>
      </c>
      <c r="C3433" t="str">
        <f t="shared" si="160"/>
        <v>2023-2024</v>
      </c>
      <c r="D3433" t="s">
        <v>148</v>
      </c>
      <c r="E3433" t="s">
        <v>142</v>
      </c>
      <c r="F3433" t="str">
        <f t="shared" si="161"/>
        <v>Australian Capital Territory</v>
      </c>
      <c r="G3433" t="s">
        <v>80</v>
      </c>
      <c r="H3433">
        <v>2609</v>
      </c>
      <c r="I3433" t="s">
        <v>11</v>
      </c>
      <c r="J3433" t="s">
        <v>58</v>
      </c>
      <c r="K3433" t="s">
        <v>151</v>
      </c>
      <c r="L3433" t="s">
        <v>21</v>
      </c>
      <c r="M3433" s="5">
        <v>741.83999999999992</v>
      </c>
      <c r="N3433">
        <v>1</v>
      </c>
    </row>
    <row r="3434" spans="1:14" x14ac:dyDescent="0.15">
      <c r="A3434" s="2">
        <v>45150</v>
      </c>
      <c r="B3434" s="3">
        <f t="shared" si="159"/>
        <v>2024</v>
      </c>
      <c r="C3434" t="str">
        <f t="shared" si="160"/>
        <v>2023-2024</v>
      </c>
      <c r="D3434" t="s">
        <v>148</v>
      </c>
      <c r="E3434" t="s">
        <v>28</v>
      </c>
      <c r="F3434" t="str">
        <f t="shared" si="161"/>
        <v>Northern Territory</v>
      </c>
      <c r="G3434" t="s">
        <v>29</v>
      </c>
      <c r="H3434">
        <v>800</v>
      </c>
      <c r="I3434" t="s">
        <v>11</v>
      </c>
      <c r="J3434" t="s">
        <v>30</v>
      </c>
      <c r="K3434" t="s">
        <v>154</v>
      </c>
      <c r="L3434" t="s">
        <v>14</v>
      </c>
      <c r="M3434" s="5">
        <v>742.08</v>
      </c>
      <c r="N3434">
        <v>1</v>
      </c>
    </row>
    <row r="3435" spans="1:14" x14ac:dyDescent="0.15">
      <c r="A3435" s="2">
        <v>45303</v>
      </c>
      <c r="B3435" s="3">
        <f t="shared" si="159"/>
        <v>2024</v>
      </c>
      <c r="C3435" t="str">
        <f t="shared" si="160"/>
        <v>2023-2024</v>
      </c>
      <c r="D3435" t="s">
        <v>147</v>
      </c>
      <c r="E3435" t="s">
        <v>83</v>
      </c>
      <c r="F3435" t="str">
        <f t="shared" si="161"/>
        <v>New South Wales</v>
      </c>
      <c r="G3435" t="s">
        <v>10</v>
      </c>
      <c r="H3435">
        <v>2750</v>
      </c>
      <c r="I3435" t="s">
        <v>11</v>
      </c>
      <c r="J3435" t="s">
        <v>25</v>
      </c>
      <c r="K3435" t="s">
        <v>150</v>
      </c>
      <c r="L3435" t="s">
        <v>18</v>
      </c>
      <c r="M3435" s="5">
        <v>742.91</v>
      </c>
      <c r="N3435">
        <v>1</v>
      </c>
    </row>
    <row r="3436" spans="1:14" x14ac:dyDescent="0.15">
      <c r="A3436" s="2">
        <v>45146</v>
      </c>
      <c r="B3436" s="3">
        <f t="shared" si="159"/>
        <v>2024</v>
      </c>
      <c r="C3436" t="str">
        <f t="shared" si="160"/>
        <v>2023-2024</v>
      </c>
      <c r="D3436" t="s">
        <v>147</v>
      </c>
      <c r="E3436" t="s">
        <v>112</v>
      </c>
      <c r="F3436" t="str">
        <f t="shared" si="161"/>
        <v>Victoria</v>
      </c>
      <c r="G3436" t="s">
        <v>45</v>
      </c>
      <c r="H3436">
        <v>3076</v>
      </c>
      <c r="I3436" t="s">
        <v>11</v>
      </c>
      <c r="J3436" t="s">
        <v>46</v>
      </c>
      <c r="K3436" t="s">
        <v>150</v>
      </c>
      <c r="L3436" t="s">
        <v>18</v>
      </c>
      <c r="M3436" s="5">
        <v>743.15</v>
      </c>
      <c r="N3436">
        <v>1</v>
      </c>
    </row>
    <row r="3437" spans="1:14" x14ac:dyDescent="0.15">
      <c r="A3437" s="2">
        <v>45186</v>
      </c>
      <c r="B3437" s="3">
        <f t="shared" si="159"/>
        <v>2024</v>
      </c>
      <c r="C3437" t="str">
        <f t="shared" si="160"/>
        <v>2023-2024</v>
      </c>
      <c r="D3437" t="s">
        <v>147</v>
      </c>
      <c r="E3437" t="s">
        <v>115</v>
      </c>
      <c r="F3437" t="str">
        <f t="shared" si="161"/>
        <v>Western Australia</v>
      </c>
      <c r="G3437" t="s">
        <v>48</v>
      </c>
      <c r="H3437">
        <v>6280</v>
      </c>
      <c r="I3437" t="s">
        <v>11</v>
      </c>
      <c r="J3437" t="s">
        <v>94</v>
      </c>
      <c r="K3437" t="s">
        <v>154</v>
      </c>
      <c r="L3437" t="s">
        <v>14</v>
      </c>
      <c r="M3437" s="5">
        <v>744.12</v>
      </c>
      <c r="N3437">
        <v>1</v>
      </c>
    </row>
    <row r="3438" spans="1:14" x14ac:dyDescent="0.15">
      <c r="A3438" s="2">
        <v>45172</v>
      </c>
      <c r="B3438" s="3">
        <f t="shared" si="159"/>
        <v>2024</v>
      </c>
      <c r="C3438" t="str">
        <f t="shared" si="160"/>
        <v>2023-2024</v>
      </c>
      <c r="D3438" t="s">
        <v>148</v>
      </c>
      <c r="E3438" t="s">
        <v>76</v>
      </c>
      <c r="F3438" t="str">
        <f t="shared" si="161"/>
        <v>Western Australia</v>
      </c>
      <c r="G3438" t="s">
        <v>48</v>
      </c>
      <c r="H3438">
        <v>6450</v>
      </c>
      <c r="I3438" t="s">
        <v>11</v>
      </c>
      <c r="J3438" t="s">
        <v>77</v>
      </c>
      <c r="K3438" t="s">
        <v>151</v>
      </c>
      <c r="L3438" t="s">
        <v>21</v>
      </c>
      <c r="M3438" s="5">
        <v>744.77</v>
      </c>
      <c r="N3438">
        <v>1</v>
      </c>
    </row>
    <row r="3439" spans="1:14" x14ac:dyDescent="0.15">
      <c r="A3439" s="2">
        <v>45451</v>
      </c>
      <c r="B3439" s="3">
        <f t="shared" si="159"/>
        <v>2024</v>
      </c>
      <c r="C3439" t="str">
        <f t="shared" si="160"/>
        <v>2023-2024</v>
      </c>
      <c r="D3439" t="s">
        <v>148</v>
      </c>
      <c r="E3439" t="s">
        <v>118</v>
      </c>
      <c r="F3439" t="str">
        <f t="shared" si="161"/>
        <v>New South Wales</v>
      </c>
      <c r="G3439" t="s">
        <v>10</v>
      </c>
      <c r="H3439">
        <v>2158</v>
      </c>
      <c r="I3439" t="s">
        <v>11</v>
      </c>
      <c r="J3439" t="s">
        <v>27</v>
      </c>
      <c r="K3439" t="s">
        <v>151</v>
      </c>
      <c r="L3439" t="s">
        <v>21</v>
      </c>
      <c r="M3439" s="5">
        <v>744.88</v>
      </c>
      <c r="N3439">
        <v>1</v>
      </c>
    </row>
    <row r="3440" spans="1:14" x14ac:dyDescent="0.15">
      <c r="A3440" s="2">
        <v>45176</v>
      </c>
      <c r="B3440" s="3">
        <f t="shared" si="159"/>
        <v>2024</v>
      </c>
      <c r="C3440" t="str">
        <f t="shared" si="160"/>
        <v>2023-2024</v>
      </c>
      <c r="D3440" t="s">
        <v>147</v>
      </c>
      <c r="E3440" t="s">
        <v>123</v>
      </c>
      <c r="F3440" t="str">
        <f t="shared" si="161"/>
        <v>Western Australia</v>
      </c>
      <c r="G3440" t="s">
        <v>48</v>
      </c>
      <c r="H3440">
        <v>6109</v>
      </c>
      <c r="I3440" t="s">
        <v>11</v>
      </c>
      <c r="J3440" t="s">
        <v>94</v>
      </c>
      <c r="K3440" t="s">
        <v>150</v>
      </c>
      <c r="L3440" t="s">
        <v>18</v>
      </c>
      <c r="M3440" s="5">
        <v>744.9899999999999</v>
      </c>
      <c r="N3440">
        <v>1</v>
      </c>
    </row>
    <row r="3441" spans="1:14" x14ac:dyDescent="0.15">
      <c r="A3441" s="2">
        <v>45211</v>
      </c>
      <c r="B3441" s="3">
        <f t="shared" si="159"/>
        <v>2024</v>
      </c>
      <c r="C3441" t="str">
        <f t="shared" si="160"/>
        <v>2023-2024</v>
      </c>
      <c r="D3441" t="s">
        <v>148</v>
      </c>
      <c r="E3441" t="s">
        <v>138</v>
      </c>
      <c r="F3441" t="str">
        <f t="shared" si="161"/>
        <v>Queensland</v>
      </c>
      <c r="G3441" t="s">
        <v>35</v>
      </c>
      <c r="H3441">
        <v>4558</v>
      </c>
      <c r="I3441" t="s">
        <v>11</v>
      </c>
      <c r="J3441" t="s">
        <v>120</v>
      </c>
      <c r="K3441" t="s">
        <v>19</v>
      </c>
      <c r="L3441" t="s">
        <v>23</v>
      </c>
      <c r="M3441" s="5">
        <v>745.32</v>
      </c>
      <c r="N3441">
        <v>1</v>
      </c>
    </row>
    <row r="3442" spans="1:14" x14ac:dyDescent="0.15">
      <c r="A3442" s="2">
        <v>45318</v>
      </c>
      <c r="B3442" s="3">
        <f t="shared" si="159"/>
        <v>2024</v>
      </c>
      <c r="C3442" t="str">
        <f t="shared" si="160"/>
        <v>2023-2024</v>
      </c>
      <c r="D3442" t="s">
        <v>148</v>
      </c>
      <c r="E3442" t="s">
        <v>118</v>
      </c>
      <c r="F3442" t="str">
        <f t="shared" si="161"/>
        <v>New South Wales</v>
      </c>
      <c r="G3442" t="s">
        <v>10</v>
      </c>
      <c r="H3442">
        <v>2158</v>
      </c>
      <c r="I3442" t="s">
        <v>11</v>
      </c>
      <c r="J3442" t="s">
        <v>27</v>
      </c>
      <c r="K3442" t="s">
        <v>151</v>
      </c>
      <c r="L3442" t="s">
        <v>21</v>
      </c>
      <c r="M3442" s="5">
        <v>746.06</v>
      </c>
      <c r="N3442">
        <v>1</v>
      </c>
    </row>
    <row r="3443" spans="1:14" x14ac:dyDescent="0.15">
      <c r="A3443" s="2">
        <v>44996</v>
      </c>
      <c r="B3443" s="3">
        <f t="shared" si="159"/>
        <v>2023</v>
      </c>
      <c r="C3443" t="str">
        <f t="shared" si="160"/>
        <v>2022-2023</v>
      </c>
      <c r="D3443" t="s">
        <v>147</v>
      </c>
      <c r="E3443" t="s">
        <v>113</v>
      </c>
      <c r="F3443" t="str">
        <f t="shared" si="161"/>
        <v>Queensland</v>
      </c>
      <c r="G3443" t="s">
        <v>35</v>
      </c>
      <c r="H3443">
        <v>4215</v>
      </c>
      <c r="I3443" t="s">
        <v>11</v>
      </c>
      <c r="J3443" t="s">
        <v>104</v>
      </c>
      <c r="K3443" t="s">
        <v>19</v>
      </c>
      <c r="L3443" t="s">
        <v>23</v>
      </c>
      <c r="M3443" s="5">
        <v>747.07</v>
      </c>
      <c r="N3443">
        <v>1</v>
      </c>
    </row>
    <row r="3444" spans="1:14" x14ac:dyDescent="0.15">
      <c r="A3444" s="2">
        <v>44981</v>
      </c>
      <c r="B3444" s="3">
        <f t="shared" si="159"/>
        <v>2023</v>
      </c>
      <c r="C3444" t="str">
        <f t="shared" si="160"/>
        <v>2022-2023</v>
      </c>
      <c r="D3444" t="s">
        <v>147</v>
      </c>
      <c r="E3444" t="s">
        <v>117</v>
      </c>
      <c r="F3444" t="str">
        <f t="shared" si="161"/>
        <v>Queensland</v>
      </c>
      <c r="G3444" t="s">
        <v>35</v>
      </c>
      <c r="H3444">
        <v>4119</v>
      </c>
      <c r="I3444" t="s">
        <v>11</v>
      </c>
      <c r="J3444" t="s">
        <v>43</v>
      </c>
      <c r="K3444" t="s">
        <v>151</v>
      </c>
      <c r="L3444" t="s">
        <v>21</v>
      </c>
      <c r="M3444" s="5">
        <v>747.11</v>
      </c>
      <c r="N3444">
        <v>1</v>
      </c>
    </row>
    <row r="3445" spans="1:14" x14ac:dyDescent="0.15">
      <c r="A3445" s="2">
        <v>45353</v>
      </c>
      <c r="B3445" s="3">
        <f t="shared" si="159"/>
        <v>2024</v>
      </c>
      <c r="C3445" t="str">
        <f t="shared" si="160"/>
        <v>2023-2024</v>
      </c>
      <c r="D3445" t="s">
        <v>147</v>
      </c>
      <c r="E3445" t="s">
        <v>93</v>
      </c>
      <c r="F3445" t="str">
        <f t="shared" si="161"/>
        <v>Western Australia</v>
      </c>
      <c r="G3445" t="s">
        <v>48</v>
      </c>
      <c r="H3445">
        <v>6112</v>
      </c>
      <c r="I3445" t="s">
        <v>11</v>
      </c>
      <c r="J3445" t="s">
        <v>94</v>
      </c>
      <c r="K3445" t="s">
        <v>152</v>
      </c>
      <c r="L3445" t="s">
        <v>13</v>
      </c>
      <c r="M3445" s="5">
        <v>747.30000000000007</v>
      </c>
      <c r="N3445">
        <v>1</v>
      </c>
    </row>
    <row r="3446" spans="1:14" x14ac:dyDescent="0.15">
      <c r="A3446" s="2">
        <v>45275</v>
      </c>
      <c r="B3446" s="3">
        <f t="shared" si="159"/>
        <v>2024</v>
      </c>
      <c r="C3446" t="str">
        <f t="shared" si="160"/>
        <v>2023-2024</v>
      </c>
      <c r="D3446" t="s">
        <v>147</v>
      </c>
      <c r="E3446" t="s">
        <v>79</v>
      </c>
      <c r="F3446" t="str">
        <f t="shared" si="161"/>
        <v>Australian Capital Territory</v>
      </c>
      <c r="G3446" t="s">
        <v>80</v>
      </c>
      <c r="H3446">
        <v>2617</v>
      </c>
      <c r="I3446" t="s">
        <v>11</v>
      </c>
      <c r="J3446" t="s">
        <v>58</v>
      </c>
      <c r="K3446" t="s">
        <v>153</v>
      </c>
      <c r="L3446" t="s">
        <v>16</v>
      </c>
      <c r="M3446" s="5">
        <v>747.34</v>
      </c>
      <c r="N3446">
        <v>1</v>
      </c>
    </row>
    <row r="3447" spans="1:14" x14ac:dyDescent="0.15">
      <c r="A3447" s="2">
        <v>45552</v>
      </c>
      <c r="B3447" s="3">
        <f t="shared" si="159"/>
        <v>2025</v>
      </c>
      <c r="C3447" t="str">
        <f t="shared" si="160"/>
        <v>2024-2025</v>
      </c>
      <c r="D3447" t="s">
        <v>147</v>
      </c>
      <c r="E3447" t="s">
        <v>53</v>
      </c>
      <c r="F3447" t="str">
        <f t="shared" si="161"/>
        <v>South Australia</v>
      </c>
      <c r="G3447" t="s">
        <v>32</v>
      </c>
      <c r="H3447">
        <v>5082</v>
      </c>
      <c r="I3447" t="s">
        <v>11</v>
      </c>
      <c r="J3447" t="s">
        <v>33</v>
      </c>
      <c r="K3447" t="s">
        <v>149</v>
      </c>
      <c r="L3447" t="s">
        <v>15</v>
      </c>
      <c r="M3447" s="5">
        <v>747.42000000000007</v>
      </c>
      <c r="N3447">
        <v>1</v>
      </c>
    </row>
    <row r="3448" spans="1:14" x14ac:dyDescent="0.15">
      <c r="A3448" s="2">
        <v>45386</v>
      </c>
      <c r="B3448" s="3">
        <f t="shared" si="159"/>
        <v>2024</v>
      </c>
      <c r="C3448" t="str">
        <f t="shared" si="160"/>
        <v>2023-2024</v>
      </c>
      <c r="D3448" t="s">
        <v>147</v>
      </c>
      <c r="E3448" t="s">
        <v>118</v>
      </c>
      <c r="F3448" t="str">
        <f t="shared" si="161"/>
        <v>New South Wales</v>
      </c>
      <c r="G3448" t="s">
        <v>10</v>
      </c>
      <c r="H3448">
        <v>2158</v>
      </c>
      <c r="I3448" t="s">
        <v>11</v>
      </c>
      <c r="J3448" t="s">
        <v>27</v>
      </c>
      <c r="K3448" t="s">
        <v>150</v>
      </c>
      <c r="L3448" t="s">
        <v>18</v>
      </c>
      <c r="M3448" s="5">
        <v>747.94</v>
      </c>
      <c r="N3448">
        <v>1</v>
      </c>
    </row>
    <row r="3449" spans="1:14" x14ac:dyDescent="0.15">
      <c r="A3449" s="2">
        <v>45317</v>
      </c>
      <c r="B3449" s="3">
        <f t="shared" si="159"/>
        <v>2024</v>
      </c>
      <c r="C3449" t="str">
        <f t="shared" si="160"/>
        <v>2023-2024</v>
      </c>
      <c r="D3449" t="s">
        <v>147</v>
      </c>
      <c r="E3449" t="s">
        <v>85</v>
      </c>
      <c r="F3449" t="str">
        <f t="shared" si="161"/>
        <v>Queensland</v>
      </c>
      <c r="G3449" t="s">
        <v>35</v>
      </c>
      <c r="H3449">
        <v>4883</v>
      </c>
      <c r="I3449" t="s">
        <v>11</v>
      </c>
      <c r="J3449" t="s">
        <v>36</v>
      </c>
      <c r="K3449" t="s">
        <v>149</v>
      </c>
      <c r="L3449" t="s">
        <v>15</v>
      </c>
      <c r="M3449" s="5">
        <v>748.43000000000006</v>
      </c>
      <c r="N3449">
        <v>1</v>
      </c>
    </row>
    <row r="3450" spans="1:14" x14ac:dyDescent="0.15">
      <c r="A3450" s="2">
        <v>45254</v>
      </c>
      <c r="B3450" s="3">
        <f t="shared" si="159"/>
        <v>2024</v>
      </c>
      <c r="C3450" t="str">
        <f t="shared" si="160"/>
        <v>2023-2024</v>
      </c>
      <c r="D3450" t="s">
        <v>147</v>
      </c>
      <c r="E3450" t="s">
        <v>121</v>
      </c>
      <c r="F3450" t="str">
        <f t="shared" si="161"/>
        <v>Queensland</v>
      </c>
      <c r="G3450" t="s">
        <v>35</v>
      </c>
      <c r="H3450">
        <v>4700</v>
      </c>
      <c r="I3450" t="s">
        <v>11</v>
      </c>
      <c r="J3450" t="s">
        <v>51</v>
      </c>
      <c r="K3450" t="s">
        <v>152</v>
      </c>
      <c r="L3450" t="s">
        <v>13</v>
      </c>
      <c r="M3450" s="5">
        <v>749.04</v>
      </c>
      <c r="N3450">
        <v>1</v>
      </c>
    </row>
    <row r="3451" spans="1:14" x14ac:dyDescent="0.15">
      <c r="A3451" s="2">
        <v>45464</v>
      </c>
      <c r="B3451" s="3">
        <f t="shared" si="159"/>
        <v>2024</v>
      </c>
      <c r="C3451" t="str">
        <f t="shared" si="160"/>
        <v>2023-2024</v>
      </c>
      <c r="D3451" t="s">
        <v>147</v>
      </c>
      <c r="E3451" t="s">
        <v>83</v>
      </c>
      <c r="F3451" t="str">
        <f t="shared" si="161"/>
        <v>New South Wales</v>
      </c>
      <c r="G3451" t="s">
        <v>10</v>
      </c>
      <c r="H3451">
        <v>2750</v>
      </c>
      <c r="I3451" t="s">
        <v>11</v>
      </c>
      <c r="J3451" t="s">
        <v>25</v>
      </c>
      <c r="K3451" t="s">
        <v>154</v>
      </c>
      <c r="L3451" t="s">
        <v>14</v>
      </c>
      <c r="M3451" s="5">
        <v>749.25</v>
      </c>
      <c r="N3451">
        <v>1</v>
      </c>
    </row>
    <row r="3452" spans="1:14" x14ac:dyDescent="0.15">
      <c r="A3452" s="2">
        <v>44963</v>
      </c>
      <c r="B3452" s="3">
        <f t="shared" si="159"/>
        <v>2023</v>
      </c>
      <c r="C3452" t="str">
        <f t="shared" si="160"/>
        <v>2022-2023</v>
      </c>
      <c r="D3452" t="s">
        <v>147</v>
      </c>
      <c r="E3452" t="s">
        <v>92</v>
      </c>
      <c r="F3452" t="str">
        <f t="shared" si="161"/>
        <v>Queensland</v>
      </c>
      <c r="G3452" t="s">
        <v>35</v>
      </c>
      <c r="H3452">
        <v>4068</v>
      </c>
      <c r="I3452" t="s">
        <v>11</v>
      </c>
      <c r="J3452" t="s">
        <v>43</v>
      </c>
      <c r="K3452" t="s">
        <v>154</v>
      </c>
      <c r="L3452" t="s">
        <v>14</v>
      </c>
      <c r="M3452" s="5">
        <v>749.56</v>
      </c>
      <c r="N3452">
        <v>1</v>
      </c>
    </row>
    <row r="3453" spans="1:14" x14ac:dyDescent="0.15">
      <c r="A3453" s="2">
        <v>44996</v>
      </c>
      <c r="B3453" s="3">
        <f t="shared" si="159"/>
        <v>2023</v>
      </c>
      <c r="C3453" t="str">
        <f t="shared" si="160"/>
        <v>2022-2023</v>
      </c>
      <c r="D3453" t="s">
        <v>147</v>
      </c>
      <c r="E3453" t="s">
        <v>84</v>
      </c>
      <c r="F3453" t="str">
        <f t="shared" si="161"/>
        <v>Queensland</v>
      </c>
      <c r="G3453" t="s">
        <v>35</v>
      </c>
      <c r="H3453">
        <v>4740</v>
      </c>
      <c r="I3453" t="s">
        <v>11</v>
      </c>
      <c r="J3453" t="s">
        <v>51</v>
      </c>
      <c r="K3453" t="s">
        <v>155</v>
      </c>
      <c r="L3453" t="s">
        <v>20</v>
      </c>
      <c r="M3453" s="5">
        <v>749.75</v>
      </c>
      <c r="N3453">
        <v>1</v>
      </c>
    </row>
    <row r="3454" spans="1:14" x14ac:dyDescent="0.15">
      <c r="A3454" s="2">
        <v>45087</v>
      </c>
      <c r="B3454" s="3">
        <f t="shared" si="159"/>
        <v>2023</v>
      </c>
      <c r="C3454" t="str">
        <f t="shared" si="160"/>
        <v>2022-2023</v>
      </c>
      <c r="D3454" t="s">
        <v>148</v>
      </c>
      <c r="E3454" t="s">
        <v>73</v>
      </c>
      <c r="F3454" t="str">
        <f t="shared" si="161"/>
        <v>Victoria</v>
      </c>
      <c r="G3454" t="s">
        <v>45</v>
      </c>
      <c r="H3454">
        <v>3136</v>
      </c>
      <c r="I3454" t="s">
        <v>11</v>
      </c>
      <c r="J3454" t="s">
        <v>63</v>
      </c>
      <c r="K3454" t="s">
        <v>155</v>
      </c>
      <c r="L3454" t="s">
        <v>20</v>
      </c>
      <c r="M3454" s="5">
        <v>750.6</v>
      </c>
      <c r="N3454">
        <v>1</v>
      </c>
    </row>
    <row r="3455" spans="1:14" x14ac:dyDescent="0.15">
      <c r="A3455" s="2">
        <v>45652</v>
      </c>
      <c r="B3455" s="3">
        <f t="shared" si="159"/>
        <v>2025</v>
      </c>
      <c r="C3455" t="str">
        <f t="shared" si="160"/>
        <v>2024-2025</v>
      </c>
      <c r="D3455" t="s">
        <v>147</v>
      </c>
      <c r="E3455" t="s">
        <v>146</v>
      </c>
      <c r="F3455" t="str">
        <f t="shared" si="161"/>
        <v>Victoria</v>
      </c>
      <c r="G3455" t="s">
        <v>45</v>
      </c>
      <c r="H3455">
        <v>3353</v>
      </c>
      <c r="I3455" t="s">
        <v>11</v>
      </c>
      <c r="J3455" t="s">
        <v>60</v>
      </c>
      <c r="K3455" t="s">
        <v>152</v>
      </c>
      <c r="L3455" t="s">
        <v>13</v>
      </c>
      <c r="M3455" s="5">
        <v>751.21</v>
      </c>
      <c r="N3455">
        <v>1</v>
      </c>
    </row>
    <row r="3456" spans="1:14" x14ac:dyDescent="0.15">
      <c r="A3456" s="2">
        <v>45542</v>
      </c>
      <c r="B3456" s="3">
        <f t="shared" si="159"/>
        <v>2025</v>
      </c>
      <c r="C3456" t="str">
        <f t="shared" si="160"/>
        <v>2024-2025</v>
      </c>
      <c r="D3456" t="s">
        <v>147</v>
      </c>
      <c r="E3456" t="s">
        <v>122</v>
      </c>
      <c r="F3456" t="str">
        <f t="shared" si="161"/>
        <v>New South Wales</v>
      </c>
      <c r="G3456" t="s">
        <v>10</v>
      </c>
      <c r="H3456">
        <v>2650</v>
      </c>
      <c r="I3456" t="s">
        <v>11</v>
      </c>
      <c r="J3456" t="s">
        <v>25</v>
      </c>
      <c r="K3456" t="s">
        <v>152</v>
      </c>
      <c r="L3456" t="s">
        <v>13</v>
      </c>
      <c r="M3456" s="5">
        <v>756.55000000000007</v>
      </c>
      <c r="N3456">
        <v>1</v>
      </c>
    </row>
    <row r="3457" spans="1:14" x14ac:dyDescent="0.15">
      <c r="A3457" s="2">
        <v>45409</v>
      </c>
      <c r="B3457" s="3">
        <f t="shared" si="159"/>
        <v>2024</v>
      </c>
      <c r="C3457" t="str">
        <f t="shared" si="160"/>
        <v>2023-2024</v>
      </c>
      <c r="D3457" t="s">
        <v>148</v>
      </c>
      <c r="E3457" t="s">
        <v>146</v>
      </c>
      <c r="F3457" t="str">
        <f t="shared" si="161"/>
        <v>Victoria</v>
      </c>
      <c r="G3457" t="s">
        <v>45</v>
      </c>
      <c r="H3457">
        <v>3353</v>
      </c>
      <c r="I3457" t="s">
        <v>11</v>
      </c>
      <c r="J3457" t="s">
        <v>60</v>
      </c>
      <c r="K3457" t="s">
        <v>19</v>
      </c>
      <c r="L3457" t="s">
        <v>23</v>
      </c>
      <c r="M3457" s="5">
        <v>756.94</v>
      </c>
      <c r="N3457">
        <v>1</v>
      </c>
    </row>
    <row r="3458" spans="1:14" x14ac:dyDescent="0.15">
      <c r="A3458" s="2">
        <v>45195</v>
      </c>
      <c r="B3458" s="3">
        <f t="shared" ref="B3458:B3521" si="162">IF(MONTH(A3458)&gt;=7,YEAR(A3458)+1,YEAR(A3458))</f>
        <v>2024</v>
      </c>
      <c r="C3458" t="str">
        <f t="shared" ref="C3458:C3521" si="163">IF(MONTH(A3458) &gt;= 7, YEAR(A3458) &amp; "-" &amp; YEAR(A3458) + 1, YEAR(A3458) - 1 &amp; "-" &amp; YEAR(A3458))</f>
        <v>2023-2024</v>
      </c>
      <c r="D3458" t="s">
        <v>147</v>
      </c>
      <c r="E3458" t="s">
        <v>109</v>
      </c>
      <c r="F3458" t="str">
        <f t="shared" ref="F3458:F3521" si="164">IF(G3458="WA","Western Australia",
IF(G3458="NSW","New South Wales",
IF(G3458="QLD","Queensland",
IF(G3458="VIC","Victoria",
IF(G3458="TAS","Tasmania",
IF(G3458="SA","South Australia",
IF(G3458="NT","Northern Territory",
IF(G3458="ACT","Australian Capital Territory",G3458))))))))</f>
        <v>New South Wales</v>
      </c>
      <c r="G3458" t="s">
        <v>10</v>
      </c>
      <c r="H3458">
        <v>2480</v>
      </c>
      <c r="I3458" t="s">
        <v>11</v>
      </c>
      <c r="J3458" t="s">
        <v>68</v>
      </c>
      <c r="K3458" t="s">
        <v>150</v>
      </c>
      <c r="L3458" t="s">
        <v>18</v>
      </c>
      <c r="M3458" s="5">
        <v>759.59</v>
      </c>
      <c r="N3458">
        <v>1</v>
      </c>
    </row>
    <row r="3459" spans="1:14" x14ac:dyDescent="0.15">
      <c r="A3459" s="2">
        <v>45177</v>
      </c>
      <c r="B3459" s="3">
        <f t="shared" si="162"/>
        <v>2024</v>
      </c>
      <c r="C3459" t="str">
        <f t="shared" si="163"/>
        <v>2023-2024</v>
      </c>
      <c r="D3459" t="s">
        <v>147</v>
      </c>
      <c r="E3459" t="s">
        <v>57</v>
      </c>
      <c r="F3459" t="str">
        <f t="shared" si="164"/>
        <v>New South Wales</v>
      </c>
      <c r="G3459" t="s">
        <v>10</v>
      </c>
      <c r="H3459">
        <v>2560</v>
      </c>
      <c r="I3459" t="s">
        <v>11</v>
      </c>
      <c r="J3459" t="s">
        <v>58</v>
      </c>
      <c r="K3459" t="s">
        <v>19</v>
      </c>
      <c r="L3459" t="s">
        <v>23</v>
      </c>
      <c r="M3459" s="5">
        <v>761.5200000000001</v>
      </c>
      <c r="N3459">
        <v>1</v>
      </c>
    </row>
    <row r="3460" spans="1:14" x14ac:dyDescent="0.15">
      <c r="A3460" s="2">
        <v>45121</v>
      </c>
      <c r="B3460" s="3">
        <f t="shared" si="162"/>
        <v>2024</v>
      </c>
      <c r="C3460" t="str">
        <f t="shared" si="163"/>
        <v>2023-2024</v>
      </c>
      <c r="D3460" t="s">
        <v>147</v>
      </c>
      <c r="E3460" t="s">
        <v>57</v>
      </c>
      <c r="F3460" t="str">
        <f t="shared" si="164"/>
        <v>New South Wales</v>
      </c>
      <c r="G3460" t="s">
        <v>10</v>
      </c>
      <c r="H3460">
        <v>2560</v>
      </c>
      <c r="I3460" t="s">
        <v>11</v>
      </c>
      <c r="J3460" t="s">
        <v>58</v>
      </c>
      <c r="K3460" t="s">
        <v>154</v>
      </c>
      <c r="L3460" t="s">
        <v>14</v>
      </c>
      <c r="M3460" s="5">
        <v>761.66000000000008</v>
      </c>
      <c r="N3460">
        <v>1</v>
      </c>
    </row>
    <row r="3461" spans="1:14" x14ac:dyDescent="0.15">
      <c r="A3461" s="2">
        <v>45188</v>
      </c>
      <c r="B3461" s="3">
        <f t="shared" si="162"/>
        <v>2024</v>
      </c>
      <c r="C3461" t="str">
        <f t="shared" si="163"/>
        <v>2023-2024</v>
      </c>
      <c r="D3461" t="s">
        <v>147</v>
      </c>
      <c r="E3461" t="s">
        <v>59</v>
      </c>
      <c r="F3461" t="str">
        <f t="shared" si="164"/>
        <v>Victoria</v>
      </c>
      <c r="G3461" t="s">
        <v>45</v>
      </c>
      <c r="H3461">
        <v>3280</v>
      </c>
      <c r="I3461" t="s">
        <v>11</v>
      </c>
      <c r="J3461" t="s">
        <v>60</v>
      </c>
      <c r="K3461" t="s">
        <v>150</v>
      </c>
      <c r="L3461" t="s">
        <v>18</v>
      </c>
      <c r="M3461" s="5">
        <v>762.15000000000009</v>
      </c>
      <c r="N3461">
        <v>1</v>
      </c>
    </row>
    <row r="3462" spans="1:14" x14ac:dyDescent="0.15">
      <c r="A3462" s="2">
        <v>45638</v>
      </c>
      <c r="B3462" s="3">
        <f t="shared" si="162"/>
        <v>2025</v>
      </c>
      <c r="C3462" t="str">
        <f t="shared" si="163"/>
        <v>2024-2025</v>
      </c>
      <c r="D3462" t="s">
        <v>147</v>
      </c>
      <c r="E3462" t="s">
        <v>83</v>
      </c>
      <c r="F3462" t="str">
        <f t="shared" si="164"/>
        <v>New South Wales</v>
      </c>
      <c r="G3462" t="s">
        <v>10</v>
      </c>
      <c r="H3462">
        <v>2750</v>
      </c>
      <c r="I3462" t="s">
        <v>11</v>
      </c>
      <c r="J3462" t="s">
        <v>25</v>
      </c>
      <c r="K3462" t="s">
        <v>150</v>
      </c>
      <c r="L3462" t="s">
        <v>18</v>
      </c>
      <c r="M3462" s="5">
        <v>763.2700000000001</v>
      </c>
      <c r="N3462">
        <v>1</v>
      </c>
    </row>
    <row r="3463" spans="1:14" x14ac:dyDescent="0.15">
      <c r="A3463" s="2">
        <v>45385</v>
      </c>
      <c r="B3463" s="3">
        <f t="shared" si="162"/>
        <v>2024</v>
      </c>
      <c r="C3463" t="str">
        <f t="shared" si="163"/>
        <v>2023-2024</v>
      </c>
      <c r="D3463" t="s">
        <v>147</v>
      </c>
      <c r="E3463" t="s">
        <v>67</v>
      </c>
      <c r="F3463" t="str">
        <f t="shared" si="164"/>
        <v>New South Wales</v>
      </c>
      <c r="G3463" t="s">
        <v>10</v>
      </c>
      <c r="H3463">
        <v>2478</v>
      </c>
      <c r="I3463" t="s">
        <v>11</v>
      </c>
      <c r="J3463" t="s">
        <v>68</v>
      </c>
      <c r="K3463" t="s">
        <v>151</v>
      </c>
      <c r="L3463" t="s">
        <v>21</v>
      </c>
      <c r="M3463" s="5">
        <v>764.81</v>
      </c>
      <c r="N3463">
        <v>1</v>
      </c>
    </row>
    <row r="3464" spans="1:14" x14ac:dyDescent="0.15">
      <c r="A3464" s="2">
        <v>45200</v>
      </c>
      <c r="B3464" s="3">
        <f t="shared" si="162"/>
        <v>2024</v>
      </c>
      <c r="C3464" t="str">
        <f t="shared" si="163"/>
        <v>2023-2024</v>
      </c>
      <c r="D3464" t="s">
        <v>147</v>
      </c>
      <c r="E3464" t="s">
        <v>75</v>
      </c>
      <c r="F3464" t="str">
        <f t="shared" si="164"/>
        <v>Victoria</v>
      </c>
      <c r="G3464" t="s">
        <v>45</v>
      </c>
      <c r="H3464">
        <v>3630</v>
      </c>
      <c r="I3464" t="s">
        <v>11</v>
      </c>
      <c r="J3464" t="s">
        <v>55</v>
      </c>
      <c r="K3464" t="s">
        <v>151</v>
      </c>
      <c r="L3464" t="s">
        <v>21</v>
      </c>
      <c r="M3464" s="5">
        <v>764.92</v>
      </c>
      <c r="N3464">
        <v>1</v>
      </c>
    </row>
    <row r="3465" spans="1:14" x14ac:dyDescent="0.15">
      <c r="A3465" s="2">
        <v>45100</v>
      </c>
      <c r="B3465" s="3">
        <f t="shared" si="162"/>
        <v>2023</v>
      </c>
      <c r="C3465" t="str">
        <f t="shared" si="163"/>
        <v>2022-2023</v>
      </c>
      <c r="D3465" t="s">
        <v>147</v>
      </c>
      <c r="E3465" t="s">
        <v>78</v>
      </c>
      <c r="F3465" t="str">
        <f t="shared" si="164"/>
        <v>New South Wales</v>
      </c>
      <c r="G3465" t="s">
        <v>10</v>
      </c>
      <c r="H3465">
        <v>2350</v>
      </c>
      <c r="I3465" t="s">
        <v>11</v>
      </c>
      <c r="J3465" t="s">
        <v>68</v>
      </c>
      <c r="K3465" t="s">
        <v>149</v>
      </c>
      <c r="L3465" t="s">
        <v>15</v>
      </c>
      <c r="M3465" s="5">
        <v>767.44999999999993</v>
      </c>
      <c r="N3465">
        <v>1</v>
      </c>
    </row>
    <row r="3466" spans="1:14" x14ac:dyDescent="0.15">
      <c r="A3466" s="2">
        <v>45035</v>
      </c>
      <c r="B3466" s="3">
        <f t="shared" si="162"/>
        <v>2023</v>
      </c>
      <c r="C3466" t="str">
        <f t="shared" si="163"/>
        <v>2022-2023</v>
      </c>
      <c r="D3466" t="s">
        <v>147</v>
      </c>
      <c r="E3466" t="s">
        <v>97</v>
      </c>
      <c r="F3466" t="str">
        <f t="shared" si="164"/>
        <v>Tasmania</v>
      </c>
      <c r="G3466" t="s">
        <v>70</v>
      </c>
      <c r="H3466">
        <v>7250</v>
      </c>
      <c r="I3466" t="s">
        <v>11</v>
      </c>
      <c r="J3466" t="s">
        <v>71</v>
      </c>
      <c r="K3466" t="s">
        <v>152</v>
      </c>
      <c r="L3466" t="s">
        <v>13</v>
      </c>
      <c r="M3466" s="5">
        <v>768.2</v>
      </c>
      <c r="N3466">
        <v>1</v>
      </c>
    </row>
    <row r="3467" spans="1:14" x14ac:dyDescent="0.15">
      <c r="A3467" s="2">
        <v>45581</v>
      </c>
      <c r="B3467" s="3">
        <f t="shared" si="162"/>
        <v>2025</v>
      </c>
      <c r="C3467" t="str">
        <f t="shared" si="163"/>
        <v>2024-2025</v>
      </c>
      <c r="D3467" t="s">
        <v>147</v>
      </c>
      <c r="E3467" t="s">
        <v>109</v>
      </c>
      <c r="F3467" t="str">
        <f t="shared" si="164"/>
        <v>New South Wales</v>
      </c>
      <c r="G3467" t="s">
        <v>10</v>
      </c>
      <c r="H3467">
        <v>2480</v>
      </c>
      <c r="I3467" t="s">
        <v>11</v>
      </c>
      <c r="J3467" t="s">
        <v>68</v>
      </c>
      <c r="K3467" t="s">
        <v>152</v>
      </c>
      <c r="L3467" t="s">
        <v>13</v>
      </c>
      <c r="M3467" s="5">
        <v>769.59</v>
      </c>
      <c r="N3467">
        <v>1</v>
      </c>
    </row>
    <row r="3468" spans="1:14" x14ac:dyDescent="0.15">
      <c r="A3468" s="2">
        <v>45131</v>
      </c>
      <c r="B3468" s="3">
        <f t="shared" si="162"/>
        <v>2024</v>
      </c>
      <c r="C3468" t="str">
        <f t="shared" si="163"/>
        <v>2023-2024</v>
      </c>
      <c r="D3468" t="s">
        <v>147</v>
      </c>
      <c r="E3468" t="s">
        <v>136</v>
      </c>
      <c r="F3468" t="str">
        <f t="shared" si="164"/>
        <v>Victoria</v>
      </c>
      <c r="G3468" t="s">
        <v>45</v>
      </c>
      <c r="H3468">
        <v>3175</v>
      </c>
      <c r="I3468" t="s">
        <v>11</v>
      </c>
      <c r="J3468" t="s">
        <v>63</v>
      </c>
      <c r="K3468" t="s">
        <v>154</v>
      </c>
      <c r="L3468" t="s">
        <v>14</v>
      </c>
      <c r="M3468" s="5">
        <v>769.93</v>
      </c>
      <c r="N3468">
        <v>1</v>
      </c>
    </row>
    <row r="3469" spans="1:14" x14ac:dyDescent="0.15">
      <c r="A3469" s="2">
        <v>45113</v>
      </c>
      <c r="B3469" s="3">
        <f t="shared" si="162"/>
        <v>2024</v>
      </c>
      <c r="C3469" t="str">
        <f t="shared" si="163"/>
        <v>2023-2024</v>
      </c>
      <c r="D3469" t="s">
        <v>147</v>
      </c>
      <c r="E3469" t="s">
        <v>64</v>
      </c>
      <c r="F3469" t="str">
        <f t="shared" si="164"/>
        <v>Victoria</v>
      </c>
      <c r="G3469" t="s">
        <v>45</v>
      </c>
      <c r="H3469">
        <v>3199</v>
      </c>
      <c r="I3469" t="s">
        <v>11</v>
      </c>
      <c r="J3469" t="s">
        <v>63</v>
      </c>
      <c r="K3469" t="s">
        <v>155</v>
      </c>
      <c r="L3469" t="s">
        <v>20</v>
      </c>
      <c r="M3469" s="5">
        <v>770.33999999999992</v>
      </c>
      <c r="N3469">
        <v>1</v>
      </c>
    </row>
    <row r="3470" spans="1:14" x14ac:dyDescent="0.15">
      <c r="A3470" s="2">
        <v>45588</v>
      </c>
      <c r="B3470" s="3">
        <f t="shared" si="162"/>
        <v>2025</v>
      </c>
      <c r="C3470" t="str">
        <f t="shared" si="163"/>
        <v>2024-2025</v>
      </c>
      <c r="D3470" t="s">
        <v>147</v>
      </c>
      <c r="E3470" t="s">
        <v>93</v>
      </c>
      <c r="F3470" t="str">
        <f t="shared" si="164"/>
        <v>Western Australia</v>
      </c>
      <c r="G3470" t="s">
        <v>48</v>
      </c>
      <c r="H3470">
        <v>6112</v>
      </c>
      <c r="I3470" t="s">
        <v>11</v>
      </c>
      <c r="J3470" t="s">
        <v>94</v>
      </c>
      <c r="K3470" t="s">
        <v>151</v>
      </c>
      <c r="L3470" t="s">
        <v>21</v>
      </c>
      <c r="M3470" s="5">
        <v>771.18999999999994</v>
      </c>
      <c r="N3470">
        <v>1</v>
      </c>
    </row>
    <row r="3471" spans="1:14" x14ac:dyDescent="0.15">
      <c r="A3471" s="2">
        <v>45446</v>
      </c>
      <c r="B3471" s="3">
        <f t="shared" si="162"/>
        <v>2024</v>
      </c>
      <c r="C3471" t="str">
        <f t="shared" si="163"/>
        <v>2023-2024</v>
      </c>
      <c r="D3471" t="s">
        <v>147</v>
      </c>
      <c r="E3471" t="s">
        <v>136</v>
      </c>
      <c r="F3471" t="str">
        <f t="shared" si="164"/>
        <v>Victoria</v>
      </c>
      <c r="G3471" t="s">
        <v>45</v>
      </c>
      <c r="H3471">
        <v>3175</v>
      </c>
      <c r="I3471" t="s">
        <v>11</v>
      </c>
      <c r="J3471" t="s">
        <v>63</v>
      </c>
      <c r="K3471" t="s">
        <v>19</v>
      </c>
      <c r="L3471" t="s">
        <v>23</v>
      </c>
      <c r="M3471" s="5">
        <v>771.22</v>
      </c>
      <c r="N3471">
        <v>1</v>
      </c>
    </row>
    <row r="3472" spans="1:14" x14ac:dyDescent="0.15">
      <c r="A3472" s="2">
        <v>45335</v>
      </c>
      <c r="B3472" s="3">
        <f t="shared" si="162"/>
        <v>2024</v>
      </c>
      <c r="C3472" t="str">
        <f t="shared" si="163"/>
        <v>2023-2024</v>
      </c>
      <c r="D3472" t="s">
        <v>147</v>
      </c>
      <c r="E3472" t="s">
        <v>142</v>
      </c>
      <c r="F3472" t="str">
        <f t="shared" si="164"/>
        <v>Australian Capital Territory</v>
      </c>
      <c r="G3472" t="s">
        <v>80</v>
      </c>
      <c r="H3472">
        <v>2609</v>
      </c>
      <c r="I3472" t="s">
        <v>11</v>
      </c>
      <c r="J3472" t="s">
        <v>58</v>
      </c>
      <c r="K3472" t="s">
        <v>155</v>
      </c>
      <c r="L3472" t="s">
        <v>20</v>
      </c>
      <c r="M3472" s="5">
        <v>771.81000000000006</v>
      </c>
      <c r="N3472">
        <v>1</v>
      </c>
    </row>
    <row r="3473" spans="1:14" x14ac:dyDescent="0.15">
      <c r="A3473" s="2">
        <v>45138</v>
      </c>
      <c r="B3473" s="3">
        <f t="shared" si="162"/>
        <v>2024</v>
      </c>
      <c r="C3473" t="str">
        <f t="shared" si="163"/>
        <v>2023-2024</v>
      </c>
      <c r="D3473" t="s">
        <v>148</v>
      </c>
      <c r="E3473" t="s">
        <v>61</v>
      </c>
      <c r="F3473" t="str">
        <f t="shared" si="164"/>
        <v>New South Wales</v>
      </c>
      <c r="G3473" t="s">
        <v>10</v>
      </c>
      <c r="H3473">
        <v>2539</v>
      </c>
      <c r="I3473" t="s">
        <v>11</v>
      </c>
      <c r="J3473" t="s">
        <v>58</v>
      </c>
      <c r="K3473" t="s">
        <v>149</v>
      </c>
      <c r="L3473" t="s">
        <v>15</v>
      </c>
      <c r="M3473" s="5">
        <v>773.53</v>
      </c>
      <c r="N3473">
        <v>1</v>
      </c>
    </row>
    <row r="3474" spans="1:14" x14ac:dyDescent="0.15">
      <c r="A3474" s="2">
        <v>45564</v>
      </c>
      <c r="B3474" s="3">
        <f t="shared" si="162"/>
        <v>2025</v>
      </c>
      <c r="C3474" t="str">
        <f t="shared" si="163"/>
        <v>2024-2025</v>
      </c>
      <c r="D3474" t="s">
        <v>147</v>
      </c>
      <c r="E3474" t="s">
        <v>26</v>
      </c>
      <c r="F3474" t="str">
        <f t="shared" si="164"/>
        <v>New South Wales</v>
      </c>
      <c r="G3474" t="s">
        <v>10</v>
      </c>
      <c r="H3474">
        <v>2141</v>
      </c>
      <c r="I3474" t="s">
        <v>11</v>
      </c>
      <c r="J3474" t="s">
        <v>27</v>
      </c>
      <c r="K3474" t="s">
        <v>149</v>
      </c>
      <c r="L3474" t="s">
        <v>15</v>
      </c>
      <c r="M3474" s="5">
        <v>776.77</v>
      </c>
      <c r="N3474">
        <v>1</v>
      </c>
    </row>
    <row r="3475" spans="1:14" x14ac:dyDescent="0.15">
      <c r="A3475" s="2">
        <v>45478</v>
      </c>
      <c r="B3475" s="3">
        <f t="shared" si="162"/>
        <v>2025</v>
      </c>
      <c r="C3475" t="str">
        <f t="shared" si="163"/>
        <v>2024-2025</v>
      </c>
      <c r="D3475" t="s">
        <v>148</v>
      </c>
      <c r="E3475" t="s">
        <v>127</v>
      </c>
      <c r="F3475" t="str">
        <f t="shared" si="164"/>
        <v>New South Wales</v>
      </c>
      <c r="G3475" t="s">
        <v>10</v>
      </c>
      <c r="H3475">
        <v>2131</v>
      </c>
      <c r="I3475" t="s">
        <v>11</v>
      </c>
      <c r="J3475" t="s">
        <v>27</v>
      </c>
      <c r="K3475" t="s">
        <v>154</v>
      </c>
      <c r="L3475" t="s">
        <v>14</v>
      </c>
      <c r="M3475" s="5">
        <v>777.14</v>
      </c>
      <c r="N3475">
        <v>1</v>
      </c>
    </row>
    <row r="3476" spans="1:14" x14ac:dyDescent="0.15">
      <c r="A3476" s="2">
        <v>45278</v>
      </c>
      <c r="B3476" s="3">
        <f t="shared" si="162"/>
        <v>2024</v>
      </c>
      <c r="C3476" t="str">
        <f t="shared" si="163"/>
        <v>2023-2024</v>
      </c>
      <c r="D3476" t="s">
        <v>147</v>
      </c>
      <c r="E3476" t="s">
        <v>37</v>
      </c>
      <c r="F3476" t="str">
        <f t="shared" si="164"/>
        <v>South Australia</v>
      </c>
      <c r="G3476" t="s">
        <v>32</v>
      </c>
      <c r="H3476">
        <v>5607</v>
      </c>
      <c r="I3476" t="s">
        <v>11</v>
      </c>
      <c r="J3476" t="s">
        <v>38</v>
      </c>
      <c r="K3476" t="s">
        <v>153</v>
      </c>
      <c r="L3476" t="s">
        <v>16</v>
      </c>
      <c r="M3476" s="5">
        <v>777.87</v>
      </c>
      <c r="N3476">
        <v>1</v>
      </c>
    </row>
    <row r="3477" spans="1:14" x14ac:dyDescent="0.15">
      <c r="A3477" s="2">
        <v>45135</v>
      </c>
      <c r="B3477" s="3">
        <f t="shared" si="162"/>
        <v>2024</v>
      </c>
      <c r="C3477" t="str">
        <f t="shared" si="163"/>
        <v>2023-2024</v>
      </c>
      <c r="D3477" t="s">
        <v>148</v>
      </c>
      <c r="E3477" t="s">
        <v>131</v>
      </c>
      <c r="F3477" t="str">
        <f t="shared" si="164"/>
        <v>Western Australia</v>
      </c>
      <c r="G3477" t="s">
        <v>48</v>
      </c>
      <c r="H3477">
        <v>6530</v>
      </c>
      <c r="I3477" t="s">
        <v>11</v>
      </c>
      <c r="J3477" t="s">
        <v>77</v>
      </c>
      <c r="K3477" t="s">
        <v>156</v>
      </c>
      <c r="L3477" t="s">
        <v>17</v>
      </c>
      <c r="M3477" s="5">
        <v>778.56000000000006</v>
      </c>
      <c r="N3477">
        <v>1</v>
      </c>
    </row>
    <row r="3478" spans="1:14" x14ac:dyDescent="0.15">
      <c r="A3478" s="2">
        <v>45167</v>
      </c>
      <c r="B3478" s="3">
        <f t="shared" si="162"/>
        <v>2024</v>
      </c>
      <c r="C3478" t="str">
        <f t="shared" si="163"/>
        <v>2023-2024</v>
      </c>
      <c r="D3478" t="s">
        <v>147</v>
      </c>
      <c r="E3478" t="s">
        <v>92</v>
      </c>
      <c r="F3478" t="str">
        <f t="shared" si="164"/>
        <v>Queensland</v>
      </c>
      <c r="G3478" t="s">
        <v>35</v>
      </c>
      <c r="H3478">
        <v>4068</v>
      </c>
      <c r="I3478" t="s">
        <v>11</v>
      </c>
      <c r="J3478" t="s">
        <v>43</v>
      </c>
      <c r="K3478" t="s">
        <v>151</v>
      </c>
      <c r="L3478" t="s">
        <v>21</v>
      </c>
      <c r="M3478" s="5">
        <v>779.41</v>
      </c>
      <c r="N3478">
        <v>1</v>
      </c>
    </row>
    <row r="3479" spans="1:14" x14ac:dyDescent="0.15">
      <c r="A3479" s="2">
        <v>45228</v>
      </c>
      <c r="B3479" s="3">
        <f t="shared" si="162"/>
        <v>2024</v>
      </c>
      <c r="C3479" t="str">
        <f t="shared" si="163"/>
        <v>2023-2024</v>
      </c>
      <c r="D3479" t="s">
        <v>147</v>
      </c>
      <c r="E3479" t="s">
        <v>82</v>
      </c>
      <c r="F3479" t="str">
        <f t="shared" si="164"/>
        <v>Queensland</v>
      </c>
      <c r="G3479" t="s">
        <v>35</v>
      </c>
      <c r="H3479">
        <v>4012</v>
      </c>
      <c r="I3479" t="s">
        <v>11</v>
      </c>
      <c r="J3479" t="s">
        <v>43</v>
      </c>
      <c r="K3479" t="s">
        <v>155</v>
      </c>
      <c r="L3479" t="s">
        <v>20</v>
      </c>
      <c r="M3479" s="5">
        <v>779.49</v>
      </c>
      <c r="N3479">
        <v>1</v>
      </c>
    </row>
    <row r="3480" spans="1:14" x14ac:dyDescent="0.15">
      <c r="A3480" s="2">
        <v>45287</v>
      </c>
      <c r="B3480" s="3">
        <f t="shared" si="162"/>
        <v>2024</v>
      </c>
      <c r="C3480" t="str">
        <f t="shared" si="163"/>
        <v>2023-2024</v>
      </c>
      <c r="D3480" t="s">
        <v>147</v>
      </c>
      <c r="E3480" t="s">
        <v>105</v>
      </c>
      <c r="F3480" t="str">
        <f t="shared" si="164"/>
        <v>Victoria</v>
      </c>
      <c r="G3480" t="s">
        <v>45</v>
      </c>
      <c r="H3480">
        <v>3500</v>
      </c>
      <c r="I3480" t="s">
        <v>11</v>
      </c>
      <c r="J3480" t="s">
        <v>60</v>
      </c>
      <c r="K3480" t="s">
        <v>152</v>
      </c>
      <c r="L3480" t="s">
        <v>13</v>
      </c>
      <c r="M3480" s="5">
        <v>780.21999999999991</v>
      </c>
      <c r="N3480">
        <v>1</v>
      </c>
    </row>
    <row r="3481" spans="1:14" x14ac:dyDescent="0.15">
      <c r="A3481" s="2">
        <v>45136</v>
      </c>
      <c r="B3481" s="3">
        <f t="shared" si="162"/>
        <v>2024</v>
      </c>
      <c r="C3481" t="str">
        <f t="shared" si="163"/>
        <v>2023-2024</v>
      </c>
      <c r="D3481" t="s">
        <v>148</v>
      </c>
      <c r="E3481" t="s">
        <v>76</v>
      </c>
      <c r="F3481" t="str">
        <f t="shared" si="164"/>
        <v>Western Australia</v>
      </c>
      <c r="G3481" t="s">
        <v>48</v>
      </c>
      <c r="H3481">
        <v>6450</v>
      </c>
      <c r="I3481" t="s">
        <v>11</v>
      </c>
      <c r="J3481" t="s">
        <v>77</v>
      </c>
      <c r="K3481" t="s">
        <v>153</v>
      </c>
      <c r="L3481" t="s">
        <v>16</v>
      </c>
      <c r="M3481" s="5">
        <v>780.56000000000006</v>
      </c>
      <c r="N3481">
        <v>1</v>
      </c>
    </row>
    <row r="3482" spans="1:14" x14ac:dyDescent="0.15">
      <c r="A3482" s="2">
        <v>44960</v>
      </c>
      <c r="B3482" s="3">
        <f t="shared" si="162"/>
        <v>2023</v>
      </c>
      <c r="C3482" t="str">
        <f t="shared" si="163"/>
        <v>2022-2023</v>
      </c>
      <c r="D3482" t="s">
        <v>147</v>
      </c>
      <c r="E3482" t="s">
        <v>52</v>
      </c>
      <c r="F3482" t="str">
        <f t="shared" si="164"/>
        <v>Victoria</v>
      </c>
      <c r="G3482" t="s">
        <v>45</v>
      </c>
      <c r="H3482">
        <v>3030</v>
      </c>
      <c r="I3482" t="s">
        <v>11</v>
      </c>
      <c r="J3482" t="s">
        <v>46</v>
      </c>
      <c r="K3482" t="s">
        <v>149</v>
      </c>
      <c r="L3482" t="s">
        <v>15</v>
      </c>
      <c r="M3482" s="5">
        <v>786.16000000000008</v>
      </c>
      <c r="N3482">
        <v>1</v>
      </c>
    </row>
    <row r="3483" spans="1:14" x14ac:dyDescent="0.15">
      <c r="A3483" s="2">
        <v>45182</v>
      </c>
      <c r="B3483" s="3">
        <f t="shared" si="162"/>
        <v>2024</v>
      </c>
      <c r="C3483" t="str">
        <f t="shared" si="163"/>
        <v>2023-2024</v>
      </c>
      <c r="D3483" t="s">
        <v>147</v>
      </c>
      <c r="E3483" t="s">
        <v>42</v>
      </c>
      <c r="F3483" t="str">
        <f t="shared" si="164"/>
        <v>Queensland</v>
      </c>
      <c r="G3483" t="s">
        <v>35</v>
      </c>
      <c r="H3483">
        <v>4053</v>
      </c>
      <c r="I3483" t="s">
        <v>11</v>
      </c>
      <c r="J3483" t="s">
        <v>43</v>
      </c>
      <c r="K3483" t="s">
        <v>154</v>
      </c>
      <c r="L3483" t="s">
        <v>14</v>
      </c>
      <c r="M3483" s="5">
        <v>786.38000000000011</v>
      </c>
      <c r="N3483">
        <v>1</v>
      </c>
    </row>
    <row r="3484" spans="1:14" x14ac:dyDescent="0.15">
      <c r="A3484" s="2">
        <v>44985</v>
      </c>
      <c r="B3484" s="3">
        <f t="shared" si="162"/>
        <v>2023</v>
      </c>
      <c r="C3484" t="str">
        <f t="shared" si="163"/>
        <v>2022-2023</v>
      </c>
      <c r="D3484" t="s">
        <v>147</v>
      </c>
      <c r="E3484" t="s">
        <v>31</v>
      </c>
      <c r="F3484" t="str">
        <f t="shared" si="164"/>
        <v>South Australia</v>
      </c>
      <c r="G3484" t="s">
        <v>32</v>
      </c>
      <c r="H3484">
        <v>5168</v>
      </c>
      <c r="I3484" t="s">
        <v>11</v>
      </c>
      <c r="J3484" t="s">
        <v>33</v>
      </c>
      <c r="K3484" t="s">
        <v>151</v>
      </c>
      <c r="L3484" t="s">
        <v>21</v>
      </c>
      <c r="M3484" s="5">
        <v>786.86</v>
      </c>
      <c r="N3484">
        <v>1</v>
      </c>
    </row>
    <row r="3485" spans="1:14" x14ac:dyDescent="0.15">
      <c r="A3485" s="2">
        <v>45100</v>
      </c>
      <c r="B3485" s="3">
        <f t="shared" si="162"/>
        <v>2023</v>
      </c>
      <c r="C3485" t="str">
        <f t="shared" si="163"/>
        <v>2022-2023</v>
      </c>
      <c r="D3485" t="s">
        <v>148</v>
      </c>
      <c r="E3485" t="s">
        <v>131</v>
      </c>
      <c r="F3485" t="str">
        <f t="shared" si="164"/>
        <v>Western Australia</v>
      </c>
      <c r="G3485" t="s">
        <v>48</v>
      </c>
      <c r="H3485">
        <v>6530</v>
      </c>
      <c r="I3485" t="s">
        <v>11</v>
      </c>
      <c r="J3485" t="s">
        <v>77</v>
      </c>
      <c r="K3485" t="s">
        <v>152</v>
      </c>
      <c r="L3485" t="s">
        <v>13</v>
      </c>
      <c r="M3485" s="5">
        <v>787.08000000000015</v>
      </c>
      <c r="N3485">
        <v>1</v>
      </c>
    </row>
    <row r="3486" spans="1:14" x14ac:dyDescent="0.15">
      <c r="A3486" s="2">
        <v>44937</v>
      </c>
      <c r="B3486" s="3">
        <f t="shared" si="162"/>
        <v>2023</v>
      </c>
      <c r="C3486" t="str">
        <f t="shared" si="163"/>
        <v>2022-2023</v>
      </c>
      <c r="D3486" t="s">
        <v>147</v>
      </c>
      <c r="E3486" t="s">
        <v>115</v>
      </c>
      <c r="F3486" t="str">
        <f t="shared" si="164"/>
        <v>Western Australia</v>
      </c>
      <c r="G3486" t="s">
        <v>48</v>
      </c>
      <c r="H3486">
        <v>6280</v>
      </c>
      <c r="I3486" t="s">
        <v>11</v>
      </c>
      <c r="J3486" t="s">
        <v>94</v>
      </c>
      <c r="K3486" t="s">
        <v>154</v>
      </c>
      <c r="L3486" t="s">
        <v>14</v>
      </c>
      <c r="M3486" s="5">
        <v>787.31999999999994</v>
      </c>
      <c r="N3486">
        <v>1</v>
      </c>
    </row>
    <row r="3487" spans="1:14" x14ac:dyDescent="0.15">
      <c r="A3487" s="2">
        <v>45230</v>
      </c>
      <c r="B3487" s="3">
        <f t="shared" si="162"/>
        <v>2024</v>
      </c>
      <c r="C3487" t="str">
        <f t="shared" si="163"/>
        <v>2023-2024</v>
      </c>
      <c r="D3487" t="s">
        <v>147</v>
      </c>
      <c r="E3487" t="s">
        <v>81</v>
      </c>
      <c r="F3487" t="str">
        <f t="shared" si="164"/>
        <v>New South Wales</v>
      </c>
      <c r="G3487" t="s">
        <v>10</v>
      </c>
      <c r="H3487">
        <v>2485</v>
      </c>
      <c r="I3487" t="s">
        <v>11</v>
      </c>
      <c r="J3487" t="s">
        <v>68</v>
      </c>
      <c r="K3487" t="s">
        <v>153</v>
      </c>
      <c r="L3487" t="s">
        <v>16</v>
      </c>
      <c r="M3487" s="5">
        <v>787.88</v>
      </c>
      <c r="N3487">
        <v>1</v>
      </c>
    </row>
    <row r="3488" spans="1:14" x14ac:dyDescent="0.15">
      <c r="A3488" s="2">
        <v>45622</v>
      </c>
      <c r="B3488" s="3">
        <f t="shared" si="162"/>
        <v>2025</v>
      </c>
      <c r="C3488" t="str">
        <f t="shared" si="163"/>
        <v>2024-2025</v>
      </c>
      <c r="D3488" t="s">
        <v>147</v>
      </c>
      <c r="E3488" t="s">
        <v>124</v>
      </c>
      <c r="F3488" t="str">
        <f t="shared" si="164"/>
        <v>New South Wales</v>
      </c>
      <c r="G3488" t="s">
        <v>10</v>
      </c>
      <c r="H3488">
        <v>2015</v>
      </c>
      <c r="I3488" t="s">
        <v>11</v>
      </c>
      <c r="J3488" t="s">
        <v>12</v>
      </c>
      <c r="K3488" t="s">
        <v>152</v>
      </c>
      <c r="L3488" t="s">
        <v>13</v>
      </c>
      <c r="M3488" s="5">
        <v>789.65</v>
      </c>
      <c r="N3488">
        <v>1</v>
      </c>
    </row>
    <row r="3489" spans="1:14" x14ac:dyDescent="0.15">
      <c r="A3489" s="2">
        <v>45048</v>
      </c>
      <c r="B3489" s="3">
        <f t="shared" si="162"/>
        <v>2023</v>
      </c>
      <c r="C3489" t="str">
        <f t="shared" si="163"/>
        <v>2022-2023</v>
      </c>
      <c r="D3489" t="s">
        <v>148</v>
      </c>
      <c r="E3489" t="s">
        <v>127</v>
      </c>
      <c r="F3489" t="str">
        <f t="shared" si="164"/>
        <v>New South Wales</v>
      </c>
      <c r="G3489" t="s">
        <v>10</v>
      </c>
      <c r="H3489">
        <v>2131</v>
      </c>
      <c r="I3489" t="s">
        <v>11</v>
      </c>
      <c r="J3489" t="s">
        <v>27</v>
      </c>
      <c r="K3489" t="s">
        <v>152</v>
      </c>
      <c r="L3489" t="s">
        <v>13</v>
      </c>
      <c r="M3489" s="5">
        <v>791.38999999999987</v>
      </c>
      <c r="N3489">
        <v>1</v>
      </c>
    </row>
    <row r="3490" spans="1:14" x14ac:dyDescent="0.15">
      <c r="A3490" s="2">
        <v>45196</v>
      </c>
      <c r="B3490" s="3">
        <f t="shared" si="162"/>
        <v>2024</v>
      </c>
      <c r="C3490" t="str">
        <f t="shared" si="163"/>
        <v>2023-2024</v>
      </c>
      <c r="D3490" t="s">
        <v>147</v>
      </c>
      <c r="E3490" t="s">
        <v>99</v>
      </c>
      <c r="F3490" t="str">
        <f t="shared" si="164"/>
        <v>Victoria</v>
      </c>
      <c r="G3490" t="s">
        <v>45</v>
      </c>
      <c r="H3490">
        <v>3148</v>
      </c>
      <c r="I3490" t="s">
        <v>11</v>
      </c>
      <c r="J3490" t="s">
        <v>63</v>
      </c>
      <c r="K3490" t="s">
        <v>152</v>
      </c>
      <c r="L3490" t="s">
        <v>13</v>
      </c>
      <c r="M3490" s="5">
        <v>791.57</v>
      </c>
      <c r="N3490">
        <v>1</v>
      </c>
    </row>
    <row r="3491" spans="1:14" x14ac:dyDescent="0.15">
      <c r="A3491" s="2">
        <v>45121</v>
      </c>
      <c r="B3491" s="3">
        <f t="shared" si="162"/>
        <v>2024</v>
      </c>
      <c r="C3491" t="str">
        <f t="shared" si="163"/>
        <v>2023-2024</v>
      </c>
      <c r="D3491" t="s">
        <v>147</v>
      </c>
      <c r="E3491" t="s">
        <v>114</v>
      </c>
      <c r="F3491" t="str">
        <f t="shared" si="164"/>
        <v>Victoria</v>
      </c>
      <c r="G3491" t="s">
        <v>45</v>
      </c>
      <c r="H3491">
        <v>3551</v>
      </c>
      <c r="I3491" t="s">
        <v>11</v>
      </c>
      <c r="J3491" t="s">
        <v>60</v>
      </c>
      <c r="K3491" t="s">
        <v>150</v>
      </c>
      <c r="L3491" t="s">
        <v>18</v>
      </c>
      <c r="M3491" s="5">
        <v>792.04999999999984</v>
      </c>
      <c r="N3491">
        <v>1</v>
      </c>
    </row>
    <row r="3492" spans="1:14" x14ac:dyDescent="0.15">
      <c r="A3492" s="2">
        <v>45453</v>
      </c>
      <c r="B3492" s="3">
        <f t="shared" si="162"/>
        <v>2024</v>
      </c>
      <c r="C3492" t="str">
        <f t="shared" si="163"/>
        <v>2023-2024</v>
      </c>
      <c r="D3492" t="s">
        <v>147</v>
      </c>
      <c r="E3492" t="s">
        <v>126</v>
      </c>
      <c r="F3492" t="str">
        <f t="shared" si="164"/>
        <v>Queensland</v>
      </c>
      <c r="G3492" t="s">
        <v>35</v>
      </c>
      <c r="H3492">
        <v>4551</v>
      </c>
      <c r="I3492" t="s">
        <v>11</v>
      </c>
      <c r="J3492" t="s">
        <v>120</v>
      </c>
      <c r="K3492" t="s">
        <v>152</v>
      </c>
      <c r="L3492" t="s">
        <v>13</v>
      </c>
      <c r="M3492" s="5">
        <v>795.31000000000006</v>
      </c>
      <c r="N3492">
        <v>1</v>
      </c>
    </row>
    <row r="3493" spans="1:14" x14ac:dyDescent="0.15">
      <c r="A3493" s="2">
        <v>45482</v>
      </c>
      <c r="B3493" s="3">
        <f t="shared" si="162"/>
        <v>2025</v>
      </c>
      <c r="C3493" t="str">
        <f t="shared" si="163"/>
        <v>2024-2025</v>
      </c>
      <c r="D3493" t="s">
        <v>147</v>
      </c>
      <c r="E3493" t="s">
        <v>31</v>
      </c>
      <c r="F3493" t="str">
        <f t="shared" si="164"/>
        <v>South Australia</v>
      </c>
      <c r="G3493" t="s">
        <v>32</v>
      </c>
      <c r="H3493">
        <v>5168</v>
      </c>
      <c r="I3493" t="s">
        <v>11</v>
      </c>
      <c r="J3493" t="s">
        <v>33</v>
      </c>
      <c r="K3493" t="s">
        <v>152</v>
      </c>
      <c r="L3493" t="s">
        <v>13</v>
      </c>
      <c r="M3493" s="5">
        <v>795.65</v>
      </c>
      <c r="N3493">
        <v>1</v>
      </c>
    </row>
    <row r="3494" spans="1:14" x14ac:dyDescent="0.15">
      <c r="A3494" s="2">
        <v>45126</v>
      </c>
      <c r="B3494" s="3">
        <f t="shared" si="162"/>
        <v>2024</v>
      </c>
      <c r="C3494" t="str">
        <f t="shared" si="163"/>
        <v>2023-2024</v>
      </c>
      <c r="D3494" t="s">
        <v>148</v>
      </c>
      <c r="E3494" t="s">
        <v>110</v>
      </c>
      <c r="F3494" t="str">
        <f t="shared" si="164"/>
        <v>Queensland</v>
      </c>
      <c r="G3494" t="s">
        <v>35</v>
      </c>
      <c r="H3494">
        <v>4680</v>
      </c>
      <c r="I3494" t="s">
        <v>11</v>
      </c>
      <c r="J3494" t="s">
        <v>51</v>
      </c>
      <c r="K3494" t="s">
        <v>150</v>
      </c>
      <c r="L3494" t="s">
        <v>18</v>
      </c>
      <c r="M3494" s="5">
        <v>796.52</v>
      </c>
      <c r="N3494">
        <v>1</v>
      </c>
    </row>
    <row r="3495" spans="1:14" x14ac:dyDescent="0.15">
      <c r="A3495" s="2">
        <v>45649</v>
      </c>
      <c r="B3495" s="3">
        <f t="shared" si="162"/>
        <v>2025</v>
      </c>
      <c r="C3495" t="str">
        <f t="shared" si="163"/>
        <v>2024-2025</v>
      </c>
      <c r="D3495" t="s">
        <v>147</v>
      </c>
      <c r="E3495" t="s">
        <v>122</v>
      </c>
      <c r="F3495" t="str">
        <f t="shared" si="164"/>
        <v>New South Wales</v>
      </c>
      <c r="G3495" t="s">
        <v>10</v>
      </c>
      <c r="H3495">
        <v>2650</v>
      </c>
      <c r="I3495" t="s">
        <v>11</v>
      </c>
      <c r="J3495" t="s">
        <v>25</v>
      </c>
      <c r="K3495" t="s">
        <v>152</v>
      </c>
      <c r="L3495" t="s">
        <v>13</v>
      </c>
      <c r="M3495" s="5">
        <v>796.76000000000033</v>
      </c>
      <c r="N3495">
        <v>1</v>
      </c>
    </row>
    <row r="3496" spans="1:14" x14ac:dyDescent="0.15">
      <c r="A3496" s="2">
        <v>45514</v>
      </c>
      <c r="B3496" s="3">
        <f t="shared" si="162"/>
        <v>2025</v>
      </c>
      <c r="C3496" t="str">
        <f t="shared" si="163"/>
        <v>2024-2025</v>
      </c>
      <c r="D3496" t="s">
        <v>147</v>
      </c>
      <c r="E3496" t="s">
        <v>103</v>
      </c>
      <c r="F3496" t="str">
        <f t="shared" si="164"/>
        <v>Queensland</v>
      </c>
      <c r="G3496" t="s">
        <v>35</v>
      </c>
      <c r="H3496">
        <v>4509</v>
      </c>
      <c r="I3496" t="s">
        <v>11</v>
      </c>
      <c r="J3496" t="s">
        <v>104</v>
      </c>
      <c r="K3496" t="s">
        <v>154</v>
      </c>
      <c r="L3496" t="s">
        <v>14</v>
      </c>
      <c r="M3496" s="5">
        <v>797.2</v>
      </c>
      <c r="N3496">
        <v>1</v>
      </c>
    </row>
    <row r="3497" spans="1:14" x14ac:dyDescent="0.15">
      <c r="A3497" s="2">
        <v>45389</v>
      </c>
      <c r="B3497" s="3">
        <f t="shared" si="162"/>
        <v>2024</v>
      </c>
      <c r="C3497" t="str">
        <f t="shared" si="163"/>
        <v>2023-2024</v>
      </c>
      <c r="D3497" t="s">
        <v>148</v>
      </c>
      <c r="E3497" t="s">
        <v>73</v>
      </c>
      <c r="F3497" t="str">
        <f t="shared" si="164"/>
        <v>Victoria</v>
      </c>
      <c r="G3497" t="s">
        <v>45</v>
      </c>
      <c r="H3497">
        <v>3136</v>
      </c>
      <c r="I3497" t="s">
        <v>11</v>
      </c>
      <c r="J3497" t="s">
        <v>63</v>
      </c>
      <c r="K3497" t="s">
        <v>150</v>
      </c>
      <c r="L3497" t="s">
        <v>18</v>
      </c>
      <c r="M3497" s="5">
        <v>797.62</v>
      </c>
      <c r="N3497">
        <v>1</v>
      </c>
    </row>
    <row r="3498" spans="1:14" x14ac:dyDescent="0.15">
      <c r="A3498" s="2">
        <v>45026</v>
      </c>
      <c r="B3498" s="3">
        <f t="shared" si="162"/>
        <v>2023</v>
      </c>
      <c r="C3498" t="str">
        <f t="shared" si="163"/>
        <v>2022-2023</v>
      </c>
      <c r="D3498" t="s">
        <v>147</v>
      </c>
      <c r="E3498" t="s">
        <v>9</v>
      </c>
      <c r="F3498" t="str">
        <f t="shared" si="164"/>
        <v>New South Wales</v>
      </c>
      <c r="G3498" t="s">
        <v>10</v>
      </c>
      <c r="H3498">
        <v>2067</v>
      </c>
      <c r="I3498" t="s">
        <v>11</v>
      </c>
      <c r="J3498" t="s">
        <v>12</v>
      </c>
      <c r="K3498" t="s">
        <v>156</v>
      </c>
      <c r="L3498" t="s">
        <v>17</v>
      </c>
      <c r="M3498" s="5">
        <v>797.75000000000011</v>
      </c>
      <c r="N3498">
        <v>1</v>
      </c>
    </row>
    <row r="3499" spans="1:14" x14ac:dyDescent="0.15">
      <c r="A3499" s="2">
        <v>45307</v>
      </c>
      <c r="B3499" s="3">
        <f t="shared" si="162"/>
        <v>2024</v>
      </c>
      <c r="C3499" t="str">
        <f t="shared" si="163"/>
        <v>2023-2024</v>
      </c>
      <c r="D3499" t="s">
        <v>147</v>
      </c>
      <c r="E3499" t="s">
        <v>145</v>
      </c>
      <c r="F3499" t="str">
        <f t="shared" si="164"/>
        <v>New South Wales</v>
      </c>
      <c r="G3499" t="s">
        <v>10</v>
      </c>
      <c r="H3499">
        <v>2101</v>
      </c>
      <c r="I3499" t="s">
        <v>11</v>
      </c>
      <c r="J3499" t="s">
        <v>27</v>
      </c>
      <c r="K3499" t="s">
        <v>19</v>
      </c>
      <c r="L3499" t="s">
        <v>23</v>
      </c>
      <c r="M3499" s="5">
        <v>798.23</v>
      </c>
      <c r="N3499">
        <v>1</v>
      </c>
    </row>
    <row r="3500" spans="1:14" x14ac:dyDescent="0.15">
      <c r="A3500" s="2">
        <v>45193</v>
      </c>
      <c r="B3500" s="3">
        <f t="shared" si="162"/>
        <v>2024</v>
      </c>
      <c r="C3500" t="str">
        <f t="shared" si="163"/>
        <v>2023-2024</v>
      </c>
      <c r="D3500" t="s">
        <v>147</v>
      </c>
      <c r="E3500" t="s">
        <v>132</v>
      </c>
      <c r="F3500" t="str">
        <f t="shared" si="164"/>
        <v>New South Wales</v>
      </c>
      <c r="G3500" t="s">
        <v>10</v>
      </c>
      <c r="H3500">
        <v>2800</v>
      </c>
      <c r="I3500" t="s">
        <v>11</v>
      </c>
      <c r="J3500" t="s">
        <v>25</v>
      </c>
      <c r="K3500" t="s">
        <v>155</v>
      </c>
      <c r="L3500" t="s">
        <v>20</v>
      </c>
      <c r="M3500" s="5">
        <v>798.24</v>
      </c>
      <c r="N3500">
        <v>1</v>
      </c>
    </row>
    <row r="3501" spans="1:14" x14ac:dyDescent="0.15">
      <c r="A3501" s="2">
        <v>45084</v>
      </c>
      <c r="B3501" s="3">
        <f t="shared" si="162"/>
        <v>2023</v>
      </c>
      <c r="C3501" t="str">
        <f t="shared" si="163"/>
        <v>2022-2023</v>
      </c>
      <c r="D3501" t="s">
        <v>147</v>
      </c>
      <c r="E3501" t="s">
        <v>133</v>
      </c>
      <c r="F3501" t="str">
        <f t="shared" si="164"/>
        <v>Queensland</v>
      </c>
      <c r="G3501" t="s">
        <v>35</v>
      </c>
      <c r="H3501">
        <v>4305</v>
      </c>
      <c r="I3501" t="s">
        <v>11</v>
      </c>
      <c r="J3501" t="s">
        <v>104</v>
      </c>
      <c r="K3501" t="s">
        <v>149</v>
      </c>
      <c r="L3501" t="s">
        <v>15</v>
      </c>
      <c r="M3501" s="5">
        <v>798.52</v>
      </c>
      <c r="N3501">
        <v>1</v>
      </c>
    </row>
    <row r="3502" spans="1:14" x14ac:dyDescent="0.15">
      <c r="A3502" s="2">
        <v>45142</v>
      </c>
      <c r="B3502" s="3">
        <f t="shared" si="162"/>
        <v>2024</v>
      </c>
      <c r="C3502" t="str">
        <f t="shared" si="163"/>
        <v>2023-2024</v>
      </c>
      <c r="D3502" t="s">
        <v>148</v>
      </c>
      <c r="E3502" t="s">
        <v>143</v>
      </c>
      <c r="F3502" t="str">
        <f t="shared" si="164"/>
        <v>New South Wales</v>
      </c>
      <c r="G3502" t="s">
        <v>10</v>
      </c>
      <c r="H3502">
        <v>2154</v>
      </c>
      <c r="I3502" t="s">
        <v>11</v>
      </c>
      <c r="J3502" t="s">
        <v>27</v>
      </c>
      <c r="K3502" t="s">
        <v>152</v>
      </c>
      <c r="L3502" t="s">
        <v>13</v>
      </c>
      <c r="M3502" s="5">
        <v>799.67</v>
      </c>
      <c r="N3502">
        <v>1</v>
      </c>
    </row>
    <row r="3503" spans="1:14" x14ac:dyDescent="0.15">
      <c r="A3503" s="2">
        <v>45215</v>
      </c>
      <c r="B3503" s="3">
        <f t="shared" si="162"/>
        <v>2024</v>
      </c>
      <c r="C3503" t="str">
        <f t="shared" si="163"/>
        <v>2023-2024</v>
      </c>
      <c r="D3503" t="s">
        <v>147</v>
      </c>
      <c r="E3503" t="s">
        <v>24</v>
      </c>
      <c r="F3503" t="str">
        <f t="shared" si="164"/>
        <v>New South Wales</v>
      </c>
      <c r="G3503" t="s">
        <v>10</v>
      </c>
      <c r="H3503">
        <v>2795</v>
      </c>
      <c r="I3503" t="s">
        <v>11</v>
      </c>
      <c r="J3503" t="s">
        <v>25</v>
      </c>
      <c r="K3503" t="s">
        <v>150</v>
      </c>
      <c r="L3503" t="s">
        <v>18</v>
      </c>
      <c r="M3503" s="5">
        <v>800.1</v>
      </c>
      <c r="N3503">
        <v>1</v>
      </c>
    </row>
    <row r="3504" spans="1:14" x14ac:dyDescent="0.15">
      <c r="A3504" s="2">
        <v>45282</v>
      </c>
      <c r="B3504" s="3">
        <f t="shared" si="162"/>
        <v>2024</v>
      </c>
      <c r="C3504" t="str">
        <f t="shared" si="163"/>
        <v>2023-2024</v>
      </c>
      <c r="D3504" t="s">
        <v>147</v>
      </c>
      <c r="E3504" t="s">
        <v>99</v>
      </c>
      <c r="F3504" t="str">
        <f t="shared" si="164"/>
        <v>Victoria</v>
      </c>
      <c r="G3504" t="s">
        <v>45</v>
      </c>
      <c r="H3504">
        <v>3148</v>
      </c>
      <c r="I3504" t="s">
        <v>11</v>
      </c>
      <c r="J3504" t="s">
        <v>63</v>
      </c>
      <c r="K3504" t="s">
        <v>156</v>
      </c>
      <c r="L3504" t="s">
        <v>17</v>
      </c>
      <c r="M3504" s="5">
        <v>800.23</v>
      </c>
      <c r="N3504">
        <v>1</v>
      </c>
    </row>
    <row r="3505" spans="1:14" x14ac:dyDescent="0.15">
      <c r="A3505" s="2">
        <v>45515</v>
      </c>
      <c r="B3505" s="3">
        <f t="shared" si="162"/>
        <v>2025</v>
      </c>
      <c r="C3505" t="str">
        <f t="shared" si="163"/>
        <v>2024-2025</v>
      </c>
      <c r="D3505" t="s">
        <v>147</v>
      </c>
      <c r="E3505" t="s">
        <v>106</v>
      </c>
      <c r="F3505" t="str">
        <f t="shared" si="164"/>
        <v>Victoria</v>
      </c>
      <c r="G3505" t="s">
        <v>45</v>
      </c>
      <c r="H3505">
        <v>3915</v>
      </c>
      <c r="I3505" t="s">
        <v>11</v>
      </c>
      <c r="J3505" t="s">
        <v>55</v>
      </c>
      <c r="K3505" t="s">
        <v>149</v>
      </c>
      <c r="L3505" t="s">
        <v>15</v>
      </c>
      <c r="M3505" s="5">
        <v>801.37</v>
      </c>
      <c r="N3505">
        <v>1</v>
      </c>
    </row>
    <row r="3506" spans="1:14" x14ac:dyDescent="0.15">
      <c r="A3506" s="2">
        <v>45409</v>
      </c>
      <c r="B3506" s="3">
        <f t="shared" si="162"/>
        <v>2024</v>
      </c>
      <c r="C3506" t="str">
        <f t="shared" si="163"/>
        <v>2023-2024</v>
      </c>
      <c r="D3506" t="s">
        <v>147</v>
      </c>
      <c r="E3506" t="s">
        <v>115</v>
      </c>
      <c r="F3506" t="str">
        <f t="shared" si="164"/>
        <v>Western Australia</v>
      </c>
      <c r="G3506" t="s">
        <v>48</v>
      </c>
      <c r="H3506">
        <v>6280</v>
      </c>
      <c r="I3506" t="s">
        <v>11</v>
      </c>
      <c r="J3506" t="s">
        <v>94</v>
      </c>
      <c r="K3506" t="s">
        <v>156</v>
      </c>
      <c r="L3506" t="s">
        <v>17</v>
      </c>
      <c r="M3506" s="5">
        <v>801.48000000000013</v>
      </c>
      <c r="N3506">
        <v>1</v>
      </c>
    </row>
    <row r="3507" spans="1:14" x14ac:dyDescent="0.15">
      <c r="A3507" s="2">
        <v>44991</v>
      </c>
      <c r="B3507" s="3">
        <f t="shared" si="162"/>
        <v>2023</v>
      </c>
      <c r="C3507" t="str">
        <f t="shared" si="163"/>
        <v>2022-2023</v>
      </c>
      <c r="D3507" t="s">
        <v>147</v>
      </c>
      <c r="E3507" t="s">
        <v>98</v>
      </c>
      <c r="F3507" t="str">
        <f t="shared" si="164"/>
        <v>Victoria</v>
      </c>
      <c r="G3507" t="s">
        <v>45</v>
      </c>
      <c r="H3507">
        <v>3429</v>
      </c>
      <c r="I3507" t="s">
        <v>11</v>
      </c>
      <c r="J3507" t="s">
        <v>60</v>
      </c>
      <c r="K3507" t="s">
        <v>155</v>
      </c>
      <c r="L3507" t="s">
        <v>20</v>
      </c>
      <c r="M3507" s="5">
        <v>801.68000000000006</v>
      </c>
      <c r="N3507">
        <v>1</v>
      </c>
    </row>
    <row r="3508" spans="1:14" x14ac:dyDescent="0.15">
      <c r="A3508" s="2">
        <v>45480</v>
      </c>
      <c r="B3508" s="3">
        <f t="shared" si="162"/>
        <v>2025</v>
      </c>
      <c r="C3508" t="str">
        <f t="shared" si="163"/>
        <v>2024-2025</v>
      </c>
      <c r="D3508" t="s">
        <v>147</v>
      </c>
      <c r="E3508" t="s">
        <v>108</v>
      </c>
      <c r="F3508" t="str">
        <f t="shared" si="164"/>
        <v>Victoria</v>
      </c>
      <c r="G3508" t="s">
        <v>45</v>
      </c>
      <c r="H3508">
        <v>3018</v>
      </c>
      <c r="I3508" t="s">
        <v>11</v>
      </c>
      <c r="J3508" t="s">
        <v>46</v>
      </c>
      <c r="K3508" t="s">
        <v>152</v>
      </c>
      <c r="L3508" t="s">
        <v>13</v>
      </c>
      <c r="M3508" s="5">
        <v>801.97</v>
      </c>
      <c r="N3508">
        <v>1</v>
      </c>
    </row>
    <row r="3509" spans="1:14" x14ac:dyDescent="0.15">
      <c r="A3509" s="2">
        <v>45406</v>
      </c>
      <c r="B3509" s="3">
        <f t="shared" si="162"/>
        <v>2024</v>
      </c>
      <c r="C3509" t="str">
        <f t="shared" si="163"/>
        <v>2023-2024</v>
      </c>
      <c r="D3509" t="s">
        <v>147</v>
      </c>
      <c r="E3509" t="s">
        <v>142</v>
      </c>
      <c r="F3509" t="str">
        <f t="shared" si="164"/>
        <v>Australian Capital Territory</v>
      </c>
      <c r="G3509" t="s">
        <v>80</v>
      </c>
      <c r="H3509">
        <v>2609</v>
      </c>
      <c r="I3509" t="s">
        <v>11</v>
      </c>
      <c r="J3509" t="s">
        <v>58</v>
      </c>
      <c r="K3509" t="s">
        <v>150</v>
      </c>
      <c r="L3509" t="s">
        <v>18</v>
      </c>
      <c r="M3509" s="5">
        <v>802.67</v>
      </c>
      <c r="N3509">
        <v>1</v>
      </c>
    </row>
    <row r="3510" spans="1:14" x14ac:dyDescent="0.15">
      <c r="A3510" s="2">
        <v>45042</v>
      </c>
      <c r="B3510" s="3">
        <f t="shared" si="162"/>
        <v>2023</v>
      </c>
      <c r="C3510" t="str">
        <f t="shared" si="163"/>
        <v>2022-2023</v>
      </c>
      <c r="D3510" t="s">
        <v>148</v>
      </c>
      <c r="E3510" t="s">
        <v>72</v>
      </c>
      <c r="F3510" t="str">
        <f t="shared" si="164"/>
        <v>Western Australia</v>
      </c>
      <c r="G3510" t="s">
        <v>48</v>
      </c>
      <c r="H3510">
        <v>6010</v>
      </c>
      <c r="I3510" t="s">
        <v>11</v>
      </c>
      <c r="J3510" t="s">
        <v>49</v>
      </c>
      <c r="K3510" t="s">
        <v>150</v>
      </c>
      <c r="L3510" t="s">
        <v>18</v>
      </c>
      <c r="M3510" s="5">
        <v>802.75000000000011</v>
      </c>
      <c r="N3510">
        <v>1</v>
      </c>
    </row>
    <row r="3511" spans="1:14" x14ac:dyDescent="0.15">
      <c r="A3511" s="2">
        <v>45284</v>
      </c>
      <c r="B3511" s="3">
        <f t="shared" si="162"/>
        <v>2024</v>
      </c>
      <c r="C3511" t="str">
        <f t="shared" si="163"/>
        <v>2023-2024</v>
      </c>
      <c r="D3511" t="s">
        <v>148</v>
      </c>
      <c r="E3511" t="s">
        <v>138</v>
      </c>
      <c r="F3511" t="str">
        <f t="shared" si="164"/>
        <v>Queensland</v>
      </c>
      <c r="G3511" t="s">
        <v>35</v>
      </c>
      <c r="H3511">
        <v>4558</v>
      </c>
      <c r="I3511" t="s">
        <v>11</v>
      </c>
      <c r="J3511" t="s">
        <v>120</v>
      </c>
      <c r="K3511" t="s">
        <v>154</v>
      </c>
      <c r="L3511" t="s">
        <v>14</v>
      </c>
      <c r="M3511" s="5">
        <v>803.27</v>
      </c>
      <c r="N3511">
        <v>1</v>
      </c>
    </row>
    <row r="3512" spans="1:14" x14ac:dyDescent="0.15">
      <c r="A3512" s="2">
        <v>45177</v>
      </c>
      <c r="B3512" s="3">
        <f t="shared" si="162"/>
        <v>2024</v>
      </c>
      <c r="C3512" t="str">
        <f t="shared" si="163"/>
        <v>2023-2024</v>
      </c>
      <c r="D3512" t="s">
        <v>148</v>
      </c>
      <c r="E3512" t="s">
        <v>91</v>
      </c>
      <c r="F3512" t="str">
        <f t="shared" si="164"/>
        <v>Victoria</v>
      </c>
      <c r="G3512" t="s">
        <v>45</v>
      </c>
      <c r="H3512">
        <v>3690</v>
      </c>
      <c r="I3512" t="s">
        <v>11</v>
      </c>
      <c r="J3512" t="s">
        <v>55</v>
      </c>
      <c r="K3512" t="s">
        <v>151</v>
      </c>
      <c r="L3512" t="s">
        <v>21</v>
      </c>
      <c r="M3512" s="5">
        <v>803.61999999999989</v>
      </c>
      <c r="N3512">
        <v>1</v>
      </c>
    </row>
    <row r="3513" spans="1:14" x14ac:dyDescent="0.15">
      <c r="A3513" s="2">
        <v>45358</v>
      </c>
      <c r="B3513" s="3">
        <f t="shared" si="162"/>
        <v>2024</v>
      </c>
      <c r="C3513" t="str">
        <f t="shared" si="163"/>
        <v>2023-2024</v>
      </c>
      <c r="D3513" t="s">
        <v>147</v>
      </c>
      <c r="E3513" t="s">
        <v>117</v>
      </c>
      <c r="F3513" t="str">
        <f t="shared" si="164"/>
        <v>Queensland</v>
      </c>
      <c r="G3513" t="s">
        <v>35</v>
      </c>
      <c r="H3513">
        <v>4119</v>
      </c>
      <c r="I3513" t="s">
        <v>11</v>
      </c>
      <c r="J3513" t="s">
        <v>43</v>
      </c>
      <c r="K3513" t="s">
        <v>154</v>
      </c>
      <c r="L3513" t="s">
        <v>14</v>
      </c>
      <c r="M3513" s="5">
        <v>803.81</v>
      </c>
      <c r="N3513">
        <v>1</v>
      </c>
    </row>
    <row r="3514" spans="1:14" x14ac:dyDescent="0.15">
      <c r="A3514" s="2">
        <v>44976</v>
      </c>
      <c r="B3514" s="3">
        <f t="shared" si="162"/>
        <v>2023</v>
      </c>
      <c r="C3514" t="str">
        <f t="shared" si="163"/>
        <v>2022-2023</v>
      </c>
      <c r="D3514" t="s">
        <v>147</v>
      </c>
      <c r="E3514" t="s">
        <v>117</v>
      </c>
      <c r="F3514" t="str">
        <f t="shared" si="164"/>
        <v>Queensland</v>
      </c>
      <c r="G3514" t="s">
        <v>35</v>
      </c>
      <c r="H3514">
        <v>4119</v>
      </c>
      <c r="I3514" t="s">
        <v>11</v>
      </c>
      <c r="J3514" t="s">
        <v>43</v>
      </c>
      <c r="K3514" t="s">
        <v>152</v>
      </c>
      <c r="L3514" t="s">
        <v>13</v>
      </c>
      <c r="M3514" s="5">
        <v>807.66999999999985</v>
      </c>
      <c r="N3514">
        <v>1</v>
      </c>
    </row>
    <row r="3515" spans="1:14" x14ac:dyDescent="0.15">
      <c r="A3515" s="2">
        <v>45411</v>
      </c>
      <c r="B3515" s="3">
        <f t="shared" si="162"/>
        <v>2024</v>
      </c>
      <c r="C3515" t="str">
        <f t="shared" si="163"/>
        <v>2023-2024</v>
      </c>
      <c r="D3515" t="s">
        <v>147</v>
      </c>
      <c r="E3515" t="s">
        <v>112</v>
      </c>
      <c r="F3515" t="str">
        <f t="shared" si="164"/>
        <v>Victoria</v>
      </c>
      <c r="G3515" t="s">
        <v>45</v>
      </c>
      <c r="H3515">
        <v>3076</v>
      </c>
      <c r="I3515" t="s">
        <v>11</v>
      </c>
      <c r="J3515" t="s">
        <v>46</v>
      </c>
      <c r="K3515" t="s">
        <v>151</v>
      </c>
      <c r="L3515" t="s">
        <v>21</v>
      </c>
      <c r="M3515" s="5">
        <v>808.07</v>
      </c>
      <c r="N3515">
        <v>1</v>
      </c>
    </row>
    <row r="3516" spans="1:14" x14ac:dyDescent="0.15">
      <c r="A3516" s="2">
        <v>45635</v>
      </c>
      <c r="B3516" s="3">
        <f t="shared" si="162"/>
        <v>2025</v>
      </c>
      <c r="C3516" t="str">
        <f t="shared" si="163"/>
        <v>2024-2025</v>
      </c>
      <c r="D3516" t="s">
        <v>147</v>
      </c>
      <c r="E3516" t="s">
        <v>59</v>
      </c>
      <c r="F3516" t="str">
        <f t="shared" si="164"/>
        <v>Victoria</v>
      </c>
      <c r="G3516" t="s">
        <v>45</v>
      </c>
      <c r="H3516">
        <v>3280</v>
      </c>
      <c r="I3516" t="s">
        <v>11</v>
      </c>
      <c r="J3516" t="s">
        <v>60</v>
      </c>
      <c r="K3516" t="s">
        <v>154</v>
      </c>
      <c r="L3516" t="s">
        <v>14</v>
      </c>
      <c r="M3516" s="5">
        <v>809.27</v>
      </c>
      <c r="N3516">
        <v>1</v>
      </c>
    </row>
    <row r="3517" spans="1:14" x14ac:dyDescent="0.15">
      <c r="A3517" s="2">
        <v>45161</v>
      </c>
      <c r="B3517" s="3">
        <f t="shared" si="162"/>
        <v>2024</v>
      </c>
      <c r="C3517" t="str">
        <f t="shared" si="163"/>
        <v>2023-2024</v>
      </c>
      <c r="D3517" t="s">
        <v>147</v>
      </c>
      <c r="E3517" t="s">
        <v>52</v>
      </c>
      <c r="F3517" t="str">
        <f t="shared" si="164"/>
        <v>Victoria</v>
      </c>
      <c r="G3517" t="s">
        <v>45</v>
      </c>
      <c r="H3517">
        <v>3030</v>
      </c>
      <c r="I3517" t="s">
        <v>11</v>
      </c>
      <c r="J3517" t="s">
        <v>46</v>
      </c>
      <c r="K3517" t="s">
        <v>149</v>
      </c>
      <c r="L3517" t="s">
        <v>15</v>
      </c>
      <c r="M3517" s="5">
        <v>809.31000000000006</v>
      </c>
      <c r="N3517">
        <v>1</v>
      </c>
    </row>
    <row r="3518" spans="1:14" x14ac:dyDescent="0.15">
      <c r="A3518" s="2">
        <v>45310</v>
      </c>
      <c r="B3518" s="3">
        <f t="shared" si="162"/>
        <v>2024</v>
      </c>
      <c r="C3518" t="str">
        <f t="shared" si="163"/>
        <v>2023-2024</v>
      </c>
      <c r="D3518" t="s">
        <v>148</v>
      </c>
      <c r="E3518" t="s">
        <v>146</v>
      </c>
      <c r="F3518" t="str">
        <f t="shared" si="164"/>
        <v>Victoria</v>
      </c>
      <c r="G3518" t="s">
        <v>45</v>
      </c>
      <c r="H3518">
        <v>3353</v>
      </c>
      <c r="I3518" t="s">
        <v>11</v>
      </c>
      <c r="J3518" t="s">
        <v>60</v>
      </c>
      <c r="K3518" t="s">
        <v>154</v>
      </c>
      <c r="L3518" t="s">
        <v>14</v>
      </c>
      <c r="M3518" s="5">
        <v>809.47</v>
      </c>
      <c r="N3518">
        <v>1</v>
      </c>
    </row>
    <row r="3519" spans="1:14" x14ac:dyDescent="0.15">
      <c r="A3519" s="2">
        <v>44971</v>
      </c>
      <c r="B3519" s="3">
        <f t="shared" si="162"/>
        <v>2023</v>
      </c>
      <c r="C3519" t="str">
        <f t="shared" si="163"/>
        <v>2022-2023</v>
      </c>
      <c r="D3519" t="s">
        <v>147</v>
      </c>
      <c r="E3519" t="s">
        <v>84</v>
      </c>
      <c r="F3519" t="str">
        <f t="shared" si="164"/>
        <v>Queensland</v>
      </c>
      <c r="G3519" t="s">
        <v>35</v>
      </c>
      <c r="H3519">
        <v>4740</v>
      </c>
      <c r="I3519" t="s">
        <v>11</v>
      </c>
      <c r="J3519" t="s">
        <v>51</v>
      </c>
      <c r="K3519" t="s">
        <v>154</v>
      </c>
      <c r="L3519" t="s">
        <v>14</v>
      </c>
      <c r="M3519" s="5">
        <v>811.31</v>
      </c>
      <c r="N3519">
        <v>1</v>
      </c>
    </row>
    <row r="3520" spans="1:14" x14ac:dyDescent="0.15">
      <c r="A3520" s="2">
        <v>45602</v>
      </c>
      <c r="B3520" s="3">
        <f t="shared" si="162"/>
        <v>2025</v>
      </c>
      <c r="C3520" t="str">
        <f t="shared" si="163"/>
        <v>2024-2025</v>
      </c>
      <c r="D3520" t="s">
        <v>148</v>
      </c>
      <c r="E3520" t="s">
        <v>129</v>
      </c>
      <c r="F3520" t="str">
        <f t="shared" si="164"/>
        <v>Tasmania</v>
      </c>
      <c r="G3520" t="s">
        <v>70</v>
      </c>
      <c r="H3520">
        <v>7010</v>
      </c>
      <c r="I3520" t="s">
        <v>11</v>
      </c>
      <c r="J3520" t="s">
        <v>71</v>
      </c>
      <c r="K3520" t="s">
        <v>150</v>
      </c>
      <c r="L3520" t="s">
        <v>18</v>
      </c>
      <c r="M3520" s="5">
        <v>812.18999999999994</v>
      </c>
      <c r="N3520">
        <v>1</v>
      </c>
    </row>
    <row r="3521" spans="1:14" x14ac:dyDescent="0.15">
      <c r="A3521" s="2">
        <v>45042</v>
      </c>
      <c r="B3521" s="3">
        <f t="shared" si="162"/>
        <v>2023</v>
      </c>
      <c r="C3521" t="str">
        <f t="shared" si="163"/>
        <v>2022-2023</v>
      </c>
      <c r="D3521" t="s">
        <v>147</v>
      </c>
      <c r="E3521" t="s">
        <v>103</v>
      </c>
      <c r="F3521" t="str">
        <f t="shared" si="164"/>
        <v>Queensland</v>
      </c>
      <c r="G3521" t="s">
        <v>35</v>
      </c>
      <c r="H3521">
        <v>4509</v>
      </c>
      <c r="I3521" t="s">
        <v>11</v>
      </c>
      <c r="J3521" t="s">
        <v>104</v>
      </c>
      <c r="K3521" t="s">
        <v>150</v>
      </c>
      <c r="L3521" t="s">
        <v>18</v>
      </c>
      <c r="M3521" s="5">
        <v>813.89</v>
      </c>
      <c r="N3521">
        <v>1</v>
      </c>
    </row>
    <row r="3522" spans="1:14" x14ac:dyDescent="0.15">
      <c r="A3522" s="2">
        <v>45073</v>
      </c>
      <c r="B3522" s="3">
        <f t="shared" ref="B3522:B3585" si="165">IF(MONTH(A3522)&gt;=7,YEAR(A3522)+1,YEAR(A3522))</f>
        <v>2023</v>
      </c>
      <c r="C3522" t="str">
        <f t="shared" ref="C3522:C3585" si="166">IF(MONTH(A3522) &gt;= 7, YEAR(A3522) &amp; "-" &amp; YEAR(A3522) + 1, YEAR(A3522) - 1 &amp; "-" &amp; YEAR(A3522))</f>
        <v>2022-2023</v>
      </c>
      <c r="D3522" t="s">
        <v>147</v>
      </c>
      <c r="E3522" t="s">
        <v>105</v>
      </c>
      <c r="F3522" t="str">
        <f t="shared" ref="F3522:F3585" si="167">IF(G3522="WA","Western Australia",
IF(G3522="NSW","New South Wales",
IF(G3522="QLD","Queensland",
IF(G3522="VIC","Victoria",
IF(G3522="TAS","Tasmania",
IF(G3522="SA","South Australia",
IF(G3522="NT","Northern Territory",
IF(G3522="ACT","Australian Capital Territory",G3522))))))))</f>
        <v>Victoria</v>
      </c>
      <c r="G3522" t="s">
        <v>45</v>
      </c>
      <c r="H3522">
        <v>3500</v>
      </c>
      <c r="I3522" t="s">
        <v>11</v>
      </c>
      <c r="J3522" t="s">
        <v>60</v>
      </c>
      <c r="K3522" t="s">
        <v>149</v>
      </c>
      <c r="L3522" t="s">
        <v>15</v>
      </c>
      <c r="M3522" s="5">
        <v>815.31</v>
      </c>
      <c r="N3522">
        <v>1</v>
      </c>
    </row>
    <row r="3523" spans="1:14" x14ac:dyDescent="0.15">
      <c r="A3523" s="2">
        <v>45430</v>
      </c>
      <c r="B3523" s="3">
        <f t="shared" si="165"/>
        <v>2024</v>
      </c>
      <c r="C3523" t="str">
        <f t="shared" si="166"/>
        <v>2023-2024</v>
      </c>
      <c r="D3523" t="s">
        <v>147</v>
      </c>
      <c r="E3523" t="s">
        <v>113</v>
      </c>
      <c r="F3523" t="str">
        <f t="shared" si="167"/>
        <v>Queensland</v>
      </c>
      <c r="G3523" t="s">
        <v>35</v>
      </c>
      <c r="H3523">
        <v>4215</v>
      </c>
      <c r="I3523" t="s">
        <v>11</v>
      </c>
      <c r="J3523" t="s">
        <v>104</v>
      </c>
      <c r="K3523" t="s">
        <v>152</v>
      </c>
      <c r="L3523" t="s">
        <v>13</v>
      </c>
      <c r="M3523" s="5">
        <v>815.60999999999979</v>
      </c>
      <c r="N3523">
        <v>1</v>
      </c>
    </row>
    <row r="3524" spans="1:14" x14ac:dyDescent="0.15">
      <c r="A3524" s="2">
        <v>45191</v>
      </c>
      <c r="B3524" s="3">
        <f t="shared" si="165"/>
        <v>2024</v>
      </c>
      <c r="C3524" t="str">
        <f t="shared" si="166"/>
        <v>2023-2024</v>
      </c>
      <c r="D3524" t="s">
        <v>148</v>
      </c>
      <c r="E3524" t="s">
        <v>34</v>
      </c>
      <c r="F3524" t="str">
        <f t="shared" si="167"/>
        <v>Queensland</v>
      </c>
      <c r="G3524" t="s">
        <v>35</v>
      </c>
      <c r="H3524">
        <v>4802</v>
      </c>
      <c r="I3524" t="s">
        <v>11</v>
      </c>
      <c r="J3524" t="s">
        <v>36</v>
      </c>
      <c r="K3524" t="s">
        <v>150</v>
      </c>
      <c r="L3524" t="s">
        <v>18</v>
      </c>
      <c r="M3524" s="5">
        <v>816.8900000000001</v>
      </c>
      <c r="N3524">
        <v>1</v>
      </c>
    </row>
    <row r="3525" spans="1:14" x14ac:dyDescent="0.15">
      <c r="A3525" s="2">
        <v>45597</v>
      </c>
      <c r="B3525" s="3">
        <f t="shared" si="165"/>
        <v>2025</v>
      </c>
      <c r="C3525" t="str">
        <f t="shared" si="166"/>
        <v>2024-2025</v>
      </c>
      <c r="D3525" t="s">
        <v>148</v>
      </c>
      <c r="E3525" t="s">
        <v>96</v>
      </c>
      <c r="F3525" t="str">
        <f t="shared" si="167"/>
        <v>Western Australia</v>
      </c>
      <c r="G3525" t="s">
        <v>48</v>
      </c>
      <c r="H3525">
        <v>6330</v>
      </c>
      <c r="I3525" t="s">
        <v>11</v>
      </c>
      <c r="J3525" t="s">
        <v>94</v>
      </c>
      <c r="K3525" t="s">
        <v>19</v>
      </c>
      <c r="L3525" t="s">
        <v>23</v>
      </c>
      <c r="M3525" s="5">
        <v>816.98000000000013</v>
      </c>
      <c r="N3525">
        <v>1</v>
      </c>
    </row>
    <row r="3526" spans="1:14" x14ac:dyDescent="0.15">
      <c r="A3526" s="2">
        <v>45628</v>
      </c>
      <c r="B3526" s="3">
        <f t="shared" si="165"/>
        <v>2025</v>
      </c>
      <c r="C3526" t="str">
        <f t="shared" si="166"/>
        <v>2024-2025</v>
      </c>
      <c r="D3526" t="s">
        <v>147</v>
      </c>
      <c r="E3526" t="s">
        <v>126</v>
      </c>
      <c r="F3526" t="str">
        <f t="shared" si="167"/>
        <v>Queensland</v>
      </c>
      <c r="G3526" t="s">
        <v>35</v>
      </c>
      <c r="H3526">
        <v>4551</v>
      </c>
      <c r="I3526" t="s">
        <v>11</v>
      </c>
      <c r="J3526" t="s">
        <v>120</v>
      </c>
      <c r="K3526" t="s">
        <v>152</v>
      </c>
      <c r="L3526" t="s">
        <v>13</v>
      </c>
      <c r="M3526" s="5">
        <v>817.61000000000013</v>
      </c>
      <c r="N3526">
        <v>1</v>
      </c>
    </row>
    <row r="3527" spans="1:14" x14ac:dyDescent="0.15">
      <c r="A3527" s="2">
        <v>44997</v>
      </c>
      <c r="B3527" s="3">
        <f t="shared" si="165"/>
        <v>2023</v>
      </c>
      <c r="C3527" t="str">
        <f t="shared" si="166"/>
        <v>2022-2023</v>
      </c>
      <c r="D3527" t="s">
        <v>148</v>
      </c>
      <c r="E3527" t="s">
        <v>108</v>
      </c>
      <c r="F3527" t="str">
        <f t="shared" si="167"/>
        <v>Victoria</v>
      </c>
      <c r="G3527" t="s">
        <v>45</v>
      </c>
      <c r="H3527">
        <v>3018</v>
      </c>
      <c r="I3527" t="s">
        <v>11</v>
      </c>
      <c r="J3527" t="s">
        <v>46</v>
      </c>
      <c r="K3527" t="s">
        <v>151</v>
      </c>
      <c r="L3527" t="s">
        <v>21</v>
      </c>
      <c r="M3527" s="5">
        <v>817.70000000000016</v>
      </c>
      <c r="N3527">
        <v>1</v>
      </c>
    </row>
    <row r="3528" spans="1:14" x14ac:dyDescent="0.15">
      <c r="A3528" s="2">
        <v>44991</v>
      </c>
      <c r="B3528" s="3">
        <f t="shared" si="165"/>
        <v>2023</v>
      </c>
      <c r="C3528" t="str">
        <f t="shared" si="166"/>
        <v>2022-2023</v>
      </c>
      <c r="D3528" t="s">
        <v>147</v>
      </c>
      <c r="E3528" t="s">
        <v>42</v>
      </c>
      <c r="F3528" t="str">
        <f t="shared" si="167"/>
        <v>Queensland</v>
      </c>
      <c r="G3528" t="s">
        <v>35</v>
      </c>
      <c r="H3528">
        <v>4053</v>
      </c>
      <c r="I3528" t="s">
        <v>11</v>
      </c>
      <c r="J3528" t="s">
        <v>43</v>
      </c>
      <c r="K3528" t="s">
        <v>154</v>
      </c>
      <c r="L3528" t="s">
        <v>14</v>
      </c>
      <c r="M3528" s="5">
        <v>818.34</v>
      </c>
      <c r="N3528">
        <v>1</v>
      </c>
    </row>
    <row r="3529" spans="1:14" x14ac:dyDescent="0.15">
      <c r="A3529" s="2">
        <v>45584</v>
      </c>
      <c r="B3529" s="3">
        <f t="shared" si="165"/>
        <v>2025</v>
      </c>
      <c r="C3529" t="str">
        <f t="shared" si="166"/>
        <v>2024-2025</v>
      </c>
      <c r="D3529" t="s">
        <v>147</v>
      </c>
      <c r="E3529" t="s">
        <v>69</v>
      </c>
      <c r="F3529" t="str">
        <f t="shared" si="167"/>
        <v>Tasmania</v>
      </c>
      <c r="G3529" t="s">
        <v>70</v>
      </c>
      <c r="H3529">
        <v>7018</v>
      </c>
      <c r="I3529" t="s">
        <v>11</v>
      </c>
      <c r="J3529" t="s">
        <v>71</v>
      </c>
      <c r="K3529" t="s">
        <v>152</v>
      </c>
      <c r="L3529" t="s">
        <v>13</v>
      </c>
      <c r="M3529" s="5">
        <v>819.13</v>
      </c>
      <c r="N3529">
        <v>1</v>
      </c>
    </row>
    <row r="3530" spans="1:14" x14ac:dyDescent="0.15">
      <c r="A3530" s="2">
        <v>45510</v>
      </c>
      <c r="B3530" s="3">
        <f t="shared" si="165"/>
        <v>2025</v>
      </c>
      <c r="C3530" t="str">
        <f t="shared" si="166"/>
        <v>2024-2025</v>
      </c>
      <c r="D3530" t="s">
        <v>147</v>
      </c>
      <c r="E3530" t="s">
        <v>9</v>
      </c>
      <c r="F3530" t="str">
        <f t="shared" si="167"/>
        <v>New South Wales</v>
      </c>
      <c r="G3530" t="s">
        <v>10</v>
      </c>
      <c r="H3530">
        <v>2067</v>
      </c>
      <c r="I3530" t="s">
        <v>11</v>
      </c>
      <c r="J3530" t="s">
        <v>12</v>
      </c>
      <c r="K3530" t="s">
        <v>149</v>
      </c>
      <c r="L3530" t="s">
        <v>15</v>
      </c>
      <c r="M3530" s="5">
        <v>819.1400000000001</v>
      </c>
      <c r="N3530">
        <v>1</v>
      </c>
    </row>
    <row r="3531" spans="1:14" x14ac:dyDescent="0.15">
      <c r="A3531" s="2">
        <v>45588</v>
      </c>
      <c r="B3531" s="3">
        <f t="shared" si="165"/>
        <v>2025</v>
      </c>
      <c r="C3531" t="str">
        <f t="shared" si="166"/>
        <v>2024-2025</v>
      </c>
      <c r="D3531" t="s">
        <v>147</v>
      </c>
      <c r="E3531" t="s">
        <v>74</v>
      </c>
      <c r="F3531" t="str">
        <f t="shared" si="167"/>
        <v>South Australia</v>
      </c>
      <c r="G3531" t="s">
        <v>32</v>
      </c>
      <c r="H3531">
        <v>5043</v>
      </c>
      <c r="I3531" t="s">
        <v>11</v>
      </c>
      <c r="J3531" t="s">
        <v>33</v>
      </c>
      <c r="K3531" t="s">
        <v>150</v>
      </c>
      <c r="L3531" t="s">
        <v>18</v>
      </c>
      <c r="M3531" s="5">
        <v>819.16</v>
      </c>
      <c r="N3531">
        <v>1</v>
      </c>
    </row>
    <row r="3532" spans="1:14" x14ac:dyDescent="0.15">
      <c r="A3532" s="2">
        <v>45431</v>
      </c>
      <c r="B3532" s="3">
        <f t="shared" si="165"/>
        <v>2024</v>
      </c>
      <c r="C3532" t="str">
        <f t="shared" si="166"/>
        <v>2023-2024</v>
      </c>
      <c r="D3532" t="s">
        <v>147</v>
      </c>
      <c r="E3532" t="s">
        <v>115</v>
      </c>
      <c r="F3532" t="str">
        <f t="shared" si="167"/>
        <v>Western Australia</v>
      </c>
      <c r="G3532" t="s">
        <v>48</v>
      </c>
      <c r="H3532">
        <v>6280</v>
      </c>
      <c r="I3532" t="s">
        <v>11</v>
      </c>
      <c r="J3532" t="s">
        <v>94</v>
      </c>
      <c r="K3532" t="s">
        <v>157</v>
      </c>
      <c r="L3532" t="s">
        <v>22</v>
      </c>
      <c r="M3532" s="5">
        <v>821.3599999999999</v>
      </c>
      <c r="N3532">
        <v>1</v>
      </c>
    </row>
    <row r="3533" spans="1:14" x14ac:dyDescent="0.15">
      <c r="A3533" s="2">
        <v>44945</v>
      </c>
      <c r="B3533" s="3">
        <f t="shared" si="165"/>
        <v>2023</v>
      </c>
      <c r="C3533" t="str">
        <f t="shared" si="166"/>
        <v>2022-2023</v>
      </c>
      <c r="D3533" t="s">
        <v>147</v>
      </c>
      <c r="E3533" t="s">
        <v>121</v>
      </c>
      <c r="F3533" t="str">
        <f t="shared" si="167"/>
        <v>Queensland</v>
      </c>
      <c r="G3533" t="s">
        <v>35</v>
      </c>
      <c r="H3533">
        <v>4700</v>
      </c>
      <c r="I3533" t="s">
        <v>11</v>
      </c>
      <c r="J3533" t="s">
        <v>51</v>
      </c>
      <c r="K3533" t="s">
        <v>151</v>
      </c>
      <c r="L3533" t="s">
        <v>21</v>
      </c>
      <c r="M3533" s="5">
        <v>827.26</v>
      </c>
      <c r="N3533">
        <v>1</v>
      </c>
    </row>
    <row r="3534" spans="1:14" x14ac:dyDescent="0.15">
      <c r="A3534" s="2">
        <v>45577</v>
      </c>
      <c r="B3534" s="3">
        <f t="shared" si="165"/>
        <v>2025</v>
      </c>
      <c r="C3534" t="str">
        <f t="shared" si="166"/>
        <v>2024-2025</v>
      </c>
      <c r="D3534" t="s">
        <v>147</v>
      </c>
      <c r="E3534" t="s">
        <v>39</v>
      </c>
      <c r="F3534" t="str">
        <f t="shared" si="167"/>
        <v>South Australia</v>
      </c>
      <c r="G3534" t="s">
        <v>32</v>
      </c>
      <c r="H3534">
        <v>5343</v>
      </c>
      <c r="I3534" t="s">
        <v>11</v>
      </c>
      <c r="J3534" t="s">
        <v>38</v>
      </c>
      <c r="K3534" t="s">
        <v>149</v>
      </c>
      <c r="L3534" t="s">
        <v>15</v>
      </c>
      <c r="M3534" s="5">
        <v>829.82</v>
      </c>
      <c r="N3534">
        <v>1</v>
      </c>
    </row>
    <row r="3535" spans="1:14" x14ac:dyDescent="0.15">
      <c r="A3535" s="2">
        <v>45548</v>
      </c>
      <c r="B3535" s="3">
        <f t="shared" si="165"/>
        <v>2025</v>
      </c>
      <c r="C3535" t="str">
        <f t="shared" si="166"/>
        <v>2024-2025</v>
      </c>
      <c r="D3535" t="s">
        <v>147</v>
      </c>
      <c r="E3535" t="s">
        <v>66</v>
      </c>
      <c r="F3535" t="str">
        <f t="shared" si="167"/>
        <v>South Australia</v>
      </c>
      <c r="G3535" t="s">
        <v>32</v>
      </c>
      <c r="H3535">
        <v>5169</v>
      </c>
      <c r="I3535" t="s">
        <v>11</v>
      </c>
      <c r="J3535" t="s">
        <v>33</v>
      </c>
      <c r="K3535" t="s">
        <v>151</v>
      </c>
      <c r="L3535" t="s">
        <v>21</v>
      </c>
      <c r="M3535" s="5">
        <v>833.69999999999993</v>
      </c>
      <c r="N3535">
        <v>1</v>
      </c>
    </row>
    <row r="3536" spans="1:14" x14ac:dyDescent="0.15">
      <c r="A3536" s="2">
        <v>45393</v>
      </c>
      <c r="B3536" s="3">
        <f t="shared" si="165"/>
        <v>2024</v>
      </c>
      <c r="C3536" t="str">
        <f t="shared" si="166"/>
        <v>2023-2024</v>
      </c>
      <c r="D3536" t="s">
        <v>147</v>
      </c>
      <c r="E3536" t="s">
        <v>126</v>
      </c>
      <c r="F3536" t="str">
        <f t="shared" si="167"/>
        <v>Queensland</v>
      </c>
      <c r="G3536" t="s">
        <v>35</v>
      </c>
      <c r="H3536">
        <v>4551</v>
      </c>
      <c r="I3536" t="s">
        <v>11</v>
      </c>
      <c r="J3536" t="s">
        <v>120</v>
      </c>
      <c r="K3536" t="s">
        <v>156</v>
      </c>
      <c r="L3536" t="s">
        <v>17</v>
      </c>
      <c r="M3536" s="5">
        <v>833.85</v>
      </c>
      <c r="N3536">
        <v>1</v>
      </c>
    </row>
    <row r="3537" spans="1:14" x14ac:dyDescent="0.15">
      <c r="A3537" s="2">
        <v>45027</v>
      </c>
      <c r="B3537" s="3">
        <f t="shared" si="165"/>
        <v>2023</v>
      </c>
      <c r="C3537" t="str">
        <f t="shared" si="166"/>
        <v>2022-2023</v>
      </c>
      <c r="D3537" t="s">
        <v>147</v>
      </c>
      <c r="E3537" t="s">
        <v>47</v>
      </c>
      <c r="F3537" t="str">
        <f t="shared" si="167"/>
        <v>Western Australia</v>
      </c>
      <c r="G3537" t="s">
        <v>48</v>
      </c>
      <c r="H3537">
        <v>6030</v>
      </c>
      <c r="I3537" t="s">
        <v>11</v>
      </c>
      <c r="J3537" t="s">
        <v>49</v>
      </c>
      <c r="K3537" t="s">
        <v>151</v>
      </c>
      <c r="L3537" t="s">
        <v>21</v>
      </c>
      <c r="M3537" s="5">
        <v>833.92</v>
      </c>
      <c r="N3537">
        <v>1</v>
      </c>
    </row>
    <row r="3538" spans="1:14" x14ac:dyDescent="0.15">
      <c r="A3538" s="2">
        <v>45029</v>
      </c>
      <c r="B3538" s="3">
        <f t="shared" si="165"/>
        <v>2023</v>
      </c>
      <c r="C3538" t="str">
        <f t="shared" si="166"/>
        <v>2022-2023</v>
      </c>
      <c r="D3538" t="s">
        <v>147</v>
      </c>
      <c r="E3538" t="s">
        <v>67</v>
      </c>
      <c r="F3538" t="str">
        <f t="shared" si="167"/>
        <v>New South Wales</v>
      </c>
      <c r="G3538" t="s">
        <v>10</v>
      </c>
      <c r="H3538">
        <v>2478</v>
      </c>
      <c r="I3538" t="s">
        <v>11</v>
      </c>
      <c r="J3538" t="s">
        <v>68</v>
      </c>
      <c r="K3538" t="s">
        <v>151</v>
      </c>
      <c r="L3538" t="s">
        <v>21</v>
      </c>
      <c r="M3538" s="5">
        <v>837.2700000000001</v>
      </c>
      <c r="N3538">
        <v>1</v>
      </c>
    </row>
    <row r="3539" spans="1:14" x14ac:dyDescent="0.15">
      <c r="A3539" s="2">
        <v>45399</v>
      </c>
      <c r="B3539" s="3">
        <f t="shared" si="165"/>
        <v>2024</v>
      </c>
      <c r="C3539" t="str">
        <f t="shared" si="166"/>
        <v>2023-2024</v>
      </c>
      <c r="D3539" t="s">
        <v>147</v>
      </c>
      <c r="E3539" t="s">
        <v>145</v>
      </c>
      <c r="F3539" t="str">
        <f t="shared" si="167"/>
        <v>New South Wales</v>
      </c>
      <c r="G3539" t="s">
        <v>10</v>
      </c>
      <c r="H3539">
        <v>2101</v>
      </c>
      <c r="I3539" t="s">
        <v>11</v>
      </c>
      <c r="J3539" t="s">
        <v>27</v>
      </c>
      <c r="K3539" t="s">
        <v>152</v>
      </c>
      <c r="L3539" t="s">
        <v>13</v>
      </c>
      <c r="M3539" s="5">
        <v>837.6400000000001</v>
      </c>
      <c r="N3539">
        <v>1</v>
      </c>
    </row>
    <row r="3540" spans="1:14" x14ac:dyDescent="0.15">
      <c r="A3540" s="2">
        <v>45112</v>
      </c>
      <c r="B3540" s="3">
        <f t="shared" si="165"/>
        <v>2024</v>
      </c>
      <c r="C3540" t="str">
        <f t="shared" si="166"/>
        <v>2023-2024</v>
      </c>
      <c r="D3540" t="s">
        <v>147</v>
      </c>
      <c r="E3540" t="s">
        <v>136</v>
      </c>
      <c r="F3540" t="str">
        <f t="shared" si="167"/>
        <v>Victoria</v>
      </c>
      <c r="G3540" t="s">
        <v>45</v>
      </c>
      <c r="H3540">
        <v>3175</v>
      </c>
      <c r="I3540" t="s">
        <v>11</v>
      </c>
      <c r="J3540" t="s">
        <v>63</v>
      </c>
      <c r="K3540" t="s">
        <v>154</v>
      </c>
      <c r="L3540" t="s">
        <v>14</v>
      </c>
      <c r="M3540" s="5">
        <v>842.62</v>
      </c>
      <c r="N3540">
        <v>1</v>
      </c>
    </row>
    <row r="3541" spans="1:14" x14ac:dyDescent="0.15">
      <c r="A3541" s="2">
        <v>45095</v>
      </c>
      <c r="B3541" s="3">
        <f t="shared" si="165"/>
        <v>2023</v>
      </c>
      <c r="C3541" t="str">
        <f t="shared" si="166"/>
        <v>2022-2023</v>
      </c>
      <c r="D3541" t="s">
        <v>148</v>
      </c>
      <c r="E3541" t="s">
        <v>135</v>
      </c>
      <c r="F3541" t="str">
        <f t="shared" si="167"/>
        <v>Victoria</v>
      </c>
      <c r="G3541" t="s">
        <v>45</v>
      </c>
      <c r="H3541">
        <v>3550</v>
      </c>
      <c r="I3541" t="s">
        <v>11</v>
      </c>
      <c r="J3541" t="s">
        <v>60</v>
      </c>
      <c r="K3541" t="s">
        <v>150</v>
      </c>
      <c r="L3541" t="s">
        <v>18</v>
      </c>
      <c r="M3541" s="5">
        <v>843.84</v>
      </c>
      <c r="N3541">
        <v>1</v>
      </c>
    </row>
    <row r="3542" spans="1:14" x14ac:dyDescent="0.15">
      <c r="A3542" s="2">
        <v>45639</v>
      </c>
      <c r="B3542" s="3">
        <f t="shared" si="165"/>
        <v>2025</v>
      </c>
      <c r="C3542" t="str">
        <f t="shared" si="166"/>
        <v>2024-2025</v>
      </c>
      <c r="D3542" t="s">
        <v>147</v>
      </c>
      <c r="E3542" t="s">
        <v>126</v>
      </c>
      <c r="F3542" t="str">
        <f t="shared" si="167"/>
        <v>Queensland</v>
      </c>
      <c r="G3542" t="s">
        <v>35</v>
      </c>
      <c r="H3542">
        <v>4551</v>
      </c>
      <c r="I3542" t="s">
        <v>11</v>
      </c>
      <c r="J3542" t="s">
        <v>120</v>
      </c>
      <c r="K3542" t="s">
        <v>150</v>
      </c>
      <c r="L3542" t="s">
        <v>18</v>
      </c>
      <c r="M3542" s="5">
        <v>844.2299999999999</v>
      </c>
      <c r="N3542">
        <v>1</v>
      </c>
    </row>
    <row r="3543" spans="1:14" x14ac:dyDescent="0.15">
      <c r="A3543" s="2">
        <v>45527</v>
      </c>
      <c r="B3543" s="3">
        <f t="shared" si="165"/>
        <v>2025</v>
      </c>
      <c r="C3543" t="str">
        <f t="shared" si="166"/>
        <v>2024-2025</v>
      </c>
      <c r="D3543" t="s">
        <v>148</v>
      </c>
      <c r="E3543" t="s">
        <v>24</v>
      </c>
      <c r="F3543" t="str">
        <f t="shared" si="167"/>
        <v>New South Wales</v>
      </c>
      <c r="G3543" t="s">
        <v>10</v>
      </c>
      <c r="H3543">
        <v>2795</v>
      </c>
      <c r="I3543" t="s">
        <v>11</v>
      </c>
      <c r="J3543" t="s">
        <v>25</v>
      </c>
      <c r="K3543" t="s">
        <v>149</v>
      </c>
      <c r="L3543" t="s">
        <v>15</v>
      </c>
      <c r="M3543" s="5">
        <v>844.36</v>
      </c>
      <c r="N3543">
        <v>1</v>
      </c>
    </row>
    <row r="3544" spans="1:14" x14ac:dyDescent="0.15">
      <c r="A3544" s="2">
        <v>45611</v>
      </c>
      <c r="B3544" s="3">
        <f t="shared" si="165"/>
        <v>2025</v>
      </c>
      <c r="C3544" t="str">
        <f t="shared" si="166"/>
        <v>2024-2025</v>
      </c>
      <c r="D3544" t="s">
        <v>147</v>
      </c>
      <c r="E3544" t="s">
        <v>117</v>
      </c>
      <c r="F3544" t="str">
        <f t="shared" si="167"/>
        <v>Queensland</v>
      </c>
      <c r="G3544" t="s">
        <v>35</v>
      </c>
      <c r="H3544">
        <v>4119</v>
      </c>
      <c r="I3544" t="s">
        <v>11</v>
      </c>
      <c r="J3544" t="s">
        <v>43</v>
      </c>
      <c r="K3544" t="s">
        <v>152</v>
      </c>
      <c r="L3544" t="s">
        <v>13</v>
      </c>
      <c r="M3544" s="5">
        <v>845.60000000000014</v>
      </c>
      <c r="N3544">
        <v>1</v>
      </c>
    </row>
    <row r="3545" spans="1:14" x14ac:dyDescent="0.15">
      <c r="A3545" s="2">
        <v>45469</v>
      </c>
      <c r="B3545" s="3">
        <f t="shared" si="165"/>
        <v>2024</v>
      </c>
      <c r="C3545" t="str">
        <f t="shared" si="166"/>
        <v>2023-2024</v>
      </c>
      <c r="D3545" t="s">
        <v>147</v>
      </c>
      <c r="E3545" t="s">
        <v>67</v>
      </c>
      <c r="F3545" t="str">
        <f t="shared" si="167"/>
        <v>New South Wales</v>
      </c>
      <c r="G3545" t="s">
        <v>10</v>
      </c>
      <c r="H3545">
        <v>2478</v>
      </c>
      <c r="I3545" t="s">
        <v>11</v>
      </c>
      <c r="J3545" t="s">
        <v>68</v>
      </c>
      <c r="K3545" t="s">
        <v>153</v>
      </c>
      <c r="L3545" t="s">
        <v>16</v>
      </c>
      <c r="M3545" s="5">
        <v>845.82999999999993</v>
      </c>
      <c r="N3545">
        <v>1</v>
      </c>
    </row>
    <row r="3546" spans="1:14" x14ac:dyDescent="0.15">
      <c r="A3546" s="2">
        <v>45161</v>
      </c>
      <c r="B3546" s="3">
        <f t="shared" si="165"/>
        <v>2024</v>
      </c>
      <c r="C3546" t="str">
        <f t="shared" si="166"/>
        <v>2023-2024</v>
      </c>
      <c r="D3546" t="s">
        <v>147</v>
      </c>
      <c r="E3546" t="s">
        <v>98</v>
      </c>
      <c r="F3546" t="str">
        <f t="shared" si="167"/>
        <v>Victoria</v>
      </c>
      <c r="G3546" t="s">
        <v>45</v>
      </c>
      <c r="H3546">
        <v>3429</v>
      </c>
      <c r="I3546" t="s">
        <v>11</v>
      </c>
      <c r="J3546" t="s">
        <v>60</v>
      </c>
      <c r="K3546" t="s">
        <v>150</v>
      </c>
      <c r="L3546" t="s">
        <v>18</v>
      </c>
      <c r="M3546" s="5">
        <v>846.90000000000009</v>
      </c>
      <c r="N3546">
        <v>1</v>
      </c>
    </row>
    <row r="3547" spans="1:14" x14ac:dyDescent="0.15">
      <c r="A3547" s="2">
        <v>45197</v>
      </c>
      <c r="B3547" s="3">
        <f t="shared" si="165"/>
        <v>2024</v>
      </c>
      <c r="C3547" t="str">
        <f t="shared" si="166"/>
        <v>2023-2024</v>
      </c>
      <c r="D3547" t="s">
        <v>147</v>
      </c>
      <c r="E3547" t="s">
        <v>122</v>
      </c>
      <c r="F3547" t="str">
        <f t="shared" si="167"/>
        <v>New South Wales</v>
      </c>
      <c r="G3547" t="s">
        <v>10</v>
      </c>
      <c r="H3547">
        <v>2650</v>
      </c>
      <c r="I3547" t="s">
        <v>11</v>
      </c>
      <c r="J3547" t="s">
        <v>25</v>
      </c>
      <c r="K3547" t="s">
        <v>155</v>
      </c>
      <c r="L3547" t="s">
        <v>20</v>
      </c>
      <c r="M3547" s="5">
        <v>847.17</v>
      </c>
      <c r="N3547">
        <v>1</v>
      </c>
    </row>
    <row r="3548" spans="1:14" x14ac:dyDescent="0.15">
      <c r="A3548" s="2">
        <v>45351</v>
      </c>
      <c r="B3548" s="3">
        <f t="shared" si="165"/>
        <v>2024</v>
      </c>
      <c r="C3548" t="str">
        <f t="shared" si="166"/>
        <v>2023-2024</v>
      </c>
      <c r="D3548" t="s">
        <v>147</v>
      </c>
      <c r="E3548" t="s">
        <v>135</v>
      </c>
      <c r="F3548" t="str">
        <f t="shared" si="167"/>
        <v>Victoria</v>
      </c>
      <c r="G3548" t="s">
        <v>45</v>
      </c>
      <c r="H3548">
        <v>3550</v>
      </c>
      <c r="I3548" t="s">
        <v>11</v>
      </c>
      <c r="J3548" t="s">
        <v>60</v>
      </c>
      <c r="K3548" t="s">
        <v>149</v>
      </c>
      <c r="L3548" t="s">
        <v>15</v>
      </c>
      <c r="M3548" s="5">
        <v>848.59</v>
      </c>
      <c r="N3548">
        <v>1</v>
      </c>
    </row>
    <row r="3549" spans="1:14" x14ac:dyDescent="0.15">
      <c r="A3549" s="2">
        <v>45508</v>
      </c>
      <c r="B3549" s="3">
        <f t="shared" si="165"/>
        <v>2025</v>
      </c>
      <c r="C3549" t="str">
        <f t="shared" si="166"/>
        <v>2024-2025</v>
      </c>
      <c r="D3549" t="s">
        <v>148</v>
      </c>
      <c r="E3549" t="s">
        <v>134</v>
      </c>
      <c r="F3549" t="str">
        <f t="shared" si="167"/>
        <v>Queensland</v>
      </c>
      <c r="G3549" t="s">
        <v>35</v>
      </c>
      <c r="H3549">
        <v>4825</v>
      </c>
      <c r="I3549" t="s">
        <v>11</v>
      </c>
      <c r="J3549" t="s">
        <v>36</v>
      </c>
      <c r="K3549" t="s">
        <v>151</v>
      </c>
      <c r="L3549" t="s">
        <v>21</v>
      </c>
      <c r="M3549" s="5">
        <v>848.81999999999994</v>
      </c>
      <c r="N3549">
        <v>1</v>
      </c>
    </row>
    <row r="3550" spans="1:14" x14ac:dyDescent="0.15">
      <c r="A3550" s="2">
        <v>45158</v>
      </c>
      <c r="B3550" s="3">
        <f t="shared" si="165"/>
        <v>2024</v>
      </c>
      <c r="C3550" t="str">
        <f t="shared" si="166"/>
        <v>2023-2024</v>
      </c>
      <c r="D3550" t="s">
        <v>147</v>
      </c>
      <c r="E3550" t="s">
        <v>117</v>
      </c>
      <c r="F3550" t="str">
        <f t="shared" si="167"/>
        <v>Queensland</v>
      </c>
      <c r="G3550" t="s">
        <v>35</v>
      </c>
      <c r="H3550">
        <v>4119</v>
      </c>
      <c r="I3550" t="s">
        <v>11</v>
      </c>
      <c r="J3550" t="s">
        <v>43</v>
      </c>
      <c r="K3550" t="s">
        <v>19</v>
      </c>
      <c r="L3550" t="s">
        <v>23</v>
      </c>
      <c r="M3550" s="5">
        <v>850.43000000000006</v>
      </c>
      <c r="N3550">
        <v>1</v>
      </c>
    </row>
    <row r="3551" spans="1:14" x14ac:dyDescent="0.15">
      <c r="A3551" s="2">
        <v>45137</v>
      </c>
      <c r="B3551" s="3">
        <f t="shared" si="165"/>
        <v>2024</v>
      </c>
      <c r="C3551" t="str">
        <f t="shared" si="166"/>
        <v>2023-2024</v>
      </c>
      <c r="D3551" t="s">
        <v>147</v>
      </c>
      <c r="E3551" t="s">
        <v>134</v>
      </c>
      <c r="F3551" t="str">
        <f t="shared" si="167"/>
        <v>Queensland</v>
      </c>
      <c r="G3551" t="s">
        <v>35</v>
      </c>
      <c r="H3551">
        <v>4825</v>
      </c>
      <c r="I3551" t="s">
        <v>11</v>
      </c>
      <c r="J3551" t="s">
        <v>36</v>
      </c>
      <c r="K3551" t="s">
        <v>149</v>
      </c>
      <c r="L3551" t="s">
        <v>15</v>
      </c>
      <c r="M3551" s="5">
        <v>850.7299999999999</v>
      </c>
      <c r="N3551">
        <v>1</v>
      </c>
    </row>
    <row r="3552" spans="1:14" x14ac:dyDescent="0.15">
      <c r="A3552" s="2">
        <v>45416</v>
      </c>
      <c r="B3552" s="3">
        <f t="shared" si="165"/>
        <v>2024</v>
      </c>
      <c r="C3552" t="str">
        <f t="shared" si="166"/>
        <v>2023-2024</v>
      </c>
      <c r="D3552" t="s">
        <v>148</v>
      </c>
      <c r="E3552" t="s">
        <v>82</v>
      </c>
      <c r="F3552" t="str">
        <f t="shared" si="167"/>
        <v>Queensland</v>
      </c>
      <c r="G3552" t="s">
        <v>35</v>
      </c>
      <c r="H3552">
        <v>4012</v>
      </c>
      <c r="I3552" t="s">
        <v>11</v>
      </c>
      <c r="J3552" t="s">
        <v>43</v>
      </c>
      <c r="K3552" t="s">
        <v>149</v>
      </c>
      <c r="L3552" t="s">
        <v>15</v>
      </c>
      <c r="M3552" s="5">
        <v>852.90000000000009</v>
      </c>
      <c r="N3552">
        <v>1</v>
      </c>
    </row>
    <row r="3553" spans="1:14" x14ac:dyDescent="0.15">
      <c r="A3553" s="2">
        <v>45157</v>
      </c>
      <c r="B3553" s="3">
        <f t="shared" si="165"/>
        <v>2024</v>
      </c>
      <c r="C3553" t="str">
        <f t="shared" si="166"/>
        <v>2023-2024</v>
      </c>
      <c r="D3553" t="s">
        <v>148</v>
      </c>
      <c r="E3553" t="s">
        <v>108</v>
      </c>
      <c r="F3553" t="str">
        <f t="shared" si="167"/>
        <v>Victoria</v>
      </c>
      <c r="G3553" t="s">
        <v>45</v>
      </c>
      <c r="H3553">
        <v>3018</v>
      </c>
      <c r="I3553" t="s">
        <v>11</v>
      </c>
      <c r="J3553" t="s">
        <v>46</v>
      </c>
      <c r="K3553" t="s">
        <v>153</v>
      </c>
      <c r="L3553" t="s">
        <v>16</v>
      </c>
      <c r="M3553" s="5">
        <v>853.53</v>
      </c>
      <c r="N3553">
        <v>1</v>
      </c>
    </row>
    <row r="3554" spans="1:14" x14ac:dyDescent="0.15">
      <c r="A3554" s="2">
        <v>44957</v>
      </c>
      <c r="B3554" s="3">
        <f t="shared" si="165"/>
        <v>2023</v>
      </c>
      <c r="C3554" t="str">
        <f t="shared" si="166"/>
        <v>2022-2023</v>
      </c>
      <c r="D3554" t="s">
        <v>147</v>
      </c>
      <c r="E3554" t="s">
        <v>41</v>
      </c>
      <c r="F3554" t="str">
        <f t="shared" si="167"/>
        <v>New South Wales</v>
      </c>
      <c r="G3554" t="s">
        <v>10</v>
      </c>
      <c r="H3554">
        <v>2830</v>
      </c>
      <c r="I3554" t="s">
        <v>11</v>
      </c>
      <c r="J3554" t="s">
        <v>25</v>
      </c>
      <c r="K3554" t="s">
        <v>156</v>
      </c>
      <c r="L3554" t="s">
        <v>17</v>
      </c>
      <c r="M3554" s="5">
        <v>855.37000000000012</v>
      </c>
      <c r="N3554">
        <v>1</v>
      </c>
    </row>
    <row r="3555" spans="1:14" x14ac:dyDescent="0.15">
      <c r="A3555" s="2">
        <v>45525</v>
      </c>
      <c r="B3555" s="3">
        <f t="shared" si="165"/>
        <v>2025</v>
      </c>
      <c r="C3555" t="str">
        <f t="shared" si="166"/>
        <v>2024-2025</v>
      </c>
      <c r="D3555" t="s">
        <v>147</v>
      </c>
      <c r="E3555" t="s">
        <v>101</v>
      </c>
      <c r="F3555" t="str">
        <f t="shared" si="167"/>
        <v>Victoria</v>
      </c>
      <c r="G3555" t="s">
        <v>45</v>
      </c>
      <c r="H3555">
        <v>3131</v>
      </c>
      <c r="I3555" t="s">
        <v>11</v>
      </c>
      <c r="J3555" t="s">
        <v>63</v>
      </c>
      <c r="K3555" t="s">
        <v>150</v>
      </c>
      <c r="L3555" t="s">
        <v>18</v>
      </c>
      <c r="M3555" s="5">
        <v>858.84</v>
      </c>
      <c r="N3555">
        <v>1</v>
      </c>
    </row>
    <row r="3556" spans="1:14" x14ac:dyDescent="0.15">
      <c r="A3556" s="2">
        <v>45379</v>
      </c>
      <c r="B3556" s="3">
        <f t="shared" si="165"/>
        <v>2024</v>
      </c>
      <c r="C3556" t="str">
        <f t="shared" si="166"/>
        <v>2023-2024</v>
      </c>
      <c r="D3556" t="s">
        <v>148</v>
      </c>
      <c r="E3556" t="s">
        <v>146</v>
      </c>
      <c r="F3556" t="str">
        <f t="shared" si="167"/>
        <v>Victoria</v>
      </c>
      <c r="G3556" t="s">
        <v>45</v>
      </c>
      <c r="H3556">
        <v>3353</v>
      </c>
      <c r="I3556" t="s">
        <v>11</v>
      </c>
      <c r="J3556" t="s">
        <v>60</v>
      </c>
      <c r="K3556" t="s">
        <v>152</v>
      </c>
      <c r="L3556" t="s">
        <v>13</v>
      </c>
      <c r="M3556" s="5">
        <v>858.88999999999987</v>
      </c>
      <c r="N3556">
        <v>1</v>
      </c>
    </row>
    <row r="3557" spans="1:14" x14ac:dyDescent="0.15">
      <c r="A3557" s="2">
        <v>45036</v>
      </c>
      <c r="B3557" s="3">
        <f t="shared" si="165"/>
        <v>2023</v>
      </c>
      <c r="C3557" t="str">
        <f t="shared" si="166"/>
        <v>2022-2023</v>
      </c>
      <c r="D3557" t="s">
        <v>148</v>
      </c>
      <c r="E3557" t="s">
        <v>56</v>
      </c>
      <c r="F3557" t="str">
        <f t="shared" si="167"/>
        <v>Northern Territory</v>
      </c>
      <c r="G3557" t="s">
        <v>29</v>
      </c>
      <c r="H3557">
        <v>870</v>
      </c>
      <c r="I3557" t="s">
        <v>11</v>
      </c>
      <c r="J3557" t="s">
        <v>30</v>
      </c>
      <c r="K3557" t="s">
        <v>151</v>
      </c>
      <c r="L3557" t="s">
        <v>21</v>
      </c>
      <c r="M3557" s="5">
        <v>858.9</v>
      </c>
      <c r="N3557">
        <v>1</v>
      </c>
    </row>
    <row r="3558" spans="1:14" x14ac:dyDescent="0.15">
      <c r="A3558" s="2">
        <v>44977</v>
      </c>
      <c r="B3558" s="3">
        <f t="shared" si="165"/>
        <v>2023</v>
      </c>
      <c r="C3558" t="str">
        <f t="shared" si="166"/>
        <v>2022-2023</v>
      </c>
      <c r="D3558" t="s">
        <v>147</v>
      </c>
      <c r="E3558" t="s">
        <v>121</v>
      </c>
      <c r="F3558" t="str">
        <f t="shared" si="167"/>
        <v>Queensland</v>
      </c>
      <c r="G3558" t="s">
        <v>35</v>
      </c>
      <c r="H3558">
        <v>4700</v>
      </c>
      <c r="I3558" t="s">
        <v>11</v>
      </c>
      <c r="J3558" t="s">
        <v>51</v>
      </c>
      <c r="K3558" t="s">
        <v>155</v>
      </c>
      <c r="L3558" t="s">
        <v>20</v>
      </c>
      <c r="M3558" s="5">
        <v>858.96</v>
      </c>
      <c r="N3558">
        <v>1</v>
      </c>
    </row>
    <row r="3559" spans="1:14" x14ac:dyDescent="0.15">
      <c r="A3559" s="2">
        <v>45164</v>
      </c>
      <c r="B3559" s="3">
        <f t="shared" si="165"/>
        <v>2024</v>
      </c>
      <c r="C3559" t="str">
        <f t="shared" si="166"/>
        <v>2023-2024</v>
      </c>
      <c r="D3559" t="s">
        <v>147</v>
      </c>
      <c r="E3559" t="s">
        <v>44</v>
      </c>
      <c r="F3559" t="str">
        <f t="shared" si="167"/>
        <v>Victoria</v>
      </c>
      <c r="G3559" t="s">
        <v>45</v>
      </c>
      <c r="H3559">
        <v>3066</v>
      </c>
      <c r="I3559" t="s">
        <v>11</v>
      </c>
      <c r="J3559" t="s">
        <v>46</v>
      </c>
      <c r="K3559" t="s">
        <v>154</v>
      </c>
      <c r="L3559" t="s">
        <v>14</v>
      </c>
      <c r="M3559" s="5">
        <v>860.88000000000011</v>
      </c>
      <c r="N3559">
        <v>1</v>
      </c>
    </row>
    <row r="3560" spans="1:14" x14ac:dyDescent="0.15">
      <c r="A3560" s="2">
        <v>45182</v>
      </c>
      <c r="B3560" s="3">
        <f t="shared" si="165"/>
        <v>2024</v>
      </c>
      <c r="C3560" t="str">
        <f t="shared" si="166"/>
        <v>2023-2024</v>
      </c>
      <c r="D3560" t="s">
        <v>147</v>
      </c>
      <c r="E3560" t="s">
        <v>37</v>
      </c>
      <c r="F3560" t="str">
        <f t="shared" si="167"/>
        <v>South Australia</v>
      </c>
      <c r="G3560" t="s">
        <v>32</v>
      </c>
      <c r="H3560">
        <v>5607</v>
      </c>
      <c r="I3560" t="s">
        <v>11</v>
      </c>
      <c r="J3560" t="s">
        <v>38</v>
      </c>
      <c r="K3560" t="s">
        <v>151</v>
      </c>
      <c r="L3560" t="s">
        <v>21</v>
      </c>
      <c r="M3560" s="5">
        <v>861.81999999999994</v>
      </c>
      <c r="N3560">
        <v>1</v>
      </c>
    </row>
    <row r="3561" spans="1:14" x14ac:dyDescent="0.15">
      <c r="A3561" s="2">
        <v>45411</v>
      </c>
      <c r="B3561" s="3">
        <f t="shared" si="165"/>
        <v>2024</v>
      </c>
      <c r="C3561" t="str">
        <f t="shared" si="166"/>
        <v>2023-2024</v>
      </c>
      <c r="D3561" t="s">
        <v>147</v>
      </c>
      <c r="E3561" t="s">
        <v>143</v>
      </c>
      <c r="F3561" t="str">
        <f t="shared" si="167"/>
        <v>New South Wales</v>
      </c>
      <c r="G3561" t="s">
        <v>10</v>
      </c>
      <c r="H3561">
        <v>2154</v>
      </c>
      <c r="I3561" t="s">
        <v>11</v>
      </c>
      <c r="J3561" t="s">
        <v>27</v>
      </c>
      <c r="K3561" t="s">
        <v>152</v>
      </c>
      <c r="L3561" t="s">
        <v>13</v>
      </c>
      <c r="M3561" s="5">
        <v>865.65999999999985</v>
      </c>
      <c r="N3561">
        <v>1</v>
      </c>
    </row>
    <row r="3562" spans="1:14" x14ac:dyDescent="0.15">
      <c r="A3562" s="2">
        <v>45073</v>
      </c>
      <c r="B3562" s="3">
        <f t="shared" si="165"/>
        <v>2023</v>
      </c>
      <c r="C3562" t="str">
        <f t="shared" si="166"/>
        <v>2022-2023</v>
      </c>
      <c r="D3562" t="s">
        <v>147</v>
      </c>
      <c r="E3562" t="s">
        <v>137</v>
      </c>
      <c r="F3562" t="str">
        <f t="shared" si="167"/>
        <v>New South Wales</v>
      </c>
      <c r="G3562" t="s">
        <v>10</v>
      </c>
      <c r="H3562">
        <v>2031</v>
      </c>
      <c r="I3562" t="s">
        <v>11</v>
      </c>
      <c r="J3562" t="s">
        <v>12</v>
      </c>
      <c r="K3562" t="s">
        <v>154</v>
      </c>
      <c r="L3562" t="s">
        <v>14</v>
      </c>
      <c r="M3562" s="5">
        <v>866.43000000000006</v>
      </c>
      <c r="N3562">
        <v>1</v>
      </c>
    </row>
    <row r="3563" spans="1:14" x14ac:dyDescent="0.15">
      <c r="A3563" s="2">
        <v>45530</v>
      </c>
      <c r="B3563" s="3">
        <f t="shared" si="165"/>
        <v>2025</v>
      </c>
      <c r="C3563" t="str">
        <f t="shared" si="166"/>
        <v>2024-2025</v>
      </c>
      <c r="D3563" t="s">
        <v>147</v>
      </c>
      <c r="E3563" t="s">
        <v>47</v>
      </c>
      <c r="F3563" t="str">
        <f t="shared" si="167"/>
        <v>Western Australia</v>
      </c>
      <c r="G3563" t="s">
        <v>48</v>
      </c>
      <c r="H3563">
        <v>6030</v>
      </c>
      <c r="I3563" t="s">
        <v>11</v>
      </c>
      <c r="J3563" t="s">
        <v>49</v>
      </c>
      <c r="K3563" t="s">
        <v>155</v>
      </c>
      <c r="L3563" t="s">
        <v>20</v>
      </c>
      <c r="M3563" s="5">
        <v>866.95</v>
      </c>
      <c r="N3563">
        <v>1</v>
      </c>
    </row>
    <row r="3564" spans="1:14" x14ac:dyDescent="0.15">
      <c r="A3564" s="2">
        <v>45525</v>
      </c>
      <c r="B3564" s="3">
        <f t="shared" si="165"/>
        <v>2025</v>
      </c>
      <c r="C3564" t="str">
        <f t="shared" si="166"/>
        <v>2024-2025</v>
      </c>
      <c r="D3564" t="s">
        <v>147</v>
      </c>
      <c r="E3564" t="s">
        <v>126</v>
      </c>
      <c r="F3564" t="str">
        <f t="shared" si="167"/>
        <v>Queensland</v>
      </c>
      <c r="G3564" t="s">
        <v>35</v>
      </c>
      <c r="H3564">
        <v>4551</v>
      </c>
      <c r="I3564" t="s">
        <v>11</v>
      </c>
      <c r="J3564" t="s">
        <v>120</v>
      </c>
      <c r="K3564" t="s">
        <v>154</v>
      </c>
      <c r="L3564" t="s">
        <v>14</v>
      </c>
      <c r="M3564" s="5">
        <v>869.43000000000006</v>
      </c>
      <c r="N3564">
        <v>1</v>
      </c>
    </row>
    <row r="3565" spans="1:14" x14ac:dyDescent="0.15">
      <c r="A3565" s="2">
        <v>45025</v>
      </c>
      <c r="B3565" s="3">
        <f t="shared" si="165"/>
        <v>2023</v>
      </c>
      <c r="C3565" t="str">
        <f t="shared" si="166"/>
        <v>2022-2023</v>
      </c>
      <c r="D3565" t="s">
        <v>148</v>
      </c>
      <c r="E3565" t="s">
        <v>34</v>
      </c>
      <c r="F3565" t="str">
        <f t="shared" si="167"/>
        <v>Queensland</v>
      </c>
      <c r="G3565" t="s">
        <v>35</v>
      </c>
      <c r="H3565">
        <v>4802</v>
      </c>
      <c r="I3565" t="s">
        <v>11</v>
      </c>
      <c r="J3565" t="s">
        <v>36</v>
      </c>
      <c r="K3565" t="s">
        <v>155</v>
      </c>
      <c r="L3565" t="s">
        <v>20</v>
      </c>
      <c r="M3565" s="5">
        <v>870.44999999999993</v>
      </c>
      <c r="N3565">
        <v>1</v>
      </c>
    </row>
    <row r="3566" spans="1:14" x14ac:dyDescent="0.15">
      <c r="A3566" s="2">
        <v>45323</v>
      </c>
      <c r="B3566" s="3">
        <f t="shared" si="165"/>
        <v>2024</v>
      </c>
      <c r="C3566" t="str">
        <f t="shared" si="166"/>
        <v>2023-2024</v>
      </c>
      <c r="D3566" t="s">
        <v>147</v>
      </c>
      <c r="E3566" t="s">
        <v>128</v>
      </c>
      <c r="F3566" t="str">
        <f t="shared" si="167"/>
        <v>Western Australia</v>
      </c>
      <c r="G3566" t="s">
        <v>48</v>
      </c>
      <c r="H3566">
        <v>6027</v>
      </c>
      <c r="I3566" t="s">
        <v>11</v>
      </c>
      <c r="J3566" t="s">
        <v>49</v>
      </c>
      <c r="K3566" t="s">
        <v>150</v>
      </c>
      <c r="L3566" t="s">
        <v>18</v>
      </c>
      <c r="M3566" s="5">
        <v>870.48</v>
      </c>
      <c r="N3566">
        <v>1</v>
      </c>
    </row>
    <row r="3567" spans="1:14" x14ac:dyDescent="0.15">
      <c r="A3567" s="2">
        <v>45570</v>
      </c>
      <c r="B3567" s="3">
        <f t="shared" si="165"/>
        <v>2025</v>
      </c>
      <c r="C3567" t="str">
        <f t="shared" si="166"/>
        <v>2024-2025</v>
      </c>
      <c r="D3567" t="s">
        <v>147</v>
      </c>
      <c r="E3567" t="s">
        <v>144</v>
      </c>
      <c r="F3567" t="str">
        <f t="shared" si="167"/>
        <v>Queensland</v>
      </c>
      <c r="G3567" t="s">
        <v>35</v>
      </c>
      <c r="H3567">
        <v>4566</v>
      </c>
      <c r="I3567" t="s">
        <v>11</v>
      </c>
      <c r="J3567" t="s">
        <v>120</v>
      </c>
      <c r="K3567" t="s">
        <v>153</v>
      </c>
      <c r="L3567" t="s">
        <v>16</v>
      </c>
      <c r="M3567" s="5">
        <v>872.49000000000012</v>
      </c>
      <c r="N3567">
        <v>1</v>
      </c>
    </row>
    <row r="3568" spans="1:14" x14ac:dyDescent="0.15">
      <c r="A3568" s="2">
        <v>45391</v>
      </c>
      <c r="B3568" s="3">
        <f t="shared" si="165"/>
        <v>2024</v>
      </c>
      <c r="C3568" t="str">
        <f t="shared" si="166"/>
        <v>2023-2024</v>
      </c>
      <c r="D3568" t="s">
        <v>147</v>
      </c>
      <c r="E3568" t="s">
        <v>113</v>
      </c>
      <c r="F3568" t="str">
        <f t="shared" si="167"/>
        <v>Queensland</v>
      </c>
      <c r="G3568" t="s">
        <v>35</v>
      </c>
      <c r="H3568">
        <v>4215</v>
      </c>
      <c r="I3568" t="s">
        <v>11</v>
      </c>
      <c r="J3568" t="s">
        <v>104</v>
      </c>
      <c r="K3568" t="s">
        <v>154</v>
      </c>
      <c r="L3568" t="s">
        <v>14</v>
      </c>
      <c r="M3568" s="5">
        <v>872.91000000000008</v>
      </c>
      <c r="N3568">
        <v>1</v>
      </c>
    </row>
    <row r="3569" spans="1:14" x14ac:dyDescent="0.15">
      <c r="A3569" s="2">
        <v>45400</v>
      </c>
      <c r="B3569" s="3">
        <f t="shared" si="165"/>
        <v>2024</v>
      </c>
      <c r="C3569" t="str">
        <f t="shared" si="166"/>
        <v>2023-2024</v>
      </c>
      <c r="D3569" t="s">
        <v>147</v>
      </c>
      <c r="E3569" t="s">
        <v>126</v>
      </c>
      <c r="F3569" t="str">
        <f t="shared" si="167"/>
        <v>Queensland</v>
      </c>
      <c r="G3569" t="s">
        <v>35</v>
      </c>
      <c r="H3569">
        <v>4551</v>
      </c>
      <c r="I3569" t="s">
        <v>11</v>
      </c>
      <c r="J3569" t="s">
        <v>120</v>
      </c>
      <c r="K3569" t="s">
        <v>151</v>
      </c>
      <c r="L3569" t="s">
        <v>21</v>
      </c>
      <c r="M3569" s="5">
        <v>873.34</v>
      </c>
      <c r="N3569">
        <v>1</v>
      </c>
    </row>
    <row r="3570" spans="1:14" x14ac:dyDescent="0.15">
      <c r="A3570" s="2">
        <v>45459</v>
      </c>
      <c r="B3570" s="3">
        <f t="shared" si="165"/>
        <v>2024</v>
      </c>
      <c r="C3570" t="str">
        <f t="shared" si="166"/>
        <v>2023-2024</v>
      </c>
      <c r="D3570" t="s">
        <v>148</v>
      </c>
      <c r="E3570" t="s">
        <v>138</v>
      </c>
      <c r="F3570" t="str">
        <f t="shared" si="167"/>
        <v>Queensland</v>
      </c>
      <c r="G3570" t="s">
        <v>35</v>
      </c>
      <c r="H3570">
        <v>4558</v>
      </c>
      <c r="I3570" t="s">
        <v>11</v>
      </c>
      <c r="J3570" t="s">
        <v>120</v>
      </c>
      <c r="K3570" t="s">
        <v>151</v>
      </c>
      <c r="L3570" t="s">
        <v>21</v>
      </c>
      <c r="M3570" s="5">
        <v>873.59</v>
      </c>
      <c r="N3570">
        <v>1</v>
      </c>
    </row>
    <row r="3571" spans="1:14" x14ac:dyDescent="0.15">
      <c r="A3571" s="2">
        <v>45520</v>
      </c>
      <c r="B3571" s="3">
        <f t="shared" si="165"/>
        <v>2025</v>
      </c>
      <c r="C3571" t="str">
        <f t="shared" si="166"/>
        <v>2024-2025</v>
      </c>
      <c r="D3571" t="s">
        <v>147</v>
      </c>
      <c r="E3571" t="s">
        <v>145</v>
      </c>
      <c r="F3571" t="str">
        <f t="shared" si="167"/>
        <v>New South Wales</v>
      </c>
      <c r="G3571" t="s">
        <v>10</v>
      </c>
      <c r="H3571">
        <v>2101</v>
      </c>
      <c r="I3571" t="s">
        <v>11</v>
      </c>
      <c r="J3571" t="s">
        <v>27</v>
      </c>
      <c r="K3571" t="s">
        <v>152</v>
      </c>
      <c r="L3571" t="s">
        <v>13</v>
      </c>
      <c r="M3571" s="5">
        <v>875</v>
      </c>
      <c r="N3571">
        <v>1</v>
      </c>
    </row>
    <row r="3572" spans="1:14" x14ac:dyDescent="0.15">
      <c r="A3572" s="2">
        <v>45090</v>
      </c>
      <c r="B3572" s="3">
        <f t="shared" si="165"/>
        <v>2023</v>
      </c>
      <c r="C3572" t="str">
        <f t="shared" si="166"/>
        <v>2022-2023</v>
      </c>
      <c r="D3572" t="s">
        <v>148</v>
      </c>
      <c r="E3572" t="s">
        <v>34</v>
      </c>
      <c r="F3572" t="str">
        <f t="shared" si="167"/>
        <v>Queensland</v>
      </c>
      <c r="G3572" t="s">
        <v>35</v>
      </c>
      <c r="H3572">
        <v>4802</v>
      </c>
      <c r="I3572" t="s">
        <v>11</v>
      </c>
      <c r="J3572" t="s">
        <v>36</v>
      </c>
      <c r="K3572" t="s">
        <v>150</v>
      </c>
      <c r="L3572" t="s">
        <v>18</v>
      </c>
      <c r="M3572" s="5">
        <v>876.85</v>
      </c>
      <c r="N3572">
        <v>1</v>
      </c>
    </row>
    <row r="3573" spans="1:14" x14ac:dyDescent="0.15">
      <c r="A3573" s="2">
        <v>45064</v>
      </c>
      <c r="B3573" s="3">
        <f t="shared" si="165"/>
        <v>2023</v>
      </c>
      <c r="C3573" t="str">
        <f t="shared" si="166"/>
        <v>2022-2023</v>
      </c>
      <c r="D3573" t="s">
        <v>147</v>
      </c>
      <c r="E3573" t="s">
        <v>123</v>
      </c>
      <c r="F3573" t="str">
        <f t="shared" si="167"/>
        <v>Western Australia</v>
      </c>
      <c r="G3573" t="s">
        <v>48</v>
      </c>
      <c r="H3573">
        <v>6109</v>
      </c>
      <c r="I3573" t="s">
        <v>11</v>
      </c>
      <c r="J3573" t="s">
        <v>94</v>
      </c>
      <c r="K3573" t="s">
        <v>151</v>
      </c>
      <c r="L3573" t="s">
        <v>21</v>
      </c>
      <c r="M3573" s="5">
        <v>877.06999999999994</v>
      </c>
      <c r="N3573">
        <v>1</v>
      </c>
    </row>
    <row r="3574" spans="1:14" x14ac:dyDescent="0.15">
      <c r="A3574" s="2">
        <v>45415</v>
      </c>
      <c r="B3574" s="3">
        <f t="shared" si="165"/>
        <v>2024</v>
      </c>
      <c r="C3574" t="str">
        <f t="shared" si="166"/>
        <v>2023-2024</v>
      </c>
      <c r="D3574" t="s">
        <v>147</v>
      </c>
      <c r="E3574" t="s">
        <v>137</v>
      </c>
      <c r="F3574" t="str">
        <f t="shared" si="167"/>
        <v>New South Wales</v>
      </c>
      <c r="G3574" t="s">
        <v>10</v>
      </c>
      <c r="H3574">
        <v>2031</v>
      </c>
      <c r="I3574" t="s">
        <v>11</v>
      </c>
      <c r="J3574" t="s">
        <v>12</v>
      </c>
      <c r="K3574" t="s">
        <v>19</v>
      </c>
      <c r="L3574" t="s">
        <v>23</v>
      </c>
      <c r="M3574" s="5">
        <v>878.53</v>
      </c>
      <c r="N3574">
        <v>1</v>
      </c>
    </row>
    <row r="3575" spans="1:14" x14ac:dyDescent="0.15">
      <c r="A3575" s="2">
        <v>45286</v>
      </c>
      <c r="B3575" s="3">
        <f t="shared" si="165"/>
        <v>2024</v>
      </c>
      <c r="C3575" t="str">
        <f t="shared" si="166"/>
        <v>2023-2024</v>
      </c>
      <c r="D3575" t="s">
        <v>147</v>
      </c>
      <c r="E3575" t="s">
        <v>89</v>
      </c>
      <c r="F3575" t="str">
        <f t="shared" si="167"/>
        <v>Queensland</v>
      </c>
      <c r="G3575" t="s">
        <v>35</v>
      </c>
      <c r="H3575">
        <v>4655</v>
      </c>
      <c r="I3575" t="s">
        <v>11</v>
      </c>
      <c r="J3575" t="s">
        <v>51</v>
      </c>
      <c r="K3575" t="s">
        <v>151</v>
      </c>
      <c r="L3575" t="s">
        <v>21</v>
      </c>
      <c r="M3575" s="5">
        <v>879.85</v>
      </c>
      <c r="N3575">
        <v>1</v>
      </c>
    </row>
    <row r="3576" spans="1:14" x14ac:dyDescent="0.15">
      <c r="A3576" s="2">
        <v>45174</v>
      </c>
      <c r="B3576" s="3">
        <f t="shared" si="165"/>
        <v>2024</v>
      </c>
      <c r="C3576" t="str">
        <f t="shared" si="166"/>
        <v>2023-2024</v>
      </c>
      <c r="D3576" t="s">
        <v>147</v>
      </c>
      <c r="E3576" t="s">
        <v>83</v>
      </c>
      <c r="F3576" t="str">
        <f t="shared" si="167"/>
        <v>New South Wales</v>
      </c>
      <c r="G3576" t="s">
        <v>10</v>
      </c>
      <c r="H3576">
        <v>2750</v>
      </c>
      <c r="I3576" t="s">
        <v>11</v>
      </c>
      <c r="J3576" t="s">
        <v>25</v>
      </c>
      <c r="K3576" t="s">
        <v>151</v>
      </c>
      <c r="L3576" t="s">
        <v>21</v>
      </c>
      <c r="M3576" s="5">
        <v>879.87</v>
      </c>
      <c r="N3576">
        <v>1</v>
      </c>
    </row>
    <row r="3577" spans="1:14" x14ac:dyDescent="0.15">
      <c r="A3577" s="2">
        <v>45274</v>
      </c>
      <c r="B3577" s="3">
        <f t="shared" si="165"/>
        <v>2024</v>
      </c>
      <c r="C3577" t="str">
        <f t="shared" si="166"/>
        <v>2023-2024</v>
      </c>
      <c r="D3577" t="s">
        <v>147</v>
      </c>
      <c r="E3577" t="s">
        <v>95</v>
      </c>
      <c r="F3577" t="str">
        <f t="shared" si="167"/>
        <v>Victoria</v>
      </c>
      <c r="G3577" t="s">
        <v>45</v>
      </c>
      <c r="H3577">
        <v>3931</v>
      </c>
      <c r="I3577" t="s">
        <v>11</v>
      </c>
      <c r="J3577" t="s">
        <v>55</v>
      </c>
      <c r="K3577" t="s">
        <v>149</v>
      </c>
      <c r="L3577" t="s">
        <v>15</v>
      </c>
      <c r="M3577" s="5">
        <v>882.53</v>
      </c>
      <c r="N3577">
        <v>1</v>
      </c>
    </row>
    <row r="3578" spans="1:14" x14ac:dyDescent="0.15">
      <c r="A3578" s="2">
        <v>45582</v>
      </c>
      <c r="B3578" s="3">
        <f t="shared" si="165"/>
        <v>2025</v>
      </c>
      <c r="C3578" t="str">
        <f t="shared" si="166"/>
        <v>2024-2025</v>
      </c>
      <c r="D3578" t="s">
        <v>147</v>
      </c>
      <c r="E3578" t="s">
        <v>138</v>
      </c>
      <c r="F3578" t="str">
        <f t="shared" si="167"/>
        <v>Queensland</v>
      </c>
      <c r="G3578" t="s">
        <v>35</v>
      </c>
      <c r="H3578">
        <v>4558</v>
      </c>
      <c r="I3578" t="s">
        <v>11</v>
      </c>
      <c r="J3578" t="s">
        <v>120</v>
      </c>
      <c r="K3578" t="s">
        <v>152</v>
      </c>
      <c r="L3578" t="s">
        <v>13</v>
      </c>
      <c r="M3578" s="5">
        <v>882.84</v>
      </c>
      <c r="N3578">
        <v>1</v>
      </c>
    </row>
    <row r="3579" spans="1:14" x14ac:dyDescent="0.15">
      <c r="A3579" s="2">
        <v>45065</v>
      </c>
      <c r="B3579" s="3">
        <f t="shared" si="165"/>
        <v>2023</v>
      </c>
      <c r="C3579" t="str">
        <f t="shared" si="166"/>
        <v>2022-2023</v>
      </c>
      <c r="D3579" t="s">
        <v>147</v>
      </c>
      <c r="E3579" t="s">
        <v>101</v>
      </c>
      <c r="F3579" t="str">
        <f t="shared" si="167"/>
        <v>Victoria</v>
      </c>
      <c r="G3579" t="s">
        <v>45</v>
      </c>
      <c r="H3579">
        <v>3131</v>
      </c>
      <c r="I3579" t="s">
        <v>11</v>
      </c>
      <c r="J3579" t="s">
        <v>63</v>
      </c>
      <c r="K3579" t="s">
        <v>150</v>
      </c>
      <c r="L3579" t="s">
        <v>18</v>
      </c>
      <c r="M3579" s="5">
        <v>884.31999999999994</v>
      </c>
      <c r="N3579">
        <v>1</v>
      </c>
    </row>
    <row r="3580" spans="1:14" x14ac:dyDescent="0.15">
      <c r="A3580" s="2">
        <v>45398</v>
      </c>
      <c r="B3580" s="3">
        <f t="shared" si="165"/>
        <v>2024</v>
      </c>
      <c r="C3580" t="str">
        <f t="shared" si="166"/>
        <v>2023-2024</v>
      </c>
      <c r="D3580" t="s">
        <v>147</v>
      </c>
      <c r="E3580" t="s">
        <v>103</v>
      </c>
      <c r="F3580" t="str">
        <f t="shared" si="167"/>
        <v>Queensland</v>
      </c>
      <c r="G3580" t="s">
        <v>35</v>
      </c>
      <c r="H3580">
        <v>4509</v>
      </c>
      <c r="I3580" t="s">
        <v>11</v>
      </c>
      <c r="J3580" t="s">
        <v>104</v>
      </c>
      <c r="K3580" t="s">
        <v>152</v>
      </c>
      <c r="L3580" t="s">
        <v>13</v>
      </c>
      <c r="M3580" s="5">
        <v>886.66999999999973</v>
      </c>
      <c r="N3580">
        <v>1</v>
      </c>
    </row>
    <row r="3581" spans="1:14" x14ac:dyDescent="0.15">
      <c r="A3581" s="2">
        <v>45315</v>
      </c>
      <c r="B3581" s="3">
        <f t="shared" si="165"/>
        <v>2024</v>
      </c>
      <c r="C3581" t="str">
        <f t="shared" si="166"/>
        <v>2023-2024</v>
      </c>
      <c r="D3581" t="s">
        <v>148</v>
      </c>
      <c r="E3581" t="s">
        <v>72</v>
      </c>
      <c r="F3581" t="str">
        <f t="shared" si="167"/>
        <v>Western Australia</v>
      </c>
      <c r="G3581" t="s">
        <v>48</v>
      </c>
      <c r="H3581">
        <v>6010</v>
      </c>
      <c r="I3581" t="s">
        <v>11</v>
      </c>
      <c r="J3581" t="s">
        <v>49</v>
      </c>
      <c r="K3581" t="s">
        <v>149</v>
      </c>
      <c r="L3581" t="s">
        <v>15</v>
      </c>
      <c r="M3581" s="5">
        <v>887.64</v>
      </c>
      <c r="N3581">
        <v>1</v>
      </c>
    </row>
    <row r="3582" spans="1:14" x14ac:dyDescent="0.15">
      <c r="A3582" s="2">
        <v>45607</v>
      </c>
      <c r="B3582" s="3">
        <f t="shared" si="165"/>
        <v>2025</v>
      </c>
      <c r="C3582" t="str">
        <f t="shared" si="166"/>
        <v>2024-2025</v>
      </c>
      <c r="D3582" t="s">
        <v>147</v>
      </c>
      <c r="E3582" t="s">
        <v>64</v>
      </c>
      <c r="F3582" t="str">
        <f t="shared" si="167"/>
        <v>Victoria</v>
      </c>
      <c r="G3582" t="s">
        <v>45</v>
      </c>
      <c r="H3582">
        <v>3199</v>
      </c>
      <c r="I3582" t="s">
        <v>11</v>
      </c>
      <c r="J3582" t="s">
        <v>63</v>
      </c>
      <c r="K3582" t="s">
        <v>154</v>
      </c>
      <c r="L3582" t="s">
        <v>14</v>
      </c>
      <c r="M3582" s="5">
        <v>887.92999999999984</v>
      </c>
      <c r="N3582">
        <v>1</v>
      </c>
    </row>
    <row r="3583" spans="1:14" x14ac:dyDescent="0.15">
      <c r="A3583" s="2">
        <v>45476</v>
      </c>
      <c r="B3583" s="3">
        <f t="shared" si="165"/>
        <v>2025</v>
      </c>
      <c r="C3583" t="str">
        <f t="shared" si="166"/>
        <v>2024-2025</v>
      </c>
      <c r="D3583" t="s">
        <v>147</v>
      </c>
      <c r="E3583" t="s">
        <v>39</v>
      </c>
      <c r="F3583" t="str">
        <f t="shared" si="167"/>
        <v>South Australia</v>
      </c>
      <c r="G3583" t="s">
        <v>32</v>
      </c>
      <c r="H3583">
        <v>5343</v>
      </c>
      <c r="I3583" t="s">
        <v>11</v>
      </c>
      <c r="J3583" t="s">
        <v>38</v>
      </c>
      <c r="K3583" t="s">
        <v>149</v>
      </c>
      <c r="L3583" t="s">
        <v>15</v>
      </c>
      <c r="M3583" s="5">
        <v>888.10000000000014</v>
      </c>
      <c r="N3583">
        <v>1</v>
      </c>
    </row>
    <row r="3584" spans="1:14" x14ac:dyDescent="0.15">
      <c r="A3584" s="2">
        <v>45364</v>
      </c>
      <c r="B3584" s="3">
        <f t="shared" si="165"/>
        <v>2024</v>
      </c>
      <c r="C3584" t="str">
        <f t="shared" si="166"/>
        <v>2023-2024</v>
      </c>
      <c r="D3584" t="s">
        <v>147</v>
      </c>
      <c r="E3584" t="s">
        <v>132</v>
      </c>
      <c r="F3584" t="str">
        <f t="shared" si="167"/>
        <v>New South Wales</v>
      </c>
      <c r="G3584" t="s">
        <v>10</v>
      </c>
      <c r="H3584">
        <v>2800</v>
      </c>
      <c r="I3584" t="s">
        <v>11</v>
      </c>
      <c r="J3584" t="s">
        <v>25</v>
      </c>
      <c r="K3584" t="s">
        <v>157</v>
      </c>
      <c r="L3584" t="s">
        <v>22</v>
      </c>
      <c r="M3584" s="5">
        <v>891.40000000000009</v>
      </c>
      <c r="N3584">
        <v>1</v>
      </c>
    </row>
    <row r="3585" spans="1:14" x14ac:dyDescent="0.15">
      <c r="A3585" s="2">
        <v>45180</v>
      </c>
      <c r="B3585" s="3">
        <f t="shared" si="165"/>
        <v>2024</v>
      </c>
      <c r="C3585" t="str">
        <f t="shared" si="166"/>
        <v>2023-2024</v>
      </c>
      <c r="D3585" t="s">
        <v>147</v>
      </c>
      <c r="E3585" t="s">
        <v>65</v>
      </c>
      <c r="F3585" t="str">
        <f t="shared" si="167"/>
        <v>New South Wales</v>
      </c>
      <c r="G3585" t="s">
        <v>10</v>
      </c>
      <c r="H3585">
        <v>2541</v>
      </c>
      <c r="I3585" t="s">
        <v>11</v>
      </c>
      <c r="J3585" t="s">
        <v>58</v>
      </c>
      <c r="K3585" t="s">
        <v>154</v>
      </c>
      <c r="L3585" t="s">
        <v>14</v>
      </c>
      <c r="M3585" s="5">
        <v>892.11000000000013</v>
      </c>
      <c r="N3585">
        <v>1</v>
      </c>
    </row>
    <row r="3586" spans="1:14" x14ac:dyDescent="0.15">
      <c r="A3586" s="2">
        <v>44927</v>
      </c>
      <c r="B3586" s="3">
        <f t="shared" ref="B3586:B3649" si="168">IF(MONTH(A3586)&gt;=7,YEAR(A3586)+1,YEAR(A3586))</f>
        <v>2023</v>
      </c>
      <c r="C3586" t="str">
        <f t="shared" ref="C3586:C3649" si="169">IF(MONTH(A3586) &gt;= 7, YEAR(A3586) &amp; "-" &amp; YEAR(A3586) + 1, YEAR(A3586) - 1 &amp; "-" &amp; YEAR(A3586))</f>
        <v>2022-2023</v>
      </c>
      <c r="D3586" t="s">
        <v>147</v>
      </c>
      <c r="E3586" t="s">
        <v>69</v>
      </c>
      <c r="F3586" t="str">
        <f t="shared" ref="F3586:F3649" si="170">IF(G3586="WA","Western Australia",
IF(G3586="NSW","New South Wales",
IF(G3586="QLD","Queensland",
IF(G3586="VIC","Victoria",
IF(G3586="TAS","Tasmania",
IF(G3586="SA","South Australia",
IF(G3586="NT","Northern Territory",
IF(G3586="ACT","Australian Capital Territory",G3586))))))))</f>
        <v>Tasmania</v>
      </c>
      <c r="G3586" t="s">
        <v>70</v>
      </c>
      <c r="H3586">
        <v>7018</v>
      </c>
      <c r="I3586" t="s">
        <v>11</v>
      </c>
      <c r="J3586" t="s">
        <v>71</v>
      </c>
      <c r="K3586" t="s">
        <v>153</v>
      </c>
      <c r="L3586" t="s">
        <v>16</v>
      </c>
      <c r="M3586" s="5">
        <v>893.23</v>
      </c>
      <c r="N3586">
        <v>1</v>
      </c>
    </row>
    <row r="3587" spans="1:14" x14ac:dyDescent="0.15">
      <c r="A3587" s="2">
        <v>45107</v>
      </c>
      <c r="B3587" s="3">
        <f t="shared" si="168"/>
        <v>2023</v>
      </c>
      <c r="C3587" t="str">
        <f t="shared" si="169"/>
        <v>2022-2023</v>
      </c>
      <c r="D3587" t="s">
        <v>147</v>
      </c>
      <c r="E3587" t="s">
        <v>85</v>
      </c>
      <c r="F3587" t="str">
        <f t="shared" si="170"/>
        <v>Queensland</v>
      </c>
      <c r="G3587" t="s">
        <v>35</v>
      </c>
      <c r="H3587">
        <v>4883</v>
      </c>
      <c r="I3587" t="s">
        <v>11</v>
      </c>
      <c r="J3587" t="s">
        <v>36</v>
      </c>
      <c r="K3587" t="s">
        <v>151</v>
      </c>
      <c r="L3587" t="s">
        <v>21</v>
      </c>
      <c r="M3587" s="5">
        <v>893.95</v>
      </c>
      <c r="N3587">
        <v>1</v>
      </c>
    </row>
    <row r="3588" spans="1:14" x14ac:dyDescent="0.15">
      <c r="A3588" s="2">
        <v>45495</v>
      </c>
      <c r="B3588" s="3">
        <f t="shared" si="168"/>
        <v>2025</v>
      </c>
      <c r="C3588" t="str">
        <f t="shared" si="169"/>
        <v>2024-2025</v>
      </c>
      <c r="D3588" t="s">
        <v>147</v>
      </c>
      <c r="E3588" t="s">
        <v>79</v>
      </c>
      <c r="F3588" t="str">
        <f t="shared" si="170"/>
        <v>Australian Capital Territory</v>
      </c>
      <c r="G3588" t="s">
        <v>80</v>
      </c>
      <c r="H3588">
        <v>2617</v>
      </c>
      <c r="I3588" t="s">
        <v>11</v>
      </c>
      <c r="J3588" t="s">
        <v>58</v>
      </c>
      <c r="K3588" t="s">
        <v>155</v>
      </c>
      <c r="L3588" t="s">
        <v>20</v>
      </c>
      <c r="M3588" s="5">
        <v>893.98999999999978</v>
      </c>
      <c r="N3588">
        <v>1</v>
      </c>
    </row>
    <row r="3589" spans="1:14" x14ac:dyDescent="0.15">
      <c r="A3589" s="2">
        <v>45158</v>
      </c>
      <c r="B3589" s="3">
        <f t="shared" si="168"/>
        <v>2024</v>
      </c>
      <c r="C3589" t="str">
        <f t="shared" si="169"/>
        <v>2023-2024</v>
      </c>
      <c r="D3589" t="s">
        <v>147</v>
      </c>
      <c r="E3589" t="s">
        <v>139</v>
      </c>
      <c r="F3589" t="str">
        <f t="shared" si="170"/>
        <v>New South Wales</v>
      </c>
      <c r="G3589" t="s">
        <v>10</v>
      </c>
      <c r="H3589">
        <v>2020</v>
      </c>
      <c r="I3589" t="s">
        <v>11</v>
      </c>
      <c r="J3589" t="s">
        <v>12</v>
      </c>
      <c r="K3589" t="s">
        <v>151</v>
      </c>
      <c r="L3589" t="s">
        <v>21</v>
      </c>
      <c r="M3589" s="5">
        <v>894.97</v>
      </c>
      <c r="N3589">
        <v>1</v>
      </c>
    </row>
    <row r="3590" spans="1:14" x14ac:dyDescent="0.15">
      <c r="A3590" s="2">
        <v>45034</v>
      </c>
      <c r="B3590" s="3">
        <f t="shared" si="168"/>
        <v>2023</v>
      </c>
      <c r="C3590" t="str">
        <f t="shared" si="169"/>
        <v>2022-2023</v>
      </c>
      <c r="D3590" t="s">
        <v>148</v>
      </c>
      <c r="E3590" t="s">
        <v>54</v>
      </c>
      <c r="F3590" t="str">
        <f t="shared" si="170"/>
        <v>Victoria</v>
      </c>
      <c r="G3590" t="s">
        <v>45</v>
      </c>
      <c r="H3590">
        <v>3977</v>
      </c>
      <c r="I3590" t="s">
        <v>11</v>
      </c>
      <c r="J3590" t="s">
        <v>55</v>
      </c>
      <c r="K3590" t="s">
        <v>150</v>
      </c>
      <c r="L3590" t="s">
        <v>18</v>
      </c>
      <c r="M3590" s="5">
        <v>895.24</v>
      </c>
      <c r="N3590">
        <v>1</v>
      </c>
    </row>
    <row r="3591" spans="1:14" x14ac:dyDescent="0.15">
      <c r="A3591" s="2">
        <v>45220</v>
      </c>
      <c r="B3591" s="3">
        <f t="shared" si="168"/>
        <v>2024</v>
      </c>
      <c r="C3591" t="str">
        <f t="shared" si="169"/>
        <v>2023-2024</v>
      </c>
      <c r="D3591" t="s">
        <v>147</v>
      </c>
      <c r="E3591" t="s">
        <v>131</v>
      </c>
      <c r="F3591" t="str">
        <f t="shared" si="170"/>
        <v>Western Australia</v>
      </c>
      <c r="G3591" t="s">
        <v>48</v>
      </c>
      <c r="H3591">
        <v>6530</v>
      </c>
      <c r="I3591" t="s">
        <v>11</v>
      </c>
      <c r="J3591" t="s">
        <v>77</v>
      </c>
      <c r="K3591" t="s">
        <v>154</v>
      </c>
      <c r="L3591" t="s">
        <v>14</v>
      </c>
      <c r="M3591" s="5">
        <v>895.92000000000007</v>
      </c>
      <c r="N3591">
        <v>1</v>
      </c>
    </row>
    <row r="3592" spans="1:14" x14ac:dyDescent="0.15">
      <c r="A3592" s="2">
        <v>45002</v>
      </c>
      <c r="B3592" s="3">
        <f t="shared" si="168"/>
        <v>2023</v>
      </c>
      <c r="C3592" t="str">
        <f t="shared" si="169"/>
        <v>2022-2023</v>
      </c>
      <c r="D3592" t="s">
        <v>147</v>
      </c>
      <c r="E3592" t="s">
        <v>114</v>
      </c>
      <c r="F3592" t="str">
        <f t="shared" si="170"/>
        <v>Victoria</v>
      </c>
      <c r="G3592" t="s">
        <v>45</v>
      </c>
      <c r="H3592">
        <v>3551</v>
      </c>
      <c r="I3592" t="s">
        <v>11</v>
      </c>
      <c r="J3592" t="s">
        <v>60</v>
      </c>
      <c r="K3592" t="s">
        <v>19</v>
      </c>
      <c r="L3592" t="s">
        <v>23</v>
      </c>
      <c r="M3592" s="5">
        <v>896.08</v>
      </c>
      <c r="N3592">
        <v>1</v>
      </c>
    </row>
    <row r="3593" spans="1:14" x14ac:dyDescent="0.15">
      <c r="A3593" s="2">
        <v>45069</v>
      </c>
      <c r="B3593" s="3">
        <f t="shared" si="168"/>
        <v>2023</v>
      </c>
      <c r="C3593" t="str">
        <f t="shared" si="169"/>
        <v>2022-2023</v>
      </c>
      <c r="D3593" t="s">
        <v>147</v>
      </c>
      <c r="E3593" t="s">
        <v>137</v>
      </c>
      <c r="F3593" t="str">
        <f t="shared" si="170"/>
        <v>New South Wales</v>
      </c>
      <c r="G3593" t="s">
        <v>10</v>
      </c>
      <c r="H3593">
        <v>2031</v>
      </c>
      <c r="I3593" t="s">
        <v>11</v>
      </c>
      <c r="J3593" t="s">
        <v>12</v>
      </c>
      <c r="K3593" t="s">
        <v>150</v>
      </c>
      <c r="L3593" t="s">
        <v>18</v>
      </c>
      <c r="M3593" s="5">
        <v>898.7</v>
      </c>
      <c r="N3593">
        <v>1</v>
      </c>
    </row>
    <row r="3594" spans="1:14" x14ac:dyDescent="0.15">
      <c r="A3594" s="2">
        <v>45038</v>
      </c>
      <c r="B3594" s="3">
        <f t="shared" si="168"/>
        <v>2023</v>
      </c>
      <c r="C3594" t="str">
        <f t="shared" si="169"/>
        <v>2022-2023</v>
      </c>
      <c r="D3594" t="s">
        <v>148</v>
      </c>
      <c r="E3594" t="s">
        <v>100</v>
      </c>
      <c r="F3594" t="str">
        <f t="shared" si="170"/>
        <v>Western Australia</v>
      </c>
      <c r="G3594" t="s">
        <v>48</v>
      </c>
      <c r="H3594">
        <v>6021</v>
      </c>
      <c r="I3594" t="s">
        <v>11</v>
      </c>
      <c r="J3594" t="s">
        <v>49</v>
      </c>
      <c r="K3594" t="s">
        <v>151</v>
      </c>
      <c r="L3594" t="s">
        <v>21</v>
      </c>
      <c r="M3594" s="5">
        <v>898.84</v>
      </c>
      <c r="N3594">
        <v>1</v>
      </c>
    </row>
    <row r="3595" spans="1:14" x14ac:dyDescent="0.15">
      <c r="A3595" s="2">
        <v>45544</v>
      </c>
      <c r="B3595" s="3">
        <f t="shared" si="168"/>
        <v>2025</v>
      </c>
      <c r="C3595" t="str">
        <f t="shared" si="169"/>
        <v>2024-2025</v>
      </c>
      <c r="D3595" t="s">
        <v>147</v>
      </c>
      <c r="E3595" t="s">
        <v>86</v>
      </c>
      <c r="F3595" t="str">
        <f t="shared" si="170"/>
        <v>New South Wales</v>
      </c>
      <c r="G3595" t="s">
        <v>10</v>
      </c>
      <c r="H3595">
        <v>2064</v>
      </c>
      <c r="I3595" t="s">
        <v>11</v>
      </c>
      <c r="J3595" t="s">
        <v>12</v>
      </c>
      <c r="K3595" t="s">
        <v>151</v>
      </c>
      <c r="L3595" t="s">
        <v>21</v>
      </c>
      <c r="M3595" s="5">
        <v>898.8599999999999</v>
      </c>
      <c r="N3595">
        <v>1</v>
      </c>
    </row>
    <row r="3596" spans="1:14" x14ac:dyDescent="0.15">
      <c r="A3596" s="2">
        <v>45169</v>
      </c>
      <c r="B3596" s="3">
        <f t="shared" si="168"/>
        <v>2024</v>
      </c>
      <c r="C3596" t="str">
        <f t="shared" si="169"/>
        <v>2023-2024</v>
      </c>
      <c r="D3596" t="s">
        <v>148</v>
      </c>
      <c r="E3596" t="s">
        <v>85</v>
      </c>
      <c r="F3596" t="str">
        <f t="shared" si="170"/>
        <v>Queensland</v>
      </c>
      <c r="G3596" t="s">
        <v>35</v>
      </c>
      <c r="H3596">
        <v>4883</v>
      </c>
      <c r="I3596" t="s">
        <v>11</v>
      </c>
      <c r="J3596" t="s">
        <v>36</v>
      </c>
      <c r="K3596" t="s">
        <v>151</v>
      </c>
      <c r="L3596" t="s">
        <v>21</v>
      </c>
      <c r="M3596" s="5">
        <v>899.55</v>
      </c>
      <c r="N3596">
        <v>1</v>
      </c>
    </row>
    <row r="3597" spans="1:14" x14ac:dyDescent="0.15">
      <c r="A3597" s="2">
        <v>45336</v>
      </c>
      <c r="B3597" s="3">
        <f t="shared" si="168"/>
        <v>2024</v>
      </c>
      <c r="C3597" t="str">
        <f t="shared" si="169"/>
        <v>2023-2024</v>
      </c>
      <c r="D3597" t="s">
        <v>148</v>
      </c>
      <c r="E3597" t="s">
        <v>135</v>
      </c>
      <c r="F3597" t="str">
        <f t="shared" si="170"/>
        <v>Victoria</v>
      </c>
      <c r="G3597" t="s">
        <v>45</v>
      </c>
      <c r="H3597">
        <v>3550</v>
      </c>
      <c r="I3597" t="s">
        <v>11</v>
      </c>
      <c r="J3597" t="s">
        <v>60</v>
      </c>
      <c r="K3597" t="s">
        <v>19</v>
      </c>
      <c r="L3597" t="s">
        <v>23</v>
      </c>
      <c r="M3597" s="5">
        <v>901.28999999999985</v>
      </c>
      <c r="N3597">
        <v>1</v>
      </c>
    </row>
    <row r="3598" spans="1:14" x14ac:dyDescent="0.15">
      <c r="A3598" s="2">
        <v>45533</v>
      </c>
      <c r="B3598" s="3">
        <f t="shared" si="168"/>
        <v>2025</v>
      </c>
      <c r="C3598" t="str">
        <f t="shared" si="169"/>
        <v>2024-2025</v>
      </c>
      <c r="D3598" t="s">
        <v>147</v>
      </c>
      <c r="E3598" t="s">
        <v>113</v>
      </c>
      <c r="F3598" t="str">
        <f t="shared" si="170"/>
        <v>Queensland</v>
      </c>
      <c r="G3598" t="s">
        <v>35</v>
      </c>
      <c r="H3598">
        <v>4215</v>
      </c>
      <c r="I3598" t="s">
        <v>11</v>
      </c>
      <c r="J3598" t="s">
        <v>104</v>
      </c>
      <c r="K3598" t="s">
        <v>156</v>
      </c>
      <c r="L3598" t="s">
        <v>17</v>
      </c>
      <c r="M3598" s="5">
        <v>902.49</v>
      </c>
      <c r="N3598">
        <v>1</v>
      </c>
    </row>
    <row r="3599" spans="1:14" x14ac:dyDescent="0.15">
      <c r="A3599" s="2">
        <v>45405</v>
      </c>
      <c r="B3599" s="3">
        <f t="shared" si="168"/>
        <v>2024</v>
      </c>
      <c r="C3599" t="str">
        <f t="shared" si="169"/>
        <v>2023-2024</v>
      </c>
      <c r="D3599" t="s">
        <v>147</v>
      </c>
      <c r="E3599" t="s">
        <v>136</v>
      </c>
      <c r="F3599" t="str">
        <f t="shared" si="170"/>
        <v>Victoria</v>
      </c>
      <c r="G3599" t="s">
        <v>45</v>
      </c>
      <c r="H3599">
        <v>3175</v>
      </c>
      <c r="I3599" t="s">
        <v>11</v>
      </c>
      <c r="J3599" t="s">
        <v>63</v>
      </c>
      <c r="K3599" t="s">
        <v>151</v>
      </c>
      <c r="L3599" t="s">
        <v>21</v>
      </c>
      <c r="M3599" s="5">
        <v>903.78</v>
      </c>
      <c r="N3599">
        <v>1</v>
      </c>
    </row>
    <row r="3600" spans="1:14" x14ac:dyDescent="0.15">
      <c r="A3600" s="2">
        <v>45599</v>
      </c>
      <c r="B3600" s="3">
        <f t="shared" si="168"/>
        <v>2025</v>
      </c>
      <c r="C3600" t="str">
        <f t="shared" si="169"/>
        <v>2024-2025</v>
      </c>
      <c r="D3600" t="s">
        <v>148</v>
      </c>
      <c r="E3600" t="s">
        <v>135</v>
      </c>
      <c r="F3600" t="str">
        <f t="shared" si="170"/>
        <v>Victoria</v>
      </c>
      <c r="G3600" t="s">
        <v>45</v>
      </c>
      <c r="H3600">
        <v>3550</v>
      </c>
      <c r="I3600" t="s">
        <v>11</v>
      </c>
      <c r="J3600" t="s">
        <v>60</v>
      </c>
      <c r="K3600" t="s">
        <v>157</v>
      </c>
      <c r="L3600" t="s">
        <v>22</v>
      </c>
      <c r="M3600" s="5">
        <v>903.89</v>
      </c>
      <c r="N3600">
        <v>1</v>
      </c>
    </row>
    <row r="3601" spans="1:14" x14ac:dyDescent="0.15">
      <c r="A3601" s="2">
        <v>45135</v>
      </c>
      <c r="B3601" s="3">
        <f t="shared" si="168"/>
        <v>2024</v>
      </c>
      <c r="C3601" t="str">
        <f t="shared" si="169"/>
        <v>2023-2024</v>
      </c>
      <c r="D3601" t="s">
        <v>147</v>
      </c>
      <c r="E3601" t="s">
        <v>57</v>
      </c>
      <c r="F3601" t="str">
        <f t="shared" si="170"/>
        <v>New South Wales</v>
      </c>
      <c r="G3601" t="s">
        <v>10</v>
      </c>
      <c r="H3601">
        <v>2560</v>
      </c>
      <c r="I3601" t="s">
        <v>11</v>
      </c>
      <c r="J3601" t="s">
        <v>58</v>
      </c>
      <c r="K3601" t="s">
        <v>19</v>
      </c>
      <c r="L3601" t="s">
        <v>23</v>
      </c>
      <c r="M3601" s="5">
        <v>903.99</v>
      </c>
      <c r="N3601">
        <v>1</v>
      </c>
    </row>
    <row r="3602" spans="1:14" x14ac:dyDescent="0.15">
      <c r="A3602" s="2">
        <v>45400</v>
      </c>
      <c r="B3602" s="3">
        <f t="shared" si="168"/>
        <v>2024</v>
      </c>
      <c r="C3602" t="str">
        <f t="shared" si="169"/>
        <v>2023-2024</v>
      </c>
      <c r="D3602" t="s">
        <v>148</v>
      </c>
      <c r="E3602" t="s">
        <v>54</v>
      </c>
      <c r="F3602" t="str">
        <f t="shared" si="170"/>
        <v>Victoria</v>
      </c>
      <c r="G3602" t="s">
        <v>45</v>
      </c>
      <c r="H3602">
        <v>3977</v>
      </c>
      <c r="I3602" t="s">
        <v>11</v>
      </c>
      <c r="J3602" t="s">
        <v>55</v>
      </c>
      <c r="K3602" t="s">
        <v>153</v>
      </c>
      <c r="L3602" t="s">
        <v>16</v>
      </c>
      <c r="M3602" s="5">
        <v>906.07999999999993</v>
      </c>
      <c r="N3602">
        <v>1</v>
      </c>
    </row>
    <row r="3603" spans="1:14" x14ac:dyDescent="0.15">
      <c r="A3603" s="2">
        <v>45390</v>
      </c>
      <c r="B3603" s="3">
        <f t="shared" si="168"/>
        <v>2024</v>
      </c>
      <c r="C3603" t="str">
        <f t="shared" si="169"/>
        <v>2023-2024</v>
      </c>
      <c r="D3603" t="s">
        <v>148</v>
      </c>
      <c r="E3603" t="s">
        <v>131</v>
      </c>
      <c r="F3603" t="str">
        <f t="shared" si="170"/>
        <v>Western Australia</v>
      </c>
      <c r="G3603" t="s">
        <v>48</v>
      </c>
      <c r="H3603">
        <v>6530</v>
      </c>
      <c r="I3603" t="s">
        <v>11</v>
      </c>
      <c r="J3603" t="s">
        <v>77</v>
      </c>
      <c r="K3603" t="s">
        <v>154</v>
      </c>
      <c r="L3603" t="s">
        <v>14</v>
      </c>
      <c r="M3603" s="5">
        <v>908.5100000000001</v>
      </c>
      <c r="N3603">
        <v>1</v>
      </c>
    </row>
    <row r="3604" spans="1:14" x14ac:dyDescent="0.15">
      <c r="A3604" s="2">
        <v>44951</v>
      </c>
      <c r="B3604" s="3">
        <f t="shared" si="168"/>
        <v>2023</v>
      </c>
      <c r="C3604" t="str">
        <f t="shared" si="169"/>
        <v>2022-2023</v>
      </c>
      <c r="D3604" t="s">
        <v>147</v>
      </c>
      <c r="E3604" t="s">
        <v>121</v>
      </c>
      <c r="F3604" t="str">
        <f t="shared" si="170"/>
        <v>Queensland</v>
      </c>
      <c r="G3604" t="s">
        <v>35</v>
      </c>
      <c r="H3604">
        <v>4700</v>
      </c>
      <c r="I3604" t="s">
        <v>11</v>
      </c>
      <c r="J3604" t="s">
        <v>51</v>
      </c>
      <c r="K3604" t="s">
        <v>153</v>
      </c>
      <c r="L3604" t="s">
        <v>16</v>
      </c>
      <c r="M3604" s="5">
        <v>912.27</v>
      </c>
      <c r="N3604">
        <v>1</v>
      </c>
    </row>
    <row r="3605" spans="1:14" x14ac:dyDescent="0.15">
      <c r="A3605" s="2">
        <v>44985</v>
      </c>
      <c r="B3605" s="3">
        <f t="shared" si="168"/>
        <v>2023</v>
      </c>
      <c r="C3605" t="str">
        <f t="shared" si="169"/>
        <v>2022-2023</v>
      </c>
      <c r="D3605" t="s">
        <v>147</v>
      </c>
      <c r="E3605" t="s">
        <v>107</v>
      </c>
      <c r="F3605" t="str">
        <f t="shared" si="170"/>
        <v>Queensland</v>
      </c>
      <c r="G3605" t="s">
        <v>35</v>
      </c>
      <c r="H3605">
        <v>4220</v>
      </c>
      <c r="I3605" t="s">
        <v>11</v>
      </c>
      <c r="J3605" t="s">
        <v>104</v>
      </c>
      <c r="K3605" t="s">
        <v>152</v>
      </c>
      <c r="L3605" t="s">
        <v>13</v>
      </c>
      <c r="M3605" s="5">
        <v>915.31999999999982</v>
      </c>
      <c r="N3605">
        <v>1</v>
      </c>
    </row>
    <row r="3606" spans="1:14" x14ac:dyDescent="0.15">
      <c r="A3606" s="2">
        <v>45426</v>
      </c>
      <c r="B3606" s="3">
        <f t="shared" si="168"/>
        <v>2024</v>
      </c>
      <c r="C3606" t="str">
        <f t="shared" si="169"/>
        <v>2023-2024</v>
      </c>
      <c r="D3606" t="s">
        <v>147</v>
      </c>
      <c r="E3606" t="s">
        <v>145</v>
      </c>
      <c r="F3606" t="str">
        <f t="shared" si="170"/>
        <v>New South Wales</v>
      </c>
      <c r="G3606" t="s">
        <v>10</v>
      </c>
      <c r="H3606">
        <v>2101</v>
      </c>
      <c r="I3606" t="s">
        <v>11</v>
      </c>
      <c r="J3606" t="s">
        <v>27</v>
      </c>
      <c r="K3606" t="s">
        <v>151</v>
      </c>
      <c r="L3606" t="s">
        <v>21</v>
      </c>
      <c r="M3606" s="5">
        <v>915.68</v>
      </c>
      <c r="N3606">
        <v>1</v>
      </c>
    </row>
    <row r="3607" spans="1:14" x14ac:dyDescent="0.15">
      <c r="A3607" s="2">
        <v>45557</v>
      </c>
      <c r="B3607" s="3">
        <f t="shared" si="168"/>
        <v>2025</v>
      </c>
      <c r="C3607" t="str">
        <f t="shared" si="169"/>
        <v>2024-2025</v>
      </c>
      <c r="D3607" t="s">
        <v>147</v>
      </c>
      <c r="E3607" t="s">
        <v>123</v>
      </c>
      <c r="F3607" t="str">
        <f t="shared" si="170"/>
        <v>Western Australia</v>
      </c>
      <c r="G3607" t="s">
        <v>48</v>
      </c>
      <c r="H3607">
        <v>6109</v>
      </c>
      <c r="I3607" t="s">
        <v>11</v>
      </c>
      <c r="J3607" t="s">
        <v>94</v>
      </c>
      <c r="K3607" t="s">
        <v>151</v>
      </c>
      <c r="L3607" t="s">
        <v>21</v>
      </c>
      <c r="M3607" s="5">
        <v>915.68000000000006</v>
      </c>
      <c r="N3607">
        <v>1</v>
      </c>
    </row>
    <row r="3608" spans="1:14" x14ac:dyDescent="0.15">
      <c r="A3608" s="2">
        <v>45322</v>
      </c>
      <c r="B3608" s="3">
        <f t="shared" si="168"/>
        <v>2024</v>
      </c>
      <c r="C3608" t="str">
        <f t="shared" si="169"/>
        <v>2023-2024</v>
      </c>
      <c r="D3608" t="s">
        <v>147</v>
      </c>
      <c r="E3608" t="s">
        <v>132</v>
      </c>
      <c r="F3608" t="str">
        <f t="shared" si="170"/>
        <v>New South Wales</v>
      </c>
      <c r="G3608" t="s">
        <v>10</v>
      </c>
      <c r="H3608">
        <v>2800</v>
      </c>
      <c r="I3608" t="s">
        <v>11</v>
      </c>
      <c r="J3608" t="s">
        <v>25</v>
      </c>
      <c r="K3608" t="s">
        <v>156</v>
      </c>
      <c r="L3608" t="s">
        <v>17</v>
      </c>
      <c r="M3608" s="5">
        <v>915.76</v>
      </c>
      <c r="N3608">
        <v>1</v>
      </c>
    </row>
    <row r="3609" spans="1:14" x14ac:dyDescent="0.15">
      <c r="A3609" s="2">
        <v>45220</v>
      </c>
      <c r="B3609" s="3">
        <f t="shared" si="168"/>
        <v>2024</v>
      </c>
      <c r="C3609" t="str">
        <f t="shared" si="169"/>
        <v>2023-2024</v>
      </c>
      <c r="D3609" t="s">
        <v>147</v>
      </c>
      <c r="E3609" t="s">
        <v>57</v>
      </c>
      <c r="F3609" t="str">
        <f t="shared" si="170"/>
        <v>New South Wales</v>
      </c>
      <c r="G3609" t="s">
        <v>10</v>
      </c>
      <c r="H3609">
        <v>2560</v>
      </c>
      <c r="I3609" t="s">
        <v>11</v>
      </c>
      <c r="J3609" t="s">
        <v>58</v>
      </c>
      <c r="K3609" t="s">
        <v>152</v>
      </c>
      <c r="L3609" t="s">
        <v>13</v>
      </c>
      <c r="M3609" s="5">
        <v>918.01999999999975</v>
      </c>
      <c r="N3609">
        <v>1</v>
      </c>
    </row>
    <row r="3610" spans="1:14" x14ac:dyDescent="0.15">
      <c r="A3610" s="2">
        <v>45143</v>
      </c>
      <c r="B3610" s="3">
        <f t="shared" si="168"/>
        <v>2024</v>
      </c>
      <c r="C3610" t="str">
        <f t="shared" si="169"/>
        <v>2023-2024</v>
      </c>
      <c r="D3610" t="s">
        <v>148</v>
      </c>
      <c r="E3610" t="s">
        <v>91</v>
      </c>
      <c r="F3610" t="str">
        <f t="shared" si="170"/>
        <v>Victoria</v>
      </c>
      <c r="G3610" t="s">
        <v>45</v>
      </c>
      <c r="H3610">
        <v>3690</v>
      </c>
      <c r="I3610" t="s">
        <v>11</v>
      </c>
      <c r="J3610" t="s">
        <v>55</v>
      </c>
      <c r="K3610" t="s">
        <v>151</v>
      </c>
      <c r="L3610" t="s">
        <v>21</v>
      </c>
      <c r="M3610" s="5">
        <v>918.2399999999999</v>
      </c>
      <c r="N3610">
        <v>1</v>
      </c>
    </row>
    <row r="3611" spans="1:14" x14ac:dyDescent="0.15">
      <c r="A3611" s="2">
        <v>45107</v>
      </c>
      <c r="B3611" s="3">
        <f t="shared" si="168"/>
        <v>2023</v>
      </c>
      <c r="C3611" t="str">
        <f t="shared" si="169"/>
        <v>2022-2023</v>
      </c>
      <c r="D3611" t="s">
        <v>148</v>
      </c>
      <c r="E3611" t="s">
        <v>86</v>
      </c>
      <c r="F3611" t="str">
        <f t="shared" si="170"/>
        <v>New South Wales</v>
      </c>
      <c r="G3611" t="s">
        <v>10</v>
      </c>
      <c r="H3611">
        <v>2064</v>
      </c>
      <c r="I3611" t="s">
        <v>11</v>
      </c>
      <c r="J3611" t="s">
        <v>12</v>
      </c>
      <c r="K3611" t="s">
        <v>149</v>
      </c>
      <c r="L3611" t="s">
        <v>15</v>
      </c>
      <c r="M3611" s="5">
        <v>918.24</v>
      </c>
      <c r="N3611">
        <v>1</v>
      </c>
    </row>
    <row r="3612" spans="1:14" x14ac:dyDescent="0.15">
      <c r="A3612" s="2">
        <v>45588</v>
      </c>
      <c r="B3612" s="3">
        <f t="shared" si="168"/>
        <v>2025</v>
      </c>
      <c r="C3612" t="str">
        <f t="shared" si="169"/>
        <v>2024-2025</v>
      </c>
      <c r="D3612" t="s">
        <v>147</v>
      </c>
      <c r="E3612" t="s">
        <v>99</v>
      </c>
      <c r="F3612" t="str">
        <f t="shared" si="170"/>
        <v>Victoria</v>
      </c>
      <c r="G3612" t="s">
        <v>45</v>
      </c>
      <c r="H3612">
        <v>3148</v>
      </c>
      <c r="I3612" t="s">
        <v>11</v>
      </c>
      <c r="J3612" t="s">
        <v>63</v>
      </c>
      <c r="K3612" t="s">
        <v>154</v>
      </c>
      <c r="L3612" t="s">
        <v>14</v>
      </c>
      <c r="M3612" s="5">
        <v>920.17000000000007</v>
      </c>
      <c r="N3612">
        <v>1</v>
      </c>
    </row>
    <row r="3613" spans="1:14" x14ac:dyDescent="0.15">
      <c r="A3613" s="2">
        <v>45280</v>
      </c>
      <c r="B3613" s="3">
        <f t="shared" si="168"/>
        <v>2024</v>
      </c>
      <c r="C3613" t="str">
        <f t="shared" si="169"/>
        <v>2023-2024</v>
      </c>
      <c r="D3613" t="s">
        <v>147</v>
      </c>
      <c r="E3613" t="s">
        <v>57</v>
      </c>
      <c r="F3613" t="str">
        <f t="shared" si="170"/>
        <v>New South Wales</v>
      </c>
      <c r="G3613" t="s">
        <v>10</v>
      </c>
      <c r="H3613">
        <v>2560</v>
      </c>
      <c r="I3613" t="s">
        <v>11</v>
      </c>
      <c r="J3613" t="s">
        <v>58</v>
      </c>
      <c r="K3613" t="s">
        <v>154</v>
      </c>
      <c r="L3613" t="s">
        <v>14</v>
      </c>
      <c r="M3613" s="5">
        <v>921.45999999999992</v>
      </c>
      <c r="N3613">
        <v>1</v>
      </c>
    </row>
    <row r="3614" spans="1:14" x14ac:dyDescent="0.15">
      <c r="A3614" s="2">
        <v>45473</v>
      </c>
      <c r="B3614" s="3">
        <f t="shared" si="168"/>
        <v>2024</v>
      </c>
      <c r="C3614" t="str">
        <f t="shared" si="169"/>
        <v>2023-2024</v>
      </c>
      <c r="D3614" t="s">
        <v>147</v>
      </c>
      <c r="E3614" t="s">
        <v>145</v>
      </c>
      <c r="F3614" t="str">
        <f t="shared" si="170"/>
        <v>New South Wales</v>
      </c>
      <c r="G3614" t="s">
        <v>10</v>
      </c>
      <c r="H3614">
        <v>2101</v>
      </c>
      <c r="I3614" t="s">
        <v>11</v>
      </c>
      <c r="J3614" t="s">
        <v>27</v>
      </c>
      <c r="K3614" t="s">
        <v>154</v>
      </c>
      <c r="L3614" t="s">
        <v>14</v>
      </c>
      <c r="M3614" s="5">
        <v>921.67</v>
      </c>
      <c r="N3614">
        <v>1</v>
      </c>
    </row>
    <row r="3615" spans="1:14" x14ac:dyDescent="0.15">
      <c r="A3615" s="2">
        <v>45578</v>
      </c>
      <c r="B3615" s="3">
        <f t="shared" si="168"/>
        <v>2025</v>
      </c>
      <c r="C3615" t="str">
        <f t="shared" si="169"/>
        <v>2024-2025</v>
      </c>
      <c r="D3615" t="s">
        <v>147</v>
      </c>
      <c r="E3615" t="s">
        <v>41</v>
      </c>
      <c r="F3615" t="str">
        <f t="shared" si="170"/>
        <v>New South Wales</v>
      </c>
      <c r="G3615" t="s">
        <v>10</v>
      </c>
      <c r="H3615">
        <v>2830</v>
      </c>
      <c r="I3615" t="s">
        <v>11</v>
      </c>
      <c r="J3615" t="s">
        <v>25</v>
      </c>
      <c r="K3615" t="s">
        <v>149</v>
      </c>
      <c r="L3615" t="s">
        <v>15</v>
      </c>
      <c r="M3615" s="5">
        <v>922.07</v>
      </c>
      <c r="N3615">
        <v>1</v>
      </c>
    </row>
    <row r="3616" spans="1:14" x14ac:dyDescent="0.15">
      <c r="A3616" s="2">
        <v>45170</v>
      </c>
      <c r="B3616" s="3">
        <f t="shared" si="168"/>
        <v>2024</v>
      </c>
      <c r="C3616" t="str">
        <f t="shared" si="169"/>
        <v>2023-2024</v>
      </c>
      <c r="D3616" t="s">
        <v>148</v>
      </c>
      <c r="E3616" t="s">
        <v>28</v>
      </c>
      <c r="F3616" t="str">
        <f t="shared" si="170"/>
        <v>Northern Territory</v>
      </c>
      <c r="G3616" t="s">
        <v>29</v>
      </c>
      <c r="H3616">
        <v>800</v>
      </c>
      <c r="I3616" t="s">
        <v>11</v>
      </c>
      <c r="J3616" t="s">
        <v>30</v>
      </c>
      <c r="K3616" t="s">
        <v>19</v>
      </c>
      <c r="L3616" t="s">
        <v>23</v>
      </c>
      <c r="M3616" s="5">
        <v>922.41</v>
      </c>
      <c r="N3616">
        <v>1</v>
      </c>
    </row>
    <row r="3617" spans="1:14" x14ac:dyDescent="0.15">
      <c r="A3617" s="2">
        <v>45558</v>
      </c>
      <c r="B3617" s="3">
        <f t="shared" si="168"/>
        <v>2025</v>
      </c>
      <c r="C3617" t="str">
        <f t="shared" si="169"/>
        <v>2024-2025</v>
      </c>
      <c r="D3617" t="s">
        <v>147</v>
      </c>
      <c r="E3617" t="s">
        <v>9</v>
      </c>
      <c r="F3617" t="str">
        <f t="shared" si="170"/>
        <v>New South Wales</v>
      </c>
      <c r="G3617" t="s">
        <v>10</v>
      </c>
      <c r="H3617">
        <v>2067</v>
      </c>
      <c r="I3617" t="s">
        <v>11</v>
      </c>
      <c r="J3617" t="s">
        <v>12</v>
      </c>
      <c r="K3617" t="s">
        <v>154</v>
      </c>
      <c r="L3617" t="s">
        <v>14</v>
      </c>
      <c r="M3617" s="5">
        <v>924.90000000000009</v>
      </c>
      <c r="N3617">
        <v>1</v>
      </c>
    </row>
    <row r="3618" spans="1:14" x14ac:dyDescent="0.15">
      <c r="A3618" s="2">
        <v>45435</v>
      </c>
      <c r="B3618" s="3">
        <f t="shared" si="168"/>
        <v>2024</v>
      </c>
      <c r="C3618" t="str">
        <f t="shared" si="169"/>
        <v>2023-2024</v>
      </c>
      <c r="D3618" t="s">
        <v>148</v>
      </c>
      <c r="E3618" t="s">
        <v>28</v>
      </c>
      <c r="F3618" t="str">
        <f t="shared" si="170"/>
        <v>Northern Territory</v>
      </c>
      <c r="G3618" t="s">
        <v>29</v>
      </c>
      <c r="H3618">
        <v>800</v>
      </c>
      <c r="I3618" t="s">
        <v>11</v>
      </c>
      <c r="J3618" t="s">
        <v>30</v>
      </c>
      <c r="K3618" t="s">
        <v>150</v>
      </c>
      <c r="L3618" t="s">
        <v>18</v>
      </c>
      <c r="M3618" s="5">
        <v>926.19999999999993</v>
      </c>
      <c r="N3618">
        <v>1</v>
      </c>
    </row>
    <row r="3619" spans="1:14" x14ac:dyDescent="0.15">
      <c r="A3619" s="2">
        <v>45656</v>
      </c>
      <c r="B3619" s="3">
        <f t="shared" si="168"/>
        <v>2025</v>
      </c>
      <c r="C3619" t="str">
        <f t="shared" si="169"/>
        <v>2024-2025</v>
      </c>
      <c r="D3619" t="s">
        <v>147</v>
      </c>
      <c r="E3619" t="s">
        <v>9</v>
      </c>
      <c r="F3619" t="str">
        <f t="shared" si="170"/>
        <v>New South Wales</v>
      </c>
      <c r="G3619" t="s">
        <v>10</v>
      </c>
      <c r="H3619">
        <v>2067</v>
      </c>
      <c r="I3619" t="s">
        <v>11</v>
      </c>
      <c r="J3619" t="s">
        <v>12</v>
      </c>
      <c r="K3619" t="s">
        <v>152</v>
      </c>
      <c r="L3619" t="s">
        <v>13</v>
      </c>
      <c r="M3619" s="5">
        <v>928.56000000000017</v>
      </c>
      <c r="N3619">
        <v>1</v>
      </c>
    </row>
    <row r="3620" spans="1:14" x14ac:dyDescent="0.15">
      <c r="A3620" s="2">
        <v>45165</v>
      </c>
      <c r="B3620" s="3">
        <f t="shared" si="168"/>
        <v>2024</v>
      </c>
      <c r="C3620" t="str">
        <f t="shared" si="169"/>
        <v>2023-2024</v>
      </c>
      <c r="D3620" t="s">
        <v>147</v>
      </c>
      <c r="E3620" t="s">
        <v>44</v>
      </c>
      <c r="F3620" t="str">
        <f t="shared" si="170"/>
        <v>Victoria</v>
      </c>
      <c r="G3620" t="s">
        <v>45</v>
      </c>
      <c r="H3620">
        <v>3066</v>
      </c>
      <c r="I3620" t="s">
        <v>11</v>
      </c>
      <c r="J3620" t="s">
        <v>46</v>
      </c>
      <c r="K3620" t="s">
        <v>152</v>
      </c>
      <c r="L3620" t="s">
        <v>13</v>
      </c>
      <c r="M3620" s="5">
        <v>928.68999999999983</v>
      </c>
      <c r="N3620">
        <v>1</v>
      </c>
    </row>
    <row r="3621" spans="1:14" x14ac:dyDescent="0.15">
      <c r="A3621" s="2">
        <v>45361</v>
      </c>
      <c r="B3621" s="3">
        <f t="shared" si="168"/>
        <v>2024</v>
      </c>
      <c r="C3621" t="str">
        <f t="shared" si="169"/>
        <v>2023-2024</v>
      </c>
      <c r="D3621" t="s">
        <v>147</v>
      </c>
      <c r="E3621" t="s">
        <v>53</v>
      </c>
      <c r="F3621" t="str">
        <f t="shared" si="170"/>
        <v>South Australia</v>
      </c>
      <c r="G3621" t="s">
        <v>32</v>
      </c>
      <c r="H3621">
        <v>5082</v>
      </c>
      <c r="I3621" t="s">
        <v>11</v>
      </c>
      <c r="J3621" t="s">
        <v>33</v>
      </c>
      <c r="K3621" t="s">
        <v>149</v>
      </c>
      <c r="L3621" t="s">
        <v>15</v>
      </c>
      <c r="M3621" s="5">
        <v>929.83</v>
      </c>
      <c r="N3621">
        <v>1</v>
      </c>
    </row>
    <row r="3622" spans="1:14" x14ac:dyDescent="0.15">
      <c r="A3622" s="2">
        <v>45488</v>
      </c>
      <c r="B3622" s="3">
        <f t="shared" si="168"/>
        <v>2025</v>
      </c>
      <c r="C3622" t="str">
        <f t="shared" si="169"/>
        <v>2024-2025</v>
      </c>
      <c r="D3622" t="s">
        <v>147</v>
      </c>
      <c r="E3622" t="s">
        <v>99</v>
      </c>
      <c r="F3622" t="str">
        <f t="shared" si="170"/>
        <v>Victoria</v>
      </c>
      <c r="G3622" t="s">
        <v>45</v>
      </c>
      <c r="H3622">
        <v>3148</v>
      </c>
      <c r="I3622" t="s">
        <v>11</v>
      </c>
      <c r="J3622" t="s">
        <v>63</v>
      </c>
      <c r="K3622" t="s">
        <v>151</v>
      </c>
      <c r="L3622" t="s">
        <v>21</v>
      </c>
      <c r="M3622" s="5">
        <v>931.80999999999972</v>
      </c>
      <c r="N3622">
        <v>1</v>
      </c>
    </row>
    <row r="3623" spans="1:14" x14ac:dyDescent="0.15">
      <c r="A3623" s="2">
        <v>45229</v>
      </c>
      <c r="B3623" s="3">
        <f t="shared" si="168"/>
        <v>2024</v>
      </c>
      <c r="C3623" t="str">
        <f t="shared" si="169"/>
        <v>2023-2024</v>
      </c>
      <c r="D3623" t="s">
        <v>147</v>
      </c>
      <c r="E3623" t="s">
        <v>135</v>
      </c>
      <c r="F3623" t="str">
        <f t="shared" si="170"/>
        <v>Victoria</v>
      </c>
      <c r="G3623" t="s">
        <v>45</v>
      </c>
      <c r="H3623">
        <v>3550</v>
      </c>
      <c r="I3623" t="s">
        <v>11</v>
      </c>
      <c r="J3623" t="s">
        <v>60</v>
      </c>
      <c r="K3623" t="s">
        <v>156</v>
      </c>
      <c r="L3623" t="s">
        <v>17</v>
      </c>
      <c r="M3623" s="5">
        <v>931.83999999999992</v>
      </c>
      <c r="N3623">
        <v>1</v>
      </c>
    </row>
    <row r="3624" spans="1:14" x14ac:dyDescent="0.15">
      <c r="A3624" s="2">
        <v>45099</v>
      </c>
      <c r="B3624" s="3">
        <f t="shared" si="168"/>
        <v>2023</v>
      </c>
      <c r="C3624" t="str">
        <f t="shared" si="169"/>
        <v>2022-2023</v>
      </c>
      <c r="D3624" t="s">
        <v>148</v>
      </c>
      <c r="E3624" t="s">
        <v>96</v>
      </c>
      <c r="F3624" t="str">
        <f t="shared" si="170"/>
        <v>Western Australia</v>
      </c>
      <c r="G3624" t="s">
        <v>48</v>
      </c>
      <c r="H3624">
        <v>6330</v>
      </c>
      <c r="I3624" t="s">
        <v>11</v>
      </c>
      <c r="J3624" t="s">
        <v>94</v>
      </c>
      <c r="K3624" t="s">
        <v>19</v>
      </c>
      <c r="L3624" t="s">
        <v>23</v>
      </c>
      <c r="M3624" s="5">
        <v>932.92000000000007</v>
      </c>
      <c r="N3624">
        <v>1</v>
      </c>
    </row>
    <row r="3625" spans="1:14" x14ac:dyDescent="0.15">
      <c r="A3625" s="2">
        <v>45613</v>
      </c>
      <c r="B3625" s="3">
        <f t="shared" si="168"/>
        <v>2025</v>
      </c>
      <c r="C3625" t="str">
        <f t="shared" si="169"/>
        <v>2024-2025</v>
      </c>
      <c r="D3625" t="s">
        <v>147</v>
      </c>
      <c r="E3625" t="s">
        <v>122</v>
      </c>
      <c r="F3625" t="str">
        <f t="shared" si="170"/>
        <v>New South Wales</v>
      </c>
      <c r="G3625" t="s">
        <v>10</v>
      </c>
      <c r="H3625">
        <v>2650</v>
      </c>
      <c r="I3625" t="s">
        <v>11</v>
      </c>
      <c r="J3625" t="s">
        <v>25</v>
      </c>
      <c r="K3625" t="s">
        <v>151</v>
      </c>
      <c r="L3625" t="s">
        <v>21</v>
      </c>
      <c r="M3625" s="5">
        <v>933.93999999999994</v>
      </c>
      <c r="N3625">
        <v>1</v>
      </c>
    </row>
    <row r="3626" spans="1:14" x14ac:dyDescent="0.15">
      <c r="A3626" s="2">
        <v>45089</v>
      </c>
      <c r="B3626" s="3">
        <f t="shared" si="168"/>
        <v>2023</v>
      </c>
      <c r="C3626" t="str">
        <f t="shared" si="169"/>
        <v>2022-2023</v>
      </c>
      <c r="D3626" t="s">
        <v>147</v>
      </c>
      <c r="E3626" t="s">
        <v>137</v>
      </c>
      <c r="F3626" t="str">
        <f t="shared" si="170"/>
        <v>New South Wales</v>
      </c>
      <c r="G3626" t="s">
        <v>10</v>
      </c>
      <c r="H3626">
        <v>2031</v>
      </c>
      <c r="I3626" t="s">
        <v>11</v>
      </c>
      <c r="J3626" t="s">
        <v>12</v>
      </c>
      <c r="K3626" t="s">
        <v>150</v>
      </c>
      <c r="L3626" t="s">
        <v>18</v>
      </c>
      <c r="M3626" s="5">
        <v>934.16</v>
      </c>
      <c r="N3626">
        <v>1</v>
      </c>
    </row>
    <row r="3627" spans="1:14" x14ac:dyDescent="0.15">
      <c r="A3627" s="2">
        <v>45091</v>
      </c>
      <c r="B3627" s="3">
        <f t="shared" si="168"/>
        <v>2023</v>
      </c>
      <c r="C3627" t="str">
        <f t="shared" si="169"/>
        <v>2022-2023</v>
      </c>
      <c r="D3627" t="s">
        <v>147</v>
      </c>
      <c r="E3627" t="s">
        <v>40</v>
      </c>
      <c r="F3627" t="str">
        <f t="shared" si="170"/>
        <v>New South Wales</v>
      </c>
      <c r="G3627" t="s">
        <v>10</v>
      </c>
      <c r="H3627">
        <v>2116</v>
      </c>
      <c r="I3627" t="s">
        <v>11</v>
      </c>
      <c r="J3627" t="s">
        <v>27</v>
      </c>
      <c r="K3627" t="s">
        <v>157</v>
      </c>
      <c r="L3627" t="s">
        <v>22</v>
      </c>
      <c r="M3627" s="5">
        <v>935.17</v>
      </c>
      <c r="N3627">
        <v>1</v>
      </c>
    </row>
    <row r="3628" spans="1:14" x14ac:dyDescent="0.15">
      <c r="A3628" s="2">
        <v>45438</v>
      </c>
      <c r="B3628" s="3">
        <f t="shared" si="168"/>
        <v>2024</v>
      </c>
      <c r="C3628" t="str">
        <f t="shared" si="169"/>
        <v>2023-2024</v>
      </c>
      <c r="D3628" t="s">
        <v>147</v>
      </c>
      <c r="E3628" t="s">
        <v>97</v>
      </c>
      <c r="F3628" t="str">
        <f t="shared" si="170"/>
        <v>Tasmania</v>
      </c>
      <c r="G3628" t="s">
        <v>70</v>
      </c>
      <c r="H3628">
        <v>7250</v>
      </c>
      <c r="I3628" t="s">
        <v>11</v>
      </c>
      <c r="J3628" t="s">
        <v>71</v>
      </c>
      <c r="K3628" t="s">
        <v>149</v>
      </c>
      <c r="L3628" t="s">
        <v>15</v>
      </c>
      <c r="M3628" s="5">
        <v>939.82999999999993</v>
      </c>
      <c r="N3628">
        <v>1</v>
      </c>
    </row>
    <row r="3629" spans="1:14" x14ac:dyDescent="0.15">
      <c r="A3629" s="2">
        <v>45346</v>
      </c>
      <c r="B3629" s="3">
        <f t="shared" si="168"/>
        <v>2024</v>
      </c>
      <c r="C3629" t="str">
        <f t="shared" si="169"/>
        <v>2023-2024</v>
      </c>
      <c r="D3629" t="s">
        <v>148</v>
      </c>
      <c r="E3629" t="s">
        <v>108</v>
      </c>
      <c r="F3629" t="str">
        <f t="shared" si="170"/>
        <v>Victoria</v>
      </c>
      <c r="G3629" t="s">
        <v>45</v>
      </c>
      <c r="H3629">
        <v>3018</v>
      </c>
      <c r="I3629" t="s">
        <v>11</v>
      </c>
      <c r="J3629" t="s">
        <v>46</v>
      </c>
      <c r="K3629" t="s">
        <v>154</v>
      </c>
      <c r="L3629" t="s">
        <v>14</v>
      </c>
      <c r="M3629" s="5">
        <v>940.20999999999992</v>
      </c>
      <c r="N3629">
        <v>1</v>
      </c>
    </row>
    <row r="3630" spans="1:14" x14ac:dyDescent="0.15">
      <c r="A3630" s="2">
        <v>45439</v>
      </c>
      <c r="B3630" s="3">
        <f t="shared" si="168"/>
        <v>2024</v>
      </c>
      <c r="C3630" t="str">
        <f t="shared" si="169"/>
        <v>2023-2024</v>
      </c>
      <c r="D3630" t="s">
        <v>147</v>
      </c>
      <c r="E3630" t="s">
        <v>143</v>
      </c>
      <c r="F3630" t="str">
        <f t="shared" si="170"/>
        <v>New South Wales</v>
      </c>
      <c r="G3630" t="s">
        <v>10</v>
      </c>
      <c r="H3630">
        <v>2154</v>
      </c>
      <c r="I3630" t="s">
        <v>11</v>
      </c>
      <c r="J3630" t="s">
        <v>27</v>
      </c>
      <c r="K3630" t="s">
        <v>157</v>
      </c>
      <c r="L3630" t="s">
        <v>22</v>
      </c>
      <c r="M3630" s="5">
        <v>940.69999999999993</v>
      </c>
      <c r="N3630">
        <v>1</v>
      </c>
    </row>
    <row r="3631" spans="1:14" x14ac:dyDescent="0.15">
      <c r="A3631" s="2">
        <v>45189</v>
      </c>
      <c r="B3631" s="3">
        <f t="shared" si="168"/>
        <v>2024</v>
      </c>
      <c r="C3631" t="str">
        <f t="shared" si="169"/>
        <v>2023-2024</v>
      </c>
      <c r="D3631" t="s">
        <v>147</v>
      </c>
      <c r="E3631" t="s">
        <v>134</v>
      </c>
      <c r="F3631" t="str">
        <f t="shared" si="170"/>
        <v>Queensland</v>
      </c>
      <c r="G3631" t="s">
        <v>35</v>
      </c>
      <c r="H3631">
        <v>4825</v>
      </c>
      <c r="I3631" t="s">
        <v>11</v>
      </c>
      <c r="J3631" t="s">
        <v>36</v>
      </c>
      <c r="K3631" t="s">
        <v>149</v>
      </c>
      <c r="L3631" t="s">
        <v>15</v>
      </c>
      <c r="M3631" s="5">
        <v>940.89</v>
      </c>
      <c r="N3631">
        <v>1</v>
      </c>
    </row>
    <row r="3632" spans="1:14" x14ac:dyDescent="0.15">
      <c r="A3632" s="2">
        <v>45226</v>
      </c>
      <c r="B3632" s="3">
        <f t="shared" si="168"/>
        <v>2024</v>
      </c>
      <c r="C3632" t="str">
        <f t="shared" si="169"/>
        <v>2023-2024</v>
      </c>
      <c r="D3632" t="s">
        <v>147</v>
      </c>
      <c r="E3632" t="s">
        <v>57</v>
      </c>
      <c r="F3632" t="str">
        <f t="shared" si="170"/>
        <v>New South Wales</v>
      </c>
      <c r="G3632" t="s">
        <v>10</v>
      </c>
      <c r="H3632">
        <v>2560</v>
      </c>
      <c r="I3632" t="s">
        <v>11</v>
      </c>
      <c r="J3632" t="s">
        <v>58</v>
      </c>
      <c r="K3632" t="s">
        <v>151</v>
      </c>
      <c r="L3632" t="s">
        <v>21</v>
      </c>
      <c r="M3632" s="5">
        <v>941.62</v>
      </c>
      <c r="N3632">
        <v>1</v>
      </c>
    </row>
    <row r="3633" spans="1:14" x14ac:dyDescent="0.15">
      <c r="A3633" s="2">
        <v>45418</v>
      </c>
      <c r="B3633" s="3">
        <f t="shared" si="168"/>
        <v>2024</v>
      </c>
      <c r="C3633" t="str">
        <f t="shared" si="169"/>
        <v>2023-2024</v>
      </c>
      <c r="D3633" t="s">
        <v>148</v>
      </c>
      <c r="E3633" t="s">
        <v>131</v>
      </c>
      <c r="F3633" t="str">
        <f t="shared" si="170"/>
        <v>Western Australia</v>
      </c>
      <c r="G3633" t="s">
        <v>48</v>
      </c>
      <c r="H3633">
        <v>6530</v>
      </c>
      <c r="I3633" t="s">
        <v>11</v>
      </c>
      <c r="J3633" t="s">
        <v>77</v>
      </c>
      <c r="K3633" t="s">
        <v>150</v>
      </c>
      <c r="L3633" t="s">
        <v>18</v>
      </c>
      <c r="M3633" s="5">
        <v>942.92</v>
      </c>
      <c r="N3633">
        <v>1</v>
      </c>
    </row>
    <row r="3634" spans="1:14" x14ac:dyDescent="0.15">
      <c r="A3634" s="2">
        <v>45362</v>
      </c>
      <c r="B3634" s="3">
        <f t="shared" si="168"/>
        <v>2024</v>
      </c>
      <c r="C3634" t="str">
        <f t="shared" si="169"/>
        <v>2023-2024</v>
      </c>
      <c r="D3634" t="s">
        <v>147</v>
      </c>
      <c r="E3634" t="s">
        <v>66</v>
      </c>
      <c r="F3634" t="str">
        <f t="shared" si="170"/>
        <v>South Australia</v>
      </c>
      <c r="G3634" t="s">
        <v>32</v>
      </c>
      <c r="H3634">
        <v>5169</v>
      </c>
      <c r="I3634" t="s">
        <v>11</v>
      </c>
      <c r="J3634" t="s">
        <v>33</v>
      </c>
      <c r="K3634" t="s">
        <v>149</v>
      </c>
      <c r="L3634" t="s">
        <v>15</v>
      </c>
      <c r="M3634" s="5">
        <v>942.95</v>
      </c>
      <c r="N3634">
        <v>1</v>
      </c>
    </row>
    <row r="3635" spans="1:14" x14ac:dyDescent="0.15">
      <c r="A3635" s="2">
        <v>45405</v>
      </c>
      <c r="B3635" s="3">
        <f t="shared" si="168"/>
        <v>2024</v>
      </c>
      <c r="C3635" t="str">
        <f t="shared" si="169"/>
        <v>2023-2024</v>
      </c>
      <c r="D3635" t="s">
        <v>148</v>
      </c>
      <c r="E3635" t="s">
        <v>111</v>
      </c>
      <c r="F3635" t="str">
        <f t="shared" si="170"/>
        <v>New South Wales</v>
      </c>
      <c r="G3635" t="s">
        <v>10</v>
      </c>
      <c r="H3635">
        <v>2120</v>
      </c>
      <c r="I3635" t="s">
        <v>11</v>
      </c>
      <c r="J3635" t="s">
        <v>27</v>
      </c>
      <c r="K3635" t="s">
        <v>149</v>
      </c>
      <c r="L3635" t="s">
        <v>15</v>
      </c>
      <c r="M3635" s="5">
        <v>943.72</v>
      </c>
      <c r="N3635">
        <v>1</v>
      </c>
    </row>
    <row r="3636" spans="1:14" x14ac:dyDescent="0.15">
      <c r="A3636" s="2">
        <v>45001</v>
      </c>
      <c r="B3636" s="3">
        <f t="shared" si="168"/>
        <v>2023</v>
      </c>
      <c r="C3636" t="str">
        <f t="shared" si="169"/>
        <v>2022-2023</v>
      </c>
      <c r="D3636" t="s">
        <v>147</v>
      </c>
      <c r="E3636" t="s">
        <v>112</v>
      </c>
      <c r="F3636" t="str">
        <f t="shared" si="170"/>
        <v>Victoria</v>
      </c>
      <c r="G3636" t="s">
        <v>45</v>
      </c>
      <c r="H3636">
        <v>3076</v>
      </c>
      <c r="I3636" t="s">
        <v>11</v>
      </c>
      <c r="J3636" t="s">
        <v>46</v>
      </c>
      <c r="K3636" t="s">
        <v>154</v>
      </c>
      <c r="L3636" t="s">
        <v>14</v>
      </c>
      <c r="M3636" s="5">
        <v>945.3</v>
      </c>
      <c r="N3636">
        <v>1</v>
      </c>
    </row>
    <row r="3637" spans="1:14" x14ac:dyDescent="0.15">
      <c r="A3637" s="2">
        <v>44971</v>
      </c>
      <c r="B3637" s="3">
        <f t="shared" si="168"/>
        <v>2023</v>
      </c>
      <c r="C3637" t="str">
        <f t="shared" si="169"/>
        <v>2022-2023</v>
      </c>
      <c r="D3637" t="s">
        <v>147</v>
      </c>
      <c r="E3637" t="s">
        <v>41</v>
      </c>
      <c r="F3637" t="str">
        <f t="shared" si="170"/>
        <v>New South Wales</v>
      </c>
      <c r="G3637" t="s">
        <v>10</v>
      </c>
      <c r="H3637">
        <v>2830</v>
      </c>
      <c r="I3637" t="s">
        <v>11</v>
      </c>
      <c r="J3637" t="s">
        <v>25</v>
      </c>
      <c r="K3637" t="s">
        <v>156</v>
      </c>
      <c r="L3637" t="s">
        <v>17</v>
      </c>
      <c r="M3637" s="5">
        <v>946.79000000000008</v>
      </c>
      <c r="N3637">
        <v>1</v>
      </c>
    </row>
    <row r="3638" spans="1:14" x14ac:dyDescent="0.15">
      <c r="A3638" s="2">
        <v>44978</v>
      </c>
      <c r="B3638" s="3">
        <f t="shared" si="168"/>
        <v>2023</v>
      </c>
      <c r="C3638" t="str">
        <f t="shared" si="169"/>
        <v>2022-2023</v>
      </c>
      <c r="D3638" t="s">
        <v>147</v>
      </c>
      <c r="E3638" t="s">
        <v>101</v>
      </c>
      <c r="F3638" t="str">
        <f t="shared" si="170"/>
        <v>Victoria</v>
      </c>
      <c r="G3638" t="s">
        <v>45</v>
      </c>
      <c r="H3638">
        <v>3131</v>
      </c>
      <c r="I3638" t="s">
        <v>11</v>
      </c>
      <c r="J3638" t="s">
        <v>63</v>
      </c>
      <c r="K3638" t="s">
        <v>155</v>
      </c>
      <c r="L3638" t="s">
        <v>20</v>
      </c>
      <c r="M3638" s="5">
        <v>948.54</v>
      </c>
      <c r="N3638">
        <v>1</v>
      </c>
    </row>
    <row r="3639" spans="1:14" x14ac:dyDescent="0.15">
      <c r="A3639" s="2">
        <v>45134</v>
      </c>
      <c r="B3639" s="3">
        <f t="shared" si="168"/>
        <v>2024</v>
      </c>
      <c r="C3639" t="str">
        <f t="shared" si="169"/>
        <v>2023-2024</v>
      </c>
      <c r="D3639" t="s">
        <v>147</v>
      </c>
      <c r="E3639" t="s">
        <v>127</v>
      </c>
      <c r="F3639" t="str">
        <f t="shared" si="170"/>
        <v>New South Wales</v>
      </c>
      <c r="G3639" t="s">
        <v>10</v>
      </c>
      <c r="H3639">
        <v>2131</v>
      </c>
      <c r="I3639" t="s">
        <v>11</v>
      </c>
      <c r="J3639" t="s">
        <v>27</v>
      </c>
      <c r="K3639" t="s">
        <v>151</v>
      </c>
      <c r="L3639" t="s">
        <v>21</v>
      </c>
      <c r="M3639" s="5">
        <v>948.81</v>
      </c>
      <c r="N3639">
        <v>1</v>
      </c>
    </row>
    <row r="3640" spans="1:14" x14ac:dyDescent="0.15">
      <c r="A3640" s="2">
        <v>45237</v>
      </c>
      <c r="B3640" s="3">
        <f t="shared" si="168"/>
        <v>2024</v>
      </c>
      <c r="C3640" t="str">
        <f t="shared" si="169"/>
        <v>2023-2024</v>
      </c>
      <c r="D3640" t="s">
        <v>147</v>
      </c>
      <c r="E3640" t="s">
        <v>24</v>
      </c>
      <c r="F3640" t="str">
        <f t="shared" si="170"/>
        <v>New South Wales</v>
      </c>
      <c r="G3640" t="s">
        <v>10</v>
      </c>
      <c r="H3640">
        <v>2795</v>
      </c>
      <c r="I3640" t="s">
        <v>11</v>
      </c>
      <c r="J3640" t="s">
        <v>25</v>
      </c>
      <c r="K3640" t="s">
        <v>157</v>
      </c>
      <c r="L3640" t="s">
        <v>22</v>
      </c>
      <c r="M3640" s="5">
        <v>951.57</v>
      </c>
      <c r="N3640">
        <v>1</v>
      </c>
    </row>
    <row r="3641" spans="1:14" x14ac:dyDescent="0.15">
      <c r="A3641" s="2">
        <v>45540</v>
      </c>
      <c r="B3641" s="3">
        <f t="shared" si="168"/>
        <v>2025</v>
      </c>
      <c r="C3641" t="str">
        <f t="shared" si="169"/>
        <v>2024-2025</v>
      </c>
      <c r="D3641" t="s">
        <v>147</v>
      </c>
      <c r="E3641" t="s">
        <v>96</v>
      </c>
      <c r="F3641" t="str">
        <f t="shared" si="170"/>
        <v>Western Australia</v>
      </c>
      <c r="G3641" t="s">
        <v>48</v>
      </c>
      <c r="H3641">
        <v>6330</v>
      </c>
      <c r="I3641" t="s">
        <v>11</v>
      </c>
      <c r="J3641" t="s">
        <v>94</v>
      </c>
      <c r="K3641" t="s">
        <v>152</v>
      </c>
      <c r="L3641" t="s">
        <v>13</v>
      </c>
      <c r="M3641" s="5">
        <v>951.83999999999958</v>
      </c>
      <c r="N3641">
        <v>1</v>
      </c>
    </row>
    <row r="3642" spans="1:14" x14ac:dyDescent="0.15">
      <c r="A3642" s="2">
        <v>44987</v>
      </c>
      <c r="B3642" s="3">
        <f t="shared" si="168"/>
        <v>2023</v>
      </c>
      <c r="C3642" t="str">
        <f t="shared" si="169"/>
        <v>2022-2023</v>
      </c>
      <c r="D3642" t="s">
        <v>147</v>
      </c>
      <c r="E3642" t="s">
        <v>42</v>
      </c>
      <c r="F3642" t="str">
        <f t="shared" si="170"/>
        <v>Queensland</v>
      </c>
      <c r="G3642" t="s">
        <v>35</v>
      </c>
      <c r="H3642">
        <v>4053</v>
      </c>
      <c r="I3642" t="s">
        <v>11</v>
      </c>
      <c r="J3642" t="s">
        <v>43</v>
      </c>
      <c r="K3642" t="s">
        <v>157</v>
      </c>
      <c r="L3642" t="s">
        <v>22</v>
      </c>
      <c r="M3642" s="5">
        <v>951.94</v>
      </c>
      <c r="N3642">
        <v>1</v>
      </c>
    </row>
    <row r="3643" spans="1:14" x14ac:dyDescent="0.15">
      <c r="A3643" s="2">
        <v>45633</v>
      </c>
      <c r="B3643" s="3">
        <f t="shared" si="168"/>
        <v>2025</v>
      </c>
      <c r="C3643" t="str">
        <f t="shared" si="169"/>
        <v>2024-2025</v>
      </c>
      <c r="D3643" t="s">
        <v>147</v>
      </c>
      <c r="E3643" t="s">
        <v>117</v>
      </c>
      <c r="F3643" t="str">
        <f t="shared" si="170"/>
        <v>Queensland</v>
      </c>
      <c r="G3643" t="s">
        <v>35</v>
      </c>
      <c r="H3643">
        <v>4119</v>
      </c>
      <c r="I3643" t="s">
        <v>11</v>
      </c>
      <c r="J3643" t="s">
        <v>43</v>
      </c>
      <c r="K3643" t="s">
        <v>154</v>
      </c>
      <c r="L3643" t="s">
        <v>14</v>
      </c>
      <c r="M3643" s="5">
        <v>954.63999999999987</v>
      </c>
      <c r="N3643">
        <v>1</v>
      </c>
    </row>
    <row r="3644" spans="1:14" x14ac:dyDescent="0.15">
      <c r="A3644" s="2">
        <v>45246</v>
      </c>
      <c r="B3644" s="3">
        <f t="shared" si="168"/>
        <v>2024</v>
      </c>
      <c r="C3644" t="str">
        <f t="shared" si="169"/>
        <v>2023-2024</v>
      </c>
      <c r="D3644" t="s">
        <v>147</v>
      </c>
      <c r="E3644" t="s">
        <v>62</v>
      </c>
      <c r="F3644" t="str">
        <f t="shared" si="170"/>
        <v>Victoria</v>
      </c>
      <c r="G3644" t="s">
        <v>45</v>
      </c>
      <c r="H3644">
        <v>3134</v>
      </c>
      <c r="I3644" t="s">
        <v>11</v>
      </c>
      <c r="J3644" t="s">
        <v>63</v>
      </c>
      <c r="K3644" t="s">
        <v>150</v>
      </c>
      <c r="L3644" t="s">
        <v>18</v>
      </c>
      <c r="M3644" s="5">
        <v>956.9</v>
      </c>
      <c r="N3644">
        <v>1</v>
      </c>
    </row>
    <row r="3645" spans="1:14" x14ac:dyDescent="0.15">
      <c r="A3645" s="2">
        <v>45513</v>
      </c>
      <c r="B3645" s="3">
        <f t="shared" si="168"/>
        <v>2025</v>
      </c>
      <c r="C3645" t="str">
        <f t="shared" si="169"/>
        <v>2024-2025</v>
      </c>
      <c r="D3645" t="s">
        <v>147</v>
      </c>
      <c r="E3645" t="s">
        <v>103</v>
      </c>
      <c r="F3645" t="str">
        <f t="shared" si="170"/>
        <v>Queensland</v>
      </c>
      <c r="G3645" t="s">
        <v>35</v>
      </c>
      <c r="H3645">
        <v>4509</v>
      </c>
      <c r="I3645" t="s">
        <v>11</v>
      </c>
      <c r="J3645" t="s">
        <v>104</v>
      </c>
      <c r="K3645" t="s">
        <v>152</v>
      </c>
      <c r="L3645" t="s">
        <v>13</v>
      </c>
      <c r="M3645" s="5">
        <v>963.69000000000028</v>
      </c>
      <c r="N3645">
        <v>1</v>
      </c>
    </row>
    <row r="3646" spans="1:14" x14ac:dyDescent="0.15">
      <c r="A3646" s="2">
        <v>45419</v>
      </c>
      <c r="B3646" s="3">
        <f t="shared" si="168"/>
        <v>2024</v>
      </c>
      <c r="C3646" t="str">
        <f t="shared" si="169"/>
        <v>2023-2024</v>
      </c>
      <c r="D3646" t="s">
        <v>147</v>
      </c>
      <c r="E3646" t="s">
        <v>110</v>
      </c>
      <c r="F3646" t="str">
        <f t="shared" si="170"/>
        <v>Queensland</v>
      </c>
      <c r="G3646" t="s">
        <v>35</v>
      </c>
      <c r="H3646">
        <v>4680</v>
      </c>
      <c r="I3646" t="s">
        <v>11</v>
      </c>
      <c r="J3646" t="s">
        <v>51</v>
      </c>
      <c r="K3646" t="s">
        <v>149</v>
      </c>
      <c r="L3646" t="s">
        <v>15</v>
      </c>
      <c r="M3646" s="5">
        <v>965.06</v>
      </c>
      <c r="N3646">
        <v>1</v>
      </c>
    </row>
    <row r="3647" spans="1:14" x14ac:dyDescent="0.15">
      <c r="A3647" s="2">
        <v>45487</v>
      </c>
      <c r="B3647" s="3">
        <f t="shared" si="168"/>
        <v>2025</v>
      </c>
      <c r="C3647" t="str">
        <f t="shared" si="169"/>
        <v>2024-2025</v>
      </c>
      <c r="D3647" t="s">
        <v>147</v>
      </c>
      <c r="E3647" t="s">
        <v>138</v>
      </c>
      <c r="F3647" t="str">
        <f t="shared" si="170"/>
        <v>Queensland</v>
      </c>
      <c r="G3647" t="s">
        <v>35</v>
      </c>
      <c r="H3647">
        <v>4558</v>
      </c>
      <c r="I3647" t="s">
        <v>11</v>
      </c>
      <c r="J3647" t="s">
        <v>120</v>
      </c>
      <c r="K3647" t="s">
        <v>152</v>
      </c>
      <c r="L3647" t="s">
        <v>13</v>
      </c>
      <c r="M3647" s="5">
        <v>965.93999999999971</v>
      </c>
      <c r="N3647">
        <v>1</v>
      </c>
    </row>
    <row r="3648" spans="1:14" x14ac:dyDescent="0.15">
      <c r="A3648" s="2">
        <v>45258</v>
      </c>
      <c r="B3648" s="3">
        <f t="shared" si="168"/>
        <v>2024</v>
      </c>
      <c r="C3648" t="str">
        <f t="shared" si="169"/>
        <v>2023-2024</v>
      </c>
      <c r="D3648" t="s">
        <v>147</v>
      </c>
      <c r="E3648" t="s">
        <v>99</v>
      </c>
      <c r="F3648" t="str">
        <f t="shared" si="170"/>
        <v>Victoria</v>
      </c>
      <c r="G3648" t="s">
        <v>45</v>
      </c>
      <c r="H3648">
        <v>3148</v>
      </c>
      <c r="I3648" t="s">
        <v>11</v>
      </c>
      <c r="J3648" t="s">
        <v>63</v>
      </c>
      <c r="K3648" t="s">
        <v>19</v>
      </c>
      <c r="L3648" t="s">
        <v>23</v>
      </c>
      <c r="M3648" s="5">
        <v>966.86000000000013</v>
      </c>
      <c r="N3648">
        <v>1</v>
      </c>
    </row>
    <row r="3649" spans="1:14" x14ac:dyDescent="0.15">
      <c r="A3649" s="2">
        <v>45483</v>
      </c>
      <c r="B3649" s="3">
        <f t="shared" si="168"/>
        <v>2025</v>
      </c>
      <c r="C3649" t="str">
        <f t="shared" si="169"/>
        <v>2024-2025</v>
      </c>
      <c r="D3649" t="s">
        <v>147</v>
      </c>
      <c r="E3649" t="s">
        <v>128</v>
      </c>
      <c r="F3649" t="str">
        <f t="shared" si="170"/>
        <v>Western Australia</v>
      </c>
      <c r="G3649" t="s">
        <v>48</v>
      </c>
      <c r="H3649">
        <v>6027</v>
      </c>
      <c r="I3649" t="s">
        <v>11</v>
      </c>
      <c r="J3649" t="s">
        <v>49</v>
      </c>
      <c r="K3649" t="s">
        <v>153</v>
      </c>
      <c r="L3649" t="s">
        <v>16</v>
      </c>
      <c r="M3649" s="5">
        <v>967.21</v>
      </c>
      <c r="N3649">
        <v>1</v>
      </c>
    </row>
    <row r="3650" spans="1:14" x14ac:dyDescent="0.15">
      <c r="A3650" s="2">
        <v>45053</v>
      </c>
      <c r="B3650" s="3">
        <f t="shared" ref="B3650:B3713" si="171">IF(MONTH(A3650)&gt;=7,YEAR(A3650)+1,YEAR(A3650))</f>
        <v>2023</v>
      </c>
      <c r="C3650" t="str">
        <f t="shared" ref="C3650:C3713" si="172">IF(MONTH(A3650) &gt;= 7, YEAR(A3650) &amp; "-" &amp; YEAR(A3650) + 1, YEAR(A3650) - 1 &amp; "-" &amp; YEAR(A3650))</f>
        <v>2022-2023</v>
      </c>
      <c r="D3650" t="s">
        <v>147</v>
      </c>
      <c r="E3650" t="s">
        <v>109</v>
      </c>
      <c r="F3650" t="str">
        <f t="shared" ref="F3650:F3713" si="173">IF(G3650="WA","Western Australia",
IF(G3650="NSW","New South Wales",
IF(G3650="QLD","Queensland",
IF(G3650="VIC","Victoria",
IF(G3650="TAS","Tasmania",
IF(G3650="SA","South Australia",
IF(G3650="NT","Northern Territory",
IF(G3650="ACT","Australian Capital Territory",G3650))))))))</f>
        <v>New South Wales</v>
      </c>
      <c r="G3650" t="s">
        <v>10</v>
      </c>
      <c r="H3650">
        <v>2480</v>
      </c>
      <c r="I3650" t="s">
        <v>11</v>
      </c>
      <c r="J3650" t="s">
        <v>68</v>
      </c>
      <c r="K3650" t="s">
        <v>19</v>
      </c>
      <c r="L3650" t="s">
        <v>23</v>
      </c>
      <c r="M3650" s="5">
        <v>972.04000000000008</v>
      </c>
      <c r="N3650">
        <v>1</v>
      </c>
    </row>
    <row r="3651" spans="1:14" x14ac:dyDescent="0.15">
      <c r="A3651" s="2">
        <v>45207</v>
      </c>
      <c r="B3651" s="3">
        <f t="shared" si="171"/>
        <v>2024</v>
      </c>
      <c r="C3651" t="str">
        <f t="shared" si="172"/>
        <v>2023-2024</v>
      </c>
      <c r="D3651" t="s">
        <v>147</v>
      </c>
      <c r="E3651" t="s">
        <v>75</v>
      </c>
      <c r="F3651" t="str">
        <f t="shared" si="173"/>
        <v>Victoria</v>
      </c>
      <c r="G3651" t="s">
        <v>45</v>
      </c>
      <c r="H3651">
        <v>3630</v>
      </c>
      <c r="I3651" t="s">
        <v>11</v>
      </c>
      <c r="J3651" t="s">
        <v>55</v>
      </c>
      <c r="K3651" t="s">
        <v>155</v>
      </c>
      <c r="L3651" t="s">
        <v>20</v>
      </c>
      <c r="M3651" s="5">
        <v>975.37000000000012</v>
      </c>
      <c r="N3651">
        <v>1</v>
      </c>
    </row>
    <row r="3652" spans="1:14" x14ac:dyDescent="0.15">
      <c r="A3652" s="2">
        <v>45084</v>
      </c>
      <c r="B3652" s="3">
        <f t="shared" si="171"/>
        <v>2023</v>
      </c>
      <c r="C3652" t="str">
        <f t="shared" si="172"/>
        <v>2022-2023</v>
      </c>
      <c r="D3652" t="s">
        <v>148</v>
      </c>
      <c r="E3652" t="s">
        <v>127</v>
      </c>
      <c r="F3652" t="str">
        <f t="shared" si="173"/>
        <v>New South Wales</v>
      </c>
      <c r="G3652" t="s">
        <v>10</v>
      </c>
      <c r="H3652">
        <v>2131</v>
      </c>
      <c r="I3652" t="s">
        <v>11</v>
      </c>
      <c r="J3652" t="s">
        <v>27</v>
      </c>
      <c r="K3652" t="s">
        <v>150</v>
      </c>
      <c r="L3652" t="s">
        <v>18</v>
      </c>
      <c r="M3652" s="5">
        <v>975.42000000000007</v>
      </c>
      <c r="N3652">
        <v>1</v>
      </c>
    </row>
    <row r="3653" spans="1:14" x14ac:dyDescent="0.15">
      <c r="A3653" s="2">
        <v>45236</v>
      </c>
      <c r="B3653" s="3">
        <f t="shared" si="171"/>
        <v>2024</v>
      </c>
      <c r="C3653" t="str">
        <f t="shared" si="172"/>
        <v>2023-2024</v>
      </c>
      <c r="D3653" t="s">
        <v>147</v>
      </c>
      <c r="E3653" t="s">
        <v>67</v>
      </c>
      <c r="F3653" t="str">
        <f t="shared" si="173"/>
        <v>New South Wales</v>
      </c>
      <c r="G3653" t="s">
        <v>10</v>
      </c>
      <c r="H3653">
        <v>2478</v>
      </c>
      <c r="I3653" t="s">
        <v>11</v>
      </c>
      <c r="J3653" t="s">
        <v>68</v>
      </c>
      <c r="K3653" t="s">
        <v>155</v>
      </c>
      <c r="L3653" t="s">
        <v>20</v>
      </c>
      <c r="M3653" s="5">
        <v>975.51999999999987</v>
      </c>
      <c r="N3653">
        <v>1</v>
      </c>
    </row>
    <row r="3654" spans="1:14" x14ac:dyDescent="0.15">
      <c r="A3654" s="2">
        <v>45413</v>
      </c>
      <c r="B3654" s="3">
        <f t="shared" si="171"/>
        <v>2024</v>
      </c>
      <c r="C3654" t="str">
        <f t="shared" si="172"/>
        <v>2023-2024</v>
      </c>
      <c r="D3654" t="s">
        <v>147</v>
      </c>
      <c r="E3654" t="s">
        <v>81</v>
      </c>
      <c r="F3654" t="str">
        <f t="shared" si="173"/>
        <v>New South Wales</v>
      </c>
      <c r="G3654" t="s">
        <v>10</v>
      </c>
      <c r="H3654">
        <v>2485</v>
      </c>
      <c r="I3654" t="s">
        <v>11</v>
      </c>
      <c r="J3654" t="s">
        <v>68</v>
      </c>
      <c r="K3654" t="s">
        <v>149</v>
      </c>
      <c r="L3654" t="s">
        <v>15</v>
      </c>
      <c r="M3654" s="5">
        <v>976.41</v>
      </c>
      <c r="N3654">
        <v>1</v>
      </c>
    </row>
    <row r="3655" spans="1:14" x14ac:dyDescent="0.15">
      <c r="A3655" s="2">
        <v>45026</v>
      </c>
      <c r="B3655" s="3">
        <f t="shared" si="171"/>
        <v>2023</v>
      </c>
      <c r="C3655" t="str">
        <f t="shared" si="172"/>
        <v>2022-2023</v>
      </c>
      <c r="D3655" t="s">
        <v>147</v>
      </c>
      <c r="E3655" t="s">
        <v>98</v>
      </c>
      <c r="F3655" t="str">
        <f t="shared" si="173"/>
        <v>Victoria</v>
      </c>
      <c r="G3655" t="s">
        <v>45</v>
      </c>
      <c r="H3655">
        <v>3429</v>
      </c>
      <c r="I3655" t="s">
        <v>11</v>
      </c>
      <c r="J3655" t="s">
        <v>60</v>
      </c>
      <c r="K3655" t="s">
        <v>149</v>
      </c>
      <c r="L3655" t="s">
        <v>15</v>
      </c>
      <c r="M3655" s="5">
        <v>977.03</v>
      </c>
      <c r="N3655">
        <v>1</v>
      </c>
    </row>
    <row r="3656" spans="1:14" x14ac:dyDescent="0.15">
      <c r="A3656" s="2">
        <v>45572</v>
      </c>
      <c r="B3656" s="3">
        <f t="shared" si="171"/>
        <v>2025</v>
      </c>
      <c r="C3656" t="str">
        <f t="shared" si="172"/>
        <v>2024-2025</v>
      </c>
      <c r="D3656" t="s">
        <v>148</v>
      </c>
      <c r="E3656" t="s">
        <v>136</v>
      </c>
      <c r="F3656" t="str">
        <f t="shared" si="173"/>
        <v>Victoria</v>
      </c>
      <c r="G3656" t="s">
        <v>45</v>
      </c>
      <c r="H3656">
        <v>3175</v>
      </c>
      <c r="I3656" t="s">
        <v>11</v>
      </c>
      <c r="J3656" t="s">
        <v>63</v>
      </c>
      <c r="K3656" t="s">
        <v>152</v>
      </c>
      <c r="L3656" t="s">
        <v>13</v>
      </c>
      <c r="M3656" s="5">
        <v>977.4899999999999</v>
      </c>
      <c r="N3656">
        <v>1</v>
      </c>
    </row>
    <row r="3657" spans="1:14" x14ac:dyDescent="0.15">
      <c r="A3657" s="2">
        <v>45243</v>
      </c>
      <c r="B3657" s="3">
        <f t="shared" si="171"/>
        <v>2024</v>
      </c>
      <c r="C3657" t="str">
        <f t="shared" si="172"/>
        <v>2023-2024</v>
      </c>
      <c r="D3657" t="s">
        <v>147</v>
      </c>
      <c r="E3657" t="s">
        <v>96</v>
      </c>
      <c r="F3657" t="str">
        <f t="shared" si="173"/>
        <v>Western Australia</v>
      </c>
      <c r="G3657" t="s">
        <v>48</v>
      </c>
      <c r="H3657">
        <v>6330</v>
      </c>
      <c r="I3657" t="s">
        <v>11</v>
      </c>
      <c r="J3657" t="s">
        <v>94</v>
      </c>
      <c r="K3657" t="s">
        <v>154</v>
      </c>
      <c r="L3657" t="s">
        <v>14</v>
      </c>
      <c r="M3657" s="5">
        <v>979.46</v>
      </c>
      <c r="N3657">
        <v>1</v>
      </c>
    </row>
    <row r="3658" spans="1:14" x14ac:dyDescent="0.15">
      <c r="A3658" s="2">
        <v>45413</v>
      </c>
      <c r="B3658" s="3">
        <f t="shared" si="171"/>
        <v>2024</v>
      </c>
      <c r="C3658" t="str">
        <f t="shared" si="172"/>
        <v>2023-2024</v>
      </c>
      <c r="D3658" t="s">
        <v>147</v>
      </c>
      <c r="E3658" t="s">
        <v>145</v>
      </c>
      <c r="F3658" t="str">
        <f t="shared" si="173"/>
        <v>New South Wales</v>
      </c>
      <c r="G3658" t="s">
        <v>10</v>
      </c>
      <c r="H3658">
        <v>2101</v>
      </c>
      <c r="I3658" t="s">
        <v>11</v>
      </c>
      <c r="J3658" t="s">
        <v>27</v>
      </c>
      <c r="K3658" t="s">
        <v>154</v>
      </c>
      <c r="L3658" t="s">
        <v>14</v>
      </c>
      <c r="M3658" s="5">
        <v>979.83999999999992</v>
      </c>
      <c r="N3658">
        <v>1</v>
      </c>
    </row>
    <row r="3659" spans="1:14" x14ac:dyDescent="0.15">
      <c r="A3659" s="2">
        <v>45140</v>
      </c>
      <c r="B3659" s="3">
        <f t="shared" si="171"/>
        <v>2024</v>
      </c>
      <c r="C3659" t="str">
        <f t="shared" si="172"/>
        <v>2023-2024</v>
      </c>
      <c r="D3659" t="s">
        <v>147</v>
      </c>
      <c r="E3659" t="s">
        <v>128</v>
      </c>
      <c r="F3659" t="str">
        <f t="shared" si="173"/>
        <v>Western Australia</v>
      </c>
      <c r="G3659" t="s">
        <v>48</v>
      </c>
      <c r="H3659">
        <v>6027</v>
      </c>
      <c r="I3659" t="s">
        <v>11</v>
      </c>
      <c r="J3659" t="s">
        <v>49</v>
      </c>
      <c r="K3659" t="s">
        <v>151</v>
      </c>
      <c r="L3659" t="s">
        <v>21</v>
      </c>
      <c r="M3659" s="5">
        <v>981.68000000000006</v>
      </c>
      <c r="N3659">
        <v>1</v>
      </c>
    </row>
    <row r="3660" spans="1:14" x14ac:dyDescent="0.15">
      <c r="A3660" s="2">
        <v>45007</v>
      </c>
      <c r="B3660" s="3">
        <f t="shared" si="171"/>
        <v>2023</v>
      </c>
      <c r="C3660" t="str">
        <f t="shared" si="172"/>
        <v>2022-2023</v>
      </c>
      <c r="D3660" t="s">
        <v>147</v>
      </c>
      <c r="E3660" t="s">
        <v>64</v>
      </c>
      <c r="F3660" t="str">
        <f t="shared" si="173"/>
        <v>Victoria</v>
      </c>
      <c r="G3660" t="s">
        <v>45</v>
      </c>
      <c r="H3660">
        <v>3199</v>
      </c>
      <c r="I3660" t="s">
        <v>11</v>
      </c>
      <c r="J3660" t="s">
        <v>63</v>
      </c>
      <c r="K3660" t="s">
        <v>154</v>
      </c>
      <c r="L3660" t="s">
        <v>14</v>
      </c>
      <c r="M3660" s="5">
        <v>981.79000000000008</v>
      </c>
      <c r="N3660">
        <v>1</v>
      </c>
    </row>
    <row r="3661" spans="1:14" x14ac:dyDescent="0.15">
      <c r="A3661" s="2">
        <v>45423</v>
      </c>
      <c r="B3661" s="3">
        <f t="shared" si="171"/>
        <v>2024</v>
      </c>
      <c r="C3661" t="str">
        <f t="shared" si="172"/>
        <v>2023-2024</v>
      </c>
      <c r="D3661" t="s">
        <v>147</v>
      </c>
      <c r="E3661" t="s">
        <v>64</v>
      </c>
      <c r="F3661" t="str">
        <f t="shared" si="173"/>
        <v>Victoria</v>
      </c>
      <c r="G3661" t="s">
        <v>45</v>
      </c>
      <c r="H3661">
        <v>3199</v>
      </c>
      <c r="I3661" t="s">
        <v>11</v>
      </c>
      <c r="J3661" t="s">
        <v>63</v>
      </c>
      <c r="K3661" t="s">
        <v>19</v>
      </c>
      <c r="L3661" t="s">
        <v>23</v>
      </c>
      <c r="M3661" s="5">
        <v>982.18999999999983</v>
      </c>
      <c r="N3661">
        <v>1</v>
      </c>
    </row>
    <row r="3662" spans="1:14" x14ac:dyDescent="0.15">
      <c r="A3662" s="2">
        <v>44947</v>
      </c>
      <c r="B3662" s="3">
        <f t="shared" si="171"/>
        <v>2023</v>
      </c>
      <c r="C3662" t="str">
        <f t="shared" si="172"/>
        <v>2022-2023</v>
      </c>
      <c r="D3662" t="s">
        <v>147</v>
      </c>
      <c r="E3662" t="s">
        <v>102</v>
      </c>
      <c r="F3662" t="str">
        <f t="shared" si="173"/>
        <v>Queensland</v>
      </c>
      <c r="G3662" t="s">
        <v>35</v>
      </c>
      <c r="H3662">
        <v>4870</v>
      </c>
      <c r="I3662" t="s">
        <v>11</v>
      </c>
      <c r="J3662" t="s">
        <v>36</v>
      </c>
      <c r="K3662" t="s">
        <v>149</v>
      </c>
      <c r="L3662" t="s">
        <v>15</v>
      </c>
      <c r="M3662" s="5">
        <v>983.55000000000007</v>
      </c>
      <c r="N3662">
        <v>1</v>
      </c>
    </row>
    <row r="3663" spans="1:14" x14ac:dyDescent="0.15">
      <c r="A3663" s="2">
        <v>45634</v>
      </c>
      <c r="B3663" s="3">
        <f t="shared" si="171"/>
        <v>2025</v>
      </c>
      <c r="C3663" t="str">
        <f t="shared" si="172"/>
        <v>2024-2025</v>
      </c>
      <c r="D3663" t="s">
        <v>148</v>
      </c>
      <c r="E3663" t="s">
        <v>40</v>
      </c>
      <c r="F3663" t="str">
        <f t="shared" si="173"/>
        <v>New South Wales</v>
      </c>
      <c r="G3663" t="s">
        <v>10</v>
      </c>
      <c r="H3663">
        <v>2116</v>
      </c>
      <c r="I3663" t="s">
        <v>11</v>
      </c>
      <c r="J3663" t="s">
        <v>27</v>
      </c>
      <c r="K3663" t="s">
        <v>151</v>
      </c>
      <c r="L3663" t="s">
        <v>21</v>
      </c>
      <c r="M3663" s="5">
        <v>983.78</v>
      </c>
      <c r="N3663">
        <v>1</v>
      </c>
    </row>
    <row r="3664" spans="1:14" x14ac:dyDescent="0.15">
      <c r="A3664" s="2">
        <v>44970</v>
      </c>
      <c r="B3664" s="3">
        <f t="shared" si="171"/>
        <v>2023</v>
      </c>
      <c r="C3664" t="str">
        <f t="shared" si="172"/>
        <v>2022-2023</v>
      </c>
      <c r="D3664" t="s">
        <v>147</v>
      </c>
      <c r="E3664" t="s">
        <v>89</v>
      </c>
      <c r="F3664" t="str">
        <f t="shared" si="173"/>
        <v>Queensland</v>
      </c>
      <c r="G3664" t="s">
        <v>35</v>
      </c>
      <c r="H3664">
        <v>4655</v>
      </c>
      <c r="I3664" t="s">
        <v>11</v>
      </c>
      <c r="J3664" t="s">
        <v>51</v>
      </c>
      <c r="K3664" t="s">
        <v>153</v>
      </c>
      <c r="L3664" t="s">
        <v>16</v>
      </c>
      <c r="M3664" s="5">
        <v>983.98</v>
      </c>
      <c r="N3664">
        <v>1</v>
      </c>
    </row>
    <row r="3665" spans="1:14" x14ac:dyDescent="0.15">
      <c r="A3665" s="2">
        <v>45573</v>
      </c>
      <c r="B3665" s="3">
        <f t="shared" si="171"/>
        <v>2025</v>
      </c>
      <c r="C3665" t="str">
        <f t="shared" si="172"/>
        <v>2024-2025</v>
      </c>
      <c r="D3665" t="s">
        <v>147</v>
      </c>
      <c r="E3665" t="s">
        <v>41</v>
      </c>
      <c r="F3665" t="str">
        <f t="shared" si="173"/>
        <v>New South Wales</v>
      </c>
      <c r="G3665" t="s">
        <v>10</v>
      </c>
      <c r="H3665">
        <v>2830</v>
      </c>
      <c r="I3665" t="s">
        <v>11</v>
      </c>
      <c r="J3665" t="s">
        <v>25</v>
      </c>
      <c r="K3665" t="s">
        <v>150</v>
      </c>
      <c r="L3665" t="s">
        <v>18</v>
      </c>
      <c r="M3665" s="5">
        <v>984.29</v>
      </c>
      <c r="N3665">
        <v>1</v>
      </c>
    </row>
    <row r="3666" spans="1:14" x14ac:dyDescent="0.15">
      <c r="A3666" s="2">
        <v>45017</v>
      </c>
      <c r="B3666" s="3">
        <f t="shared" si="171"/>
        <v>2023</v>
      </c>
      <c r="C3666" t="str">
        <f t="shared" si="172"/>
        <v>2022-2023</v>
      </c>
      <c r="D3666" t="s">
        <v>147</v>
      </c>
      <c r="E3666" t="s">
        <v>118</v>
      </c>
      <c r="F3666" t="str">
        <f t="shared" si="173"/>
        <v>New South Wales</v>
      </c>
      <c r="G3666" t="s">
        <v>10</v>
      </c>
      <c r="H3666">
        <v>2158</v>
      </c>
      <c r="I3666" t="s">
        <v>11</v>
      </c>
      <c r="J3666" t="s">
        <v>27</v>
      </c>
      <c r="K3666" t="s">
        <v>155</v>
      </c>
      <c r="L3666" t="s">
        <v>20</v>
      </c>
      <c r="M3666" s="5">
        <v>984.48</v>
      </c>
      <c r="N3666">
        <v>1</v>
      </c>
    </row>
    <row r="3667" spans="1:14" x14ac:dyDescent="0.15">
      <c r="A3667" s="2">
        <v>45408</v>
      </c>
      <c r="B3667" s="3">
        <f t="shared" si="171"/>
        <v>2024</v>
      </c>
      <c r="C3667" t="str">
        <f t="shared" si="172"/>
        <v>2023-2024</v>
      </c>
      <c r="D3667" t="s">
        <v>147</v>
      </c>
      <c r="E3667" t="s">
        <v>57</v>
      </c>
      <c r="F3667" t="str">
        <f t="shared" si="173"/>
        <v>New South Wales</v>
      </c>
      <c r="G3667" t="s">
        <v>10</v>
      </c>
      <c r="H3667">
        <v>2560</v>
      </c>
      <c r="I3667" t="s">
        <v>11</v>
      </c>
      <c r="J3667" t="s">
        <v>58</v>
      </c>
      <c r="K3667" t="s">
        <v>153</v>
      </c>
      <c r="L3667" t="s">
        <v>16</v>
      </c>
      <c r="M3667" s="5">
        <v>986.02</v>
      </c>
      <c r="N3667">
        <v>1</v>
      </c>
    </row>
    <row r="3668" spans="1:14" x14ac:dyDescent="0.15">
      <c r="A3668" s="2">
        <v>45498</v>
      </c>
      <c r="B3668" s="3">
        <f t="shared" si="171"/>
        <v>2025</v>
      </c>
      <c r="C3668" t="str">
        <f t="shared" si="172"/>
        <v>2024-2025</v>
      </c>
      <c r="D3668" t="s">
        <v>147</v>
      </c>
      <c r="E3668" t="s">
        <v>89</v>
      </c>
      <c r="F3668" t="str">
        <f t="shared" si="173"/>
        <v>Queensland</v>
      </c>
      <c r="G3668" t="s">
        <v>35</v>
      </c>
      <c r="H3668">
        <v>4655</v>
      </c>
      <c r="I3668" t="s">
        <v>11</v>
      </c>
      <c r="J3668" t="s">
        <v>51</v>
      </c>
      <c r="K3668" t="s">
        <v>151</v>
      </c>
      <c r="L3668" t="s">
        <v>21</v>
      </c>
      <c r="M3668" s="5">
        <v>988.03</v>
      </c>
      <c r="N3668">
        <v>1</v>
      </c>
    </row>
    <row r="3669" spans="1:14" x14ac:dyDescent="0.15">
      <c r="A3669" s="2">
        <v>45475</v>
      </c>
      <c r="B3669" s="3">
        <f t="shared" si="171"/>
        <v>2025</v>
      </c>
      <c r="C3669" t="str">
        <f t="shared" si="172"/>
        <v>2024-2025</v>
      </c>
      <c r="D3669" t="s">
        <v>147</v>
      </c>
      <c r="E3669" t="s">
        <v>114</v>
      </c>
      <c r="F3669" t="str">
        <f t="shared" si="173"/>
        <v>Victoria</v>
      </c>
      <c r="G3669" t="s">
        <v>45</v>
      </c>
      <c r="H3669">
        <v>3551</v>
      </c>
      <c r="I3669" t="s">
        <v>11</v>
      </c>
      <c r="J3669" t="s">
        <v>60</v>
      </c>
      <c r="K3669" t="s">
        <v>154</v>
      </c>
      <c r="L3669" t="s">
        <v>14</v>
      </c>
      <c r="M3669" s="5">
        <v>989.2</v>
      </c>
      <c r="N3669">
        <v>1</v>
      </c>
    </row>
    <row r="3670" spans="1:14" x14ac:dyDescent="0.15">
      <c r="A3670" s="2">
        <v>45261</v>
      </c>
      <c r="B3670" s="3">
        <f t="shared" si="171"/>
        <v>2024</v>
      </c>
      <c r="C3670" t="str">
        <f t="shared" si="172"/>
        <v>2023-2024</v>
      </c>
      <c r="D3670" t="s">
        <v>147</v>
      </c>
      <c r="E3670" t="s">
        <v>83</v>
      </c>
      <c r="F3670" t="str">
        <f t="shared" si="173"/>
        <v>New South Wales</v>
      </c>
      <c r="G3670" t="s">
        <v>10</v>
      </c>
      <c r="H3670">
        <v>2750</v>
      </c>
      <c r="I3670" t="s">
        <v>11</v>
      </c>
      <c r="J3670" t="s">
        <v>25</v>
      </c>
      <c r="K3670" t="s">
        <v>153</v>
      </c>
      <c r="L3670" t="s">
        <v>16</v>
      </c>
      <c r="M3670" s="5">
        <v>990.40000000000009</v>
      </c>
      <c r="N3670">
        <v>1</v>
      </c>
    </row>
    <row r="3671" spans="1:14" x14ac:dyDescent="0.15">
      <c r="A3671" s="2">
        <v>45464</v>
      </c>
      <c r="B3671" s="3">
        <f t="shared" si="171"/>
        <v>2024</v>
      </c>
      <c r="C3671" t="str">
        <f t="shared" si="172"/>
        <v>2023-2024</v>
      </c>
      <c r="D3671" t="s">
        <v>147</v>
      </c>
      <c r="E3671" t="s">
        <v>136</v>
      </c>
      <c r="F3671" t="str">
        <f t="shared" si="173"/>
        <v>Victoria</v>
      </c>
      <c r="G3671" t="s">
        <v>45</v>
      </c>
      <c r="H3671">
        <v>3175</v>
      </c>
      <c r="I3671" t="s">
        <v>11</v>
      </c>
      <c r="J3671" t="s">
        <v>63</v>
      </c>
      <c r="K3671" t="s">
        <v>152</v>
      </c>
      <c r="L3671" t="s">
        <v>13</v>
      </c>
      <c r="M3671" s="5">
        <v>991.14999999999975</v>
      </c>
      <c r="N3671">
        <v>1</v>
      </c>
    </row>
    <row r="3672" spans="1:14" x14ac:dyDescent="0.15">
      <c r="A3672" s="2">
        <v>45621</v>
      </c>
      <c r="B3672" s="3">
        <f t="shared" si="171"/>
        <v>2025</v>
      </c>
      <c r="C3672" t="str">
        <f t="shared" si="172"/>
        <v>2024-2025</v>
      </c>
      <c r="D3672" t="s">
        <v>148</v>
      </c>
      <c r="E3672" t="s">
        <v>34</v>
      </c>
      <c r="F3672" t="str">
        <f t="shared" si="173"/>
        <v>Queensland</v>
      </c>
      <c r="G3672" t="s">
        <v>35</v>
      </c>
      <c r="H3672">
        <v>4802</v>
      </c>
      <c r="I3672" t="s">
        <v>11</v>
      </c>
      <c r="J3672" t="s">
        <v>36</v>
      </c>
      <c r="K3672" t="s">
        <v>151</v>
      </c>
      <c r="L3672" t="s">
        <v>21</v>
      </c>
      <c r="M3672" s="5">
        <v>991.59</v>
      </c>
      <c r="N3672">
        <v>1</v>
      </c>
    </row>
    <row r="3673" spans="1:14" x14ac:dyDescent="0.15">
      <c r="A3673" s="2">
        <v>45288</v>
      </c>
      <c r="B3673" s="3">
        <f t="shared" si="171"/>
        <v>2024</v>
      </c>
      <c r="C3673" t="str">
        <f t="shared" si="172"/>
        <v>2023-2024</v>
      </c>
      <c r="D3673" t="s">
        <v>147</v>
      </c>
      <c r="E3673" t="s">
        <v>82</v>
      </c>
      <c r="F3673" t="str">
        <f t="shared" si="173"/>
        <v>Queensland</v>
      </c>
      <c r="G3673" t="s">
        <v>35</v>
      </c>
      <c r="H3673">
        <v>4012</v>
      </c>
      <c r="I3673" t="s">
        <v>11</v>
      </c>
      <c r="J3673" t="s">
        <v>43</v>
      </c>
      <c r="K3673" t="s">
        <v>150</v>
      </c>
      <c r="L3673" t="s">
        <v>18</v>
      </c>
      <c r="M3673" s="5">
        <v>995.30000000000007</v>
      </c>
      <c r="N3673">
        <v>1</v>
      </c>
    </row>
    <row r="3674" spans="1:14" x14ac:dyDescent="0.15">
      <c r="A3674" s="2">
        <v>45523</v>
      </c>
      <c r="B3674" s="3">
        <f t="shared" si="171"/>
        <v>2025</v>
      </c>
      <c r="C3674" t="str">
        <f t="shared" si="172"/>
        <v>2024-2025</v>
      </c>
      <c r="D3674" t="s">
        <v>148</v>
      </c>
      <c r="E3674" t="s">
        <v>108</v>
      </c>
      <c r="F3674" t="str">
        <f t="shared" si="173"/>
        <v>Victoria</v>
      </c>
      <c r="G3674" t="s">
        <v>45</v>
      </c>
      <c r="H3674">
        <v>3018</v>
      </c>
      <c r="I3674" t="s">
        <v>11</v>
      </c>
      <c r="J3674" t="s">
        <v>46</v>
      </c>
      <c r="K3674" t="s">
        <v>150</v>
      </c>
      <c r="L3674" t="s">
        <v>18</v>
      </c>
      <c r="M3674" s="5">
        <v>995.43</v>
      </c>
      <c r="N3674">
        <v>1</v>
      </c>
    </row>
    <row r="3675" spans="1:14" x14ac:dyDescent="0.15">
      <c r="A3675" s="2">
        <v>45491</v>
      </c>
      <c r="B3675" s="3">
        <f t="shared" si="171"/>
        <v>2025</v>
      </c>
      <c r="C3675" t="str">
        <f t="shared" si="172"/>
        <v>2024-2025</v>
      </c>
      <c r="D3675" t="s">
        <v>147</v>
      </c>
      <c r="E3675" t="s">
        <v>111</v>
      </c>
      <c r="F3675" t="str">
        <f t="shared" si="173"/>
        <v>New South Wales</v>
      </c>
      <c r="G3675" t="s">
        <v>10</v>
      </c>
      <c r="H3675">
        <v>2120</v>
      </c>
      <c r="I3675" t="s">
        <v>11</v>
      </c>
      <c r="J3675" t="s">
        <v>27</v>
      </c>
      <c r="K3675" t="s">
        <v>151</v>
      </c>
      <c r="L3675" t="s">
        <v>21</v>
      </c>
      <c r="M3675" s="5">
        <v>1002.6700000000001</v>
      </c>
      <c r="N3675">
        <v>1</v>
      </c>
    </row>
    <row r="3676" spans="1:14" x14ac:dyDescent="0.15">
      <c r="A3676" s="2">
        <v>45458</v>
      </c>
      <c r="B3676" s="3">
        <f t="shared" si="171"/>
        <v>2024</v>
      </c>
      <c r="C3676" t="str">
        <f t="shared" si="172"/>
        <v>2023-2024</v>
      </c>
      <c r="D3676" t="s">
        <v>147</v>
      </c>
      <c r="E3676" t="s">
        <v>140</v>
      </c>
      <c r="F3676" t="str">
        <f t="shared" si="173"/>
        <v>Tasmania</v>
      </c>
      <c r="G3676" t="s">
        <v>70</v>
      </c>
      <c r="H3676">
        <v>7320</v>
      </c>
      <c r="I3676" t="s">
        <v>11</v>
      </c>
      <c r="J3676" t="s">
        <v>71</v>
      </c>
      <c r="K3676" t="s">
        <v>151</v>
      </c>
      <c r="L3676" t="s">
        <v>21</v>
      </c>
      <c r="M3676" s="5">
        <v>1003.5</v>
      </c>
      <c r="N3676">
        <v>1</v>
      </c>
    </row>
    <row r="3677" spans="1:14" x14ac:dyDescent="0.15">
      <c r="A3677" s="2">
        <v>45336</v>
      </c>
      <c r="B3677" s="3">
        <f t="shared" si="171"/>
        <v>2024</v>
      </c>
      <c r="C3677" t="str">
        <f t="shared" si="172"/>
        <v>2023-2024</v>
      </c>
      <c r="D3677" t="s">
        <v>147</v>
      </c>
      <c r="E3677" t="s">
        <v>106</v>
      </c>
      <c r="F3677" t="str">
        <f t="shared" si="173"/>
        <v>Victoria</v>
      </c>
      <c r="G3677" t="s">
        <v>45</v>
      </c>
      <c r="H3677">
        <v>3915</v>
      </c>
      <c r="I3677" t="s">
        <v>11</v>
      </c>
      <c r="J3677" t="s">
        <v>55</v>
      </c>
      <c r="K3677" t="s">
        <v>150</v>
      </c>
      <c r="L3677" t="s">
        <v>18</v>
      </c>
      <c r="M3677" s="5">
        <v>1005.53</v>
      </c>
      <c r="N3677">
        <v>1</v>
      </c>
    </row>
    <row r="3678" spans="1:14" x14ac:dyDescent="0.15">
      <c r="A3678" s="2">
        <v>45104</v>
      </c>
      <c r="B3678" s="3">
        <f t="shared" si="171"/>
        <v>2023</v>
      </c>
      <c r="C3678" t="str">
        <f t="shared" si="172"/>
        <v>2022-2023</v>
      </c>
      <c r="D3678" t="s">
        <v>147</v>
      </c>
      <c r="E3678" t="s">
        <v>107</v>
      </c>
      <c r="F3678" t="str">
        <f t="shared" si="173"/>
        <v>Queensland</v>
      </c>
      <c r="G3678" t="s">
        <v>35</v>
      </c>
      <c r="H3678">
        <v>4220</v>
      </c>
      <c r="I3678" t="s">
        <v>11</v>
      </c>
      <c r="J3678" t="s">
        <v>104</v>
      </c>
      <c r="K3678" t="s">
        <v>153</v>
      </c>
      <c r="L3678" t="s">
        <v>16</v>
      </c>
      <c r="M3678" s="5">
        <v>1006.6500000000001</v>
      </c>
      <c r="N3678">
        <v>1</v>
      </c>
    </row>
    <row r="3679" spans="1:14" x14ac:dyDescent="0.15">
      <c r="A3679" s="2">
        <v>45369</v>
      </c>
      <c r="B3679" s="3">
        <f t="shared" si="171"/>
        <v>2024</v>
      </c>
      <c r="C3679" t="str">
        <f t="shared" si="172"/>
        <v>2023-2024</v>
      </c>
      <c r="D3679" t="s">
        <v>148</v>
      </c>
      <c r="E3679" t="s">
        <v>146</v>
      </c>
      <c r="F3679" t="str">
        <f t="shared" si="173"/>
        <v>Victoria</v>
      </c>
      <c r="G3679" t="s">
        <v>45</v>
      </c>
      <c r="H3679">
        <v>3353</v>
      </c>
      <c r="I3679" t="s">
        <v>11</v>
      </c>
      <c r="J3679" t="s">
        <v>60</v>
      </c>
      <c r="K3679" t="s">
        <v>151</v>
      </c>
      <c r="L3679" t="s">
        <v>21</v>
      </c>
      <c r="M3679" s="5">
        <v>1007.1499999999999</v>
      </c>
      <c r="N3679">
        <v>1</v>
      </c>
    </row>
    <row r="3680" spans="1:14" x14ac:dyDescent="0.15">
      <c r="A3680" s="2">
        <v>45464</v>
      </c>
      <c r="B3680" s="3">
        <f t="shared" si="171"/>
        <v>2024</v>
      </c>
      <c r="C3680" t="str">
        <f t="shared" si="172"/>
        <v>2023-2024</v>
      </c>
      <c r="D3680" t="s">
        <v>147</v>
      </c>
      <c r="E3680" t="s">
        <v>141</v>
      </c>
      <c r="F3680" t="str">
        <f t="shared" si="173"/>
        <v>Western Australia</v>
      </c>
      <c r="G3680" t="s">
        <v>48</v>
      </c>
      <c r="H3680">
        <v>6052</v>
      </c>
      <c r="I3680" t="s">
        <v>11</v>
      </c>
      <c r="J3680" t="s">
        <v>49</v>
      </c>
      <c r="K3680" t="s">
        <v>153</v>
      </c>
      <c r="L3680" t="s">
        <v>16</v>
      </c>
      <c r="M3680" s="5">
        <v>1007.7</v>
      </c>
      <c r="N3680">
        <v>1</v>
      </c>
    </row>
    <row r="3681" spans="1:14" x14ac:dyDescent="0.15">
      <c r="A3681" s="2">
        <v>45425</v>
      </c>
      <c r="B3681" s="3">
        <f t="shared" si="171"/>
        <v>2024</v>
      </c>
      <c r="C3681" t="str">
        <f t="shared" si="172"/>
        <v>2023-2024</v>
      </c>
      <c r="D3681" t="s">
        <v>148</v>
      </c>
      <c r="E3681" t="s">
        <v>72</v>
      </c>
      <c r="F3681" t="str">
        <f t="shared" si="173"/>
        <v>Western Australia</v>
      </c>
      <c r="G3681" t="s">
        <v>48</v>
      </c>
      <c r="H3681">
        <v>6010</v>
      </c>
      <c r="I3681" t="s">
        <v>11</v>
      </c>
      <c r="J3681" t="s">
        <v>49</v>
      </c>
      <c r="K3681" t="s">
        <v>153</v>
      </c>
      <c r="L3681" t="s">
        <v>16</v>
      </c>
      <c r="M3681" s="5">
        <v>1010.25</v>
      </c>
      <c r="N3681">
        <v>1</v>
      </c>
    </row>
    <row r="3682" spans="1:14" x14ac:dyDescent="0.15">
      <c r="A3682" s="2">
        <v>45483</v>
      </c>
      <c r="B3682" s="3">
        <f t="shared" si="171"/>
        <v>2025</v>
      </c>
      <c r="C3682" t="str">
        <f t="shared" si="172"/>
        <v>2024-2025</v>
      </c>
      <c r="D3682" t="s">
        <v>148</v>
      </c>
      <c r="E3682" t="s">
        <v>138</v>
      </c>
      <c r="F3682" t="str">
        <f t="shared" si="173"/>
        <v>Queensland</v>
      </c>
      <c r="G3682" t="s">
        <v>35</v>
      </c>
      <c r="H3682">
        <v>4558</v>
      </c>
      <c r="I3682" t="s">
        <v>11</v>
      </c>
      <c r="J3682" t="s">
        <v>120</v>
      </c>
      <c r="K3682" t="s">
        <v>150</v>
      </c>
      <c r="L3682" t="s">
        <v>18</v>
      </c>
      <c r="M3682" s="5">
        <v>1013.1399999999999</v>
      </c>
      <c r="N3682">
        <v>1</v>
      </c>
    </row>
    <row r="3683" spans="1:14" x14ac:dyDescent="0.15">
      <c r="A3683" s="2">
        <v>45553</v>
      </c>
      <c r="B3683" s="3">
        <f t="shared" si="171"/>
        <v>2025</v>
      </c>
      <c r="C3683" t="str">
        <f t="shared" si="172"/>
        <v>2024-2025</v>
      </c>
      <c r="D3683" t="s">
        <v>147</v>
      </c>
      <c r="E3683" t="s">
        <v>115</v>
      </c>
      <c r="F3683" t="str">
        <f t="shared" si="173"/>
        <v>Western Australia</v>
      </c>
      <c r="G3683" t="s">
        <v>48</v>
      </c>
      <c r="H3683">
        <v>6280</v>
      </c>
      <c r="I3683" t="s">
        <v>11</v>
      </c>
      <c r="J3683" t="s">
        <v>94</v>
      </c>
      <c r="K3683" t="s">
        <v>150</v>
      </c>
      <c r="L3683" t="s">
        <v>18</v>
      </c>
      <c r="M3683" s="5">
        <v>1013.6600000000001</v>
      </c>
      <c r="N3683">
        <v>1</v>
      </c>
    </row>
    <row r="3684" spans="1:14" x14ac:dyDescent="0.15">
      <c r="A3684" s="2">
        <v>44957</v>
      </c>
      <c r="B3684" s="3">
        <f t="shared" si="171"/>
        <v>2023</v>
      </c>
      <c r="C3684" t="str">
        <f t="shared" si="172"/>
        <v>2022-2023</v>
      </c>
      <c r="D3684" t="s">
        <v>147</v>
      </c>
      <c r="E3684" t="s">
        <v>64</v>
      </c>
      <c r="F3684" t="str">
        <f t="shared" si="173"/>
        <v>Victoria</v>
      </c>
      <c r="G3684" t="s">
        <v>45</v>
      </c>
      <c r="H3684">
        <v>3199</v>
      </c>
      <c r="I3684" t="s">
        <v>11</v>
      </c>
      <c r="J3684" t="s">
        <v>63</v>
      </c>
      <c r="K3684" t="s">
        <v>19</v>
      </c>
      <c r="L3684" t="s">
        <v>23</v>
      </c>
      <c r="M3684" s="5">
        <v>1014.3299999999999</v>
      </c>
      <c r="N3684">
        <v>1</v>
      </c>
    </row>
    <row r="3685" spans="1:14" x14ac:dyDescent="0.15">
      <c r="A3685" s="2">
        <v>45236</v>
      </c>
      <c r="B3685" s="3">
        <f t="shared" si="171"/>
        <v>2024</v>
      </c>
      <c r="C3685" t="str">
        <f t="shared" si="172"/>
        <v>2023-2024</v>
      </c>
      <c r="D3685" t="s">
        <v>147</v>
      </c>
      <c r="E3685" t="s">
        <v>74</v>
      </c>
      <c r="F3685" t="str">
        <f t="shared" si="173"/>
        <v>South Australia</v>
      </c>
      <c r="G3685" t="s">
        <v>32</v>
      </c>
      <c r="H3685">
        <v>5043</v>
      </c>
      <c r="I3685" t="s">
        <v>11</v>
      </c>
      <c r="J3685" t="s">
        <v>33</v>
      </c>
      <c r="K3685" t="s">
        <v>155</v>
      </c>
      <c r="L3685" t="s">
        <v>20</v>
      </c>
      <c r="M3685" s="5">
        <v>1017.76</v>
      </c>
      <c r="N3685">
        <v>1</v>
      </c>
    </row>
    <row r="3686" spans="1:14" x14ac:dyDescent="0.15">
      <c r="A3686" s="2">
        <v>45058</v>
      </c>
      <c r="B3686" s="3">
        <f t="shared" si="171"/>
        <v>2023</v>
      </c>
      <c r="C3686" t="str">
        <f t="shared" si="172"/>
        <v>2022-2023</v>
      </c>
      <c r="D3686" t="s">
        <v>147</v>
      </c>
      <c r="E3686" t="s">
        <v>139</v>
      </c>
      <c r="F3686" t="str">
        <f t="shared" si="173"/>
        <v>New South Wales</v>
      </c>
      <c r="G3686" t="s">
        <v>10</v>
      </c>
      <c r="H3686">
        <v>2020</v>
      </c>
      <c r="I3686" t="s">
        <v>11</v>
      </c>
      <c r="J3686" t="s">
        <v>12</v>
      </c>
      <c r="K3686" t="s">
        <v>153</v>
      </c>
      <c r="L3686" t="s">
        <v>16</v>
      </c>
      <c r="M3686" s="5">
        <v>1021.88</v>
      </c>
      <c r="N3686">
        <v>1</v>
      </c>
    </row>
    <row r="3687" spans="1:14" x14ac:dyDescent="0.15">
      <c r="A3687" s="2">
        <v>45164</v>
      </c>
      <c r="B3687" s="3">
        <f t="shared" si="171"/>
        <v>2024</v>
      </c>
      <c r="C3687" t="str">
        <f t="shared" si="172"/>
        <v>2023-2024</v>
      </c>
      <c r="D3687" t="s">
        <v>148</v>
      </c>
      <c r="E3687" t="s">
        <v>129</v>
      </c>
      <c r="F3687" t="str">
        <f t="shared" si="173"/>
        <v>Tasmania</v>
      </c>
      <c r="G3687" t="s">
        <v>70</v>
      </c>
      <c r="H3687">
        <v>7010</v>
      </c>
      <c r="I3687" t="s">
        <v>11</v>
      </c>
      <c r="J3687" t="s">
        <v>71</v>
      </c>
      <c r="K3687" t="s">
        <v>149</v>
      </c>
      <c r="L3687" t="s">
        <v>15</v>
      </c>
      <c r="M3687" s="5">
        <v>1024.46</v>
      </c>
      <c r="N3687">
        <v>1</v>
      </c>
    </row>
    <row r="3688" spans="1:14" x14ac:dyDescent="0.15">
      <c r="A3688" s="2">
        <v>45209</v>
      </c>
      <c r="B3688" s="3">
        <f t="shared" si="171"/>
        <v>2024</v>
      </c>
      <c r="C3688" t="str">
        <f t="shared" si="172"/>
        <v>2023-2024</v>
      </c>
      <c r="D3688" t="s">
        <v>147</v>
      </c>
      <c r="E3688" t="s">
        <v>90</v>
      </c>
      <c r="F3688" t="str">
        <f t="shared" si="173"/>
        <v>Victoria</v>
      </c>
      <c r="G3688" t="s">
        <v>45</v>
      </c>
      <c r="H3688">
        <v>3179</v>
      </c>
      <c r="I3688" t="s">
        <v>11</v>
      </c>
      <c r="J3688" t="s">
        <v>63</v>
      </c>
      <c r="K3688" t="s">
        <v>149</v>
      </c>
      <c r="L3688" t="s">
        <v>15</v>
      </c>
      <c r="M3688" s="5">
        <v>1024.8800000000001</v>
      </c>
      <c r="N3688">
        <v>1</v>
      </c>
    </row>
    <row r="3689" spans="1:14" x14ac:dyDescent="0.15">
      <c r="A3689" s="2">
        <v>45478</v>
      </c>
      <c r="B3689" s="3">
        <f t="shared" si="171"/>
        <v>2025</v>
      </c>
      <c r="C3689" t="str">
        <f t="shared" si="172"/>
        <v>2024-2025</v>
      </c>
      <c r="D3689" t="s">
        <v>147</v>
      </c>
      <c r="E3689" t="s">
        <v>79</v>
      </c>
      <c r="F3689" t="str">
        <f t="shared" si="173"/>
        <v>Australian Capital Territory</v>
      </c>
      <c r="G3689" t="s">
        <v>80</v>
      </c>
      <c r="H3689">
        <v>2617</v>
      </c>
      <c r="I3689" t="s">
        <v>11</v>
      </c>
      <c r="J3689" t="s">
        <v>58</v>
      </c>
      <c r="K3689" t="s">
        <v>150</v>
      </c>
      <c r="L3689" t="s">
        <v>18</v>
      </c>
      <c r="M3689" s="5">
        <v>1025.23</v>
      </c>
      <c r="N3689">
        <v>1</v>
      </c>
    </row>
    <row r="3690" spans="1:14" x14ac:dyDescent="0.15">
      <c r="A3690" s="2">
        <v>44957</v>
      </c>
      <c r="B3690" s="3">
        <f t="shared" si="171"/>
        <v>2023</v>
      </c>
      <c r="C3690" t="str">
        <f t="shared" si="172"/>
        <v>2022-2023</v>
      </c>
      <c r="D3690" t="s">
        <v>148</v>
      </c>
      <c r="E3690" t="s">
        <v>87</v>
      </c>
      <c r="F3690" t="str">
        <f t="shared" si="173"/>
        <v>New South Wales</v>
      </c>
      <c r="G3690" t="s">
        <v>10</v>
      </c>
      <c r="H3690">
        <v>2790</v>
      </c>
      <c r="I3690" t="s">
        <v>11</v>
      </c>
      <c r="J3690" t="s">
        <v>25</v>
      </c>
      <c r="K3690" t="s">
        <v>150</v>
      </c>
      <c r="L3690" t="s">
        <v>18</v>
      </c>
      <c r="M3690" s="5">
        <v>1028.55</v>
      </c>
      <c r="N3690">
        <v>1</v>
      </c>
    </row>
    <row r="3691" spans="1:14" x14ac:dyDescent="0.15">
      <c r="A3691" s="2">
        <v>45518</v>
      </c>
      <c r="B3691" s="3">
        <f t="shared" si="171"/>
        <v>2025</v>
      </c>
      <c r="C3691" t="str">
        <f t="shared" si="172"/>
        <v>2024-2025</v>
      </c>
      <c r="D3691" t="s">
        <v>147</v>
      </c>
      <c r="E3691" t="s">
        <v>26</v>
      </c>
      <c r="F3691" t="str">
        <f t="shared" si="173"/>
        <v>New South Wales</v>
      </c>
      <c r="G3691" t="s">
        <v>10</v>
      </c>
      <c r="H3691">
        <v>2141</v>
      </c>
      <c r="I3691" t="s">
        <v>11</v>
      </c>
      <c r="J3691" t="s">
        <v>27</v>
      </c>
      <c r="K3691" t="s">
        <v>150</v>
      </c>
      <c r="L3691" t="s">
        <v>18</v>
      </c>
      <c r="M3691" s="5">
        <v>1029.47</v>
      </c>
      <c r="N3691">
        <v>1</v>
      </c>
    </row>
    <row r="3692" spans="1:14" x14ac:dyDescent="0.15">
      <c r="A3692" s="2">
        <v>45465</v>
      </c>
      <c r="B3692" s="3">
        <f t="shared" si="171"/>
        <v>2024</v>
      </c>
      <c r="C3692" t="str">
        <f t="shared" si="172"/>
        <v>2023-2024</v>
      </c>
      <c r="D3692" t="s">
        <v>147</v>
      </c>
      <c r="E3692" t="s">
        <v>103</v>
      </c>
      <c r="F3692" t="str">
        <f t="shared" si="173"/>
        <v>Queensland</v>
      </c>
      <c r="G3692" t="s">
        <v>35</v>
      </c>
      <c r="H3692">
        <v>4509</v>
      </c>
      <c r="I3692" t="s">
        <v>11</v>
      </c>
      <c r="J3692" t="s">
        <v>104</v>
      </c>
      <c r="K3692" t="s">
        <v>19</v>
      </c>
      <c r="L3692" t="s">
        <v>23</v>
      </c>
      <c r="M3692" s="5">
        <v>1034.22</v>
      </c>
      <c r="N3692">
        <v>1</v>
      </c>
    </row>
    <row r="3693" spans="1:14" x14ac:dyDescent="0.15">
      <c r="A3693" s="2">
        <v>45618</v>
      </c>
      <c r="B3693" s="3">
        <f t="shared" si="171"/>
        <v>2025</v>
      </c>
      <c r="C3693" t="str">
        <f t="shared" si="172"/>
        <v>2024-2025</v>
      </c>
      <c r="D3693" t="s">
        <v>147</v>
      </c>
      <c r="E3693" t="s">
        <v>98</v>
      </c>
      <c r="F3693" t="str">
        <f t="shared" si="173"/>
        <v>Victoria</v>
      </c>
      <c r="G3693" t="s">
        <v>45</v>
      </c>
      <c r="H3693">
        <v>3429</v>
      </c>
      <c r="I3693" t="s">
        <v>11</v>
      </c>
      <c r="J3693" t="s">
        <v>60</v>
      </c>
      <c r="K3693" t="s">
        <v>149</v>
      </c>
      <c r="L3693" t="s">
        <v>15</v>
      </c>
      <c r="M3693" s="5">
        <v>1034.95</v>
      </c>
      <c r="N3693">
        <v>1</v>
      </c>
    </row>
    <row r="3694" spans="1:14" x14ac:dyDescent="0.15">
      <c r="A3694" s="2">
        <v>45107</v>
      </c>
      <c r="B3694" s="3">
        <f t="shared" si="171"/>
        <v>2023</v>
      </c>
      <c r="C3694" t="str">
        <f t="shared" si="172"/>
        <v>2022-2023</v>
      </c>
      <c r="D3694" t="s">
        <v>147</v>
      </c>
      <c r="E3694" t="s">
        <v>119</v>
      </c>
      <c r="F3694" t="str">
        <f t="shared" si="173"/>
        <v>Queensland</v>
      </c>
      <c r="G3694" t="s">
        <v>35</v>
      </c>
      <c r="H3694">
        <v>4570</v>
      </c>
      <c r="I3694" t="s">
        <v>11</v>
      </c>
      <c r="J3694" t="s">
        <v>120</v>
      </c>
      <c r="K3694" t="s">
        <v>153</v>
      </c>
      <c r="L3694" t="s">
        <v>16</v>
      </c>
      <c r="M3694" s="5">
        <v>1037.0300000000002</v>
      </c>
      <c r="N3694">
        <v>1</v>
      </c>
    </row>
    <row r="3695" spans="1:14" x14ac:dyDescent="0.15">
      <c r="A3695" s="2">
        <v>45399</v>
      </c>
      <c r="B3695" s="3">
        <f t="shared" si="171"/>
        <v>2024</v>
      </c>
      <c r="C3695" t="str">
        <f t="shared" si="172"/>
        <v>2023-2024</v>
      </c>
      <c r="D3695" t="s">
        <v>147</v>
      </c>
      <c r="E3695" t="s">
        <v>139</v>
      </c>
      <c r="F3695" t="str">
        <f t="shared" si="173"/>
        <v>New South Wales</v>
      </c>
      <c r="G3695" t="s">
        <v>10</v>
      </c>
      <c r="H3695">
        <v>2020</v>
      </c>
      <c r="I3695" t="s">
        <v>11</v>
      </c>
      <c r="J3695" t="s">
        <v>12</v>
      </c>
      <c r="K3695" t="s">
        <v>150</v>
      </c>
      <c r="L3695" t="s">
        <v>18</v>
      </c>
      <c r="M3695" s="5">
        <v>1040.9100000000001</v>
      </c>
      <c r="N3695">
        <v>1</v>
      </c>
    </row>
    <row r="3696" spans="1:14" x14ac:dyDescent="0.15">
      <c r="A3696" s="2">
        <v>45333</v>
      </c>
      <c r="B3696" s="3">
        <f t="shared" si="171"/>
        <v>2024</v>
      </c>
      <c r="C3696" t="str">
        <f t="shared" si="172"/>
        <v>2023-2024</v>
      </c>
      <c r="D3696" t="s">
        <v>147</v>
      </c>
      <c r="E3696" t="s">
        <v>113</v>
      </c>
      <c r="F3696" t="str">
        <f t="shared" si="173"/>
        <v>Queensland</v>
      </c>
      <c r="G3696" t="s">
        <v>35</v>
      </c>
      <c r="H3696">
        <v>4215</v>
      </c>
      <c r="I3696" t="s">
        <v>11</v>
      </c>
      <c r="J3696" t="s">
        <v>104</v>
      </c>
      <c r="K3696" t="s">
        <v>153</v>
      </c>
      <c r="L3696" t="s">
        <v>16</v>
      </c>
      <c r="M3696" s="5">
        <v>1043.78</v>
      </c>
      <c r="N3696">
        <v>1</v>
      </c>
    </row>
    <row r="3697" spans="1:14" x14ac:dyDescent="0.15">
      <c r="A3697" s="2">
        <v>45116</v>
      </c>
      <c r="B3697" s="3">
        <f t="shared" si="171"/>
        <v>2024</v>
      </c>
      <c r="C3697" t="str">
        <f t="shared" si="172"/>
        <v>2023-2024</v>
      </c>
      <c r="D3697" t="s">
        <v>147</v>
      </c>
      <c r="E3697" t="s">
        <v>131</v>
      </c>
      <c r="F3697" t="str">
        <f t="shared" si="173"/>
        <v>Western Australia</v>
      </c>
      <c r="G3697" t="s">
        <v>48</v>
      </c>
      <c r="H3697">
        <v>6530</v>
      </c>
      <c r="I3697" t="s">
        <v>11</v>
      </c>
      <c r="J3697" t="s">
        <v>77</v>
      </c>
      <c r="K3697" t="s">
        <v>153</v>
      </c>
      <c r="L3697" t="s">
        <v>16</v>
      </c>
      <c r="M3697" s="5">
        <v>1045.5699999999997</v>
      </c>
      <c r="N3697">
        <v>1</v>
      </c>
    </row>
    <row r="3698" spans="1:14" x14ac:dyDescent="0.15">
      <c r="A3698" s="2">
        <v>45278</v>
      </c>
      <c r="B3698" s="3">
        <f t="shared" si="171"/>
        <v>2024</v>
      </c>
      <c r="C3698" t="str">
        <f t="shared" si="172"/>
        <v>2023-2024</v>
      </c>
      <c r="D3698" t="s">
        <v>147</v>
      </c>
      <c r="E3698" t="s">
        <v>44</v>
      </c>
      <c r="F3698" t="str">
        <f t="shared" si="173"/>
        <v>Victoria</v>
      </c>
      <c r="G3698" t="s">
        <v>45</v>
      </c>
      <c r="H3698">
        <v>3066</v>
      </c>
      <c r="I3698" t="s">
        <v>11</v>
      </c>
      <c r="J3698" t="s">
        <v>46</v>
      </c>
      <c r="K3698" t="s">
        <v>19</v>
      </c>
      <c r="L3698" t="s">
        <v>23</v>
      </c>
      <c r="M3698" s="5">
        <v>1047.31</v>
      </c>
      <c r="N3698">
        <v>1</v>
      </c>
    </row>
    <row r="3699" spans="1:14" x14ac:dyDescent="0.15">
      <c r="A3699" s="2">
        <v>44986</v>
      </c>
      <c r="B3699" s="3">
        <f t="shared" si="171"/>
        <v>2023</v>
      </c>
      <c r="C3699" t="str">
        <f t="shared" si="172"/>
        <v>2022-2023</v>
      </c>
      <c r="D3699" t="s">
        <v>147</v>
      </c>
      <c r="E3699" t="s">
        <v>107</v>
      </c>
      <c r="F3699" t="str">
        <f t="shared" si="173"/>
        <v>Queensland</v>
      </c>
      <c r="G3699" t="s">
        <v>35</v>
      </c>
      <c r="H3699">
        <v>4220</v>
      </c>
      <c r="I3699" t="s">
        <v>11</v>
      </c>
      <c r="J3699" t="s">
        <v>104</v>
      </c>
      <c r="K3699" t="s">
        <v>150</v>
      </c>
      <c r="L3699" t="s">
        <v>18</v>
      </c>
      <c r="M3699" s="5">
        <v>1047.9899999999998</v>
      </c>
      <c r="N3699">
        <v>1</v>
      </c>
    </row>
    <row r="3700" spans="1:14" x14ac:dyDescent="0.15">
      <c r="A3700" s="2">
        <v>45312</v>
      </c>
      <c r="B3700" s="3">
        <f t="shared" si="171"/>
        <v>2024</v>
      </c>
      <c r="C3700" t="str">
        <f t="shared" si="172"/>
        <v>2023-2024</v>
      </c>
      <c r="D3700" t="s">
        <v>147</v>
      </c>
      <c r="E3700" t="s">
        <v>132</v>
      </c>
      <c r="F3700" t="str">
        <f t="shared" si="173"/>
        <v>New South Wales</v>
      </c>
      <c r="G3700" t="s">
        <v>10</v>
      </c>
      <c r="H3700">
        <v>2800</v>
      </c>
      <c r="I3700" t="s">
        <v>11</v>
      </c>
      <c r="J3700" t="s">
        <v>25</v>
      </c>
      <c r="K3700" t="s">
        <v>156</v>
      </c>
      <c r="L3700" t="s">
        <v>17</v>
      </c>
      <c r="M3700" s="5">
        <v>1048.3099999999997</v>
      </c>
      <c r="N3700">
        <v>1</v>
      </c>
    </row>
    <row r="3701" spans="1:14" x14ac:dyDescent="0.15">
      <c r="A3701" s="2">
        <v>45365</v>
      </c>
      <c r="B3701" s="3">
        <f t="shared" si="171"/>
        <v>2024</v>
      </c>
      <c r="C3701" t="str">
        <f t="shared" si="172"/>
        <v>2023-2024</v>
      </c>
      <c r="D3701" t="s">
        <v>147</v>
      </c>
      <c r="E3701" t="s">
        <v>59</v>
      </c>
      <c r="F3701" t="str">
        <f t="shared" si="173"/>
        <v>Victoria</v>
      </c>
      <c r="G3701" t="s">
        <v>45</v>
      </c>
      <c r="H3701">
        <v>3280</v>
      </c>
      <c r="I3701" t="s">
        <v>11</v>
      </c>
      <c r="J3701" t="s">
        <v>60</v>
      </c>
      <c r="K3701" t="s">
        <v>150</v>
      </c>
      <c r="L3701" t="s">
        <v>18</v>
      </c>
      <c r="M3701" s="5">
        <v>1049.07</v>
      </c>
      <c r="N3701">
        <v>1</v>
      </c>
    </row>
    <row r="3702" spans="1:14" x14ac:dyDescent="0.15">
      <c r="A3702" s="2">
        <v>45336</v>
      </c>
      <c r="B3702" s="3">
        <f t="shared" si="171"/>
        <v>2024</v>
      </c>
      <c r="C3702" t="str">
        <f t="shared" si="172"/>
        <v>2023-2024</v>
      </c>
      <c r="D3702" t="s">
        <v>147</v>
      </c>
      <c r="E3702" t="s">
        <v>136</v>
      </c>
      <c r="F3702" t="str">
        <f t="shared" si="173"/>
        <v>Victoria</v>
      </c>
      <c r="G3702" t="s">
        <v>45</v>
      </c>
      <c r="H3702">
        <v>3175</v>
      </c>
      <c r="I3702" t="s">
        <v>11</v>
      </c>
      <c r="J3702" t="s">
        <v>63</v>
      </c>
      <c r="K3702" t="s">
        <v>150</v>
      </c>
      <c r="L3702" t="s">
        <v>18</v>
      </c>
      <c r="M3702" s="5">
        <v>1050.08</v>
      </c>
      <c r="N3702">
        <v>1</v>
      </c>
    </row>
    <row r="3703" spans="1:14" x14ac:dyDescent="0.15">
      <c r="A3703" s="2">
        <v>45439</v>
      </c>
      <c r="B3703" s="3">
        <f t="shared" si="171"/>
        <v>2024</v>
      </c>
      <c r="C3703" t="str">
        <f t="shared" si="172"/>
        <v>2023-2024</v>
      </c>
      <c r="D3703" t="s">
        <v>148</v>
      </c>
      <c r="E3703" t="s">
        <v>127</v>
      </c>
      <c r="F3703" t="str">
        <f t="shared" si="173"/>
        <v>New South Wales</v>
      </c>
      <c r="G3703" t="s">
        <v>10</v>
      </c>
      <c r="H3703">
        <v>2131</v>
      </c>
      <c r="I3703" t="s">
        <v>11</v>
      </c>
      <c r="J3703" t="s">
        <v>27</v>
      </c>
      <c r="K3703" t="s">
        <v>149</v>
      </c>
      <c r="L3703" t="s">
        <v>15</v>
      </c>
      <c r="M3703" s="5">
        <v>1053.53</v>
      </c>
      <c r="N3703">
        <v>1</v>
      </c>
    </row>
    <row r="3704" spans="1:14" x14ac:dyDescent="0.15">
      <c r="A3704" s="2">
        <v>44964</v>
      </c>
      <c r="B3704" s="3">
        <f t="shared" si="171"/>
        <v>2023</v>
      </c>
      <c r="C3704" t="str">
        <f t="shared" si="172"/>
        <v>2022-2023</v>
      </c>
      <c r="D3704" t="s">
        <v>147</v>
      </c>
      <c r="E3704" t="s">
        <v>62</v>
      </c>
      <c r="F3704" t="str">
        <f t="shared" si="173"/>
        <v>Victoria</v>
      </c>
      <c r="G3704" t="s">
        <v>45</v>
      </c>
      <c r="H3704">
        <v>3134</v>
      </c>
      <c r="I3704" t="s">
        <v>11</v>
      </c>
      <c r="J3704" t="s">
        <v>63</v>
      </c>
      <c r="K3704" t="s">
        <v>153</v>
      </c>
      <c r="L3704" t="s">
        <v>16</v>
      </c>
      <c r="M3704" s="5">
        <v>1058.18</v>
      </c>
      <c r="N3704">
        <v>1</v>
      </c>
    </row>
    <row r="3705" spans="1:14" x14ac:dyDescent="0.15">
      <c r="A3705" s="2">
        <v>44961</v>
      </c>
      <c r="B3705" s="3">
        <f t="shared" si="171"/>
        <v>2023</v>
      </c>
      <c r="C3705" t="str">
        <f t="shared" si="172"/>
        <v>2022-2023</v>
      </c>
      <c r="D3705" t="s">
        <v>147</v>
      </c>
      <c r="E3705" t="s">
        <v>141</v>
      </c>
      <c r="F3705" t="str">
        <f t="shared" si="173"/>
        <v>Western Australia</v>
      </c>
      <c r="G3705" t="s">
        <v>48</v>
      </c>
      <c r="H3705">
        <v>6052</v>
      </c>
      <c r="I3705" t="s">
        <v>11</v>
      </c>
      <c r="J3705" t="s">
        <v>49</v>
      </c>
      <c r="K3705" t="s">
        <v>151</v>
      </c>
      <c r="L3705" t="s">
        <v>21</v>
      </c>
      <c r="M3705" s="5">
        <v>1059.79</v>
      </c>
      <c r="N3705">
        <v>1</v>
      </c>
    </row>
    <row r="3706" spans="1:14" x14ac:dyDescent="0.15">
      <c r="A3706" s="2">
        <v>45552</v>
      </c>
      <c r="B3706" s="3">
        <f t="shared" si="171"/>
        <v>2025</v>
      </c>
      <c r="C3706" t="str">
        <f t="shared" si="172"/>
        <v>2024-2025</v>
      </c>
      <c r="D3706" t="s">
        <v>148</v>
      </c>
      <c r="E3706" t="s">
        <v>81</v>
      </c>
      <c r="F3706" t="str">
        <f t="shared" si="173"/>
        <v>New South Wales</v>
      </c>
      <c r="G3706" t="s">
        <v>10</v>
      </c>
      <c r="H3706">
        <v>2485</v>
      </c>
      <c r="I3706" t="s">
        <v>11</v>
      </c>
      <c r="J3706" t="s">
        <v>68</v>
      </c>
      <c r="K3706" t="s">
        <v>151</v>
      </c>
      <c r="L3706" t="s">
        <v>21</v>
      </c>
      <c r="M3706" s="5">
        <v>1059.8399999999999</v>
      </c>
      <c r="N3706">
        <v>1</v>
      </c>
    </row>
    <row r="3707" spans="1:14" x14ac:dyDescent="0.15">
      <c r="A3707" s="2">
        <v>45027</v>
      </c>
      <c r="B3707" s="3">
        <f t="shared" si="171"/>
        <v>2023</v>
      </c>
      <c r="C3707" t="str">
        <f t="shared" si="172"/>
        <v>2022-2023</v>
      </c>
      <c r="D3707" t="s">
        <v>148</v>
      </c>
      <c r="E3707" t="s">
        <v>78</v>
      </c>
      <c r="F3707" t="str">
        <f t="shared" si="173"/>
        <v>New South Wales</v>
      </c>
      <c r="G3707" t="s">
        <v>10</v>
      </c>
      <c r="H3707">
        <v>2350</v>
      </c>
      <c r="I3707" t="s">
        <v>11</v>
      </c>
      <c r="J3707" t="s">
        <v>68</v>
      </c>
      <c r="K3707" t="s">
        <v>154</v>
      </c>
      <c r="L3707" t="s">
        <v>14</v>
      </c>
      <c r="M3707" s="5">
        <v>1063.3899999999999</v>
      </c>
      <c r="N3707">
        <v>1</v>
      </c>
    </row>
    <row r="3708" spans="1:14" x14ac:dyDescent="0.15">
      <c r="A3708" s="2">
        <v>45425</v>
      </c>
      <c r="B3708" s="3">
        <f t="shared" si="171"/>
        <v>2024</v>
      </c>
      <c r="C3708" t="str">
        <f t="shared" si="172"/>
        <v>2023-2024</v>
      </c>
      <c r="D3708" t="s">
        <v>147</v>
      </c>
      <c r="E3708" t="s">
        <v>103</v>
      </c>
      <c r="F3708" t="str">
        <f t="shared" si="173"/>
        <v>Queensland</v>
      </c>
      <c r="G3708" t="s">
        <v>35</v>
      </c>
      <c r="H3708">
        <v>4509</v>
      </c>
      <c r="I3708" t="s">
        <v>11</v>
      </c>
      <c r="J3708" t="s">
        <v>104</v>
      </c>
      <c r="K3708" t="s">
        <v>151</v>
      </c>
      <c r="L3708" t="s">
        <v>21</v>
      </c>
      <c r="M3708" s="5">
        <v>1065.18</v>
      </c>
      <c r="N3708">
        <v>1</v>
      </c>
    </row>
    <row r="3709" spans="1:14" x14ac:dyDescent="0.15">
      <c r="A3709" s="2">
        <v>45083</v>
      </c>
      <c r="B3709" s="3">
        <f t="shared" si="171"/>
        <v>2023</v>
      </c>
      <c r="C3709" t="str">
        <f t="shared" si="172"/>
        <v>2022-2023</v>
      </c>
      <c r="D3709" t="s">
        <v>147</v>
      </c>
      <c r="E3709" t="s">
        <v>113</v>
      </c>
      <c r="F3709" t="str">
        <f t="shared" si="173"/>
        <v>Queensland</v>
      </c>
      <c r="G3709" t="s">
        <v>35</v>
      </c>
      <c r="H3709">
        <v>4215</v>
      </c>
      <c r="I3709" t="s">
        <v>11</v>
      </c>
      <c r="J3709" t="s">
        <v>104</v>
      </c>
      <c r="K3709" t="s">
        <v>154</v>
      </c>
      <c r="L3709" t="s">
        <v>14</v>
      </c>
      <c r="M3709" s="5">
        <v>1065.98</v>
      </c>
      <c r="N3709">
        <v>1</v>
      </c>
    </row>
    <row r="3710" spans="1:14" x14ac:dyDescent="0.15">
      <c r="A3710" s="2">
        <v>45370</v>
      </c>
      <c r="B3710" s="3">
        <f t="shared" si="171"/>
        <v>2024</v>
      </c>
      <c r="C3710" t="str">
        <f t="shared" si="172"/>
        <v>2023-2024</v>
      </c>
      <c r="D3710" t="s">
        <v>147</v>
      </c>
      <c r="E3710" t="s">
        <v>96</v>
      </c>
      <c r="F3710" t="str">
        <f t="shared" si="173"/>
        <v>Western Australia</v>
      </c>
      <c r="G3710" t="s">
        <v>48</v>
      </c>
      <c r="H3710">
        <v>6330</v>
      </c>
      <c r="I3710" t="s">
        <v>11</v>
      </c>
      <c r="J3710" t="s">
        <v>94</v>
      </c>
      <c r="K3710" t="s">
        <v>149</v>
      </c>
      <c r="L3710" t="s">
        <v>15</v>
      </c>
      <c r="M3710" s="5">
        <v>1066.8999999999999</v>
      </c>
      <c r="N3710">
        <v>1</v>
      </c>
    </row>
    <row r="3711" spans="1:14" x14ac:dyDescent="0.15">
      <c r="A3711" s="2">
        <v>45623</v>
      </c>
      <c r="B3711" s="3">
        <f t="shared" si="171"/>
        <v>2025</v>
      </c>
      <c r="C3711" t="str">
        <f t="shared" si="172"/>
        <v>2024-2025</v>
      </c>
      <c r="D3711" t="s">
        <v>147</v>
      </c>
      <c r="E3711" t="s">
        <v>137</v>
      </c>
      <c r="F3711" t="str">
        <f t="shared" si="173"/>
        <v>New South Wales</v>
      </c>
      <c r="G3711" t="s">
        <v>10</v>
      </c>
      <c r="H3711">
        <v>2031</v>
      </c>
      <c r="I3711" t="s">
        <v>11</v>
      </c>
      <c r="J3711" t="s">
        <v>12</v>
      </c>
      <c r="K3711" t="s">
        <v>154</v>
      </c>
      <c r="L3711" t="s">
        <v>14</v>
      </c>
      <c r="M3711" s="5">
        <v>1067.18</v>
      </c>
      <c r="N3711">
        <v>1</v>
      </c>
    </row>
    <row r="3712" spans="1:14" x14ac:dyDescent="0.15">
      <c r="A3712" s="2">
        <v>45066</v>
      </c>
      <c r="B3712" s="3">
        <f t="shared" si="171"/>
        <v>2023</v>
      </c>
      <c r="C3712" t="str">
        <f t="shared" si="172"/>
        <v>2022-2023</v>
      </c>
      <c r="D3712" t="s">
        <v>147</v>
      </c>
      <c r="E3712" t="s">
        <v>109</v>
      </c>
      <c r="F3712" t="str">
        <f t="shared" si="173"/>
        <v>New South Wales</v>
      </c>
      <c r="G3712" t="s">
        <v>10</v>
      </c>
      <c r="H3712">
        <v>2480</v>
      </c>
      <c r="I3712" t="s">
        <v>11</v>
      </c>
      <c r="J3712" t="s">
        <v>68</v>
      </c>
      <c r="K3712" t="s">
        <v>151</v>
      </c>
      <c r="L3712" t="s">
        <v>21</v>
      </c>
      <c r="M3712" s="5">
        <v>1068.93</v>
      </c>
      <c r="N3712">
        <v>1</v>
      </c>
    </row>
    <row r="3713" spans="1:14" x14ac:dyDescent="0.15">
      <c r="A3713" s="2">
        <v>45654</v>
      </c>
      <c r="B3713" s="3">
        <f t="shared" si="171"/>
        <v>2025</v>
      </c>
      <c r="C3713" t="str">
        <f t="shared" si="172"/>
        <v>2024-2025</v>
      </c>
      <c r="D3713" t="s">
        <v>148</v>
      </c>
      <c r="E3713" t="s">
        <v>61</v>
      </c>
      <c r="F3713" t="str">
        <f t="shared" si="173"/>
        <v>New South Wales</v>
      </c>
      <c r="G3713" t="s">
        <v>10</v>
      </c>
      <c r="H3713">
        <v>2539</v>
      </c>
      <c r="I3713" t="s">
        <v>11</v>
      </c>
      <c r="J3713" t="s">
        <v>58</v>
      </c>
      <c r="K3713" t="s">
        <v>151</v>
      </c>
      <c r="L3713" t="s">
        <v>21</v>
      </c>
      <c r="M3713" s="5">
        <v>1070.0999999999999</v>
      </c>
      <c r="N3713">
        <v>1</v>
      </c>
    </row>
    <row r="3714" spans="1:14" x14ac:dyDescent="0.15">
      <c r="A3714" s="2">
        <v>45162</v>
      </c>
      <c r="B3714" s="3">
        <f t="shared" ref="B3714:B3777" si="174">IF(MONTH(A3714)&gt;=7,YEAR(A3714)+1,YEAR(A3714))</f>
        <v>2024</v>
      </c>
      <c r="C3714" t="str">
        <f t="shared" ref="C3714:C3777" si="175">IF(MONTH(A3714) &gt;= 7, YEAR(A3714) &amp; "-" &amp; YEAR(A3714) + 1, YEAR(A3714) - 1 &amp; "-" &amp; YEAR(A3714))</f>
        <v>2023-2024</v>
      </c>
      <c r="D3714" t="s">
        <v>147</v>
      </c>
      <c r="E3714" t="s">
        <v>102</v>
      </c>
      <c r="F3714" t="str">
        <f t="shared" ref="F3714:F3777" si="176">IF(G3714="WA","Western Australia",
IF(G3714="NSW","New South Wales",
IF(G3714="QLD","Queensland",
IF(G3714="VIC","Victoria",
IF(G3714="TAS","Tasmania",
IF(G3714="SA","South Australia",
IF(G3714="NT","Northern Territory",
IF(G3714="ACT","Australian Capital Territory",G3714))))))))</f>
        <v>Queensland</v>
      </c>
      <c r="G3714" t="s">
        <v>35</v>
      </c>
      <c r="H3714">
        <v>4870</v>
      </c>
      <c r="I3714" t="s">
        <v>11</v>
      </c>
      <c r="J3714" t="s">
        <v>36</v>
      </c>
      <c r="K3714" t="s">
        <v>150</v>
      </c>
      <c r="L3714" t="s">
        <v>18</v>
      </c>
      <c r="M3714" s="5">
        <v>1072.78</v>
      </c>
      <c r="N3714">
        <v>1</v>
      </c>
    </row>
    <row r="3715" spans="1:14" x14ac:dyDescent="0.15">
      <c r="A3715" s="2">
        <v>45282</v>
      </c>
      <c r="B3715" s="3">
        <f t="shared" si="174"/>
        <v>2024</v>
      </c>
      <c r="C3715" t="str">
        <f t="shared" si="175"/>
        <v>2023-2024</v>
      </c>
      <c r="D3715" t="s">
        <v>147</v>
      </c>
      <c r="E3715" t="s">
        <v>138</v>
      </c>
      <c r="F3715" t="str">
        <f t="shared" si="176"/>
        <v>Queensland</v>
      </c>
      <c r="G3715" t="s">
        <v>35</v>
      </c>
      <c r="H3715">
        <v>4558</v>
      </c>
      <c r="I3715" t="s">
        <v>11</v>
      </c>
      <c r="J3715" t="s">
        <v>120</v>
      </c>
      <c r="K3715" t="s">
        <v>157</v>
      </c>
      <c r="L3715" t="s">
        <v>22</v>
      </c>
      <c r="M3715" s="5">
        <v>1076.07</v>
      </c>
      <c r="N3715">
        <v>1</v>
      </c>
    </row>
    <row r="3716" spans="1:14" x14ac:dyDescent="0.15">
      <c r="A3716" s="2">
        <v>45188</v>
      </c>
      <c r="B3716" s="3">
        <f t="shared" si="174"/>
        <v>2024</v>
      </c>
      <c r="C3716" t="str">
        <f t="shared" si="175"/>
        <v>2023-2024</v>
      </c>
      <c r="D3716" t="s">
        <v>147</v>
      </c>
      <c r="E3716" t="s">
        <v>50</v>
      </c>
      <c r="F3716" t="str">
        <f t="shared" si="176"/>
        <v>Queensland</v>
      </c>
      <c r="G3716" t="s">
        <v>35</v>
      </c>
      <c r="H3716">
        <v>4703</v>
      </c>
      <c r="I3716" t="s">
        <v>11</v>
      </c>
      <c r="J3716" t="s">
        <v>51</v>
      </c>
      <c r="K3716" t="s">
        <v>150</v>
      </c>
      <c r="L3716" t="s">
        <v>18</v>
      </c>
      <c r="M3716" s="5">
        <v>1077.06</v>
      </c>
      <c r="N3716">
        <v>1</v>
      </c>
    </row>
    <row r="3717" spans="1:14" x14ac:dyDescent="0.15">
      <c r="A3717" s="2">
        <v>45340</v>
      </c>
      <c r="B3717" s="3">
        <f t="shared" si="174"/>
        <v>2024</v>
      </c>
      <c r="C3717" t="str">
        <f t="shared" si="175"/>
        <v>2023-2024</v>
      </c>
      <c r="D3717" t="s">
        <v>147</v>
      </c>
      <c r="E3717" t="s">
        <v>9</v>
      </c>
      <c r="F3717" t="str">
        <f t="shared" si="176"/>
        <v>New South Wales</v>
      </c>
      <c r="G3717" t="s">
        <v>10</v>
      </c>
      <c r="H3717">
        <v>2067</v>
      </c>
      <c r="I3717" t="s">
        <v>11</v>
      </c>
      <c r="J3717" t="s">
        <v>12</v>
      </c>
      <c r="K3717" t="s">
        <v>154</v>
      </c>
      <c r="L3717" t="s">
        <v>14</v>
      </c>
      <c r="M3717" s="5">
        <v>1077.3699999999999</v>
      </c>
      <c r="N3717">
        <v>1</v>
      </c>
    </row>
    <row r="3718" spans="1:14" x14ac:dyDescent="0.15">
      <c r="A3718" s="2">
        <v>45181</v>
      </c>
      <c r="B3718" s="3">
        <f t="shared" si="174"/>
        <v>2024</v>
      </c>
      <c r="C3718" t="str">
        <f t="shared" si="175"/>
        <v>2023-2024</v>
      </c>
      <c r="D3718" t="s">
        <v>147</v>
      </c>
      <c r="E3718" t="s">
        <v>93</v>
      </c>
      <c r="F3718" t="str">
        <f t="shared" si="176"/>
        <v>Western Australia</v>
      </c>
      <c r="G3718" t="s">
        <v>48</v>
      </c>
      <c r="H3718">
        <v>6112</v>
      </c>
      <c r="I3718" t="s">
        <v>11</v>
      </c>
      <c r="J3718" t="s">
        <v>94</v>
      </c>
      <c r="K3718" t="s">
        <v>151</v>
      </c>
      <c r="L3718" t="s">
        <v>21</v>
      </c>
      <c r="M3718" s="5">
        <v>1079.81</v>
      </c>
      <c r="N3718">
        <v>1</v>
      </c>
    </row>
    <row r="3719" spans="1:14" x14ac:dyDescent="0.15">
      <c r="A3719" s="2">
        <v>45162</v>
      </c>
      <c r="B3719" s="3">
        <f t="shared" si="174"/>
        <v>2024</v>
      </c>
      <c r="C3719" t="str">
        <f t="shared" si="175"/>
        <v>2023-2024</v>
      </c>
      <c r="D3719" t="s">
        <v>147</v>
      </c>
      <c r="E3719" t="s">
        <v>106</v>
      </c>
      <c r="F3719" t="str">
        <f t="shared" si="176"/>
        <v>Victoria</v>
      </c>
      <c r="G3719" t="s">
        <v>45</v>
      </c>
      <c r="H3719">
        <v>3915</v>
      </c>
      <c r="I3719" t="s">
        <v>11</v>
      </c>
      <c r="J3719" t="s">
        <v>55</v>
      </c>
      <c r="K3719" t="s">
        <v>153</v>
      </c>
      <c r="L3719" t="s">
        <v>16</v>
      </c>
      <c r="M3719" s="5">
        <v>1080.56</v>
      </c>
      <c r="N3719">
        <v>1</v>
      </c>
    </row>
    <row r="3720" spans="1:14" x14ac:dyDescent="0.15">
      <c r="A3720" s="2">
        <v>45374</v>
      </c>
      <c r="B3720" s="3">
        <f t="shared" si="174"/>
        <v>2024</v>
      </c>
      <c r="C3720" t="str">
        <f t="shared" si="175"/>
        <v>2023-2024</v>
      </c>
      <c r="D3720" t="s">
        <v>147</v>
      </c>
      <c r="E3720" t="s">
        <v>81</v>
      </c>
      <c r="F3720" t="str">
        <f t="shared" si="176"/>
        <v>New South Wales</v>
      </c>
      <c r="G3720" t="s">
        <v>10</v>
      </c>
      <c r="H3720">
        <v>2485</v>
      </c>
      <c r="I3720" t="s">
        <v>11</v>
      </c>
      <c r="J3720" t="s">
        <v>68</v>
      </c>
      <c r="K3720" t="s">
        <v>149</v>
      </c>
      <c r="L3720" t="s">
        <v>15</v>
      </c>
      <c r="M3720" s="5">
        <v>1084.98</v>
      </c>
      <c r="N3720">
        <v>1</v>
      </c>
    </row>
    <row r="3721" spans="1:14" x14ac:dyDescent="0.15">
      <c r="A3721" s="2">
        <v>45340</v>
      </c>
      <c r="B3721" s="3">
        <f t="shared" si="174"/>
        <v>2024</v>
      </c>
      <c r="C3721" t="str">
        <f t="shared" si="175"/>
        <v>2023-2024</v>
      </c>
      <c r="D3721" t="s">
        <v>147</v>
      </c>
      <c r="E3721" t="s">
        <v>135</v>
      </c>
      <c r="F3721" t="str">
        <f t="shared" si="176"/>
        <v>Victoria</v>
      </c>
      <c r="G3721" t="s">
        <v>45</v>
      </c>
      <c r="H3721">
        <v>3550</v>
      </c>
      <c r="I3721" t="s">
        <v>11</v>
      </c>
      <c r="J3721" t="s">
        <v>60</v>
      </c>
      <c r="K3721" t="s">
        <v>150</v>
      </c>
      <c r="L3721" t="s">
        <v>18</v>
      </c>
      <c r="M3721" s="5">
        <v>1085.72</v>
      </c>
      <c r="N3721">
        <v>1</v>
      </c>
    </row>
    <row r="3722" spans="1:14" x14ac:dyDescent="0.15">
      <c r="A3722" s="2">
        <v>45365</v>
      </c>
      <c r="B3722" s="3">
        <f t="shared" si="174"/>
        <v>2024</v>
      </c>
      <c r="C3722" t="str">
        <f t="shared" si="175"/>
        <v>2023-2024</v>
      </c>
      <c r="D3722" t="s">
        <v>147</v>
      </c>
      <c r="E3722" t="s">
        <v>111</v>
      </c>
      <c r="F3722" t="str">
        <f t="shared" si="176"/>
        <v>New South Wales</v>
      </c>
      <c r="G3722" t="s">
        <v>10</v>
      </c>
      <c r="H3722">
        <v>2120</v>
      </c>
      <c r="I3722" t="s">
        <v>11</v>
      </c>
      <c r="J3722" t="s">
        <v>27</v>
      </c>
      <c r="K3722" t="s">
        <v>153</v>
      </c>
      <c r="L3722" t="s">
        <v>16</v>
      </c>
      <c r="M3722" s="5">
        <v>1088.4699999999998</v>
      </c>
      <c r="N3722">
        <v>1</v>
      </c>
    </row>
    <row r="3723" spans="1:14" x14ac:dyDescent="0.15">
      <c r="A3723" s="2">
        <v>45390</v>
      </c>
      <c r="B3723" s="3">
        <f t="shared" si="174"/>
        <v>2024</v>
      </c>
      <c r="C3723" t="str">
        <f t="shared" si="175"/>
        <v>2023-2024</v>
      </c>
      <c r="D3723" t="s">
        <v>147</v>
      </c>
      <c r="E3723" t="s">
        <v>39</v>
      </c>
      <c r="F3723" t="str">
        <f t="shared" si="176"/>
        <v>South Australia</v>
      </c>
      <c r="G3723" t="s">
        <v>32</v>
      </c>
      <c r="H3723">
        <v>5343</v>
      </c>
      <c r="I3723" t="s">
        <v>11</v>
      </c>
      <c r="J3723" t="s">
        <v>38</v>
      </c>
      <c r="K3723" t="s">
        <v>151</v>
      </c>
      <c r="L3723" t="s">
        <v>21</v>
      </c>
      <c r="M3723" s="5">
        <v>1088.77</v>
      </c>
      <c r="N3723">
        <v>1</v>
      </c>
    </row>
    <row r="3724" spans="1:14" x14ac:dyDescent="0.15">
      <c r="A3724" s="2">
        <v>45135</v>
      </c>
      <c r="B3724" s="3">
        <f t="shared" si="174"/>
        <v>2024</v>
      </c>
      <c r="C3724" t="str">
        <f t="shared" si="175"/>
        <v>2023-2024</v>
      </c>
      <c r="D3724" t="s">
        <v>147</v>
      </c>
      <c r="E3724" t="s">
        <v>31</v>
      </c>
      <c r="F3724" t="str">
        <f t="shared" si="176"/>
        <v>South Australia</v>
      </c>
      <c r="G3724" t="s">
        <v>32</v>
      </c>
      <c r="H3724">
        <v>5168</v>
      </c>
      <c r="I3724" t="s">
        <v>11</v>
      </c>
      <c r="J3724" t="s">
        <v>33</v>
      </c>
      <c r="K3724" t="s">
        <v>149</v>
      </c>
      <c r="L3724" t="s">
        <v>15</v>
      </c>
      <c r="M3724" s="5">
        <v>1089.1500000000001</v>
      </c>
      <c r="N3724">
        <v>1</v>
      </c>
    </row>
    <row r="3725" spans="1:14" x14ac:dyDescent="0.15">
      <c r="A3725" s="2">
        <v>45446</v>
      </c>
      <c r="B3725" s="3">
        <f t="shared" si="174"/>
        <v>2024</v>
      </c>
      <c r="C3725" t="str">
        <f t="shared" si="175"/>
        <v>2023-2024</v>
      </c>
      <c r="D3725" t="s">
        <v>148</v>
      </c>
      <c r="E3725" t="s">
        <v>34</v>
      </c>
      <c r="F3725" t="str">
        <f t="shared" si="176"/>
        <v>Queensland</v>
      </c>
      <c r="G3725" t="s">
        <v>35</v>
      </c>
      <c r="H3725">
        <v>4802</v>
      </c>
      <c r="I3725" t="s">
        <v>11</v>
      </c>
      <c r="J3725" t="s">
        <v>36</v>
      </c>
      <c r="K3725" t="s">
        <v>150</v>
      </c>
      <c r="L3725" t="s">
        <v>18</v>
      </c>
      <c r="M3725" s="5">
        <v>1090.05</v>
      </c>
      <c r="N3725">
        <v>1</v>
      </c>
    </row>
    <row r="3726" spans="1:14" x14ac:dyDescent="0.15">
      <c r="A3726" s="2">
        <v>45632</v>
      </c>
      <c r="B3726" s="3">
        <f t="shared" si="174"/>
        <v>2025</v>
      </c>
      <c r="C3726" t="str">
        <f t="shared" si="175"/>
        <v>2024-2025</v>
      </c>
      <c r="D3726" t="s">
        <v>148</v>
      </c>
      <c r="E3726" t="s">
        <v>61</v>
      </c>
      <c r="F3726" t="str">
        <f t="shared" si="176"/>
        <v>New South Wales</v>
      </c>
      <c r="G3726" t="s">
        <v>10</v>
      </c>
      <c r="H3726">
        <v>2539</v>
      </c>
      <c r="I3726" t="s">
        <v>11</v>
      </c>
      <c r="J3726" t="s">
        <v>58</v>
      </c>
      <c r="K3726" t="s">
        <v>150</v>
      </c>
      <c r="L3726" t="s">
        <v>18</v>
      </c>
      <c r="M3726" s="5">
        <v>1091.2200000000003</v>
      </c>
      <c r="N3726">
        <v>1</v>
      </c>
    </row>
    <row r="3727" spans="1:14" x14ac:dyDescent="0.15">
      <c r="A3727" s="2">
        <v>45442</v>
      </c>
      <c r="B3727" s="3">
        <f t="shared" si="174"/>
        <v>2024</v>
      </c>
      <c r="C3727" t="str">
        <f t="shared" si="175"/>
        <v>2023-2024</v>
      </c>
      <c r="D3727" t="s">
        <v>148</v>
      </c>
      <c r="E3727" t="s">
        <v>87</v>
      </c>
      <c r="F3727" t="str">
        <f t="shared" si="176"/>
        <v>New South Wales</v>
      </c>
      <c r="G3727" t="s">
        <v>10</v>
      </c>
      <c r="H3727">
        <v>2790</v>
      </c>
      <c r="I3727" t="s">
        <v>11</v>
      </c>
      <c r="J3727" t="s">
        <v>25</v>
      </c>
      <c r="K3727" t="s">
        <v>155</v>
      </c>
      <c r="L3727" t="s">
        <v>20</v>
      </c>
      <c r="M3727" s="5">
        <v>1093.4399999999998</v>
      </c>
      <c r="N3727">
        <v>1</v>
      </c>
    </row>
    <row r="3728" spans="1:14" x14ac:dyDescent="0.15">
      <c r="A3728" s="2">
        <v>45076</v>
      </c>
      <c r="B3728" s="3">
        <f t="shared" si="174"/>
        <v>2023</v>
      </c>
      <c r="C3728" t="str">
        <f t="shared" si="175"/>
        <v>2022-2023</v>
      </c>
      <c r="D3728" t="s">
        <v>147</v>
      </c>
      <c r="E3728" t="s">
        <v>117</v>
      </c>
      <c r="F3728" t="str">
        <f t="shared" si="176"/>
        <v>Queensland</v>
      </c>
      <c r="G3728" t="s">
        <v>35</v>
      </c>
      <c r="H3728">
        <v>4119</v>
      </c>
      <c r="I3728" t="s">
        <v>11</v>
      </c>
      <c r="J3728" t="s">
        <v>43</v>
      </c>
      <c r="K3728" t="s">
        <v>157</v>
      </c>
      <c r="L3728" t="s">
        <v>22</v>
      </c>
      <c r="M3728" s="5">
        <v>1093.68</v>
      </c>
      <c r="N3728">
        <v>1</v>
      </c>
    </row>
    <row r="3729" spans="1:14" x14ac:dyDescent="0.15">
      <c r="A3729" s="2">
        <v>45424</v>
      </c>
      <c r="B3729" s="3">
        <f t="shared" si="174"/>
        <v>2024</v>
      </c>
      <c r="C3729" t="str">
        <f t="shared" si="175"/>
        <v>2023-2024</v>
      </c>
      <c r="D3729" t="s">
        <v>147</v>
      </c>
      <c r="E3729" t="s">
        <v>113</v>
      </c>
      <c r="F3729" t="str">
        <f t="shared" si="176"/>
        <v>Queensland</v>
      </c>
      <c r="G3729" t="s">
        <v>35</v>
      </c>
      <c r="H3729">
        <v>4215</v>
      </c>
      <c r="I3729" t="s">
        <v>11</v>
      </c>
      <c r="J3729" t="s">
        <v>104</v>
      </c>
      <c r="K3729" t="s">
        <v>154</v>
      </c>
      <c r="L3729" t="s">
        <v>14</v>
      </c>
      <c r="M3729" s="5">
        <v>1094.07</v>
      </c>
      <c r="N3729">
        <v>1</v>
      </c>
    </row>
    <row r="3730" spans="1:14" x14ac:dyDescent="0.15">
      <c r="A3730" s="2">
        <v>45550</v>
      </c>
      <c r="B3730" s="3">
        <f t="shared" si="174"/>
        <v>2025</v>
      </c>
      <c r="C3730" t="str">
        <f t="shared" si="175"/>
        <v>2024-2025</v>
      </c>
      <c r="D3730" t="s">
        <v>148</v>
      </c>
      <c r="E3730" t="s">
        <v>100</v>
      </c>
      <c r="F3730" t="str">
        <f t="shared" si="176"/>
        <v>Western Australia</v>
      </c>
      <c r="G3730" t="s">
        <v>48</v>
      </c>
      <c r="H3730">
        <v>6021</v>
      </c>
      <c r="I3730" t="s">
        <v>11</v>
      </c>
      <c r="J3730" t="s">
        <v>49</v>
      </c>
      <c r="K3730" t="s">
        <v>151</v>
      </c>
      <c r="L3730" t="s">
        <v>21</v>
      </c>
      <c r="M3730" s="5">
        <v>1095.78</v>
      </c>
      <c r="N3730">
        <v>1</v>
      </c>
    </row>
    <row r="3731" spans="1:14" x14ac:dyDescent="0.15">
      <c r="A3731" s="2">
        <v>45131</v>
      </c>
      <c r="B3731" s="3">
        <f t="shared" si="174"/>
        <v>2024</v>
      </c>
      <c r="C3731" t="str">
        <f t="shared" si="175"/>
        <v>2023-2024</v>
      </c>
      <c r="D3731" t="s">
        <v>147</v>
      </c>
      <c r="E3731" t="s">
        <v>99</v>
      </c>
      <c r="F3731" t="str">
        <f t="shared" si="176"/>
        <v>Victoria</v>
      </c>
      <c r="G3731" t="s">
        <v>45</v>
      </c>
      <c r="H3731">
        <v>3148</v>
      </c>
      <c r="I3731" t="s">
        <v>11</v>
      </c>
      <c r="J3731" t="s">
        <v>63</v>
      </c>
      <c r="K3731" t="s">
        <v>149</v>
      </c>
      <c r="L3731" t="s">
        <v>15</v>
      </c>
      <c r="M3731" s="5">
        <v>1096.19</v>
      </c>
      <c r="N3731">
        <v>1</v>
      </c>
    </row>
    <row r="3732" spans="1:14" x14ac:dyDescent="0.15">
      <c r="A3732" s="2">
        <v>45135</v>
      </c>
      <c r="B3732" s="3">
        <f t="shared" si="174"/>
        <v>2024</v>
      </c>
      <c r="C3732" t="str">
        <f t="shared" si="175"/>
        <v>2023-2024</v>
      </c>
      <c r="D3732" t="s">
        <v>147</v>
      </c>
      <c r="E3732" t="s">
        <v>64</v>
      </c>
      <c r="F3732" t="str">
        <f t="shared" si="176"/>
        <v>Victoria</v>
      </c>
      <c r="G3732" t="s">
        <v>45</v>
      </c>
      <c r="H3732">
        <v>3199</v>
      </c>
      <c r="I3732" t="s">
        <v>11</v>
      </c>
      <c r="J3732" t="s">
        <v>63</v>
      </c>
      <c r="K3732" t="s">
        <v>154</v>
      </c>
      <c r="L3732" t="s">
        <v>14</v>
      </c>
      <c r="M3732" s="5">
        <v>1099.27</v>
      </c>
      <c r="N3732">
        <v>1</v>
      </c>
    </row>
    <row r="3733" spans="1:14" x14ac:dyDescent="0.15">
      <c r="A3733" s="2">
        <v>45202</v>
      </c>
      <c r="B3733" s="3">
        <f t="shared" si="174"/>
        <v>2024</v>
      </c>
      <c r="C3733" t="str">
        <f t="shared" si="175"/>
        <v>2023-2024</v>
      </c>
      <c r="D3733" t="s">
        <v>147</v>
      </c>
      <c r="E3733" t="s">
        <v>88</v>
      </c>
      <c r="F3733" t="str">
        <f t="shared" si="176"/>
        <v>South Australia</v>
      </c>
      <c r="G3733" t="s">
        <v>32</v>
      </c>
      <c r="H3733">
        <v>5011</v>
      </c>
      <c r="I3733" t="s">
        <v>11</v>
      </c>
      <c r="J3733" t="s">
        <v>33</v>
      </c>
      <c r="K3733" t="s">
        <v>149</v>
      </c>
      <c r="L3733" t="s">
        <v>15</v>
      </c>
      <c r="M3733" s="5">
        <v>1100.4099999999999</v>
      </c>
      <c r="N3733">
        <v>1</v>
      </c>
    </row>
    <row r="3734" spans="1:14" x14ac:dyDescent="0.15">
      <c r="A3734" s="2">
        <v>45529</v>
      </c>
      <c r="B3734" s="3">
        <f t="shared" si="174"/>
        <v>2025</v>
      </c>
      <c r="C3734" t="str">
        <f t="shared" si="175"/>
        <v>2024-2025</v>
      </c>
      <c r="D3734" t="s">
        <v>147</v>
      </c>
      <c r="E3734" t="s">
        <v>52</v>
      </c>
      <c r="F3734" t="str">
        <f t="shared" si="176"/>
        <v>Victoria</v>
      </c>
      <c r="G3734" t="s">
        <v>45</v>
      </c>
      <c r="H3734">
        <v>3030</v>
      </c>
      <c r="I3734" t="s">
        <v>11</v>
      </c>
      <c r="J3734" t="s">
        <v>46</v>
      </c>
      <c r="K3734" t="s">
        <v>153</v>
      </c>
      <c r="L3734" t="s">
        <v>16</v>
      </c>
      <c r="M3734" s="5">
        <v>1101.0899999999999</v>
      </c>
      <c r="N3734">
        <v>1</v>
      </c>
    </row>
    <row r="3735" spans="1:14" x14ac:dyDescent="0.15">
      <c r="A3735" s="2">
        <v>45629</v>
      </c>
      <c r="B3735" s="3">
        <f t="shared" si="174"/>
        <v>2025</v>
      </c>
      <c r="C3735" t="str">
        <f t="shared" si="175"/>
        <v>2024-2025</v>
      </c>
      <c r="D3735" t="s">
        <v>147</v>
      </c>
      <c r="E3735" t="s">
        <v>141</v>
      </c>
      <c r="F3735" t="str">
        <f t="shared" si="176"/>
        <v>Western Australia</v>
      </c>
      <c r="G3735" t="s">
        <v>48</v>
      </c>
      <c r="H3735">
        <v>6052</v>
      </c>
      <c r="I3735" t="s">
        <v>11</v>
      </c>
      <c r="J3735" t="s">
        <v>49</v>
      </c>
      <c r="K3735" t="s">
        <v>151</v>
      </c>
      <c r="L3735" t="s">
        <v>21</v>
      </c>
      <c r="M3735" s="5">
        <v>1105.31</v>
      </c>
      <c r="N3735">
        <v>1</v>
      </c>
    </row>
    <row r="3736" spans="1:14" x14ac:dyDescent="0.15">
      <c r="A3736" s="2">
        <v>45037</v>
      </c>
      <c r="B3736" s="3">
        <f t="shared" si="174"/>
        <v>2023</v>
      </c>
      <c r="C3736" t="str">
        <f t="shared" si="175"/>
        <v>2022-2023</v>
      </c>
      <c r="D3736" t="s">
        <v>147</v>
      </c>
      <c r="E3736" t="s">
        <v>9</v>
      </c>
      <c r="F3736" t="str">
        <f t="shared" si="176"/>
        <v>New South Wales</v>
      </c>
      <c r="G3736" t="s">
        <v>10</v>
      </c>
      <c r="H3736">
        <v>2067</v>
      </c>
      <c r="I3736" t="s">
        <v>11</v>
      </c>
      <c r="J3736" t="s">
        <v>12</v>
      </c>
      <c r="K3736" t="s">
        <v>154</v>
      </c>
      <c r="L3736" t="s">
        <v>14</v>
      </c>
      <c r="M3736" s="5">
        <v>1105.97</v>
      </c>
      <c r="N3736">
        <v>1</v>
      </c>
    </row>
    <row r="3737" spans="1:14" x14ac:dyDescent="0.15">
      <c r="A3737" s="2">
        <v>45441</v>
      </c>
      <c r="B3737" s="3">
        <f t="shared" si="174"/>
        <v>2024</v>
      </c>
      <c r="C3737" t="str">
        <f t="shared" si="175"/>
        <v>2023-2024</v>
      </c>
      <c r="D3737" t="s">
        <v>147</v>
      </c>
      <c r="E3737" t="s">
        <v>113</v>
      </c>
      <c r="F3737" t="str">
        <f t="shared" si="176"/>
        <v>Queensland</v>
      </c>
      <c r="G3737" t="s">
        <v>35</v>
      </c>
      <c r="H3737">
        <v>4215</v>
      </c>
      <c r="I3737" t="s">
        <v>11</v>
      </c>
      <c r="J3737" t="s">
        <v>104</v>
      </c>
      <c r="K3737" t="s">
        <v>150</v>
      </c>
      <c r="L3737" t="s">
        <v>18</v>
      </c>
      <c r="M3737" s="5">
        <v>1106.07</v>
      </c>
      <c r="N3737">
        <v>1</v>
      </c>
    </row>
    <row r="3738" spans="1:14" x14ac:dyDescent="0.15">
      <c r="A3738" s="2">
        <v>44957</v>
      </c>
      <c r="B3738" s="3">
        <f t="shared" si="174"/>
        <v>2023</v>
      </c>
      <c r="C3738" t="str">
        <f t="shared" si="175"/>
        <v>2022-2023</v>
      </c>
      <c r="D3738" t="s">
        <v>147</v>
      </c>
      <c r="E3738" t="s">
        <v>101</v>
      </c>
      <c r="F3738" t="str">
        <f t="shared" si="176"/>
        <v>Victoria</v>
      </c>
      <c r="G3738" t="s">
        <v>45</v>
      </c>
      <c r="H3738">
        <v>3131</v>
      </c>
      <c r="I3738" t="s">
        <v>11</v>
      </c>
      <c r="J3738" t="s">
        <v>63</v>
      </c>
      <c r="K3738" t="s">
        <v>149</v>
      </c>
      <c r="L3738" t="s">
        <v>15</v>
      </c>
      <c r="M3738" s="5">
        <v>1107.77</v>
      </c>
      <c r="N3738">
        <v>1</v>
      </c>
    </row>
    <row r="3739" spans="1:14" x14ac:dyDescent="0.15">
      <c r="A3739" s="2">
        <v>44940</v>
      </c>
      <c r="B3739" s="3">
        <f t="shared" si="174"/>
        <v>2023</v>
      </c>
      <c r="C3739" t="str">
        <f t="shared" si="175"/>
        <v>2022-2023</v>
      </c>
      <c r="D3739" t="s">
        <v>148</v>
      </c>
      <c r="E3739" t="s">
        <v>96</v>
      </c>
      <c r="F3739" t="str">
        <f t="shared" si="176"/>
        <v>Western Australia</v>
      </c>
      <c r="G3739" t="s">
        <v>48</v>
      </c>
      <c r="H3739">
        <v>6330</v>
      </c>
      <c r="I3739" t="s">
        <v>11</v>
      </c>
      <c r="J3739" t="s">
        <v>94</v>
      </c>
      <c r="K3739" t="s">
        <v>154</v>
      </c>
      <c r="L3739" t="s">
        <v>14</v>
      </c>
      <c r="M3739" s="5">
        <v>1111.06</v>
      </c>
      <c r="N3739">
        <v>1</v>
      </c>
    </row>
    <row r="3740" spans="1:14" x14ac:dyDescent="0.15">
      <c r="A3740" s="2">
        <v>45179</v>
      </c>
      <c r="B3740" s="3">
        <f t="shared" si="174"/>
        <v>2024</v>
      </c>
      <c r="C3740" t="str">
        <f t="shared" si="175"/>
        <v>2023-2024</v>
      </c>
      <c r="D3740" t="s">
        <v>147</v>
      </c>
      <c r="E3740" t="s">
        <v>116</v>
      </c>
      <c r="F3740" t="str">
        <f t="shared" si="176"/>
        <v>Western Australia</v>
      </c>
      <c r="G3740" t="s">
        <v>48</v>
      </c>
      <c r="H3740">
        <v>6725</v>
      </c>
      <c r="I3740" t="s">
        <v>11</v>
      </c>
      <c r="J3740" t="s">
        <v>77</v>
      </c>
      <c r="K3740" t="s">
        <v>151</v>
      </c>
      <c r="L3740" t="s">
        <v>21</v>
      </c>
      <c r="M3740" s="5">
        <v>1115.3800000000001</v>
      </c>
      <c r="N3740">
        <v>1</v>
      </c>
    </row>
    <row r="3741" spans="1:14" x14ac:dyDescent="0.15">
      <c r="A3741" s="2">
        <v>45349</v>
      </c>
      <c r="B3741" s="3">
        <f t="shared" si="174"/>
        <v>2024</v>
      </c>
      <c r="C3741" t="str">
        <f t="shared" si="175"/>
        <v>2023-2024</v>
      </c>
      <c r="D3741" t="s">
        <v>147</v>
      </c>
      <c r="E3741" t="s">
        <v>41</v>
      </c>
      <c r="F3741" t="str">
        <f t="shared" si="176"/>
        <v>New South Wales</v>
      </c>
      <c r="G3741" t="s">
        <v>10</v>
      </c>
      <c r="H3741">
        <v>2830</v>
      </c>
      <c r="I3741" t="s">
        <v>11</v>
      </c>
      <c r="J3741" t="s">
        <v>25</v>
      </c>
      <c r="K3741" t="s">
        <v>157</v>
      </c>
      <c r="L3741" t="s">
        <v>22</v>
      </c>
      <c r="M3741" s="5">
        <v>1115.45</v>
      </c>
      <c r="N3741">
        <v>1</v>
      </c>
    </row>
    <row r="3742" spans="1:14" x14ac:dyDescent="0.15">
      <c r="A3742" s="2">
        <v>45062</v>
      </c>
      <c r="B3742" s="3">
        <f t="shared" si="174"/>
        <v>2023</v>
      </c>
      <c r="C3742" t="str">
        <f t="shared" si="175"/>
        <v>2022-2023</v>
      </c>
      <c r="D3742" t="s">
        <v>147</v>
      </c>
      <c r="E3742" t="s">
        <v>107</v>
      </c>
      <c r="F3742" t="str">
        <f t="shared" si="176"/>
        <v>Queensland</v>
      </c>
      <c r="G3742" t="s">
        <v>35</v>
      </c>
      <c r="H3742">
        <v>4220</v>
      </c>
      <c r="I3742" t="s">
        <v>11</v>
      </c>
      <c r="J3742" t="s">
        <v>104</v>
      </c>
      <c r="K3742" t="s">
        <v>155</v>
      </c>
      <c r="L3742" t="s">
        <v>20</v>
      </c>
      <c r="M3742" s="5">
        <v>1115.72</v>
      </c>
      <c r="N3742">
        <v>1</v>
      </c>
    </row>
    <row r="3743" spans="1:14" x14ac:dyDescent="0.15">
      <c r="A3743" s="2">
        <v>45053</v>
      </c>
      <c r="B3743" s="3">
        <f t="shared" si="174"/>
        <v>2023</v>
      </c>
      <c r="C3743" t="str">
        <f t="shared" si="175"/>
        <v>2022-2023</v>
      </c>
      <c r="D3743" t="s">
        <v>147</v>
      </c>
      <c r="E3743" t="s">
        <v>124</v>
      </c>
      <c r="F3743" t="str">
        <f t="shared" si="176"/>
        <v>New South Wales</v>
      </c>
      <c r="G3743" t="s">
        <v>10</v>
      </c>
      <c r="H3743">
        <v>2015</v>
      </c>
      <c r="I3743" t="s">
        <v>11</v>
      </c>
      <c r="J3743" t="s">
        <v>12</v>
      </c>
      <c r="K3743" t="s">
        <v>19</v>
      </c>
      <c r="L3743" t="s">
        <v>23</v>
      </c>
      <c r="M3743" s="5">
        <v>1115.99</v>
      </c>
      <c r="N3743">
        <v>1</v>
      </c>
    </row>
    <row r="3744" spans="1:14" x14ac:dyDescent="0.15">
      <c r="A3744" s="2">
        <v>45541</v>
      </c>
      <c r="B3744" s="3">
        <f t="shared" si="174"/>
        <v>2025</v>
      </c>
      <c r="C3744" t="str">
        <f t="shared" si="175"/>
        <v>2024-2025</v>
      </c>
      <c r="D3744" t="s">
        <v>147</v>
      </c>
      <c r="E3744" t="s">
        <v>134</v>
      </c>
      <c r="F3744" t="str">
        <f t="shared" si="176"/>
        <v>Queensland</v>
      </c>
      <c r="G3744" t="s">
        <v>35</v>
      </c>
      <c r="H3744">
        <v>4825</v>
      </c>
      <c r="I3744" t="s">
        <v>11</v>
      </c>
      <c r="J3744" t="s">
        <v>36</v>
      </c>
      <c r="K3744" t="s">
        <v>153</v>
      </c>
      <c r="L3744" t="s">
        <v>16</v>
      </c>
      <c r="M3744" s="5">
        <v>1119.6600000000001</v>
      </c>
      <c r="N3744">
        <v>1</v>
      </c>
    </row>
    <row r="3745" spans="1:14" x14ac:dyDescent="0.15">
      <c r="A3745" s="2">
        <v>45420</v>
      </c>
      <c r="B3745" s="3">
        <f t="shared" si="174"/>
        <v>2024</v>
      </c>
      <c r="C3745" t="str">
        <f t="shared" si="175"/>
        <v>2023-2024</v>
      </c>
      <c r="D3745" t="s">
        <v>148</v>
      </c>
      <c r="E3745" t="s">
        <v>76</v>
      </c>
      <c r="F3745" t="str">
        <f t="shared" si="176"/>
        <v>Western Australia</v>
      </c>
      <c r="G3745" t="s">
        <v>48</v>
      </c>
      <c r="H3745">
        <v>6450</v>
      </c>
      <c r="I3745" t="s">
        <v>11</v>
      </c>
      <c r="J3745" t="s">
        <v>77</v>
      </c>
      <c r="K3745" t="s">
        <v>150</v>
      </c>
      <c r="L3745" t="s">
        <v>18</v>
      </c>
      <c r="M3745" s="5">
        <v>1120.5</v>
      </c>
      <c r="N3745">
        <v>1</v>
      </c>
    </row>
    <row r="3746" spans="1:14" x14ac:dyDescent="0.15">
      <c r="A3746" s="2">
        <v>45465</v>
      </c>
      <c r="B3746" s="3">
        <f t="shared" si="174"/>
        <v>2024</v>
      </c>
      <c r="C3746" t="str">
        <f t="shared" si="175"/>
        <v>2023-2024</v>
      </c>
      <c r="D3746" t="s">
        <v>147</v>
      </c>
      <c r="E3746" t="s">
        <v>37</v>
      </c>
      <c r="F3746" t="str">
        <f t="shared" si="176"/>
        <v>South Australia</v>
      </c>
      <c r="G3746" t="s">
        <v>32</v>
      </c>
      <c r="H3746">
        <v>5607</v>
      </c>
      <c r="I3746" t="s">
        <v>11</v>
      </c>
      <c r="J3746" t="s">
        <v>38</v>
      </c>
      <c r="K3746" t="s">
        <v>150</v>
      </c>
      <c r="L3746" t="s">
        <v>18</v>
      </c>
      <c r="M3746" s="5">
        <v>1120.9100000000001</v>
      </c>
      <c r="N3746">
        <v>1</v>
      </c>
    </row>
    <row r="3747" spans="1:14" x14ac:dyDescent="0.15">
      <c r="A3747" s="2">
        <v>45172</v>
      </c>
      <c r="B3747" s="3">
        <f t="shared" si="174"/>
        <v>2024</v>
      </c>
      <c r="C3747" t="str">
        <f t="shared" si="175"/>
        <v>2023-2024</v>
      </c>
      <c r="D3747" t="s">
        <v>147</v>
      </c>
      <c r="E3747" t="s">
        <v>67</v>
      </c>
      <c r="F3747" t="str">
        <f t="shared" si="176"/>
        <v>New South Wales</v>
      </c>
      <c r="G3747" t="s">
        <v>10</v>
      </c>
      <c r="H3747">
        <v>2478</v>
      </c>
      <c r="I3747" t="s">
        <v>11</v>
      </c>
      <c r="J3747" t="s">
        <v>68</v>
      </c>
      <c r="K3747" t="s">
        <v>150</v>
      </c>
      <c r="L3747" t="s">
        <v>18</v>
      </c>
      <c r="M3747" s="5">
        <v>1123.33</v>
      </c>
      <c r="N3747">
        <v>1</v>
      </c>
    </row>
    <row r="3748" spans="1:14" x14ac:dyDescent="0.15">
      <c r="A3748" s="2">
        <v>45247</v>
      </c>
      <c r="B3748" s="3">
        <f t="shared" si="174"/>
        <v>2024</v>
      </c>
      <c r="C3748" t="str">
        <f t="shared" si="175"/>
        <v>2023-2024</v>
      </c>
      <c r="D3748" t="s">
        <v>148</v>
      </c>
      <c r="E3748" t="s">
        <v>56</v>
      </c>
      <c r="F3748" t="str">
        <f t="shared" si="176"/>
        <v>Northern Territory</v>
      </c>
      <c r="G3748" t="s">
        <v>29</v>
      </c>
      <c r="H3748">
        <v>870</v>
      </c>
      <c r="I3748" t="s">
        <v>11</v>
      </c>
      <c r="J3748" t="s">
        <v>30</v>
      </c>
      <c r="K3748" t="s">
        <v>150</v>
      </c>
      <c r="L3748" t="s">
        <v>18</v>
      </c>
      <c r="M3748" s="5">
        <v>1124.42</v>
      </c>
      <c r="N3748">
        <v>1</v>
      </c>
    </row>
    <row r="3749" spans="1:14" x14ac:dyDescent="0.15">
      <c r="A3749" s="2">
        <v>45429</v>
      </c>
      <c r="B3749" s="3">
        <f t="shared" si="174"/>
        <v>2024</v>
      </c>
      <c r="C3749" t="str">
        <f t="shared" si="175"/>
        <v>2023-2024</v>
      </c>
      <c r="D3749" t="s">
        <v>148</v>
      </c>
      <c r="E3749" t="s">
        <v>127</v>
      </c>
      <c r="F3749" t="str">
        <f t="shared" si="176"/>
        <v>New South Wales</v>
      </c>
      <c r="G3749" t="s">
        <v>10</v>
      </c>
      <c r="H3749">
        <v>2131</v>
      </c>
      <c r="I3749" t="s">
        <v>11</v>
      </c>
      <c r="J3749" t="s">
        <v>27</v>
      </c>
      <c r="K3749" t="s">
        <v>153</v>
      </c>
      <c r="L3749" t="s">
        <v>16</v>
      </c>
      <c r="M3749" s="5">
        <v>1126.3499999999999</v>
      </c>
      <c r="N3749">
        <v>1</v>
      </c>
    </row>
    <row r="3750" spans="1:14" x14ac:dyDescent="0.15">
      <c r="A3750" s="2">
        <v>45242</v>
      </c>
      <c r="B3750" s="3">
        <f t="shared" si="174"/>
        <v>2024</v>
      </c>
      <c r="C3750" t="str">
        <f t="shared" si="175"/>
        <v>2023-2024</v>
      </c>
      <c r="D3750" t="s">
        <v>147</v>
      </c>
      <c r="E3750" t="s">
        <v>89</v>
      </c>
      <c r="F3750" t="str">
        <f t="shared" si="176"/>
        <v>Queensland</v>
      </c>
      <c r="G3750" t="s">
        <v>35</v>
      </c>
      <c r="H3750">
        <v>4655</v>
      </c>
      <c r="I3750" t="s">
        <v>11</v>
      </c>
      <c r="J3750" t="s">
        <v>51</v>
      </c>
      <c r="K3750" t="s">
        <v>151</v>
      </c>
      <c r="L3750" t="s">
        <v>21</v>
      </c>
      <c r="M3750" s="5">
        <v>1127.54</v>
      </c>
      <c r="N3750">
        <v>1</v>
      </c>
    </row>
    <row r="3751" spans="1:14" x14ac:dyDescent="0.15">
      <c r="A3751" s="2">
        <v>45578</v>
      </c>
      <c r="B3751" s="3">
        <f t="shared" si="174"/>
        <v>2025</v>
      </c>
      <c r="C3751" t="str">
        <f t="shared" si="175"/>
        <v>2024-2025</v>
      </c>
      <c r="D3751" t="s">
        <v>147</v>
      </c>
      <c r="E3751" t="s">
        <v>66</v>
      </c>
      <c r="F3751" t="str">
        <f t="shared" si="176"/>
        <v>South Australia</v>
      </c>
      <c r="G3751" t="s">
        <v>32</v>
      </c>
      <c r="H3751">
        <v>5169</v>
      </c>
      <c r="I3751" t="s">
        <v>11</v>
      </c>
      <c r="J3751" t="s">
        <v>33</v>
      </c>
      <c r="K3751" t="s">
        <v>153</v>
      </c>
      <c r="L3751" t="s">
        <v>16</v>
      </c>
      <c r="M3751" s="5">
        <v>1130.8800000000001</v>
      </c>
      <c r="N3751">
        <v>1</v>
      </c>
    </row>
    <row r="3752" spans="1:14" x14ac:dyDescent="0.15">
      <c r="A3752" s="2">
        <v>45043</v>
      </c>
      <c r="B3752" s="3">
        <f t="shared" si="174"/>
        <v>2023</v>
      </c>
      <c r="C3752" t="str">
        <f t="shared" si="175"/>
        <v>2022-2023</v>
      </c>
      <c r="D3752" t="s">
        <v>147</v>
      </c>
      <c r="E3752" t="s">
        <v>130</v>
      </c>
      <c r="F3752" t="str">
        <f t="shared" si="176"/>
        <v>South Australia</v>
      </c>
      <c r="G3752" t="s">
        <v>32</v>
      </c>
      <c r="H3752">
        <v>5290</v>
      </c>
      <c r="I3752" t="s">
        <v>11</v>
      </c>
      <c r="J3752" t="s">
        <v>38</v>
      </c>
      <c r="K3752" t="s">
        <v>150</v>
      </c>
      <c r="L3752" t="s">
        <v>18</v>
      </c>
      <c r="M3752" s="5">
        <v>1131.2800000000002</v>
      </c>
      <c r="N3752">
        <v>1</v>
      </c>
    </row>
    <row r="3753" spans="1:14" x14ac:dyDescent="0.15">
      <c r="A3753" s="2">
        <v>44944</v>
      </c>
      <c r="B3753" s="3">
        <f t="shared" si="174"/>
        <v>2023</v>
      </c>
      <c r="C3753" t="str">
        <f t="shared" si="175"/>
        <v>2022-2023</v>
      </c>
      <c r="D3753" t="s">
        <v>147</v>
      </c>
      <c r="E3753" t="s">
        <v>64</v>
      </c>
      <c r="F3753" t="str">
        <f t="shared" si="176"/>
        <v>Victoria</v>
      </c>
      <c r="G3753" t="s">
        <v>45</v>
      </c>
      <c r="H3753">
        <v>3199</v>
      </c>
      <c r="I3753" t="s">
        <v>11</v>
      </c>
      <c r="J3753" t="s">
        <v>63</v>
      </c>
      <c r="K3753" t="s">
        <v>152</v>
      </c>
      <c r="L3753" t="s">
        <v>13</v>
      </c>
      <c r="M3753" s="5">
        <v>1131.7300000000002</v>
      </c>
      <c r="N3753">
        <v>1</v>
      </c>
    </row>
    <row r="3754" spans="1:14" x14ac:dyDescent="0.15">
      <c r="A3754" s="2">
        <v>45099</v>
      </c>
      <c r="B3754" s="3">
        <f t="shared" si="174"/>
        <v>2023</v>
      </c>
      <c r="C3754" t="str">
        <f t="shared" si="175"/>
        <v>2022-2023</v>
      </c>
      <c r="D3754" t="s">
        <v>147</v>
      </c>
      <c r="E3754" t="s">
        <v>139</v>
      </c>
      <c r="F3754" t="str">
        <f t="shared" si="176"/>
        <v>New South Wales</v>
      </c>
      <c r="G3754" t="s">
        <v>10</v>
      </c>
      <c r="H3754">
        <v>2020</v>
      </c>
      <c r="I3754" t="s">
        <v>11</v>
      </c>
      <c r="J3754" t="s">
        <v>12</v>
      </c>
      <c r="K3754" t="s">
        <v>156</v>
      </c>
      <c r="L3754" t="s">
        <v>17</v>
      </c>
      <c r="M3754" s="5">
        <v>1133.6300000000001</v>
      </c>
      <c r="N3754">
        <v>1</v>
      </c>
    </row>
    <row r="3755" spans="1:14" x14ac:dyDescent="0.15">
      <c r="A3755" s="2">
        <v>45259</v>
      </c>
      <c r="B3755" s="3">
        <f t="shared" si="174"/>
        <v>2024</v>
      </c>
      <c r="C3755" t="str">
        <f t="shared" si="175"/>
        <v>2023-2024</v>
      </c>
      <c r="D3755" t="s">
        <v>147</v>
      </c>
      <c r="E3755" t="s">
        <v>83</v>
      </c>
      <c r="F3755" t="str">
        <f t="shared" si="176"/>
        <v>New South Wales</v>
      </c>
      <c r="G3755" t="s">
        <v>10</v>
      </c>
      <c r="H3755">
        <v>2750</v>
      </c>
      <c r="I3755" t="s">
        <v>11</v>
      </c>
      <c r="J3755" t="s">
        <v>25</v>
      </c>
      <c r="K3755" t="s">
        <v>155</v>
      </c>
      <c r="L3755" t="s">
        <v>20</v>
      </c>
      <c r="M3755" s="5">
        <v>1135.1099999999999</v>
      </c>
      <c r="N3755">
        <v>1</v>
      </c>
    </row>
    <row r="3756" spans="1:14" x14ac:dyDescent="0.15">
      <c r="A3756" s="2">
        <v>45095</v>
      </c>
      <c r="B3756" s="3">
        <f t="shared" si="174"/>
        <v>2023</v>
      </c>
      <c r="C3756" t="str">
        <f t="shared" si="175"/>
        <v>2022-2023</v>
      </c>
      <c r="D3756" t="s">
        <v>148</v>
      </c>
      <c r="E3756" t="s">
        <v>61</v>
      </c>
      <c r="F3756" t="str">
        <f t="shared" si="176"/>
        <v>New South Wales</v>
      </c>
      <c r="G3756" t="s">
        <v>10</v>
      </c>
      <c r="H3756">
        <v>2539</v>
      </c>
      <c r="I3756" t="s">
        <v>11</v>
      </c>
      <c r="J3756" t="s">
        <v>58</v>
      </c>
      <c r="K3756" t="s">
        <v>155</v>
      </c>
      <c r="L3756" t="s">
        <v>20</v>
      </c>
      <c r="M3756" s="5">
        <v>1135.7600000000002</v>
      </c>
      <c r="N3756">
        <v>1</v>
      </c>
    </row>
    <row r="3757" spans="1:14" x14ac:dyDescent="0.15">
      <c r="A3757" s="2">
        <v>45054</v>
      </c>
      <c r="B3757" s="3">
        <f t="shared" si="174"/>
        <v>2023</v>
      </c>
      <c r="C3757" t="str">
        <f t="shared" si="175"/>
        <v>2022-2023</v>
      </c>
      <c r="D3757" t="s">
        <v>147</v>
      </c>
      <c r="E3757" t="s">
        <v>140</v>
      </c>
      <c r="F3757" t="str">
        <f t="shared" si="176"/>
        <v>Tasmania</v>
      </c>
      <c r="G3757" t="s">
        <v>70</v>
      </c>
      <c r="H3757">
        <v>7320</v>
      </c>
      <c r="I3757" t="s">
        <v>11</v>
      </c>
      <c r="J3757" t="s">
        <v>71</v>
      </c>
      <c r="K3757" t="s">
        <v>149</v>
      </c>
      <c r="L3757" t="s">
        <v>15</v>
      </c>
      <c r="M3757" s="5">
        <v>1136.53</v>
      </c>
      <c r="N3757">
        <v>1</v>
      </c>
    </row>
    <row r="3758" spans="1:14" x14ac:dyDescent="0.15">
      <c r="A3758" s="2">
        <v>45035</v>
      </c>
      <c r="B3758" s="3">
        <f t="shared" si="174"/>
        <v>2023</v>
      </c>
      <c r="C3758" t="str">
        <f t="shared" si="175"/>
        <v>2022-2023</v>
      </c>
      <c r="D3758" t="s">
        <v>147</v>
      </c>
      <c r="E3758" t="s">
        <v>145</v>
      </c>
      <c r="F3758" t="str">
        <f t="shared" si="176"/>
        <v>New South Wales</v>
      </c>
      <c r="G3758" t="s">
        <v>10</v>
      </c>
      <c r="H3758">
        <v>2101</v>
      </c>
      <c r="I3758" t="s">
        <v>11</v>
      </c>
      <c r="J3758" t="s">
        <v>27</v>
      </c>
      <c r="K3758" t="s">
        <v>154</v>
      </c>
      <c r="L3758" t="s">
        <v>14</v>
      </c>
      <c r="M3758" s="5">
        <v>1137.77</v>
      </c>
      <c r="N3758">
        <v>1</v>
      </c>
    </row>
    <row r="3759" spans="1:14" x14ac:dyDescent="0.15">
      <c r="A3759" s="2">
        <v>45626</v>
      </c>
      <c r="B3759" s="3">
        <f t="shared" si="174"/>
        <v>2025</v>
      </c>
      <c r="C3759" t="str">
        <f t="shared" si="175"/>
        <v>2024-2025</v>
      </c>
      <c r="D3759" t="s">
        <v>147</v>
      </c>
      <c r="E3759" t="s">
        <v>99</v>
      </c>
      <c r="F3759" t="str">
        <f t="shared" si="176"/>
        <v>Victoria</v>
      </c>
      <c r="G3759" t="s">
        <v>45</v>
      </c>
      <c r="H3759">
        <v>3148</v>
      </c>
      <c r="I3759" t="s">
        <v>11</v>
      </c>
      <c r="J3759" t="s">
        <v>63</v>
      </c>
      <c r="K3759" t="s">
        <v>149</v>
      </c>
      <c r="L3759" t="s">
        <v>15</v>
      </c>
      <c r="M3759" s="5">
        <v>1138.04</v>
      </c>
      <c r="N3759">
        <v>1</v>
      </c>
    </row>
    <row r="3760" spans="1:14" x14ac:dyDescent="0.15">
      <c r="A3760" s="2">
        <v>45507</v>
      </c>
      <c r="B3760" s="3">
        <f t="shared" si="174"/>
        <v>2025</v>
      </c>
      <c r="C3760" t="str">
        <f t="shared" si="175"/>
        <v>2024-2025</v>
      </c>
      <c r="D3760" t="s">
        <v>148</v>
      </c>
      <c r="E3760" t="s">
        <v>87</v>
      </c>
      <c r="F3760" t="str">
        <f t="shared" si="176"/>
        <v>New South Wales</v>
      </c>
      <c r="G3760" t="s">
        <v>10</v>
      </c>
      <c r="H3760">
        <v>2790</v>
      </c>
      <c r="I3760" t="s">
        <v>11</v>
      </c>
      <c r="J3760" t="s">
        <v>25</v>
      </c>
      <c r="K3760" t="s">
        <v>153</v>
      </c>
      <c r="L3760" t="s">
        <v>16</v>
      </c>
      <c r="M3760" s="5">
        <v>1138.8799999999999</v>
      </c>
      <c r="N3760">
        <v>1</v>
      </c>
    </row>
    <row r="3761" spans="1:14" x14ac:dyDescent="0.15">
      <c r="A3761" s="2">
        <v>45362</v>
      </c>
      <c r="B3761" s="3">
        <f t="shared" si="174"/>
        <v>2024</v>
      </c>
      <c r="C3761" t="str">
        <f t="shared" si="175"/>
        <v>2023-2024</v>
      </c>
      <c r="D3761" t="s">
        <v>147</v>
      </c>
      <c r="E3761" t="s">
        <v>90</v>
      </c>
      <c r="F3761" t="str">
        <f t="shared" si="176"/>
        <v>Victoria</v>
      </c>
      <c r="G3761" t="s">
        <v>45</v>
      </c>
      <c r="H3761">
        <v>3179</v>
      </c>
      <c r="I3761" t="s">
        <v>11</v>
      </c>
      <c r="J3761" t="s">
        <v>63</v>
      </c>
      <c r="K3761" t="s">
        <v>151</v>
      </c>
      <c r="L3761" t="s">
        <v>21</v>
      </c>
      <c r="M3761" s="5">
        <v>1139.74</v>
      </c>
      <c r="N3761">
        <v>1</v>
      </c>
    </row>
    <row r="3762" spans="1:14" x14ac:dyDescent="0.15">
      <c r="A3762" s="2">
        <v>45351</v>
      </c>
      <c r="B3762" s="3">
        <f t="shared" si="174"/>
        <v>2024</v>
      </c>
      <c r="C3762" t="str">
        <f t="shared" si="175"/>
        <v>2023-2024</v>
      </c>
      <c r="D3762" t="s">
        <v>147</v>
      </c>
      <c r="E3762" t="s">
        <v>69</v>
      </c>
      <c r="F3762" t="str">
        <f t="shared" si="176"/>
        <v>Tasmania</v>
      </c>
      <c r="G3762" t="s">
        <v>70</v>
      </c>
      <c r="H3762">
        <v>7018</v>
      </c>
      <c r="I3762" t="s">
        <v>11</v>
      </c>
      <c r="J3762" t="s">
        <v>71</v>
      </c>
      <c r="K3762" t="s">
        <v>150</v>
      </c>
      <c r="L3762" t="s">
        <v>18</v>
      </c>
      <c r="M3762" s="5">
        <v>1140.44</v>
      </c>
      <c r="N3762">
        <v>1</v>
      </c>
    </row>
    <row r="3763" spans="1:14" x14ac:dyDescent="0.15">
      <c r="A3763" s="2">
        <v>45040</v>
      </c>
      <c r="B3763" s="3">
        <f t="shared" si="174"/>
        <v>2023</v>
      </c>
      <c r="C3763" t="str">
        <f t="shared" si="175"/>
        <v>2022-2023</v>
      </c>
      <c r="D3763" t="s">
        <v>147</v>
      </c>
      <c r="E3763" t="s">
        <v>26</v>
      </c>
      <c r="F3763" t="str">
        <f t="shared" si="176"/>
        <v>New South Wales</v>
      </c>
      <c r="G3763" t="s">
        <v>10</v>
      </c>
      <c r="H3763">
        <v>2141</v>
      </c>
      <c r="I3763" t="s">
        <v>11</v>
      </c>
      <c r="J3763" t="s">
        <v>27</v>
      </c>
      <c r="K3763" t="s">
        <v>150</v>
      </c>
      <c r="L3763" t="s">
        <v>18</v>
      </c>
      <c r="M3763" s="5">
        <v>1141.2800000000002</v>
      </c>
      <c r="N3763">
        <v>1</v>
      </c>
    </row>
    <row r="3764" spans="1:14" x14ac:dyDescent="0.15">
      <c r="A3764" s="2">
        <v>45286</v>
      </c>
      <c r="B3764" s="3">
        <f t="shared" si="174"/>
        <v>2024</v>
      </c>
      <c r="C3764" t="str">
        <f t="shared" si="175"/>
        <v>2023-2024</v>
      </c>
      <c r="D3764" t="s">
        <v>147</v>
      </c>
      <c r="E3764" t="s">
        <v>65</v>
      </c>
      <c r="F3764" t="str">
        <f t="shared" si="176"/>
        <v>New South Wales</v>
      </c>
      <c r="G3764" t="s">
        <v>10</v>
      </c>
      <c r="H3764">
        <v>2541</v>
      </c>
      <c r="I3764" t="s">
        <v>11</v>
      </c>
      <c r="J3764" t="s">
        <v>58</v>
      </c>
      <c r="K3764" t="s">
        <v>19</v>
      </c>
      <c r="L3764" t="s">
        <v>23</v>
      </c>
      <c r="M3764" s="5">
        <v>1141.6099999999999</v>
      </c>
      <c r="N3764">
        <v>1</v>
      </c>
    </row>
    <row r="3765" spans="1:14" x14ac:dyDescent="0.15">
      <c r="A3765" s="2">
        <v>45463</v>
      </c>
      <c r="B3765" s="3">
        <f t="shared" si="174"/>
        <v>2024</v>
      </c>
      <c r="C3765" t="str">
        <f t="shared" si="175"/>
        <v>2023-2024</v>
      </c>
      <c r="D3765" t="s">
        <v>147</v>
      </c>
      <c r="E3765" t="s">
        <v>39</v>
      </c>
      <c r="F3765" t="str">
        <f t="shared" si="176"/>
        <v>South Australia</v>
      </c>
      <c r="G3765" t="s">
        <v>32</v>
      </c>
      <c r="H3765">
        <v>5343</v>
      </c>
      <c r="I3765" t="s">
        <v>11</v>
      </c>
      <c r="J3765" t="s">
        <v>38</v>
      </c>
      <c r="K3765" t="s">
        <v>153</v>
      </c>
      <c r="L3765" t="s">
        <v>16</v>
      </c>
      <c r="M3765" s="5">
        <v>1150.03</v>
      </c>
      <c r="N3765">
        <v>1</v>
      </c>
    </row>
    <row r="3766" spans="1:14" x14ac:dyDescent="0.15">
      <c r="A3766" s="2">
        <v>45103</v>
      </c>
      <c r="B3766" s="3">
        <f t="shared" si="174"/>
        <v>2023</v>
      </c>
      <c r="C3766" t="str">
        <f t="shared" si="175"/>
        <v>2022-2023</v>
      </c>
      <c r="D3766" t="s">
        <v>147</v>
      </c>
      <c r="E3766" t="s">
        <v>142</v>
      </c>
      <c r="F3766" t="str">
        <f t="shared" si="176"/>
        <v>Australian Capital Territory</v>
      </c>
      <c r="G3766" t="s">
        <v>80</v>
      </c>
      <c r="H3766">
        <v>2609</v>
      </c>
      <c r="I3766" t="s">
        <v>11</v>
      </c>
      <c r="J3766" t="s">
        <v>58</v>
      </c>
      <c r="K3766" t="s">
        <v>153</v>
      </c>
      <c r="L3766" t="s">
        <v>16</v>
      </c>
      <c r="M3766" s="5">
        <v>1150.03</v>
      </c>
      <c r="N3766">
        <v>1</v>
      </c>
    </row>
    <row r="3767" spans="1:14" x14ac:dyDescent="0.15">
      <c r="A3767" s="2">
        <v>45087</v>
      </c>
      <c r="B3767" s="3">
        <f t="shared" si="174"/>
        <v>2023</v>
      </c>
      <c r="C3767" t="str">
        <f t="shared" si="175"/>
        <v>2022-2023</v>
      </c>
      <c r="D3767" t="s">
        <v>147</v>
      </c>
      <c r="E3767" t="s">
        <v>26</v>
      </c>
      <c r="F3767" t="str">
        <f t="shared" si="176"/>
        <v>New South Wales</v>
      </c>
      <c r="G3767" t="s">
        <v>10</v>
      </c>
      <c r="H3767">
        <v>2141</v>
      </c>
      <c r="I3767" t="s">
        <v>11</v>
      </c>
      <c r="J3767" t="s">
        <v>27</v>
      </c>
      <c r="K3767" t="s">
        <v>155</v>
      </c>
      <c r="L3767" t="s">
        <v>20</v>
      </c>
      <c r="M3767" s="5">
        <v>1151.5899999999999</v>
      </c>
      <c r="N3767">
        <v>1</v>
      </c>
    </row>
    <row r="3768" spans="1:14" x14ac:dyDescent="0.15">
      <c r="A3768" s="2">
        <v>45154</v>
      </c>
      <c r="B3768" s="3">
        <f t="shared" si="174"/>
        <v>2024</v>
      </c>
      <c r="C3768" t="str">
        <f t="shared" si="175"/>
        <v>2023-2024</v>
      </c>
      <c r="D3768" t="s">
        <v>148</v>
      </c>
      <c r="E3768" t="s">
        <v>108</v>
      </c>
      <c r="F3768" t="str">
        <f t="shared" si="176"/>
        <v>Victoria</v>
      </c>
      <c r="G3768" t="s">
        <v>45</v>
      </c>
      <c r="H3768">
        <v>3018</v>
      </c>
      <c r="I3768" t="s">
        <v>11</v>
      </c>
      <c r="J3768" t="s">
        <v>46</v>
      </c>
      <c r="K3768" t="s">
        <v>149</v>
      </c>
      <c r="L3768" t="s">
        <v>15</v>
      </c>
      <c r="M3768" s="5">
        <v>1152.6500000000001</v>
      </c>
      <c r="N3768">
        <v>1</v>
      </c>
    </row>
    <row r="3769" spans="1:14" x14ac:dyDescent="0.15">
      <c r="A3769" s="2">
        <v>45519</v>
      </c>
      <c r="B3769" s="3">
        <f t="shared" si="174"/>
        <v>2025</v>
      </c>
      <c r="C3769" t="str">
        <f t="shared" si="175"/>
        <v>2024-2025</v>
      </c>
      <c r="D3769" t="s">
        <v>147</v>
      </c>
      <c r="E3769" t="s">
        <v>113</v>
      </c>
      <c r="F3769" t="str">
        <f t="shared" si="176"/>
        <v>Queensland</v>
      </c>
      <c r="G3769" t="s">
        <v>35</v>
      </c>
      <c r="H3769">
        <v>4215</v>
      </c>
      <c r="I3769" t="s">
        <v>11</v>
      </c>
      <c r="J3769" t="s">
        <v>104</v>
      </c>
      <c r="K3769" t="s">
        <v>150</v>
      </c>
      <c r="L3769" t="s">
        <v>18</v>
      </c>
      <c r="M3769" s="5">
        <v>1158.8400000000001</v>
      </c>
      <c r="N3769">
        <v>1</v>
      </c>
    </row>
    <row r="3770" spans="1:14" x14ac:dyDescent="0.15">
      <c r="A3770" s="2">
        <v>44976</v>
      </c>
      <c r="B3770" s="3">
        <f t="shared" si="174"/>
        <v>2023</v>
      </c>
      <c r="C3770" t="str">
        <f t="shared" si="175"/>
        <v>2022-2023</v>
      </c>
      <c r="D3770" t="s">
        <v>147</v>
      </c>
      <c r="E3770" t="s">
        <v>64</v>
      </c>
      <c r="F3770" t="str">
        <f t="shared" si="176"/>
        <v>Victoria</v>
      </c>
      <c r="G3770" t="s">
        <v>45</v>
      </c>
      <c r="H3770">
        <v>3199</v>
      </c>
      <c r="I3770" t="s">
        <v>11</v>
      </c>
      <c r="J3770" t="s">
        <v>63</v>
      </c>
      <c r="K3770" t="s">
        <v>156</v>
      </c>
      <c r="L3770" t="s">
        <v>17</v>
      </c>
      <c r="M3770" s="5">
        <v>1159.49</v>
      </c>
      <c r="N3770">
        <v>1</v>
      </c>
    </row>
    <row r="3771" spans="1:14" x14ac:dyDescent="0.15">
      <c r="A3771" s="2">
        <v>45177</v>
      </c>
      <c r="B3771" s="3">
        <f t="shared" si="174"/>
        <v>2024</v>
      </c>
      <c r="C3771" t="str">
        <f t="shared" si="175"/>
        <v>2023-2024</v>
      </c>
      <c r="D3771" t="s">
        <v>147</v>
      </c>
      <c r="E3771" t="s">
        <v>133</v>
      </c>
      <c r="F3771" t="str">
        <f t="shared" si="176"/>
        <v>Queensland</v>
      </c>
      <c r="G3771" t="s">
        <v>35</v>
      </c>
      <c r="H3771">
        <v>4305</v>
      </c>
      <c r="I3771" t="s">
        <v>11</v>
      </c>
      <c r="J3771" t="s">
        <v>104</v>
      </c>
      <c r="K3771" t="s">
        <v>153</v>
      </c>
      <c r="L3771" t="s">
        <v>16</v>
      </c>
      <c r="M3771" s="5">
        <v>1163.9799999999998</v>
      </c>
      <c r="N3771">
        <v>1</v>
      </c>
    </row>
    <row r="3772" spans="1:14" x14ac:dyDescent="0.15">
      <c r="A3772" s="2">
        <v>45336</v>
      </c>
      <c r="B3772" s="3">
        <f t="shared" si="174"/>
        <v>2024</v>
      </c>
      <c r="C3772" t="str">
        <f t="shared" si="175"/>
        <v>2023-2024</v>
      </c>
      <c r="D3772" t="s">
        <v>147</v>
      </c>
      <c r="E3772" t="s">
        <v>44</v>
      </c>
      <c r="F3772" t="str">
        <f t="shared" si="176"/>
        <v>Victoria</v>
      </c>
      <c r="G3772" t="s">
        <v>45</v>
      </c>
      <c r="H3772">
        <v>3066</v>
      </c>
      <c r="I3772" t="s">
        <v>11</v>
      </c>
      <c r="J3772" t="s">
        <v>46</v>
      </c>
      <c r="K3772" t="s">
        <v>150</v>
      </c>
      <c r="L3772" t="s">
        <v>18</v>
      </c>
      <c r="M3772" s="5">
        <v>1167.53</v>
      </c>
      <c r="N3772">
        <v>1</v>
      </c>
    </row>
    <row r="3773" spans="1:14" x14ac:dyDescent="0.15">
      <c r="A3773" s="2">
        <v>45531</v>
      </c>
      <c r="B3773" s="3">
        <f t="shared" si="174"/>
        <v>2025</v>
      </c>
      <c r="C3773" t="str">
        <f t="shared" si="175"/>
        <v>2024-2025</v>
      </c>
      <c r="D3773" t="s">
        <v>147</v>
      </c>
      <c r="E3773" t="s">
        <v>112</v>
      </c>
      <c r="F3773" t="str">
        <f t="shared" si="176"/>
        <v>Victoria</v>
      </c>
      <c r="G3773" t="s">
        <v>45</v>
      </c>
      <c r="H3773">
        <v>3076</v>
      </c>
      <c r="I3773" t="s">
        <v>11</v>
      </c>
      <c r="J3773" t="s">
        <v>46</v>
      </c>
      <c r="K3773" t="s">
        <v>156</v>
      </c>
      <c r="L3773" t="s">
        <v>17</v>
      </c>
      <c r="M3773" s="5">
        <v>1167.8700000000003</v>
      </c>
      <c r="N3773">
        <v>1</v>
      </c>
    </row>
    <row r="3774" spans="1:14" x14ac:dyDescent="0.15">
      <c r="A3774" s="2">
        <v>45463</v>
      </c>
      <c r="B3774" s="3">
        <f t="shared" si="174"/>
        <v>2024</v>
      </c>
      <c r="C3774" t="str">
        <f t="shared" si="175"/>
        <v>2023-2024</v>
      </c>
      <c r="D3774" t="s">
        <v>147</v>
      </c>
      <c r="E3774" t="s">
        <v>92</v>
      </c>
      <c r="F3774" t="str">
        <f t="shared" si="176"/>
        <v>Queensland</v>
      </c>
      <c r="G3774" t="s">
        <v>35</v>
      </c>
      <c r="H3774">
        <v>4068</v>
      </c>
      <c r="I3774" t="s">
        <v>11</v>
      </c>
      <c r="J3774" t="s">
        <v>43</v>
      </c>
      <c r="K3774" t="s">
        <v>154</v>
      </c>
      <c r="L3774" t="s">
        <v>14</v>
      </c>
      <c r="M3774" s="5">
        <v>1171.06</v>
      </c>
      <c r="N3774">
        <v>1</v>
      </c>
    </row>
    <row r="3775" spans="1:14" x14ac:dyDescent="0.15">
      <c r="A3775" s="2">
        <v>45560</v>
      </c>
      <c r="B3775" s="3">
        <f t="shared" si="174"/>
        <v>2025</v>
      </c>
      <c r="C3775" t="str">
        <f t="shared" si="175"/>
        <v>2024-2025</v>
      </c>
      <c r="D3775" t="s">
        <v>147</v>
      </c>
      <c r="E3775" t="s">
        <v>110</v>
      </c>
      <c r="F3775" t="str">
        <f t="shared" si="176"/>
        <v>Queensland</v>
      </c>
      <c r="G3775" t="s">
        <v>35</v>
      </c>
      <c r="H3775">
        <v>4680</v>
      </c>
      <c r="I3775" t="s">
        <v>11</v>
      </c>
      <c r="J3775" t="s">
        <v>51</v>
      </c>
      <c r="K3775" t="s">
        <v>151</v>
      </c>
      <c r="L3775" t="s">
        <v>21</v>
      </c>
      <c r="M3775" s="5">
        <v>1173.55</v>
      </c>
      <c r="N3775">
        <v>1</v>
      </c>
    </row>
    <row r="3776" spans="1:14" x14ac:dyDescent="0.15">
      <c r="A3776" s="2">
        <v>45115</v>
      </c>
      <c r="B3776" s="3">
        <f t="shared" si="174"/>
        <v>2024</v>
      </c>
      <c r="C3776" t="str">
        <f t="shared" si="175"/>
        <v>2023-2024</v>
      </c>
      <c r="D3776" t="s">
        <v>147</v>
      </c>
      <c r="E3776" t="s">
        <v>117</v>
      </c>
      <c r="F3776" t="str">
        <f t="shared" si="176"/>
        <v>Queensland</v>
      </c>
      <c r="G3776" t="s">
        <v>35</v>
      </c>
      <c r="H3776">
        <v>4119</v>
      </c>
      <c r="I3776" t="s">
        <v>11</v>
      </c>
      <c r="J3776" t="s">
        <v>43</v>
      </c>
      <c r="K3776" t="s">
        <v>150</v>
      </c>
      <c r="L3776" t="s">
        <v>18</v>
      </c>
      <c r="M3776" s="5">
        <v>1174.28</v>
      </c>
      <c r="N3776">
        <v>1</v>
      </c>
    </row>
    <row r="3777" spans="1:14" x14ac:dyDescent="0.15">
      <c r="A3777" s="2">
        <v>45389</v>
      </c>
      <c r="B3777" s="3">
        <f t="shared" si="174"/>
        <v>2024</v>
      </c>
      <c r="C3777" t="str">
        <f t="shared" si="175"/>
        <v>2023-2024</v>
      </c>
      <c r="D3777" t="s">
        <v>147</v>
      </c>
      <c r="E3777" t="s">
        <v>31</v>
      </c>
      <c r="F3777" t="str">
        <f t="shared" si="176"/>
        <v>South Australia</v>
      </c>
      <c r="G3777" t="s">
        <v>32</v>
      </c>
      <c r="H3777">
        <v>5168</v>
      </c>
      <c r="I3777" t="s">
        <v>11</v>
      </c>
      <c r="J3777" t="s">
        <v>33</v>
      </c>
      <c r="K3777" t="s">
        <v>151</v>
      </c>
      <c r="L3777" t="s">
        <v>21</v>
      </c>
      <c r="M3777" s="5">
        <v>1174.5700000000002</v>
      </c>
      <c r="N3777">
        <v>1</v>
      </c>
    </row>
    <row r="3778" spans="1:14" x14ac:dyDescent="0.15">
      <c r="A3778" s="2">
        <v>44974</v>
      </c>
      <c r="B3778" s="3">
        <f t="shared" ref="B3778:B3841" si="177">IF(MONTH(A3778)&gt;=7,YEAR(A3778)+1,YEAR(A3778))</f>
        <v>2023</v>
      </c>
      <c r="C3778" t="str">
        <f t="shared" ref="C3778:C3841" si="178">IF(MONTH(A3778) &gt;= 7, YEAR(A3778) &amp; "-" &amp; YEAR(A3778) + 1, YEAR(A3778) - 1 &amp; "-" &amp; YEAR(A3778))</f>
        <v>2022-2023</v>
      </c>
      <c r="D3778" t="s">
        <v>147</v>
      </c>
      <c r="E3778" t="s">
        <v>59</v>
      </c>
      <c r="F3778" t="str">
        <f t="shared" ref="F3778:F3841" si="179">IF(G3778="WA","Western Australia",
IF(G3778="NSW","New South Wales",
IF(G3778="QLD","Queensland",
IF(G3778="VIC","Victoria",
IF(G3778="TAS","Tasmania",
IF(G3778="SA","South Australia",
IF(G3778="NT","Northern Territory",
IF(G3778="ACT","Australian Capital Territory",G3778))))))))</f>
        <v>Victoria</v>
      </c>
      <c r="G3778" t="s">
        <v>45</v>
      </c>
      <c r="H3778">
        <v>3280</v>
      </c>
      <c r="I3778" t="s">
        <v>11</v>
      </c>
      <c r="J3778" t="s">
        <v>60</v>
      </c>
      <c r="K3778" t="s">
        <v>155</v>
      </c>
      <c r="L3778" t="s">
        <v>20</v>
      </c>
      <c r="M3778" s="5">
        <v>1175.0899999999999</v>
      </c>
      <c r="N3778">
        <v>1</v>
      </c>
    </row>
    <row r="3779" spans="1:14" x14ac:dyDescent="0.15">
      <c r="A3779" s="2">
        <v>45452</v>
      </c>
      <c r="B3779" s="3">
        <f t="shared" si="177"/>
        <v>2024</v>
      </c>
      <c r="C3779" t="str">
        <f t="shared" si="178"/>
        <v>2023-2024</v>
      </c>
      <c r="D3779" t="s">
        <v>147</v>
      </c>
      <c r="E3779" t="s">
        <v>103</v>
      </c>
      <c r="F3779" t="str">
        <f t="shared" si="179"/>
        <v>Queensland</v>
      </c>
      <c r="G3779" t="s">
        <v>35</v>
      </c>
      <c r="H3779">
        <v>4509</v>
      </c>
      <c r="I3779" t="s">
        <v>11</v>
      </c>
      <c r="J3779" t="s">
        <v>104</v>
      </c>
      <c r="K3779" t="s">
        <v>150</v>
      </c>
      <c r="L3779" t="s">
        <v>18</v>
      </c>
      <c r="M3779" s="5">
        <v>1175.1600000000001</v>
      </c>
      <c r="N3779">
        <v>1</v>
      </c>
    </row>
    <row r="3780" spans="1:14" x14ac:dyDescent="0.15">
      <c r="A3780" s="2">
        <v>45526</v>
      </c>
      <c r="B3780" s="3">
        <f t="shared" si="177"/>
        <v>2025</v>
      </c>
      <c r="C3780" t="str">
        <f t="shared" si="178"/>
        <v>2024-2025</v>
      </c>
      <c r="D3780" t="s">
        <v>147</v>
      </c>
      <c r="E3780" t="s">
        <v>95</v>
      </c>
      <c r="F3780" t="str">
        <f t="shared" si="179"/>
        <v>Victoria</v>
      </c>
      <c r="G3780" t="s">
        <v>45</v>
      </c>
      <c r="H3780">
        <v>3931</v>
      </c>
      <c r="I3780" t="s">
        <v>11</v>
      </c>
      <c r="J3780" t="s">
        <v>55</v>
      </c>
      <c r="K3780" t="s">
        <v>151</v>
      </c>
      <c r="L3780" t="s">
        <v>21</v>
      </c>
      <c r="M3780" s="5">
        <v>1178.76</v>
      </c>
      <c r="N3780">
        <v>1</v>
      </c>
    </row>
    <row r="3781" spans="1:14" x14ac:dyDescent="0.15">
      <c r="A3781" s="2">
        <v>45358</v>
      </c>
      <c r="B3781" s="3">
        <f t="shared" si="177"/>
        <v>2024</v>
      </c>
      <c r="C3781" t="str">
        <f t="shared" si="178"/>
        <v>2023-2024</v>
      </c>
      <c r="D3781" t="s">
        <v>147</v>
      </c>
      <c r="E3781" t="s">
        <v>41</v>
      </c>
      <c r="F3781" t="str">
        <f t="shared" si="179"/>
        <v>New South Wales</v>
      </c>
      <c r="G3781" t="s">
        <v>10</v>
      </c>
      <c r="H3781">
        <v>2830</v>
      </c>
      <c r="I3781" t="s">
        <v>11</v>
      </c>
      <c r="J3781" t="s">
        <v>25</v>
      </c>
      <c r="K3781" t="s">
        <v>153</v>
      </c>
      <c r="L3781" t="s">
        <v>16</v>
      </c>
      <c r="M3781" s="5">
        <v>1180.1300000000001</v>
      </c>
      <c r="N3781">
        <v>1</v>
      </c>
    </row>
    <row r="3782" spans="1:14" x14ac:dyDescent="0.15">
      <c r="A3782" s="2">
        <v>44927</v>
      </c>
      <c r="B3782" s="3">
        <f t="shared" si="177"/>
        <v>2023</v>
      </c>
      <c r="C3782" t="str">
        <f t="shared" si="178"/>
        <v>2022-2023</v>
      </c>
      <c r="D3782" t="s">
        <v>148</v>
      </c>
      <c r="E3782" t="s">
        <v>82</v>
      </c>
      <c r="F3782" t="str">
        <f t="shared" si="179"/>
        <v>Queensland</v>
      </c>
      <c r="G3782" t="s">
        <v>35</v>
      </c>
      <c r="H3782">
        <v>4012</v>
      </c>
      <c r="I3782" t="s">
        <v>11</v>
      </c>
      <c r="J3782" t="s">
        <v>43</v>
      </c>
      <c r="K3782" t="s">
        <v>151</v>
      </c>
      <c r="L3782" t="s">
        <v>21</v>
      </c>
      <c r="M3782" s="5">
        <v>1180.27</v>
      </c>
      <c r="N3782">
        <v>1</v>
      </c>
    </row>
    <row r="3783" spans="1:14" x14ac:dyDescent="0.15">
      <c r="A3783" s="2">
        <v>45126</v>
      </c>
      <c r="B3783" s="3">
        <f t="shared" si="177"/>
        <v>2024</v>
      </c>
      <c r="C3783" t="str">
        <f t="shared" si="178"/>
        <v>2023-2024</v>
      </c>
      <c r="D3783" t="s">
        <v>147</v>
      </c>
      <c r="E3783" t="s">
        <v>114</v>
      </c>
      <c r="F3783" t="str">
        <f t="shared" si="179"/>
        <v>Victoria</v>
      </c>
      <c r="G3783" t="s">
        <v>45</v>
      </c>
      <c r="H3783">
        <v>3551</v>
      </c>
      <c r="I3783" t="s">
        <v>11</v>
      </c>
      <c r="J3783" t="s">
        <v>60</v>
      </c>
      <c r="K3783" t="s">
        <v>157</v>
      </c>
      <c r="L3783" t="s">
        <v>22</v>
      </c>
      <c r="M3783" s="5">
        <v>1184.68</v>
      </c>
      <c r="N3783">
        <v>1</v>
      </c>
    </row>
    <row r="3784" spans="1:14" x14ac:dyDescent="0.15">
      <c r="A3784" s="2">
        <v>44940</v>
      </c>
      <c r="B3784" s="3">
        <f t="shared" si="177"/>
        <v>2023</v>
      </c>
      <c r="C3784" t="str">
        <f t="shared" si="178"/>
        <v>2022-2023</v>
      </c>
      <c r="D3784" t="s">
        <v>147</v>
      </c>
      <c r="E3784" t="s">
        <v>131</v>
      </c>
      <c r="F3784" t="str">
        <f t="shared" si="179"/>
        <v>Western Australia</v>
      </c>
      <c r="G3784" t="s">
        <v>48</v>
      </c>
      <c r="H3784">
        <v>6530</v>
      </c>
      <c r="I3784" t="s">
        <v>11</v>
      </c>
      <c r="J3784" t="s">
        <v>77</v>
      </c>
      <c r="K3784" t="s">
        <v>150</v>
      </c>
      <c r="L3784" t="s">
        <v>18</v>
      </c>
      <c r="M3784" s="5">
        <v>1188.6799999999998</v>
      </c>
      <c r="N3784">
        <v>1</v>
      </c>
    </row>
    <row r="3785" spans="1:14" x14ac:dyDescent="0.15">
      <c r="A3785" s="2">
        <v>45526</v>
      </c>
      <c r="B3785" s="3">
        <f t="shared" si="177"/>
        <v>2025</v>
      </c>
      <c r="C3785" t="str">
        <f t="shared" si="178"/>
        <v>2024-2025</v>
      </c>
      <c r="D3785" t="s">
        <v>148</v>
      </c>
      <c r="E3785" t="s">
        <v>146</v>
      </c>
      <c r="F3785" t="str">
        <f t="shared" si="179"/>
        <v>Victoria</v>
      </c>
      <c r="G3785" t="s">
        <v>45</v>
      </c>
      <c r="H3785">
        <v>3353</v>
      </c>
      <c r="I3785" t="s">
        <v>11</v>
      </c>
      <c r="J3785" t="s">
        <v>60</v>
      </c>
      <c r="K3785" t="s">
        <v>154</v>
      </c>
      <c r="L3785" t="s">
        <v>14</v>
      </c>
      <c r="M3785" s="5">
        <v>1189.83</v>
      </c>
      <c r="N3785">
        <v>1</v>
      </c>
    </row>
    <row r="3786" spans="1:14" x14ac:dyDescent="0.15">
      <c r="A3786" s="2">
        <v>45428</v>
      </c>
      <c r="B3786" s="3">
        <f t="shared" si="177"/>
        <v>2024</v>
      </c>
      <c r="C3786" t="str">
        <f t="shared" si="178"/>
        <v>2023-2024</v>
      </c>
      <c r="D3786" t="s">
        <v>147</v>
      </c>
      <c r="E3786" t="s">
        <v>47</v>
      </c>
      <c r="F3786" t="str">
        <f t="shared" si="179"/>
        <v>Western Australia</v>
      </c>
      <c r="G3786" t="s">
        <v>48</v>
      </c>
      <c r="H3786">
        <v>6030</v>
      </c>
      <c r="I3786" t="s">
        <v>11</v>
      </c>
      <c r="J3786" t="s">
        <v>49</v>
      </c>
      <c r="K3786" t="s">
        <v>150</v>
      </c>
      <c r="L3786" t="s">
        <v>18</v>
      </c>
      <c r="M3786" s="5">
        <v>1190.6799999999998</v>
      </c>
      <c r="N3786">
        <v>1</v>
      </c>
    </row>
    <row r="3787" spans="1:14" x14ac:dyDescent="0.15">
      <c r="A3787" s="2">
        <v>44988</v>
      </c>
      <c r="B3787" s="3">
        <f t="shared" si="177"/>
        <v>2023</v>
      </c>
      <c r="C3787" t="str">
        <f t="shared" si="178"/>
        <v>2022-2023</v>
      </c>
      <c r="D3787" t="s">
        <v>147</v>
      </c>
      <c r="E3787" t="s">
        <v>24</v>
      </c>
      <c r="F3787" t="str">
        <f t="shared" si="179"/>
        <v>New South Wales</v>
      </c>
      <c r="G3787" t="s">
        <v>10</v>
      </c>
      <c r="H3787">
        <v>2795</v>
      </c>
      <c r="I3787" t="s">
        <v>11</v>
      </c>
      <c r="J3787" t="s">
        <v>25</v>
      </c>
      <c r="K3787" t="s">
        <v>154</v>
      </c>
      <c r="L3787" t="s">
        <v>14</v>
      </c>
      <c r="M3787" s="5">
        <v>1191.03</v>
      </c>
      <c r="N3787">
        <v>1</v>
      </c>
    </row>
    <row r="3788" spans="1:14" x14ac:dyDescent="0.15">
      <c r="A3788" s="2">
        <v>44976</v>
      </c>
      <c r="B3788" s="3">
        <f t="shared" si="177"/>
        <v>2023</v>
      </c>
      <c r="C3788" t="str">
        <f t="shared" si="178"/>
        <v>2022-2023</v>
      </c>
      <c r="D3788" t="s">
        <v>148</v>
      </c>
      <c r="E3788" t="s">
        <v>34</v>
      </c>
      <c r="F3788" t="str">
        <f t="shared" si="179"/>
        <v>Queensland</v>
      </c>
      <c r="G3788" t="s">
        <v>35</v>
      </c>
      <c r="H3788">
        <v>4802</v>
      </c>
      <c r="I3788" t="s">
        <v>11</v>
      </c>
      <c r="J3788" t="s">
        <v>36</v>
      </c>
      <c r="K3788" t="s">
        <v>149</v>
      </c>
      <c r="L3788" t="s">
        <v>15</v>
      </c>
      <c r="M3788" s="5">
        <v>1191.32</v>
      </c>
      <c r="N3788">
        <v>1</v>
      </c>
    </row>
    <row r="3789" spans="1:14" x14ac:dyDescent="0.15">
      <c r="A3789" s="2">
        <v>45479</v>
      </c>
      <c r="B3789" s="3">
        <f t="shared" si="177"/>
        <v>2025</v>
      </c>
      <c r="C3789" t="str">
        <f t="shared" si="178"/>
        <v>2024-2025</v>
      </c>
      <c r="D3789" t="s">
        <v>147</v>
      </c>
      <c r="E3789" t="s">
        <v>122</v>
      </c>
      <c r="F3789" t="str">
        <f t="shared" si="179"/>
        <v>New South Wales</v>
      </c>
      <c r="G3789" t="s">
        <v>10</v>
      </c>
      <c r="H3789">
        <v>2650</v>
      </c>
      <c r="I3789" t="s">
        <v>11</v>
      </c>
      <c r="J3789" t="s">
        <v>25</v>
      </c>
      <c r="K3789" t="s">
        <v>157</v>
      </c>
      <c r="L3789" t="s">
        <v>22</v>
      </c>
      <c r="M3789" s="5">
        <v>1191.7600000000002</v>
      </c>
      <c r="N3789">
        <v>1</v>
      </c>
    </row>
    <row r="3790" spans="1:14" x14ac:dyDescent="0.15">
      <c r="A3790" s="2">
        <v>45396</v>
      </c>
      <c r="B3790" s="3">
        <f t="shared" si="177"/>
        <v>2024</v>
      </c>
      <c r="C3790" t="str">
        <f t="shared" si="178"/>
        <v>2023-2024</v>
      </c>
      <c r="D3790" t="s">
        <v>147</v>
      </c>
      <c r="E3790" t="s">
        <v>109</v>
      </c>
      <c r="F3790" t="str">
        <f t="shared" si="179"/>
        <v>New South Wales</v>
      </c>
      <c r="G3790" t="s">
        <v>10</v>
      </c>
      <c r="H3790">
        <v>2480</v>
      </c>
      <c r="I3790" t="s">
        <v>11</v>
      </c>
      <c r="J3790" t="s">
        <v>68</v>
      </c>
      <c r="K3790" t="s">
        <v>154</v>
      </c>
      <c r="L3790" t="s">
        <v>14</v>
      </c>
      <c r="M3790" s="5">
        <v>1194.6299999999999</v>
      </c>
      <c r="N3790">
        <v>1</v>
      </c>
    </row>
    <row r="3791" spans="1:14" x14ac:dyDescent="0.15">
      <c r="A3791" s="2">
        <v>44945</v>
      </c>
      <c r="B3791" s="3">
        <f t="shared" si="177"/>
        <v>2023</v>
      </c>
      <c r="C3791" t="str">
        <f t="shared" si="178"/>
        <v>2022-2023</v>
      </c>
      <c r="D3791" t="s">
        <v>148</v>
      </c>
      <c r="E3791" t="s">
        <v>127</v>
      </c>
      <c r="F3791" t="str">
        <f t="shared" si="179"/>
        <v>New South Wales</v>
      </c>
      <c r="G3791" t="s">
        <v>10</v>
      </c>
      <c r="H3791">
        <v>2131</v>
      </c>
      <c r="I3791" t="s">
        <v>11</v>
      </c>
      <c r="J3791" t="s">
        <v>27</v>
      </c>
      <c r="K3791" t="s">
        <v>149</v>
      </c>
      <c r="L3791" t="s">
        <v>15</v>
      </c>
      <c r="M3791" s="5">
        <v>1198.1999999999998</v>
      </c>
      <c r="N3791">
        <v>1</v>
      </c>
    </row>
    <row r="3792" spans="1:14" x14ac:dyDescent="0.15">
      <c r="A3792" s="2">
        <v>45298</v>
      </c>
      <c r="B3792" s="3">
        <f t="shared" si="177"/>
        <v>2024</v>
      </c>
      <c r="C3792" t="str">
        <f t="shared" si="178"/>
        <v>2023-2024</v>
      </c>
      <c r="D3792" t="s">
        <v>147</v>
      </c>
      <c r="E3792" t="s">
        <v>99</v>
      </c>
      <c r="F3792" t="str">
        <f t="shared" si="179"/>
        <v>Victoria</v>
      </c>
      <c r="G3792" t="s">
        <v>45</v>
      </c>
      <c r="H3792">
        <v>3148</v>
      </c>
      <c r="I3792" t="s">
        <v>11</v>
      </c>
      <c r="J3792" t="s">
        <v>63</v>
      </c>
      <c r="K3792" t="s">
        <v>156</v>
      </c>
      <c r="L3792" t="s">
        <v>17</v>
      </c>
      <c r="M3792" s="5">
        <v>1198.24</v>
      </c>
      <c r="N3792">
        <v>1</v>
      </c>
    </row>
    <row r="3793" spans="1:14" x14ac:dyDescent="0.15">
      <c r="A3793" s="2">
        <v>45478</v>
      </c>
      <c r="B3793" s="3">
        <f t="shared" si="177"/>
        <v>2025</v>
      </c>
      <c r="C3793" t="str">
        <f t="shared" si="178"/>
        <v>2024-2025</v>
      </c>
      <c r="D3793" t="s">
        <v>147</v>
      </c>
      <c r="E3793" t="s">
        <v>92</v>
      </c>
      <c r="F3793" t="str">
        <f t="shared" si="179"/>
        <v>Queensland</v>
      </c>
      <c r="G3793" t="s">
        <v>35</v>
      </c>
      <c r="H3793">
        <v>4068</v>
      </c>
      <c r="I3793" t="s">
        <v>11</v>
      </c>
      <c r="J3793" t="s">
        <v>43</v>
      </c>
      <c r="K3793" t="s">
        <v>157</v>
      </c>
      <c r="L3793" t="s">
        <v>22</v>
      </c>
      <c r="M3793" s="5">
        <v>1199.75</v>
      </c>
      <c r="N3793">
        <v>1</v>
      </c>
    </row>
    <row r="3794" spans="1:14" x14ac:dyDescent="0.15">
      <c r="A3794" s="2">
        <v>45595</v>
      </c>
      <c r="B3794" s="3">
        <f t="shared" si="177"/>
        <v>2025</v>
      </c>
      <c r="C3794" t="str">
        <f t="shared" si="178"/>
        <v>2024-2025</v>
      </c>
      <c r="D3794" t="s">
        <v>147</v>
      </c>
      <c r="E3794" t="s">
        <v>99</v>
      </c>
      <c r="F3794" t="str">
        <f t="shared" si="179"/>
        <v>Victoria</v>
      </c>
      <c r="G3794" t="s">
        <v>45</v>
      </c>
      <c r="H3794">
        <v>3148</v>
      </c>
      <c r="I3794" t="s">
        <v>11</v>
      </c>
      <c r="J3794" t="s">
        <v>63</v>
      </c>
      <c r="K3794" t="s">
        <v>154</v>
      </c>
      <c r="L3794" t="s">
        <v>14</v>
      </c>
      <c r="M3794" s="5">
        <v>1203.6600000000001</v>
      </c>
      <c r="N3794">
        <v>1</v>
      </c>
    </row>
    <row r="3795" spans="1:14" x14ac:dyDescent="0.15">
      <c r="A3795" s="2">
        <v>45610</v>
      </c>
      <c r="B3795" s="3">
        <f t="shared" si="177"/>
        <v>2025</v>
      </c>
      <c r="C3795" t="str">
        <f t="shared" si="178"/>
        <v>2024-2025</v>
      </c>
      <c r="D3795" t="s">
        <v>147</v>
      </c>
      <c r="E3795" t="s">
        <v>50</v>
      </c>
      <c r="F3795" t="str">
        <f t="shared" si="179"/>
        <v>Queensland</v>
      </c>
      <c r="G3795" t="s">
        <v>35</v>
      </c>
      <c r="H3795">
        <v>4703</v>
      </c>
      <c r="I3795" t="s">
        <v>11</v>
      </c>
      <c r="J3795" t="s">
        <v>51</v>
      </c>
      <c r="K3795" t="s">
        <v>153</v>
      </c>
      <c r="L3795" t="s">
        <v>16</v>
      </c>
      <c r="M3795" s="5">
        <v>1207.02</v>
      </c>
      <c r="N3795">
        <v>1</v>
      </c>
    </row>
    <row r="3796" spans="1:14" x14ac:dyDescent="0.15">
      <c r="A3796" s="2">
        <v>44997</v>
      </c>
      <c r="B3796" s="3">
        <f t="shared" si="177"/>
        <v>2023</v>
      </c>
      <c r="C3796" t="str">
        <f t="shared" si="178"/>
        <v>2022-2023</v>
      </c>
      <c r="D3796" t="s">
        <v>147</v>
      </c>
      <c r="E3796" t="s">
        <v>92</v>
      </c>
      <c r="F3796" t="str">
        <f t="shared" si="179"/>
        <v>Queensland</v>
      </c>
      <c r="G3796" t="s">
        <v>35</v>
      </c>
      <c r="H3796">
        <v>4068</v>
      </c>
      <c r="I3796" t="s">
        <v>11</v>
      </c>
      <c r="J3796" t="s">
        <v>43</v>
      </c>
      <c r="K3796" t="s">
        <v>154</v>
      </c>
      <c r="L3796" t="s">
        <v>14</v>
      </c>
      <c r="M3796" s="5">
        <v>1207.94</v>
      </c>
      <c r="N3796">
        <v>1</v>
      </c>
    </row>
    <row r="3797" spans="1:14" x14ac:dyDescent="0.15">
      <c r="A3797" s="2">
        <v>45480</v>
      </c>
      <c r="B3797" s="3">
        <f t="shared" si="177"/>
        <v>2025</v>
      </c>
      <c r="C3797" t="str">
        <f t="shared" si="178"/>
        <v>2024-2025</v>
      </c>
      <c r="D3797" t="s">
        <v>147</v>
      </c>
      <c r="E3797" t="s">
        <v>92</v>
      </c>
      <c r="F3797" t="str">
        <f t="shared" si="179"/>
        <v>Queensland</v>
      </c>
      <c r="G3797" t="s">
        <v>35</v>
      </c>
      <c r="H3797">
        <v>4068</v>
      </c>
      <c r="I3797" t="s">
        <v>11</v>
      </c>
      <c r="J3797" t="s">
        <v>43</v>
      </c>
      <c r="K3797" t="s">
        <v>156</v>
      </c>
      <c r="L3797" t="s">
        <v>17</v>
      </c>
      <c r="M3797" s="5">
        <v>1209.1500000000001</v>
      </c>
      <c r="N3797">
        <v>1</v>
      </c>
    </row>
    <row r="3798" spans="1:14" x14ac:dyDescent="0.15">
      <c r="A3798" s="2">
        <v>45446</v>
      </c>
      <c r="B3798" s="3">
        <f t="shared" si="177"/>
        <v>2024</v>
      </c>
      <c r="C3798" t="str">
        <f t="shared" si="178"/>
        <v>2023-2024</v>
      </c>
      <c r="D3798" t="s">
        <v>148</v>
      </c>
      <c r="E3798" t="s">
        <v>61</v>
      </c>
      <c r="F3798" t="str">
        <f t="shared" si="179"/>
        <v>New South Wales</v>
      </c>
      <c r="G3798" t="s">
        <v>10</v>
      </c>
      <c r="H3798">
        <v>2539</v>
      </c>
      <c r="I3798" t="s">
        <v>11</v>
      </c>
      <c r="J3798" t="s">
        <v>58</v>
      </c>
      <c r="K3798" t="s">
        <v>153</v>
      </c>
      <c r="L3798" t="s">
        <v>16</v>
      </c>
      <c r="M3798" s="5">
        <v>1211.1400000000001</v>
      </c>
      <c r="N3798">
        <v>1</v>
      </c>
    </row>
    <row r="3799" spans="1:14" x14ac:dyDescent="0.15">
      <c r="A3799" s="2">
        <v>45513</v>
      </c>
      <c r="B3799" s="3">
        <f t="shared" si="177"/>
        <v>2025</v>
      </c>
      <c r="C3799" t="str">
        <f t="shared" si="178"/>
        <v>2024-2025</v>
      </c>
      <c r="D3799" t="s">
        <v>147</v>
      </c>
      <c r="E3799" t="s">
        <v>99</v>
      </c>
      <c r="F3799" t="str">
        <f t="shared" si="179"/>
        <v>Victoria</v>
      </c>
      <c r="G3799" t="s">
        <v>45</v>
      </c>
      <c r="H3799">
        <v>3148</v>
      </c>
      <c r="I3799" t="s">
        <v>11</v>
      </c>
      <c r="J3799" t="s">
        <v>63</v>
      </c>
      <c r="K3799" t="s">
        <v>154</v>
      </c>
      <c r="L3799" t="s">
        <v>14</v>
      </c>
      <c r="M3799" s="5">
        <v>1211.68</v>
      </c>
      <c r="N3799">
        <v>1</v>
      </c>
    </row>
    <row r="3800" spans="1:14" x14ac:dyDescent="0.15">
      <c r="A3800" s="2">
        <v>45290</v>
      </c>
      <c r="B3800" s="3">
        <f t="shared" si="177"/>
        <v>2024</v>
      </c>
      <c r="C3800" t="str">
        <f t="shared" si="178"/>
        <v>2023-2024</v>
      </c>
      <c r="D3800" t="s">
        <v>147</v>
      </c>
      <c r="E3800" t="s">
        <v>115</v>
      </c>
      <c r="F3800" t="str">
        <f t="shared" si="179"/>
        <v>Western Australia</v>
      </c>
      <c r="G3800" t="s">
        <v>48</v>
      </c>
      <c r="H3800">
        <v>6280</v>
      </c>
      <c r="I3800" t="s">
        <v>11</v>
      </c>
      <c r="J3800" t="s">
        <v>94</v>
      </c>
      <c r="K3800" t="s">
        <v>19</v>
      </c>
      <c r="L3800" t="s">
        <v>23</v>
      </c>
      <c r="M3800" s="5">
        <v>1212.0899999999999</v>
      </c>
      <c r="N3800">
        <v>1</v>
      </c>
    </row>
    <row r="3801" spans="1:14" x14ac:dyDescent="0.15">
      <c r="A3801" s="2">
        <v>45396</v>
      </c>
      <c r="B3801" s="3">
        <f t="shared" si="177"/>
        <v>2024</v>
      </c>
      <c r="C3801" t="str">
        <f t="shared" si="178"/>
        <v>2023-2024</v>
      </c>
      <c r="D3801" t="s">
        <v>147</v>
      </c>
      <c r="E3801" t="s">
        <v>57</v>
      </c>
      <c r="F3801" t="str">
        <f t="shared" si="179"/>
        <v>New South Wales</v>
      </c>
      <c r="G3801" t="s">
        <v>10</v>
      </c>
      <c r="H3801">
        <v>2560</v>
      </c>
      <c r="I3801" t="s">
        <v>11</v>
      </c>
      <c r="J3801" t="s">
        <v>58</v>
      </c>
      <c r="K3801" t="s">
        <v>149</v>
      </c>
      <c r="L3801" t="s">
        <v>15</v>
      </c>
      <c r="M3801" s="5">
        <v>1212.42</v>
      </c>
      <c r="N3801">
        <v>1</v>
      </c>
    </row>
    <row r="3802" spans="1:14" x14ac:dyDescent="0.15">
      <c r="A3802" s="2">
        <v>45088</v>
      </c>
      <c r="B3802" s="3">
        <f t="shared" si="177"/>
        <v>2023</v>
      </c>
      <c r="C3802" t="str">
        <f t="shared" si="178"/>
        <v>2022-2023</v>
      </c>
      <c r="D3802" t="s">
        <v>147</v>
      </c>
      <c r="E3802" t="s">
        <v>47</v>
      </c>
      <c r="F3802" t="str">
        <f t="shared" si="179"/>
        <v>Western Australia</v>
      </c>
      <c r="G3802" t="s">
        <v>48</v>
      </c>
      <c r="H3802">
        <v>6030</v>
      </c>
      <c r="I3802" t="s">
        <v>11</v>
      </c>
      <c r="J3802" t="s">
        <v>49</v>
      </c>
      <c r="K3802" t="s">
        <v>151</v>
      </c>
      <c r="L3802" t="s">
        <v>21</v>
      </c>
      <c r="M3802" s="5">
        <v>1213.28</v>
      </c>
      <c r="N3802">
        <v>1</v>
      </c>
    </row>
    <row r="3803" spans="1:14" x14ac:dyDescent="0.15">
      <c r="A3803" s="2">
        <v>45412</v>
      </c>
      <c r="B3803" s="3">
        <f t="shared" si="177"/>
        <v>2024</v>
      </c>
      <c r="C3803" t="str">
        <f t="shared" si="178"/>
        <v>2023-2024</v>
      </c>
      <c r="D3803" t="s">
        <v>148</v>
      </c>
      <c r="E3803" t="s">
        <v>87</v>
      </c>
      <c r="F3803" t="str">
        <f t="shared" si="179"/>
        <v>New South Wales</v>
      </c>
      <c r="G3803" t="s">
        <v>10</v>
      </c>
      <c r="H3803">
        <v>2790</v>
      </c>
      <c r="I3803" t="s">
        <v>11</v>
      </c>
      <c r="J3803" t="s">
        <v>25</v>
      </c>
      <c r="K3803" t="s">
        <v>151</v>
      </c>
      <c r="L3803" t="s">
        <v>21</v>
      </c>
      <c r="M3803" s="5">
        <v>1214.6100000000001</v>
      </c>
      <c r="N3803">
        <v>1</v>
      </c>
    </row>
    <row r="3804" spans="1:14" x14ac:dyDescent="0.15">
      <c r="A3804" s="2">
        <v>45406</v>
      </c>
      <c r="B3804" s="3">
        <f t="shared" si="177"/>
        <v>2024</v>
      </c>
      <c r="C3804" t="str">
        <f t="shared" si="178"/>
        <v>2023-2024</v>
      </c>
      <c r="D3804" t="s">
        <v>147</v>
      </c>
      <c r="E3804" t="s">
        <v>107</v>
      </c>
      <c r="F3804" t="str">
        <f t="shared" si="179"/>
        <v>Queensland</v>
      </c>
      <c r="G3804" t="s">
        <v>35</v>
      </c>
      <c r="H3804">
        <v>4220</v>
      </c>
      <c r="I3804" t="s">
        <v>11</v>
      </c>
      <c r="J3804" t="s">
        <v>104</v>
      </c>
      <c r="K3804" t="s">
        <v>151</v>
      </c>
      <c r="L3804" t="s">
        <v>21</v>
      </c>
      <c r="M3804" s="5">
        <v>1215.47</v>
      </c>
      <c r="N3804">
        <v>1</v>
      </c>
    </row>
    <row r="3805" spans="1:14" x14ac:dyDescent="0.15">
      <c r="A3805" s="2">
        <v>45318</v>
      </c>
      <c r="B3805" s="3">
        <f t="shared" si="177"/>
        <v>2024</v>
      </c>
      <c r="C3805" t="str">
        <f t="shared" si="178"/>
        <v>2023-2024</v>
      </c>
      <c r="D3805" t="s">
        <v>148</v>
      </c>
      <c r="E3805" t="s">
        <v>108</v>
      </c>
      <c r="F3805" t="str">
        <f t="shared" si="179"/>
        <v>Victoria</v>
      </c>
      <c r="G3805" t="s">
        <v>45</v>
      </c>
      <c r="H3805">
        <v>3018</v>
      </c>
      <c r="I3805" t="s">
        <v>11</v>
      </c>
      <c r="J3805" t="s">
        <v>46</v>
      </c>
      <c r="K3805" t="s">
        <v>154</v>
      </c>
      <c r="L3805" t="s">
        <v>14</v>
      </c>
      <c r="M3805" s="5">
        <v>1217.6699999999998</v>
      </c>
      <c r="N3805">
        <v>1</v>
      </c>
    </row>
    <row r="3806" spans="1:14" x14ac:dyDescent="0.15">
      <c r="A3806" s="2">
        <v>45554</v>
      </c>
      <c r="B3806" s="3">
        <f t="shared" si="177"/>
        <v>2025</v>
      </c>
      <c r="C3806" t="str">
        <f t="shared" si="178"/>
        <v>2024-2025</v>
      </c>
      <c r="D3806" t="s">
        <v>147</v>
      </c>
      <c r="E3806" t="s">
        <v>115</v>
      </c>
      <c r="F3806" t="str">
        <f t="shared" si="179"/>
        <v>Western Australia</v>
      </c>
      <c r="G3806" t="s">
        <v>48</v>
      </c>
      <c r="H3806">
        <v>6280</v>
      </c>
      <c r="I3806" t="s">
        <v>11</v>
      </c>
      <c r="J3806" t="s">
        <v>94</v>
      </c>
      <c r="K3806" t="s">
        <v>150</v>
      </c>
      <c r="L3806" t="s">
        <v>18</v>
      </c>
      <c r="M3806" s="5">
        <v>1219.3799999999999</v>
      </c>
      <c r="N3806">
        <v>1</v>
      </c>
    </row>
    <row r="3807" spans="1:14" x14ac:dyDescent="0.15">
      <c r="A3807" s="2">
        <v>45479</v>
      </c>
      <c r="B3807" s="3">
        <f t="shared" si="177"/>
        <v>2025</v>
      </c>
      <c r="C3807" t="str">
        <f t="shared" si="178"/>
        <v>2024-2025</v>
      </c>
      <c r="D3807" t="s">
        <v>147</v>
      </c>
      <c r="E3807" t="s">
        <v>115</v>
      </c>
      <c r="F3807" t="str">
        <f t="shared" si="179"/>
        <v>Western Australia</v>
      </c>
      <c r="G3807" t="s">
        <v>48</v>
      </c>
      <c r="H3807">
        <v>6280</v>
      </c>
      <c r="I3807" t="s">
        <v>11</v>
      </c>
      <c r="J3807" t="s">
        <v>94</v>
      </c>
      <c r="K3807" t="s">
        <v>153</v>
      </c>
      <c r="L3807" t="s">
        <v>16</v>
      </c>
      <c r="M3807" s="5">
        <v>1224.49</v>
      </c>
      <c r="N3807">
        <v>1</v>
      </c>
    </row>
    <row r="3808" spans="1:14" x14ac:dyDescent="0.15">
      <c r="A3808" s="2">
        <v>45423</v>
      </c>
      <c r="B3808" s="3">
        <f t="shared" si="177"/>
        <v>2024</v>
      </c>
      <c r="C3808" t="str">
        <f t="shared" si="178"/>
        <v>2023-2024</v>
      </c>
      <c r="D3808" t="s">
        <v>147</v>
      </c>
      <c r="E3808" t="s">
        <v>102</v>
      </c>
      <c r="F3808" t="str">
        <f t="shared" si="179"/>
        <v>Queensland</v>
      </c>
      <c r="G3808" t="s">
        <v>35</v>
      </c>
      <c r="H3808">
        <v>4870</v>
      </c>
      <c r="I3808" t="s">
        <v>11</v>
      </c>
      <c r="J3808" t="s">
        <v>36</v>
      </c>
      <c r="K3808" t="s">
        <v>153</v>
      </c>
      <c r="L3808" t="s">
        <v>16</v>
      </c>
      <c r="M3808" s="5">
        <v>1233.97</v>
      </c>
      <c r="N3808">
        <v>1</v>
      </c>
    </row>
    <row r="3809" spans="1:14" x14ac:dyDescent="0.15">
      <c r="A3809" s="2">
        <v>45237</v>
      </c>
      <c r="B3809" s="3">
        <f t="shared" si="177"/>
        <v>2024</v>
      </c>
      <c r="C3809" t="str">
        <f t="shared" si="178"/>
        <v>2023-2024</v>
      </c>
      <c r="D3809" t="s">
        <v>147</v>
      </c>
      <c r="E3809" t="s">
        <v>110</v>
      </c>
      <c r="F3809" t="str">
        <f t="shared" si="179"/>
        <v>Queensland</v>
      </c>
      <c r="G3809" t="s">
        <v>35</v>
      </c>
      <c r="H3809">
        <v>4680</v>
      </c>
      <c r="I3809" t="s">
        <v>11</v>
      </c>
      <c r="J3809" t="s">
        <v>51</v>
      </c>
      <c r="K3809" t="s">
        <v>149</v>
      </c>
      <c r="L3809" t="s">
        <v>15</v>
      </c>
      <c r="M3809" s="5">
        <v>1235.45</v>
      </c>
      <c r="N3809">
        <v>1</v>
      </c>
    </row>
    <row r="3810" spans="1:14" x14ac:dyDescent="0.15">
      <c r="A3810" s="2">
        <v>45382</v>
      </c>
      <c r="B3810" s="3">
        <f t="shared" si="177"/>
        <v>2024</v>
      </c>
      <c r="C3810" t="str">
        <f t="shared" si="178"/>
        <v>2023-2024</v>
      </c>
      <c r="D3810" t="s">
        <v>147</v>
      </c>
      <c r="E3810" t="s">
        <v>65</v>
      </c>
      <c r="F3810" t="str">
        <f t="shared" si="179"/>
        <v>New South Wales</v>
      </c>
      <c r="G3810" t="s">
        <v>10</v>
      </c>
      <c r="H3810">
        <v>2541</v>
      </c>
      <c r="I3810" t="s">
        <v>11</v>
      </c>
      <c r="J3810" t="s">
        <v>58</v>
      </c>
      <c r="K3810" t="s">
        <v>156</v>
      </c>
      <c r="L3810" t="s">
        <v>17</v>
      </c>
      <c r="M3810" s="5">
        <v>1238.4000000000001</v>
      </c>
      <c r="N3810">
        <v>1</v>
      </c>
    </row>
    <row r="3811" spans="1:14" x14ac:dyDescent="0.15">
      <c r="A3811" s="2">
        <v>45046</v>
      </c>
      <c r="B3811" s="3">
        <f t="shared" si="177"/>
        <v>2023</v>
      </c>
      <c r="C3811" t="str">
        <f t="shared" si="178"/>
        <v>2022-2023</v>
      </c>
      <c r="D3811" t="s">
        <v>147</v>
      </c>
      <c r="E3811" t="s">
        <v>143</v>
      </c>
      <c r="F3811" t="str">
        <f t="shared" si="179"/>
        <v>New South Wales</v>
      </c>
      <c r="G3811" t="s">
        <v>10</v>
      </c>
      <c r="H3811">
        <v>2154</v>
      </c>
      <c r="I3811" t="s">
        <v>11</v>
      </c>
      <c r="J3811" t="s">
        <v>27</v>
      </c>
      <c r="K3811" t="s">
        <v>156</v>
      </c>
      <c r="L3811" t="s">
        <v>17</v>
      </c>
      <c r="M3811" s="5">
        <v>1239.77</v>
      </c>
      <c r="N3811">
        <v>1</v>
      </c>
    </row>
    <row r="3812" spans="1:14" x14ac:dyDescent="0.15">
      <c r="A3812" s="2">
        <v>45280</v>
      </c>
      <c r="B3812" s="3">
        <f t="shared" si="177"/>
        <v>2024</v>
      </c>
      <c r="C3812" t="str">
        <f t="shared" si="178"/>
        <v>2023-2024</v>
      </c>
      <c r="D3812" t="s">
        <v>147</v>
      </c>
      <c r="E3812" t="s">
        <v>88</v>
      </c>
      <c r="F3812" t="str">
        <f t="shared" si="179"/>
        <v>South Australia</v>
      </c>
      <c r="G3812" t="s">
        <v>32</v>
      </c>
      <c r="H3812">
        <v>5011</v>
      </c>
      <c r="I3812" t="s">
        <v>11</v>
      </c>
      <c r="J3812" t="s">
        <v>33</v>
      </c>
      <c r="K3812" t="s">
        <v>150</v>
      </c>
      <c r="L3812" t="s">
        <v>18</v>
      </c>
      <c r="M3812" s="5">
        <v>1242.19</v>
      </c>
      <c r="N3812">
        <v>1</v>
      </c>
    </row>
    <row r="3813" spans="1:14" x14ac:dyDescent="0.15">
      <c r="A3813" s="2">
        <v>45081</v>
      </c>
      <c r="B3813" s="3">
        <f t="shared" si="177"/>
        <v>2023</v>
      </c>
      <c r="C3813" t="str">
        <f t="shared" si="178"/>
        <v>2022-2023</v>
      </c>
      <c r="D3813" t="s">
        <v>147</v>
      </c>
      <c r="E3813" t="s">
        <v>140</v>
      </c>
      <c r="F3813" t="str">
        <f t="shared" si="179"/>
        <v>Tasmania</v>
      </c>
      <c r="G3813" t="s">
        <v>70</v>
      </c>
      <c r="H3813">
        <v>7320</v>
      </c>
      <c r="I3813" t="s">
        <v>11</v>
      </c>
      <c r="J3813" t="s">
        <v>71</v>
      </c>
      <c r="K3813" t="s">
        <v>151</v>
      </c>
      <c r="L3813" t="s">
        <v>21</v>
      </c>
      <c r="M3813" s="5">
        <v>1243.44</v>
      </c>
      <c r="N3813">
        <v>1</v>
      </c>
    </row>
    <row r="3814" spans="1:14" x14ac:dyDescent="0.15">
      <c r="A3814" s="2">
        <v>45144</v>
      </c>
      <c r="B3814" s="3">
        <f t="shared" si="177"/>
        <v>2024</v>
      </c>
      <c r="C3814" t="str">
        <f t="shared" si="178"/>
        <v>2023-2024</v>
      </c>
      <c r="D3814" t="s">
        <v>147</v>
      </c>
      <c r="E3814" t="s">
        <v>117</v>
      </c>
      <c r="F3814" t="str">
        <f t="shared" si="179"/>
        <v>Queensland</v>
      </c>
      <c r="G3814" t="s">
        <v>35</v>
      </c>
      <c r="H3814">
        <v>4119</v>
      </c>
      <c r="I3814" t="s">
        <v>11</v>
      </c>
      <c r="J3814" t="s">
        <v>43</v>
      </c>
      <c r="K3814" t="s">
        <v>156</v>
      </c>
      <c r="L3814" t="s">
        <v>17</v>
      </c>
      <c r="M3814" s="5">
        <v>1245.8799999999999</v>
      </c>
      <c r="N3814">
        <v>1</v>
      </c>
    </row>
    <row r="3815" spans="1:14" x14ac:dyDescent="0.15">
      <c r="A3815" s="2">
        <v>45135</v>
      </c>
      <c r="B3815" s="3">
        <f t="shared" si="177"/>
        <v>2024</v>
      </c>
      <c r="C3815" t="str">
        <f t="shared" si="178"/>
        <v>2023-2024</v>
      </c>
      <c r="D3815" t="s">
        <v>148</v>
      </c>
      <c r="E3815" t="s">
        <v>28</v>
      </c>
      <c r="F3815" t="str">
        <f t="shared" si="179"/>
        <v>Northern Territory</v>
      </c>
      <c r="G3815" t="s">
        <v>29</v>
      </c>
      <c r="H3815">
        <v>800</v>
      </c>
      <c r="I3815" t="s">
        <v>11</v>
      </c>
      <c r="J3815" t="s">
        <v>30</v>
      </c>
      <c r="K3815" t="s">
        <v>153</v>
      </c>
      <c r="L3815" t="s">
        <v>16</v>
      </c>
      <c r="M3815" s="5">
        <v>1248.6600000000001</v>
      </c>
      <c r="N3815">
        <v>1</v>
      </c>
    </row>
    <row r="3816" spans="1:14" x14ac:dyDescent="0.15">
      <c r="A3816" s="2">
        <v>45468</v>
      </c>
      <c r="B3816" s="3">
        <f t="shared" si="177"/>
        <v>2024</v>
      </c>
      <c r="C3816" t="str">
        <f t="shared" si="178"/>
        <v>2023-2024</v>
      </c>
      <c r="D3816" t="s">
        <v>147</v>
      </c>
      <c r="E3816" t="s">
        <v>117</v>
      </c>
      <c r="F3816" t="str">
        <f t="shared" si="179"/>
        <v>Queensland</v>
      </c>
      <c r="G3816" t="s">
        <v>35</v>
      </c>
      <c r="H3816">
        <v>4119</v>
      </c>
      <c r="I3816" t="s">
        <v>11</v>
      </c>
      <c r="J3816" t="s">
        <v>43</v>
      </c>
      <c r="K3816" t="s">
        <v>156</v>
      </c>
      <c r="L3816" t="s">
        <v>17</v>
      </c>
      <c r="M3816" s="5">
        <v>1249.0400000000002</v>
      </c>
      <c r="N3816">
        <v>1</v>
      </c>
    </row>
    <row r="3817" spans="1:14" x14ac:dyDescent="0.15">
      <c r="A3817" s="2">
        <v>45607</v>
      </c>
      <c r="B3817" s="3">
        <f t="shared" si="177"/>
        <v>2025</v>
      </c>
      <c r="C3817" t="str">
        <f t="shared" si="178"/>
        <v>2024-2025</v>
      </c>
      <c r="D3817" t="s">
        <v>148</v>
      </c>
      <c r="E3817" t="s">
        <v>87</v>
      </c>
      <c r="F3817" t="str">
        <f t="shared" si="179"/>
        <v>New South Wales</v>
      </c>
      <c r="G3817" t="s">
        <v>10</v>
      </c>
      <c r="H3817">
        <v>2790</v>
      </c>
      <c r="I3817" t="s">
        <v>11</v>
      </c>
      <c r="J3817" t="s">
        <v>25</v>
      </c>
      <c r="K3817" t="s">
        <v>149</v>
      </c>
      <c r="L3817" t="s">
        <v>15</v>
      </c>
      <c r="M3817" s="5">
        <v>1250.54</v>
      </c>
      <c r="N3817">
        <v>1</v>
      </c>
    </row>
    <row r="3818" spans="1:14" x14ac:dyDescent="0.15">
      <c r="A3818" s="2">
        <v>45267</v>
      </c>
      <c r="B3818" s="3">
        <f t="shared" si="177"/>
        <v>2024</v>
      </c>
      <c r="C3818" t="str">
        <f t="shared" si="178"/>
        <v>2023-2024</v>
      </c>
      <c r="D3818" t="s">
        <v>147</v>
      </c>
      <c r="E3818" t="s">
        <v>139</v>
      </c>
      <c r="F3818" t="str">
        <f t="shared" si="179"/>
        <v>New South Wales</v>
      </c>
      <c r="G3818" t="s">
        <v>10</v>
      </c>
      <c r="H3818">
        <v>2020</v>
      </c>
      <c r="I3818" t="s">
        <v>11</v>
      </c>
      <c r="J3818" t="s">
        <v>12</v>
      </c>
      <c r="K3818" t="s">
        <v>150</v>
      </c>
      <c r="L3818" t="s">
        <v>18</v>
      </c>
      <c r="M3818" s="5">
        <v>1252.6200000000001</v>
      </c>
      <c r="N3818">
        <v>1</v>
      </c>
    </row>
    <row r="3819" spans="1:14" x14ac:dyDescent="0.15">
      <c r="A3819" s="2">
        <v>45097</v>
      </c>
      <c r="B3819" s="3">
        <f t="shared" si="177"/>
        <v>2023</v>
      </c>
      <c r="C3819" t="str">
        <f t="shared" si="178"/>
        <v>2022-2023</v>
      </c>
      <c r="D3819" t="s">
        <v>148</v>
      </c>
      <c r="E3819" t="s">
        <v>40</v>
      </c>
      <c r="F3819" t="str">
        <f t="shared" si="179"/>
        <v>New South Wales</v>
      </c>
      <c r="G3819" t="s">
        <v>10</v>
      </c>
      <c r="H3819">
        <v>2116</v>
      </c>
      <c r="I3819" t="s">
        <v>11</v>
      </c>
      <c r="J3819" t="s">
        <v>27</v>
      </c>
      <c r="K3819" t="s">
        <v>150</v>
      </c>
      <c r="L3819" t="s">
        <v>18</v>
      </c>
      <c r="M3819" s="5">
        <v>1253.29</v>
      </c>
      <c r="N3819">
        <v>1</v>
      </c>
    </row>
    <row r="3820" spans="1:14" x14ac:dyDescent="0.15">
      <c r="A3820" s="2">
        <v>45260</v>
      </c>
      <c r="B3820" s="3">
        <f t="shared" si="177"/>
        <v>2024</v>
      </c>
      <c r="C3820" t="str">
        <f t="shared" si="178"/>
        <v>2023-2024</v>
      </c>
      <c r="D3820" t="s">
        <v>148</v>
      </c>
      <c r="E3820" t="s">
        <v>124</v>
      </c>
      <c r="F3820" t="str">
        <f t="shared" si="179"/>
        <v>New South Wales</v>
      </c>
      <c r="G3820" t="s">
        <v>10</v>
      </c>
      <c r="H3820">
        <v>2015</v>
      </c>
      <c r="I3820" t="s">
        <v>11</v>
      </c>
      <c r="J3820" t="s">
        <v>12</v>
      </c>
      <c r="K3820" t="s">
        <v>150</v>
      </c>
      <c r="L3820" t="s">
        <v>18</v>
      </c>
      <c r="M3820" s="5">
        <v>1254.3599999999999</v>
      </c>
      <c r="N3820">
        <v>1</v>
      </c>
    </row>
    <row r="3821" spans="1:14" x14ac:dyDescent="0.15">
      <c r="A3821" s="2">
        <v>44977</v>
      </c>
      <c r="B3821" s="3">
        <f t="shared" si="177"/>
        <v>2023</v>
      </c>
      <c r="C3821" t="str">
        <f t="shared" si="178"/>
        <v>2022-2023</v>
      </c>
      <c r="D3821" t="s">
        <v>148</v>
      </c>
      <c r="E3821" t="s">
        <v>111</v>
      </c>
      <c r="F3821" t="str">
        <f t="shared" si="179"/>
        <v>New South Wales</v>
      </c>
      <c r="G3821" t="s">
        <v>10</v>
      </c>
      <c r="H3821">
        <v>2120</v>
      </c>
      <c r="I3821" t="s">
        <v>11</v>
      </c>
      <c r="J3821" t="s">
        <v>27</v>
      </c>
      <c r="K3821" t="s">
        <v>151</v>
      </c>
      <c r="L3821" t="s">
        <v>21</v>
      </c>
      <c r="M3821" s="5">
        <v>1254.73</v>
      </c>
      <c r="N3821">
        <v>1</v>
      </c>
    </row>
    <row r="3822" spans="1:14" x14ac:dyDescent="0.15">
      <c r="A3822" s="2">
        <v>45296</v>
      </c>
      <c r="B3822" s="3">
        <f t="shared" si="177"/>
        <v>2024</v>
      </c>
      <c r="C3822" t="str">
        <f t="shared" si="178"/>
        <v>2023-2024</v>
      </c>
      <c r="D3822" t="s">
        <v>147</v>
      </c>
      <c r="E3822" t="s">
        <v>62</v>
      </c>
      <c r="F3822" t="str">
        <f t="shared" si="179"/>
        <v>Victoria</v>
      </c>
      <c r="G3822" t="s">
        <v>45</v>
      </c>
      <c r="H3822">
        <v>3134</v>
      </c>
      <c r="I3822" t="s">
        <v>11</v>
      </c>
      <c r="J3822" t="s">
        <v>63</v>
      </c>
      <c r="K3822" t="s">
        <v>151</v>
      </c>
      <c r="L3822" t="s">
        <v>21</v>
      </c>
      <c r="M3822" s="5">
        <v>1254.78</v>
      </c>
      <c r="N3822">
        <v>1</v>
      </c>
    </row>
    <row r="3823" spans="1:14" x14ac:dyDescent="0.15">
      <c r="A3823" s="2">
        <v>45513</v>
      </c>
      <c r="B3823" s="3">
        <f t="shared" si="177"/>
        <v>2025</v>
      </c>
      <c r="C3823" t="str">
        <f t="shared" si="178"/>
        <v>2024-2025</v>
      </c>
      <c r="D3823" t="s">
        <v>147</v>
      </c>
      <c r="E3823" t="s">
        <v>57</v>
      </c>
      <c r="F3823" t="str">
        <f t="shared" si="179"/>
        <v>New South Wales</v>
      </c>
      <c r="G3823" t="s">
        <v>10</v>
      </c>
      <c r="H3823">
        <v>2560</v>
      </c>
      <c r="I3823" t="s">
        <v>11</v>
      </c>
      <c r="J3823" t="s">
        <v>58</v>
      </c>
      <c r="K3823" t="s">
        <v>154</v>
      </c>
      <c r="L3823" t="s">
        <v>14</v>
      </c>
      <c r="M3823" s="5">
        <v>1257.97</v>
      </c>
      <c r="N3823">
        <v>1</v>
      </c>
    </row>
    <row r="3824" spans="1:14" x14ac:dyDescent="0.15">
      <c r="A3824" s="2">
        <v>45028</v>
      </c>
      <c r="B3824" s="3">
        <f t="shared" si="177"/>
        <v>2023</v>
      </c>
      <c r="C3824" t="str">
        <f t="shared" si="178"/>
        <v>2022-2023</v>
      </c>
      <c r="D3824" t="s">
        <v>148</v>
      </c>
      <c r="E3824" t="s">
        <v>64</v>
      </c>
      <c r="F3824" t="str">
        <f t="shared" si="179"/>
        <v>Victoria</v>
      </c>
      <c r="G3824" t="s">
        <v>45</v>
      </c>
      <c r="H3824">
        <v>3199</v>
      </c>
      <c r="I3824" t="s">
        <v>11</v>
      </c>
      <c r="J3824" t="s">
        <v>63</v>
      </c>
      <c r="K3824" t="s">
        <v>152</v>
      </c>
      <c r="L3824" t="s">
        <v>13</v>
      </c>
      <c r="M3824" s="5">
        <v>1261.9399999999996</v>
      </c>
      <c r="N3824">
        <v>1</v>
      </c>
    </row>
    <row r="3825" spans="1:14" x14ac:dyDescent="0.15">
      <c r="A3825" s="2">
        <v>45449</v>
      </c>
      <c r="B3825" s="3">
        <f t="shared" si="177"/>
        <v>2024</v>
      </c>
      <c r="C3825" t="str">
        <f t="shared" si="178"/>
        <v>2023-2024</v>
      </c>
      <c r="D3825" t="s">
        <v>148</v>
      </c>
      <c r="E3825" t="s">
        <v>87</v>
      </c>
      <c r="F3825" t="str">
        <f t="shared" si="179"/>
        <v>New South Wales</v>
      </c>
      <c r="G3825" t="s">
        <v>10</v>
      </c>
      <c r="H3825">
        <v>2790</v>
      </c>
      <c r="I3825" t="s">
        <v>11</v>
      </c>
      <c r="J3825" t="s">
        <v>25</v>
      </c>
      <c r="K3825" t="s">
        <v>151</v>
      </c>
      <c r="L3825" t="s">
        <v>21</v>
      </c>
      <c r="M3825" s="5">
        <v>1266.28</v>
      </c>
      <c r="N3825">
        <v>1</v>
      </c>
    </row>
    <row r="3826" spans="1:14" x14ac:dyDescent="0.15">
      <c r="A3826" s="2">
        <v>45518</v>
      </c>
      <c r="B3826" s="3">
        <f t="shared" si="177"/>
        <v>2025</v>
      </c>
      <c r="C3826" t="str">
        <f t="shared" si="178"/>
        <v>2024-2025</v>
      </c>
      <c r="D3826" t="s">
        <v>147</v>
      </c>
      <c r="E3826" t="s">
        <v>92</v>
      </c>
      <c r="F3826" t="str">
        <f t="shared" si="179"/>
        <v>Queensland</v>
      </c>
      <c r="G3826" t="s">
        <v>35</v>
      </c>
      <c r="H3826">
        <v>4068</v>
      </c>
      <c r="I3826" t="s">
        <v>11</v>
      </c>
      <c r="J3826" t="s">
        <v>43</v>
      </c>
      <c r="K3826" t="s">
        <v>150</v>
      </c>
      <c r="L3826" t="s">
        <v>18</v>
      </c>
      <c r="M3826" s="5">
        <v>1267.02</v>
      </c>
      <c r="N3826">
        <v>1</v>
      </c>
    </row>
    <row r="3827" spans="1:14" x14ac:dyDescent="0.15">
      <c r="A3827" s="2">
        <v>45105</v>
      </c>
      <c r="B3827" s="3">
        <f t="shared" si="177"/>
        <v>2023</v>
      </c>
      <c r="C3827" t="str">
        <f t="shared" si="178"/>
        <v>2022-2023</v>
      </c>
      <c r="D3827" t="s">
        <v>147</v>
      </c>
      <c r="E3827" t="s">
        <v>141</v>
      </c>
      <c r="F3827" t="str">
        <f t="shared" si="179"/>
        <v>Western Australia</v>
      </c>
      <c r="G3827" t="s">
        <v>48</v>
      </c>
      <c r="H3827">
        <v>6052</v>
      </c>
      <c r="I3827" t="s">
        <v>11</v>
      </c>
      <c r="J3827" t="s">
        <v>49</v>
      </c>
      <c r="K3827" t="s">
        <v>151</v>
      </c>
      <c r="L3827" t="s">
        <v>21</v>
      </c>
      <c r="M3827" s="5">
        <v>1267.2700000000002</v>
      </c>
      <c r="N3827">
        <v>1</v>
      </c>
    </row>
    <row r="3828" spans="1:14" x14ac:dyDescent="0.15">
      <c r="A3828" s="2">
        <v>45225</v>
      </c>
      <c r="B3828" s="3">
        <f t="shared" si="177"/>
        <v>2024</v>
      </c>
      <c r="C3828" t="str">
        <f t="shared" si="178"/>
        <v>2023-2024</v>
      </c>
      <c r="D3828" t="s">
        <v>147</v>
      </c>
      <c r="E3828" t="s">
        <v>142</v>
      </c>
      <c r="F3828" t="str">
        <f t="shared" si="179"/>
        <v>Australian Capital Territory</v>
      </c>
      <c r="G3828" t="s">
        <v>80</v>
      </c>
      <c r="H3828">
        <v>2609</v>
      </c>
      <c r="I3828" t="s">
        <v>11</v>
      </c>
      <c r="J3828" t="s">
        <v>58</v>
      </c>
      <c r="K3828" t="s">
        <v>151</v>
      </c>
      <c r="L3828" t="s">
        <v>21</v>
      </c>
      <c r="M3828" s="5">
        <v>1268.5500000000002</v>
      </c>
      <c r="N3828">
        <v>1</v>
      </c>
    </row>
    <row r="3829" spans="1:14" x14ac:dyDescent="0.15">
      <c r="A3829" s="2">
        <v>45205</v>
      </c>
      <c r="B3829" s="3">
        <f t="shared" si="177"/>
        <v>2024</v>
      </c>
      <c r="C3829" t="str">
        <f t="shared" si="178"/>
        <v>2023-2024</v>
      </c>
      <c r="D3829" t="s">
        <v>147</v>
      </c>
      <c r="E3829" t="s">
        <v>81</v>
      </c>
      <c r="F3829" t="str">
        <f t="shared" si="179"/>
        <v>New South Wales</v>
      </c>
      <c r="G3829" t="s">
        <v>10</v>
      </c>
      <c r="H3829">
        <v>2485</v>
      </c>
      <c r="I3829" t="s">
        <v>11</v>
      </c>
      <c r="J3829" t="s">
        <v>68</v>
      </c>
      <c r="K3829" t="s">
        <v>151</v>
      </c>
      <c r="L3829" t="s">
        <v>21</v>
      </c>
      <c r="M3829" s="5">
        <v>1268.6399999999999</v>
      </c>
      <c r="N3829">
        <v>1</v>
      </c>
    </row>
    <row r="3830" spans="1:14" x14ac:dyDescent="0.15">
      <c r="A3830" s="2">
        <v>45185</v>
      </c>
      <c r="B3830" s="3">
        <f t="shared" si="177"/>
        <v>2024</v>
      </c>
      <c r="C3830" t="str">
        <f t="shared" si="178"/>
        <v>2023-2024</v>
      </c>
      <c r="D3830" t="s">
        <v>147</v>
      </c>
      <c r="E3830" t="s">
        <v>102</v>
      </c>
      <c r="F3830" t="str">
        <f t="shared" si="179"/>
        <v>Queensland</v>
      </c>
      <c r="G3830" t="s">
        <v>35</v>
      </c>
      <c r="H3830">
        <v>4870</v>
      </c>
      <c r="I3830" t="s">
        <v>11</v>
      </c>
      <c r="J3830" t="s">
        <v>36</v>
      </c>
      <c r="K3830" t="s">
        <v>151</v>
      </c>
      <c r="L3830" t="s">
        <v>21</v>
      </c>
      <c r="M3830" s="5">
        <v>1269.76</v>
      </c>
      <c r="N3830">
        <v>1</v>
      </c>
    </row>
    <row r="3831" spans="1:14" x14ac:dyDescent="0.15">
      <c r="A3831" s="2">
        <v>45082</v>
      </c>
      <c r="B3831" s="3">
        <f t="shared" si="177"/>
        <v>2023</v>
      </c>
      <c r="C3831" t="str">
        <f t="shared" si="178"/>
        <v>2022-2023</v>
      </c>
      <c r="D3831" t="s">
        <v>147</v>
      </c>
      <c r="E3831" t="s">
        <v>64</v>
      </c>
      <c r="F3831" t="str">
        <f t="shared" si="179"/>
        <v>Victoria</v>
      </c>
      <c r="G3831" t="s">
        <v>45</v>
      </c>
      <c r="H3831">
        <v>3199</v>
      </c>
      <c r="I3831" t="s">
        <v>11</v>
      </c>
      <c r="J3831" t="s">
        <v>63</v>
      </c>
      <c r="K3831" t="s">
        <v>151</v>
      </c>
      <c r="L3831" t="s">
        <v>21</v>
      </c>
      <c r="M3831" s="5">
        <v>1270.9699999999998</v>
      </c>
      <c r="N3831">
        <v>1</v>
      </c>
    </row>
    <row r="3832" spans="1:14" x14ac:dyDescent="0.15">
      <c r="A3832" s="2">
        <v>45461</v>
      </c>
      <c r="B3832" s="3">
        <f t="shared" si="177"/>
        <v>2024</v>
      </c>
      <c r="C3832" t="str">
        <f t="shared" si="178"/>
        <v>2023-2024</v>
      </c>
      <c r="D3832" t="s">
        <v>147</v>
      </c>
      <c r="E3832" t="s">
        <v>57</v>
      </c>
      <c r="F3832" t="str">
        <f t="shared" si="179"/>
        <v>New South Wales</v>
      </c>
      <c r="G3832" t="s">
        <v>10</v>
      </c>
      <c r="H3832">
        <v>2560</v>
      </c>
      <c r="I3832" t="s">
        <v>11</v>
      </c>
      <c r="J3832" t="s">
        <v>58</v>
      </c>
      <c r="K3832" t="s">
        <v>156</v>
      </c>
      <c r="L3832" t="s">
        <v>17</v>
      </c>
      <c r="M3832" s="5">
        <v>1271.2</v>
      </c>
      <c r="N3832">
        <v>1</v>
      </c>
    </row>
    <row r="3833" spans="1:14" x14ac:dyDescent="0.15">
      <c r="A3833" s="2">
        <v>45254</v>
      </c>
      <c r="B3833" s="3">
        <f t="shared" si="177"/>
        <v>2024</v>
      </c>
      <c r="C3833" t="str">
        <f t="shared" si="178"/>
        <v>2023-2024</v>
      </c>
      <c r="D3833" t="s">
        <v>148</v>
      </c>
      <c r="E3833" t="s">
        <v>105</v>
      </c>
      <c r="F3833" t="str">
        <f t="shared" si="179"/>
        <v>Victoria</v>
      </c>
      <c r="G3833" t="s">
        <v>45</v>
      </c>
      <c r="H3833">
        <v>3500</v>
      </c>
      <c r="I3833" t="s">
        <v>11</v>
      </c>
      <c r="J3833" t="s">
        <v>60</v>
      </c>
      <c r="K3833" t="s">
        <v>151</v>
      </c>
      <c r="L3833" t="s">
        <v>21</v>
      </c>
      <c r="M3833" s="5">
        <v>1271.7399999999998</v>
      </c>
      <c r="N3833">
        <v>1</v>
      </c>
    </row>
    <row r="3834" spans="1:14" x14ac:dyDescent="0.15">
      <c r="A3834" s="2">
        <v>45319</v>
      </c>
      <c r="B3834" s="3">
        <f t="shared" si="177"/>
        <v>2024</v>
      </c>
      <c r="C3834" t="str">
        <f t="shared" si="178"/>
        <v>2023-2024</v>
      </c>
      <c r="D3834" t="s">
        <v>147</v>
      </c>
      <c r="E3834" t="s">
        <v>91</v>
      </c>
      <c r="F3834" t="str">
        <f t="shared" si="179"/>
        <v>Victoria</v>
      </c>
      <c r="G3834" t="s">
        <v>45</v>
      </c>
      <c r="H3834">
        <v>3690</v>
      </c>
      <c r="I3834" t="s">
        <v>11</v>
      </c>
      <c r="J3834" t="s">
        <v>55</v>
      </c>
      <c r="K3834" t="s">
        <v>149</v>
      </c>
      <c r="L3834" t="s">
        <v>15</v>
      </c>
      <c r="M3834" s="5">
        <v>1274.1300000000001</v>
      </c>
      <c r="N3834">
        <v>1</v>
      </c>
    </row>
    <row r="3835" spans="1:14" x14ac:dyDescent="0.15">
      <c r="A3835" s="2">
        <v>45056</v>
      </c>
      <c r="B3835" s="3">
        <f t="shared" si="177"/>
        <v>2023</v>
      </c>
      <c r="C3835" t="str">
        <f t="shared" si="178"/>
        <v>2022-2023</v>
      </c>
      <c r="D3835" t="s">
        <v>147</v>
      </c>
      <c r="E3835" t="s">
        <v>41</v>
      </c>
      <c r="F3835" t="str">
        <f t="shared" si="179"/>
        <v>New South Wales</v>
      </c>
      <c r="G3835" t="s">
        <v>10</v>
      </c>
      <c r="H3835">
        <v>2830</v>
      </c>
      <c r="I3835" t="s">
        <v>11</v>
      </c>
      <c r="J3835" t="s">
        <v>25</v>
      </c>
      <c r="K3835" t="s">
        <v>19</v>
      </c>
      <c r="L3835" t="s">
        <v>23</v>
      </c>
      <c r="M3835" s="5">
        <v>1276.3699999999999</v>
      </c>
      <c r="N3835">
        <v>1</v>
      </c>
    </row>
    <row r="3836" spans="1:14" x14ac:dyDescent="0.15">
      <c r="A3836" s="2">
        <v>45049</v>
      </c>
      <c r="B3836" s="3">
        <f t="shared" si="177"/>
        <v>2023</v>
      </c>
      <c r="C3836" t="str">
        <f t="shared" si="178"/>
        <v>2022-2023</v>
      </c>
      <c r="D3836" t="s">
        <v>147</v>
      </c>
      <c r="E3836" t="s">
        <v>44</v>
      </c>
      <c r="F3836" t="str">
        <f t="shared" si="179"/>
        <v>Victoria</v>
      </c>
      <c r="G3836" t="s">
        <v>45</v>
      </c>
      <c r="H3836">
        <v>3066</v>
      </c>
      <c r="I3836" t="s">
        <v>11</v>
      </c>
      <c r="J3836" t="s">
        <v>46</v>
      </c>
      <c r="K3836" t="s">
        <v>19</v>
      </c>
      <c r="L3836" t="s">
        <v>23</v>
      </c>
      <c r="M3836" s="5">
        <v>1281.54</v>
      </c>
      <c r="N3836">
        <v>1</v>
      </c>
    </row>
    <row r="3837" spans="1:14" x14ac:dyDescent="0.15">
      <c r="A3837" s="2">
        <v>44999</v>
      </c>
      <c r="B3837" s="3">
        <f t="shared" si="177"/>
        <v>2023</v>
      </c>
      <c r="C3837" t="str">
        <f t="shared" si="178"/>
        <v>2022-2023</v>
      </c>
      <c r="D3837" t="s">
        <v>147</v>
      </c>
      <c r="E3837" t="s">
        <v>98</v>
      </c>
      <c r="F3837" t="str">
        <f t="shared" si="179"/>
        <v>Victoria</v>
      </c>
      <c r="G3837" t="s">
        <v>45</v>
      </c>
      <c r="H3837">
        <v>3429</v>
      </c>
      <c r="I3837" t="s">
        <v>11</v>
      </c>
      <c r="J3837" t="s">
        <v>60</v>
      </c>
      <c r="K3837" t="s">
        <v>151</v>
      </c>
      <c r="L3837" t="s">
        <v>21</v>
      </c>
      <c r="M3837" s="5">
        <v>1285.48</v>
      </c>
      <c r="N3837">
        <v>1</v>
      </c>
    </row>
    <row r="3838" spans="1:14" x14ac:dyDescent="0.15">
      <c r="A3838" s="2">
        <v>45185</v>
      </c>
      <c r="B3838" s="3">
        <f t="shared" si="177"/>
        <v>2024</v>
      </c>
      <c r="C3838" t="str">
        <f t="shared" si="178"/>
        <v>2023-2024</v>
      </c>
      <c r="D3838" t="s">
        <v>147</v>
      </c>
      <c r="E3838" t="s">
        <v>24</v>
      </c>
      <c r="F3838" t="str">
        <f t="shared" si="179"/>
        <v>New South Wales</v>
      </c>
      <c r="G3838" t="s">
        <v>10</v>
      </c>
      <c r="H3838">
        <v>2795</v>
      </c>
      <c r="I3838" t="s">
        <v>11</v>
      </c>
      <c r="J3838" t="s">
        <v>25</v>
      </c>
      <c r="K3838" t="s">
        <v>150</v>
      </c>
      <c r="L3838" t="s">
        <v>18</v>
      </c>
      <c r="M3838" s="5">
        <v>1290.23</v>
      </c>
      <c r="N3838">
        <v>1</v>
      </c>
    </row>
    <row r="3839" spans="1:14" x14ac:dyDescent="0.15">
      <c r="A3839" s="2">
        <v>45614</v>
      </c>
      <c r="B3839" s="3">
        <f t="shared" si="177"/>
        <v>2025</v>
      </c>
      <c r="C3839" t="str">
        <f t="shared" si="178"/>
        <v>2024-2025</v>
      </c>
      <c r="D3839" t="s">
        <v>147</v>
      </c>
      <c r="E3839" t="s">
        <v>114</v>
      </c>
      <c r="F3839" t="str">
        <f t="shared" si="179"/>
        <v>Victoria</v>
      </c>
      <c r="G3839" t="s">
        <v>45</v>
      </c>
      <c r="H3839">
        <v>3551</v>
      </c>
      <c r="I3839" t="s">
        <v>11</v>
      </c>
      <c r="J3839" t="s">
        <v>60</v>
      </c>
      <c r="K3839" t="s">
        <v>150</v>
      </c>
      <c r="L3839" t="s">
        <v>18</v>
      </c>
      <c r="M3839" s="5">
        <v>1291.3399999999999</v>
      </c>
      <c r="N3839">
        <v>1</v>
      </c>
    </row>
    <row r="3840" spans="1:14" x14ac:dyDescent="0.15">
      <c r="A3840" s="2">
        <v>45386</v>
      </c>
      <c r="B3840" s="3">
        <f t="shared" si="177"/>
        <v>2024</v>
      </c>
      <c r="C3840" t="str">
        <f t="shared" si="178"/>
        <v>2023-2024</v>
      </c>
      <c r="D3840" t="s">
        <v>148</v>
      </c>
      <c r="E3840" t="s">
        <v>28</v>
      </c>
      <c r="F3840" t="str">
        <f t="shared" si="179"/>
        <v>Northern Territory</v>
      </c>
      <c r="G3840" t="s">
        <v>29</v>
      </c>
      <c r="H3840">
        <v>800</v>
      </c>
      <c r="I3840" t="s">
        <v>11</v>
      </c>
      <c r="J3840" t="s">
        <v>30</v>
      </c>
      <c r="K3840" t="s">
        <v>19</v>
      </c>
      <c r="L3840" t="s">
        <v>23</v>
      </c>
      <c r="M3840" s="5">
        <v>1292.26</v>
      </c>
      <c r="N3840">
        <v>1</v>
      </c>
    </row>
    <row r="3841" spans="1:14" x14ac:dyDescent="0.15">
      <c r="A3841" s="2">
        <v>45521</v>
      </c>
      <c r="B3841" s="3">
        <f t="shared" si="177"/>
        <v>2025</v>
      </c>
      <c r="C3841" t="str">
        <f t="shared" si="178"/>
        <v>2024-2025</v>
      </c>
      <c r="D3841" t="s">
        <v>147</v>
      </c>
      <c r="E3841" t="s">
        <v>124</v>
      </c>
      <c r="F3841" t="str">
        <f t="shared" si="179"/>
        <v>New South Wales</v>
      </c>
      <c r="G3841" t="s">
        <v>10</v>
      </c>
      <c r="H3841">
        <v>2015</v>
      </c>
      <c r="I3841" t="s">
        <v>11</v>
      </c>
      <c r="J3841" t="s">
        <v>12</v>
      </c>
      <c r="K3841" t="s">
        <v>156</v>
      </c>
      <c r="L3841" t="s">
        <v>17</v>
      </c>
      <c r="M3841" s="5">
        <v>1294.3400000000001</v>
      </c>
      <c r="N3841">
        <v>1</v>
      </c>
    </row>
    <row r="3842" spans="1:14" x14ac:dyDescent="0.15">
      <c r="A3842" s="2">
        <v>45360</v>
      </c>
      <c r="B3842" s="3">
        <f t="shared" ref="B3842:B3905" si="180">IF(MONTH(A3842)&gt;=7,YEAR(A3842)+1,YEAR(A3842))</f>
        <v>2024</v>
      </c>
      <c r="C3842" t="str">
        <f t="shared" ref="C3842:C3905" si="181">IF(MONTH(A3842) &gt;= 7, YEAR(A3842) &amp; "-" &amp; YEAR(A3842) + 1, YEAR(A3842) - 1 &amp; "-" &amp; YEAR(A3842))</f>
        <v>2023-2024</v>
      </c>
      <c r="D3842" t="s">
        <v>147</v>
      </c>
      <c r="E3842" t="s">
        <v>97</v>
      </c>
      <c r="F3842" t="str">
        <f t="shared" ref="F3842:F3905" si="182">IF(G3842="WA","Western Australia",
IF(G3842="NSW","New South Wales",
IF(G3842="QLD","Queensland",
IF(G3842="VIC","Victoria",
IF(G3842="TAS","Tasmania",
IF(G3842="SA","South Australia",
IF(G3842="NT","Northern Territory",
IF(G3842="ACT","Australian Capital Territory",G3842))))))))</f>
        <v>Tasmania</v>
      </c>
      <c r="G3842" t="s">
        <v>70</v>
      </c>
      <c r="H3842">
        <v>7250</v>
      </c>
      <c r="I3842" t="s">
        <v>11</v>
      </c>
      <c r="J3842" t="s">
        <v>71</v>
      </c>
      <c r="K3842" t="s">
        <v>149</v>
      </c>
      <c r="L3842" t="s">
        <v>15</v>
      </c>
      <c r="M3842" s="5">
        <v>1294.73</v>
      </c>
      <c r="N3842">
        <v>1</v>
      </c>
    </row>
    <row r="3843" spans="1:14" x14ac:dyDescent="0.15">
      <c r="A3843" s="2">
        <v>45112</v>
      </c>
      <c r="B3843" s="3">
        <f t="shared" si="180"/>
        <v>2024</v>
      </c>
      <c r="C3843" t="str">
        <f t="shared" si="181"/>
        <v>2023-2024</v>
      </c>
      <c r="D3843" t="s">
        <v>147</v>
      </c>
      <c r="E3843" t="s">
        <v>96</v>
      </c>
      <c r="F3843" t="str">
        <f t="shared" si="182"/>
        <v>Western Australia</v>
      </c>
      <c r="G3843" t="s">
        <v>48</v>
      </c>
      <c r="H3843">
        <v>6330</v>
      </c>
      <c r="I3843" t="s">
        <v>11</v>
      </c>
      <c r="J3843" t="s">
        <v>94</v>
      </c>
      <c r="K3843" t="s">
        <v>157</v>
      </c>
      <c r="L3843" t="s">
        <v>22</v>
      </c>
      <c r="M3843" s="5">
        <v>1298.8799999999999</v>
      </c>
      <c r="N3843">
        <v>1</v>
      </c>
    </row>
    <row r="3844" spans="1:14" x14ac:dyDescent="0.15">
      <c r="A3844" s="2">
        <v>45202</v>
      </c>
      <c r="B3844" s="3">
        <f t="shared" si="180"/>
        <v>2024</v>
      </c>
      <c r="C3844" t="str">
        <f t="shared" si="181"/>
        <v>2023-2024</v>
      </c>
      <c r="D3844" t="s">
        <v>147</v>
      </c>
      <c r="E3844" t="s">
        <v>114</v>
      </c>
      <c r="F3844" t="str">
        <f t="shared" si="182"/>
        <v>Victoria</v>
      </c>
      <c r="G3844" t="s">
        <v>45</v>
      </c>
      <c r="H3844">
        <v>3551</v>
      </c>
      <c r="I3844" t="s">
        <v>11</v>
      </c>
      <c r="J3844" t="s">
        <v>60</v>
      </c>
      <c r="K3844" t="s">
        <v>153</v>
      </c>
      <c r="L3844" t="s">
        <v>16</v>
      </c>
      <c r="M3844" s="5">
        <v>1298.9299999999998</v>
      </c>
      <c r="N3844">
        <v>1</v>
      </c>
    </row>
    <row r="3845" spans="1:14" x14ac:dyDescent="0.15">
      <c r="A3845" s="2">
        <v>45525</v>
      </c>
      <c r="B3845" s="3">
        <f t="shared" si="180"/>
        <v>2025</v>
      </c>
      <c r="C3845" t="str">
        <f t="shared" si="181"/>
        <v>2024-2025</v>
      </c>
      <c r="D3845" t="s">
        <v>147</v>
      </c>
      <c r="E3845" t="s">
        <v>92</v>
      </c>
      <c r="F3845" t="str">
        <f t="shared" si="182"/>
        <v>Queensland</v>
      </c>
      <c r="G3845" t="s">
        <v>35</v>
      </c>
      <c r="H3845">
        <v>4068</v>
      </c>
      <c r="I3845" t="s">
        <v>11</v>
      </c>
      <c r="J3845" t="s">
        <v>43</v>
      </c>
      <c r="K3845" t="s">
        <v>150</v>
      </c>
      <c r="L3845" t="s">
        <v>18</v>
      </c>
      <c r="M3845" s="5">
        <v>1301.8</v>
      </c>
      <c r="N3845">
        <v>1</v>
      </c>
    </row>
    <row r="3846" spans="1:14" x14ac:dyDescent="0.15">
      <c r="A3846" s="2">
        <v>45608</v>
      </c>
      <c r="B3846" s="3">
        <f t="shared" si="180"/>
        <v>2025</v>
      </c>
      <c r="C3846" t="str">
        <f t="shared" si="181"/>
        <v>2024-2025</v>
      </c>
      <c r="D3846" t="s">
        <v>147</v>
      </c>
      <c r="E3846" t="s">
        <v>122</v>
      </c>
      <c r="F3846" t="str">
        <f t="shared" si="182"/>
        <v>New South Wales</v>
      </c>
      <c r="G3846" t="s">
        <v>10</v>
      </c>
      <c r="H3846">
        <v>2650</v>
      </c>
      <c r="I3846" t="s">
        <v>11</v>
      </c>
      <c r="J3846" t="s">
        <v>25</v>
      </c>
      <c r="K3846" t="s">
        <v>154</v>
      </c>
      <c r="L3846" t="s">
        <v>14</v>
      </c>
      <c r="M3846" s="5">
        <v>1306.3</v>
      </c>
      <c r="N3846">
        <v>1</v>
      </c>
    </row>
    <row r="3847" spans="1:14" x14ac:dyDescent="0.15">
      <c r="A3847" s="2">
        <v>44991</v>
      </c>
      <c r="B3847" s="3">
        <f t="shared" si="180"/>
        <v>2023</v>
      </c>
      <c r="C3847" t="str">
        <f t="shared" si="181"/>
        <v>2022-2023</v>
      </c>
      <c r="D3847" t="s">
        <v>147</v>
      </c>
      <c r="E3847" t="s">
        <v>137</v>
      </c>
      <c r="F3847" t="str">
        <f t="shared" si="182"/>
        <v>New South Wales</v>
      </c>
      <c r="G3847" t="s">
        <v>10</v>
      </c>
      <c r="H3847">
        <v>2031</v>
      </c>
      <c r="I3847" t="s">
        <v>11</v>
      </c>
      <c r="J3847" t="s">
        <v>12</v>
      </c>
      <c r="K3847" t="s">
        <v>156</v>
      </c>
      <c r="L3847" t="s">
        <v>17</v>
      </c>
      <c r="M3847" s="5">
        <v>1308.1899999999998</v>
      </c>
      <c r="N3847">
        <v>1</v>
      </c>
    </row>
    <row r="3848" spans="1:14" x14ac:dyDescent="0.15">
      <c r="A3848" s="2">
        <v>45114</v>
      </c>
      <c r="B3848" s="3">
        <f t="shared" si="180"/>
        <v>2024</v>
      </c>
      <c r="C3848" t="str">
        <f t="shared" si="181"/>
        <v>2023-2024</v>
      </c>
      <c r="D3848" t="s">
        <v>147</v>
      </c>
      <c r="E3848" t="s">
        <v>42</v>
      </c>
      <c r="F3848" t="str">
        <f t="shared" si="182"/>
        <v>Queensland</v>
      </c>
      <c r="G3848" t="s">
        <v>35</v>
      </c>
      <c r="H3848">
        <v>4053</v>
      </c>
      <c r="I3848" t="s">
        <v>11</v>
      </c>
      <c r="J3848" t="s">
        <v>43</v>
      </c>
      <c r="K3848" t="s">
        <v>153</v>
      </c>
      <c r="L3848" t="s">
        <v>16</v>
      </c>
      <c r="M3848" s="5">
        <v>1314.9799999999998</v>
      </c>
      <c r="N3848">
        <v>1</v>
      </c>
    </row>
    <row r="3849" spans="1:14" x14ac:dyDescent="0.15">
      <c r="A3849" s="2">
        <v>45039</v>
      </c>
      <c r="B3849" s="3">
        <f t="shared" si="180"/>
        <v>2023</v>
      </c>
      <c r="C3849" t="str">
        <f t="shared" si="181"/>
        <v>2022-2023</v>
      </c>
      <c r="D3849" t="s">
        <v>147</v>
      </c>
      <c r="E3849" t="s">
        <v>64</v>
      </c>
      <c r="F3849" t="str">
        <f t="shared" si="182"/>
        <v>Victoria</v>
      </c>
      <c r="G3849" t="s">
        <v>45</v>
      </c>
      <c r="H3849">
        <v>3199</v>
      </c>
      <c r="I3849" t="s">
        <v>11</v>
      </c>
      <c r="J3849" t="s">
        <v>63</v>
      </c>
      <c r="K3849" t="s">
        <v>154</v>
      </c>
      <c r="L3849" t="s">
        <v>14</v>
      </c>
      <c r="M3849" s="5">
        <v>1315.8399999999997</v>
      </c>
      <c r="N3849">
        <v>1</v>
      </c>
    </row>
    <row r="3850" spans="1:14" x14ac:dyDescent="0.15">
      <c r="A3850" s="2">
        <v>45028</v>
      </c>
      <c r="B3850" s="3">
        <f t="shared" si="180"/>
        <v>2023</v>
      </c>
      <c r="C3850" t="str">
        <f t="shared" si="181"/>
        <v>2022-2023</v>
      </c>
      <c r="D3850" t="s">
        <v>147</v>
      </c>
      <c r="E3850" t="s">
        <v>118</v>
      </c>
      <c r="F3850" t="str">
        <f t="shared" si="182"/>
        <v>New South Wales</v>
      </c>
      <c r="G3850" t="s">
        <v>10</v>
      </c>
      <c r="H3850">
        <v>2158</v>
      </c>
      <c r="I3850" t="s">
        <v>11</v>
      </c>
      <c r="J3850" t="s">
        <v>27</v>
      </c>
      <c r="K3850" t="s">
        <v>149</v>
      </c>
      <c r="L3850" t="s">
        <v>15</v>
      </c>
      <c r="M3850" s="5">
        <v>1316.53</v>
      </c>
      <c r="N3850">
        <v>1</v>
      </c>
    </row>
    <row r="3851" spans="1:14" x14ac:dyDescent="0.15">
      <c r="A3851" s="2">
        <v>44957</v>
      </c>
      <c r="B3851" s="3">
        <f t="shared" si="180"/>
        <v>2023</v>
      </c>
      <c r="C3851" t="str">
        <f t="shared" si="181"/>
        <v>2022-2023</v>
      </c>
      <c r="D3851" t="s">
        <v>147</v>
      </c>
      <c r="E3851" t="s">
        <v>143</v>
      </c>
      <c r="F3851" t="str">
        <f t="shared" si="182"/>
        <v>New South Wales</v>
      </c>
      <c r="G3851" t="s">
        <v>10</v>
      </c>
      <c r="H3851">
        <v>2154</v>
      </c>
      <c r="I3851" t="s">
        <v>11</v>
      </c>
      <c r="J3851" t="s">
        <v>27</v>
      </c>
      <c r="K3851" t="s">
        <v>150</v>
      </c>
      <c r="L3851" t="s">
        <v>18</v>
      </c>
      <c r="M3851" s="5">
        <v>1316.56</v>
      </c>
      <c r="N3851">
        <v>1</v>
      </c>
    </row>
    <row r="3852" spans="1:14" x14ac:dyDescent="0.15">
      <c r="A3852" s="2">
        <v>45031</v>
      </c>
      <c r="B3852" s="3">
        <f t="shared" si="180"/>
        <v>2023</v>
      </c>
      <c r="C3852" t="str">
        <f t="shared" si="181"/>
        <v>2022-2023</v>
      </c>
      <c r="D3852" t="s">
        <v>147</v>
      </c>
      <c r="E3852" t="s">
        <v>103</v>
      </c>
      <c r="F3852" t="str">
        <f t="shared" si="182"/>
        <v>Queensland</v>
      </c>
      <c r="G3852" t="s">
        <v>35</v>
      </c>
      <c r="H3852">
        <v>4509</v>
      </c>
      <c r="I3852" t="s">
        <v>11</v>
      </c>
      <c r="J3852" t="s">
        <v>104</v>
      </c>
      <c r="K3852" t="s">
        <v>150</v>
      </c>
      <c r="L3852" t="s">
        <v>18</v>
      </c>
      <c r="M3852" s="5">
        <v>1316.6</v>
      </c>
      <c r="N3852">
        <v>1</v>
      </c>
    </row>
    <row r="3853" spans="1:14" x14ac:dyDescent="0.15">
      <c r="A3853" s="2">
        <v>45290</v>
      </c>
      <c r="B3853" s="3">
        <f t="shared" si="180"/>
        <v>2024</v>
      </c>
      <c r="C3853" t="str">
        <f t="shared" si="181"/>
        <v>2023-2024</v>
      </c>
      <c r="D3853" t="s">
        <v>147</v>
      </c>
      <c r="E3853" t="s">
        <v>114</v>
      </c>
      <c r="F3853" t="str">
        <f t="shared" si="182"/>
        <v>Victoria</v>
      </c>
      <c r="G3853" t="s">
        <v>45</v>
      </c>
      <c r="H3853">
        <v>3551</v>
      </c>
      <c r="I3853" t="s">
        <v>11</v>
      </c>
      <c r="J3853" t="s">
        <v>60</v>
      </c>
      <c r="K3853" t="s">
        <v>154</v>
      </c>
      <c r="L3853" t="s">
        <v>14</v>
      </c>
      <c r="M3853" s="5">
        <v>1317.65</v>
      </c>
      <c r="N3853">
        <v>1</v>
      </c>
    </row>
    <row r="3854" spans="1:14" x14ac:dyDescent="0.15">
      <c r="A3854" s="2">
        <v>45001</v>
      </c>
      <c r="B3854" s="3">
        <f t="shared" si="180"/>
        <v>2023</v>
      </c>
      <c r="C3854" t="str">
        <f t="shared" si="181"/>
        <v>2022-2023</v>
      </c>
      <c r="D3854" t="s">
        <v>147</v>
      </c>
      <c r="E3854" t="s">
        <v>98</v>
      </c>
      <c r="F3854" t="str">
        <f t="shared" si="182"/>
        <v>Victoria</v>
      </c>
      <c r="G3854" t="s">
        <v>45</v>
      </c>
      <c r="H3854">
        <v>3429</v>
      </c>
      <c r="I3854" t="s">
        <v>11</v>
      </c>
      <c r="J3854" t="s">
        <v>60</v>
      </c>
      <c r="K3854" t="s">
        <v>153</v>
      </c>
      <c r="L3854" t="s">
        <v>16</v>
      </c>
      <c r="M3854" s="5">
        <v>1318.03</v>
      </c>
      <c r="N3854">
        <v>1</v>
      </c>
    </row>
    <row r="3855" spans="1:14" x14ac:dyDescent="0.15">
      <c r="A3855" s="2">
        <v>45200</v>
      </c>
      <c r="B3855" s="3">
        <f t="shared" si="180"/>
        <v>2024</v>
      </c>
      <c r="C3855" t="str">
        <f t="shared" si="181"/>
        <v>2023-2024</v>
      </c>
      <c r="D3855" t="s">
        <v>147</v>
      </c>
      <c r="E3855" t="s">
        <v>139</v>
      </c>
      <c r="F3855" t="str">
        <f t="shared" si="182"/>
        <v>New South Wales</v>
      </c>
      <c r="G3855" t="s">
        <v>10</v>
      </c>
      <c r="H3855">
        <v>2020</v>
      </c>
      <c r="I3855" t="s">
        <v>11</v>
      </c>
      <c r="J3855" t="s">
        <v>12</v>
      </c>
      <c r="K3855" t="s">
        <v>150</v>
      </c>
      <c r="L3855" t="s">
        <v>18</v>
      </c>
      <c r="M3855" s="5">
        <v>1322.81</v>
      </c>
      <c r="N3855">
        <v>1</v>
      </c>
    </row>
    <row r="3856" spans="1:14" x14ac:dyDescent="0.15">
      <c r="A3856" s="2">
        <v>45216</v>
      </c>
      <c r="B3856" s="3">
        <f t="shared" si="180"/>
        <v>2024</v>
      </c>
      <c r="C3856" t="str">
        <f t="shared" si="181"/>
        <v>2023-2024</v>
      </c>
      <c r="D3856" t="s">
        <v>147</v>
      </c>
      <c r="E3856" t="s">
        <v>135</v>
      </c>
      <c r="F3856" t="str">
        <f t="shared" si="182"/>
        <v>Victoria</v>
      </c>
      <c r="G3856" t="s">
        <v>45</v>
      </c>
      <c r="H3856">
        <v>3550</v>
      </c>
      <c r="I3856" t="s">
        <v>11</v>
      </c>
      <c r="J3856" t="s">
        <v>60</v>
      </c>
      <c r="K3856" t="s">
        <v>19</v>
      </c>
      <c r="L3856" t="s">
        <v>23</v>
      </c>
      <c r="M3856" s="5">
        <v>1322.8999999999999</v>
      </c>
      <c r="N3856">
        <v>1</v>
      </c>
    </row>
    <row r="3857" spans="1:14" x14ac:dyDescent="0.15">
      <c r="A3857" s="2">
        <v>45087</v>
      </c>
      <c r="B3857" s="3">
        <f t="shared" si="180"/>
        <v>2023</v>
      </c>
      <c r="C3857" t="str">
        <f t="shared" si="181"/>
        <v>2022-2023</v>
      </c>
      <c r="D3857" t="s">
        <v>147</v>
      </c>
      <c r="E3857" t="s">
        <v>119</v>
      </c>
      <c r="F3857" t="str">
        <f t="shared" si="182"/>
        <v>Queensland</v>
      </c>
      <c r="G3857" t="s">
        <v>35</v>
      </c>
      <c r="H3857">
        <v>4570</v>
      </c>
      <c r="I3857" t="s">
        <v>11</v>
      </c>
      <c r="J3857" t="s">
        <v>120</v>
      </c>
      <c r="K3857" t="s">
        <v>151</v>
      </c>
      <c r="L3857" t="s">
        <v>21</v>
      </c>
      <c r="M3857" s="5">
        <v>1324.48</v>
      </c>
      <c r="N3857">
        <v>1</v>
      </c>
    </row>
    <row r="3858" spans="1:14" x14ac:dyDescent="0.15">
      <c r="A3858" s="2">
        <v>45337</v>
      </c>
      <c r="B3858" s="3">
        <f t="shared" si="180"/>
        <v>2024</v>
      </c>
      <c r="C3858" t="str">
        <f t="shared" si="181"/>
        <v>2023-2024</v>
      </c>
      <c r="D3858" t="s">
        <v>147</v>
      </c>
      <c r="E3858" t="s">
        <v>66</v>
      </c>
      <c r="F3858" t="str">
        <f t="shared" si="182"/>
        <v>South Australia</v>
      </c>
      <c r="G3858" t="s">
        <v>32</v>
      </c>
      <c r="H3858">
        <v>5169</v>
      </c>
      <c r="I3858" t="s">
        <v>11</v>
      </c>
      <c r="J3858" t="s">
        <v>33</v>
      </c>
      <c r="K3858" t="s">
        <v>151</v>
      </c>
      <c r="L3858" t="s">
        <v>21</v>
      </c>
      <c r="M3858" s="5">
        <v>1325.69</v>
      </c>
      <c r="N3858">
        <v>1</v>
      </c>
    </row>
    <row r="3859" spans="1:14" x14ac:dyDescent="0.15">
      <c r="A3859" s="2">
        <v>45120</v>
      </c>
      <c r="B3859" s="3">
        <f t="shared" si="180"/>
        <v>2024</v>
      </c>
      <c r="C3859" t="str">
        <f t="shared" si="181"/>
        <v>2023-2024</v>
      </c>
      <c r="D3859" t="s">
        <v>147</v>
      </c>
      <c r="E3859" t="s">
        <v>24</v>
      </c>
      <c r="F3859" t="str">
        <f t="shared" si="182"/>
        <v>New South Wales</v>
      </c>
      <c r="G3859" t="s">
        <v>10</v>
      </c>
      <c r="H3859">
        <v>2795</v>
      </c>
      <c r="I3859" t="s">
        <v>11</v>
      </c>
      <c r="J3859" t="s">
        <v>25</v>
      </c>
      <c r="K3859" t="s">
        <v>156</v>
      </c>
      <c r="L3859" t="s">
        <v>17</v>
      </c>
      <c r="M3859" s="5">
        <v>1327.69</v>
      </c>
      <c r="N3859">
        <v>1</v>
      </c>
    </row>
    <row r="3860" spans="1:14" x14ac:dyDescent="0.15">
      <c r="A3860" s="2">
        <v>45103</v>
      </c>
      <c r="B3860" s="3">
        <f t="shared" si="180"/>
        <v>2023</v>
      </c>
      <c r="C3860" t="str">
        <f t="shared" si="181"/>
        <v>2022-2023</v>
      </c>
      <c r="D3860" t="s">
        <v>147</v>
      </c>
      <c r="E3860" t="s">
        <v>126</v>
      </c>
      <c r="F3860" t="str">
        <f t="shared" si="182"/>
        <v>Queensland</v>
      </c>
      <c r="G3860" t="s">
        <v>35</v>
      </c>
      <c r="H3860">
        <v>4551</v>
      </c>
      <c r="I3860" t="s">
        <v>11</v>
      </c>
      <c r="J3860" t="s">
        <v>120</v>
      </c>
      <c r="K3860" t="s">
        <v>150</v>
      </c>
      <c r="L3860" t="s">
        <v>18</v>
      </c>
      <c r="M3860" s="5">
        <v>1331.67</v>
      </c>
      <c r="N3860">
        <v>1</v>
      </c>
    </row>
    <row r="3861" spans="1:14" x14ac:dyDescent="0.15">
      <c r="A3861" s="2">
        <v>45364</v>
      </c>
      <c r="B3861" s="3">
        <f t="shared" si="180"/>
        <v>2024</v>
      </c>
      <c r="C3861" t="str">
        <f t="shared" si="181"/>
        <v>2023-2024</v>
      </c>
      <c r="D3861" t="s">
        <v>147</v>
      </c>
      <c r="E3861" t="s">
        <v>24</v>
      </c>
      <c r="F3861" t="str">
        <f t="shared" si="182"/>
        <v>New South Wales</v>
      </c>
      <c r="G3861" t="s">
        <v>10</v>
      </c>
      <c r="H3861">
        <v>2795</v>
      </c>
      <c r="I3861" t="s">
        <v>11</v>
      </c>
      <c r="J3861" t="s">
        <v>25</v>
      </c>
      <c r="K3861" t="s">
        <v>154</v>
      </c>
      <c r="L3861" t="s">
        <v>14</v>
      </c>
      <c r="M3861" s="5">
        <v>1331.9500000000003</v>
      </c>
      <c r="N3861">
        <v>1</v>
      </c>
    </row>
    <row r="3862" spans="1:14" x14ac:dyDescent="0.15">
      <c r="A3862" s="2">
        <v>45279</v>
      </c>
      <c r="B3862" s="3">
        <f t="shared" si="180"/>
        <v>2024</v>
      </c>
      <c r="C3862" t="str">
        <f t="shared" si="181"/>
        <v>2023-2024</v>
      </c>
      <c r="D3862" t="s">
        <v>147</v>
      </c>
      <c r="E3862" t="s">
        <v>126</v>
      </c>
      <c r="F3862" t="str">
        <f t="shared" si="182"/>
        <v>Queensland</v>
      </c>
      <c r="G3862" t="s">
        <v>35</v>
      </c>
      <c r="H3862">
        <v>4551</v>
      </c>
      <c r="I3862" t="s">
        <v>11</v>
      </c>
      <c r="J3862" t="s">
        <v>120</v>
      </c>
      <c r="K3862" t="s">
        <v>150</v>
      </c>
      <c r="L3862" t="s">
        <v>18</v>
      </c>
      <c r="M3862" s="5">
        <v>1334.1699999999998</v>
      </c>
      <c r="N3862">
        <v>1</v>
      </c>
    </row>
    <row r="3863" spans="1:14" x14ac:dyDescent="0.15">
      <c r="A3863" s="2">
        <v>45585</v>
      </c>
      <c r="B3863" s="3">
        <f t="shared" si="180"/>
        <v>2025</v>
      </c>
      <c r="C3863" t="str">
        <f t="shared" si="181"/>
        <v>2024-2025</v>
      </c>
      <c r="D3863" t="s">
        <v>147</v>
      </c>
      <c r="E3863" t="s">
        <v>90</v>
      </c>
      <c r="F3863" t="str">
        <f t="shared" si="182"/>
        <v>Victoria</v>
      </c>
      <c r="G3863" t="s">
        <v>45</v>
      </c>
      <c r="H3863">
        <v>3179</v>
      </c>
      <c r="I3863" t="s">
        <v>11</v>
      </c>
      <c r="J3863" t="s">
        <v>63</v>
      </c>
      <c r="K3863" t="s">
        <v>151</v>
      </c>
      <c r="L3863" t="s">
        <v>21</v>
      </c>
      <c r="M3863" s="5">
        <v>1335.4099999999999</v>
      </c>
      <c r="N3863">
        <v>1</v>
      </c>
    </row>
    <row r="3864" spans="1:14" x14ac:dyDescent="0.15">
      <c r="A3864" s="2">
        <v>45372</v>
      </c>
      <c r="B3864" s="3">
        <f t="shared" si="180"/>
        <v>2024</v>
      </c>
      <c r="C3864" t="str">
        <f t="shared" si="181"/>
        <v>2023-2024</v>
      </c>
      <c r="D3864" t="s">
        <v>147</v>
      </c>
      <c r="E3864" t="s">
        <v>131</v>
      </c>
      <c r="F3864" t="str">
        <f t="shared" si="182"/>
        <v>Western Australia</v>
      </c>
      <c r="G3864" t="s">
        <v>48</v>
      </c>
      <c r="H3864">
        <v>6530</v>
      </c>
      <c r="I3864" t="s">
        <v>11</v>
      </c>
      <c r="J3864" t="s">
        <v>77</v>
      </c>
      <c r="K3864" t="s">
        <v>154</v>
      </c>
      <c r="L3864" t="s">
        <v>14</v>
      </c>
      <c r="M3864" s="5">
        <v>1335.7900000000002</v>
      </c>
      <c r="N3864">
        <v>1</v>
      </c>
    </row>
    <row r="3865" spans="1:14" x14ac:dyDescent="0.15">
      <c r="A3865" s="2">
        <v>44946</v>
      </c>
      <c r="B3865" s="3">
        <f t="shared" si="180"/>
        <v>2023</v>
      </c>
      <c r="C3865" t="str">
        <f t="shared" si="181"/>
        <v>2022-2023</v>
      </c>
      <c r="D3865" t="s">
        <v>147</v>
      </c>
      <c r="E3865" t="s">
        <v>79</v>
      </c>
      <c r="F3865" t="str">
        <f t="shared" si="182"/>
        <v>Australian Capital Territory</v>
      </c>
      <c r="G3865" t="s">
        <v>80</v>
      </c>
      <c r="H3865">
        <v>2617</v>
      </c>
      <c r="I3865" t="s">
        <v>11</v>
      </c>
      <c r="J3865" t="s">
        <v>58</v>
      </c>
      <c r="K3865" t="s">
        <v>152</v>
      </c>
      <c r="L3865" t="s">
        <v>13</v>
      </c>
      <c r="M3865" s="5">
        <v>1340.7800000000002</v>
      </c>
      <c r="N3865">
        <v>1</v>
      </c>
    </row>
    <row r="3866" spans="1:14" x14ac:dyDescent="0.15">
      <c r="A3866" s="2">
        <v>45057</v>
      </c>
      <c r="B3866" s="3">
        <f t="shared" si="180"/>
        <v>2023</v>
      </c>
      <c r="C3866" t="str">
        <f t="shared" si="181"/>
        <v>2022-2023</v>
      </c>
      <c r="D3866" t="s">
        <v>148</v>
      </c>
      <c r="E3866" t="s">
        <v>86</v>
      </c>
      <c r="F3866" t="str">
        <f t="shared" si="182"/>
        <v>New South Wales</v>
      </c>
      <c r="G3866" t="s">
        <v>10</v>
      </c>
      <c r="H3866">
        <v>2064</v>
      </c>
      <c r="I3866" t="s">
        <v>11</v>
      </c>
      <c r="J3866" t="s">
        <v>12</v>
      </c>
      <c r="K3866" t="s">
        <v>151</v>
      </c>
      <c r="L3866" t="s">
        <v>21</v>
      </c>
      <c r="M3866" s="5">
        <v>1340.9499999999998</v>
      </c>
      <c r="N3866">
        <v>1</v>
      </c>
    </row>
    <row r="3867" spans="1:14" x14ac:dyDescent="0.15">
      <c r="A3867" s="2">
        <v>45371</v>
      </c>
      <c r="B3867" s="3">
        <f t="shared" si="180"/>
        <v>2024</v>
      </c>
      <c r="C3867" t="str">
        <f t="shared" si="181"/>
        <v>2023-2024</v>
      </c>
      <c r="D3867" t="s">
        <v>147</v>
      </c>
      <c r="E3867" t="s">
        <v>129</v>
      </c>
      <c r="F3867" t="str">
        <f t="shared" si="182"/>
        <v>Tasmania</v>
      </c>
      <c r="G3867" t="s">
        <v>70</v>
      </c>
      <c r="H3867">
        <v>7010</v>
      </c>
      <c r="I3867" t="s">
        <v>11</v>
      </c>
      <c r="J3867" t="s">
        <v>71</v>
      </c>
      <c r="K3867" t="s">
        <v>153</v>
      </c>
      <c r="L3867" t="s">
        <v>16</v>
      </c>
      <c r="M3867" s="5">
        <v>1343.96</v>
      </c>
      <c r="N3867">
        <v>1</v>
      </c>
    </row>
    <row r="3868" spans="1:14" x14ac:dyDescent="0.15">
      <c r="A3868" s="2">
        <v>45401</v>
      </c>
      <c r="B3868" s="3">
        <f t="shared" si="180"/>
        <v>2024</v>
      </c>
      <c r="C3868" t="str">
        <f t="shared" si="181"/>
        <v>2023-2024</v>
      </c>
      <c r="D3868" t="s">
        <v>147</v>
      </c>
      <c r="E3868" t="s">
        <v>47</v>
      </c>
      <c r="F3868" t="str">
        <f t="shared" si="182"/>
        <v>Western Australia</v>
      </c>
      <c r="G3868" t="s">
        <v>48</v>
      </c>
      <c r="H3868">
        <v>6030</v>
      </c>
      <c r="I3868" t="s">
        <v>11</v>
      </c>
      <c r="J3868" t="s">
        <v>49</v>
      </c>
      <c r="K3868" t="s">
        <v>151</v>
      </c>
      <c r="L3868" t="s">
        <v>21</v>
      </c>
      <c r="M3868" s="5">
        <v>1344.5700000000002</v>
      </c>
      <c r="N3868">
        <v>1</v>
      </c>
    </row>
    <row r="3869" spans="1:14" x14ac:dyDescent="0.15">
      <c r="A3869" s="2">
        <v>44939</v>
      </c>
      <c r="B3869" s="3">
        <f t="shared" si="180"/>
        <v>2023</v>
      </c>
      <c r="C3869" t="str">
        <f t="shared" si="181"/>
        <v>2022-2023</v>
      </c>
      <c r="D3869" t="s">
        <v>147</v>
      </c>
      <c r="E3869" t="s">
        <v>88</v>
      </c>
      <c r="F3869" t="str">
        <f t="shared" si="182"/>
        <v>South Australia</v>
      </c>
      <c r="G3869" t="s">
        <v>32</v>
      </c>
      <c r="H3869">
        <v>5011</v>
      </c>
      <c r="I3869" t="s">
        <v>11</v>
      </c>
      <c r="J3869" t="s">
        <v>33</v>
      </c>
      <c r="K3869" t="s">
        <v>153</v>
      </c>
      <c r="L3869" t="s">
        <v>16</v>
      </c>
      <c r="M3869" s="5">
        <v>1347.3</v>
      </c>
      <c r="N3869">
        <v>1</v>
      </c>
    </row>
    <row r="3870" spans="1:14" x14ac:dyDescent="0.15">
      <c r="A3870" s="2">
        <v>45169</v>
      </c>
      <c r="B3870" s="3">
        <f t="shared" si="180"/>
        <v>2024</v>
      </c>
      <c r="C3870" t="str">
        <f t="shared" si="181"/>
        <v>2023-2024</v>
      </c>
      <c r="D3870" t="s">
        <v>147</v>
      </c>
      <c r="E3870" t="s">
        <v>53</v>
      </c>
      <c r="F3870" t="str">
        <f t="shared" si="182"/>
        <v>South Australia</v>
      </c>
      <c r="G3870" t="s">
        <v>32</v>
      </c>
      <c r="H3870">
        <v>5082</v>
      </c>
      <c r="I3870" t="s">
        <v>11</v>
      </c>
      <c r="J3870" t="s">
        <v>33</v>
      </c>
      <c r="K3870" t="s">
        <v>151</v>
      </c>
      <c r="L3870" t="s">
        <v>21</v>
      </c>
      <c r="M3870" s="5">
        <v>1348.18</v>
      </c>
      <c r="N3870">
        <v>1</v>
      </c>
    </row>
    <row r="3871" spans="1:14" x14ac:dyDescent="0.15">
      <c r="A3871" s="2">
        <v>45444</v>
      </c>
      <c r="B3871" s="3">
        <f t="shared" si="180"/>
        <v>2024</v>
      </c>
      <c r="C3871" t="str">
        <f t="shared" si="181"/>
        <v>2023-2024</v>
      </c>
      <c r="D3871" t="s">
        <v>147</v>
      </c>
      <c r="E3871" t="s">
        <v>129</v>
      </c>
      <c r="F3871" t="str">
        <f t="shared" si="182"/>
        <v>Tasmania</v>
      </c>
      <c r="G3871" t="s">
        <v>70</v>
      </c>
      <c r="H3871">
        <v>7010</v>
      </c>
      <c r="I3871" t="s">
        <v>11</v>
      </c>
      <c r="J3871" t="s">
        <v>71</v>
      </c>
      <c r="K3871" t="s">
        <v>149</v>
      </c>
      <c r="L3871" t="s">
        <v>15</v>
      </c>
      <c r="M3871" s="5">
        <v>1349.51</v>
      </c>
      <c r="N3871">
        <v>1</v>
      </c>
    </row>
    <row r="3872" spans="1:14" x14ac:dyDescent="0.15">
      <c r="A3872" s="2">
        <v>45259</v>
      </c>
      <c r="B3872" s="3">
        <f t="shared" si="180"/>
        <v>2024</v>
      </c>
      <c r="C3872" t="str">
        <f t="shared" si="181"/>
        <v>2023-2024</v>
      </c>
      <c r="D3872" t="s">
        <v>147</v>
      </c>
      <c r="E3872" t="s">
        <v>91</v>
      </c>
      <c r="F3872" t="str">
        <f t="shared" si="182"/>
        <v>Victoria</v>
      </c>
      <c r="G3872" t="s">
        <v>45</v>
      </c>
      <c r="H3872">
        <v>3690</v>
      </c>
      <c r="I3872" t="s">
        <v>11</v>
      </c>
      <c r="J3872" t="s">
        <v>55</v>
      </c>
      <c r="K3872" t="s">
        <v>149</v>
      </c>
      <c r="L3872" t="s">
        <v>15</v>
      </c>
      <c r="M3872" s="5">
        <v>1352.06</v>
      </c>
      <c r="N3872">
        <v>1</v>
      </c>
    </row>
    <row r="3873" spans="1:14" x14ac:dyDescent="0.15">
      <c r="A3873" s="2">
        <v>44927</v>
      </c>
      <c r="B3873" s="3">
        <f t="shared" si="180"/>
        <v>2023</v>
      </c>
      <c r="C3873" t="str">
        <f t="shared" si="181"/>
        <v>2022-2023</v>
      </c>
      <c r="D3873" t="s">
        <v>147</v>
      </c>
      <c r="E3873" t="s">
        <v>103</v>
      </c>
      <c r="F3873" t="str">
        <f t="shared" si="182"/>
        <v>Queensland</v>
      </c>
      <c r="G3873" t="s">
        <v>35</v>
      </c>
      <c r="H3873">
        <v>4509</v>
      </c>
      <c r="I3873" t="s">
        <v>11</v>
      </c>
      <c r="J3873" t="s">
        <v>104</v>
      </c>
      <c r="K3873" t="s">
        <v>154</v>
      </c>
      <c r="L3873" t="s">
        <v>14</v>
      </c>
      <c r="M3873" s="5">
        <v>1354.21</v>
      </c>
      <c r="N3873">
        <v>1</v>
      </c>
    </row>
    <row r="3874" spans="1:14" x14ac:dyDescent="0.15">
      <c r="A3874" s="2">
        <v>45082</v>
      </c>
      <c r="B3874" s="3">
        <f t="shared" si="180"/>
        <v>2023</v>
      </c>
      <c r="C3874" t="str">
        <f t="shared" si="181"/>
        <v>2022-2023</v>
      </c>
      <c r="D3874" t="s">
        <v>148</v>
      </c>
      <c r="E3874" t="s">
        <v>78</v>
      </c>
      <c r="F3874" t="str">
        <f t="shared" si="182"/>
        <v>New South Wales</v>
      </c>
      <c r="G3874" t="s">
        <v>10</v>
      </c>
      <c r="H3874">
        <v>2350</v>
      </c>
      <c r="I3874" t="s">
        <v>11</v>
      </c>
      <c r="J3874" t="s">
        <v>68</v>
      </c>
      <c r="K3874" t="s">
        <v>150</v>
      </c>
      <c r="L3874" t="s">
        <v>18</v>
      </c>
      <c r="M3874" s="5">
        <v>1354.81</v>
      </c>
      <c r="N3874">
        <v>1</v>
      </c>
    </row>
    <row r="3875" spans="1:14" x14ac:dyDescent="0.15">
      <c r="A3875" s="2">
        <v>45226</v>
      </c>
      <c r="B3875" s="3">
        <f t="shared" si="180"/>
        <v>2024</v>
      </c>
      <c r="C3875" t="str">
        <f t="shared" si="181"/>
        <v>2023-2024</v>
      </c>
      <c r="D3875" t="s">
        <v>147</v>
      </c>
      <c r="E3875" t="s">
        <v>139</v>
      </c>
      <c r="F3875" t="str">
        <f t="shared" si="182"/>
        <v>New South Wales</v>
      </c>
      <c r="G3875" t="s">
        <v>10</v>
      </c>
      <c r="H3875">
        <v>2020</v>
      </c>
      <c r="I3875" t="s">
        <v>11</v>
      </c>
      <c r="J3875" t="s">
        <v>12</v>
      </c>
      <c r="K3875" t="s">
        <v>150</v>
      </c>
      <c r="L3875" t="s">
        <v>18</v>
      </c>
      <c r="M3875" s="5">
        <v>1357.43</v>
      </c>
      <c r="N3875">
        <v>1</v>
      </c>
    </row>
    <row r="3876" spans="1:14" x14ac:dyDescent="0.15">
      <c r="A3876" s="2">
        <v>45450</v>
      </c>
      <c r="B3876" s="3">
        <f t="shared" si="180"/>
        <v>2024</v>
      </c>
      <c r="C3876" t="str">
        <f t="shared" si="181"/>
        <v>2023-2024</v>
      </c>
      <c r="D3876" t="s">
        <v>147</v>
      </c>
      <c r="E3876" t="s">
        <v>113</v>
      </c>
      <c r="F3876" t="str">
        <f t="shared" si="182"/>
        <v>Queensland</v>
      </c>
      <c r="G3876" t="s">
        <v>35</v>
      </c>
      <c r="H3876">
        <v>4215</v>
      </c>
      <c r="I3876" t="s">
        <v>11</v>
      </c>
      <c r="J3876" t="s">
        <v>104</v>
      </c>
      <c r="K3876" t="s">
        <v>150</v>
      </c>
      <c r="L3876" t="s">
        <v>18</v>
      </c>
      <c r="M3876" s="5">
        <v>1361.63</v>
      </c>
      <c r="N3876">
        <v>1</v>
      </c>
    </row>
    <row r="3877" spans="1:14" x14ac:dyDescent="0.15">
      <c r="A3877" s="2">
        <v>45424</v>
      </c>
      <c r="B3877" s="3">
        <f t="shared" si="180"/>
        <v>2024</v>
      </c>
      <c r="C3877" t="str">
        <f t="shared" si="181"/>
        <v>2023-2024</v>
      </c>
      <c r="D3877" t="s">
        <v>147</v>
      </c>
      <c r="E3877" t="s">
        <v>122</v>
      </c>
      <c r="F3877" t="str">
        <f t="shared" si="182"/>
        <v>New South Wales</v>
      </c>
      <c r="G3877" t="s">
        <v>10</v>
      </c>
      <c r="H3877">
        <v>2650</v>
      </c>
      <c r="I3877" t="s">
        <v>11</v>
      </c>
      <c r="J3877" t="s">
        <v>25</v>
      </c>
      <c r="K3877" t="s">
        <v>150</v>
      </c>
      <c r="L3877" t="s">
        <v>18</v>
      </c>
      <c r="M3877" s="5">
        <v>1364.0400000000002</v>
      </c>
      <c r="N3877">
        <v>1</v>
      </c>
    </row>
    <row r="3878" spans="1:14" x14ac:dyDescent="0.15">
      <c r="A3878" s="2">
        <v>45655</v>
      </c>
      <c r="B3878" s="3">
        <f t="shared" si="180"/>
        <v>2025</v>
      </c>
      <c r="C3878" t="str">
        <f t="shared" si="181"/>
        <v>2024-2025</v>
      </c>
      <c r="D3878" t="s">
        <v>147</v>
      </c>
      <c r="E3878" t="s">
        <v>131</v>
      </c>
      <c r="F3878" t="str">
        <f t="shared" si="182"/>
        <v>Western Australia</v>
      </c>
      <c r="G3878" t="s">
        <v>48</v>
      </c>
      <c r="H3878">
        <v>6530</v>
      </c>
      <c r="I3878" t="s">
        <v>11</v>
      </c>
      <c r="J3878" t="s">
        <v>77</v>
      </c>
      <c r="K3878" t="s">
        <v>150</v>
      </c>
      <c r="L3878" t="s">
        <v>18</v>
      </c>
      <c r="M3878" s="5">
        <v>1369.14</v>
      </c>
      <c r="N3878">
        <v>1</v>
      </c>
    </row>
    <row r="3879" spans="1:14" x14ac:dyDescent="0.15">
      <c r="A3879" s="2">
        <v>44971</v>
      </c>
      <c r="B3879" s="3">
        <f t="shared" si="180"/>
        <v>2023</v>
      </c>
      <c r="C3879" t="str">
        <f t="shared" si="181"/>
        <v>2022-2023</v>
      </c>
      <c r="D3879" t="s">
        <v>147</v>
      </c>
      <c r="E3879" t="s">
        <v>81</v>
      </c>
      <c r="F3879" t="str">
        <f t="shared" si="182"/>
        <v>New South Wales</v>
      </c>
      <c r="G3879" t="s">
        <v>10</v>
      </c>
      <c r="H3879">
        <v>2485</v>
      </c>
      <c r="I3879" t="s">
        <v>11</v>
      </c>
      <c r="J3879" t="s">
        <v>68</v>
      </c>
      <c r="K3879" t="s">
        <v>151</v>
      </c>
      <c r="L3879" t="s">
        <v>21</v>
      </c>
      <c r="M3879" s="5">
        <v>1369.3999999999999</v>
      </c>
      <c r="N3879">
        <v>1</v>
      </c>
    </row>
    <row r="3880" spans="1:14" x14ac:dyDescent="0.15">
      <c r="A3880" s="2">
        <v>45597</v>
      </c>
      <c r="B3880" s="3">
        <f t="shared" si="180"/>
        <v>2025</v>
      </c>
      <c r="C3880" t="str">
        <f t="shared" si="181"/>
        <v>2024-2025</v>
      </c>
      <c r="D3880" t="s">
        <v>147</v>
      </c>
      <c r="E3880" t="s">
        <v>31</v>
      </c>
      <c r="F3880" t="str">
        <f t="shared" si="182"/>
        <v>South Australia</v>
      </c>
      <c r="G3880" t="s">
        <v>32</v>
      </c>
      <c r="H3880">
        <v>5168</v>
      </c>
      <c r="I3880" t="s">
        <v>11</v>
      </c>
      <c r="J3880" t="s">
        <v>33</v>
      </c>
      <c r="K3880" t="s">
        <v>149</v>
      </c>
      <c r="L3880" t="s">
        <v>15</v>
      </c>
      <c r="M3880" s="5">
        <v>1372.4099999999999</v>
      </c>
      <c r="N3880">
        <v>1</v>
      </c>
    </row>
    <row r="3881" spans="1:14" x14ac:dyDescent="0.15">
      <c r="A3881" s="2">
        <v>45414</v>
      </c>
      <c r="B3881" s="3">
        <f t="shared" si="180"/>
        <v>2024</v>
      </c>
      <c r="C3881" t="str">
        <f t="shared" si="181"/>
        <v>2023-2024</v>
      </c>
      <c r="D3881" t="s">
        <v>147</v>
      </c>
      <c r="E3881" t="s">
        <v>24</v>
      </c>
      <c r="F3881" t="str">
        <f t="shared" si="182"/>
        <v>New South Wales</v>
      </c>
      <c r="G3881" t="s">
        <v>10</v>
      </c>
      <c r="H3881">
        <v>2795</v>
      </c>
      <c r="I3881" t="s">
        <v>11</v>
      </c>
      <c r="J3881" t="s">
        <v>25</v>
      </c>
      <c r="K3881" t="s">
        <v>150</v>
      </c>
      <c r="L3881" t="s">
        <v>18</v>
      </c>
      <c r="M3881" s="5">
        <v>1379.7000000000003</v>
      </c>
      <c r="N3881">
        <v>1</v>
      </c>
    </row>
    <row r="3882" spans="1:14" x14ac:dyDescent="0.15">
      <c r="A3882" s="2">
        <v>45603</v>
      </c>
      <c r="B3882" s="3">
        <f t="shared" si="180"/>
        <v>2025</v>
      </c>
      <c r="C3882" t="str">
        <f t="shared" si="181"/>
        <v>2024-2025</v>
      </c>
      <c r="D3882" t="s">
        <v>148</v>
      </c>
      <c r="E3882" t="s">
        <v>108</v>
      </c>
      <c r="F3882" t="str">
        <f t="shared" si="182"/>
        <v>Victoria</v>
      </c>
      <c r="G3882" t="s">
        <v>45</v>
      </c>
      <c r="H3882">
        <v>3018</v>
      </c>
      <c r="I3882" t="s">
        <v>11</v>
      </c>
      <c r="J3882" t="s">
        <v>46</v>
      </c>
      <c r="K3882" t="s">
        <v>156</v>
      </c>
      <c r="L3882" t="s">
        <v>17</v>
      </c>
      <c r="M3882" s="5">
        <v>1388.12</v>
      </c>
      <c r="N3882">
        <v>1</v>
      </c>
    </row>
    <row r="3883" spans="1:14" x14ac:dyDescent="0.15">
      <c r="A3883" s="2">
        <v>45458</v>
      </c>
      <c r="B3883" s="3">
        <f t="shared" si="180"/>
        <v>2024</v>
      </c>
      <c r="C3883" t="str">
        <f t="shared" si="181"/>
        <v>2023-2024</v>
      </c>
      <c r="D3883" t="s">
        <v>147</v>
      </c>
      <c r="E3883" t="s">
        <v>134</v>
      </c>
      <c r="F3883" t="str">
        <f t="shared" si="182"/>
        <v>Queensland</v>
      </c>
      <c r="G3883" t="s">
        <v>35</v>
      </c>
      <c r="H3883">
        <v>4825</v>
      </c>
      <c r="I3883" t="s">
        <v>11</v>
      </c>
      <c r="J3883" t="s">
        <v>36</v>
      </c>
      <c r="K3883" t="s">
        <v>151</v>
      </c>
      <c r="L3883" t="s">
        <v>21</v>
      </c>
      <c r="M3883" s="5">
        <v>1392.32</v>
      </c>
      <c r="N3883">
        <v>1</v>
      </c>
    </row>
    <row r="3884" spans="1:14" x14ac:dyDescent="0.15">
      <c r="A3884" s="2">
        <v>45166</v>
      </c>
      <c r="B3884" s="3">
        <f t="shared" si="180"/>
        <v>2024</v>
      </c>
      <c r="C3884" t="str">
        <f t="shared" si="181"/>
        <v>2023-2024</v>
      </c>
      <c r="D3884" t="s">
        <v>147</v>
      </c>
      <c r="E3884" t="s">
        <v>115</v>
      </c>
      <c r="F3884" t="str">
        <f t="shared" si="182"/>
        <v>Western Australia</v>
      </c>
      <c r="G3884" t="s">
        <v>48</v>
      </c>
      <c r="H3884">
        <v>6280</v>
      </c>
      <c r="I3884" t="s">
        <v>11</v>
      </c>
      <c r="J3884" t="s">
        <v>94</v>
      </c>
      <c r="K3884" t="s">
        <v>150</v>
      </c>
      <c r="L3884" t="s">
        <v>18</v>
      </c>
      <c r="M3884" s="5">
        <v>1404.29</v>
      </c>
      <c r="N3884">
        <v>1</v>
      </c>
    </row>
    <row r="3885" spans="1:14" x14ac:dyDescent="0.15">
      <c r="A3885" s="2">
        <v>45353</v>
      </c>
      <c r="B3885" s="3">
        <f t="shared" si="180"/>
        <v>2024</v>
      </c>
      <c r="C3885" t="str">
        <f t="shared" si="181"/>
        <v>2023-2024</v>
      </c>
      <c r="D3885" t="s">
        <v>147</v>
      </c>
      <c r="E3885" t="s">
        <v>114</v>
      </c>
      <c r="F3885" t="str">
        <f t="shared" si="182"/>
        <v>Victoria</v>
      </c>
      <c r="G3885" t="s">
        <v>45</v>
      </c>
      <c r="H3885">
        <v>3551</v>
      </c>
      <c r="I3885" t="s">
        <v>11</v>
      </c>
      <c r="J3885" t="s">
        <v>60</v>
      </c>
      <c r="K3885" t="s">
        <v>150</v>
      </c>
      <c r="L3885" t="s">
        <v>18</v>
      </c>
      <c r="M3885" s="5">
        <v>1405.2700000000002</v>
      </c>
      <c r="N3885">
        <v>1</v>
      </c>
    </row>
    <row r="3886" spans="1:14" x14ac:dyDescent="0.15">
      <c r="A3886" s="2">
        <v>45090</v>
      </c>
      <c r="B3886" s="3">
        <f t="shared" si="180"/>
        <v>2023</v>
      </c>
      <c r="C3886" t="str">
        <f t="shared" si="181"/>
        <v>2022-2023</v>
      </c>
      <c r="D3886" t="s">
        <v>148</v>
      </c>
      <c r="E3886" t="s">
        <v>86</v>
      </c>
      <c r="F3886" t="str">
        <f t="shared" si="182"/>
        <v>New South Wales</v>
      </c>
      <c r="G3886" t="s">
        <v>10</v>
      </c>
      <c r="H3886">
        <v>2064</v>
      </c>
      <c r="I3886" t="s">
        <v>11</v>
      </c>
      <c r="J3886" t="s">
        <v>12</v>
      </c>
      <c r="K3886" t="s">
        <v>154</v>
      </c>
      <c r="L3886" t="s">
        <v>14</v>
      </c>
      <c r="M3886" s="5">
        <v>1406.6399999999999</v>
      </c>
      <c r="N3886">
        <v>1</v>
      </c>
    </row>
    <row r="3887" spans="1:14" x14ac:dyDescent="0.15">
      <c r="A3887" s="2">
        <v>45584</v>
      </c>
      <c r="B3887" s="3">
        <f t="shared" si="180"/>
        <v>2025</v>
      </c>
      <c r="C3887" t="str">
        <f t="shared" si="181"/>
        <v>2024-2025</v>
      </c>
      <c r="D3887" t="s">
        <v>147</v>
      </c>
      <c r="E3887" t="s">
        <v>64</v>
      </c>
      <c r="F3887" t="str">
        <f t="shared" si="182"/>
        <v>Victoria</v>
      </c>
      <c r="G3887" t="s">
        <v>45</v>
      </c>
      <c r="H3887">
        <v>3199</v>
      </c>
      <c r="I3887" t="s">
        <v>11</v>
      </c>
      <c r="J3887" t="s">
        <v>63</v>
      </c>
      <c r="K3887" t="s">
        <v>153</v>
      </c>
      <c r="L3887" t="s">
        <v>16</v>
      </c>
      <c r="M3887" s="5">
        <v>1409.15</v>
      </c>
      <c r="N3887">
        <v>1</v>
      </c>
    </row>
    <row r="3888" spans="1:14" x14ac:dyDescent="0.15">
      <c r="A3888" s="2">
        <v>45585</v>
      </c>
      <c r="B3888" s="3">
        <f t="shared" si="180"/>
        <v>2025</v>
      </c>
      <c r="C3888" t="str">
        <f t="shared" si="181"/>
        <v>2024-2025</v>
      </c>
      <c r="D3888" t="s">
        <v>147</v>
      </c>
      <c r="E3888" t="s">
        <v>41</v>
      </c>
      <c r="F3888" t="str">
        <f t="shared" si="182"/>
        <v>New South Wales</v>
      </c>
      <c r="G3888" t="s">
        <v>10</v>
      </c>
      <c r="H3888">
        <v>2830</v>
      </c>
      <c r="I3888" t="s">
        <v>11</v>
      </c>
      <c r="J3888" t="s">
        <v>25</v>
      </c>
      <c r="K3888" t="s">
        <v>154</v>
      </c>
      <c r="L3888" t="s">
        <v>14</v>
      </c>
      <c r="M3888" s="5">
        <v>1413.3300000000002</v>
      </c>
      <c r="N3888">
        <v>1</v>
      </c>
    </row>
    <row r="3889" spans="1:14" x14ac:dyDescent="0.15">
      <c r="A3889" s="2">
        <v>45015</v>
      </c>
      <c r="B3889" s="3">
        <f t="shared" si="180"/>
        <v>2023</v>
      </c>
      <c r="C3889" t="str">
        <f t="shared" si="181"/>
        <v>2022-2023</v>
      </c>
      <c r="D3889" t="s">
        <v>148</v>
      </c>
      <c r="E3889" t="s">
        <v>146</v>
      </c>
      <c r="F3889" t="str">
        <f t="shared" si="182"/>
        <v>Victoria</v>
      </c>
      <c r="G3889" t="s">
        <v>45</v>
      </c>
      <c r="H3889">
        <v>3353</v>
      </c>
      <c r="I3889" t="s">
        <v>11</v>
      </c>
      <c r="J3889" t="s">
        <v>60</v>
      </c>
      <c r="K3889" t="s">
        <v>157</v>
      </c>
      <c r="L3889" t="s">
        <v>22</v>
      </c>
      <c r="M3889" s="5">
        <v>1413.93</v>
      </c>
      <c r="N3889">
        <v>1</v>
      </c>
    </row>
    <row r="3890" spans="1:14" x14ac:dyDescent="0.15">
      <c r="A3890" s="2">
        <v>45389</v>
      </c>
      <c r="B3890" s="3">
        <f t="shared" si="180"/>
        <v>2024</v>
      </c>
      <c r="C3890" t="str">
        <f t="shared" si="181"/>
        <v>2023-2024</v>
      </c>
      <c r="D3890" t="s">
        <v>147</v>
      </c>
      <c r="E3890" t="s">
        <v>110</v>
      </c>
      <c r="F3890" t="str">
        <f t="shared" si="182"/>
        <v>Queensland</v>
      </c>
      <c r="G3890" t="s">
        <v>35</v>
      </c>
      <c r="H3890">
        <v>4680</v>
      </c>
      <c r="I3890" t="s">
        <v>11</v>
      </c>
      <c r="J3890" t="s">
        <v>51</v>
      </c>
      <c r="K3890" t="s">
        <v>153</v>
      </c>
      <c r="L3890" t="s">
        <v>16</v>
      </c>
      <c r="M3890" s="5">
        <v>1414.1299999999999</v>
      </c>
      <c r="N3890">
        <v>1</v>
      </c>
    </row>
    <row r="3891" spans="1:14" x14ac:dyDescent="0.15">
      <c r="A3891" s="2">
        <v>45115</v>
      </c>
      <c r="B3891" s="3">
        <f t="shared" si="180"/>
        <v>2024</v>
      </c>
      <c r="C3891" t="str">
        <f t="shared" si="181"/>
        <v>2023-2024</v>
      </c>
      <c r="D3891" t="s">
        <v>148</v>
      </c>
      <c r="E3891" t="s">
        <v>108</v>
      </c>
      <c r="F3891" t="str">
        <f t="shared" si="182"/>
        <v>Victoria</v>
      </c>
      <c r="G3891" t="s">
        <v>45</v>
      </c>
      <c r="H3891">
        <v>3018</v>
      </c>
      <c r="I3891" t="s">
        <v>11</v>
      </c>
      <c r="J3891" t="s">
        <v>46</v>
      </c>
      <c r="K3891" t="s">
        <v>153</v>
      </c>
      <c r="L3891" t="s">
        <v>16</v>
      </c>
      <c r="M3891" s="5">
        <v>1415.48</v>
      </c>
      <c r="N3891">
        <v>1</v>
      </c>
    </row>
    <row r="3892" spans="1:14" x14ac:dyDescent="0.15">
      <c r="A3892" s="2">
        <v>45371</v>
      </c>
      <c r="B3892" s="3">
        <f t="shared" si="180"/>
        <v>2024</v>
      </c>
      <c r="C3892" t="str">
        <f t="shared" si="181"/>
        <v>2023-2024</v>
      </c>
      <c r="D3892" t="s">
        <v>148</v>
      </c>
      <c r="E3892" t="s">
        <v>76</v>
      </c>
      <c r="F3892" t="str">
        <f t="shared" si="182"/>
        <v>Western Australia</v>
      </c>
      <c r="G3892" t="s">
        <v>48</v>
      </c>
      <c r="H3892">
        <v>6450</v>
      </c>
      <c r="I3892" t="s">
        <v>11</v>
      </c>
      <c r="J3892" t="s">
        <v>77</v>
      </c>
      <c r="K3892" t="s">
        <v>153</v>
      </c>
      <c r="L3892" t="s">
        <v>16</v>
      </c>
      <c r="M3892" s="5">
        <v>1416.15</v>
      </c>
      <c r="N3892">
        <v>1</v>
      </c>
    </row>
    <row r="3893" spans="1:14" x14ac:dyDescent="0.15">
      <c r="A3893" s="2">
        <v>45299</v>
      </c>
      <c r="B3893" s="3">
        <f t="shared" si="180"/>
        <v>2024</v>
      </c>
      <c r="C3893" t="str">
        <f t="shared" si="181"/>
        <v>2023-2024</v>
      </c>
      <c r="D3893" t="s">
        <v>147</v>
      </c>
      <c r="E3893" t="s">
        <v>84</v>
      </c>
      <c r="F3893" t="str">
        <f t="shared" si="182"/>
        <v>Queensland</v>
      </c>
      <c r="G3893" t="s">
        <v>35</v>
      </c>
      <c r="H3893">
        <v>4740</v>
      </c>
      <c r="I3893" t="s">
        <v>11</v>
      </c>
      <c r="J3893" t="s">
        <v>51</v>
      </c>
      <c r="K3893" t="s">
        <v>153</v>
      </c>
      <c r="L3893" t="s">
        <v>16</v>
      </c>
      <c r="M3893" s="5">
        <v>1419.4699999999996</v>
      </c>
      <c r="N3893">
        <v>1</v>
      </c>
    </row>
    <row r="3894" spans="1:14" x14ac:dyDescent="0.15">
      <c r="A3894" s="2">
        <v>45536</v>
      </c>
      <c r="B3894" s="3">
        <f t="shared" si="180"/>
        <v>2025</v>
      </c>
      <c r="C3894" t="str">
        <f t="shared" si="181"/>
        <v>2024-2025</v>
      </c>
      <c r="D3894" t="s">
        <v>147</v>
      </c>
      <c r="E3894" t="s">
        <v>112</v>
      </c>
      <c r="F3894" t="str">
        <f t="shared" si="182"/>
        <v>Victoria</v>
      </c>
      <c r="G3894" t="s">
        <v>45</v>
      </c>
      <c r="H3894">
        <v>3076</v>
      </c>
      <c r="I3894" t="s">
        <v>11</v>
      </c>
      <c r="J3894" t="s">
        <v>46</v>
      </c>
      <c r="K3894" t="s">
        <v>150</v>
      </c>
      <c r="L3894" t="s">
        <v>18</v>
      </c>
      <c r="M3894" s="5">
        <v>1419.69</v>
      </c>
      <c r="N3894">
        <v>1</v>
      </c>
    </row>
    <row r="3895" spans="1:14" x14ac:dyDescent="0.15">
      <c r="A3895" s="2">
        <v>45335</v>
      </c>
      <c r="B3895" s="3">
        <f t="shared" si="180"/>
        <v>2024</v>
      </c>
      <c r="C3895" t="str">
        <f t="shared" si="181"/>
        <v>2023-2024</v>
      </c>
      <c r="D3895" t="s">
        <v>148</v>
      </c>
      <c r="E3895" t="s">
        <v>108</v>
      </c>
      <c r="F3895" t="str">
        <f t="shared" si="182"/>
        <v>Victoria</v>
      </c>
      <c r="G3895" t="s">
        <v>45</v>
      </c>
      <c r="H3895">
        <v>3018</v>
      </c>
      <c r="I3895" t="s">
        <v>11</v>
      </c>
      <c r="J3895" t="s">
        <v>46</v>
      </c>
      <c r="K3895" t="s">
        <v>150</v>
      </c>
      <c r="L3895" t="s">
        <v>18</v>
      </c>
      <c r="M3895" s="5">
        <v>1421.04</v>
      </c>
      <c r="N3895">
        <v>1</v>
      </c>
    </row>
    <row r="3896" spans="1:14" x14ac:dyDescent="0.15">
      <c r="A3896" s="2">
        <v>44954</v>
      </c>
      <c r="B3896" s="3">
        <f t="shared" si="180"/>
        <v>2023</v>
      </c>
      <c r="C3896" t="str">
        <f t="shared" si="181"/>
        <v>2022-2023</v>
      </c>
      <c r="D3896" t="s">
        <v>147</v>
      </c>
      <c r="E3896" t="s">
        <v>139</v>
      </c>
      <c r="F3896" t="str">
        <f t="shared" si="182"/>
        <v>New South Wales</v>
      </c>
      <c r="G3896" t="s">
        <v>10</v>
      </c>
      <c r="H3896">
        <v>2020</v>
      </c>
      <c r="I3896" t="s">
        <v>11</v>
      </c>
      <c r="J3896" t="s">
        <v>12</v>
      </c>
      <c r="K3896" t="s">
        <v>154</v>
      </c>
      <c r="L3896" t="s">
        <v>14</v>
      </c>
      <c r="M3896" s="5">
        <v>1425.63</v>
      </c>
      <c r="N3896">
        <v>1</v>
      </c>
    </row>
    <row r="3897" spans="1:14" x14ac:dyDescent="0.15">
      <c r="A3897" s="2">
        <v>45283</v>
      </c>
      <c r="B3897" s="3">
        <f t="shared" si="180"/>
        <v>2024</v>
      </c>
      <c r="C3897" t="str">
        <f t="shared" si="181"/>
        <v>2023-2024</v>
      </c>
      <c r="D3897" t="s">
        <v>147</v>
      </c>
      <c r="E3897" t="s">
        <v>75</v>
      </c>
      <c r="F3897" t="str">
        <f t="shared" si="182"/>
        <v>Victoria</v>
      </c>
      <c r="G3897" t="s">
        <v>45</v>
      </c>
      <c r="H3897">
        <v>3630</v>
      </c>
      <c r="I3897" t="s">
        <v>11</v>
      </c>
      <c r="J3897" t="s">
        <v>55</v>
      </c>
      <c r="K3897" t="s">
        <v>149</v>
      </c>
      <c r="L3897" t="s">
        <v>15</v>
      </c>
      <c r="M3897" s="5">
        <v>1425.6599999999999</v>
      </c>
      <c r="N3897">
        <v>1</v>
      </c>
    </row>
    <row r="3898" spans="1:14" x14ac:dyDescent="0.15">
      <c r="A3898" s="2">
        <v>45562</v>
      </c>
      <c r="B3898" s="3">
        <f t="shared" si="180"/>
        <v>2025</v>
      </c>
      <c r="C3898" t="str">
        <f t="shared" si="181"/>
        <v>2024-2025</v>
      </c>
      <c r="D3898" t="s">
        <v>147</v>
      </c>
      <c r="E3898" t="s">
        <v>92</v>
      </c>
      <c r="F3898" t="str">
        <f t="shared" si="182"/>
        <v>Queensland</v>
      </c>
      <c r="G3898" t="s">
        <v>35</v>
      </c>
      <c r="H3898">
        <v>4068</v>
      </c>
      <c r="I3898" t="s">
        <v>11</v>
      </c>
      <c r="J3898" t="s">
        <v>43</v>
      </c>
      <c r="K3898" t="s">
        <v>150</v>
      </c>
      <c r="L3898" t="s">
        <v>18</v>
      </c>
      <c r="M3898" s="5">
        <v>1426.21</v>
      </c>
      <c r="N3898">
        <v>1</v>
      </c>
    </row>
    <row r="3899" spans="1:14" x14ac:dyDescent="0.15">
      <c r="A3899" s="2">
        <v>45212</v>
      </c>
      <c r="B3899" s="3">
        <f t="shared" si="180"/>
        <v>2024</v>
      </c>
      <c r="C3899" t="str">
        <f t="shared" si="181"/>
        <v>2023-2024</v>
      </c>
      <c r="D3899" t="s">
        <v>148</v>
      </c>
      <c r="E3899" t="s">
        <v>124</v>
      </c>
      <c r="F3899" t="str">
        <f t="shared" si="182"/>
        <v>New South Wales</v>
      </c>
      <c r="G3899" t="s">
        <v>10</v>
      </c>
      <c r="H3899">
        <v>2015</v>
      </c>
      <c r="I3899" t="s">
        <v>11</v>
      </c>
      <c r="J3899" t="s">
        <v>12</v>
      </c>
      <c r="K3899" t="s">
        <v>153</v>
      </c>
      <c r="L3899" t="s">
        <v>16</v>
      </c>
      <c r="M3899" s="5">
        <v>1428.9</v>
      </c>
      <c r="N3899">
        <v>1</v>
      </c>
    </row>
    <row r="3900" spans="1:14" x14ac:dyDescent="0.15">
      <c r="A3900" s="2">
        <v>45596</v>
      </c>
      <c r="B3900" s="3">
        <f t="shared" si="180"/>
        <v>2025</v>
      </c>
      <c r="C3900" t="str">
        <f t="shared" si="181"/>
        <v>2024-2025</v>
      </c>
      <c r="D3900" t="s">
        <v>148</v>
      </c>
      <c r="E3900" t="s">
        <v>78</v>
      </c>
      <c r="F3900" t="str">
        <f t="shared" si="182"/>
        <v>New South Wales</v>
      </c>
      <c r="G3900" t="s">
        <v>10</v>
      </c>
      <c r="H3900">
        <v>2350</v>
      </c>
      <c r="I3900" t="s">
        <v>11</v>
      </c>
      <c r="J3900" t="s">
        <v>68</v>
      </c>
      <c r="K3900" t="s">
        <v>154</v>
      </c>
      <c r="L3900" t="s">
        <v>14</v>
      </c>
      <c r="M3900" s="5">
        <v>1430.29</v>
      </c>
      <c r="N3900">
        <v>1</v>
      </c>
    </row>
    <row r="3901" spans="1:14" x14ac:dyDescent="0.15">
      <c r="A3901" s="2">
        <v>45064</v>
      </c>
      <c r="B3901" s="3">
        <f t="shared" si="180"/>
        <v>2023</v>
      </c>
      <c r="C3901" t="str">
        <f t="shared" si="181"/>
        <v>2022-2023</v>
      </c>
      <c r="D3901" t="s">
        <v>147</v>
      </c>
      <c r="E3901" t="s">
        <v>129</v>
      </c>
      <c r="F3901" t="str">
        <f t="shared" si="182"/>
        <v>Tasmania</v>
      </c>
      <c r="G3901" t="s">
        <v>70</v>
      </c>
      <c r="H3901">
        <v>7010</v>
      </c>
      <c r="I3901" t="s">
        <v>11</v>
      </c>
      <c r="J3901" t="s">
        <v>71</v>
      </c>
      <c r="K3901" t="s">
        <v>151</v>
      </c>
      <c r="L3901" t="s">
        <v>21</v>
      </c>
      <c r="M3901" s="5">
        <v>1431.45</v>
      </c>
      <c r="N3901">
        <v>1</v>
      </c>
    </row>
    <row r="3902" spans="1:14" x14ac:dyDescent="0.15">
      <c r="A3902" s="2">
        <v>45292</v>
      </c>
      <c r="B3902" s="3">
        <f t="shared" si="180"/>
        <v>2024</v>
      </c>
      <c r="C3902" t="str">
        <f t="shared" si="181"/>
        <v>2023-2024</v>
      </c>
      <c r="D3902" t="s">
        <v>147</v>
      </c>
      <c r="E3902" t="s">
        <v>98</v>
      </c>
      <c r="F3902" t="str">
        <f t="shared" si="182"/>
        <v>Victoria</v>
      </c>
      <c r="G3902" t="s">
        <v>45</v>
      </c>
      <c r="H3902">
        <v>3429</v>
      </c>
      <c r="I3902" t="s">
        <v>11</v>
      </c>
      <c r="J3902" t="s">
        <v>60</v>
      </c>
      <c r="K3902" t="s">
        <v>151</v>
      </c>
      <c r="L3902" t="s">
        <v>21</v>
      </c>
      <c r="M3902" s="5">
        <v>1434.67</v>
      </c>
      <c r="N3902">
        <v>1</v>
      </c>
    </row>
    <row r="3903" spans="1:14" x14ac:dyDescent="0.15">
      <c r="A3903" s="2">
        <v>45185</v>
      </c>
      <c r="B3903" s="3">
        <f t="shared" si="180"/>
        <v>2024</v>
      </c>
      <c r="C3903" t="str">
        <f t="shared" si="181"/>
        <v>2023-2024</v>
      </c>
      <c r="D3903" t="s">
        <v>148</v>
      </c>
      <c r="E3903" t="s">
        <v>85</v>
      </c>
      <c r="F3903" t="str">
        <f t="shared" si="182"/>
        <v>Queensland</v>
      </c>
      <c r="G3903" t="s">
        <v>35</v>
      </c>
      <c r="H3903">
        <v>4883</v>
      </c>
      <c r="I3903" t="s">
        <v>11</v>
      </c>
      <c r="J3903" t="s">
        <v>36</v>
      </c>
      <c r="K3903" t="s">
        <v>149</v>
      </c>
      <c r="L3903" t="s">
        <v>15</v>
      </c>
      <c r="M3903" s="5">
        <v>1434.96</v>
      </c>
      <c r="N3903">
        <v>1</v>
      </c>
    </row>
    <row r="3904" spans="1:14" x14ac:dyDescent="0.15">
      <c r="A3904" s="2">
        <v>45514</v>
      </c>
      <c r="B3904" s="3">
        <f t="shared" si="180"/>
        <v>2025</v>
      </c>
      <c r="C3904" t="str">
        <f t="shared" si="181"/>
        <v>2024-2025</v>
      </c>
      <c r="D3904" t="s">
        <v>148</v>
      </c>
      <c r="E3904" t="s">
        <v>78</v>
      </c>
      <c r="F3904" t="str">
        <f t="shared" si="182"/>
        <v>New South Wales</v>
      </c>
      <c r="G3904" t="s">
        <v>10</v>
      </c>
      <c r="H3904">
        <v>2350</v>
      </c>
      <c r="I3904" t="s">
        <v>11</v>
      </c>
      <c r="J3904" t="s">
        <v>68</v>
      </c>
      <c r="K3904" t="s">
        <v>151</v>
      </c>
      <c r="L3904" t="s">
        <v>21</v>
      </c>
      <c r="M3904" s="5">
        <v>1437.5700000000002</v>
      </c>
      <c r="N3904">
        <v>1</v>
      </c>
    </row>
    <row r="3905" spans="1:14" x14ac:dyDescent="0.15">
      <c r="A3905" s="2">
        <v>45104</v>
      </c>
      <c r="B3905" s="3">
        <f t="shared" si="180"/>
        <v>2023</v>
      </c>
      <c r="C3905" t="str">
        <f t="shared" si="181"/>
        <v>2022-2023</v>
      </c>
      <c r="D3905" t="s">
        <v>147</v>
      </c>
      <c r="E3905" t="s">
        <v>112</v>
      </c>
      <c r="F3905" t="str">
        <f t="shared" si="182"/>
        <v>Victoria</v>
      </c>
      <c r="G3905" t="s">
        <v>45</v>
      </c>
      <c r="H3905">
        <v>3076</v>
      </c>
      <c r="I3905" t="s">
        <v>11</v>
      </c>
      <c r="J3905" t="s">
        <v>46</v>
      </c>
      <c r="K3905" t="s">
        <v>155</v>
      </c>
      <c r="L3905" t="s">
        <v>20</v>
      </c>
      <c r="M3905" s="5">
        <v>1438.7499999999998</v>
      </c>
      <c r="N3905">
        <v>1</v>
      </c>
    </row>
    <row r="3906" spans="1:14" x14ac:dyDescent="0.15">
      <c r="A3906" s="2">
        <v>45106</v>
      </c>
      <c r="B3906" s="3">
        <f t="shared" ref="B3906:B3969" si="183">IF(MONTH(A3906)&gt;=7,YEAR(A3906)+1,YEAR(A3906))</f>
        <v>2023</v>
      </c>
      <c r="C3906" t="str">
        <f t="shared" ref="C3906:C3969" si="184">IF(MONTH(A3906) &gt;= 7, YEAR(A3906) &amp; "-" &amp; YEAR(A3906) + 1, YEAR(A3906) - 1 &amp; "-" &amp; YEAR(A3906))</f>
        <v>2022-2023</v>
      </c>
      <c r="D3906" t="s">
        <v>147</v>
      </c>
      <c r="E3906" t="s">
        <v>115</v>
      </c>
      <c r="F3906" t="str">
        <f t="shared" ref="F3906:F3969" si="185">IF(G3906="WA","Western Australia",
IF(G3906="NSW","New South Wales",
IF(G3906="QLD","Queensland",
IF(G3906="VIC","Victoria",
IF(G3906="TAS","Tasmania",
IF(G3906="SA","South Australia",
IF(G3906="NT","Northern Territory",
IF(G3906="ACT","Australian Capital Territory",G3906))))))))</f>
        <v>Western Australia</v>
      </c>
      <c r="G3906" t="s">
        <v>48</v>
      </c>
      <c r="H3906">
        <v>6280</v>
      </c>
      <c r="I3906" t="s">
        <v>11</v>
      </c>
      <c r="J3906" t="s">
        <v>94</v>
      </c>
      <c r="K3906" t="s">
        <v>154</v>
      </c>
      <c r="L3906" t="s">
        <v>14</v>
      </c>
      <c r="M3906" s="5">
        <v>1441.91</v>
      </c>
      <c r="N3906">
        <v>1</v>
      </c>
    </row>
    <row r="3907" spans="1:14" x14ac:dyDescent="0.15">
      <c r="A3907" s="2">
        <v>45646</v>
      </c>
      <c r="B3907" s="3">
        <f t="shared" si="183"/>
        <v>2025</v>
      </c>
      <c r="C3907" t="str">
        <f t="shared" si="184"/>
        <v>2024-2025</v>
      </c>
      <c r="D3907" t="s">
        <v>147</v>
      </c>
      <c r="E3907" t="s">
        <v>137</v>
      </c>
      <c r="F3907" t="str">
        <f t="shared" si="185"/>
        <v>New South Wales</v>
      </c>
      <c r="G3907" t="s">
        <v>10</v>
      </c>
      <c r="H3907">
        <v>2031</v>
      </c>
      <c r="I3907" t="s">
        <v>11</v>
      </c>
      <c r="J3907" t="s">
        <v>12</v>
      </c>
      <c r="K3907" t="s">
        <v>150</v>
      </c>
      <c r="L3907" t="s">
        <v>18</v>
      </c>
      <c r="M3907" s="5">
        <v>1442.9899999999998</v>
      </c>
      <c r="N3907">
        <v>1</v>
      </c>
    </row>
    <row r="3908" spans="1:14" x14ac:dyDescent="0.15">
      <c r="A3908" s="2">
        <v>45393</v>
      </c>
      <c r="B3908" s="3">
        <f t="shared" si="183"/>
        <v>2024</v>
      </c>
      <c r="C3908" t="str">
        <f t="shared" si="184"/>
        <v>2023-2024</v>
      </c>
      <c r="D3908" t="s">
        <v>147</v>
      </c>
      <c r="E3908" t="s">
        <v>69</v>
      </c>
      <c r="F3908" t="str">
        <f t="shared" si="185"/>
        <v>Tasmania</v>
      </c>
      <c r="G3908" t="s">
        <v>70</v>
      </c>
      <c r="H3908">
        <v>7018</v>
      </c>
      <c r="I3908" t="s">
        <v>11</v>
      </c>
      <c r="J3908" t="s">
        <v>71</v>
      </c>
      <c r="K3908" t="s">
        <v>151</v>
      </c>
      <c r="L3908" t="s">
        <v>21</v>
      </c>
      <c r="M3908" s="5">
        <v>1443.0800000000002</v>
      </c>
      <c r="N3908">
        <v>1</v>
      </c>
    </row>
    <row r="3909" spans="1:14" x14ac:dyDescent="0.15">
      <c r="A3909" s="2">
        <v>45520</v>
      </c>
      <c r="B3909" s="3">
        <f t="shared" si="183"/>
        <v>2025</v>
      </c>
      <c r="C3909" t="str">
        <f t="shared" si="184"/>
        <v>2024-2025</v>
      </c>
      <c r="D3909" t="s">
        <v>147</v>
      </c>
      <c r="E3909" t="s">
        <v>143</v>
      </c>
      <c r="F3909" t="str">
        <f t="shared" si="185"/>
        <v>New South Wales</v>
      </c>
      <c r="G3909" t="s">
        <v>10</v>
      </c>
      <c r="H3909">
        <v>2154</v>
      </c>
      <c r="I3909" t="s">
        <v>11</v>
      </c>
      <c r="J3909" t="s">
        <v>27</v>
      </c>
      <c r="K3909" t="s">
        <v>151</v>
      </c>
      <c r="L3909" t="s">
        <v>21</v>
      </c>
      <c r="M3909" s="5">
        <v>1444.28</v>
      </c>
      <c r="N3909">
        <v>1</v>
      </c>
    </row>
    <row r="3910" spans="1:14" x14ac:dyDescent="0.15">
      <c r="A3910" s="2">
        <v>45197</v>
      </c>
      <c r="B3910" s="3">
        <f t="shared" si="183"/>
        <v>2024</v>
      </c>
      <c r="C3910" t="str">
        <f t="shared" si="184"/>
        <v>2023-2024</v>
      </c>
      <c r="D3910" t="s">
        <v>147</v>
      </c>
      <c r="E3910" t="s">
        <v>135</v>
      </c>
      <c r="F3910" t="str">
        <f t="shared" si="185"/>
        <v>Victoria</v>
      </c>
      <c r="G3910" t="s">
        <v>45</v>
      </c>
      <c r="H3910">
        <v>3550</v>
      </c>
      <c r="I3910" t="s">
        <v>11</v>
      </c>
      <c r="J3910" t="s">
        <v>60</v>
      </c>
      <c r="K3910" t="s">
        <v>150</v>
      </c>
      <c r="L3910" t="s">
        <v>18</v>
      </c>
      <c r="M3910" s="5">
        <v>1448.8899999999999</v>
      </c>
      <c r="N3910">
        <v>1</v>
      </c>
    </row>
    <row r="3911" spans="1:14" x14ac:dyDescent="0.15">
      <c r="A3911" s="2">
        <v>45514</v>
      </c>
      <c r="B3911" s="3">
        <f t="shared" si="183"/>
        <v>2025</v>
      </c>
      <c r="C3911" t="str">
        <f t="shared" si="184"/>
        <v>2024-2025</v>
      </c>
      <c r="D3911" t="s">
        <v>147</v>
      </c>
      <c r="E3911" t="s">
        <v>126</v>
      </c>
      <c r="F3911" t="str">
        <f t="shared" si="185"/>
        <v>Queensland</v>
      </c>
      <c r="G3911" t="s">
        <v>35</v>
      </c>
      <c r="H3911">
        <v>4551</v>
      </c>
      <c r="I3911" t="s">
        <v>11</v>
      </c>
      <c r="J3911" t="s">
        <v>120</v>
      </c>
      <c r="K3911" t="s">
        <v>154</v>
      </c>
      <c r="L3911" t="s">
        <v>14</v>
      </c>
      <c r="M3911" s="5">
        <v>1450.49</v>
      </c>
      <c r="N3911">
        <v>1</v>
      </c>
    </row>
    <row r="3912" spans="1:14" x14ac:dyDescent="0.15">
      <c r="A3912" s="2">
        <v>45053</v>
      </c>
      <c r="B3912" s="3">
        <f t="shared" si="183"/>
        <v>2023</v>
      </c>
      <c r="C3912" t="str">
        <f t="shared" si="184"/>
        <v>2022-2023</v>
      </c>
      <c r="D3912" t="s">
        <v>148</v>
      </c>
      <c r="E3912" t="s">
        <v>110</v>
      </c>
      <c r="F3912" t="str">
        <f t="shared" si="185"/>
        <v>Queensland</v>
      </c>
      <c r="G3912" t="s">
        <v>35</v>
      </c>
      <c r="H3912">
        <v>4680</v>
      </c>
      <c r="I3912" t="s">
        <v>11</v>
      </c>
      <c r="J3912" t="s">
        <v>51</v>
      </c>
      <c r="K3912" t="s">
        <v>151</v>
      </c>
      <c r="L3912" t="s">
        <v>21</v>
      </c>
      <c r="M3912" s="5">
        <v>1452.26</v>
      </c>
      <c r="N3912">
        <v>1</v>
      </c>
    </row>
    <row r="3913" spans="1:14" x14ac:dyDescent="0.15">
      <c r="A3913" s="2">
        <v>45592</v>
      </c>
      <c r="B3913" s="3">
        <f t="shared" si="183"/>
        <v>2025</v>
      </c>
      <c r="C3913" t="str">
        <f t="shared" si="184"/>
        <v>2024-2025</v>
      </c>
      <c r="D3913" t="s">
        <v>147</v>
      </c>
      <c r="E3913" t="s">
        <v>91</v>
      </c>
      <c r="F3913" t="str">
        <f t="shared" si="185"/>
        <v>Victoria</v>
      </c>
      <c r="G3913" t="s">
        <v>45</v>
      </c>
      <c r="H3913">
        <v>3690</v>
      </c>
      <c r="I3913" t="s">
        <v>11</v>
      </c>
      <c r="J3913" t="s">
        <v>55</v>
      </c>
      <c r="K3913" t="s">
        <v>151</v>
      </c>
      <c r="L3913" t="s">
        <v>21</v>
      </c>
      <c r="M3913" s="5">
        <v>1458.73</v>
      </c>
      <c r="N3913">
        <v>1</v>
      </c>
    </row>
    <row r="3914" spans="1:14" x14ac:dyDescent="0.15">
      <c r="A3914" s="2">
        <v>45510</v>
      </c>
      <c r="B3914" s="3">
        <f t="shared" si="183"/>
        <v>2025</v>
      </c>
      <c r="C3914" t="str">
        <f t="shared" si="184"/>
        <v>2024-2025</v>
      </c>
      <c r="D3914" t="s">
        <v>147</v>
      </c>
      <c r="E3914" t="s">
        <v>101</v>
      </c>
      <c r="F3914" t="str">
        <f t="shared" si="185"/>
        <v>Victoria</v>
      </c>
      <c r="G3914" t="s">
        <v>45</v>
      </c>
      <c r="H3914">
        <v>3131</v>
      </c>
      <c r="I3914" t="s">
        <v>11</v>
      </c>
      <c r="J3914" t="s">
        <v>63</v>
      </c>
      <c r="K3914" t="s">
        <v>153</v>
      </c>
      <c r="L3914" t="s">
        <v>16</v>
      </c>
      <c r="M3914" s="5">
        <v>1460.24</v>
      </c>
      <c r="N3914">
        <v>1</v>
      </c>
    </row>
    <row r="3915" spans="1:14" x14ac:dyDescent="0.15">
      <c r="A3915" s="2">
        <v>45014</v>
      </c>
      <c r="B3915" s="3">
        <f t="shared" si="183"/>
        <v>2023</v>
      </c>
      <c r="C3915" t="str">
        <f t="shared" si="184"/>
        <v>2022-2023</v>
      </c>
      <c r="D3915" t="s">
        <v>147</v>
      </c>
      <c r="E3915" t="s">
        <v>44</v>
      </c>
      <c r="F3915" t="str">
        <f t="shared" si="185"/>
        <v>Victoria</v>
      </c>
      <c r="G3915" t="s">
        <v>45</v>
      </c>
      <c r="H3915">
        <v>3066</v>
      </c>
      <c r="I3915" t="s">
        <v>11</v>
      </c>
      <c r="J3915" t="s">
        <v>46</v>
      </c>
      <c r="K3915" t="s">
        <v>151</v>
      </c>
      <c r="L3915" t="s">
        <v>21</v>
      </c>
      <c r="M3915" s="5">
        <v>1461.2600000000002</v>
      </c>
      <c r="N3915">
        <v>1</v>
      </c>
    </row>
    <row r="3916" spans="1:14" x14ac:dyDescent="0.15">
      <c r="A3916" s="2">
        <v>45213</v>
      </c>
      <c r="B3916" s="3">
        <f t="shared" si="183"/>
        <v>2024</v>
      </c>
      <c r="C3916" t="str">
        <f t="shared" si="184"/>
        <v>2023-2024</v>
      </c>
      <c r="D3916" t="s">
        <v>148</v>
      </c>
      <c r="E3916" t="s">
        <v>78</v>
      </c>
      <c r="F3916" t="str">
        <f t="shared" si="185"/>
        <v>New South Wales</v>
      </c>
      <c r="G3916" t="s">
        <v>10</v>
      </c>
      <c r="H3916">
        <v>2350</v>
      </c>
      <c r="I3916" t="s">
        <v>11</v>
      </c>
      <c r="J3916" t="s">
        <v>68</v>
      </c>
      <c r="K3916" t="s">
        <v>157</v>
      </c>
      <c r="L3916" t="s">
        <v>22</v>
      </c>
      <c r="M3916" s="5">
        <v>1468.24</v>
      </c>
      <c r="N3916">
        <v>1</v>
      </c>
    </row>
    <row r="3917" spans="1:14" x14ac:dyDescent="0.15">
      <c r="A3917" s="2">
        <v>45559</v>
      </c>
      <c r="B3917" s="3">
        <f t="shared" si="183"/>
        <v>2025</v>
      </c>
      <c r="C3917" t="str">
        <f t="shared" si="184"/>
        <v>2024-2025</v>
      </c>
      <c r="D3917" t="s">
        <v>147</v>
      </c>
      <c r="E3917" t="s">
        <v>83</v>
      </c>
      <c r="F3917" t="str">
        <f t="shared" si="185"/>
        <v>New South Wales</v>
      </c>
      <c r="G3917" t="s">
        <v>10</v>
      </c>
      <c r="H3917">
        <v>2750</v>
      </c>
      <c r="I3917" t="s">
        <v>11</v>
      </c>
      <c r="J3917" t="s">
        <v>25</v>
      </c>
      <c r="K3917" t="s">
        <v>150</v>
      </c>
      <c r="L3917" t="s">
        <v>18</v>
      </c>
      <c r="M3917" s="5">
        <v>1470.4000000000003</v>
      </c>
      <c r="N3917">
        <v>1</v>
      </c>
    </row>
    <row r="3918" spans="1:14" x14ac:dyDescent="0.15">
      <c r="A3918" s="2">
        <v>45028</v>
      </c>
      <c r="B3918" s="3">
        <f t="shared" si="183"/>
        <v>2023</v>
      </c>
      <c r="C3918" t="str">
        <f t="shared" si="184"/>
        <v>2022-2023</v>
      </c>
      <c r="D3918" t="s">
        <v>147</v>
      </c>
      <c r="E3918" t="s">
        <v>93</v>
      </c>
      <c r="F3918" t="str">
        <f t="shared" si="185"/>
        <v>Western Australia</v>
      </c>
      <c r="G3918" t="s">
        <v>48</v>
      </c>
      <c r="H3918">
        <v>6112</v>
      </c>
      <c r="I3918" t="s">
        <v>11</v>
      </c>
      <c r="J3918" t="s">
        <v>94</v>
      </c>
      <c r="K3918" t="s">
        <v>150</v>
      </c>
      <c r="L3918" t="s">
        <v>18</v>
      </c>
      <c r="M3918" s="5">
        <v>1472.9199999999998</v>
      </c>
      <c r="N3918">
        <v>1</v>
      </c>
    </row>
    <row r="3919" spans="1:14" x14ac:dyDescent="0.15">
      <c r="A3919" s="2">
        <v>45302</v>
      </c>
      <c r="B3919" s="3">
        <f t="shared" si="183"/>
        <v>2024</v>
      </c>
      <c r="C3919" t="str">
        <f t="shared" si="184"/>
        <v>2023-2024</v>
      </c>
      <c r="D3919" t="s">
        <v>147</v>
      </c>
      <c r="E3919" t="s">
        <v>109</v>
      </c>
      <c r="F3919" t="str">
        <f t="shared" si="185"/>
        <v>New South Wales</v>
      </c>
      <c r="G3919" t="s">
        <v>10</v>
      </c>
      <c r="H3919">
        <v>2480</v>
      </c>
      <c r="I3919" t="s">
        <v>11</v>
      </c>
      <c r="J3919" t="s">
        <v>68</v>
      </c>
      <c r="K3919" t="s">
        <v>150</v>
      </c>
      <c r="L3919" t="s">
        <v>18</v>
      </c>
      <c r="M3919" s="5">
        <v>1473.54</v>
      </c>
      <c r="N3919">
        <v>1</v>
      </c>
    </row>
    <row r="3920" spans="1:14" x14ac:dyDescent="0.15">
      <c r="A3920" s="2">
        <v>44957</v>
      </c>
      <c r="B3920" s="3">
        <f t="shared" si="183"/>
        <v>2023</v>
      </c>
      <c r="C3920" t="str">
        <f t="shared" si="184"/>
        <v>2022-2023</v>
      </c>
      <c r="D3920" t="s">
        <v>147</v>
      </c>
      <c r="E3920" t="s">
        <v>9</v>
      </c>
      <c r="F3920" t="str">
        <f t="shared" si="185"/>
        <v>New South Wales</v>
      </c>
      <c r="G3920" t="s">
        <v>10</v>
      </c>
      <c r="H3920">
        <v>2067</v>
      </c>
      <c r="I3920" t="s">
        <v>11</v>
      </c>
      <c r="J3920" t="s">
        <v>12</v>
      </c>
      <c r="K3920" t="s">
        <v>150</v>
      </c>
      <c r="L3920" t="s">
        <v>18</v>
      </c>
      <c r="M3920" s="5">
        <v>1473.64</v>
      </c>
      <c r="N3920">
        <v>1</v>
      </c>
    </row>
    <row r="3921" spans="1:14" x14ac:dyDescent="0.15">
      <c r="A3921" s="2">
        <v>45061</v>
      </c>
      <c r="B3921" s="3">
        <f t="shared" si="183"/>
        <v>2023</v>
      </c>
      <c r="C3921" t="str">
        <f t="shared" si="184"/>
        <v>2022-2023</v>
      </c>
      <c r="D3921" t="s">
        <v>147</v>
      </c>
      <c r="E3921" t="s">
        <v>44</v>
      </c>
      <c r="F3921" t="str">
        <f t="shared" si="185"/>
        <v>Victoria</v>
      </c>
      <c r="G3921" t="s">
        <v>45</v>
      </c>
      <c r="H3921">
        <v>3066</v>
      </c>
      <c r="I3921" t="s">
        <v>11</v>
      </c>
      <c r="J3921" t="s">
        <v>46</v>
      </c>
      <c r="K3921" t="s">
        <v>150</v>
      </c>
      <c r="L3921" t="s">
        <v>18</v>
      </c>
      <c r="M3921" s="5">
        <v>1473.94</v>
      </c>
      <c r="N3921">
        <v>1</v>
      </c>
    </row>
    <row r="3922" spans="1:14" x14ac:dyDescent="0.15">
      <c r="A3922" s="2">
        <v>45646</v>
      </c>
      <c r="B3922" s="3">
        <f t="shared" si="183"/>
        <v>2025</v>
      </c>
      <c r="C3922" t="str">
        <f t="shared" si="184"/>
        <v>2024-2025</v>
      </c>
      <c r="D3922" t="s">
        <v>147</v>
      </c>
      <c r="E3922" t="s">
        <v>125</v>
      </c>
      <c r="F3922" t="str">
        <f t="shared" si="185"/>
        <v>Victoria</v>
      </c>
      <c r="G3922" t="s">
        <v>45</v>
      </c>
      <c r="H3922">
        <v>3400</v>
      </c>
      <c r="I3922" t="s">
        <v>11</v>
      </c>
      <c r="J3922" t="s">
        <v>60</v>
      </c>
      <c r="K3922" t="s">
        <v>150</v>
      </c>
      <c r="L3922" t="s">
        <v>18</v>
      </c>
      <c r="M3922" s="5">
        <v>1474.1</v>
      </c>
      <c r="N3922">
        <v>1</v>
      </c>
    </row>
    <row r="3923" spans="1:14" x14ac:dyDescent="0.15">
      <c r="A3923" s="2">
        <v>44952</v>
      </c>
      <c r="B3923" s="3">
        <f t="shared" si="183"/>
        <v>2023</v>
      </c>
      <c r="C3923" t="str">
        <f t="shared" si="184"/>
        <v>2022-2023</v>
      </c>
      <c r="D3923" t="s">
        <v>147</v>
      </c>
      <c r="E3923" t="s">
        <v>44</v>
      </c>
      <c r="F3923" t="str">
        <f t="shared" si="185"/>
        <v>Victoria</v>
      </c>
      <c r="G3923" t="s">
        <v>45</v>
      </c>
      <c r="H3923">
        <v>3066</v>
      </c>
      <c r="I3923" t="s">
        <v>11</v>
      </c>
      <c r="J3923" t="s">
        <v>46</v>
      </c>
      <c r="K3923" t="s">
        <v>157</v>
      </c>
      <c r="L3923" t="s">
        <v>22</v>
      </c>
      <c r="M3923" s="5">
        <v>1474.3000000000002</v>
      </c>
      <c r="N3923">
        <v>1</v>
      </c>
    </row>
    <row r="3924" spans="1:14" x14ac:dyDescent="0.15">
      <c r="A3924" s="2">
        <v>45186</v>
      </c>
      <c r="B3924" s="3">
        <f t="shared" si="183"/>
        <v>2024</v>
      </c>
      <c r="C3924" t="str">
        <f t="shared" si="184"/>
        <v>2023-2024</v>
      </c>
      <c r="D3924" t="s">
        <v>147</v>
      </c>
      <c r="E3924" t="s">
        <v>145</v>
      </c>
      <c r="F3924" t="str">
        <f t="shared" si="185"/>
        <v>New South Wales</v>
      </c>
      <c r="G3924" t="s">
        <v>10</v>
      </c>
      <c r="H3924">
        <v>2101</v>
      </c>
      <c r="I3924" t="s">
        <v>11</v>
      </c>
      <c r="J3924" t="s">
        <v>27</v>
      </c>
      <c r="K3924" t="s">
        <v>150</v>
      </c>
      <c r="L3924" t="s">
        <v>18</v>
      </c>
      <c r="M3924" s="5">
        <v>1475.4399999999998</v>
      </c>
      <c r="N3924">
        <v>1</v>
      </c>
    </row>
    <row r="3925" spans="1:14" x14ac:dyDescent="0.15">
      <c r="A3925" s="2">
        <v>45217</v>
      </c>
      <c r="B3925" s="3">
        <f t="shared" si="183"/>
        <v>2024</v>
      </c>
      <c r="C3925" t="str">
        <f t="shared" si="184"/>
        <v>2023-2024</v>
      </c>
      <c r="D3925" t="s">
        <v>147</v>
      </c>
      <c r="E3925" t="s">
        <v>145</v>
      </c>
      <c r="F3925" t="str">
        <f t="shared" si="185"/>
        <v>New South Wales</v>
      </c>
      <c r="G3925" t="s">
        <v>10</v>
      </c>
      <c r="H3925">
        <v>2101</v>
      </c>
      <c r="I3925" t="s">
        <v>11</v>
      </c>
      <c r="J3925" t="s">
        <v>27</v>
      </c>
      <c r="K3925" t="s">
        <v>157</v>
      </c>
      <c r="L3925" t="s">
        <v>22</v>
      </c>
      <c r="M3925" s="5">
        <v>1477.34</v>
      </c>
      <c r="N3925">
        <v>1</v>
      </c>
    </row>
    <row r="3926" spans="1:14" x14ac:dyDescent="0.15">
      <c r="A3926" s="2">
        <v>45594</v>
      </c>
      <c r="B3926" s="3">
        <f t="shared" si="183"/>
        <v>2025</v>
      </c>
      <c r="C3926" t="str">
        <f t="shared" si="184"/>
        <v>2024-2025</v>
      </c>
      <c r="D3926" t="s">
        <v>147</v>
      </c>
      <c r="E3926" t="s">
        <v>136</v>
      </c>
      <c r="F3926" t="str">
        <f t="shared" si="185"/>
        <v>Victoria</v>
      </c>
      <c r="G3926" t="s">
        <v>45</v>
      </c>
      <c r="H3926">
        <v>3175</v>
      </c>
      <c r="I3926" t="s">
        <v>11</v>
      </c>
      <c r="J3926" t="s">
        <v>63</v>
      </c>
      <c r="K3926" t="s">
        <v>157</v>
      </c>
      <c r="L3926" t="s">
        <v>22</v>
      </c>
      <c r="M3926" s="5">
        <v>1480.54</v>
      </c>
      <c r="N3926">
        <v>1</v>
      </c>
    </row>
    <row r="3927" spans="1:14" x14ac:dyDescent="0.15">
      <c r="A3927" s="2">
        <v>45140</v>
      </c>
      <c r="B3927" s="3">
        <f t="shared" si="183"/>
        <v>2024</v>
      </c>
      <c r="C3927" t="str">
        <f t="shared" si="184"/>
        <v>2023-2024</v>
      </c>
      <c r="D3927" t="s">
        <v>147</v>
      </c>
      <c r="E3927" t="s">
        <v>114</v>
      </c>
      <c r="F3927" t="str">
        <f t="shared" si="185"/>
        <v>Victoria</v>
      </c>
      <c r="G3927" t="s">
        <v>45</v>
      </c>
      <c r="H3927">
        <v>3551</v>
      </c>
      <c r="I3927" t="s">
        <v>11</v>
      </c>
      <c r="J3927" t="s">
        <v>60</v>
      </c>
      <c r="K3927" t="s">
        <v>155</v>
      </c>
      <c r="L3927" t="s">
        <v>20</v>
      </c>
      <c r="M3927" s="5">
        <v>1482.9900000000002</v>
      </c>
      <c r="N3927">
        <v>1</v>
      </c>
    </row>
    <row r="3928" spans="1:14" x14ac:dyDescent="0.15">
      <c r="A3928" s="2">
        <v>45229</v>
      </c>
      <c r="B3928" s="3">
        <f t="shared" si="183"/>
        <v>2024</v>
      </c>
      <c r="C3928" t="str">
        <f t="shared" si="184"/>
        <v>2023-2024</v>
      </c>
      <c r="D3928" t="s">
        <v>147</v>
      </c>
      <c r="E3928" t="s">
        <v>57</v>
      </c>
      <c r="F3928" t="str">
        <f t="shared" si="185"/>
        <v>New South Wales</v>
      </c>
      <c r="G3928" t="s">
        <v>10</v>
      </c>
      <c r="H3928">
        <v>2560</v>
      </c>
      <c r="I3928" t="s">
        <v>11</v>
      </c>
      <c r="J3928" t="s">
        <v>58</v>
      </c>
      <c r="K3928" t="s">
        <v>156</v>
      </c>
      <c r="L3928" t="s">
        <v>17</v>
      </c>
      <c r="M3928" s="5">
        <v>1484.6099999999997</v>
      </c>
      <c r="N3928">
        <v>1</v>
      </c>
    </row>
    <row r="3929" spans="1:14" x14ac:dyDescent="0.15">
      <c r="A3929" s="2">
        <v>45039</v>
      </c>
      <c r="B3929" s="3">
        <f t="shared" si="183"/>
        <v>2023</v>
      </c>
      <c r="C3929" t="str">
        <f t="shared" si="184"/>
        <v>2022-2023</v>
      </c>
      <c r="D3929" t="s">
        <v>147</v>
      </c>
      <c r="E3929" t="s">
        <v>136</v>
      </c>
      <c r="F3929" t="str">
        <f t="shared" si="185"/>
        <v>Victoria</v>
      </c>
      <c r="G3929" t="s">
        <v>45</v>
      </c>
      <c r="H3929">
        <v>3175</v>
      </c>
      <c r="I3929" t="s">
        <v>11</v>
      </c>
      <c r="J3929" t="s">
        <v>63</v>
      </c>
      <c r="K3929" t="s">
        <v>154</v>
      </c>
      <c r="L3929" t="s">
        <v>14</v>
      </c>
      <c r="M3929" s="5">
        <v>1485.79</v>
      </c>
      <c r="N3929">
        <v>1</v>
      </c>
    </row>
    <row r="3930" spans="1:14" x14ac:dyDescent="0.15">
      <c r="A3930" s="2">
        <v>45006</v>
      </c>
      <c r="B3930" s="3">
        <f t="shared" si="183"/>
        <v>2023</v>
      </c>
      <c r="C3930" t="str">
        <f t="shared" si="184"/>
        <v>2022-2023</v>
      </c>
      <c r="D3930" t="s">
        <v>147</v>
      </c>
      <c r="E3930" t="s">
        <v>131</v>
      </c>
      <c r="F3930" t="str">
        <f t="shared" si="185"/>
        <v>Western Australia</v>
      </c>
      <c r="G3930" t="s">
        <v>48</v>
      </c>
      <c r="H3930">
        <v>6530</v>
      </c>
      <c r="I3930" t="s">
        <v>11</v>
      </c>
      <c r="J3930" t="s">
        <v>77</v>
      </c>
      <c r="K3930" t="s">
        <v>150</v>
      </c>
      <c r="L3930" t="s">
        <v>18</v>
      </c>
      <c r="M3930" s="5">
        <v>1487.17</v>
      </c>
      <c r="N3930">
        <v>1</v>
      </c>
    </row>
    <row r="3931" spans="1:14" x14ac:dyDescent="0.15">
      <c r="A3931" s="2">
        <v>45283</v>
      </c>
      <c r="B3931" s="3">
        <f t="shared" si="183"/>
        <v>2024</v>
      </c>
      <c r="C3931" t="str">
        <f t="shared" si="184"/>
        <v>2023-2024</v>
      </c>
      <c r="D3931" t="s">
        <v>147</v>
      </c>
      <c r="E3931" t="s">
        <v>103</v>
      </c>
      <c r="F3931" t="str">
        <f t="shared" si="185"/>
        <v>Queensland</v>
      </c>
      <c r="G3931" t="s">
        <v>35</v>
      </c>
      <c r="H3931">
        <v>4509</v>
      </c>
      <c r="I3931" t="s">
        <v>11</v>
      </c>
      <c r="J3931" t="s">
        <v>104</v>
      </c>
      <c r="K3931" t="s">
        <v>153</v>
      </c>
      <c r="L3931" t="s">
        <v>16</v>
      </c>
      <c r="M3931" s="5">
        <v>1490.0799999999997</v>
      </c>
      <c r="N3931">
        <v>1</v>
      </c>
    </row>
    <row r="3932" spans="1:14" x14ac:dyDescent="0.15">
      <c r="A3932" s="2">
        <v>45120</v>
      </c>
      <c r="B3932" s="3">
        <f t="shared" si="183"/>
        <v>2024</v>
      </c>
      <c r="C3932" t="str">
        <f t="shared" si="184"/>
        <v>2023-2024</v>
      </c>
      <c r="D3932" t="s">
        <v>147</v>
      </c>
      <c r="E3932" t="s">
        <v>128</v>
      </c>
      <c r="F3932" t="str">
        <f t="shared" si="185"/>
        <v>Western Australia</v>
      </c>
      <c r="G3932" t="s">
        <v>48</v>
      </c>
      <c r="H3932">
        <v>6027</v>
      </c>
      <c r="I3932" t="s">
        <v>11</v>
      </c>
      <c r="J3932" t="s">
        <v>49</v>
      </c>
      <c r="K3932" t="s">
        <v>151</v>
      </c>
      <c r="L3932" t="s">
        <v>21</v>
      </c>
      <c r="M3932" s="5">
        <v>1490.72</v>
      </c>
      <c r="N3932">
        <v>1</v>
      </c>
    </row>
    <row r="3933" spans="1:14" x14ac:dyDescent="0.15">
      <c r="A3933" s="2">
        <v>45460</v>
      </c>
      <c r="B3933" s="3">
        <f t="shared" si="183"/>
        <v>2024</v>
      </c>
      <c r="C3933" t="str">
        <f t="shared" si="184"/>
        <v>2023-2024</v>
      </c>
      <c r="D3933" t="s">
        <v>148</v>
      </c>
      <c r="E3933" t="s">
        <v>78</v>
      </c>
      <c r="F3933" t="str">
        <f t="shared" si="185"/>
        <v>New South Wales</v>
      </c>
      <c r="G3933" t="s">
        <v>10</v>
      </c>
      <c r="H3933">
        <v>2350</v>
      </c>
      <c r="I3933" t="s">
        <v>11</v>
      </c>
      <c r="J3933" t="s">
        <v>68</v>
      </c>
      <c r="K3933" t="s">
        <v>150</v>
      </c>
      <c r="L3933" t="s">
        <v>18</v>
      </c>
      <c r="M3933" s="5">
        <v>1491.2399999999998</v>
      </c>
      <c r="N3933">
        <v>1</v>
      </c>
    </row>
    <row r="3934" spans="1:14" x14ac:dyDescent="0.15">
      <c r="A3934" s="2">
        <v>45307</v>
      </c>
      <c r="B3934" s="3">
        <f t="shared" si="183"/>
        <v>2024</v>
      </c>
      <c r="C3934" t="str">
        <f t="shared" si="184"/>
        <v>2023-2024</v>
      </c>
      <c r="D3934" t="s">
        <v>148</v>
      </c>
      <c r="E3934" t="s">
        <v>78</v>
      </c>
      <c r="F3934" t="str">
        <f t="shared" si="185"/>
        <v>New South Wales</v>
      </c>
      <c r="G3934" t="s">
        <v>10</v>
      </c>
      <c r="H3934">
        <v>2350</v>
      </c>
      <c r="I3934" t="s">
        <v>11</v>
      </c>
      <c r="J3934" t="s">
        <v>68</v>
      </c>
      <c r="K3934" t="s">
        <v>150</v>
      </c>
      <c r="L3934" t="s">
        <v>18</v>
      </c>
      <c r="M3934" s="5">
        <v>1492.09</v>
      </c>
      <c r="N3934">
        <v>1</v>
      </c>
    </row>
    <row r="3935" spans="1:14" x14ac:dyDescent="0.15">
      <c r="A3935" s="2">
        <v>45447</v>
      </c>
      <c r="B3935" s="3">
        <f t="shared" si="183"/>
        <v>2024</v>
      </c>
      <c r="C3935" t="str">
        <f t="shared" si="184"/>
        <v>2023-2024</v>
      </c>
      <c r="D3935" t="s">
        <v>147</v>
      </c>
      <c r="E3935" t="s">
        <v>44</v>
      </c>
      <c r="F3935" t="str">
        <f t="shared" si="185"/>
        <v>Victoria</v>
      </c>
      <c r="G3935" t="s">
        <v>45</v>
      </c>
      <c r="H3935">
        <v>3066</v>
      </c>
      <c r="I3935" t="s">
        <v>11</v>
      </c>
      <c r="J3935" t="s">
        <v>46</v>
      </c>
      <c r="K3935" t="s">
        <v>150</v>
      </c>
      <c r="L3935" t="s">
        <v>18</v>
      </c>
      <c r="M3935" s="5">
        <v>1493.2400000000002</v>
      </c>
      <c r="N3935">
        <v>1</v>
      </c>
    </row>
    <row r="3936" spans="1:14" x14ac:dyDescent="0.15">
      <c r="A3936" s="2">
        <v>45282</v>
      </c>
      <c r="B3936" s="3">
        <f t="shared" si="183"/>
        <v>2024</v>
      </c>
      <c r="C3936" t="str">
        <f t="shared" si="184"/>
        <v>2023-2024</v>
      </c>
      <c r="D3936" t="s">
        <v>148</v>
      </c>
      <c r="E3936" t="s">
        <v>124</v>
      </c>
      <c r="F3936" t="str">
        <f t="shared" si="185"/>
        <v>New South Wales</v>
      </c>
      <c r="G3936" t="s">
        <v>10</v>
      </c>
      <c r="H3936">
        <v>2015</v>
      </c>
      <c r="I3936" t="s">
        <v>11</v>
      </c>
      <c r="J3936" t="s">
        <v>12</v>
      </c>
      <c r="K3936" t="s">
        <v>150</v>
      </c>
      <c r="L3936" t="s">
        <v>18</v>
      </c>
      <c r="M3936" s="5">
        <v>1497.97</v>
      </c>
      <c r="N3936">
        <v>1</v>
      </c>
    </row>
    <row r="3937" spans="1:14" x14ac:dyDescent="0.15">
      <c r="A3937" s="2">
        <v>45310</v>
      </c>
      <c r="B3937" s="3">
        <f t="shared" si="183"/>
        <v>2024</v>
      </c>
      <c r="C3937" t="str">
        <f t="shared" si="184"/>
        <v>2023-2024</v>
      </c>
      <c r="D3937" t="s">
        <v>148</v>
      </c>
      <c r="E3937" t="s">
        <v>73</v>
      </c>
      <c r="F3937" t="str">
        <f t="shared" si="185"/>
        <v>Victoria</v>
      </c>
      <c r="G3937" t="s">
        <v>45</v>
      </c>
      <c r="H3937">
        <v>3136</v>
      </c>
      <c r="I3937" t="s">
        <v>11</v>
      </c>
      <c r="J3937" t="s">
        <v>63</v>
      </c>
      <c r="K3937" t="s">
        <v>153</v>
      </c>
      <c r="L3937" t="s">
        <v>16</v>
      </c>
      <c r="M3937" s="5">
        <v>1500.08</v>
      </c>
      <c r="N3937">
        <v>1</v>
      </c>
    </row>
    <row r="3938" spans="1:14" x14ac:dyDescent="0.15">
      <c r="A3938" s="2">
        <v>45452</v>
      </c>
      <c r="B3938" s="3">
        <f t="shared" si="183"/>
        <v>2024</v>
      </c>
      <c r="C3938" t="str">
        <f t="shared" si="184"/>
        <v>2023-2024</v>
      </c>
      <c r="D3938" t="s">
        <v>147</v>
      </c>
      <c r="E3938" t="s">
        <v>75</v>
      </c>
      <c r="F3938" t="str">
        <f t="shared" si="185"/>
        <v>Victoria</v>
      </c>
      <c r="G3938" t="s">
        <v>45</v>
      </c>
      <c r="H3938">
        <v>3630</v>
      </c>
      <c r="I3938" t="s">
        <v>11</v>
      </c>
      <c r="J3938" t="s">
        <v>55</v>
      </c>
      <c r="K3938" t="s">
        <v>150</v>
      </c>
      <c r="L3938" t="s">
        <v>18</v>
      </c>
      <c r="M3938" s="5">
        <v>1501.3999999999999</v>
      </c>
      <c r="N3938">
        <v>1</v>
      </c>
    </row>
    <row r="3939" spans="1:14" x14ac:dyDescent="0.15">
      <c r="A3939" s="2">
        <v>44999</v>
      </c>
      <c r="B3939" s="3">
        <f t="shared" si="183"/>
        <v>2023</v>
      </c>
      <c r="C3939" t="str">
        <f t="shared" si="184"/>
        <v>2022-2023</v>
      </c>
      <c r="D3939" t="s">
        <v>147</v>
      </c>
      <c r="E3939" t="s">
        <v>137</v>
      </c>
      <c r="F3939" t="str">
        <f t="shared" si="185"/>
        <v>New South Wales</v>
      </c>
      <c r="G3939" t="s">
        <v>10</v>
      </c>
      <c r="H3939">
        <v>2031</v>
      </c>
      <c r="I3939" t="s">
        <v>11</v>
      </c>
      <c r="J3939" t="s">
        <v>12</v>
      </c>
      <c r="K3939" t="s">
        <v>155</v>
      </c>
      <c r="L3939" t="s">
        <v>20</v>
      </c>
      <c r="M3939" s="5">
        <v>1513.3800000000006</v>
      </c>
      <c r="N3939">
        <v>1</v>
      </c>
    </row>
    <row r="3940" spans="1:14" x14ac:dyDescent="0.15">
      <c r="A3940" s="2">
        <v>45281</v>
      </c>
      <c r="B3940" s="3">
        <f t="shared" si="183"/>
        <v>2024</v>
      </c>
      <c r="C3940" t="str">
        <f t="shared" si="184"/>
        <v>2023-2024</v>
      </c>
      <c r="D3940" t="s">
        <v>147</v>
      </c>
      <c r="E3940" t="s">
        <v>62</v>
      </c>
      <c r="F3940" t="str">
        <f t="shared" si="185"/>
        <v>Victoria</v>
      </c>
      <c r="G3940" t="s">
        <v>45</v>
      </c>
      <c r="H3940">
        <v>3134</v>
      </c>
      <c r="I3940" t="s">
        <v>11</v>
      </c>
      <c r="J3940" t="s">
        <v>63</v>
      </c>
      <c r="K3940" t="s">
        <v>150</v>
      </c>
      <c r="L3940" t="s">
        <v>18</v>
      </c>
      <c r="M3940" s="5">
        <v>1513.91</v>
      </c>
      <c r="N3940">
        <v>1</v>
      </c>
    </row>
    <row r="3941" spans="1:14" x14ac:dyDescent="0.15">
      <c r="A3941" s="2">
        <v>45308</v>
      </c>
      <c r="B3941" s="3">
        <f t="shared" si="183"/>
        <v>2024</v>
      </c>
      <c r="C3941" t="str">
        <f t="shared" si="184"/>
        <v>2023-2024</v>
      </c>
      <c r="D3941" t="s">
        <v>147</v>
      </c>
      <c r="E3941" t="s">
        <v>139</v>
      </c>
      <c r="F3941" t="str">
        <f t="shared" si="185"/>
        <v>New South Wales</v>
      </c>
      <c r="G3941" t="s">
        <v>10</v>
      </c>
      <c r="H3941">
        <v>2020</v>
      </c>
      <c r="I3941" t="s">
        <v>11</v>
      </c>
      <c r="J3941" t="s">
        <v>12</v>
      </c>
      <c r="K3941" t="s">
        <v>152</v>
      </c>
      <c r="L3941" t="s">
        <v>13</v>
      </c>
      <c r="M3941" s="5">
        <v>1517.0400000000022</v>
      </c>
      <c r="N3941">
        <v>1</v>
      </c>
    </row>
    <row r="3942" spans="1:14" x14ac:dyDescent="0.15">
      <c r="A3942" s="2">
        <v>45009</v>
      </c>
      <c r="B3942" s="3">
        <f t="shared" si="183"/>
        <v>2023</v>
      </c>
      <c r="C3942" t="str">
        <f t="shared" si="184"/>
        <v>2022-2023</v>
      </c>
      <c r="D3942" t="s">
        <v>147</v>
      </c>
      <c r="E3942" t="s">
        <v>42</v>
      </c>
      <c r="F3942" t="str">
        <f t="shared" si="185"/>
        <v>Queensland</v>
      </c>
      <c r="G3942" t="s">
        <v>35</v>
      </c>
      <c r="H3942">
        <v>4053</v>
      </c>
      <c r="I3942" t="s">
        <v>11</v>
      </c>
      <c r="J3942" t="s">
        <v>43</v>
      </c>
      <c r="K3942" t="s">
        <v>150</v>
      </c>
      <c r="L3942" t="s">
        <v>18</v>
      </c>
      <c r="M3942" s="5">
        <v>1519.16</v>
      </c>
      <c r="N3942">
        <v>1</v>
      </c>
    </row>
    <row r="3943" spans="1:14" x14ac:dyDescent="0.15">
      <c r="A3943" s="2">
        <v>45321</v>
      </c>
      <c r="B3943" s="3">
        <f t="shared" si="183"/>
        <v>2024</v>
      </c>
      <c r="C3943" t="str">
        <f t="shared" si="184"/>
        <v>2023-2024</v>
      </c>
      <c r="D3943" t="s">
        <v>147</v>
      </c>
      <c r="E3943" t="s">
        <v>97</v>
      </c>
      <c r="F3943" t="str">
        <f t="shared" si="185"/>
        <v>Tasmania</v>
      </c>
      <c r="G3943" t="s">
        <v>70</v>
      </c>
      <c r="H3943">
        <v>7250</v>
      </c>
      <c r="I3943" t="s">
        <v>11</v>
      </c>
      <c r="J3943" t="s">
        <v>71</v>
      </c>
      <c r="K3943" t="s">
        <v>151</v>
      </c>
      <c r="L3943" t="s">
        <v>21</v>
      </c>
      <c r="M3943" s="5">
        <v>1522.7399999999998</v>
      </c>
      <c r="N3943">
        <v>1</v>
      </c>
    </row>
    <row r="3944" spans="1:14" x14ac:dyDescent="0.15">
      <c r="A3944" s="2">
        <v>45218</v>
      </c>
      <c r="B3944" s="3">
        <f t="shared" si="183"/>
        <v>2024</v>
      </c>
      <c r="C3944" t="str">
        <f t="shared" si="184"/>
        <v>2023-2024</v>
      </c>
      <c r="D3944" t="s">
        <v>147</v>
      </c>
      <c r="E3944" t="s">
        <v>131</v>
      </c>
      <c r="F3944" t="str">
        <f t="shared" si="185"/>
        <v>Western Australia</v>
      </c>
      <c r="G3944" t="s">
        <v>48</v>
      </c>
      <c r="H3944">
        <v>6530</v>
      </c>
      <c r="I3944" t="s">
        <v>11</v>
      </c>
      <c r="J3944" t="s">
        <v>77</v>
      </c>
      <c r="K3944" t="s">
        <v>151</v>
      </c>
      <c r="L3944" t="s">
        <v>21</v>
      </c>
      <c r="M3944" s="5">
        <v>1532.53</v>
      </c>
      <c r="N3944">
        <v>1</v>
      </c>
    </row>
    <row r="3945" spans="1:14" x14ac:dyDescent="0.15">
      <c r="A3945" s="2">
        <v>45315</v>
      </c>
      <c r="B3945" s="3">
        <f t="shared" si="183"/>
        <v>2024</v>
      </c>
      <c r="C3945" t="str">
        <f t="shared" si="184"/>
        <v>2023-2024</v>
      </c>
      <c r="D3945" t="s">
        <v>148</v>
      </c>
      <c r="E3945" t="s">
        <v>124</v>
      </c>
      <c r="F3945" t="str">
        <f t="shared" si="185"/>
        <v>New South Wales</v>
      </c>
      <c r="G3945" t="s">
        <v>10</v>
      </c>
      <c r="H3945">
        <v>2015</v>
      </c>
      <c r="I3945" t="s">
        <v>11</v>
      </c>
      <c r="J3945" t="s">
        <v>12</v>
      </c>
      <c r="K3945" t="s">
        <v>154</v>
      </c>
      <c r="L3945" t="s">
        <v>14</v>
      </c>
      <c r="M3945" s="5">
        <v>1540.18</v>
      </c>
      <c r="N3945">
        <v>1</v>
      </c>
    </row>
    <row r="3946" spans="1:14" x14ac:dyDescent="0.15">
      <c r="A3946" s="2">
        <v>45470</v>
      </c>
      <c r="B3946" s="3">
        <f t="shared" si="183"/>
        <v>2024</v>
      </c>
      <c r="C3946" t="str">
        <f t="shared" si="184"/>
        <v>2023-2024</v>
      </c>
      <c r="D3946" t="s">
        <v>147</v>
      </c>
      <c r="E3946" t="s">
        <v>114</v>
      </c>
      <c r="F3946" t="str">
        <f t="shared" si="185"/>
        <v>Victoria</v>
      </c>
      <c r="G3946" t="s">
        <v>45</v>
      </c>
      <c r="H3946">
        <v>3551</v>
      </c>
      <c r="I3946" t="s">
        <v>11</v>
      </c>
      <c r="J3946" t="s">
        <v>60</v>
      </c>
      <c r="K3946" t="s">
        <v>151</v>
      </c>
      <c r="L3946" t="s">
        <v>21</v>
      </c>
      <c r="M3946" s="5">
        <v>1548.9099999999999</v>
      </c>
      <c r="N3946">
        <v>1</v>
      </c>
    </row>
    <row r="3947" spans="1:14" x14ac:dyDescent="0.15">
      <c r="A3947" s="2">
        <v>45142</v>
      </c>
      <c r="B3947" s="3">
        <f t="shared" si="183"/>
        <v>2024</v>
      </c>
      <c r="C3947" t="str">
        <f t="shared" si="184"/>
        <v>2023-2024</v>
      </c>
      <c r="D3947" t="s">
        <v>147</v>
      </c>
      <c r="E3947" t="s">
        <v>103</v>
      </c>
      <c r="F3947" t="str">
        <f t="shared" si="185"/>
        <v>Queensland</v>
      </c>
      <c r="G3947" t="s">
        <v>35</v>
      </c>
      <c r="H3947">
        <v>4509</v>
      </c>
      <c r="I3947" t="s">
        <v>11</v>
      </c>
      <c r="J3947" t="s">
        <v>104</v>
      </c>
      <c r="K3947" t="s">
        <v>157</v>
      </c>
      <c r="L3947" t="s">
        <v>22</v>
      </c>
      <c r="M3947" s="5">
        <v>1550.3300000000002</v>
      </c>
      <c r="N3947">
        <v>1</v>
      </c>
    </row>
    <row r="3948" spans="1:14" x14ac:dyDescent="0.15">
      <c r="A3948" s="2">
        <v>45649</v>
      </c>
      <c r="B3948" s="3">
        <f t="shared" si="183"/>
        <v>2025</v>
      </c>
      <c r="C3948" t="str">
        <f t="shared" si="184"/>
        <v>2024-2025</v>
      </c>
      <c r="D3948" t="s">
        <v>148</v>
      </c>
      <c r="E3948" t="s">
        <v>40</v>
      </c>
      <c r="F3948" t="str">
        <f t="shared" si="185"/>
        <v>New South Wales</v>
      </c>
      <c r="G3948" t="s">
        <v>10</v>
      </c>
      <c r="H3948">
        <v>2116</v>
      </c>
      <c r="I3948" t="s">
        <v>11</v>
      </c>
      <c r="J3948" t="s">
        <v>27</v>
      </c>
      <c r="K3948" t="s">
        <v>154</v>
      </c>
      <c r="L3948" t="s">
        <v>14</v>
      </c>
      <c r="M3948" s="5">
        <v>1552.36</v>
      </c>
      <c r="N3948">
        <v>1</v>
      </c>
    </row>
    <row r="3949" spans="1:14" x14ac:dyDescent="0.15">
      <c r="A3949" s="2">
        <v>45383</v>
      </c>
      <c r="B3949" s="3">
        <f t="shared" si="183"/>
        <v>2024</v>
      </c>
      <c r="C3949" t="str">
        <f t="shared" si="184"/>
        <v>2023-2024</v>
      </c>
      <c r="D3949" t="s">
        <v>148</v>
      </c>
      <c r="E3949" t="s">
        <v>34</v>
      </c>
      <c r="F3949" t="str">
        <f t="shared" si="185"/>
        <v>Queensland</v>
      </c>
      <c r="G3949" t="s">
        <v>35</v>
      </c>
      <c r="H3949">
        <v>4802</v>
      </c>
      <c r="I3949" t="s">
        <v>11</v>
      </c>
      <c r="J3949" t="s">
        <v>36</v>
      </c>
      <c r="K3949" t="s">
        <v>153</v>
      </c>
      <c r="L3949" t="s">
        <v>16</v>
      </c>
      <c r="M3949" s="5">
        <v>1552.4099999999996</v>
      </c>
      <c r="N3949">
        <v>1</v>
      </c>
    </row>
    <row r="3950" spans="1:14" x14ac:dyDescent="0.15">
      <c r="A3950" s="2">
        <v>45227</v>
      </c>
      <c r="B3950" s="3">
        <f t="shared" si="183"/>
        <v>2024</v>
      </c>
      <c r="C3950" t="str">
        <f t="shared" si="184"/>
        <v>2023-2024</v>
      </c>
      <c r="D3950" t="s">
        <v>147</v>
      </c>
      <c r="E3950" t="s">
        <v>115</v>
      </c>
      <c r="F3950" t="str">
        <f t="shared" si="185"/>
        <v>Western Australia</v>
      </c>
      <c r="G3950" t="s">
        <v>48</v>
      </c>
      <c r="H3950">
        <v>6280</v>
      </c>
      <c r="I3950" t="s">
        <v>11</v>
      </c>
      <c r="J3950" t="s">
        <v>94</v>
      </c>
      <c r="K3950" t="s">
        <v>155</v>
      </c>
      <c r="L3950" t="s">
        <v>20</v>
      </c>
      <c r="M3950" s="5">
        <v>1554.86</v>
      </c>
      <c r="N3950">
        <v>1</v>
      </c>
    </row>
    <row r="3951" spans="1:14" x14ac:dyDescent="0.15">
      <c r="A3951" s="2">
        <v>45020</v>
      </c>
      <c r="B3951" s="3">
        <f t="shared" si="183"/>
        <v>2023</v>
      </c>
      <c r="C3951" t="str">
        <f t="shared" si="184"/>
        <v>2022-2023</v>
      </c>
      <c r="D3951" t="s">
        <v>147</v>
      </c>
      <c r="E3951" t="s">
        <v>75</v>
      </c>
      <c r="F3951" t="str">
        <f t="shared" si="185"/>
        <v>Victoria</v>
      </c>
      <c r="G3951" t="s">
        <v>45</v>
      </c>
      <c r="H3951">
        <v>3630</v>
      </c>
      <c r="I3951" t="s">
        <v>11</v>
      </c>
      <c r="J3951" t="s">
        <v>55</v>
      </c>
      <c r="K3951" t="s">
        <v>149</v>
      </c>
      <c r="L3951" t="s">
        <v>15</v>
      </c>
      <c r="M3951" s="5">
        <v>1564.75</v>
      </c>
      <c r="N3951">
        <v>1</v>
      </c>
    </row>
    <row r="3952" spans="1:14" x14ac:dyDescent="0.15">
      <c r="A3952" s="2">
        <v>45054</v>
      </c>
      <c r="B3952" s="3">
        <f t="shared" si="183"/>
        <v>2023</v>
      </c>
      <c r="C3952" t="str">
        <f t="shared" si="184"/>
        <v>2022-2023</v>
      </c>
      <c r="D3952" t="s">
        <v>147</v>
      </c>
      <c r="E3952" t="s">
        <v>28</v>
      </c>
      <c r="F3952" t="str">
        <f t="shared" si="185"/>
        <v>Northern Territory</v>
      </c>
      <c r="G3952" t="s">
        <v>29</v>
      </c>
      <c r="H3952">
        <v>800</v>
      </c>
      <c r="I3952" t="s">
        <v>11</v>
      </c>
      <c r="J3952" t="s">
        <v>30</v>
      </c>
      <c r="K3952" t="s">
        <v>155</v>
      </c>
      <c r="L3952" t="s">
        <v>20</v>
      </c>
      <c r="M3952" s="5">
        <v>1571.03</v>
      </c>
      <c r="N3952">
        <v>1</v>
      </c>
    </row>
    <row r="3953" spans="1:14" x14ac:dyDescent="0.15">
      <c r="A3953" s="2">
        <v>45292</v>
      </c>
      <c r="B3953" s="3">
        <f t="shared" si="183"/>
        <v>2024</v>
      </c>
      <c r="C3953" t="str">
        <f t="shared" si="184"/>
        <v>2023-2024</v>
      </c>
      <c r="D3953" t="s">
        <v>147</v>
      </c>
      <c r="E3953" t="s">
        <v>112</v>
      </c>
      <c r="F3953" t="str">
        <f t="shared" si="185"/>
        <v>Victoria</v>
      </c>
      <c r="G3953" t="s">
        <v>45</v>
      </c>
      <c r="H3953">
        <v>3076</v>
      </c>
      <c r="I3953" t="s">
        <v>11</v>
      </c>
      <c r="J3953" t="s">
        <v>46</v>
      </c>
      <c r="K3953" t="s">
        <v>150</v>
      </c>
      <c r="L3953" t="s">
        <v>18</v>
      </c>
      <c r="M3953" s="5">
        <v>1572.1400000000003</v>
      </c>
      <c r="N3953">
        <v>1</v>
      </c>
    </row>
    <row r="3954" spans="1:14" x14ac:dyDescent="0.15">
      <c r="A3954" s="2">
        <v>45073</v>
      </c>
      <c r="B3954" s="3">
        <f t="shared" si="183"/>
        <v>2023</v>
      </c>
      <c r="C3954" t="str">
        <f t="shared" si="184"/>
        <v>2022-2023</v>
      </c>
      <c r="D3954" t="s">
        <v>147</v>
      </c>
      <c r="E3954" t="s">
        <v>109</v>
      </c>
      <c r="F3954" t="str">
        <f t="shared" si="185"/>
        <v>New South Wales</v>
      </c>
      <c r="G3954" t="s">
        <v>10</v>
      </c>
      <c r="H3954">
        <v>2480</v>
      </c>
      <c r="I3954" t="s">
        <v>11</v>
      </c>
      <c r="J3954" t="s">
        <v>68</v>
      </c>
      <c r="K3954" t="s">
        <v>150</v>
      </c>
      <c r="L3954" t="s">
        <v>18</v>
      </c>
      <c r="M3954" s="5">
        <v>1574.01</v>
      </c>
      <c r="N3954">
        <v>1</v>
      </c>
    </row>
    <row r="3955" spans="1:14" x14ac:dyDescent="0.15">
      <c r="A3955" s="2">
        <v>45548</v>
      </c>
      <c r="B3955" s="3">
        <f t="shared" si="183"/>
        <v>2025</v>
      </c>
      <c r="C3955" t="str">
        <f t="shared" si="184"/>
        <v>2024-2025</v>
      </c>
      <c r="D3955" t="s">
        <v>148</v>
      </c>
      <c r="E3955" t="s">
        <v>56</v>
      </c>
      <c r="F3955" t="str">
        <f t="shared" si="185"/>
        <v>Northern Territory</v>
      </c>
      <c r="G3955" t="s">
        <v>29</v>
      </c>
      <c r="H3955">
        <v>870</v>
      </c>
      <c r="I3955" t="s">
        <v>11</v>
      </c>
      <c r="J3955" t="s">
        <v>30</v>
      </c>
      <c r="K3955" t="s">
        <v>150</v>
      </c>
      <c r="L3955" t="s">
        <v>18</v>
      </c>
      <c r="M3955" s="5">
        <v>1574.3799999999999</v>
      </c>
      <c r="N3955">
        <v>1</v>
      </c>
    </row>
    <row r="3956" spans="1:14" x14ac:dyDescent="0.15">
      <c r="A3956" s="2">
        <v>45212</v>
      </c>
      <c r="B3956" s="3">
        <f t="shared" si="183"/>
        <v>2024</v>
      </c>
      <c r="C3956" t="str">
        <f t="shared" si="184"/>
        <v>2023-2024</v>
      </c>
      <c r="D3956" t="s">
        <v>147</v>
      </c>
      <c r="E3956" t="s">
        <v>74</v>
      </c>
      <c r="F3956" t="str">
        <f t="shared" si="185"/>
        <v>South Australia</v>
      </c>
      <c r="G3956" t="s">
        <v>32</v>
      </c>
      <c r="H3956">
        <v>5043</v>
      </c>
      <c r="I3956" t="s">
        <v>11</v>
      </c>
      <c r="J3956" t="s">
        <v>33</v>
      </c>
      <c r="K3956" t="s">
        <v>153</v>
      </c>
      <c r="L3956" t="s">
        <v>16</v>
      </c>
      <c r="M3956" s="5">
        <v>1576.86</v>
      </c>
      <c r="N3956">
        <v>1</v>
      </c>
    </row>
    <row r="3957" spans="1:14" x14ac:dyDescent="0.15">
      <c r="A3957" s="2">
        <v>45213</v>
      </c>
      <c r="B3957" s="3">
        <f t="shared" si="183"/>
        <v>2024</v>
      </c>
      <c r="C3957" t="str">
        <f t="shared" si="184"/>
        <v>2023-2024</v>
      </c>
      <c r="D3957" t="s">
        <v>147</v>
      </c>
      <c r="E3957" t="s">
        <v>88</v>
      </c>
      <c r="F3957" t="str">
        <f t="shared" si="185"/>
        <v>South Australia</v>
      </c>
      <c r="G3957" t="s">
        <v>32</v>
      </c>
      <c r="H3957">
        <v>5011</v>
      </c>
      <c r="I3957" t="s">
        <v>11</v>
      </c>
      <c r="J3957" t="s">
        <v>33</v>
      </c>
      <c r="K3957" t="s">
        <v>151</v>
      </c>
      <c r="L3957" t="s">
        <v>21</v>
      </c>
      <c r="M3957" s="5">
        <v>1587.5</v>
      </c>
      <c r="N3957">
        <v>1</v>
      </c>
    </row>
    <row r="3958" spans="1:14" x14ac:dyDescent="0.15">
      <c r="A3958" s="2">
        <v>45482</v>
      </c>
      <c r="B3958" s="3">
        <f t="shared" si="183"/>
        <v>2025</v>
      </c>
      <c r="C3958" t="str">
        <f t="shared" si="184"/>
        <v>2024-2025</v>
      </c>
      <c r="D3958" t="s">
        <v>147</v>
      </c>
      <c r="E3958" t="s">
        <v>57</v>
      </c>
      <c r="F3958" t="str">
        <f t="shared" si="185"/>
        <v>New South Wales</v>
      </c>
      <c r="G3958" t="s">
        <v>10</v>
      </c>
      <c r="H3958">
        <v>2560</v>
      </c>
      <c r="I3958" t="s">
        <v>11</v>
      </c>
      <c r="J3958" t="s">
        <v>58</v>
      </c>
      <c r="K3958" t="s">
        <v>150</v>
      </c>
      <c r="L3958" t="s">
        <v>18</v>
      </c>
      <c r="M3958" s="5">
        <v>1590.76</v>
      </c>
      <c r="N3958">
        <v>1</v>
      </c>
    </row>
    <row r="3959" spans="1:14" x14ac:dyDescent="0.15">
      <c r="A3959" s="2">
        <v>45556</v>
      </c>
      <c r="B3959" s="3">
        <f t="shared" si="183"/>
        <v>2025</v>
      </c>
      <c r="C3959" t="str">
        <f t="shared" si="184"/>
        <v>2024-2025</v>
      </c>
      <c r="D3959" t="s">
        <v>147</v>
      </c>
      <c r="E3959" t="s">
        <v>75</v>
      </c>
      <c r="F3959" t="str">
        <f t="shared" si="185"/>
        <v>Victoria</v>
      </c>
      <c r="G3959" t="s">
        <v>45</v>
      </c>
      <c r="H3959">
        <v>3630</v>
      </c>
      <c r="I3959" t="s">
        <v>11</v>
      </c>
      <c r="J3959" t="s">
        <v>55</v>
      </c>
      <c r="K3959" t="s">
        <v>151</v>
      </c>
      <c r="L3959" t="s">
        <v>21</v>
      </c>
      <c r="M3959" s="5">
        <v>1591.8200000000004</v>
      </c>
      <c r="N3959">
        <v>1</v>
      </c>
    </row>
    <row r="3960" spans="1:14" x14ac:dyDescent="0.15">
      <c r="A3960" s="2">
        <v>45051</v>
      </c>
      <c r="B3960" s="3">
        <f t="shared" si="183"/>
        <v>2023</v>
      </c>
      <c r="C3960" t="str">
        <f t="shared" si="184"/>
        <v>2022-2023</v>
      </c>
      <c r="D3960" t="s">
        <v>147</v>
      </c>
      <c r="E3960" t="s">
        <v>39</v>
      </c>
      <c r="F3960" t="str">
        <f t="shared" si="185"/>
        <v>South Australia</v>
      </c>
      <c r="G3960" t="s">
        <v>32</v>
      </c>
      <c r="H3960">
        <v>5343</v>
      </c>
      <c r="I3960" t="s">
        <v>11</v>
      </c>
      <c r="J3960" t="s">
        <v>38</v>
      </c>
      <c r="K3960" t="s">
        <v>150</v>
      </c>
      <c r="L3960" t="s">
        <v>18</v>
      </c>
      <c r="M3960" s="5">
        <v>1596.6399999999999</v>
      </c>
      <c r="N3960">
        <v>1</v>
      </c>
    </row>
    <row r="3961" spans="1:14" x14ac:dyDescent="0.15">
      <c r="A3961" s="2">
        <v>45251</v>
      </c>
      <c r="B3961" s="3">
        <f t="shared" si="183"/>
        <v>2024</v>
      </c>
      <c r="C3961" t="str">
        <f t="shared" si="184"/>
        <v>2023-2024</v>
      </c>
      <c r="D3961" t="s">
        <v>148</v>
      </c>
      <c r="E3961" t="s">
        <v>138</v>
      </c>
      <c r="F3961" t="str">
        <f t="shared" si="185"/>
        <v>Queensland</v>
      </c>
      <c r="G3961" t="s">
        <v>35</v>
      </c>
      <c r="H3961">
        <v>4558</v>
      </c>
      <c r="I3961" t="s">
        <v>11</v>
      </c>
      <c r="J3961" t="s">
        <v>120</v>
      </c>
      <c r="K3961" t="s">
        <v>150</v>
      </c>
      <c r="L3961" t="s">
        <v>18</v>
      </c>
      <c r="M3961" s="5">
        <v>1599.8400000000004</v>
      </c>
      <c r="N3961">
        <v>1</v>
      </c>
    </row>
    <row r="3962" spans="1:14" x14ac:dyDescent="0.15">
      <c r="A3962" s="2">
        <v>45077</v>
      </c>
      <c r="B3962" s="3">
        <f t="shared" si="183"/>
        <v>2023</v>
      </c>
      <c r="C3962" t="str">
        <f t="shared" si="184"/>
        <v>2022-2023</v>
      </c>
      <c r="D3962" t="s">
        <v>148</v>
      </c>
      <c r="E3962" t="s">
        <v>40</v>
      </c>
      <c r="F3962" t="str">
        <f t="shared" si="185"/>
        <v>New South Wales</v>
      </c>
      <c r="G3962" t="s">
        <v>10</v>
      </c>
      <c r="H3962">
        <v>2116</v>
      </c>
      <c r="I3962" t="s">
        <v>11</v>
      </c>
      <c r="J3962" t="s">
        <v>27</v>
      </c>
      <c r="K3962" t="s">
        <v>150</v>
      </c>
      <c r="L3962" t="s">
        <v>18</v>
      </c>
      <c r="M3962" s="5">
        <v>1599.9899999999998</v>
      </c>
      <c r="N3962">
        <v>1</v>
      </c>
    </row>
    <row r="3963" spans="1:14" x14ac:dyDescent="0.15">
      <c r="A3963" s="2">
        <v>45015</v>
      </c>
      <c r="B3963" s="3">
        <f t="shared" si="183"/>
        <v>2023</v>
      </c>
      <c r="C3963" t="str">
        <f t="shared" si="184"/>
        <v>2022-2023</v>
      </c>
      <c r="D3963" t="s">
        <v>147</v>
      </c>
      <c r="E3963" t="s">
        <v>24</v>
      </c>
      <c r="F3963" t="str">
        <f t="shared" si="185"/>
        <v>New South Wales</v>
      </c>
      <c r="G3963" t="s">
        <v>10</v>
      </c>
      <c r="H3963">
        <v>2795</v>
      </c>
      <c r="I3963" t="s">
        <v>11</v>
      </c>
      <c r="J3963" t="s">
        <v>25</v>
      </c>
      <c r="K3963" t="s">
        <v>155</v>
      </c>
      <c r="L3963" t="s">
        <v>20</v>
      </c>
      <c r="M3963" s="5">
        <v>1601.73</v>
      </c>
      <c r="N3963">
        <v>1</v>
      </c>
    </row>
    <row r="3964" spans="1:14" x14ac:dyDescent="0.15">
      <c r="A3964" s="2">
        <v>45442</v>
      </c>
      <c r="B3964" s="3">
        <f t="shared" si="183"/>
        <v>2024</v>
      </c>
      <c r="C3964" t="str">
        <f t="shared" si="184"/>
        <v>2023-2024</v>
      </c>
      <c r="D3964" t="s">
        <v>147</v>
      </c>
      <c r="E3964" t="s">
        <v>112</v>
      </c>
      <c r="F3964" t="str">
        <f t="shared" si="185"/>
        <v>Victoria</v>
      </c>
      <c r="G3964" t="s">
        <v>45</v>
      </c>
      <c r="H3964">
        <v>3076</v>
      </c>
      <c r="I3964" t="s">
        <v>11</v>
      </c>
      <c r="J3964" t="s">
        <v>46</v>
      </c>
      <c r="K3964" t="s">
        <v>157</v>
      </c>
      <c r="L3964" t="s">
        <v>22</v>
      </c>
      <c r="M3964" s="5">
        <v>1606.3</v>
      </c>
      <c r="N3964">
        <v>1</v>
      </c>
    </row>
    <row r="3965" spans="1:14" x14ac:dyDescent="0.15">
      <c r="A3965" s="2">
        <v>45295</v>
      </c>
      <c r="B3965" s="3">
        <f t="shared" si="183"/>
        <v>2024</v>
      </c>
      <c r="C3965" t="str">
        <f t="shared" si="184"/>
        <v>2023-2024</v>
      </c>
      <c r="D3965" t="s">
        <v>147</v>
      </c>
      <c r="E3965" t="s">
        <v>9</v>
      </c>
      <c r="F3965" t="str">
        <f t="shared" si="185"/>
        <v>New South Wales</v>
      </c>
      <c r="G3965" t="s">
        <v>10</v>
      </c>
      <c r="H3965">
        <v>2067</v>
      </c>
      <c r="I3965" t="s">
        <v>11</v>
      </c>
      <c r="J3965" t="s">
        <v>12</v>
      </c>
      <c r="K3965" t="s">
        <v>153</v>
      </c>
      <c r="L3965" t="s">
        <v>16</v>
      </c>
      <c r="M3965" s="5">
        <v>1607.1399999999999</v>
      </c>
      <c r="N3965">
        <v>1</v>
      </c>
    </row>
    <row r="3966" spans="1:14" x14ac:dyDescent="0.15">
      <c r="A3966" s="2">
        <v>45347</v>
      </c>
      <c r="B3966" s="3">
        <f t="shared" si="183"/>
        <v>2024</v>
      </c>
      <c r="C3966" t="str">
        <f t="shared" si="184"/>
        <v>2023-2024</v>
      </c>
      <c r="D3966" t="s">
        <v>147</v>
      </c>
      <c r="E3966" t="s">
        <v>107</v>
      </c>
      <c r="F3966" t="str">
        <f t="shared" si="185"/>
        <v>Queensland</v>
      </c>
      <c r="G3966" t="s">
        <v>35</v>
      </c>
      <c r="H3966">
        <v>4220</v>
      </c>
      <c r="I3966" t="s">
        <v>11</v>
      </c>
      <c r="J3966" t="s">
        <v>104</v>
      </c>
      <c r="K3966" t="s">
        <v>151</v>
      </c>
      <c r="L3966" t="s">
        <v>21</v>
      </c>
      <c r="M3966" s="5">
        <v>1610.69</v>
      </c>
      <c r="N3966">
        <v>1</v>
      </c>
    </row>
    <row r="3967" spans="1:14" x14ac:dyDescent="0.15">
      <c r="A3967" s="2">
        <v>45028</v>
      </c>
      <c r="B3967" s="3">
        <f t="shared" si="183"/>
        <v>2023</v>
      </c>
      <c r="C3967" t="str">
        <f t="shared" si="184"/>
        <v>2022-2023</v>
      </c>
      <c r="D3967" t="s">
        <v>147</v>
      </c>
      <c r="E3967" t="s">
        <v>112</v>
      </c>
      <c r="F3967" t="str">
        <f t="shared" si="185"/>
        <v>Victoria</v>
      </c>
      <c r="G3967" t="s">
        <v>45</v>
      </c>
      <c r="H3967">
        <v>3076</v>
      </c>
      <c r="I3967" t="s">
        <v>11</v>
      </c>
      <c r="J3967" t="s">
        <v>46</v>
      </c>
      <c r="K3967" t="s">
        <v>153</v>
      </c>
      <c r="L3967" t="s">
        <v>16</v>
      </c>
      <c r="M3967" s="5">
        <v>1612.65</v>
      </c>
      <c r="N3967">
        <v>1</v>
      </c>
    </row>
    <row r="3968" spans="1:14" x14ac:dyDescent="0.15">
      <c r="A3968" s="2">
        <v>45612</v>
      </c>
      <c r="B3968" s="3">
        <f t="shared" si="183"/>
        <v>2025</v>
      </c>
      <c r="C3968" t="str">
        <f t="shared" si="184"/>
        <v>2024-2025</v>
      </c>
      <c r="D3968" t="s">
        <v>147</v>
      </c>
      <c r="E3968" t="s">
        <v>42</v>
      </c>
      <c r="F3968" t="str">
        <f t="shared" si="185"/>
        <v>Queensland</v>
      </c>
      <c r="G3968" t="s">
        <v>35</v>
      </c>
      <c r="H3968">
        <v>4053</v>
      </c>
      <c r="I3968" t="s">
        <v>11</v>
      </c>
      <c r="J3968" t="s">
        <v>43</v>
      </c>
      <c r="K3968" t="s">
        <v>155</v>
      </c>
      <c r="L3968" t="s">
        <v>20</v>
      </c>
      <c r="M3968" s="5">
        <v>1613.2200000000003</v>
      </c>
      <c r="N3968">
        <v>1</v>
      </c>
    </row>
    <row r="3969" spans="1:14" x14ac:dyDescent="0.15">
      <c r="A3969" s="2">
        <v>45130</v>
      </c>
      <c r="B3969" s="3">
        <f t="shared" si="183"/>
        <v>2024</v>
      </c>
      <c r="C3969" t="str">
        <f t="shared" si="184"/>
        <v>2023-2024</v>
      </c>
      <c r="D3969" t="s">
        <v>147</v>
      </c>
      <c r="E3969" t="s">
        <v>69</v>
      </c>
      <c r="F3969" t="str">
        <f t="shared" si="185"/>
        <v>Tasmania</v>
      </c>
      <c r="G3969" t="s">
        <v>70</v>
      </c>
      <c r="H3969">
        <v>7018</v>
      </c>
      <c r="I3969" t="s">
        <v>11</v>
      </c>
      <c r="J3969" t="s">
        <v>71</v>
      </c>
      <c r="K3969" t="s">
        <v>151</v>
      </c>
      <c r="L3969" t="s">
        <v>21</v>
      </c>
      <c r="M3969" s="5">
        <v>1613.69</v>
      </c>
      <c r="N3969">
        <v>1</v>
      </c>
    </row>
    <row r="3970" spans="1:14" x14ac:dyDescent="0.15">
      <c r="A3970" s="2">
        <v>45013</v>
      </c>
      <c r="B3970" s="3">
        <f t="shared" ref="B3970:B4033" si="186">IF(MONTH(A3970)&gt;=7,YEAR(A3970)+1,YEAR(A3970))</f>
        <v>2023</v>
      </c>
      <c r="C3970" t="str">
        <f t="shared" ref="C3970:C4033" si="187">IF(MONTH(A3970) &gt;= 7, YEAR(A3970) &amp; "-" &amp; YEAR(A3970) + 1, YEAR(A3970) - 1 &amp; "-" &amp; YEAR(A3970))</f>
        <v>2022-2023</v>
      </c>
      <c r="D3970" t="s">
        <v>148</v>
      </c>
      <c r="E3970" t="s">
        <v>96</v>
      </c>
      <c r="F3970" t="str">
        <f t="shared" ref="F3970:F4033" si="188">IF(G3970="WA","Western Australia",
IF(G3970="NSW","New South Wales",
IF(G3970="QLD","Queensland",
IF(G3970="VIC","Victoria",
IF(G3970="TAS","Tasmania",
IF(G3970="SA","South Australia",
IF(G3970="NT","Northern Territory",
IF(G3970="ACT","Australian Capital Territory",G3970))))))))</f>
        <v>Western Australia</v>
      </c>
      <c r="G3970" t="s">
        <v>48</v>
      </c>
      <c r="H3970">
        <v>6330</v>
      </c>
      <c r="I3970" t="s">
        <v>11</v>
      </c>
      <c r="J3970" t="s">
        <v>94</v>
      </c>
      <c r="K3970" t="s">
        <v>152</v>
      </c>
      <c r="L3970" t="s">
        <v>13</v>
      </c>
      <c r="M3970" s="5">
        <v>1618.07</v>
      </c>
      <c r="N3970">
        <v>1</v>
      </c>
    </row>
    <row r="3971" spans="1:14" x14ac:dyDescent="0.15">
      <c r="A3971" s="2">
        <v>44932</v>
      </c>
      <c r="B3971" s="3">
        <f t="shared" si="186"/>
        <v>2023</v>
      </c>
      <c r="C3971" t="str">
        <f t="shared" si="187"/>
        <v>2022-2023</v>
      </c>
      <c r="D3971" t="s">
        <v>148</v>
      </c>
      <c r="E3971" t="s">
        <v>100</v>
      </c>
      <c r="F3971" t="str">
        <f t="shared" si="188"/>
        <v>Western Australia</v>
      </c>
      <c r="G3971" t="s">
        <v>48</v>
      </c>
      <c r="H3971">
        <v>6021</v>
      </c>
      <c r="I3971" t="s">
        <v>11</v>
      </c>
      <c r="J3971" t="s">
        <v>49</v>
      </c>
      <c r="K3971" t="s">
        <v>151</v>
      </c>
      <c r="L3971" t="s">
        <v>21</v>
      </c>
      <c r="M3971" s="5">
        <v>1624.77</v>
      </c>
      <c r="N3971">
        <v>1</v>
      </c>
    </row>
    <row r="3972" spans="1:14" x14ac:dyDescent="0.15">
      <c r="A3972" s="2">
        <v>45258</v>
      </c>
      <c r="B3972" s="3">
        <f t="shared" si="186"/>
        <v>2024</v>
      </c>
      <c r="C3972" t="str">
        <f t="shared" si="187"/>
        <v>2023-2024</v>
      </c>
      <c r="D3972" t="s">
        <v>147</v>
      </c>
      <c r="E3972" t="s">
        <v>140</v>
      </c>
      <c r="F3972" t="str">
        <f t="shared" si="188"/>
        <v>Tasmania</v>
      </c>
      <c r="G3972" t="s">
        <v>70</v>
      </c>
      <c r="H3972">
        <v>7320</v>
      </c>
      <c r="I3972" t="s">
        <v>11</v>
      </c>
      <c r="J3972" t="s">
        <v>71</v>
      </c>
      <c r="K3972" t="s">
        <v>151</v>
      </c>
      <c r="L3972" t="s">
        <v>21</v>
      </c>
      <c r="M3972" s="5">
        <v>1626.0800000000002</v>
      </c>
      <c r="N3972">
        <v>1</v>
      </c>
    </row>
    <row r="3973" spans="1:14" x14ac:dyDescent="0.15">
      <c r="A3973" s="2">
        <v>45249</v>
      </c>
      <c r="B3973" s="3">
        <f t="shared" si="186"/>
        <v>2024</v>
      </c>
      <c r="C3973" t="str">
        <f t="shared" si="187"/>
        <v>2023-2024</v>
      </c>
      <c r="D3973" t="s">
        <v>147</v>
      </c>
      <c r="E3973" t="s">
        <v>122</v>
      </c>
      <c r="F3973" t="str">
        <f t="shared" si="188"/>
        <v>New South Wales</v>
      </c>
      <c r="G3973" t="s">
        <v>10</v>
      </c>
      <c r="H3973">
        <v>2650</v>
      </c>
      <c r="I3973" t="s">
        <v>11</v>
      </c>
      <c r="J3973" t="s">
        <v>25</v>
      </c>
      <c r="K3973" t="s">
        <v>150</v>
      </c>
      <c r="L3973" t="s">
        <v>18</v>
      </c>
      <c r="M3973" s="5">
        <v>1627.1999999999998</v>
      </c>
      <c r="N3973">
        <v>1</v>
      </c>
    </row>
    <row r="3974" spans="1:14" x14ac:dyDescent="0.15">
      <c r="A3974" s="2">
        <v>45454</v>
      </c>
      <c r="B3974" s="3">
        <f t="shared" si="186"/>
        <v>2024</v>
      </c>
      <c r="C3974" t="str">
        <f t="shared" si="187"/>
        <v>2023-2024</v>
      </c>
      <c r="D3974" t="s">
        <v>147</v>
      </c>
      <c r="E3974" t="s">
        <v>31</v>
      </c>
      <c r="F3974" t="str">
        <f t="shared" si="188"/>
        <v>South Australia</v>
      </c>
      <c r="G3974" t="s">
        <v>32</v>
      </c>
      <c r="H3974">
        <v>5168</v>
      </c>
      <c r="I3974" t="s">
        <v>11</v>
      </c>
      <c r="J3974" t="s">
        <v>33</v>
      </c>
      <c r="K3974" t="s">
        <v>150</v>
      </c>
      <c r="L3974" t="s">
        <v>18</v>
      </c>
      <c r="M3974" s="5">
        <v>1630.7900000000002</v>
      </c>
      <c r="N3974">
        <v>1</v>
      </c>
    </row>
    <row r="3975" spans="1:14" x14ac:dyDescent="0.15">
      <c r="A3975" s="2">
        <v>45511</v>
      </c>
      <c r="B3975" s="3">
        <f t="shared" si="186"/>
        <v>2025</v>
      </c>
      <c r="C3975" t="str">
        <f t="shared" si="187"/>
        <v>2024-2025</v>
      </c>
      <c r="D3975" t="s">
        <v>147</v>
      </c>
      <c r="E3975" t="s">
        <v>126</v>
      </c>
      <c r="F3975" t="str">
        <f t="shared" si="188"/>
        <v>Queensland</v>
      </c>
      <c r="G3975" t="s">
        <v>35</v>
      </c>
      <c r="H3975">
        <v>4551</v>
      </c>
      <c r="I3975" t="s">
        <v>11</v>
      </c>
      <c r="J3975" t="s">
        <v>120</v>
      </c>
      <c r="K3975" t="s">
        <v>157</v>
      </c>
      <c r="L3975" t="s">
        <v>22</v>
      </c>
      <c r="M3975" s="5">
        <v>1636.1100000000001</v>
      </c>
      <c r="N3975">
        <v>1</v>
      </c>
    </row>
    <row r="3976" spans="1:14" x14ac:dyDescent="0.15">
      <c r="A3976" s="2">
        <v>45507</v>
      </c>
      <c r="B3976" s="3">
        <f t="shared" si="186"/>
        <v>2025</v>
      </c>
      <c r="C3976" t="str">
        <f t="shared" si="187"/>
        <v>2024-2025</v>
      </c>
      <c r="D3976" t="s">
        <v>148</v>
      </c>
      <c r="E3976" t="s">
        <v>40</v>
      </c>
      <c r="F3976" t="str">
        <f t="shared" si="188"/>
        <v>New South Wales</v>
      </c>
      <c r="G3976" t="s">
        <v>10</v>
      </c>
      <c r="H3976">
        <v>2116</v>
      </c>
      <c r="I3976" t="s">
        <v>11</v>
      </c>
      <c r="J3976" t="s">
        <v>27</v>
      </c>
      <c r="K3976" t="s">
        <v>153</v>
      </c>
      <c r="L3976" t="s">
        <v>16</v>
      </c>
      <c r="M3976" s="5">
        <v>1637.24</v>
      </c>
      <c r="N3976">
        <v>1</v>
      </c>
    </row>
    <row r="3977" spans="1:14" x14ac:dyDescent="0.15">
      <c r="A3977" s="2">
        <v>45480</v>
      </c>
      <c r="B3977" s="3">
        <f t="shared" si="186"/>
        <v>2025</v>
      </c>
      <c r="C3977" t="str">
        <f t="shared" si="187"/>
        <v>2024-2025</v>
      </c>
      <c r="D3977" t="s">
        <v>147</v>
      </c>
      <c r="E3977" t="s">
        <v>118</v>
      </c>
      <c r="F3977" t="str">
        <f t="shared" si="188"/>
        <v>New South Wales</v>
      </c>
      <c r="G3977" t="s">
        <v>10</v>
      </c>
      <c r="H3977">
        <v>2158</v>
      </c>
      <c r="I3977" t="s">
        <v>11</v>
      </c>
      <c r="J3977" t="s">
        <v>27</v>
      </c>
      <c r="K3977" t="s">
        <v>153</v>
      </c>
      <c r="L3977" t="s">
        <v>16</v>
      </c>
      <c r="M3977" s="5">
        <v>1642.0000000000002</v>
      </c>
      <c r="N3977">
        <v>1</v>
      </c>
    </row>
    <row r="3978" spans="1:14" x14ac:dyDescent="0.15">
      <c r="A3978" s="2">
        <v>45370</v>
      </c>
      <c r="B3978" s="3">
        <f t="shared" si="186"/>
        <v>2024</v>
      </c>
      <c r="C3978" t="str">
        <f t="shared" si="187"/>
        <v>2023-2024</v>
      </c>
      <c r="D3978" t="s">
        <v>147</v>
      </c>
      <c r="E3978" t="s">
        <v>59</v>
      </c>
      <c r="F3978" t="str">
        <f t="shared" si="188"/>
        <v>Victoria</v>
      </c>
      <c r="G3978" t="s">
        <v>45</v>
      </c>
      <c r="H3978">
        <v>3280</v>
      </c>
      <c r="I3978" t="s">
        <v>11</v>
      </c>
      <c r="J3978" t="s">
        <v>60</v>
      </c>
      <c r="K3978" t="s">
        <v>149</v>
      </c>
      <c r="L3978" t="s">
        <v>15</v>
      </c>
      <c r="M3978" s="5">
        <v>1644.0900000000001</v>
      </c>
      <c r="N3978">
        <v>1</v>
      </c>
    </row>
    <row r="3979" spans="1:14" x14ac:dyDescent="0.15">
      <c r="A3979" s="2">
        <v>45103</v>
      </c>
      <c r="B3979" s="3">
        <f t="shared" si="186"/>
        <v>2023</v>
      </c>
      <c r="C3979" t="str">
        <f t="shared" si="187"/>
        <v>2022-2023</v>
      </c>
      <c r="D3979" t="s">
        <v>147</v>
      </c>
      <c r="E3979" t="s">
        <v>31</v>
      </c>
      <c r="F3979" t="str">
        <f t="shared" si="188"/>
        <v>South Australia</v>
      </c>
      <c r="G3979" t="s">
        <v>32</v>
      </c>
      <c r="H3979">
        <v>5168</v>
      </c>
      <c r="I3979" t="s">
        <v>11</v>
      </c>
      <c r="J3979" t="s">
        <v>33</v>
      </c>
      <c r="K3979" t="s">
        <v>153</v>
      </c>
      <c r="L3979" t="s">
        <v>16</v>
      </c>
      <c r="M3979" s="5">
        <v>1647.6399999999996</v>
      </c>
      <c r="N3979">
        <v>1</v>
      </c>
    </row>
    <row r="3980" spans="1:14" x14ac:dyDescent="0.15">
      <c r="A3980" s="2">
        <v>45184</v>
      </c>
      <c r="B3980" s="3">
        <f t="shared" si="186"/>
        <v>2024</v>
      </c>
      <c r="C3980" t="str">
        <f t="shared" si="187"/>
        <v>2023-2024</v>
      </c>
      <c r="D3980" t="s">
        <v>147</v>
      </c>
      <c r="E3980" t="s">
        <v>135</v>
      </c>
      <c r="F3980" t="str">
        <f t="shared" si="188"/>
        <v>Victoria</v>
      </c>
      <c r="G3980" t="s">
        <v>45</v>
      </c>
      <c r="H3980">
        <v>3550</v>
      </c>
      <c r="I3980" t="s">
        <v>11</v>
      </c>
      <c r="J3980" t="s">
        <v>60</v>
      </c>
      <c r="K3980" t="s">
        <v>154</v>
      </c>
      <c r="L3980" t="s">
        <v>14</v>
      </c>
      <c r="M3980" s="5">
        <v>1650.06</v>
      </c>
      <c r="N3980">
        <v>1</v>
      </c>
    </row>
    <row r="3981" spans="1:14" x14ac:dyDescent="0.15">
      <c r="A3981" s="2">
        <v>44978</v>
      </c>
      <c r="B3981" s="3">
        <f t="shared" si="186"/>
        <v>2023</v>
      </c>
      <c r="C3981" t="str">
        <f t="shared" si="187"/>
        <v>2022-2023</v>
      </c>
      <c r="D3981" t="s">
        <v>147</v>
      </c>
      <c r="E3981" t="s">
        <v>126</v>
      </c>
      <c r="F3981" t="str">
        <f t="shared" si="188"/>
        <v>Queensland</v>
      </c>
      <c r="G3981" t="s">
        <v>35</v>
      </c>
      <c r="H3981">
        <v>4551</v>
      </c>
      <c r="I3981" t="s">
        <v>11</v>
      </c>
      <c r="J3981" t="s">
        <v>120</v>
      </c>
      <c r="K3981" t="s">
        <v>153</v>
      </c>
      <c r="L3981" t="s">
        <v>16</v>
      </c>
      <c r="M3981" s="5">
        <v>1653.3899999999994</v>
      </c>
      <c r="N3981">
        <v>1</v>
      </c>
    </row>
    <row r="3982" spans="1:14" x14ac:dyDescent="0.15">
      <c r="A3982" s="2">
        <v>45439</v>
      </c>
      <c r="B3982" s="3">
        <f t="shared" si="186"/>
        <v>2024</v>
      </c>
      <c r="C3982" t="str">
        <f t="shared" si="187"/>
        <v>2023-2024</v>
      </c>
      <c r="D3982" t="s">
        <v>147</v>
      </c>
      <c r="E3982" t="s">
        <v>113</v>
      </c>
      <c r="F3982" t="str">
        <f t="shared" si="188"/>
        <v>Queensland</v>
      </c>
      <c r="G3982" t="s">
        <v>35</v>
      </c>
      <c r="H3982">
        <v>4215</v>
      </c>
      <c r="I3982" t="s">
        <v>11</v>
      </c>
      <c r="J3982" t="s">
        <v>104</v>
      </c>
      <c r="K3982" t="s">
        <v>157</v>
      </c>
      <c r="L3982" t="s">
        <v>22</v>
      </c>
      <c r="M3982" s="5">
        <v>1655.8599999999997</v>
      </c>
      <c r="N3982">
        <v>1</v>
      </c>
    </row>
    <row r="3983" spans="1:14" x14ac:dyDescent="0.15">
      <c r="A3983" s="2">
        <v>45534</v>
      </c>
      <c r="B3983" s="3">
        <f t="shared" si="186"/>
        <v>2025</v>
      </c>
      <c r="C3983" t="str">
        <f t="shared" si="187"/>
        <v>2024-2025</v>
      </c>
      <c r="D3983" t="s">
        <v>147</v>
      </c>
      <c r="E3983" t="s">
        <v>24</v>
      </c>
      <c r="F3983" t="str">
        <f t="shared" si="188"/>
        <v>New South Wales</v>
      </c>
      <c r="G3983" t="s">
        <v>10</v>
      </c>
      <c r="H3983">
        <v>2795</v>
      </c>
      <c r="I3983" t="s">
        <v>11</v>
      </c>
      <c r="J3983" t="s">
        <v>25</v>
      </c>
      <c r="K3983" t="s">
        <v>151</v>
      </c>
      <c r="L3983" t="s">
        <v>21</v>
      </c>
      <c r="M3983" s="5">
        <v>1659.3600000000001</v>
      </c>
      <c r="N3983">
        <v>1</v>
      </c>
    </row>
    <row r="3984" spans="1:14" x14ac:dyDescent="0.15">
      <c r="A3984" s="2">
        <v>45129</v>
      </c>
      <c r="B3984" s="3">
        <f t="shared" si="186"/>
        <v>2024</v>
      </c>
      <c r="C3984" t="str">
        <f t="shared" si="187"/>
        <v>2023-2024</v>
      </c>
      <c r="D3984" t="s">
        <v>148</v>
      </c>
      <c r="E3984" t="s">
        <v>56</v>
      </c>
      <c r="F3984" t="str">
        <f t="shared" si="188"/>
        <v>Northern Territory</v>
      </c>
      <c r="G3984" t="s">
        <v>29</v>
      </c>
      <c r="H3984">
        <v>870</v>
      </c>
      <c r="I3984" t="s">
        <v>11</v>
      </c>
      <c r="J3984" t="s">
        <v>30</v>
      </c>
      <c r="K3984" t="s">
        <v>151</v>
      </c>
      <c r="L3984" t="s">
        <v>21</v>
      </c>
      <c r="M3984" s="5">
        <v>1666.6100000000001</v>
      </c>
      <c r="N3984">
        <v>1</v>
      </c>
    </row>
    <row r="3985" spans="1:14" x14ac:dyDescent="0.15">
      <c r="A3985" s="2">
        <v>45638</v>
      </c>
      <c r="B3985" s="3">
        <f t="shared" si="186"/>
        <v>2025</v>
      </c>
      <c r="C3985" t="str">
        <f t="shared" si="187"/>
        <v>2024-2025</v>
      </c>
      <c r="D3985" t="s">
        <v>147</v>
      </c>
      <c r="E3985" t="s">
        <v>59</v>
      </c>
      <c r="F3985" t="str">
        <f t="shared" si="188"/>
        <v>Victoria</v>
      </c>
      <c r="G3985" t="s">
        <v>45</v>
      </c>
      <c r="H3985">
        <v>3280</v>
      </c>
      <c r="I3985" t="s">
        <v>11</v>
      </c>
      <c r="J3985" t="s">
        <v>60</v>
      </c>
      <c r="K3985" t="s">
        <v>149</v>
      </c>
      <c r="L3985" t="s">
        <v>15</v>
      </c>
      <c r="M3985" s="5">
        <v>1668.9800000000002</v>
      </c>
      <c r="N3985">
        <v>1</v>
      </c>
    </row>
    <row r="3986" spans="1:14" x14ac:dyDescent="0.15">
      <c r="A3986" s="2">
        <v>45170</v>
      </c>
      <c r="B3986" s="3">
        <f t="shared" si="186"/>
        <v>2024</v>
      </c>
      <c r="C3986" t="str">
        <f t="shared" si="187"/>
        <v>2023-2024</v>
      </c>
      <c r="D3986" t="s">
        <v>148</v>
      </c>
      <c r="E3986" t="s">
        <v>124</v>
      </c>
      <c r="F3986" t="str">
        <f t="shared" si="188"/>
        <v>New South Wales</v>
      </c>
      <c r="G3986" t="s">
        <v>10</v>
      </c>
      <c r="H3986">
        <v>2015</v>
      </c>
      <c r="I3986" t="s">
        <v>11</v>
      </c>
      <c r="J3986" t="s">
        <v>12</v>
      </c>
      <c r="K3986" t="s">
        <v>151</v>
      </c>
      <c r="L3986" t="s">
        <v>21</v>
      </c>
      <c r="M3986" s="5">
        <v>1676.7599999999998</v>
      </c>
      <c r="N3986">
        <v>1</v>
      </c>
    </row>
    <row r="3987" spans="1:14" x14ac:dyDescent="0.15">
      <c r="A3987" s="2">
        <v>44957</v>
      </c>
      <c r="B3987" s="3">
        <f t="shared" si="186"/>
        <v>2023</v>
      </c>
      <c r="C3987" t="str">
        <f t="shared" si="187"/>
        <v>2022-2023</v>
      </c>
      <c r="D3987" t="s">
        <v>148</v>
      </c>
      <c r="E3987" t="s">
        <v>138</v>
      </c>
      <c r="F3987" t="str">
        <f t="shared" si="188"/>
        <v>Queensland</v>
      </c>
      <c r="G3987" t="s">
        <v>35</v>
      </c>
      <c r="H3987">
        <v>4558</v>
      </c>
      <c r="I3987" t="s">
        <v>11</v>
      </c>
      <c r="J3987" t="s">
        <v>120</v>
      </c>
      <c r="K3987" t="s">
        <v>153</v>
      </c>
      <c r="L3987" t="s">
        <v>16</v>
      </c>
      <c r="M3987" s="5">
        <v>1678.2399999999998</v>
      </c>
      <c r="N3987">
        <v>1</v>
      </c>
    </row>
    <row r="3988" spans="1:14" x14ac:dyDescent="0.15">
      <c r="A3988" s="2">
        <v>45627</v>
      </c>
      <c r="B3988" s="3">
        <f t="shared" si="186"/>
        <v>2025</v>
      </c>
      <c r="C3988" t="str">
        <f t="shared" si="187"/>
        <v>2024-2025</v>
      </c>
      <c r="D3988" t="s">
        <v>147</v>
      </c>
      <c r="E3988" t="s">
        <v>109</v>
      </c>
      <c r="F3988" t="str">
        <f t="shared" si="188"/>
        <v>New South Wales</v>
      </c>
      <c r="G3988" t="s">
        <v>10</v>
      </c>
      <c r="H3988">
        <v>2480</v>
      </c>
      <c r="I3988" t="s">
        <v>11</v>
      </c>
      <c r="J3988" t="s">
        <v>68</v>
      </c>
      <c r="K3988" t="s">
        <v>150</v>
      </c>
      <c r="L3988" t="s">
        <v>18</v>
      </c>
      <c r="M3988" s="5">
        <v>1679.6999999999998</v>
      </c>
      <c r="N3988">
        <v>1</v>
      </c>
    </row>
    <row r="3989" spans="1:14" x14ac:dyDescent="0.15">
      <c r="A3989" s="2">
        <v>45600</v>
      </c>
      <c r="B3989" s="3">
        <f t="shared" si="186"/>
        <v>2025</v>
      </c>
      <c r="C3989" t="str">
        <f t="shared" si="187"/>
        <v>2024-2025</v>
      </c>
      <c r="D3989" t="s">
        <v>147</v>
      </c>
      <c r="E3989" t="s">
        <v>102</v>
      </c>
      <c r="F3989" t="str">
        <f t="shared" si="188"/>
        <v>Queensland</v>
      </c>
      <c r="G3989" t="s">
        <v>35</v>
      </c>
      <c r="H3989">
        <v>4870</v>
      </c>
      <c r="I3989" t="s">
        <v>11</v>
      </c>
      <c r="J3989" t="s">
        <v>36</v>
      </c>
      <c r="K3989" t="s">
        <v>151</v>
      </c>
      <c r="L3989" t="s">
        <v>21</v>
      </c>
      <c r="M3989" s="5">
        <v>1681.4099999999999</v>
      </c>
      <c r="N3989">
        <v>1</v>
      </c>
    </row>
    <row r="3990" spans="1:14" x14ac:dyDescent="0.15">
      <c r="A3990" s="2">
        <v>44940</v>
      </c>
      <c r="B3990" s="3">
        <f t="shared" si="186"/>
        <v>2023</v>
      </c>
      <c r="C3990" t="str">
        <f t="shared" si="187"/>
        <v>2022-2023</v>
      </c>
      <c r="D3990" t="s">
        <v>148</v>
      </c>
      <c r="E3990" t="s">
        <v>124</v>
      </c>
      <c r="F3990" t="str">
        <f t="shared" si="188"/>
        <v>New South Wales</v>
      </c>
      <c r="G3990" t="s">
        <v>10</v>
      </c>
      <c r="H3990">
        <v>2015</v>
      </c>
      <c r="I3990" t="s">
        <v>11</v>
      </c>
      <c r="J3990" t="s">
        <v>12</v>
      </c>
      <c r="K3990" t="s">
        <v>150</v>
      </c>
      <c r="L3990" t="s">
        <v>18</v>
      </c>
      <c r="M3990" s="5">
        <v>1685.24</v>
      </c>
      <c r="N3990">
        <v>1</v>
      </c>
    </row>
    <row r="3991" spans="1:14" x14ac:dyDescent="0.15">
      <c r="A3991" s="2">
        <v>45455</v>
      </c>
      <c r="B3991" s="3">
        <f t="shared" si="186"/>
        <v>2024</v>
      </c>
      <c r="C3991" t="str">
        <f t="shared" si="187"/>
        <v>2023-2024</v>
      </c>
      <c r="D3991" t="s">
        <v>147</v>
      </c>
      <c r="E3991" t="s">
        <v>24</v>
      </c>
      <c r="F3991" t="str">
        <f t="shared" si="188"/>
        <v>New South Wales</v>
      </c>
      <c r="G3991" t="s">
        <v>10</v>
      </c>
      <c r="H3991">
        <v>2795</v>
      </c>
      <c r="I3991" t="s">
        <v>11</v>
      </c>
      <c r="J3991" t="s">
        <v>25</v>
      </c>
      <c r="K3991" t="s">
        <v>150</v>
      </c>
      <c r="L3991" t="s">
        <v>18</v>
      </c>
      <c r="M3991" s="5">
        <v>1685.32</v>
      </c>
      <c r="N3991">
        <v>1</v>
      </c>
    </row>
    <row r="3992" spans="1:14" x14ac:dyDescent="0.15">
      <c r="A3992" s="2">
        <v>45234</v>
      </c>
      <c r="B3992" s="3">
        <f t="shared" si="186"/>
        <v>2024</v>
      </c>
      <c r="C3992" t="str">
        <f t="shared" si="187"/>
        <v>2023-2024</v>
      </c>
      <c r="D3992" t="s">
        <v>147</v>
      </c>
      <c r="E3992" t="s">
        <v>105</v>
      </c>
      <c r="F3992" t="str">
        <f t="shared" si="188"/>
        <v>Victoria</v>
      </c>
      <c r="G3992" t="s">
        <v>45</v>
      </c>
      <c r="H3992">
        <v>3500</v>
      </c>
      <c r="I3992" t="s">
        <v>11</v>
      </c>
      <c r="J3992" t="s">
        <v>60</v>
      </c>
      <c r="K3992" t="s">
        <v>150</v>
      </c>
      <c r="L3992" t="s">
        <v>18</v>
      </c>
      <c r="M3992" s="5">
        <v>1694</v>
      </c>
      <c r="N3992">
        <v>1</v>
      </c>
    </row>
    <row r="3993" spans="1:14" x14ac:dyDescent="0.15">
      <c r="A3993" s="2">
        <v>45035</v>
      </c>
      <c r="B3993" s="3">
        <f t="shared" si="186"/>
        <v>2023</v>
      </c>
      <c r="C3993" t="str">
        <f t="shared" si="187"/>
        <v>2022-2023</v>
      </c>
      <c r="D3993" t="s">
        <v>148</v>
      </c>
      <c r="E3993" t="s">
        <v>72</v>
      </c>
      <c r="F3993" t="str">
        <f t="shared" si="188"/>
        <v>Western Australia</v>
      </c>
      <c r="G3993" t="s">
        <v>48</v>
      </c>
      <c r="H3993">
        <v>6010</v>
      </c>
      <c r="I3993" t="s">
        <v>11</v>
      </c>
      <c r="J3993" t="s">
        <v>49</v>
      </c>
      <c r="K3993" t="s">
        <v>151</v>
      </c>
      <c r="L3993" t="s">
        <v>21</v>
      </c>
      <c r="M3993" s="5">
        <v>1695.33</v>
      </c>
      <c r="N3993">
        <v>1</v>
      </c>
    </row>
    <row r="3994" spans="1:14" x14ac:dyDescent="0.15">
      <c r="A3994" s="2">
        <v>45574</v>
      </c>
      <c r="B3994" s="3">
        <f t="shared" si="186"/>
        <v>2025</v>
      </c>
      <c r="C3994" t="str">
        <f t="shared" si="187"/>
        <v>2024-2025</v>
      </c>
      <c r="D3994" t="s">
        <v>148</v>
      </c>
      <c r="E3994" t="s">
        <v>96</v>
      </c>
      <c r="F3994" t="str">
        <f t="shared" si="188"/>
        <v>Western Australia</v>
      </c>
      <c r="G3994" t="s">
        <v>48</v>
      </c>
      <c r="H3994">
        <v>6330</v>
      </c>
      <c r="I3994" t="s">
        <v>11</v>
      </c>
      <c r="J3994" t="s">
        <v>94</v>
      </c>
      <c r="K3994" t="s">
        <v>151</v>
      </c>
      <c r="L3994" t="s">
        <v>21</v>
      </c>
      <c r="M3994" s="5">
        <v>1696.4499999999998</v>
      </c>
      <c r="N3994">
        <v>1</v>
      </c>
    </row>
    <row r="3995" spans="1:14" x14ac:dyDescent="0.15">
      <c r="A3995" s="2">
        <v>45627</v>
      </c>
      <c r="B3995" s="3">
        <f t="shared" si="186"/>
        <v>2025</v>
      </c>
      <c r="C3995" t="str">
        <f t="shared" si="187"/>
        <v>2024-2025</v>
      </c>
      <c r="D3995" t="s">
        <v>147</v>
      </c>
      <c r="E3995" t="s">
        <v>126</v>
      </c>
      <c r="F3995" t="str">
        <f t="shared" si="188"/>
        <v>Queensland</v>
      </c>
      <c r="G3995" t="s">
        <v>35</v>
      </c>
      <c r="H3995">
        <v>4551</v>
      </c>
      <c r="I3995" t="s">
        <v>11</v>
      </c>
      <c r="J3995" t="s">
        <v>120</v>
      </c>
      <c r="K3995" t="s">
        <v>150</v>
      </c>
      <c r="L3995" t="s">
        <v>18</v>
      </c>
      <c r="M3995" s="5">
        <v>1700.33</v>
      </c>
      <c r="N3995">
        <v>1</v>
      </c>
    </row>
    <row r="3996" spans="1:14" x14ac:dyDescent="0.15">
      <c r="A3996" s="2">
        <v>45470</v>
      </c>
      <c r="B3996" s="3">
        <f t="shared" si="186"/>
        <v>2024</v>
      </c>
      <c r="C3996" t="str">
        <f t="shared" si="187"/>
        <v>2023-2024</v>
      </c>
      <c r="D3996" t="s">
        <v>147</v>
      </c>
      <c r="E3996" t="s">
        <v>65</v>
      </c>
      <c r="F3996" t="str">
        <f t="shared" si="188"/>
        <v>New South Wales</v>
      </c>
      <c r="G3996" t="s">
        <v>10</v>
      </c>
      <c r="H3996">
        <v>2541</v>
      </c>
      <c r="I3996" t="s">
        <v>11</v>
      </c>
      <c r="J3996" t="s">
        <v>58</v>
      </c>
      <c r="K3996" t="s">
        <v>150</v>
      </c>
      <c r="L3996" t="s">
        <v>18</v>
      </c>
      <c r="M3996" s="5">
        <v>1704.66</v>
      </c>
      <c r="N3996">
        <v>1</v>
      </c>
    </row>
    <row r="3997" spans="1:14" x14ac:dyDescent="0.15">
      <c r="A3997" s="2">
        <v>45176</v>
      </c>
      <c r="B3997" s="3">
        <f t="shared" si="186"/>
        <v>2024</v>
      </c>
      <c r="C3997" t="str">
        <f t="shared" si="187"/>
        <v>2023-2024</v>
      </c>
      <c r="D3997" t="s">
        <v>147</v>
      </c>
      <c r="E3997" t="s">
        <v>109</v>
      </c>
      <c r="F3997" t="str">
        <f t="shared" si="188"/>
        <v>New South Wales</v>
      </c>
      <c r="G3997" t="s">
        <v>10</v>
      </c>
      <c r="H3997">
        <v>2480</v>
      </c>
      <c r="I3997" t="s">
        <v>11</v>
      </c>
      <c r="J3997" t="s">
        <v>68</v>
      </c>
      <c r="K3997" t="s">
        <v>151</v>
      </c>
      <c r="L3997" t="s">
        <v>21</v>
      </c>
      <c r="M3997" s="5">
        <v>1710.4299999999998</v>
      </c>
      <c r="N3997">
        <v>1</v>
      </c>
    </row>
    <row r="3998" spans="1:14" x14ac:dyDescent="0.15">
      <c r="A3998" s="2">
        <v>45394</v>
      </c>
      <c r="B3998" s="3">
        <f t="shared" si="186"/>
        <v>2024</v>
      </c>
      <c r="C3998" t="str">
        <f t="shared" si="187"/>
        <v>2023-2024</v>
      </c>
      <c r="D3998" t="s">
        <v>148</v>
      </c>
      <c r="E3998" t="s">
        <v>111</v>
      </c>
      <c r="F3998" t="str">
        <f t="shared" si="188"/>
        <v>New South Wales</v>
      </c>
      <c r="G3998" t="s">
        <v>10</v>
      </c>
      <c r="H3998">
        <v>2120</v>
      </c>
      <c r="I3998" t="s">
        <v>11</v>
      </c>
      <c r="J3998" t="s">
        <v>27</v>
      </c>
      <c r="K3998" t="s">
        <v>151</v>
      </c>
      <c r="L3998" t="s">
        <v>21</v>
      </c>
      <c r="M3998" s="5">
        <v>1712.8899999999999</v>
      </c>
      <c r="N3998">
        <v>1</v>
      </c>
    </row>
    <row r="3999" spans="1:14" x14ac:dyDescent="0.15">
      <c r="A3999" s="2">
        <v>45008</v>
      </c>
      <c r="B3999" s="3">
        <f t="shared" si="186"/>
        <v>2023</v>
      </c>
      <c r="C3999" t="str">
        <f t="shared" si="187"/>
        <v>2022-2023</v>
      </c>
      <c r="D3999" t="s">
        <v>147</v>
      </c>
      <c r="E3999" t="s">
        <v>64</v>
      </c>
      <c r="F3999" t="str">
        <f t="shared" si="188"/>
        <v>Victoria</v>
      </c>
      <c r="G3999" t="s">
        <v>45</v>
      </c>
      <c r="H3999">
        <v>3199</v>
      </c>
      <c r="I3999" t="s">
        <v>11</v>
      </c>
      <c r="J3999" t="s">
        <v>63</v>
      </c>
      <c r="K3999" t="s">
        <v>19</v>
      </c>
      <c r="L3999" t="s">
        <v>23</v>
      </c>
      <c r="M3999" s="5">
        <v>1717.0900000000004</v>
      </c>
      <c r="N3999">
        <v>1</v>
      </c>
    </row>
    <row r="4000" spans="1:14" x14ac:dyDescent="0.15">
      <c r="A4000" s="2">
        <v>45605</v>
      </c>
      <c r="B4000" s="3">
        <f t="shared" si="186"/>
        <v>2025</v>
      </c>
      <c r="C4000" t="str">
        <f t="shared" si="187"/>
        <v>2024-2025</v>
      </c>
      <c r="D4000" t="s">
        <v>148</v>
      </c>
      <c r="E4000" t="s">
        <v>108</v>
      </c>
      <c r="F4000" t="str">
        <f t="shared" si="188"/>
        <v>Victoria</v>
      </c>
      <c r="G4000" t="s">
        <v>45</v>
      </c>
      <c r="H4000">
        <v>3018</v>
      </c>
      <c r="I4000" t="s">
        <v>11</v>
      </c>
      <c r="J4000" t="s">
        <v>46</v>
      </c>
      <c r="K4000" t="s">
        <v>150</v>
      </c>
      <c r="L4000" t="s">
        <v>18</v>
      </c>
      <c r="M4000" s="5">
        <v>1719.85</v>
      </c>
      <c r="N4000">
        <v>1</v>
      </c>
    </row>
    <row r="4001" spans="1:14" x14ac:dyDescent="0.15">
      <c r="A4001" s="2">
        <v>45631</v>
      </c>
      <c r="B4001" s="3">
        <f t="shared" si="186"/>
        <v>2025</v>
      </c>
      <c r="C4001" t="str">
        <f t="shared" si="187"/>
        <v>2024-2025</v>
      </c>
      <c r="D4001" t="s">
        <v>148</v>
      </c>
      <c r="E4001" t="s">
        <v>108</v>
      </c>
      <c r="F4001" t="str">
        <f t="shared" si="188"/>
        <v>Victoria</v>
      </c>
      <c r="G4001" t="s">
        <v>45</v>
      </c>
      <c r="H4001">
        <v>3018</v>
      </c>
      <c r="I4001" t="s">
        <v>11</v>
      </c>
      <c r="J4001" t="s">
        <v>46</v>
      </c>
      <c r="K4001" t="s">
        <v>154</v>
      </c>
      <c r="L4001" t="s">
        <v>14</v>
      </c>
      <c r="M4001" s="5">
        <v>1721.62</v>
      </c>
      <c r="N4001">
        <v>1</v>
      </c>
    </row>
    <row r="4002" spans="1:14" x14ac:dyDescent="0.15">
      <c r="A4002" s="2">
        <v>44975</v>
      </c>
      <c r="B4002" s="3">
        <f t="shared" si="186"/>
        <v>2023</v>
      </c>
      <c r="C4002" t="str">
        <f t="shared" si="187"/>
        <v>2022-2023</v>
      </c>
      <c r="D4002" t="s">
        <v>147</v>
      </c>
      <c r="E4002" t="s">
        <v>72</v>
      </c>
      <c r="F4002" t="str">
        <f t="shared" si="188"/>
        <v>Western Australia</v>
      </c>
      <c r="G4002" t="s">
        <v>48</v>
      </c>
      <c r="H4002">
        <v>6010</v>
      </c>
      <c r="I4002" t="s">
        <v>11</v>
      </c>
      <c r="J4002" t="s">
        <v>49</v>
      </c>
      <c r="K4002" t="s">
        <v>151</v>
      </c>
      <c r="L4002" t="s">
        <v>21</v>
      </c>
      <c r="M4002" s="5">
        <v>1722.97</v>
      </c>
      <c r="N4002">
        <v>1</v>
      </c>
    </row>
    <row r="4003" spans="1:14" x14ac:dyDescent="0.15">
      <c r="A4003" s="2">
        <v>45603</v>
      </c>
      <c r="B4003" s="3">
        <f t="shared" si="186"/>
        <v>2025</v>
      </c>
      <c r="C4003" t="str">
        <f t="shared" si="187"/>
        <v>2024-2025</v>
      </c>
      <c r="D4003" t="s">
        <v>147</v>
      </c>
      <c r="E4003" t="s">
        <v>65</v>
      </c>
      <c r="F4003" t="str">
        <f t="shared" si="188"/>
        <v>New South Wales</v>
      </c>
      <c r="G4003" t="s">
        <v>10</v>
      </c>
      <c r="H4003">
        <v>2541</v>
      </c>
      <c r="I4003" t="s">
        <v>11</v>
      </c>
      <c r="J4003" t="s">
        <v>58</v>
      </c>
      <c r="K4003" t="s">
        <v>150</v>
      </c>
      <c r="L4003" t="s">
        <v>18</v>
      </c>
      <c r="M4003" s="5">
        <v>1724.36</v>
      </c>
      <c r="N4003">
        <v>1</v>
      </c>
    </row>
    <row r="4004" spans="1:14" x14ac:dyDescent="0.15">
      <c r="A4004" s="2">
        <v>45481</v>
      </c>
      <c r="B4004" s="3">
        <f t="shared" si="186"/>
        <v>2025</v>
      </c>
      <c r="C4004" t="str">
        <f t="shared" si="187"/>
        <v>2024-2025</v>
      </c>
      <c r="D4004" t="s">
        <v>147</v>
      </c>
      <c r="E4004" t="s">
        <v>115</v>
      </c>
      <c r="F4004" t="str">
        <f t="shared" si="188"/>
        <v>Western Australia</v>
      </c>
      <c r="G4004" t="s">
        <v>48</v>
      </c>
      <c r="H4004">
        <v>6280</v>
      </c>
      <c r="I4004" t="s">
        <v>11</v>
      </c>
      <c r="J4004" t="s">
        <v>94</v>
      </c>
      <c r="K4004" t="s">
        <v>150</v>
      </c>
      <c r="L4004" t="s">
        <v>18</v>
      </c>
      <c r="M4004" s="5">
        <v>1724.3700000000001</v>
      </c>
      <c r="N4004">
        <v>1</v>
      </c>
    </row>
    <row r="4005" spans="1:14" x14ac:dyDescent="0.15">
      <c r="A4005" s="2">
        <v>45639</v>
      </c>
      <c r="B4005" s="3">
        <f t="shared" si="186"/>
        <v>2025</v>
      </c>
      <c r="C4005" t="str">
        <f t="shared" si="187"/>
        <v>2024-2025</v>
      </c>
      <c r="D4005" t="s">
        <v>147</v>
      </c>
      <c r="E4005" t="s">
        <v>116</v>
      </c>
      <c r="F4005" t="str">
        <f t="shared" si="188"/>
        <v>Western Australia</v>
      </c>
      <c r="G4005" t="s">
        <v>48</v>
      </c>
      <c r="H4005">
        <v>6725</v>
      </c>
      <c r="I4005" t="s">
        <v>11</v>
      </c>
      <c r="J4005" t="s">
        <v>77</v>
      </c>
      <c r="K4005" t="s">
        <v>153</v>
      </c>
      <c r="L4005" t="s">
        <v>16</v>
      </c>
      <c r="M4005" s="5">
        <v>1725.2199999999998</v>
      </c>
      <c r="N4005">
        <v>1</v>
      </c>
    </row>
    <row r="4006" spans="1:14" x14ac:dyDescent="0.15">
      <c r="A4006" s="2">
        <v>45281</v>
      </c>
      <c r="B4006" s="3">
        <f t="shared" si="186"/>
        <v>2024</v>
      </c>
      <c r="C4006" t="str">
        <f t="shared" si="187"/>
        <v>2023-2024</v>
      </c>
      <c r="D4006" t="s">
        <v>147</v>
      </c>
      <c r="E4006" t="s">
        <v>123</v>
      </c>
      <c r="F4006" t="str">
        <f t="shared" si="188"/>
        <v>Western Australia</v>
      </c>
      <c r="G4006" t="s">
        <v>48</v>
      </c>
      <c r="H4006">
        <v>6109</v>
      </c>
      <c r="I4006" t="s">
        <v>11</v>
      </c>
      <c r="J4006" t="s">
        <v>94</v>
      </c>
      <c r="K4006" t="s">
        <v>153</v>
      </c>
      <c r="L4006" t="s">
        <v>16</v>
      </c>
      <c r="M4006" s="5">
        <v>1726.45</v>
      </c>
      <c r="N4006">
        <v>1</v>
      </c>
    </row>
    <row r="4007" spans="1:14" x14ac:dyDescent="0.15">
      <c r="A4007" s="2">
        <v>45316</v>
      </c>
      <c r="B4007" s="3">
        <f t="shared" si="186"/>
        <v>2024</v>
      </c>
      <c r="C4007" t="str">
        <f t="shared" si="187"/>
        <v>2023-2024</v>
      </c>
      <c r="D4007" t="s">
        <v>148</v>
      </c>
      <c r="E4007" t="s">
        <v>78</v>
      </c>
      <c r="F4007" t="str">
        <f t="shared" si="188"/>
        <v>New South Wales</v>
      </c>
      <c r="G4007" t="s">
        <v>10</v>
      </c>
      <c r="H4007">
        <v>2350</v>
      </c>
      <c r="I4007" t="s">
        <v>11</v>
      </c>
      <c r="J4007" t="s">
        <v>68</v>
      </c>
      <c r="K4007" t="s">
        <v>156</v>
      </c>
      <c r="L4007" t="s">
        <v>17</v>
      </c>
      <c r="M4007" s="5">
        <v>1739.97</v>
      </c>
      <c r="N4007">
        <v>1</v>
      </c>
    </row>
    <row r="4008" spans="1:14" x14ac:dyDescent="0.15">
      <c r="A4008" s="2">
        <v>44957</v>
      </c>
      <c r="B4008" s="3">
        <f t="shared" si="186"/>
        <v>2023</v>
      </c>
      <c r="C4008" t="str">
        <f t="shared" si="187"/>
        <v>2022-2023</v>
      </c>
      <c r="D4008" t="s">
        <v>147</v>
      </c>
      <c r="E4008" t="s">
        <v>9</v>
      </c>
      <c r="F4008" t="str">
        <f t="shared" si="188"/>
        <v>New South Wales</v>
      </c>
      <c r="G4008" t="s">
        <v>10</v>
      </c>
      <c r="H4008">
        <v>2067</v>
      </c>
      <c r="I4008" t="s">
        <v>11</v>
      </c>
      <c r="J4008" t="s">
        <v>12</v>
      </c>
      <c r="K4008" t="s">
        <v>151</v>
      </c>
      <c r="L4008" t="s">
        <v>21</v>
      </c>
      <c r="M4008" s="5">
        <v>1741.8</v>
      </c>
      <c r="N4008">
        <v>1</v>
      </c>
    </row>
    <row r="4009" spans="1:14" x14ac:dyDescent="0.15">
      <c r="A4009" s="2">
        <v>45144</v>
      </c>
      <c r="B4009" s="3">
        <f t="shared" si="186"/>
        <v>2024</v>
      </c>
      <c r="C4009" t="str">
        <f t="shared" si="187"/>
        <v>2023-2024</v>
      </c>
      <c r="D4009" t="s">
        <v>148</v>
      </c>
      <c r="E4009" t="s">
        <v>146</v>
      </c>
      <c r="F4009" t="str">
        <f t="shared" si="188"/>
        <v>Victoria</v>
      </c>
      <c r="G4009" t="s">
        <v>45</v>
      </c>
      <c r="H4009">
        <v>3353</v>
      </c>
      <c r="I4009" t="s">
        <v>11</v>
      </c>
      <c r="J4009" t="s">
        <v>60</v>
      </c>
      <c r="K4009" t="s">
        <v>150</v>
      </c>
      <c r="L4009" t="s">
        <v>18</v>
      </c>
      <c r="M4009" s="5">
        <v>1744.54</v>
      </c>
      <c r="N4009">
        <v>1</v>
      </c>
    </row>
    <row r="4010" spans="1:14" x14ac:dyDescent="0.15">
      <c r="A4010" s="2">
        <v>45491</v>
      </c>
      <c r="B4010" s="3">
        <f t="shared" si="186"/>
        <v>2025</v>
      </c>
      <c r="C4010" t="str">
        <f t="shared" si="187"/>
        <v>2024-2025</v>
      </c>
      <c r="D4010" t="s">
        <v>147</v>
      </c>
      <c r="E4010" t="s">
        <v>65</v>
      </c>
      <c r="F4010" t="str">
        <f t="shared" si="188"/>
        <v>New South Wales</v>
      </c>
      <c r="G4010" t="s">
        <v>10</v>
      </c>
      <c r="H4010">
        <v>2541</v>
      </c>
      <c r="I4010" t="s">
        <v>11</v>
      </c>
      <c r="J4010" t="s">
        <v>58</v>
      </c>
      <c r="K4010" t="s">
        <v>154</v>
      </c>
      <c r="L4010" t="s">
        <v>14</v>
      </c>
      <c r="M4010" s="5">
        <v>1745.6</v>
      </c>
      <c r="N4010">
        <v>1</v>
      </c>
    </row>
    <row r="4011" spans="1:14" x14ac:dyDescent="0.15">
      <c r="A4011" s="2">
        <v>45601</v>
      </c>
      <c r="B4011" s="3">
        <f t="shared" si="186"/>
        <v>2025</v>
      </c>
      <c r="C4011" t="str">
        <f t="shared" si="187"/>
        <v>2024-2025</v>
      </c>
      <c r="D4011" t="s">
        <v>148</v>
      </c>
      <c r="E4011" t="s">
        <v>100</v>
      </c>
      <c r="F4011" t="str">
        <f t="shared" si="188"/>
        <v>Western Australia</v>
      </c>
      <c r="G4011" t="s">
        <v>48</v>
      </c>
      <c r="H4011">
        <v>6021</v>
      </c>
      <c r="I4011" t="s">
        <v>11</v>
      </c>
      <c r="J4011" t="s">
        <v>49</v>
      </c>
      <c r="K4011" t="s">
        <v>153</v>
      </c>
      <c r="L4011" t="s">
        <v>16</v>
      </c>
      <c r="M4011" s="5">
        <v>1746.3400000000001</v>
      </c>
      <c r="N4011">
        <v>1</v>
      </c>
    </row>
    <row r="4012" spans="1:14" x14ac:dyDescent="0.15">
      <c r="A4012" s="2">
        <v>45414</v>
      </c>
      <c r="B4012" s="3">
        <f t="shared" si="186"/>
        <v>2024</v>
      </c>
      <c r="C4012" t="str">
        <f t="shared" si="187"/>
        <v>2023-2024</v>
      </c>
      <c r="D4012" t="s">
        <v>147</v>
      </c>
      <c r="E4012" t="s">
        <v>133</v>
      </c>
      <c r="F4012" t="str">
        <f t="shared" si="188"/>
        <v>Queensland</v>
      </c>
      <c r="G4012" t="s">
        <v>35</v>
      </c>
      <c r="H4012">
        <v>4305</v>
      </c>
      <c r="I4012" t="s">
        <v>11</v>
      </c>
      <c r="J4012" t="s">
        <v>104</v>
      </c>
      <c r="K4012" t="s">
        <v>150</v>
      </c>
      <c r="L4012" t="s">
        <v>18</v>
      </c>
      <c r="M4012" s="5">
        <v>1751.7700000000002</v>
      </c>
      <c r="N4012">
        <v>1</v>
      </c>
    </row>
    <row r="4013" spans="1:14" x14ac:dyDescent="0.15">
      <c r="A4013" s="2">
        <v>45461</v>
      </c>
      <c r="B4013" s="3">
        <f t="shared" si="186"/>
        <v>2024</v>
      </c>
      <c r="C4013" t="str">
        <f t="shared" si="187"/>
        <v>2023-2024</v>
      </c>
      <c r="D4013" t="s">
        <v>147</v>
      </c>
      <c r="E4013" t="s">
        <v>24</v>
      </c>
      <c r="F4013" t="str">
        <f t="shared" si="188"/>
        <v>New South Wales</v>
      </c>
      <c r="G4013" t="s">
        <v>10</v>
      </c>
      <c r="H4013">
        <v>2795</v>
      </c>
      <c r="I4013" t="s">
        <v>11</v>
      </c>
      <c r="J4013" t="s">
        <v>25</v>
      </c>
      <c r="K4013" t="s">
        <v>153</v>
      </c>
      <c r="L4013" t="s">
        <v>16</v>
      </c>
      <c r="M4013" s="5">
        <v>1754.39</v>
      </c>
      <c r="N4013">
        <v>1</v>
      </c>
    </row>
    <row r="4014" spans="1:14" x14ac:dyDescent="0.15">
      <c r="A4014" s="2">
        <v>45306</v>
      </c>
      <c r="B4014" s="3">
        <f t="shared" si="186"/>
        <v>2024</v>
      </c>
      <c r="C4014" t="str">
        <f t="shared" si="187"/>
        <v>2023-2024</v>
      </c>
      <c r="D4014" t="s">
        <v>147</v>
      </c>
      <c r="E4014" t="s">
        <v>143</v>
      </c>
      <c r="F4014" t="str">
        <f t="shared" si="188"/>
        <v>New South Wales</v>
      </c>
      <c r="G4014" t="s">
        <v>10</v>
      </c>
      <c r="H4014">
        <v>2154</v>
      </c>
      <c r="I4014" t="s">
        <v>11</v>
      </c>
      <c r="J4014" t="s">
        <v>27</v>
      </c>
      <c r="K4014" t="s">
        <v>154</v>
      </c>
      <c r="L4014" t="s">
        <v>14</v>
      </c>
      <c r="M4014" s="5">
        <v>1761.7900000000002</v>
      </c>
      <c r="N4014">
        <v>1</v>
      </c>
    </row>
    <row r="4015" spans="1:14" x14ac:dyDescent="0.15">
      <c r="A4015" s="2">
        <v>45536</v>
      </c>
      <c r="B4015" s="3">
        <f t="shared" si="186"/>
        <v>2025</v>
      </c>
      <c r="C4015" t="str">
        <f t="shared" si="187"/>
        <v>2024-2025</v>
      </c>
      <c r="D4015" t="s">
        <v>147</v>
      </c>
      <c r="E4015" t="s">
        <v>84</v>
      </c>
      <c r="F4015" t="str">
        <f t="shared" si="188"/>
        <v>Queensland</v>
      </c>
      <c r="G4015" t="s">
        <v>35</v>
      </c>
      <c r="H4015">
        <v>4740</v>
      </c>
      <c r="I4015" t="s">
        <v>11</v>
      </c>
      <c r="J4015" t="s">
        <v>51</v>
      </c>
      <c r="K4015" t="s">
        <v>151</v>
      </c>
      <c r="L4015" t="s">
        <v>21</v>
      </c>
      <c r="M4015" s="5">
        <v>1764.82</v>
      </c>
      <c r="N4015">
        <v>1</v>
      </c>
    </row>
    <row r="4016" spans="1:14" x14ac:dyDescent="0.15">
      <c r="A4016" s="2">
        <v>45281</v>
      </c>
      <c r="B4016" s="3">
        <f t="shared" si="186"/>
        <v>2024</v>
      </c>
      <c r="C4016" t="str">
        <f t="shared" si="187"/>
        <v>2023-2024</v>
      </c>
      <c r="D4016" t="s">
        <v>148</v>
      </c>
      <c r="E4016" t="s">
        <v>96</v>
      </c>
      <c r="F4016" t="str">
        <f t="shared" si="188"/>
        <v>Western Australia</v>
      </c>
      <c r="G4016" t="s">
        <v>48</v>
      </c>
      <c r="H4016">
        <v>6330</v>
      </c>
      <c r="I4016" t="s">
        <v>11</v>
      </c>
      <c r="J4016" t="s">
        <v>94</v>
      </c>
      <c r="K4016" t="s">
        <v>150</v>
      </c>
      <c r="L4016" t="s">
        <v>18</v>
      </c>
      <c r="M4016" s="5">
        <v>1765.1</v>
      </c>
      <c r="N4016">
        <v>1</v>
      </c>
    </row>
    <row r="4017" spans="1:14" x14ac:dyDescent="0.15">
      <c r="A4017" s="2">
        <v>44952</v>
      </c>
      <c r="B4017" s="3">
        <f t="shared" si="186"/>
        <v>2023</v>
      </c>
      <c r="C4017" t="str">
        <f t="shared" si="187"/>
        <v>2022-2023</v>
      </c>
      <c r="D4017" t="s">
        <v>147</v>
      </c>
      <c r="E4017" t="s">
        <v>140</v>
      </c>
      <c r="F4017" t="str">
        <f t="shared" si="188"/>
        <v>Tasmania</v>
      </c>
      <c r="G4017" t="s">
        <v>70</v>
      </c>
      <c r="H4017">
        <v>7320</v>
      </c>
      <c r="I4017" t="s">
        <v>11</v>
      </c>
      <c r="J4017" t="s">
        <v>71</v>
      </c>
      <c r="K4017" t="s">
        <v>153</v>
      </c>
      <c r="L4017" t="s">
        <v>16</v>
      </c>
      <c r="M4017" s="5">
        <v>1765.4799999999993</v>
      </c>
      <c r="N4017">
        <v>1</v>
      </c>
    </row>
    <row r="4018" spans="1:14" x14ac:dyDescent="0.15">
      <c r="A4018" s="2">
        <v>45208</v>
      </c>
      <c r="B4018" s="3">
        <f t="shared" si="186"/>
        <v>2024</v>
      </c>
      <c r="C4018" t="str">
        <f t="shared" si="187"/>
        <v>2023-2024</v>
      </c>
      <c r="D4018" t="s">
        <v>147</v>
      </c>
      <c r="E4018" t="s">
        <v>62</v>
      </c>
      <c r="F4018" t="str">
        <f t="shared" si="188"/>
        <v>Victoria</v>
      </c>
      <c r="G4018" t="s">
        <v>45</v>
      </c>
      <c r="H4018">
        <v>3134</v>
      </c>
      <c r="I4018" t="s">
        <v>11</v>
      </c>
      <c r="J4018" t="s">
        <v>63</v>
      </c>
      <c r="K4018" t="s">
        <v>150</v>
      </c>
      <c r="L4018" t="s">
        <v>18</v>
      </c>
      <c r="M4018" s="5">
        <v>1774.84</v>
      </c>
      <c r="N4018">
        <v>1</v>
      </c>
    </row>
    <row r="4019" spans="1:14" x14ac:dyDescent="0.15">
      <c r="A4019" s="2">
        <v>45518</v>
      </c>
      <c r="B4019" s="3">
        <f t="shared" si="186"/>
        <v>2025</v>
      </c>
      <c r="C4019" t="str">
        <f t="shared" si="187"/>
        <v>2024-2025</v>
      </c>
      <c r="D4019" t="s">
        <v>147</v>
      </c>
      <c r="E4019" t="s">
        <v>44</v>
      </c>
      <c r="F4019" t="str">
        <f t="shared" si="188"/>
        <v>Victoria</v>
      </c>
      <c r="G4019" t="s">
        <v>45</v>
      </c>
      <c r="H4019">
        <v>3066</v>
      </c>
      <c r="I4019" t="s">
        <v>11</v>
      </c>
      <c r="J4019" t="s">
        <v>46</v>
      </c>
      <c r="K4019" t="s">
        <v>154</v>
      </c>
      <c r="L4019" t="s">
        <v>14</v>
      </c>
      <c r="M4019" s="5">
        <v>1778.2000000000003</v>
      </c>
      <c r="N4019">
        <v>1</v>
      </c>
    </row>
    <row r="4020" spans="1:14" x14ac:dyDescent="0.15">
      <c r="A4020" s="2">
        <v>45342</v>
      </c>
      <c r="B4020" s="3">
        <f t="shared" si="186"/>
        <v>2024</v>
      </c>
      <c r="C4020" t="str">
        <f t="shared" si="187"/>
        <v>2023-2024</v>
      </c>
      <c r="D4020" t="s">
        <v>147</v>
      </c>
      <c r="E4020" t="s">
        <v>41</v>
      </c>
      <c r="F4020" t="str">
        <f t="shared" si="188"/>
        <v>New South Wales</v>
      </c>
      <c r="G4020" t="s">
        <v>10</v>
      </c>
      <c r="H4020">
        <v>2830</v>
      </c>
      <c r="I4020" t="s">
        <v>11</v>
      </c>
      <c r="J4020" t="s">
        <v>25</v>
      </c>
      <c r="K4020" t="s">
        <v>151</v>
      </c>
      <c r="L4020" t="s">
        <v>21</v>
      </c>
      <c r="M4020" s="5">
        <v>1780.1200000000001</v>
      </c>
      <c r="N4020">
        <v>1</v>
      </c>
    </row>
    <row r="4021" spans="1:14" x14ac:dyDescent="0.15">
      <c r="A4021" s="2">
        <v>45219</v>
      </c>
      <c r="B4021" s="3">
        <f t="shared" si="186"/>
        <v>2024</v>
      </c>
      <c r="C4021" t="str">
        <f t="shared" si="187"/>
        <v>2023-2024</v>
      </c>
      <c r="D4021" t="s">
        <v>148</v>
      </c>
      <c r="E4021" t="s">
        <v>88</v>
      </c>
      <c r="F4021" t="str">
        <f t="shared" si="188"/>
        <v>South Australia</v>
      </c>
      <c r="G4021" t="s">
        <v>32</v>
      </c>
      <c r="H4021">
        <v>5011</v>
      </c>
      <c r="I4021" t="s">
        <v>11</v>
      </c>
      <c r="J4021" t="s">
        <v>33</v>
      </c>
      <c r="K4021" t="s">
        <v>151</v>
      </c>
      <c r="L4021" t="s">
        <v>21</v>
      </c>
      <c r="M4021" s="5">
        <v>1784.0700000000002</v>
      </c>
      <c r="N4021">
        <v>1</v>
      </c>
    </row>
    <row r="4022" spans="1:14" x14ac:dyDescent="0.15">
      <c r="A4022" s="2">
        <v>45423</v>
      </c>
      <c r="B4022" s="3">
        <f t="shared" si="186"/>
        <v>2024</v>
      </c>
      <c r="C4022" t="str">
        <f t="shared" si="187"/>
        <v>2023-2024</v>
      </c>
      <c r="D4022" t="s">
        <v>147</v>
      </c>
      <c r="E4022" t="s">
        <v>137</v>
      </c>
      <c r="F4022" t="str">
        <f t="shared" si="188"/>
        <v>New South Wales</v>
      </c>
      <c r="G4022" t="s">
        <v>10</v>
      </c>
      <c r="H4022">
        <v>2031</v>
      </c>
      <c r="I4022" t="s">
        <v>11</v>
      </c>
      <c r="J4022" t="s">
        <v>12</v>
      </c>
      <c r="K4022" t="s">
        <v>153</v>
      </c>
      <c r="L4022" t="s">
        <v>16</v>
      </c>
      <c r="M4022" s="5">
        <v>1789.2100000000003</v>
      </c>
      <c r="N4022">
        <v>1</v>
      </c>
    </row>
    <row r="4023" spans="1:14" x14ac:dyDescent="0.15">
      <c r="A4023" s="2">
        <v>45290</v>
      </c>
      <c r="B4023" s="3">
        <f t="shared" si="186"/>
        <v>2024</v>
      </c>
      <c r="C4023" t="str">
        <f t="shared" si="187"/>
        <v>2023-2024</v>
      </c>
      <c r="D4023" t="s">
        <v>148</v>
      </c>
      <c r="E4023" t="s">
        <v>40</v>
      </c>
      <c r="F4023" t="str">
        <f t="shared" si="188"/>
        <v>New South Wales</v>
      </c>
      <c r="G4023" t="s">
        <v>10</v>
      </c>
      <c r="H4023">
        <v>2116</v>
      </c>
      <c r="I4023" t="s">
        <v>11</v>
      </c>
      <c r="J4023" t="s">
        <v>27</v>
      </c>
      <c r="K4023" t="s">
        <v>155</v>
      </c>
      <c r="L4023" t="s">
        <v>20</v>
      </c>
      <c r="M4023" s="5">
        <v>1791.0299999999997</v>
      </c>
      <c r="N4023">
        <v>1</v>
      </c>
    </row>
    <row r="4024" spans="1:14" x14ac:dyDescent="0.15">
      <c r="A4024" s="2">
        <v>45525</v>
      </c>
      <c r="B4024" s="3">
        <f t="shared" si="186"/>
        <v>2025</v>
      </c>
      <c r="C4024" t="str">
        <f t="shared" si="187"/>
        <v>2024-2025</v>
      </c>
      <c r="D4024" t="s">
        <v>147</v>
      </c>
      <c r="E4024" t="s">
        <v>122</v>
      </c>
      <c r="F4024" t="str">
        <f t="shared" si="188"/>
        <v>New South Wales</v>
      </c>
      <c r="G4024" t="s">
        <v>10</v>
      </c>
      <c r="H4024">
        <v>2650</v>
      </c>
      <c r="I4024" t="s">
        <v>11</v>
      </c>
      <c r="J4024" t="s">
        <v>25</v>
      </c>
      <c r="K4024" t="s">
        <v>153</v>
      </c>
      <c r="L4024" t="s">
        <v>16</v>
      </c>
      <c r="M4024" s="5">
        <v>1791.4500000000003</v>
      </c>
      <c r="N4024">
        <v>1</v>
      </c>
    </row>
    <row r="4025" spans="1:14" x14ac:dyDescent="0.15">
      <c r="A4025" s="2">
        <v>45502</v>
      </c>
      <c r="B4025" s="3">
        <f t="shared" si="186"/>
        <v>2025</v>
      </c>
      <c r="C4025" t="str">
        <f t="shared" si="187"/>
        <v>2024-2025</v>
      </c>
      <c r="D4025" t="s">
        <v>148</v>
      </c>
      <c r="E4025" t="s">
        <v>86</v>
      </c>
      <c r="F4025" t="str">
        <f t="shared" si="188"/>
        <v>New South Wales</v>
      </c>
      <c r="G4025" t="s">
        <v>10</v>
      </c>
      <c r="H4025">
        <v>2064</v>
      </c>
      <c r="I4025" t="s">
        <v>11</v>
      </c>
      <c r="J4025" t="s">
        <v>12</v>
      </c>
      <c r="K4025" t="s">
        <v>155</v>
      </c>
      <c r="L4025" t="s">
        <v>20</v>
      </c>
      <c r="M4025" s="5">
        <v>1793.64</v>
      </c>
      <c r="N4025">
        <v>1</v>
      </c>
    </row>
    <row r="4026" spans="1:14" x14ac:dyDescent="0.15">
      <c r="A4026" s="2">
        <v>45104</v>
      </c>
      <c r="B4026" s="3">
        <f t="shared" si="186"/>
        <v>2023</v>
      </c>
      <c r="C4026" t="str">
        <f t="shared" si="187"/>
        <v>2022-2023</v>
      </c>
      <c r="D4026" t="s">
        <v>147</v>
      </c>
      <c r="E4026" t="s">
        <v>92</v>
      </c>
      <c r="F4026" t="str">
        <f t="shared" si="188"/>
        <v>Queensland</v>
      </c>
      <c r="G4026" t="s">
        <v>35</v>
      </c>
      <c r="H4026">
        <v>4068</v>
      </c>
      <c r="I4026" t="s">
        <v>11</v>
      </c>
      <c r="J4026" t="s">
        <v>43</v>
      </c>
      <c r="K4026" t="s">
        <v>152</v>
      </c>
      <c r="L4026" t="s">
        <v>13</v>
      </c>
      <c r="M4026" s="5">
        <v>1803.82</v>
      </c>
      <c r="N4026">
        <v>1</v>
      </c>
    </row>
    <row r="4027" spans="1:14" x14ac:dyDescent="0.15">
      <c r="A4027" s="2">
        <v>45428</v>
      </c>
      <c r="B4027" s="3">
        <f t="shared" si="186"/>
        <v>2024</v>
      </c>
      <c r="C4027" t="str">
        <f t="shared" si="187"/>
        <v>2023-2024</v>
      </c>
      <c r="D4027" t="s">
        <v>147</v>
      </c>
      <c r="E4027" t="s">
        <v>99</v>
      </c>
      <c r="F4027" t="str">
        <f t="shared" si="188"/>
        <v>Victoria</v>
      </c>
      <c r="G4027" t="s">
        <v>45</v>
      </c>
      <c r="H4027">
        <v>3148</v>
      </c>
      <c r="I4027" t="s">
        <v>11</v>
      </c>
      <c r="J4027" t="s">
        <v>63</v>
      </c>
      <c r="K4027" t="s">
        <v>150</v>
      </c>
      <c r="L4027" t="s">
        <v>18</v>
      </c>
      <c r="M4027" s="5">
        <v>1807.66</v>
      </c>
      <c r="N4027">
        <v>1</v>
      </c>
    </row>
    <row r="4028" spans="1:14" x14ac:dyDescent="0.15">
      <c r="A4028" s="2">
        <v>45221</v>
      </c>
      <c r="B4028" s="3">
        <f t="shared" si="186"/>
        <v>2024</v>
      </c>
      <c r="C4028" t="str">
        <f t="shared" si="187"/>
        <v>2023-2024</v>
      </c>
      <c r="D4028" t="s">
        <v>147</v>
      </c>
      <c r="E4028" t="s">
        <v>137</v>
      </c>
      <c r="F4028" t="str">
        <f t="shared" si="188"/>
        <v>New South Wales</v>
      </c>
      <c r="G4028" t="s">
        <v>10</v>
      </c>
      <c r="H4028">
        <v>2031</v>
      </c>
      <c r="I4028" t="s">
        <v>11</v>
      </c>
      <c r="J4028" t="s">
        <v>12</v>
      </c>
      <c r="K4028" t="s">
        <v>157</v>
      </c>
      <c r="L4028" t="s">
        <v>22</v>
      </c>
      <c r="M4028" s="5">
        <v>1809.2499999999998</v>
      </c>
      <c r="N4028">
        <v>1</v>
      </c>
    </row>
    <row r="4029" spans="1:14" x14ac:dyDescent="0.15">
      <c r="A4029" s="2">
        <v>45198</v>
      </c>
      <c r="B4029" s="3">
        <f t="shared" si="186"/>
        <v>2024</v>
      </c>
      <c r="C4029" t="str">
        <f t="shared" si="187"/>
        <v>2023-2024</v>
      </c>
      <c r="D4029" t="s">
        <v>148</v>
      </c>
      <c r="E4029" t="s">
        <v>78</v>
      </c>
      <c r="F4029" t="str">
        <f t="shared" si="188"/>
        <v>New South Wales</v>
      </c>
      <c r="G4029" t="s">
        <v>10</v>
      </c>
      <c r="H4029">
        <v>2350</v>
      </c>
      <c r="I4029" t="s">
        <v>11</v>
      </c>
      <c r="J4029" t="s">
        <v>68</v>
      </c>
      <c r="K4029" t="s">
        <v>152</v>
      </c>
      <c r="L4029" t="s">
        <v>13</v>
      </c>
      <c r="M4029" s="5">
        <v>1810.51</v>
      </c>
      <c r="N4029">
        <v>1</v>
      </c>
    </row>
    <row r="4030" spans="1:14" x14ac:dyDescent="0.15">
      <c r="A4030" s="2">
        <v>45617</v>
      </c>
      <c r="B4030" s="3">
        <f t="shared" si="186"/>
        <v>2025</v>
      </c>
      <c r="C4030" t="str">
        <f t="shared" si="187"/>
        <v>2024-2025</v>
      </c>
      <c r="D4030" t="s">
        <v>147</v>
      </c>
      <c r="E4030" t="s">
        <v>136</v>
      </c>
      <c r="F4030" t="str">
        <f t="shared" si="188"/>
        <v>Victoria</v>
      </c>
      <c r="G4030" t="s">
        <v>45</v>
      </c>
      <c r="H4030">
        <v>3175</v>
      </c>
      <c r="I4030" t="s">
        <v>11</v>
      </c>
      <c r="J4030" t="s">
        <v>63</v>
      </c>
      <c r="K4030" t="s">
        <v>150</v>
      </c>
      <c r="L4030" t="s">
        <v>18</v>
      </c>
      <c r="M4030" s="5">
        <v>1817.0900000000001</v>
      </c>
      <c r="N4030">
        <v>1</v>
      </c>
    </row>
    <row r="4031" spans="1:14" x14ac:dyDescent="0.15">
      <c r="A4031" s="2">
        <v>45541</v>
      </c>
      <c r="B4031" s="3">
        <f t="shared" si="186"/>
        <v>2025</v>
      </c>
      <c r="C4031" t="str">
        <f t="shared" si="187"/>
        <v>2024-2025</v>
      </c>
      <c r="D4031" t="s">
        <v>147</v>
      </c>
      <c r="E4031" t="s">
        <v>59</v>
      </c>
      <c r="F4031" t="str">
        <f t="shared" si="188"/>
        <v>Victoria</v>
      </c>
      <c r="G4031" t="s">
        <v>45</v>
      </c>
      <c r="H4031">
        <v>3280</v>
      </c>
      <c r="I4031" t="s">
        <v>11</v>
      </c>
      <c r="J4031" t="s">
        <v>60</v>
      </c>
      <c r="K4031" t="s">
        <v>151</v>
      </c>
      <c r="L4031" t="s">
        <v>21</v>
      </c>
      <c r="M4031" s="5">
        <v>1821.3399999999997</v>
      </c>
      <c r="N4031">
        <v>1</v>
      </c>
    </row>
    <row r="4032" spans="1:14" x14ac:dyDescent="0.15">
      <c r="A4032" s="2">
        <v>45217</v>
      </c>
      <c r="B4032" s="3">
        <f t="shared" si="186"/>
        <v>2024</v>
      </c>
      <c r="C4032" t="str">
        <f t="shared" si="187"/>
        <v>2023-2024</v>
      </c>
      <c r="D4032" t="s">
        <v>147</v>
      </c>
      <c r="E4032" t="s">
        <v>99</v>
      </c>
      <c r="F4032" t="str">
        <f t="shared" si="188"/>
        <v>Victoria</v>
      </c>
      <c r="G4032" t="s">
        <v>45</v>
      </c>
      <c r="H4032">
        <v>3148</v>
      </c>
      <c r="I4032" t="s">
        <v>11</v>
      </c>
      <c r="J4032" t="s">
        <v>63</v>
      </c>
      <c r="K4032" t="s">
        <v>150</v>
      </c>
      <c r="L4032" t="s">
        <v>18</v>
      </c>
      <c r="M4032" s="5">
        <v>1821.5799999999997</v>
      </c>
      <c r="N4032">
        <v>1</v>
      </c>
    </row>
    <row r="4033" spans="1:14" x14ac:dyDescent="0.15">
      <c r="A4033" s="2">
        <v>45641</v>
      </c>
      <c r="B4033" s="3">
        <f t="shared" si="186"/>
        <v>2025</v>
      </c>
      <c r="C4033" t="str">
        <f t="shared" si="187"/>
        <v>2024-2025</v>
      </c>
      <c r="D4033" t="s">
        <v>147</v>
      </c>
      <c r="E4033" t="s">
        <v>26</v>
      </c>
      <c r="F4033" t="str">
        <f t="shared" si="188"/>
        <v>New South Wales</v>
      </c>
      <c r="G4033" t="s">
        <v>10</v>
      </c>
      <c r="H4033">
        <v>2141</v>
      </c>
      <c r="I4033" t="s">
        <v>11</v>
      </c>
      <c r="J4033" t="s">
        <v>27</v>
      </c>
      <c r="K4033" t="s">
        <v>151</v>
      </c>
      <c r="L4033" t="s">
        <v>21</v>
      </c>
      <c r="M4033" s="5">
        <v>1825.67</v>
      </c>
      <c r="N4033">
        <v>1</v>
      </c>
    </row>
    <row r="4034" spans="1:14" x14ac:dyDescent="0.15">
      <c r="A4034" s="2">
        <v>45133</v>
      </c>
      <c r="B4034" s="3">
        <f t="shared" ref="B4034:B4097" si="189">IF(MONTH(A4034)&gt;=7,YEAR(A4034)+1,YEAR(A4034))</f>
        <v>2024</v>
      </c>
      <c r="C4034" t="str">
        <f t="shared" ref="C4034:C4097" si="190">IF(MONTH(A4034) &gt;= 7, YEAR(A4034) &amp; "-" &amp; YEAR(A4034) + 1, YEAR(A4034) - 1 &amp; "-" &amp; YEAR(A4034))</f>
        <v>2023-2024</v>
      </c>
      <c r="D4034" t="s">
        <v>147</v>
      </c>
      <c r="E4034" t="s">
        <v>145</v>
      </c>
      <c r="F4034" t="str">
        <f t="shared" ref="F4034:F4097" si="191">IF(G4034="WA","Western Australia",
IF(G4034="NSW","New South Wales",
IF(G4034="QLD","Queensland",
IF(G4034="VIC","Victoria",
IF(G4034="TAS","Tasmania",
IF(G4034="SA","South Australia",
IF(G4034="NT","Northern Territory",
IF(G4034="ACT","Australian Capital Territory",G4034))))))))</f>
        <v>New South Wales</v>
      </c>
      <c r="G4034" t="s">
        <v>10</v>
      </c>
      <c r="H4034">
        <v>2101</v>
      </c>
      <c r="I4034" t="s">
        <v>11</v>
      </c>
      <c r="J4034" t="s">
        <v>27</v>
      </c>
      <c r="K4034" t="s">
        <v>153</v>
      </c>
      <c r="L4034" t="s">
        <v>16</v>
      </c>
      <c r="M4034" s="5">
        <v>1826.9199999999998</v>
      </c>
      <c r="N4034">
        <v>1</v>
      </c>
    </row>
    <row r="4035" spans="1:14" x14ac:dyDescent="0.15">
      <c r="A4035" s="2">
        <v>45528</v>
      </c>
      <c r="B4035" s="3">
        <f t="shared" si="189"/>
        <v>2025</v>
      </c>
      <c r="C4035" t="str">
        <f t="shared" si="190"/>
        <v>2024-2025</v>
      </c>
      <c r="D4035" t="s">
        <v>147</v>
      </c>
      <c r="E4035" t="s">
        <v>112</v>
      </c>
      <c r="F4035" t="str">
        <f t="shared" si="191"/>
        <v>Victoria</v>
      </c>
      <c r="G4035" t="s">
        <v>45</v>
      </c>
      <c r="H4035">
        <v>3076</v>
      </c>
      <c r="I4035" t="s">
        <v>11</v>
      </c>
      <c r="J4035" t="s">
        <v>46</v>
      </c>
      <c r="K4035" t="s">
        <v>150</v>
      </c>
      <c r="L4035" t="s">
        <v>18</v>
      </c>
      <c r="M4035" s="5">
        <v>1828.1499999999999</v>
      </c>
      <c r="N4035">
        <v>1</v>
      </c>
    </row>
    <row r="4036" spans="1:14" x14ac:dyDescent="0.15">
      <c r="A4036" s="2">
        <v>45543</v>
      </c>
      <c r="B4036" s="3">
        <f t="shared" si="189"/>
        <v>2025</v>
      </c>
      <c r="C4036" t="str">
        <f t="shared" si="190"/>
        <v>2024-2025</v>
      </c>
      <c r="D4036" t="s">
        <v>147</v>
      </c>
      <c r="E4036" t="s">
        <v>119</v>
      </c>
      <c r="F4036" t="str">
        <f t="shared" si="191"/>
        <v>Queensland</v>
      </c>
      <c r="G4036" t="s">
        <v>35</v>
      </c>
      <c r="H4036">
        <v>4570</v>
      </c>
      <c r="I4036" t="s">
        <v>11</v>
      </c>
      <c r="J4036" t="s">
        <v>120</v>
      </c>
      <c r="K4036" t="s">
        <v>150</v>
      </c>
      <c r="L4036" t="s">
        <v>18</v>
      </c>
      <c r="M4036" s="5">
        <v>1836.5</v>
      </c>
      <c r="N4036">
        <v>1</v>
      </c>
    </row>
    <row r="4037" spans="1:14" x14ac:dyDescent="0.15">
      <c r="A4037" s="2">
        <v>45491</v>
      </c>
      <c r="B4037" s="3">
        <f t="shared" si="189"/>
        <v>2025</v>
      </c>
      <c r="C4037" t="str">
        <f t="shared" si="190"/>
        <v>2024-2025</v>
      </c>
      <c r="D4037" t="s">
        <v>147</v>
      </c>
      <c r="E4037" t="s">
        <v>121</v>
      </c>
      <c r="F4037" t="str">
        <f t="shared" si="191"/>
        <v>Queensland</v>
      </c>
      <c r="G4037" t="s">
        <v>35</v>
      </c>
      <c r="H4037">
        <v>4700</v>
      </c>
      <c r="I4037" t="s">
        <v>11</v>
      </c>
      <c r="J4037" t="s">
        <v>51</v>
      </c>
      <c r="K4037" t="s">
        <v>150</v>
      </c>
      <c r="L4037" t="s">
        <v>18</v>
      </c>
      <c r="M4037" s="5">
        <v>1839.3799999999997</v>
      </c>
      <c r="N4037">
        <v>1</v>
      </c>
    </row>
    <row r="4038" spans="1:14" x14ac:dyDescent="0.15">
      <c r="A4038" s="2">
        <v>44979</v>
      </c>
      <c r="B4038" s="3">
        <f t="shared" si="189"/>
        <v>2023</v>
      </c>
      <c r="C4038" t="str">
        <f t="shared" si="190"/>
        <v>2022-2023</v>
      </c>
      <c r="D4038" t="s">
        <v>147</v>
      </c>
      <c r="E4038" t="s">
        <v>131</v>
      </c>
      <c r="F4038" t="str">
        <f t="shared" si="191"/>
        <v>Western Australia</v>
      </c>
      <c r="G4038" t="s">
        <v>48</v>
      </c>
      <c r="H4038">
        <v>6530</v>
      </c>
      <c r="I4038" t="s">
        <v>11</v>
      </c>
      <c r="J4038" t="s">
        <v>77</v>
      </c>
      <c r="K4038" t="s">
        <v>19</v>
      </c>
      <c r="L4038" t="s">
        <v>23</v>
      </c>
      <c r="M4038" s="5">
        <v>1849.1499999999999</v>
      </c>
      <c r="N4038">
        <v>1</v>
      </c>
    </row>
    <row r="4039" spans="1:14" x14ac:dyDescent="0.15">
      <c r="A4039" s="2">
        <v>45612</v>
      </c>
      <c r="B4039" s="3">
        <f t="shared" si="189"/>
        <v>2025</v>
      </c>
      <c r="C4039" t="str">
        <f t="shared" si="190"/>
        <v>2024-2025</v>
      </c>
      <c r="D4039" t="s">
        <v>147</v>
      </c>
      <c r="E4039" t="s">
        <v>145</v>
      </c>
      <c r="F4039" t="str">
        <f t="shared" si="191"/>
        <v>New South Wales</v>
      </c>
      <c r="G4039" t="s">
        <v>10</v>
      </c>
      <c r="H4039">
        <v>2101</v>
      </c>
      <c r="I4039" t="s">
        <v>11</v>
      </c>
      <c r="J4039" t="s">
        <v>27</v>
      </c>
      <c r="K4039" t="s">
        <v>150</v>
      </c>
      <c r="L4039" t="s">
        <v>18</v>
      </c>
      <c r="M4039" s="5">
        <v>1851.43</v>
      </c>
      <c r="N4039">
        <v>1</v>
      </c>
    </row>
    <row r="4040" spans="1:14" x14ac:dyDescent="0.15">
      <c r="A4040" s="2">
        <v>45345</v>
      </c>
      <c r="B4040" s="3">
        <f t="shared" si="189"/>
        <v>2024</v>
      </c>
      <c r="C4040" t="str">
        <f t="shared" si="190"/>
        <v>2023-2024</v>
      </c>
      <c r="D4040" t="s">
        <v>148</v>
      </c>
      <c r="E4040" t="s">
        <v>129</v>
      </c>
      <c r="F4040" t="str">
        <f t="shared" si="191"/>
        <v>Tasmania</v>
      </c>
      <c r="G4040" t="s">
        <v>70</v>
      </c>
      <c r="H4040">
        <v>7010</v>
      </c>
      <c r="I4040" t="s">
        <v>11</v>
      </c>
      <c r="J4040" t="s">
        <v>71</v>
      </c>
      <c r="K4040" t="s">
        <v>151</v>
      </c>
      <c r="L4040" t="s">
        <v>21</v>
      </c>
      <c r="M4040" s="5">
        <v>1853.17</v>
      </c>
      <c r="N4040">
        <v>1</v>
      </c>
    </row>
    <row r="4041" spans="1:14" x14ac:dyDescent="0.15">
      <c r="A4041" s="2">
        <v>45083</v>
      </c>
      <c r="B4041" s="3">
        <f t="shared" si="189"/>
        <v>2023</v>
      </c>
      <c r="C4041" t="str">
        <f t="shared" si="190"/>
        <v>2022-2023</v>
      </c>
      <c r="D4041" t="s">
        <v>147</v>
      </c>
      <c r="E4041" t="s">
        <v>90</v>
      </c>
      <c r="F4041" t="str">
        <f t="shared" si="191"/>
        <v>Victoria</v>
      </c>
      <c r="G4041" t="s">
        <v>45</v>
      </c>
      <c r="H4041">
        <v>3179</v>
      </c>
      <c r="I4041" t="s">
        <v>11</v>
      </c>
      <c r="J4041" t="s">
        <v>63</v>
      </c>
      <c r="K4041" t="s">
        <v>150</v>
      </c>
      <c r="L4041" t="s">
        <v>18</v>
      </c>
      <c r="M4041" s="5">
        <v>1854.48</v>
      </c>
      <c r="N4041">
        <v>1</v>
      </c>
    </row>
    <row r="4042" spans="1:14" x14ac:dyDescent="0.15">
      <c r="A4042" s="2">
        <v>45070</v>
      </c>
      <c r="B4042" s="3">
        <f t="shared" si="189"/>
        <v>2023</v>
      </c>
      <c r="C4042" t="str">
        <f t="shared" si="190"/>
        <v>2022-2023</v>
      </c>
      <c r="D4042" t="s">
        <v>148</v>
      </c>
      <c r="E4042" t="s">
        <v>76</v>
      </c>
      <c r="F4042" t="str">
        <f t="shared" si="191"/>
        <v>Western Australia</v>
      </c>
      <c r="G4042" t="s">
        <v>48</v>
      </c>
      <c r="H4042">
        <v>6450</v>
      </c>
      <c r="I4042" t="s">
        <v>11</v>
      </c>
      <c r="J4042" t="s">
        <v>77</v>
      </c>
      <c r="K4042" t="s">
        <v>151</v>
      </c>
      <c r="L4042" t="s">
        <v>21</v>
      </c>
      <c r="M4042" s="5">
        <v>1857.1200000000001</v>
      </c>
      <c r="N4042">
        <v>1</v>
      </c>
    </row>
    <row r="4043" spans="1:14" x14ac:dyDescent="0.15">
      <c r="A4043" s="2">
        <v>45101</v>
      </c>
      <c r="B4043" s="3">
        <f t="shared" si="189"/>
        <v>2023</v>
      </c>
      <c r="C4043" t="str">
        <f t="shared" si="190"/>
        <v>2022-2023</v>
      </c>
      <c r="D4043" t="s">
        <v>147</v>
      </c>
      <c r="E4043" t="s">
        <v>131</v>
      </c>
      <c r="F4043" t="str">
        <f t="shared" si="191"/>
        <v>Western Australia</v>
      </c>
      <c r="G4043" t="s">
        <v>48</v>
      </c>
      <c r="H4043">
        <v>6530</v>
      </c>
      <c r="I4043" t="s">
        <v>11</v>
      </c>
      <c r="J4043" t="s">
        <v>77</v>
      </c>
      <c r="K4043" t="s">
        <v>157</v>
      </c>
      <c r="L4043" t="s">
        <v>22</v>
      </c>
      <c r="M4043" s="5">
        <v>1859.42</v>
      </c>
      <c r="N4043">
        <v>1</v>
      </c>
    </row>
    <row r="4044" spans="1:14" x14ac:dyDescent="0.15">
      <c r="A4044" s="2">
        <v>45385</v>
      </c>
      <c r="B4044" s="3">
        <f t="shared" si="189"/>
        <v>2024</v>
      </c>
      <c r="C4044" t="str">
        <f t="shared" si="190"/>
        <v>2023-2024</v>
      </c>
      <c r="D4044" t="s">
        <v>147</v>
      </c>
      <c r="E4044" t="s">
        <v>44</v>
      </c>
      <c r="F4044" t="str">
        <f t="shared" si="191"/>
        <v>Victoria</v>
      </c>
      <c r="G4044" t="s">
        <v>45</v>
      </c>
      <c r="H4044">
        <v>3066</v>
      </c>
      <c r="I4044" t="s">
        <v>11</v>
      </c>
      <c r="J4044" t="s">
        <v>46</v>
      </c>
      <c r="K4044" t="s">
        <v>155</v>
      </c>
      <c r="L4044" t="s">
        <v>20</v>
      </c>
      <c r="M4044" s="5">
        <v>1870.0700000000002</v>
      </c>
      <c r="N4044">
        <v>1</v>
      </c>
    </row>
    <row r="4045" spans="1:14" x14ac:dyDescent="0.15">
      <c r="A4045" s="2">
        <v>45426</v>
      </c>
      <c r="B4045" s="3">
        <f t="shared" si="189"/>
        <v>2024</v>
      </c>
      <c r="C4045" t="str">
        <f t="shared" si="190"/>
        <v>2023-2024</v>
      </c>
      <c r="D4045" t="s">
        <v>148</v>
      </c>
      <c r="E4045" t="s">
        <v>96</v>
      </c>
      <c r="F4045" t="str">
        <f t="shared" si="191"/>
        <v>Western Australia</v>
      </c>
      <c r="G4045" t="s">
        <v>48</v>
      </c>
      <c r="H4045">
        <v>6330</v>
      </c>
      <c r="I4045" t="s">
        <v>11</v>
      </c>
      <c r="J4045" t="s">
        <v>94</v>
      </c>
      <c r="K4045" t="s">
        <v>150</v>
      </c>
      <c r="L4045" t="s">
        <v>18</v>
      </c>
      <c r="M4045" s="5">
        <v>1870.51</v>
      </c>
      <c r="N4045">
        <v>1</v>
      </c>
    </row>
    <row r="4046" spans="1:14" x14ac:dyDescent="0.15">
      <c r="A4046" s="2">
        <v>45637</v>
      </c>
      <c r="B4046" s="3">
        <f t="shared" si="189"/>
        <v>2025</v>
      </c>
      <c r="C4046" t="str">
        <f t="shared" si="190"/>
        <v>2024-2025</v>
      </c>
      <c r="D4046" t="s">
        <v>147</v>
      </c>
      <c r="E4046" t="s">
        <v>83</v>
      </c>
      <c r="F4046" t="str">
        <f t="shared" si="191"/>
        <v>New South Wales</v>
      </c>
      <c r="G4046" t="s">
        <v>10</v>
      </c>
      <c r="H4046">
        <v>2750</v>
      </c>
      <c r="I4046" t="s">
        <v>11</v>
      </c>
      <c r="J4046" t="s">
        <v>25</v>
      </c>
      <c r="K4046" t="s">
        <v>150</v>
      </c>
      <c r="L4046" t="s">
        <v>18</v>
      </c>
      <c r="M4046" s="5">
        <v>1872.8100000000002</v>
      </c>
      <c r="N4046">
        <v>1</v>
      </c>
    </row>
    <row r="4047" spans="1:14" x14ac:dyDescent="0.15">
      <c r="A4047" s="2">
        <v>45094</v>
      </c>
      <c r="B4047" s="3">
        <f t="shared" si="189"/>
        <v>2023</v>
      </c>
      <c r="C4047" t="str">
        <f t="shared" si="190"/>
        <v>2022-2023</v>
      </c>
      <c r="D4047" t="s">
        <v>147</v>
      </c>
      <c r="E4047" t="s">
        <v>90</v>
      </c>
      <c r="F4047" t="str">
        <f t="shared" si="191"/>
        <v>Victoria</v>
      </c>
      <c r="G4047" t="s">
        <v>45</v>
      </c>
      <c r="H4047">
        <v>3179</v>
      </c>
      <c r="I4047" t="s">
        <v>11</v>
      </c>
      <c r="J4047" t="s">
        <v>63</v>
      </c>
      <c r="K4047" t="s">
        <v>153</v>
      </c>
      <c r="L4047" t="s">
        <v>16</v>
      </c>
      <c r="M4047" s="5">
        <v>1878.0900000000001</v>
      </c>
      <c r="N4047">
        <v>1</v>
      </c>
    </row>
    <row r="4048" spans="1:14" x14ac:dyDescent="0.15">
      <c r="A4048" s="2">
        <v>45307</v>
      </c>
      <c r="B4048" s="3">
        <f t="shared" si="189"/>
        <v>2024</v>
      </c>
      <c r="C4048" t="str">
        <f t="shared" si="190"/>
        <v>2023-2024</v>
      </c>
      <c r="D4048" t="s">
        <v>147</v>
      </c>
      <c r="E4048" t="s">
        <v>42</v>
      </c>
      <c r="F4048" t="str">
        <f t="shared" si="191"/>
        <v>Queensland</v>
      </c>
      <c r="G4048" t="s">
        <v>35</v>
      </c>
      <c r="H4048">
        <v>4053</v>
      </c>
      <c r="I4048" t="s">
        <v>11</v>
      </c>
      <c r="J4048" t="s">
        <v>43</v>
      </c>
      <c r="K4048" t="s">
        <v>154</v>
      </c>
      <c r="L4048" t="s">
        <v>14</v>
      </c>
      <c r="M4048" s="5">
        <v>1882.03</v>
      </c>
      <c r="N4048">
        <v>1</v>
      </c>
    </row>
    <row r="4049" spans="1:14" x14ac:dyDescent="0.15">
      <c r="A4049" s="2">
        <v>45405</v>
      </c>
      <c r="B4049" s="3">
        <f t="shared" si="189"/>
        <v>2024</v>
      </c>
      <c r="C4049" t="str">
        <f t="shared" si="190"/>
        <v>2023-2024</v>
      </c>
      <c r="D4049" t="s">
        <v>147</v>
      </c>
      <c r="E4049" t="s">
        <v>26</v>
      </c>
      <c r="F4049" t="str">
        <f t="shared" si="191"/>
        <v>New South Wales</v>
      </c>
      <c r="G4049" t="s">
        <v>10</v>
      </c>
      <c r="H4049">
        <v>2141</v>
      </c>
      <c r="I4049" t="s">
        <v>11</v>
      </c>
      <c r="J4049" t="s">
        <v>27</v>
      </c>
      <c r="K4049" t="s">
        <v>151</v>
      </c>
      <c r="L4049" t="s">
        <v>21</v>
      </c>
      <c r="M4049" s="5">
        <v>1884.95</v>
      </c>
      <c r="N4049">
        <v>1</v>
      </c>
    </row>
    <row r="4050" spans="1:14" x14ac:dyDescent="0.15">
      <c r="A4050" s="2">
        <v>45150</v>
      </c>
      <c r="B4050" s="3">
        <f t="shared" si="189"/>
        <v>2024</v>
      </c>
      <c r="C4050" t="str">
        <f t="shared" si="190"/>
        <v>2023-2024</v>
      </c>
      <c r="D4050" t="s">
        <v>147</v>
      </c>
      <c r="E4050" t="s">
        <v>81</v>
      </c>
      <c r="F4050" t="str">
        <f t="shared" si="191"/>
        <v>New South Wales</v>
      </c>
      <c r="G4050" t="s">
        <v>10</v>
      </c>
      <c r="H4050">
        <v>2485</v>
      </c>
      <c r="I4050" t="s">
        <v>11</v>
      </c>
      <c r="J4050" t="s">
        <v>68</v>
      </c>
      <c r="K4050" t="s">
        <v>153</v>
      </c>
      <c r="L4050" t="s">
        <v>16</v>
      </c>
      <c r="M4050" s="5">
        <v>1888.4100000000003</v>
      </c>
      <c r="N4050">
        <v>1</v>
      </c>
    </row>
    <row r="4051" spans="1:14" x14ac:dyDescent="0.15">
      <c r="A4051" s="2">
        <v>44939</v>
      </c>
      <c r="B4051" s="3">
        <f t="shared" si="189"/>
        <v>2023</v>
      </c>
      <c r="C4051" t="str">
        <f t="shared" si="190"/>
        <v>2022-2023</v>
      </c>
      <c r="D4051" t="s">
        <v>147</v>
      </c>
      <c r="E4051" t="s">
        <v>41</v>
      </c>
      <c r="F4051" t="str">
        <f t="shared" si="191"/>
        <v>New South Wales</v>
      </c>
      <c r="G4051" t="s">
        <v>10</v>
      </c>
      <c r="H4051">
        <v>2830</v>
      </c>
      <c r="I4051" t="s">
        <v>11</v>
      </c>
      <c r="J4051" t="s">
        <v>25</v>
      </c>
      <c r="K4051" t="s">
        <v>155</v>
      </c>
      <c r="L4051" t="s">
        <v>20</v>
      </c>
      <c r="M4051" s="5">
        <v>1890.1700000000008</v>
      </c>
      <c r="N4051">
        <v>1</v>
      </c>
    </row>
    <row r="4052" spans="1:14" x14ac:dyDescent="0.15">
      <c r="A4052" s="2">
        <v>45300</v>
      </c>
      <c r="B4052" s="3">
        <f t="shared" si="189"/>
        <v>2024</v>
      </c>
      <c r="C4052" t="str">
        <f t="shared" si="190"/>
        <v>2023-2024</v>
      </c>
      <c r="D4052" t="s">
        <v>148</v>
      </c>
      <c r="E4052" t="s">
        <v>127</v>
      </c>
      <c r="F4052" t="str">
        <f t="shared" si="191"/>
        <v>New South Wales</v>
      </c>
      <c r="G4052" t="s">
        <v>10</v>
      </c>
      <c r="H4052">
        <v>2131</v>
      </c>
      <c r="I4052" t="s">
        <v>11</v>
      </c>
      <c r="J4052" t="s">
        <v>27</v>
      </c>
      <c r="K4052" t="s">
        <v>150</v>
      </c>
      <c r="L4052" t="s">
        <v>18</v>
      </c>
      <c r="M4052" s="5">
        <v>1892.6399999999999</v>
      </c>
      <c r="N4052">
        <v>1</v>
      </c>
    </row>
    <row r="4053" spans="1:14" x14ac:dyDescent="0.15">
      <c r="A4053" s="2">
        <v>45197</v>
      </c>
      <c r="B4053" s="3">
        <f t="shared" si="189"/>
        <v>2024</v>
      </c>
      <c r="C4053" t="str">
        <f t="shared" si="190"/>
        <v>2023-2024</v>
      </c>
      <c r="D4053" t="s">
        <v>147</v>
      </c>
      <c r="E4053" t="s">
        <v>126</v>
      </c>
      <c r="F4053" t="str">
        <f t="shared" si="191"/>
        <v>Queensland</v>
      </c>
      <c r="G4053" t="s">
        <v>35</v>
      </c>
      <c r="H4053">
        <v>4551</v>
      </c>
      <c r="I4053" t="s">
        <v>11</v>
      </c>
      <c r="J4053" t="s">
        <v>120</v>
      </c>
      <c r="K4053" t="s">
        <v>155</v>
      </c>
      <c r="L4053" t="s">
        <v>20</v>
      </c>
      <c r="M4053" s="5">
        <v>1893.1000000000008</v>
      </c>
      <c r="N4053">
        <v>1</v>
      </c>
    </row>
    <row r="4054" spans="1:14" x14ac:dyDescent="0.15">
      <c r="A4054" s="2">
        <v>45033</v>
      </c>
      <c r="B4054" s="3">
        <f t="shared" si="189"/>
        <v>2023</v>
      </c>
      <c r="C4054" t="str">
        <f t="shared" si="190"/>
        <v>2022-2023</v>
      </c>
      <c r="D4054" t="s">
        <v>147</v>
      </c>
      <c r="E4054" t="s">
        <v>79</v>
      </c>
      <c r="F4054" t="str">
        <f t="shared" si="191"/>
        <v>Australian Capital Territory</v>
      </c>
      <c r="G4054" t="s">
        <v>80</v>
      </c>
      <c r="H4054">
        <v>2617</v>
      </c>
      <c r="I4054" t="s">
        <v>11</v>
      </c>
      <c r="J4054" t="s">
        <v>58</v>
      </c>
      <c r="K4054" t="s">
        <v>151</v>
      </c>
      <c r="L4054" t="s">
        <v>21</v>
      </c>
      <c r="M4054" s="5">
        <v>1905.38</v>
      </c>
      <c r="N4054">
        <v>1</v>
      </c>
    </row>
    <row r="4055" spans="1:14" x14ac:dyDescent="0.15">
      <c r="A4055" s="2">
        <v>45063</v>
      </c>
      <c r="B4055" s="3">
        <f t="shared" si="189"/>
        <v>2023</v>
      </c>
      <c r="C4055" t="str">
        <f t="shared" si="190"/>
        <v>2022-2023</v>
      </c>
      <c r="D4055" t="s">
        <v>147</v>
      </c>
      <c r="E4055" t="s">
        <v>136</v>
      </c>
      <c r="F4055" t="str">
        <f t="shared" si="191"/>
        <v>Victoria</v>
      </c>
      <c r="G4055" t="s">
        <v>45</v>
      </c>
      <c r="H4055">
        <v>3175</v>
      </c>
      <c r="I4055" t="s">
        <v>11</v>
      </c>
      <c r="J4055" t="s">
        <v>63</v>
      </c>
      <c r="K4055" t="s">
        <v>153</v>
      </c>
      <c r="L4055" t="s">
        <v>16</v>
      </c>
      <c r="M4055" s="5">
        <v>1905.3900000000003</v>
      </c>
      <c r="N4055">
        <v>1</v>
      </c>
    </row>
    <row r="4056" spans="1:14" x14ac:dyDescent="0.15">
      <c r="A4056" s="2">
        <v>45186</v>
      </c>
      <c r="B4056" s="3">
        <f t="shared" si="189"/>
        <v>2024</v>
      </c>
      <c r="C4056" t="str">
        <f t="shared" si="190"/>
        <v>2023-2024</v>
      </c>
      <c r="D4056" t="s">
        <v>147</v>
      </c>
      <c r="E4056" t="s">
        <v>52</v>
      </c>
      <c r="F4056" t="str">
        <f t="shared" si="191"/>
        <v>Victoria</v>
      </c>
      <c r="G4056" t="s">
        <v>45</v>
      </c>
      <c r="H4056">
        <v>3030</v>
      </c>
      <c r="I4056" t="s">
        <v>11</v>
      </c>
      <c r="J4056" t="s">
        <v>46</v>
      </c>
      <c r="K4056" t="s">
        <v>150</v>
      </c>
      <c r="L4056" t="s">
        <v>18</v>
      </c>
      <c r="M4056" s="5">
        <v>1906.3600000000001</v>
      </c>
      <c r="N4056">
        <v>1</v>
      </c>
    </row>
    <row r="4057" spans="1:14" x14ac:dyDescent="0.15">
      <c r="A4057" s="2">
        <v>45492</v>
      </c>
      <c r="B4057" s="3">
        <f t="shared" si="189"/>
        <v>2025</v>
      </c>
      <c r="C4057" t="str">
        <f t="shared" si="190"/>
        <v>2024-2025</v>
      </c>
      <c r="D4057" t="s">
        <v>147</v>
      </c>
      <c r="E4057" t="s">
        <v>82</v>
      </c>
      <c r="F4057" t="str">
        <f t="shared" si="191"/>
        <v>Queensland</v>
      </c>
      <c r="G4057" t="s">
        <v>35</v>
      </c>
      <c r="H4057">
        <v>4012</v>
      </c>
      <c r="I4057" t="s">
        <v>11</v>
      </c>
      <c r="J4057" t="s">
        <v>43</v>
      </c>
      <c r="K4057" t="s">
        <v>151</v>
      </c>
      <c r="L4057" t="s">
        <v>21</v>
      </c>
      <c r="M4057" s="5">
        <v>1913.18</v>
      </c>
      <c r="N4057">
        <v>1</v>
      </c>
    </row>
    <row r="4058" spans="1:14" x14ac:dyDescent="0.15">
      <c r="A4058" s="2">
        <v>45613</v>
      </c>
      <c r="B4058" s="3">
        <f t="shared" si="189"/>
        <v>2025</v>
      </c>
      <c r="C4058" t="str">
        <f t="shared" si="190"/>
        <v>2024-2025</v>
      </c>
      <c r="D4058" t="s">
        <v>147</v>
      </c>
      <c r="E4058" t="s">
        <v>75</v>
      </c>
      <c r="F4058" t="str">
        <f t="shared" si="191"/>
        <v>Victoria</v>
      </c>
      <c r="G4058" t="s">
        <v>45</v>
      </c>
      <c r="H4058">
        <v>3630</v>
      </c>
      <c r="I4058" t="s">
        <v>11</v>
      </c>
      <c r="J4058" t="s">
        <v>55</v>
      </c>
      <c r="K4058" t="s">
        <v>153</v>
      </c>
      <c r="L4058" t="s">
        <v>16</v>
      </c>
      <c r="M4058" s="5">
        <v>1921.9499999999998</v>
      </c>
      <c r="N4058">
        <v>1</v>
      </c>
    </row>
    <row r="4059" spans="1:14" x14ac:dyDescent="0.15">
      <c r="A4059" s="2">
        <v>45030</v>
      </c>
      <c r="B4059" s="3">
        <f t="shared" si="189"/>
        <v>2023</v>
      </c>
      <c r="C4059" t="str">
        <f t="shared" si="190"/>
        <v>2022-2023</v>
      </c>
      <c r="D4059" t="s">
        <v>147</v>
      </c>
      <c r="E4059" t="s">
        <v>117</v>
      </c>
      <c r="F4059" t="str">
        <f t="shared" si="191"/>
        <v>Queensland</v>
      </c>
      <c r="G4059" t="s">
        <v>35</v>
      </c>
      <c r="H4059">
        <v>4119</v>
      </c>
      <c r="I4059" t="s">
        <v>11</v>
      </c>
      <c r="J4059" t="s">
        <v>43</v>
      </c>
      <c r="K4059" t="s">
        <v>150</v>
      </c>
      <c r="L4059" t="s">
        <v>18</v>
      </c>
      <c r="M4059" s="5">
        <v>1925.47</v>
      </c>
      <c r="N4059">
        <v>1</v>
      </c>
    </row>
    <row r="4060" spans="1:14" x14ac:dyDescent="0.15">
      <c r="A4060" s="2">
        <v>44946</v>
      </c>
      <c r="B4060" s="3">
        <f t="shared" si="189"/>
        <v>2023</v>
      </c>
      <c r="C4060" t="str">
        <f t="shared" si="190"/>
        <v>2022-2023</v>
      </c>
      <c r="D4060" t="s">
        <v>147</v>
      </c>
      <c r="E4060" t="s">
        <v>105</v>
      </c>
      <c r="F4060" t="str">
        <f t="shared" si="191"/>
        <v>Victoria</v>
      </c>
      <c r="G4060" t="s">
        <v>45</v>
      </c>
      <c r="H4060">
        <v>3500</v>
      </c>
      <c r="I4060" t="s">
        <v>11</v>
      </c>
      <c r="J4060" t="s">
        <v>60</v>
      </c>
      <c r="K4060" t="s">
        <v>153</v>
      </c>
      <c r="L4060" t="s">
        <v>16</v>
      </c>
      <c r="M4060" s="5">
        <v>1927.9600000000003</v>
      </c>
      <c r="N4060">
        <v>1</v>
      </c>
    </row>
    <row r="4061" spans="1:14" x14ac:dyDescent="0.15">
      <c r="A4061" s="2">
        <v>45328</v>
      </c>
      <c r="B4061" s="3">
        <f t="shared" si="189"/>
        <v>2024</v>
      </c>
      <c r="C4061" t="str">
        <f t="shared" si="190"/>
        <v>2023-2024</v>
      </c>
      <c r="D4061" t="s">
        <v>147</v>
      </c>
      <c r="E4061" t="s">
        <v>135</v>
      </c>
      <c r="F4061" t="str">
        <f t="shared" si="191"/>
        <v>Victoria</v>
      </c>
      <c r="G4061" t="s">
        <v>45</v>
      </c>
      <c r="H4061">
        <v>3550</v>
      </c>
      <c r="I4061" t="s">
        <v>11</v>
      </c>
      <c r="J4061" t="s">
        <v>60</v>
      </c>
      <c r="K4061" t="s">
        <v>153</v>
      </c>
      <c r="L4061" t="s">
        <v>16</v>
      </c>
      <c r="M4061" s="5">
        <v>1930.6699999999998</v>
      </c>
      <c r="N4061">
        <v>1</v>
      </c>
    </row>
    <row r="4062" spans="1:14" x14ac:dyDescent="0.15">
      <c r="A4062" s="2">
        <v>45028</v>
      </c>
      <c r="B4062" s="3">
        <f t="shared" si="189"/>
        <v>2023</v>
      </c>
      <c r="C4062" t="str">
        <f t="shared" si="190"/>
        <v>2022-2023</v>
      </c>
      <c r="D4062" t="s">
        <v>148</v>
      </c>
      <c r="E4062" t="s">
        <v>61</v>
      </c>
      <c r="F4062" t="str">
        <f t="shared" si="191"/>
        <v>New South Wales</v>
      </c>
      <c r="G4062" t="s">
        <v>10</v>
      </c>
      <c r="H4062">
        <v>2539</v>
      </c>
      <c r="I4062" t="s">
        <v>11</v>
      </c>
      <c r="J4062" t="s">
        <v>58</v>
      </c>
      <c r="K4062" t="s">
        <v>151</v>
      </c>
      <c r="L4062" t="s">
        <v>21</v>
      </c>
      <c r="M4062" s="5">
        <v>1933.56</v>
      </c>
      <c r="N4062">
        <v>1</v>
      </c>
    </row>
    <row r="4063" spans="1:14" x14ac:dyDescent="0.15">
      <c r="A4063" s="2">
        <v>45183</v>
      </c>
      <c r="B4063" s="3">
        <f t="shared" si="189"/>
        <v>2024</v>
      </c>
      <c r="C4063" t="str">
        <f t="shared" si="190"/>
        <v>2023-2024</v>
      </c>
      <c r="D4063" t="s">
        <v>147</v>
      </c>
      <c r="E4063" t="s">
        <v>92</v>
      </c>
      <c r="F4063" t="str">
        <f t="shared" si="191"/>
        <v>Queensland</v>
      </c>
      <c r="G4063" t="s">
        <v>35</v>
      </c>
      <c r="H4063">
        <v>4068</v>
      </c>
      <c r="I4063" t="s">
        <v>11</v>
      </c>
      <c r="J4063" t="s">
        <v>43</v>
      </c>
      <c r="K4063" t="s">
        <v>150</v>
      </c>
      <c r="L4063" t="s">
        <v>18</v>
      </c>
      <c r="M4063" s="5">
        <v>1942.3200000000002</v>
      </c>
      <c r="N4063">
        <v>1</v>
      </c>
    </row>
    <row r="4064" spans="1:14" x14ac:dyDescent="0.15">
      <c r="A4064" s="2">
        <v>45218</v>
      </c>
      <c r="B4064" s="3">
        <f t="shared" si="189"/>
        <v>2024</v>
      </c>
      <c r="C4064" t="str">
        <f t="shared" si="190"/>
        <v>2023-2024</v>
      </c>
      <c r="D4064" t="s">
        <v>147</v>
      </c>
      <c r="E4064" t="s">
        <v>97</v>
      </c>
      <c r="F4064" t="str">
        <f t="shared" si="191"/>
        <v>Tasmania</v>
      </c>
      <c r="G4064" t="s">
        <v>70</v>
      </c>
      <c r="H4064">
        <v>7250</v>
      </c>
      <c r="I4064" t="s">
        <v>11</v>
      </c>
      <c r="J4064" t="s">
        <v>71</v>
      </c>
      <c r="K4064" t="s">
        <v>153</v>
      </c>
      <c r="L4064" t="s">
        <v>16</v>
      </c>
      <c r="M4064" s="5">
        <v>1944.79</v>
      </c>
      <c r="N4064">
        <v>1</v>
      </c>
    </row>
    <row r="4065" spans="1:14" x14ac:dyDescent="0.15">
      <c r="A4065" s="2">
        <v>45018</v>
      </c>
      <c r="B4065" s="3">
        <f t="shared" si="189"/>
        <v>2023</v>
      </c>
      <c r="C4065" t="str">
        <f t="shared" si="190"/>
        <v>2022-2023</v>
      </c>
      <c r="D4065" t="s">
        <v>147</v>
      </c>
      <c r="E4065" t="s">
        <v>132</v>
      </c>
      <c r="F4065" t="str">
        <f t="shared" si="191"/>
        <v>New South Wales</v>
      </c>
      <c r="G4065" t="s">
        <v>10</v>
      </c>
      <c r="H4065">
        <v>2800</v>
      </c>
      <c r="I4065" t="s">
        <v>11</v>
      </c>
      <c r="J4065" t="s">
        <v>25</v>
      </c>
      <c r="K4065" t="s">
        <v>150</v>
      </c>
      <c r="L4065" t="s">
        <v>18</v>
      </c>
      <c r="M4065" s="5">
        <v>1945.35</v>
      </c>
      <c r="N4065">
        <v>1</v>
      </c>
    </row>
    <row r="4066" spans="1:14" x14ac:dyDescent="0.15">
      <c r="A4066" s="2">
        <v>45399</v>
      </c>
      <c r="B4066" s="3">
        <f t="shared" si="189"/>
        <v>2024</v>
      </c>
      <c r="C4066" t="str">
        <f t="shared" si="190"/>
        <v>2023-2024</v>
      </c>
      <c r="D4066" t="s">
        <v>147</v>
      </c>
      <c r="E4066" t="s">
        <v>144</v>
      </c>
      <c r="F4066" t="str">
        <f t="shared" si="191"/>
        <v>Queensland</v>
      </c>
      <c r="G4066" t="s">
        <v>35</v>
      </c>
      <c r="H4066">
        <v>4566</v>
      </c>
      <c r="I4066" t="s">
        <v>11</v>
      </c>
      <c r="J4066" t="s">
        <v>120</v>
      </c>
      <c r="K4066" t="s">
        <v>150</v>
      </c>
      <c r="L4066" t="s">
        <v>18</v>
      </c>
      <c r="M4066" s="5">
        <v>1948.58</v>
      </c>
      <c r="N4066">
        <v>1</v>
      </c>
    </row>
    <row r="4067" spans="1:14" x14ac:dyDescent="0.15">
      <c r="A4067" s="2">
        <v>45151</v>
      </c>
      <c r="B4067" s="3">
        <f t="shared" si="189"/>
        <v>2024</v>
      </c>
      <c r="C4067" t="str">
        <f t="shared" si="190"/>
        <v>2023-2024</v>
      </c>
      <c r="D4067" t="s">
        <v>147</v>
      </c>
      <c r="E4067" t="s">
        <v>59</v>
      </c>
      <c r="F4067" t="str">
        <f t="shared" si="191"/>
        <v>Victoria</v>
      </c>
      <c r="G4067" t="s">
        <v>45</v>
      </c>
      <c r="H4067">
        <v>3280</v>
      </c>
      <c r="I4067" t="s">
        <v>11</v>
      </c>
      <c r="J4067" t="s">
        <v>60</v>
      </c>
      <c r="K4067" t="s">
        <v>151</v>
      </c>
      <c r="L4067" t="s">
        <v>21</v>
      </c>
      <c r="M4067" s="5">
        <v>1952.6000000000001</v>
      </c>
      <c r="N4067">
        <v>1</v>
      </c>
    </row>
    <row r="4068" spans="1:14" x14ac:dyDescent="0.15">
      <c r="A4068" s="2">
        <v>45135</v>
      </c>
      <c r="B4068" s="3">
        <f t="shared" si="189"/>
        <v>2024</v>
      </c>
      <c r="C4068" t="str">
        <f t="shared" si="190"/>
        <v>2023-2024</v>
      </c>
      <c r="D4068" t="s">
        <v>147</v>
      </c>
      <c r="E4068" t="s">
        <v>143</v>
      </c>
      <c r="F4068" t="str">
        <f t="shared" si="191"/>
        <v>New South Wales</v>
      </c>
      <c r="G4068" t="s">
        <v>10</v>
      </c>
      <c r="H4068">
        <v>2154</v>
      </c>
      <c r="I4068" t="s">
        <v>11</v>
      </c>
      <c r="J4068" t="s">
        <v>27</v>
      </c>
      <c r="K4068" t="s">
        <v>151</v>
      </c>
      <c r="L4068" t="s">
        <v>21</v>
      </c>
      <c r="M4068" s="5">
        <v>1956.56</v>
      </c>
      <c r="N4068">
        <v>1</v>
      </c>
    </row>
    <row r="4069" spans="1:14" x14ac:dyDescent="0.15">
      <c r="A4069" s="2">
        <v>44963</v>
      </c>
      <c r="B4069" s="3">
        <f t="shared" si="189"/>
        <v>2023</v>
      </c>
      <c r="C4069" t="str">
        <f t="shared" si="190"/>
        <v>2022-2023</v>
      </c>
      <c r="D4069" t="s">
        <v>147</v>
      </c>
      <c r="E4069" t="s">
        <v>28</v>
      </c>
      <c r="F4069" t="str">
        <f t="shared" si="191"/>
        <v>Northern Territory</v>
      </c>
      <c r="G4069" t="s">
        <v>29</v>
      </c>
      <c r="H4069">
        <v>800</v>
      </c>
      <c r="I4069" t="s">
        <v>11</v>
      </c>
      <c r="J4069" t="s">
        <v>30</v>
      </c>
      <c r="K4069" t="s">
        <v>150</v>
      </c>
      <c r="L4069" t="s">
        <v>18</v>
      </c>
      <c r="M4069" s="5">
        <v>1956.58</v>
      </c>
      <c r="N4069">
        <v>1</v>
      </c>
    </row>
    <row r="4070" spans="1:14" x14ac:dyDescent="0.15">
      <c r="A4070" s="2">
        <v>45605</v>
      </c>
      <c r="B4070" s="3">
        <f t="shared" si="189"/>
        <v>2025</v>
      </c>
      <c r="C4070" t="str">
        <f t="shared" si="190"/>
        <v>2024-2025</v>
      </c>
      <c r="D4070" t="s">
        <v>147</v>
      </c>
      <c r="E4070" t="s">
        <v>122</v>
      </c>
      <c r="F4070" t="str">
        <f t="shared" si="191"/>
        <v>New South Wales</v>
      </c>
      <c r="G4070" t="s">
        <v>10</v>
      </c>
      <c r="H4070">
        <v>2650</v>
      </c>
      <c r="I4070" t="s">
        <v>11</v>
      </c>
      <c r="J4070" t="s">
        <v>25</v>
      </c>
      <c r="K4070" t="s">
        <v>150</v>
      </c>
      <c r="L4070" t="s">
        <v>18</v>
      </c>
      <c r="M4070" s="5">
        <v>1970.0800000000002</v>
      </c>
      <c r="N4070">
        <v>1</v>
      </c>
    </row>
    <row r="4071" spans="1:14" x14ac:dyDescent="0.15">
      <c r="A4071" s="2">
        <v>45653</v>
      </c>
      <c r="B4071" s="3">
        <f t="shared" si="189"/>
        <v>2025</v>
      </c>
      <c r="C4071" t="str">
        <f t="shared" si="190"/>
        <v>2024-2025</v>
      </c>
      <c r="D4071" t="s">
        <v>147</v>
      </c>
      <c r="E4071" t="s">
        <v>99</v>
      </c>
      <c r="F4071" t="str">
        <f t="shared" si="191"/>
        <v>Victoria</v>
      </c>
      <c r="G4071" t="s">
        <v>45</v>
      </c>
      <c r="H4071">
        <v>3148</v>
      </c>
      <c r="I4071" t="s">
        <v>11</v>
      </c>
      <c r="J4071" t="s">
        <v>63</v>
      </c>
      <c r="K4071" t="s">
        <v>153</v>
      </c>
      <c r="L4071" t="s">
        <v>16</v>
      </c>
      <c r="M4071" s="5">
        <v>1970.7899999999995</v>
      </c>
      <c r="N4071">
        <v>1</v>
      </c>
    </row>
    <row r="4072" spans="1:14" x14ac:dyDescent="0.15">
      <c r="A4072" s="2">
        <v>45254</v>
      </c>
      <c r="B4072" s="3">
        <f t="shared" si="189"/>
        <v>2024</v>
      </c>
      <c r="C4072" t="str">
        <f t="shared" si="190"/>
        <v>2023-2024</v>
      </c>
      <c r="D4072" t="s">
        <v>148</v>
      </c>
      <c r="E4072" t="s">
        <v>108</v>
      </c>
      <c r="F4072" t="str">
        <f t="shared" si="191"/>
        <v>Victoria</v>
      </c>
      <c r="G4072" t="s">
        <v>45</v>
      </c>
      <c r="H4072">
        <v>3018</v>
      </c>
      <c r="I4072" t="s">
        <v>11</v>
      </c>
      <c r="J4072" t="s">
        <v>46</v>
      </c>
      <c r="K4072" t="s">
        <v>157</v>
      </c>
      <c r="L4072" t="s">
        <v>22</v>
      </c>
      <c r="M4072" s="5">
        <v>1985.2800000000002</v>
      </c>
      <c r="N4072">
        <v>1</v>
      </c>
    </row>
    <row r="4073" spans="1:14" x14ac:dyDescent="0.15">
      <c r="A4073" s="2">
        <v>45455</v>
      </c>
      <c r="B4073" s="3">
        <f t="shared" si="189"/>
        <v>2024</v>
      </c>
      <c r="C4073" t="str">
        <f t="shared" si="190"/>
        <v>2023-2024</v>
      </c>
      <c r="D4073" t="s">
        <v>148</v>
      </c>
      <c r="E4073" t="s">
        <v>61</v>
      </c>
      <c r="F4073" t="str">
        <f t="shared" si="191"/>
        <v>New South Wales</v>
      </c>
      <c r="G4073" t="s">
        <v>10</v>
      </c>
      <c r="H4073">
        <v>2539</v>
      </c>
      <c r="I4073" t="s">
        <v>11</v>
      </c>
      <c r="J4073" t="s">
        <v>58</v>
      </c>
      <c r="K4073" t="s">
        <v>150</v>
      </c>
      <c r="L4073" t="s">
        <v>18</v>
      </c>
      <c r="M4073" s="5">
        <v>1987.97</v>
      </c>
      <c r="N4073">
        <v>1</v>
      </c>
    </row>
    <row r="4074" spans="1:14" x14ac:dyDescent="0.15">
      <c r="A4074" s="2">
        <v>45086</v>
      </c>
      <c r="B4074" s="3">
        <f t="shared" si="189"/>
        <v>2023</v>
      </c>
      <c r="C4074" t="str">
        <f t="shared" si="190"/>
        <v>2022-2023</v>
      </c>
      <c r="D4074" t="s">
        <v>148</v>
      </c>
      <c r="E4074" t="s">
        <v>85</v>
      </c>
      <c r="F4074" t="str">
        <f t="shared" si="191"/>
        <v>Queensland</v>
      </c>
      <c r="G4074" t="s">
        <v>35</v>
      </c>
      <c r="H4074">
        <v>4883</v>
      </c>
      <c r="I4074" t="s">
        <v>11</v>
      </c>
      <c r="J4074" t="s">
        <v>36</v>
      </c>
      <c r="K4074" t="s">
        <v>153</v>
      </c>
      <c r="L4074" t="s">
        <v>16</v>
      </c>
      <c r="M4074" s="5">
        <v>1998.7800000000004</v>
      </c>
      <c r="N4074">
        <v>1</v>
      </c>
    </row>
    <row r="4075" spans="1:14" x14ac:dyDescent="0.15">
      <c r="A4075" s="2">
        <v>45495</v>
      </c>
      <c r="B4075" s="3">
        <f t="shared" si="189"/>
        <v>2025</v>
      </c>
      <c r="C4075" t="str">
        <f t="shared" si="190"/>
        <v>2024-2025</v>
      </c>
      <c r="D4075" t="s">
        <v>147</v>
      </c>
      <c r="E4075" t="s">
        <v>122</v>
      </c>
      <c r="F4075" t="str">
        <f t="shared" si="191"/>
        <v>New South Wales</v>
      </c>
      <c r="G4075" t="s">
        <v>10</v>
      </c>
      <c r="H4075">
        <v>2650</v>
      </c>
      <c r="I4075" t="s">
        <v>11</v>
      </c>
      <c r="J4075" t="s">
        <v>25</v>
      </c>
      <c r="K4075" t="s">
        <v>154</v>
      </c>
      <c r="L4075" t="s">
        <v>14</v>
      </c>
      <c r="M4075" s="5">
        <v>2003.5599999999995</v>
      </c>
      <c r="N4075">
        <v>1</v>
      </c>
    </row>
    <row r="4076" spans="1:14" x14ac:dyDescent="0.15">
      <c r="A4076" s="2">
        <v>45021</v>
      </c>
      <c r="B4076" s="3">
        <f t="shared" si="189"/>
        <v>2023</v>
      </c>
      <c r="C4076" t="str">
        <f t="shared" si="190"/>
        <v>2022-2023</v>
      </c>
      <c r="D4076" t="s">
        <v>147</v>
      </c>
      <c r="E4076" t="s">
        <v>28</v>
      </c>
      <c r="F4076" t="str">
        <f t="shared" si="191"/>
        <v>Northern Territory</v>
      </c>
      <c r="G4076" t="s">
        <v>29</v>
      </c>
      <c r="H4076">
        <v>800</v>
      </c>
      <c r="I4076" t="s">
        <v>11</v>
      </c>
      <c r="J4076" t="s">
        <v>30</v>
      </c>
      <c r="K4076" t="s">
        <v>154</v>
      </c>
      <c r="L4076" t="s">
        <v>14</v>
      </c>
      <c r="M4076" s="5">
        <v>2004.58</v>
      </c>
      <c r="N4076">
        <v>1</v>
      </c>
    </row>
    <row r="4077" spans="1:14" x14ac:dyDescent="0.15">
      <c r="A4077" s="2">
        <v>45372</v>
      </c>
      <c r="B4077" s="3">
        <f t="shared" si="189"/>
        <v>2024</v>
      </c>
      <c r="C4077" t="str">
        <f t="shared" si="190"/>
        <v>2023-2024</v>
      </c>
      <c r="D4077" t="s">
        <v>147</v>
      </c>
      <c r="E4077" t="s">
        <v>9</v>
      </c>
      <c r="F4077" t="str">
        <f t="shared" si="191"/>
        <v>New South Wales</v>
      </c>
      <c r="G4077" t="s">
        <v>10</v>
      </c>
      <c r="H4077">
        <v>2067</v>
      </c>
      <c r="I4077" t="s">
        <v>11</v>
      </c>
      <c r="J4077" t="s">
        <v>12</v>
      </c>
      <c r="K4077" t="s">
        <v>150</v>
      </c>
      <c r="L4077" t="s">
        <v>18</v>
      </c>
      <c r="M4077" s="5">
        <v>2005.3999999999999</v>
      </c>
      <c r="N4077">
        <v>1</v>
      </c>
    </row>
    <row r="4078" spans="1:14" x14ac:dyDescent="0.15">
      <c r="A4078" s="2">
        <v>45129</v>
      </c>
      <c r="B4078" s="3">
        <f t="shared" si="189"/>
        <v>2024</v>
      </c>
      <c r="C4078" t="str">
        <f t="shared" si="190"/>
        <v>2023-2024</v>
      </c>
      <c r="D4078" t="s">
        <v>147</v>
      </c>
      <c r="E4078" t="s">
        <v>79</v>
      </c>
      <c r="F4078" t="str">
        <f t="shared" si="191"/>
        <v>Australian Capital Territory</v>
      </c>
      <c r="G4078" t="s">
        <v>80</v>
      </c>
      <c r="H4078">
        <v>2617</v>
      </c>
      <c r="I4078" t="s">
        <v>11</v>
      </c>
      <c r="J4078" t="s">
        <v>58</v>
      </c>
      <c r="K4078" t="s">
        <v>151</v>
      </c>
      <c r="L4078" t="s">
        <v>21</v>
      </c>
      <c r="M4078" s="5">
        <v>2006.2800000000002</v>
      </c>
      <c r="N4078">
        <v>1</v>
      </c>
    </row>
    <row r="4079" spans="1:14" x14ac:dyDescent="0.15">
      <c r="A4079" s="2">
        <v>45173</v>
      </c>
      <c r="B4079" s="3">
        <f t="shared" si="189"/>
        <v>2024</v>
      </c>
      <c r="C4079" t="str">
        <f t="shared" si="190"/>
        <v>2023-2024</v>
      </c>
      <c r="D4079" t="s">
        <v>147</v>
      </c>
      <c r="E4079" t="s">
        <v>132</v>
      </c>
      <c r="F4079" t="str">
        <f t="shared" si="191"/>
        <v>New South Wales</v>
      </c>
      <c r="G4079" t="s">
        <v>10</v>
      </c>
      <c r="H4079">
        <v>2800</v>
      </c>
      <c r="I4079" t="s">
        <v>11</v>
      </c>
      <c r="J4079" t="s">
        <v>25</v>
      </c>
      <c r="K4079" t="s">
        <v>155</v>
      </c>
      <c r="L4079" t="s">
        <v>20</v>
      </c>
      <c r="M4079" s="5">
        <v>2011.12</v>
      </c>
      <c r="N4079">
        <v>1</v>
      </c>
    </row>
    <row r="4080" spans="1:14" x14ac:dyDescent="0.15">
      <c r="A4080" s="2">
        <v>45005</v>
      </c>
      <c r="B4080" s="3">
        <f t="shared" si="189"/>
        <v>2023</v>
      </c>
      <c r="C4080" t="str">
        <f t="shared" si="190"/>
        <v>2022-2023</v>
      </c>
      <c r="D4080" t="s">
        <v>147</v>
      </c>
      <c r="E4080" t="s">
        <v>118</v>
      </c>
      <c r="F4080" t="str">
        <f t="shared" si="191"/>
        <v>New South Wales</v>
      </c>
      <c r="G4080" t="s">
        <v>10</v>
      </c>
      <c r="H4080">
        <v>2158</v>
      </c>
      <c r="I4080" t="s">
        <v>11</v>
      </c>
      <c r="J4080" t="s">
        <v>27</v>
      </c>
      <c r="K4080" t="s">
        <v>151</v>
      </c>
      <c r="L4080" t="s">
        <v>21</v>
      </c>
      <c r="M4080" s="5">
        <v>2013.6899999999998</v>
      </c>
      <c r="N4080">
        <v>1</v>
      </c>
    </row>
    <row r="4081" spans="1:14" x14ac:dyDescent="0.15">
      <c r="A4081" s="2">
        <v>45528</v>
      </c>
      <c r="B4081" s="3">
        <f t="shared" si="189"/>
        <v>2025</v>
      </c>
      <c r="C4081" t="str">
        <f t="shared" si="190"/>
        <v>2024-2025</v>
      </c>
      <c r="D4081" t="s">
        <v>148</v>
      </c>
      <c r="E4081" t="s">
        <v>124</v>
      </c>
      <c r="F4081" t="str">
        <f t="shared" si="191"/>
        <v>New South Wales</v>
      </c>
      <c r="G4081" t="s">
        <v>10</v>
      </c>
      <c r="H4081">
        <v>2015</v>
      </c>
      <c r="I4081" t="s">
        <v>11</v>
      </c>
      <c r="J4081" t="s">
        <v>12</v>
      </c>
      <c r="K4081" t="s">
        <v>155</v>
      </c>
      <c r="L4081" t="s">
        <v>20</v>
      </c>
      <c r="M4081" s="5">
        <v>2017.0000000000005</v>
      </c>
      <c r="N4081">
        <v>1</v>
      </c>
    </row>
    <row r="4082" spans="1:14" x14ac:dyDescent="0.15">
      <c r="A4082" s="2">
        <v>45154</v>
      </c>
      <c r="B4082" s="3">
        <f t="shared" si="189"/>
        <v>2024</v>
      </c>
      <c r="C4082" t="str">
        <f t="shared" si="190"/>
        <v>2023-2024</v>
      </c>
      <c r="D4082" t="s">
        <v>148</v>
      </c>
      <c r="E4082" t="s">
        <v>96</v>
      </c>
      <c r="F4082" t="str">
        <f t="shared" si="191"/>
        <v>Western Australia</v>
      </c>
      <c r="G4082" t="s">
        <v>48</v>
      </c>
      <c r="H4082">
        <v>6330</v>
      </c>
      <c r="I4082" t="s">
        <v>11</v>
      </c>
      <c r="J4082" t="s">
        <v>94</v>
      </c>
      <c r="K4082" t="s">
        <v>153</v>
      </c>
      <c r="L4082" t="s">
        <v>16</v>
      </c>
      <c r="M4082" s="5">
        <v>2022.7499999999995</v>
      </c>
      <c r="N4082">
        <v>1</v>
      </c>
    </row>
    <row r="4083" spans="1:14" x14ac:dyDescent="0.15">
      <c r="A4083" s="2">
        <v>44967</v>
      </c>
      <c r="B4083" s="3">
        <f t="shared" si="189"/>
        <v>2023</v>
      </c>
      <c r="C4083" t="str">
        <f t="shared" si="190"/>
        <v>2022-2023</v>
      </c>
      <c r="D4083" t="s">
        <v>147</v>
      </c>
      <c r="E4083" t="s">
        <v>126</v>
      </c>
      <c r="F4083" t="str">
        <f t="shared" si="191"/>
        <v>Queensland</v>
      </c>
      <c r="G4083" t="s">
        <v>35</v>
      </c>
      <c r="H4083">
        <v>4551</v>
      </c>
      <c r="I4083" t="s">
        <v>11</v>
      </c>
      <c r="J4083" t="s">
        <v>120</v>
      </c>
      <c r="K4083" t="s">
        <v>154</v>
      </c>
      <c r="L4083" t="s">
        <v>14</v>
      </c>
      <c r="M4083" s="5">
        <v>2026.4899999999998</v>
      </c>
      <c r="N4083">
        <v>1</v>
      </c>
    </row>
    <row r="4084" spans="1:14" x14ac:dyDescent="0.15">
      <c r="A4084" s="2">
        <v>45290</v>
      </c>
      <c r="B4084" s="3">
        <f t="shared" si="189"/>
        <v>2024</v>
      </c>
      <c r="C4084" t="str">
        <f t="shared" si="190"/>
        <v>2023-2024</v>
      </c>
      <c r="D4084" t="s">
        <v>147</v>
      </c>
      <c r="E4084" t="s">
        <v>103</v>
      </c>
      <c r="F4084" t="str">
        <f t="shared" si="191"/>
        <v>Queensland</v>
      </c>
      <c r="G4084" t="s">
        <v>35</v>
      </c>
      <c r="H4084">
        <v>4509</v>
      </c>
      <c r="I4084" t="s">
        <v>11</v>
      </c>
      <c r="J4084" t="s">
        <v>104</v>
      </c>
      <c r="K4084" t="s">
        <v>150</v>
      </c>
      <c r="L4084" t="s">
        <v>18</v>
      </c>
      <c r="M4084" s="5">
        <v>2028.3</v>
      </c>
      <c r="N4084">
        <v>1</v>
      </c>
    </row>
    <row r="4085" spans="1:14" x14ac:dyDescent="0.15">
      <c r="A4085" s="2">
        <v>45133</v>
      </c>
      <c r="B4085" s="3">
        <f t="shared" si="189"/>
        <v>2024</v>
      </c>
      <c r="C4085" t="str">
        <f t="shared" si="190"/>
        <v>2023-2024</v>
      </c>
      <c r="D4085" t="s">
        <v>147</v>
      </c>
      <c r="E4085" t="s">
        <v>117</v>
      </c>
      <c r="F4085" t="str">
        <f t="shared" si="191"/>
        <v>Queensland</v>
      </c>
      <c r="G4085" t="s">
        <v>35</v>
      </c>
      <c r="H4085">
        <v>4119</v>
      </c>
      <c r="I4085" t="s">
        <v>11</v>
      </c>
      <c r="J4085" t="s">
        <v>43</v>
      </c>
      <c r="K4085" t="s">
        <v>154</v>
      </c>
      <c r="L4085" t="s">
        <v>14</v>
      </c>
      <c r="M4085" s="5">
        <v>2031.5599999999997</v>
      </c>
      <c r="N4085">
        <v>1</v>
      </c>
    </row>
    <row r="4086" spans="1:14" x14ac:dyDescent="0.15">
      <c r="A4086" s="2">
        <v>45428</v>
      </c>
      <c r="B4086" s="3">
        <f t="shared" si="189"/>
        <v>2024</v>
      </c>
      <c r="C4086" t="str">
        <f t="shared" si="190"/>
        <v>2023-2024</v>
      </c>
      <c r="D4086" t="s">
        <v>147</v>
      </c>
      <c r="E4086" t="s">
        <v>79</v>
      </c>
      <c r="F4086" t="str">
        <f t="shared" si="191"/>
        <v>Australian Capital Territory</v>
      </c>
      <c r="G4086" t="s">
        <v>80</v>
      </c>
      <c r="H4086">
        <v>2617</v>
      </c>
      <c r="I4086" t="s">
        <v>11</v>
      </c>
      <c r="J4086" t="s">
        <v>58</v>
      </c>
      <c r="K4086" t="s">
        <v>152</v>
      </c>
      <c r="L4086" t="s">
        <v>13</v>
      </c>
      <c r="M4086" s="5">
        <v>2032.0600000000009</v>
      </c>
      <c r="N4086">
        <v>1</v>
      </c>
    </row>
    <row r="4087" spans="1:14" x14ac:dyDescent="0.15">
      <c r="A4087" s="2">
        <v>45596</v>
      </c>
      <c r="B4087" s="3">
        <f t="shared" si="189"/>
        <v>2025</v>
      </c>
      <c r="C4087" t="str">
        <f t="shared" si="190"/>
        <v>2024-2025</v>
      </c>
      <c r="D4087" t="s">
        <v>147</v>
      </c>
      <c r="E4087" t="s">
        <v>53</v>
      </c>
      <c r="F4087" t="str">
        <f t="shared" si="191"/>
        <v>South Australia</v>
      </c>
      <c r="G4087" t="s">
        <v>32</v>
      </c>
      <c r="H4087">
        <v>5082</v>
      </c>
      <c r="I4087" t="s">
        <v>11</v>
      </c>
      <c r="J4087" t="s">
        <v>33</v>
      </c>
      <c r="K4087" t="s">
        <v>151</v>
      </c>
      <c r="L4087" t="s">
        <v>21</v>
      </c>
      <c r="M4087" s="5">
        <v>2034.7</v>
      </c>
      <c r="N4087">
        <v>1</v>
      </c>
    </row>
    <row r="4088" spans="1:14" x14ac:dyDescent="0.15">
      <c r="A4088" s="2">
        <v>45288</v>
      </c>
      <c r="B4088" s="3">
        <f t="shared" si="189"/>
        <v>2024</v>
      </c>
      <c r="C4088" t="str">
        <f t="shared" si="190"/>
        <v>2023-2024</v>
      </c>
      <c r="D4088" t="s">
        <v>147</v>
      </c>
      <c r="E4088" t="s">
        <v>99</v>
      </c>
      <c r="F4088" t="str">
        <f t="shared" si="191"/>
        <v>Victoria</v>
      </c>
      <c r="G4088" t="s">
        <v>45</v>
      </c>
      <c r="H4088">
        <v>3148</v>
      </c>
      <c r="I4088" t="s">
        <v>11</v>
      </c>
      <c r="J4088" t="s">
        <v>63</v>
      </c>
      <c r="K4088" t="s">
        <v>150</v>
      </c>
      <c r="L4088" t="s">
        <v>18</v>
      </c>
      <c r="M4088" s="5">
        <v>2036.75</v>
      </c>
      <c r="N4088">
        <v>1</v>
      </c>
    </row>
    <row r="4089" spans="1:14" x14ac:dyDescent="0.15">
      <c r="A4089" s="2">
        <v>45533</v>
      </c>
      <c r="B4089" s="3">
        <f t="shared" si="189"/>
        <v>2025</v>
      </c>
      <c r="C4089" t="str">
        <f t="shared" si="190"/>
        <v>2024-2025</v>
      </c>
      <c r="D4089" t="s">
        <v>148</v>
      </c>
      <c r="E4089" t="s">
        <v>146</v>
      </c>
      <c r="F4089" t="str">
        <f t="shared" si="191"/>
        <v>Victoria</v>
      </c>
      <c r="G4089" t="s">
        <v>45</v>
      </c>
      <c r="H4089">
        <v>3353</v>
      </c>
      <c r="I4089" t="s">
        <v>11</v>
      </c>
      <c r="J4089" t="s">
        <v>60</v>
      </c>
      <c r="K4089" t="s">
        <v>150</v>
      </c>
      <c r="L4089" t="s">
        <v>18</v>
      </c>
      <c r="M4089" s="5">
        <v>2037.5700000000002</v>
      </c>
      <c r="N4089">
        <v>1</v>
      </c>
    </row>
    <row r="4090" spans="1:14" x14ac:dyDescent="0.15">
      <c r="A4090" s="2">
        <v>44945</v>
      </c>
      <c r="B4090" s="3">
        <f t="shared" si="189"/>
        <v>2023</v>
      </c>
      <c r="C4090" t="str">
        <f t="shared" si="190"/>
        <v>2022-2023</v>
      </c>
      <c r="D4090" t="s">
        <v>148</v>
      </c>
      <c r="E4090" t="s">
        <v>146</v>
      </c>
      <c r="F4090" t="str">
        <f t="shared" si="191"/>
        <v>Victoria</v>
      </c>
      <c r="G4090" t="s">
        <v>45</v>
      </c>
      <c r="H4090">
        <v>3353</v>
      </c>
      <c r="I4090" t="s">
        <v>11</v>
      </c>
      <c r="J4090" t="s">
        <v>60</v>
      </c>
      <c r="K4090" t="s">
        <v>153</v>
      </c>
      <c r="L4090" t="s">
        <v>16</v>
      </c>
      <c r="M4090" s="5">
        <v>2043.5500000000002</v>
      </c>
      <c r="N4090">
        <v>1</v>
      </c>
    </row>
    <row r="4091" spans="1:14" x14ac:dyDescent="0.15">
      <c r="A4091" s="2">
        <v>45395</v>
      </c>
      <c r="B4091" s="3">
        <f t="shared" si="189"/>
        <v>2024</v>
      </c>
      <c r="C4091" t="str">
        <f t="shared" si="190"/>
        <v>2023-2024</v>
      </c>
      <c r="D4091" t="s">
        <v>148</v>
      </c>
      <c r="E4091" t="s">
        <v>44</v>
      </c>
      <c r="F4091" t="str">
        <f t="shared" si="191"/>
        <v>Victoria</v>
      </c>
      <c r="G4091" t="s">
        <v>45</v>
      </c>
      <c r="H4091">
        <v>3066</v>
      </c>
      <c r="I4091" t="s">
        <v>11</v>
      </c>
      <c r="J4091" t="s">
        <v>46</v>
      </c>
      <c r="K4091" t="s">
        <v>153</v>
      </c>
      <c r="L4091" t="s">
        <v>16</v>
      </c>
      <c r="M4091" s="5">
        <v>2046.0099999999998</v>
      </c>
      <c r="N4091">
        <v>1</v>
      </c>
    </row>
    <row r="4092" spans="1:14" x14ac:dyDescent="0.15">
      <c r="A4092" s="2">
        <v>45299</v>
      </c>
      <c r="B4092" s="3">
        <f t="shared" si="189"/>
        <v>2024</v>
      </c>
      <c r="C4092" t="str">
        <f t="shared" si="190"/>
        <v>2023-2024</v>
      </c>
      <c r="D4092" t="s">
        <v>147</v>
      </c>
      <c r="E4092" t="s">
        <v>57</v>
      </c>
      <c r="F4092" t="str">
        <f t="shared" si="191"/>
        <v>New South Wales</v>
      </c>
      <c r="G4092" t="s">
        <v>10</v>
      </c>
      <c r="H4092">
        <v>2560</v>
      </c>
      <c r="I4092" t="s">
        <v>11</v>
      </c>
      <c r="J4092" t="s">
        <v>58</v>
      </c>
      <c r="K4092" t="s">
        <v>154</v>
      </c>
      <c r="L4092" t="s">
        <v>14</v>
      </c>
      <c r="M4092" s="5">
        <v>2050.27</v>
      </c>
      <c r="N4092">
        <v>1</v>
      </c>
    </row>
    <row r="4093" spans="1:14" x14ac:dyDescent="0.15">
      <c r="A4093" s="2">
        <v>45012</v>
      </c>
      <c r="B4093" s="3">
        <f t="shared" si="189"/>
        <v>2023</v>
      </c>
      <c r="C4093" t="str">
        <f t="shared" si="190"/>
        <v>2022-2023</v>
      </c>
      <c r="D4093" t="s">
        <v>148</v>
      </c>
      <c r="E4093" t="s">
        <v>108</v>
      </c>
      <c r="F4093" t="str">
        <f t="shared" si="191"/>
        <v>Victoria</v>
      </c>
      <c r="G4093" t="s">
        <v>45</v>
      </c>
      <c r="H4093">
        <v>3018</v>
      </c>
      <c r="I4093" t="s">
        <v>11</v>
      </c>
      <c r="J4093" t="s">
        <v>46</v>
      </c>
      <c r="K4093" t="s">
        <v>155</v>
      </c>
      <c r="L4093" t="s">
        <v>20</v>
      </c>
      <c r="M4093" s="5">
        <v>2052.5300000000007</v>
      </c>
      <c r="N4093">
        <v>1</v>
      </c>
    </row>
    <row r="4094" spans="1:14" x14ac:dyDescent="0.15">
      <c r="A4094" s="2">
        <v>44986</v>
      </c>
      <c r="B4094" s="3">
        <f t="shared" si="189"/>
        <v>2023</v>
      </c>
      <c r="C4094" t="str">
        <f t="shared" si="190"/>
        <v>2022-2023</v>
      </c>
      <c r="D4094" t="s">
        <v>147</v>
      </c>
      <c r="E4094" t="s">
        <v>146</v>
      </c>
      <c r="F4094" t="str">
        <f t="shared" si="191"/>
        <v>Victoria</v>
      </c>
      <c r="G4094" t="s">
        <v>45</v>
      </c>
      <c r="H4094">
        <v>3353</v>
      </c>
      <c r="I4094" t="s">
        <v>11</v>
      </c>
      <c r="J4094" t="s">
        <v>60</v>
      </c>
      <c r="K4094" t="s">
        <v>155</v>
      </c>
      <c r="L4094" t="s">
        <v>20</v>
      </c>
      <c r="M4094" s="5">
        <v>2054.2000000000003</v>
      </c>
      <c r="N4094">
        <v>1</v>
      </c>
    </row>
    <row r="4095" spans="1:14" x14ac:dyDescent="0.15">
      <c r="A4095" s="2">
        <v>45336</v>
      </c>
      <c r="B4095" s="3">
        <f t="shared" si="189"/>
        <v>2024</v>
      </c>
      <c r="C4095" t="str">
        <f t="shared" si="190"/>
        <v>2023-2024</v>
      </c>
      <c r="D4095" t="s">
        <v>147</v>
      </c>
      <c r="E4095" t="s">
        <v>42</v>
      </c>
      <c r="F4095" t="str">
        <f t="shared" si="191"/>
        <v>Queensland</v>
      </c>
      <c r="G4095" t="s">
        <v>35</v>
      </c>
      <c r="H4095">
        <v>4053</v>
      </c>
      <c r="I4095" t="s">
        <v>11</v>
      </c>
      <c r="J4095" t="s">
        <v>43</v>
      </c>
      <c r="K4095" t="s">
        <v>150</v>
      </c>
      <c r="L4095" t="s">
        <v>18</v>
      </c>
      <c r="M4095" s="5">
        <v>2064.2299999999996</v>
      </c>
      <c r="N4095">
        <v>1</v>
      </c>
    </row>
    <row r="4096" spans="1:14" x14ac:dyDescent="0.15">
      <c r="A4096" s="2">
        <v>45318</v>
      </c>
      <c r="B4096" s="3">
        <f t="shared" si="189"/>
        <v>2024</v>
      </c>
      <c r="C4096" t="str">
        <f t="shared" si="190"/>
        <v>2023-2024</v>
      </c>
      <c r="D4096" t="s">
        <v>147</v>
      </c>
      <c r="E4096" t="s">
        <v>135</v>
      </c>
      <c r="F4096" t="str">
        <f t="shared" si="191"/>
        <v>Victoria</v>
      </c>
      <c r="G4096" t="s">
        <v>45</v>
      </c>
      <c r="H4096">
        <v>3550</v>
      </c>
      <c r="I4096" t="s">
        <v>11</v>
      </c>
      <c r="J4096" t="s">
        <v>60</v>
      </c>
      <c r="K4096" t="s">
        <v>150</v>
      </c>
      <c r="L4096" t="s">
        <v>18</v>
      </c>
      <c r="M4096" s="5">
        <v>2070.02</v>
      </c>
      <c r="N4096">
        <v>1</v>
      </c>
    </row>
    <row r="4097" spans="1:14" x14ac:dyDescent="0.15">
      <c r="A4097" s="2">
        <v>45290</v>
      </c>
      <c r="B4097" s="3">
        <f t="shared" si="189"/>
        <v>2024</v>
      </c>
      <c r="C4097" t="str">
        <f t="shared" si="190"/>
        <v>2023-2024</v>
      </c>
      <c r="D4097" t="s">
        <v>147</v>
      </c>
      <c r="E4097" t="s">
        <v>132</v>
      </c>
      <c r="F4097" t="str">
        <f t="shared" si="191"/>
        <v>New South Wales</v>
      </c>
      <c r="G4097" t="s">
        <v>10</v>
      </c>
      <c r="H4097">
        <v>2800</v>
      </c>
      <c r="I4097" t="s">
        <v>11</v>
      </c>
      <c r="J4097" t="s">
        <v>25</v>
      </c>
      <c r="K4097" t="s">
        <v>154</v>
      </c>
      <c r="L4097" t="s">
        <v>14</v>
      </c>
      <c r="M4097" s="5">
        <v>2075.1999999999998</v>
      </c>
      <c r="N4097">
        <v>1</v>
      </c>
    </row>
    <row r="4098" spans="1:14" x14ac:dyDescent="0.15">
      <c r="A4098" s="2">
        <v>45047</v>
      </c>
      <c r="B4098" s="3">
        <f t="shared" ref="B4098:B4161" si="192">IF(MONTH(A4098)&gt;=7,YEAR(A4098)+1,YEAR(A4098))</f>
        <v>2023</v>
      </c>
      <c r="C4098" t="str">
        <f t="shared" ref="C4098:C4161" si="193">IF(MONTH(A4098) &gt;= 7, YEAR(A4098) &amp; "-" &amp; YEAR(A4098) + 1, YEAR(A4098) - 1 &amp; "-" &amp; YEAR(A4098))</f>
        <v>2022-2023</v>
      </c>
      <c r="D4098" t="s">
        <v>148</v>
      </c>
      <c r="E4098" t="s">
        <v>127</v>
      </c>
      <c r="F4098" t="str">
        <f t="shared" ref="F4098:F4161" si="194">IF(G4098="WA","Western Australia",
IF(G4098="NSW","New South Wales",
IF(G4098="QLD","Queensland",
IF(G4098="VIC","Victoria",
IF(G4098="TAS","Tasmania",
IF(G4098="SA","South Australia",
IF(G4098="NT","Northern Territory",
IF(G4098="ACT","Australian Capital Territory",G4098))))))))</f>
        <v>New South Wales</v>
      </c>
      <c r="G4098" t="s">
        <v>10</v>
      </c>
      <c r="H4098">
        <v>2131</v>
      </c>
      <c r="I4098" t="s">
        <v>11</v>
      </c>
      <c r="J4098" t="s">
        <v>27</v>
      </c>
      <c r="K4098" t="s">
        <v>153</v>
      </c>
      <c r="L4098" t="s">
        <v>16</v>
      </c>
      <c r="M4098" s="5">
        <v>2075.67</v>
      </c>
      <c r="N4098">
        <v>1</v>
      </c>
    </row>
    <row r="4099" spans="1:14" x14ac:dyDescent="0.15">
      <c r="A4099" s="2">
        <v>44972</v>
      </c>
      <c r="B4099" s="3">
        <f t="shared" si="192"/>
        <v>2023</v>
      </c>
      <c r="C4099" t="str">
        <f t="shared" si="193"/>
        <v>2022-2023</v>
      </c>
      <c r="D4099" t="s">
        <v>147</v>
      </c>
      <c r="E4099" t="s">
        <v>50</v>
      </c>
      <c r="F4099" t="str">
        <f t="shared" si="194"/>
        <v>Queensland</v>
      </c>
      <c r="G4099" t="s">
        <v>35</v>
      </c>
      <c r="H4099">
        <v>4703</v>
      </c>
      <c r="I4099" t="s">
        <v>11</v>
      </c>
      <c r="J4099" t="s">
        <v>51</v>
      </c>
      <c r="K4099" t="s">
        <v>150</v>
      </c>
      <c r="L4099" t="s">
        <v>18</v>
      </c>
      <c r="M4099" s="5">
        <v>2078.84</v>
      </c>
      <c r="N4099">
        <v>1</v>
      </c>
    </row>
    <row r="4100" spans="1:14" x14ac:dyDescent="0.15">
      <c r="A4100" s="2">
        <v>45192</v>
      </c>
      <c r="B4100" s="3">
        <f t="shared" si="192"/>
        <v>2024</v>
      </c>
      <c r="C4100" t="str">
        <f t="shared" si="193"/>
        <v>2023-2024</v>
      </c>
      <c r="D4100" t="s">
        <v>147</v>
      </c>
      <c r="E4100" t="s">
        <v>99</v>
      </c>
      <c r="F4100" t="str">
        <f t="shared" si="194"/>
        <v>Victoria</v>
      </c>
      <c r="G4100" t="s">
        <v>45</v>
      </c>
      <c r="H4100">
        <v>3148</v>
      </c>
      <c r="I4100" t="s">
        <v>11</v>
      </c>
      <c r="J4100" t="s">
        <v>63</v>
      </c>
      <c r="K4100" t="s">
        <v>157</v>
      </c>
      <c r="L4100" t="s">
        <v>22</v>
      </c>
      <c r="M4100" s="5">
        <v>2084.89</v>
      </c>
      <c r="N4100">
        <v>1</v>
      </c>
    </row>
    <row r="4101" spans="1:14" x14ac:dyDescent="0.15">
      <c r="A4101" s="2">
        <v>44968</v>
      </c>
      <c r="B4101" s="3">
        <f t="shared" si="192"/>
        <v>2023</v>
      </c>
      <c r="C4101" t="str">
        <f t="shared" si="193"/>
        <v>2022-2023</v>
      </c>
      <c r="D4101" t="s">
        <v>147</v>
      </c>
      <c r="E4101" t="s">
        <v>26</v>
      </c>
      <c r="F4101" t="str">
        <f t="shared" si="194"/>
        <v>New South Wales</v>
      </c>
      <c r="G4101" t="s">
        <v>10</v>
      </c>
      <c r="H4101">
        <v>2141</v>
      </c>
      <c r="I4101" t="s">
        <v>11</v>
      </c>
      <c r="J4101" t="s">
        <v>27</v>
      </c>
      <c r="K4101" t="s">
        <v>153</v>
      </c>
      <c r="L4101" t="s">
        <v>16</v>
      </c>
      <c r="M4101" s="5">
        <v>2088.8900000000003</v>
      </c>
      <c r="N4101">
        <v>1</v>
      </c>
    </row>
    <row r="4102" spans="1:14" x14ac:dyDescent="0.15">
      <c r="A4102" s="2">
        <v>45102</v>
      </c>
      <c r="B4102" s="3">
        <f t="shared" si="192"/>
        <v>2023</v>
      </c>
      <c r="C4102" t="str">
        <f t="shared" si="193"/>
        <v>2022-2023</v>
      </c>
      <c r="D4102" t="s">
        <v>147</v>
      </c>
      <c r="E4102" t="s">
        <v>82</v>
      </c>
      <c r="F4102" t="str">
        <f t="shared" si="194"/>
        <v>Queensland</v>
      </c>
      <c r="G4102" t="s">
        <v>35</v>
      </c>
      <c r="H4102">
        <v>4012</v>
      </c>
      <c r="I4102" t="s">
        <v>11</v>
      </c>
      <c r="J4102" t="s">
        <v>43</v>
      </c>
      <c r="K4102" t="s">
        <v>149</v>
      </c>
      <c r="L4102" t="s">
        <v>15</v>
      </c>
      <c r="M4102" s="5">
        <v>2096.44</v>
      </c>
      <c r="N4102">
        <v>1</v>
      </c>
    </row>
    <row r="4103" spans="1:14" x14ac:dyDescent="0.15">
      <c r="A4103" s="2">
        <v>45542</v>
      </c>
      <c r="B4103" s="3">
        <f t="shared" si="192"/>
        <v>2025</v>
      </c>
      <c r="C4103" t="str">
        <f t="shared" si="193"/>
        <v>2024-2025</v>
      </c>
      <c r="D4103" t="s">
        <v>148</v>
      </c>
      <c r="E4103" t="s">
        <v>40</v>
      </c>
      <c r="F4103" t="str">
        <f t="shared" si="194"/>
        <v>New South Wales</v>
      </c>
      <c r="G4103" t="s">
        <v>10</v>
      </c>
      <c r="H4103">
        <v>2116</v>
      </c>
      <c r="I4103" t="s">
        <v>11</v>
      </c>
      <c r="J4103" t="s">
        <v>27</v>
      </c>
      <c r="K4103" t="s">
        <v>150</v>
      </c>
      <c r="L4103" t="s">
        <v>18</v>
      </c>
      <c r="M4103" s="5">
        <v>2100.3100000000004</v>
      </c>
      <c r="N4103">
        <v>1</v>
      </c>
    </row>
    <row r="4104" spans="1:14" x14ac:dyDescent="0.15">
      <c r="A4104" s="2">
        <v>44958</v>
      </c>
      <c r="B4104" s="3">
        <f t="shared" si="192"/>
        <v>2023</v>
      </c>
      <c r="C4104" t="str">
        <f t="shared" si="193"/>
        <v>2022-2023</v>
      </c>
      <c r="D4104" t="s">
        <v>147</v>
      </c>
      <c r="E4104" t="s">
        <v>139</v>
      </c>
      <c r="F4104" t="str">
        <f t="shared" si="194"/>
        <v>New South Wales</v>
      </c>
      <c r="G4104" t="s">
        <v>10</v>
      </c>
      <c r="H4104">
        <v>2020</v>
      </c>
      <c r="I4104" t="s">
        <v>11</v>
      </c>
      <c r="J4104" t="s">
        <v>12</v>
      </c>
      <c r="K4104" t="s">
        <v>155</v>
      </c>
      <c r="L4104" t="s">
        <v>20</v>
      </c>
      <c r="M4104" s="5">
        <v>2102.9300000000007</v>
      </c>
      <c r="N4104">
        <v>1</v>
      </c>
    </row>
    <row r="4105" spans="1:14" x14ac:dyDescent="0.15">
      <c r="A4105" s="2">
        <v>44941</v>
      </c>
      <c r="B4105" s="3">
        <f t="shared" si="192"/>
        <v>2023</v>
      </c>
      <c r="C4105" t="str">
        <f t="shared" si="193"/>
        <v>2022-2023</v>
      </c>
      <c r="D4105" t="s">
        <v>147</v>
      </c>
      <c r="E4105" t="s">
        <v>117</v>
      </c>
      <c r="F4105" t="str">
        <f t="shared" si="194"/>
        <v>Queensland</v>
      </c>
      <c r="G4105" t="s">
        <v>35</v>
      </c>
      <c r="H4105">
        <v>4119</v>
      </c>
      <c r="I4105" t="s">
        <v>11</v>
      </c>
      <c r="J4105" t="s">
        <v>43</v>
      </c>
      <c r="K4105" t="s">
        <v>155</v>
      </c>
      <c r="L4105" t="s">
        <v>20</v>
      </c>
      <c r="M4105" s="5">
        <v>2104.5300000000007</v>
      </c>
      <c r="N4105">
        <v>1</v>
      </c>
    </row>
    <row r="4106" spans="1:14" x14ac:dyDescent="0.15">
      <c r="A4106" s="2">
        <v>45400</v>
      </c>
      <c r="B4106" s="3">
        <f t="shared" si="192"/>
        <v>2024</v>
      </c>
      <c r="C4106" t="str">
        <f t="shared" si="193"/>
        <v>2023-2024</v>
      </c>
      <c r="D4106" t="s">
        <v>147</v>
      </c>
      <c r="E4106" t="s">
        <v>64</v>
      </c>
      <c r="F4106" t="str">
        <f t="shared" si="194"/>
        <v>Victoria</v>
      </c>
      <c r="G4106" t="s">
        <v>45</v>
      </c>
      <c r="H4106">
        <v>3199</v>
      </c>
      <c r="I4106" t="s">
        <v>11</v>
      </c>
      <c r="J4106" t="s">
        <v>63</v>
      </c>
      <c r="K4106" t="s">
        <v>150</v>
      </c>
      <c r="L4106" t="s">
        <v>18</v>
      </c>
      <c r="M4106" s="5">
        <v>2109.84</v>
      </c>
      <c r="N4106">
        <v>1</v>
      </c>
    </row>
    <row r="4107" spans="1:14" x14ac:dyDescent="0.15">
      <c r="A4107" s="2">
        <v>45576</v>
      </c>
      <c r="B4107" s="3">
        <f t="shared" si="192"/>
        <v>2025</v>
      </c>
      <c r="C4107" t="str">
        <f t="shared" si="193"/>
        <v>2024-2025</v>
      </c>
      <c r="D4107" t="s">
        <v>147</v>
      </c>
      <c r="E4107" t="s">
        <v>92</v>
      </c>
      <c r="F4107" t="str">
        <f t="shared" si="194"/>
        <v>Queensland</v>
      </c>
      <c r="G4107" t="s">
        <v>35</v>
      </c>
      <c r="H4107">
        <v>4068</v>
      </c>
      <c r="I4107" t="s">
        <v>11</v>
      </c>
      <c r="J4107" t="s">
        <v>43</v>
      </c>
      <c r="K4107" t="s">
        <v>153</v>
      </c>
      <c r="L4107" t="s">
        <v>16</v>
      </c>
      <c r="M4107" s="5">
        <v>2111.92</v>
      </c>
      <c r="N4107">
        <v>1</v>
      </c>
    </row>
    <row r="4108" spans="1:14" x14ac:dyDescent="0.15">
      <c r="A4108" s="2">
        <v>45115</v>
      </c>
      <c r="B4108" s="3">
        <f t="shared" si="192"/>
        <v>2024</v>
      </c>
      <c r="C4108" t="str">
        <f t="shared" si="193"/>
        <v>2023-2024</v>
      </c>
      <c r="D4108" t="s">
        <v>148</v>
      </c>
      <c r="E4108" t="s">
        <v>146</v>
      </c>
      <c r="F4108" t="str">
        <f t="shared" si="194"/>
        <v>Victoria</v>
      </c>
      <c r="G4108" t="s">
        <v>45</v>
      </c>
      <c r="H4108">
        <v>3353</v>
      </c>
      <c r="I4108" t="s">
        <v>11</v>
      </c>
      <c r="J4108" t="s">
        <v>60</v>
      </c>
      <c r="K4108" t="s">
        <v>150</v>
      </c>
      <c r="L4108" t="s">
        <v>18</v>
      </c>
      <c r="M4108" s="5">
        <v>2117.17</v>
      </c>
      <c r="N4108">
        <v>1</v>
      </c>
    </row>
    <row r="4109" spans="1:14" x14ac:dyDescent="0.15">
      <c r="A4109" s="2">
        <v>45020</v>
      </c>
      <c r="B4109" s="3">
        <f t="shared" si="192"/>
        <v>2023</v>
      </c>
      <c r="C4109" t="str">
        <f t="shared" si="193"/>
        <v>2022-2023</v>
      </c>
      <c r="D4109" t="s">
        <v>147</v>
      </c>
      <c r="E4109" t="s">
        <v>145</v>
      </c>
      <c r="F4109" t="str">
        <f t="shared" si="194"/>
        <v>New South Wales</v>
      </c>
      <c r="G4109" t="s">
        <v>10</v>
      </c>
      <c r="H4109">
        <v>2101</v>
      </c>
      <c r="I4109" t="s">
        <v>11</v>
      </c>
      <c r="J4109" t="s">
        <v>27</v>
      </c>
      <c r="K4109" t="s">
        <v>150</v>
      </c>
      <c r="L4109" t="s">
        <v>18</v>
      </c>
      <c r="M4109" s="5">
        <v>2121.4</v>
      </c>
      <c r="N4109">
        <v>1</v>
      </c>
    </row>
    <row r="4110" spans="1:14" x14ac:dyDescent="0.15">
      <c r="A4110" s="2">
        <v>45032</v>
      </c>
      <c r="B4110" s="3">
        <f t="shared" si="192"/>
        <v>2023</v>
      </c>
      <c r="C4110" t="str">
        <f t="shared" si="193"/>
        <v>2022-2023</v>
      </c>
      <c r="D4110" t="s">
        <v>147</v>
      </c>
      <c r="E4110" t="s">
        <v>113</v>
      </c>
      <c r="F4110" t="str">
        <f t="shared" si="194"/>
        <v>Queensland</v>
      </c>
      <c r="G4110" t="s">
        <v>35</v>
      </c>
      <c r="H4110">
        <v>4215</v>
      </c>
      <c r="I4110" t="s">
        <v>11</v>
      </c>
      <c r="J4110" t="s">
        <v>104</v>
      </c>
      <c r="K4110" t="s">
        <v>155</v>
      </c>
      <c r="L4110" t="s">
        <v>20</v>
      </c>
      <c r="M4110" s="5">
        <v>2139.3100000000004</v>
      </c>
      <c r="N4110">
        <v>1</v>
      </c>
    </row>
    <row r="4111" spans="1:14" x14ac:dyDescent="0.15">
      <c r="A4111" s="2">
        <v>45486</v>
      </c>
      <c r="B4111" s="3">
        <f t="shared" si="192"/>
        <v>2025</v>
      </c>
      <c r="C4111" t="str">
        <f t="shared" si="193"/>
        <v>2024-2025</v>
      </c>
      <c r="D4111" t="s">
        <v>147</v>
      </c>
      <c r="E4111" t="s">
        <v>110</v>
      </c>
      <c r="F4111" t="str">
        <f t="shared" si="194"/>
        <v>Queensland</v>
      </c>
      <c r="G4111" t="s">
        <v>35</v>
      </c>
      <c r="H4111">
        <v>4680</v>
      </c>
      <c r="I4111" t="s">
        <v>11</v>
      </c>
      <c r="J4111" t="s">
        <v>51</v>
      </c>
      <c r="K4111" t="s">
        <v>150</v>
      </c>
      <c r="L4111" t="s">
        <v>18</v>
      </c>
      <c r="M4111" s="5">
        <v>2140.92</v>
      </c>
      <c r="N4111">
        <v>1</v>
      </c>
    </row>
    <row r="4112" spans="1:14" x14ac:dyDescent="0.15">
      <c r="A4112" s="2">
        <v>45254</v>
      </c>
      <c r="B4112" s="3">
        <f t="shared" si="192"/>
        <v>2024</v>
      </c>
      <c r="C4112" t="str">
        <f t="shared" si="193"/>
        <v>2023-2024</v>
      </c>
      <c r="D4112" t="s">
        <v>147</v>
      </c>
      <c r="E4112" t="s">
        <v>146</v>
      </c>
      <c r="F4112" t="str">
        <f t="shared" si="194"/>
        <v>Victoria</v>
      </c>
      <c r="G4112" t="s">
        <v>45</v>
      </c>
      <c r="H4112">
        <v>3353</v>
      </c>
      <c r="I4112" t="s">
        <v>11</v>
      </c>
      <c r="J4112" t="s">
        <v>60</v>
      </c>
      <c r="K4112" t="s">
        <v>154</v>
      </c>
      <c r="L4112" t="s">
        <v>14</v>
      </c>
      <c r="M4112" s="5">
        <v>2150.0699999999997</v>
      </c>
      <c r="N4112">
        <v>1</v>
      </c>
    </row>
    <row r="4113" spans="1:14" x14ac:dyDescent="0.15">
      <c r="A4113" s="2">
        <v>45396</v>
      </c>
      <c r="B4113" s="3">
        <f t="shared" si="192"/>
        <v>2024</v>
      </c>
      <c r="C4113" t="str">
        <f t="shared" si="193"/>
        <v>2023-2024</v>
      </c>
      <c r="D4113" t="s">
        <v>148</v>
      </c>
      <c r="E4113" t="s">
        <v>124</v>
      </c>
      <c r="F4113" t="str">
        <f t="shared" si="194"/>
        <v>New South Wales</v>
      </c>
      <c r="G4113" t="s">
        <v>10</v>
      </c>
      <c r="H4113">
        <v>2015</v>
      </c>
      <c r="I4113" t="s">
        <v>11</v>
      </c>
      <c r="J4113" t="s">
        <v>12</v>
      </c>
      <c r="K4113" t="s">
        <v>151</v>
      </c>
      <c r="L4113" t="s">
        <v>21</v>
      </c>
      <c r="M4113" s="5">
        <v>2150.67</v>
      </c>
      <c r="N4113">
        <v>1</v>
      </c>
    </row>
    <row r="4114" spans="1:14" x14ac:dyDescent="0.15">
      <c r="A4114" s="2">
        <v>45443</v>
      </c>
      <c r="B4114" s="3">
        <f t="shared" si="192"/>
        <v>2024</v>
      </c>
      <c r="C4114" t="str">
        <f t="shared" si="193"/>
        <v>2023-2024</v>
      </c>
      <c r="D4114" t="s">
        <v>147</v>
      </c>
      <c r="E4114" t="s">
        <v>59</v>
      </c>
      <c r="F4114" t="str">
        <f t="shared" si="194"/>
        <v>Victoria</v>
      </c>
      <c r="G4114" t="s">
        <v>45</v>
      </c>
      <c r="H4114">
        <v>3280</v>
      </c>
      <c r="I4114" t="s">
        <v>11</v>
      </c>
      <c r="J4114" t="s">
        <v>60</v>
      </c>
      <c r="K4114" t="s">
        <v>151</v>
      </c>
      <c r="L4114" t="s">
        <v>21</v>
      </c>
      <c r="M4114" s="5">
        <v>2151.63</v>
      </c>
      <c r="N4114">
        <v>1</v>
      </c>
    </row>
    <row r="4115" spans="1:14" x14ac:dyDescent="0.15">
      <c r="A4115" s="2">
        <v>45004</v>
      </c>
      <c r="B4115" s="3">
        <f t="shared" si="192"/>
        <v>2023</v>
      </c>
      <c r="C4115" t="str">
        <f t="shared" si="193"/>
        <v>2022-2023</v>
      </c>
      <c r="D4115" t="s">
        <v>147</v>
      </c>
      <c r="E4115" t="s">
        <v>57</v>
      </c>
      <c r="F4115" t="str">
        <f t="shared" si="194"/>
        <v>New South Wales</v>
      </c>
      <c r="G4115" t="s">
        <v>10</v>
      </c>
      <c r="H4115">
        <v>2560</v>
      </c>
      <c r="I4115" t="s">
        <v>11</v>
      </c>
      <c r="J4115" t="s">
        <v>58</v>
      </c>
      <c r="K4115" t="s">
        <v>150</v>
      </c>
      <c r="L4115" t="s">
        <v>18</v>
      </c>
      <c r="M4115" s="5">
        <v>2156.38</v>
      </c>
      <c r="N4115">
        <v>1</v>
      </c>
    </row>
    <row r="4116" spans="1:14" x14ac:dyDescent="0.15">
      <c r="A4116" s="2">
        <v>45431</v>
      </c>
      <c r="B4116" s="3">
        <f t="shared" si="192"/>
        <v>2024</v>
      </c>
      <c r="C4116" t="str">
        <f t="shared" si="193"/>
        <v>2023-2024</v>
      </c>
      <c r="D4116" t="s">
        <v>148</v>
      </c>
      <c r="E4116" t="s">
        <v>78</v>
      </c>
      <c r="F4116" t="str">
        <f t="shared" si="194"/>
        <v>New South Wales</v>
      </c>
      <c r="G4116" t="s">
        <v>10</v>
      </c>
      <c r="H4116">
        <v>2350</v>
      </c>
      <c r="I4116" t="s">
        <v>11</v>
      </c>
      <c r="J4116" t="s">
        <v>68</v>
      </c>
      <c r="K4116" t="s">
        <v>150</v>
      </c>
      <c r="L4116" t="s">
        <v>18</v>
      </c>
      <c r="M4116" s="5">
        <v>2156.83</v>
      </c>
      <c r="N4116">
        <v>1</v>
      </c>
    </row>
    <row r="4117" spans="1:14" x14ac:dyDescent="0.15">
      <c r="A4117" s="2">
        <v>44984</v>
      </c>
      <c r="B4117" s="3">
        <f t="shared" si="192"/>
        <v>2023</v>
      </c>
      <c r="C4117" t="str">
        <f t="shared" si="193"/>
        <v>2022-2023</v>
      </c>
      <c r="D4117" t="s">
        <v>147</v>
      </c>
      <c r="E4117" t="s">
        <v>140</v>
      </c>
      <c r="F4117" t="str">
        <f t="shared" si="194"/>
        <v>Tasmania</v>
      </c>
      <c r="G4117" t="s">
        <v>70</v>
      </c>
      <c r="H4117">
        <v>7320</v>
      </c>
      <c r="I4117" t="s">
        <v>11</v>
      </c>
      <c r="J4117" t="s">
        <v>71</v>
      </c>
      <c r="K4117" t="s">
        <v>150</v>
      </c>
      <c r="L4117" t="s">
        <v>18</v>
      </c>
      <c r="M4117" s="5">
        <v>2156.9399999999996</v>
      </c>
      <c r="N4117">
        <v>1</v>
      </c>
    </row>
    <row r="4118" spans="1:14" x14ac:dyDescent="0.15">
      <c r="A4118" s="2">
        <v>45265</v>
      </c>
      <c r="B4118" s="3">
        <f t="shared" si="192"/>
        <v>2024</v>
      </c>
      <c r="C4118" t="str">
        <f t="shared" si="193"/>
        <v>2023-2024</v>
      </c>
      <c r="D4118" t="s">
        <v>147</v>
      </c>
      <c r="E4118" t="s">
        <v>41</v>
      </c>
      <c r="F4118" t="str">
        <f t="shared" si="194"/>
        <v>New South Wales</v>
      </c>
      <c r="G4118" t="s">
        <v>10</v>
      </c>
      <c r="H4118">
        <v>2830</v>
      </c>
      <c r="I4118" t="s">
        <v>11</v>
      </c>
      <c r="J4118" t="s">
        <v>25</v>
      </c>
      <c r="K4118" t="s">
        <v>150</v>
      </c>
      <c r="L4118" t="s">
        <v>18</v>
      </c>
      <c r="M4118" s="5">
        <v>2169.37</v>
      </c>
      <c r="N4118">
        <v>1</v>
      </c>
    </row>
    <row r="4119" spans="1:14" x14ac:dyDescent="0.15">
      <c r="A4119" s="2">
        <v>45509</v>
      </c>
      <c r="B4119" s="3">
        <f t="shared" si="192"/>
        <v>2025</v>
      </c>
      <c r="C4119" t="str">
        <f t="shared" si="193"/>
        <v>2024-2025</v>
      </c>
      <c r="D4119" t="s">
        <v>147</v>
      </c>
      <c r="E4119" t="s">
        <v>65</v>
      </c>
      <c r="F4119" t="str">
        <f t="shared" si="194"/>
        <v>New South Wales</v>
      </c>
      <c r="G4119" t="s">
        <v>10</v>
      </c>
      <c r="H4119">
        <v>2541</v>
      </c>
      <c r="I4119" t="s">
        <v>11</v>
      </c>
      <c r="J4119" t="s">
        <v>58</v>
      </c>
      <c r="K4119" t="s">
        <v>155</v>
      </c>
      <c r="L4119" t="s">
        <v>20</v>
      </c>
      <c r="M4119" s="5">
        <v>2171.88</v>
      </c>
      <c r="N4119">
        <v>1</v>
      </c>
    </row>
    <row r="4120" spans="1:14" x14ac:dyDescent="0.15">
      <c r="A4120" s="2">
        <v>45496</v>
      </c>
      <c r="B4120" s="3">
        <f t="shared" si="192"/>
        <v>2025</v>
      </c>
      <c r="C4120" t="str">
        <f t="shared" si="193"/>
        <v>2024-2025</v>
      </c>
      <c r="D4120" t="s">
        <v>147</v>
      </c>
      <c r="E4120" t="s">
        <v>67</v>
      </c>
      <c r="F4120" t="str">
        <f t="shared" si="194"/>
        <v>New South Wales</v>
      </c>
      <c r="G4120" t="s">
        <v>10</v>
      </c>
      <c r="H4120">
        <v>2478</v>
      </c>
      <c r="I4120" t="s">
        <v>11</v>
      </c>
      <c r="J4120" t="s">
        <v>68</v>
      </c>
      <c r="K4120" t="s">
        <v>151</v>
      </c>
      <c r="L4120" t="s">
        <v>21</v>
      </c>
      <c r="M4120" s="5">
        <v>2181.59</v>
      </c>
      <c r="N4120">
        <v>1</v>
      </c>
    </row>
    <row r="4121" spans="1:14" x14ac:dyDescent="0.15">
      <c r="A4121" s="2">
        <v>45576</v>
      </c>
      <c r="B4121" s="3">
        <f t="shared" si="192"/>
        <v>2025</v>
      </c>
      <c r="C4121" t="str">
        <f t="shared" si="193"/>
        <v>2024-2025</v>
      </c>
      <c r="D4121" t="s">
        <v>148</v>
      </c>
      <c r="E4121" t="s">
        <v>100</v>
      </c>
      <c r="F4121" t="str">
        <f t="shared" si="194"/>
        <v>Western Australia</v>
      </c>
      <c r="G4121" t="s">
        <v>48</v>
      </c>
      <c r="H4121">
        <v>6021</v>
      </c>
      <c r="I4121" t="s">
        <v>11</v>
      </c>
      <c r="J4121" t="s">
        <v>49</v>
      </c>
      <c r="K4121" t="s">
        <v>150</v>
      </c>
      <c r="L4121" t="s">
        <v>18</v>
      </c>
      <c r="M4121" s="5">
        <v>2190.23</v>
      </c>
      <c r="N4121">
        <v>1</v>
      </c>
    </row>
    <row r="4122" spans="1:14" x14ac:dyDescent="0.15">
      <c r="A4122" s="2">
        <v>45596</v>
      </c>
      <c r="B4122" s="3">
        <f t="shared" si="192"/>
        <v>2025</v>
      </c>
      <c r="C4122" t="str">
        <f t="shared" si="193"/>
        <v>2024-2025</v>
      </c>
      <c r="D4122" t="s">
        <v>147</v>
      </c>
      <c r="E4122" t="s">
        <v>65</v>
      </c>
      <c r="F4122" t="str">
        <f t="shared" si="194"/>
        <v>New South Wales</v>
      </c>
      <c r="G4122" t="s">
        <v>10</v>
      </c>
      <c r="H4122">
        <v>2541</v>
      </c>
      <c r="I4122" t="s">
        <v>11</v>
      </c>
      <c r="J4122" t="s">
        <v>58</v>
      </c>
      <c r="K4122" t="s">
        <v>151</v>
      </c>
      <c r="L4122" t="s">
        <v>21</v>
      </c>
      <c r="M4122" s="5">
        <v>2200.87</v>
      </c>
      <c r="N4122">
        <v>1</v>
      </c>
    </row>
    <row r="4123" spans="1:14" x14ac:dyDescent="0.15">
      <c r="A4123" s="2">
        <v>45343</v>
      </c>
      <c r="B4123" s="3">
        <f t="shared" si="192"/>
        <v>2024</v>
      </c>
      <c r="C4123" t="str">
        <f t="shared" si="193"/>
        <v>2023-2024</v>
      </c>
      <c r="D4123" t="s">
        <v>147</v>
      </c>
      <c r="E4123" t="s">
        <v>135</v>
      </c>
      <c r="F4123" t="str">
        <f t="shared" si="194"/>
        <v>Victoria</v>
      </c>
      <c r="G4123" t="s">
        <v>45</v>
      </c>
      <c r="H4123">
        <v>3550</v>
      </c>
      <c r="I4123" t="s">
        <v>11</v>
      </c>
      <c r="J4123" t="s">
        <v>60</v>
      </c>
      <c r="K4123" t="s">
        <v>155</v>
      </c>
      <c r="L4123" t="s">
        <v>20</v>
      </c>
      <c r="M4123" s="5">
        <v>2202.71</v>
      </c>
      <c r="N4123">
        <v>1</v>
      </c>
    </row>
    <row r="4124" spans="1:14" x14ac:dyDescent="0.15">
      <c r="A4124" s="2">
        <v>45278</v>
      </c>
      <c r="B4124" s="3">
        <f t="shared" si="192"/>
        <v>2024</v>
      </c>
      <c r="C4124" t="str">
        <f t="shared" si="193"/>
        <v>2023-2024</v>
      </c>
      <c r="D4124" t="s">
        <v>147</v>
      </c>
      <c r="E4124" t="s">
        <v>139</v>
      </c>
      <c r="F4124" t="str">
        <f t="shared" si="194"/>
        <v>New South Wales</v>
      </c>
      <c r="G4124" t="s">
        <v>10</v>
      </c>
      <c r="H4124">
        <v>2020</v>
      </c>
      <c r="I4124" t="s">
        <v>11</v>
      </c>
      <c r="J4124" t="s">
        <v>12</v>
      </c>
      <c r="K4124" t="s">
        <v>152</v>
      </c>
      <c r="L4124" t="s">
        <v>13</v>
      </c>
      <c r="M4124" s="5">
        <v>2210.1600000000008</v>
      </c>
      <c r="N4124">
        <v>1</v>
      </c>
    </row>
    <row r="4125" spans="1:14" x14ac:dyDescent="0.15">
      <c r="A4125" s="2">
        <v>45367</v>
      </c>
      <c r="B4125" s="3">
        <f t="shared" si="192"/>
        <v>2024</v>
      </c>
      <c r="C4125" t="str">
        <f t="shared" si="193"/>
        <v>2023-2024</v>
      </c>
      <c r="D4125" t="s">
        <v>147</v>
      </c>
      <c r="E4125" t="s">
        <v>28</v>
      </c>
      <c r="F4125" t="str">
        <f t="shared" si="194"/>
        <v>Northern Territory</v>
      </c>
      <c r="G4125" t="s">
        <v>29</v>
      </c>
      <c r="H4125">
        <v>800</v>
      </c>
      <c r="I4125" t="s">
        <v>11</v>
      </c>
      <c r="J4125" t="s">
        <v>30</v>
      </c>
      <c r="K4125" t="s">
        <v>150</v>
      </c>
      <c r="L4125" t="s">
        <v>18</v>
      </c>
      <c r="M4125" s="5">
        <v>2210.5899999999997</v>
      </c>
      <c r="N4125">
        <v>1</v>
      </c>
    </row>
    <row r="4126" spans="1:14" x14ac:dyDescent="0.15">
      <c r="A4126" s="2">
        <v>45436</v>
      </c>
      <c r="B4126" s="3">
        <f t="shared" si="192"/>
        <v>2024</v>
      </c>
      <c r="C4126" t="str">
        <f t="shared" si="193"/>
        <v>2023-2024</v>
      </c>
      <c r="D4126" t="s">
        <v>147</v>
      </c>
      <c r="E4126" t="s">
        <v>103</v>
      </c>
      <c r="F4126" t="str">
        <f t="shared" si="194"/>
        <v>Queensland</v>
      </c>
      <c r="G4126" t="s">
        <v>35</v>
      </c>
      <c r="H4126">
        <v>4509</v>
      </c>
      <c r="I4126" t="s">
        <v>11</v>
      </c>
      <c r="J4126" t="s">
        <v>104</v>
      </c>
      <c r="K4126" t="s">
        <v>155</v>
      </c>
      <c r="L4126" t="s">
        <v>20</v>
      </c>
      <c r="M4126" s="5">
        <v>2217.2600000000007</v>
      </c>
      <c r="N4126">
        <v>1</v>
      </c>
    </row>
    <row r="4127" spans="1:14" x14ac:dyDescent="0.15">
      <c r="A4127" s="2">
        <v>45389</v>
      </c>
      <c r="B4127" s="3">
        <f t="shared" si="192"/>
        <v>2024</v>
      </c>
      <c r="C4127" t="str">
        <f t="shared" si="193"/>
        <v>2023-2024</v>
      </c>
      <c r="D4127" t="s">
        <v>147</v>
      </c>
      <c r="E4127" t="s">
        <v>138</v>
      </c>
      <c r="F4127" t="str">
        <f t="shared" si="194"/>
        <v>Queensland</v>
      </c>
      <c r="G4127" t="s">
        <v>35</v>
      </c>
      <c r="H4127">
        <v>4558</v>
      </c>
      <c r="I4127" t="s">
        <v>11</v>
      </c>
      <c r="J4127" t="s">
        <v>120</v>
      </c>
      <c r="K4127" t="s">
        <v>154</v>
      </c>
      <c r="L4127" t="s">
        <v>14</v>
      </c>
      <c r="M4127" s="5">
        <v>2248.13</v>
      </c>
      <c r="N4127">
        <v>1</v>
      </c>
    </row>
    <row r="4128" spans="1:14" x14ac:dyDescent="0.15">
      <c r="A4128" s="2">
        <v>45347</v>
      </c>
      <c r="B4128" s="3">
        <f t="shared" si="192"/>
        <v>2024</v>
      </c>
      <c r="C4128" t="str">
        <f t="shared" si="193"/>
        <v>2023-2024</v>
      </c>
      <c r="D4128" t="s">
        <v>147</v>
      </c>
      <c r="E4128" t="s">
        <v>37</v>
      </c>
      <c r="F4128" t="str">
        <f t="shared" si="194"/>
        <v>South Australia</v>
      </c>
      <c r="G4128" t="s">
        <v>32</v>
      </c>
      <c r="H4128">
        <v>5607</v>
      </c>
      <c r="I4128" t="s">
        <v>11</v>
      </c>
      <c r="J4128" t="s">
        <v>38</v>
      </c>
      <c r="K4128" t="s">
        <v>150</v>
      </c>
      <c r="L4128" t="s">
        <v>18</v>
      </c>
      <c r="M4128" s="5">
        <v>2257.4</v>
      </c>
      <c r="N4128">
        <v>1</v>
      </c>
    </row>
    <row r="4129" spans="1:14" x14ac:dyDescent="0.15">
      <c r="A4129" s="2">
        <v>45285</v>
      </c>
      <c r="B4129" s="3">
        <f t="shared" si="192"/>
        <v>2024</v>
      </c>
      <c r="C4129" t="str">
        <f t="shared" si="193"/>
        <v>2023-2024</v>
      </c>
      <c r="D4129" t="s">
        <v>147</v>
      </c>
      <c r="E4129" t="s">
        <v>42</v>
      </c>
      <c r="F4129" t="str">
        <f t="shared" si="194"/>
        <v>Queensland</v>
      </c>
      <c r="G4129" t="s">
        <v>35</v>
      </c>
      <c r="H4129">
        <v>4053</v>
      </c>
      <c r="I4129" t="s">
        <v>11</v>
      </c>
      <c r="J4129" t="s">
        <v>43</v>
      </c>
      <c r="K4129" t="s">
        <v>150</v>
      </c>
      <c r="L4129" t="s">
        <v>18</v>
      </c>
      <c r="M4129" s="5">
        <v>2265.1299999999997</v>
      </c>
      <c r="N4129">
        <v>1</v>
      </c>
    </row>
    <row r="4130" spans="1:14" x14ac:dyDescent="0.15">
      <c r="A4130" s="2">
        <v>45369</v>
      </c>
      <c r="B4130" s="3">
        <f t="shared" si="192"/>
        <v>2024</v>
      </c>
      <c r="C4130" t="str">
        <f t="shared" si="193"/>
        <v>2023-2024</v>
      </c>
      <c r="D4130" t="s">
        <v>147</v>
      </c>
      <c r="E4130" t="s">
        <v>136</v>
      </c>
      <c r="F4130" t="str">
        <f t="shared" si="194"/>
        <v>Victoria</v>
      </c>
      <c r="G4130" t="s">
        <v>45</v>
      </c>
      <c r="H4130">
        <v>3175</v>
      </c>
      <c r="I4130" t="s">
        <v>11</v>
      </c>
      <c r="J4130" t="s">
        <v>63</v>
      </c>
      <c r="K4130" t="s">
        <v>155</v>
      </c>
      <c r="L4130" t="s">
        <v>20</v>
      </c>
      <c r="M4130" s="5">
        <v>2268.6199999999994</v>
      </c>
      <c r="N4130">
        <v>1</v>
      </c>
    </row>
    <row r="4131" spans="1:14" x14ac:dyDescent="0.15">
      <c r="A4131" s="2">
        <v>45197</v>
      </c>
      <c r="B4131" s="3">
        <f t="shared" si="192"/>
        <v>2024</v>
      </c>
      <c r="C4131" t="str">
        <f t="shared" si="193"/>
        <v>2023-2024</v>
      </c>
      <c r="D4131" t="s">
        <v>147</v>
      </c>
      <c r="E4131" t="s">
        <v>89</v>
      </c>
      <c r="F4131" t="str">
        <f t="shared" si="194"/>
        <v>Queensland</v>
      </c>
      <c r="G4131" t="s">
        <v>35</v>
      </c>
      <c r="H4131">
        <v>4655</v>
      </c>
      <c r="I4131" t="s">
        <v>11</v>
      </c>
      <c r="J4131" t="s">
        <v>51</v>
      </c>
      <c r="K4131" t="s">
        <v>150</v>
      </c>
      <c r="L4131" t="s">
        <v>18</v>
      </c>
      <c r="M4131" s="5">
        <v>2275</v>
      </c>
      <c r="N4131">
        <v>1</v>
      </c>
    </row>
    <row r="4132" spans="1:14" x14ac:dyDescent="0.15">
      <c r="A4132" s="2">
        <v>45037</v>
      </c>
      <c r="B4132" s="3">
        <f t="shared" si="192"/>
        <v>2023</v>
      </c>
      <c r="C4132" t="str">
        <f t="shared" si="193"/>
        <v>2022-2023</v>
      </c>
      <c r="D4132" t="s">
        <v>147</v>
      </c>
      <c r="E4132" t="s">
        <v>118</v>
      </c>
      <c r="F4132" t="str">
        <f t="shared" si="194"/>
        <v>New South Wales</v>
      </c>
      <c r="G4132" t="s">
        <v>10</v>
      </c>
      <c r="H4132">
        <v>2158</v>
      </c>
      <c r="I4132" t="s">
        <v>11</v>
      </c>
      <c r="J4132" t="s">
        <v>27</v>
      </c>
      <c r="K4132" t="s">
        <v>149</v>
      </c>
      <c r="L4132" t="s">
        <v>15</v>
      </c>
      <c r="M4132" s="5">
        <v>2283.9499999999998</v>
      </c>
      <c r="N4132">
        <v>1</v>
      </c>
    </row>
    <row r="4133" spans="1:14" x14ac:dyDescent="0.15">
      <c r="A4133" s="2">
        <v>45177</v>
      </c>
      <c r="B4133" s="3">
        <f t="shared" si="192"/>
        <v>2024</v>
      </c>
      <c r="C4133" t="str">
        <f t="shared" si="193"/>
        <v>2023-2024</v>
      </c>
      <c r="D4133" t="s">
        <v>147</v>
      </c>
      <c r="E4133" t="s">
        <v>54</v>
      </c>
      <c r="F4133" t="str">
        <f t="shared" si="194"/>
        <v>Victoria</v>
      </c>
      <c r="G4133" t="s">
        <v>45</v>
      </c>
      <c r="H4133">
        <v>3977</v>
      </c>
      <c r="I4133" t="s">
        <v>11</v>
      </c>
      <c r="J4133" t="s">
        <v>55</v>
      </c>
      <c r="K4133" t="s">
        <v>150</v>
      </c>
      <c r="L4133" t="s">
        <v>18</v>
      </c>
      <c r="M4133" s="5">
        <v>2302.0500000000002</v>
      </c>
      <c r="N4133">
        <v>1</v>
      </c>
    </row>
    <row r="4134" spans="1:14" x14ac:dyDescent="0.15">
      <c r="A4134" s="2">
        <v>45254</v>
      </c>
      <c r="B4134" s="3">
        <f t="shared" si="192"/>
        <v>2024</v>
      </c>
      <c r="C4134" t="str">
        <f t="shared" si="193"/>
        <v>2023-2024</v>
      </c>
      <c r="D4134" t="s">
        <v>147</v>
      </c>
      <c r="E4134" t="s">
        <v>9</v>
      </c>
      <c r="F4134" t="str">
        <f t="shared" si="194"/>
        <v>New South Wales</v>
      </c>
      <c r="G4134" t="s">
        <v>10</v>
      </c>
      <c r="H4134">
        <v>2067</v>
      </c>
      <c r="I4134" t="s">
        <v>11</v>
      </c>
      <c r="J4134" t="s">
        <v>12</v>
      </c>
      <c r="K4134" t="s">
        <v>151</v>
      </c>
      <c r="L4134" t="s">
        <v>21</v>
      </c>
      <c r="M4134" s="5">
        <v>2324.2400000000002</v>
      </c>
      <c r="N4134">
        <v>1</v>
      </c>
    </row>
    <row r="4135" spans="1:14" x14ac:dyDescent="0.15">
      <c r="A4135" s="2">
        <v>45023</v>
      </c>
      <c r="B4135" s="3">
        <f t="shared" si="192"/>
        <v>2023</v>
      </c>
      <c r="C4135" t="str">
        <f t="shared" si="193"/>
        <v>2022-2023</v>
      </c>
      <c r="D4135" t="s">
        <v>147</v>
      </c>
      <c r="E4135" t="s">
        <v>99</v>
      </c>
      <c r="F4135" t="str">
        <f t="shared" si="194"/>
        <v>Victoria</v>
      </c>
      <c r="G4135" t="s">
        <v>45</v>
      </c>
      <c r="H4135">
        <v>3148</v>
      </c>
      <c r="I4135" t="s">
        <v>11</v>
      </c>
      <c r="J4135" t="s">
        <v>63</v>
      </c>
      <c r="K4135" t="s">
        <v>155</v>
      </c>
      <c r="L4135" t="s">
        <v>20</v>
      </c>
      <c r="M4135" s="5">
        <v>2327.4299999999998</v>
      </c>
      <c r="N4135">
        <v>1</v>
      </c>
    </row>
    <row r="4136" spans="1:14" x14ac:dyDescent="0.15">
      <c r="A4136" s="2">
        <v>45560</v>
      </c>
      <c r="B4136" s="3">
        <f t="shared" si="192"/>
        <v>2025</v>
      </c>
      <c r="C4136" t="str">
        <f t="shared" si="193"/>
        <v>2024-2025</v>
      </c>
      <c r="D4136" t="s">
        <v>147</v>
      </c>
      <c r="E4136" t="s">
        <v>112</v>
      </c>
      <c r="F4136" t="str">
        <f t="shared" si="194"/>
        <v>Victoria</v>
      </c>
      <c r="G4136" t="s">
        <v>45</v>
      </c>
      <c r="H4136">
        <v>3076</v>
      </c>
      <c r="I4136" t="s">
        <v>11</v>
      </c>
      <c r="J4136" t="s">
        <v>46</v>
      </c>
      <c r="K4136" t="s">
        <v>154</v>
      </c>
      <c r="L4136" t="s">
        <v>14</v>
      </c>
      <c r="M4136" s="5">
        <v>2327.5600000000004</v>
      </c>
      <c r="N4136">
        <v>1</v>
      </c>
    </row>
    <row r="4137" spans="1:14" x14ac:dyDescent="0.15">
      <c r="A4137" s="2">
        <v>45439</v>
      </c>
      <c r="B4137" s="3">
        <f t="shared" si="192"/>
        <v>2024</v>
      </c>
      <c r="C4137" t="str">
        <f t="shared" si="193"/>
        <v>2023-2024</v>
      </c>
      <c r="D4137" t="s">
        <v>147</v>
      </c>
      <c r="E4137" t="s">
        <v>139</v>
      </c>
      <c r="F4137" t="str">
        <f t="shared" si="194"/>
        <v>New South Wales</v>
      </c>
      <c r="G4137" t="s">
        <v>10</v>
      </c>
      <c r="H4137">
        <v>2020</v>
      </c>
      <c r="I4137" t="s">
        <v>11</v>
      </c>
      <c r="J4137" t="s">
        <v>12</v>
      </c>
      <c r="K4137" t="s">
        <v>150</v>
      </c>
      <c r="L4137" t="s">
        <v>18</v>
      </c>
      <c r="M4137" s="5">
        <v>2329.8199999999997</v>
      </c>
      <c r="N4137">
        <v>1</v>
      </c>
    </row>
    <row r="4138" spans="1:14" x14ac:dyDescent="0.15">
      <c r="A4138" s="2">
        <v>44962</v>
      </c>
      <c r="B4138" s="3">
        <f t="shared" si="192"/>
        <v>2023</v>
      </c>
      <c r="C4138" t="str">
        <f t="shared" si="193"/>
        <v>2022-2023</v>
      </c>
      <c r="D4138" t="s">
        <v>147</v>
      </c>
      <c r="E4138" t="s">
        <v>57</v>
      </c>
      <c r="F4138" t="str">
        <f t="shared" si="194"/>
        <v>New South Wales</v>
      </c>
      <c r="G4138" t="s">
        <v>10</v>
      </c>
      <c r="H4138">
        <v>2560</v>
      </c>
      <c r="I4138" t="s">
        <v>11</v>
      </c>
      <c r="J4138" t="s">
        <v>58</v>
      </c>
      <c r="K4138" t="s">
        <v>153</v>
      </c>
      <c r="L4138" t="s">
        <v>16</v>
      </c>
      <c r="M4138" s="5">
        <v>2330.86</v>
      </c>
      <c r="N4138">
        <v>1</v>
      </c>
    </row>
    <row r="4139" spans="1:14" x14ac:dyDescent="0.15">
      <c r="A4139" s="2">
        <v>45387</v>
      </c>
      <c r="B4139" s="3">
        <f t="shared" si="192"/>
        <v>2024</v>
      </c>
      <c r="C4139" t="str">
        <f t="shared" si="193"/>
        <v>2023-2024</v>
      </c>
      <c r="D4139" t="s">
        <v>147</v>
      </c>
      <c r="E4139" t="s">
        <v>95</v>
      </c>
      <c r="F4139" t="str">
        <f t="shared" si="194"/>
        <v>Victoria</v>
      </c>
      <c r="G4139" t="s">
        <v>45</v>
      </c>
      <c r="H4139">
        <v>3931</v>
      </c>
      <c r="I4139" t="s">
        <v>11</v>
      </c>
      <c r="J4139" t="s">
        <v>55</v>
      </c>
      <c r="K4139" t="s">
        <v>150</v>
      </c>
      <c r="L4139" t="s">
        <v>18</v>
      </c>
      <c r="M4139" s="5">
        <v>2333.7799999999997</v>
      </c>
      <c r="N4139">
        <v>1</v>
      </c>
    </row>
    <row r="4140" spans="1:14" x14ac:dyDescent="0.15">
      <c r="A4140" s="2">
        <v>44988</v>
      </c>
      <c r="B4140" s="3">
        <f t="shared" si="192"/>
        <v>2023</v>
      </c>
      <c r="C4140" t="str">
        <f t="shared" si="193"/>
        <v>2022-2023</v>
      </c>
      <c r="D4140" t="s">
        <v>148</v>
      </c>
      <c r="E4140" t="s">
        <v>40</v>
      </c>
      <c r="F4140" t="str">
        <f t="shared" si="194"/>
        <v>New South Wales</v>
      </c>
      <c r="G4140" t="s">
        <v>10</v>
      </c>
      <c r="H4140">
        <v>2116</v>
      </c>
      <c r="I4140" t="s">
        <v>11</v>
      </c>
      <c r="J4140" t="s">
        <v>27</v>
      </c>
      <c r="K4140" t="s">
        <v>152</v>
      </c>
      <c r="L4140" t="s">
        <v>13</v>
      </c>
      <c r="M4140" s="5">
        <v>2342.4600000000005</v>
      </c>
      <c r="N4140">
        <v>1</v>
      </c>
    </row>
    <row r="4141" spans="1:14" x14ac:dyDescent="0.15">
      <c r="A4141" s="2">
        <v>45136</v>
      </c>
      <c r="B4141" s="3">
        <f t="shared" si="192"/>
        <v>2024</v>
      </c>
      <c r="C4141" t="str">
        <f t="shared" si="193"/>
        <v>2023-2024</v>
      </c>
      <c r="D4141" t="s">
        <v>148</v>
      </c>
      <c r="E4141" t="s">
        <v>78</v>
      </c>
      <c r="F4141" t="str">
        <f t="shared" si="194"/>
        <v>New South Wales</v>
      </c>
      <c r="G4141" t="s">
        <v>10</v>
      </c>
      <c r="H4141">
        <v>2350</v>
      </c>
      <c r="I4141" t="s">
        <v>11</v>
      </c>
      <c r="J4141" t="s">
        <v>68</v>
      </c>
      <c r="K4141" t="s">
        <v>153</v>
      </c>
      <c r="L4141" t="s">
        <v>16</v>
      </c>
      <c r="M4141" s="5">
        <v>2346.41</v>
      </c>
      <c r="N4141">
        <v>1</v>
      </c>
    </row>
    <row r="4142" spans="1:14" x14ac:dyDescent="0.15">
      <c r="A4142" s="2">
        <v>45121</v>
      </c>
      <c r="B4142" s="3">
        <f t="shared" si="192"/>
        <v>2024</v>
      </c>
      <c r="C4142" t="str">
        <f t="shared" si="193"/>
        <v>2023-2024</v>
      </c>
      <c r="D4142" t="s">
        <v>148</v>
      </c>
      <c r="E4142" t="s">
        <v>44</v>
      </c>
      <c r="F4142" t="str">
        <f t="shared" si="194"/>
        <v>Victoria</v>
      </c>
      <c r="G4142" t="s">
        <v>45</v>
      </c>
      <c r="H4142">
        <v>3066</v>
      </c>
      <c r="I4142" t="s">
        <v>11</v>
      </c>
      <c r="J4142" t="s">
        <v>46</v>
      </c>
      <c r="K4142" t="s">
        <v>150</v>
      </c>
      <c r="L4142" t="s">
        <v>18</v>
      </c>
      <c r="M4142" s="5">
        <v>2351.94</v>
      </c>
      <c r="N4142">
        <v>1</v>
      </c>
    </row>
    <row r="4143" spans="1:14" x14ac:dyDescent="0.15">
      <c r="A4143" s="2">
        <v>45451</v>
      </c>
      <c r="B4143" s="3">
        <f t="shared" si="192"/>
        <v>2024</v>
      </c>
      <c r="C4143" t="str">
        <f t="shared" si="193"/>
        <v>2023-2024</v>
      </c>
      <c r="D4143" t="s">
        <v>148</v>
      </c>
      <c r="E4143" t="s">
        <v>87</v>
      </c>
      <c r="F4143" t="str">
        <f t="shared" si="194"/>
        <v>New South Wales</v>
      </c>
      <c r="G4143" t="s">
        <v>10</v>
      </c>
      <c r="H4143">
        <v>2790</v>
      </c>
      <c r="I4143" t="s">
        <v>11</v>
      </c>
      <c r="J4143" t="s">
        <v>25</v>
      </c>
      <c r="K4143" t="s">
        <v>153</v>
      </c>
      <c r="L4143" t="s">
        <v>16</v>
      </c>
      <c r="M4143" s="5">
        <v>2356.7299999999996</v>
      </c>
      <c r="N4143">
        <v>1</v>
      </c>
    </row>
    <row r="4144" spans="1:14" x14ac:dyDescent="0.15">
      <c r="A4144" s="2">
        <v>45185</v>
      </c>
      <c r="B4144" s="3">
        <f t="shared" si="192"/>
        <v>2024</v>
      </c>
      <c r="C4144" t="str">
        <f t="shared" si="193"/>
        <v>2023-2024</v>
      </c>
      <c r="D4144" t="s">
        <v>147</v>
      </c>
      <c r="E4144" t="s">
        <v>103</v>
      </c>
      <c r="F4144" t="str">
        <f t="shared" si="194"/>
        <v>Queensland</v>
      </c>
      <c r="G4144" t="s">
        <v>35</v>
      </c>
      <c r="H4144">
        <v>4509</v>
      </c>
      <c r="I4144" t="s">
        <v>11</v>
      </c>
      <c r="J4144" t="s">
        <v>104</v>
      </c>
      <c r="K4144" t="s">
        <v>151</v>
      </c>
      <c r="L4144" t="s">
        <v>21</v>
      </c>
      <c r="M4144" s="5">
        <v>2366.3100000000004</v>
      </c>
      <c r="N4144">
        <v>1</v>
      </c>
    </row>
    <row r="4145" spans="1:14" x14ac:dyDescent="0.15">
      <c r="A4145" s="2">
        <v>45299</v>
      </c>
      <c r="B4145" s="3">
        <f t="shared" si="192"/>
        <v>2024</v>
      </c>
      <c r="C4145" t="str">
        <f t="shared" si="193"/>
        <v>2023-2024</v>
      </c>
      <c r="D4145" t="s">
        <v>147</v>
      </c>
      <c r="E4145" t="s">
        <v>102</v>
      </c>
      <c r="F4145" t="str">
        <f t="shared" si="194"/>
        <v>Queensland</v>
      </c>
      <c r="G4145" t="s">
        <v>35</v>
      </c>
      <c r="H4145">
        <v>4870</v>
      </c>
      <c r="I4145" t="s">
        <v>11</v>
      </c>
      <c r="J4145" t="s">
        <v>36</v>
      </c>
      <c r="K4145" t="s">
        <v>150</v>
      </c>
      <c r="L4145" t="s">
        <v>18</v>
      </c>
      <c r="M4145" s="5">
        <v>2367.54</v>
      </c>
      <c r="N4145">
        <v>1</v>
      </c>
    </row>
    <row r="4146" spans="1:14" x14ac:dyDescent="0.15">
      <c r="A4146" s="2">
        <v>45583</v>
      </c>
      <c r="B4146" s="3">
        <f t="shared" si="192"/>
        <v>2025</v>
      </c>
      <c r="C4146" t="str">
        <f t="shared" si="193"/>
        <v>2024-2025</v>
      </c>
      <c r="D4146" t="s">
        <v>147</v>
      </c>
      <c r="E4146" t="s">
        <v>75</v>
      </c>
      <c r="F4146" t="str">
        <f t="shared" si="194"/>
        <v>Victoria</v>
      </c>
      <c r="G4146" t="s">
        <v>45</v>
      </c>
      <c r="H4146">
        <v>3630</v>
      </c>
      <c r="I4146" t="s">
        <v>11</v>
      </c>
      <c r="J4146" t="s">
        <v>55</v>
      </c>
      <c r="K4146" t="s">
        <v>150</v>
      </c>
      <c r="L4146" t="s">
        <v>18</v>
      </c>
      <c r="M4146" s="5">
        <v>2385.3700000000003</v>
      </c>
      <c r="N4146">
        <v>1</v>
      </c>
    </row>
    <row r="4147" spans="1:14" x14ac:dyDescent="0.15">
      <c r="A4147" s="2">
        <v>45561</v>
      </c>
      <c r="B4147" s="3">
        <f t="shared" si="192"/>
        <v>2025</v>
      </c>
      <c r="C4147" t="str">
        <f t="shared" si="193"/>
        <v>2024-2025</v>
      </c>
      <c r="D4147" t="s">
        <v>147</v>
      </c>
      <c r="E4147" t="s">
        <v>53</v>
      </c>
      <c r="F4147" t="str">
        <f t="shared" si="194"/>
        <v>South Australia</v>
      </c>
      <c r="G4147" t="s">
        <v>32</v>
      </c>
      <c r="H4147">
        <v>5082</v>
      </c>
      <c r="I4147" t="s">
        <v>11</v>
      </c>
      <c r="J4147" t="s">
        <v>33</v>
      </c>
      <c r="K4147" t="s">
        <v>150</v>
      </c>
      <c r="L4147" t="s">
        <v>18</v>
      </c>
      <c r="M4147" s="5">
        <v>2390.21</v>
      </c>
      <c r="N4147">
        <v>1</v>
      </c>
    </row>
    <row r="4148" spans="1:14" x14ac:dyDescent="0.15">
      <c r="A4148" s="2">
        <v>45332</v>
      </c>
      <c r="B4148" s="3">
        <f t="shared" si="192"/>
        <v>2024</v>
      </c>
      <c r="C4148" t="str">
        <f t="shared" si="193"/>
        <v>2023-2024</v>
      </c>
      <c r="D4148" t="s">
        <v>147</v>
      </c>
      <c r="E4148" t="s">
        <v>65</v>
      </c>
      <c r="F4148" t="str">
        <f t="shared" si="194"/>
        <v>New South Wales</v>
      </c>
      <c r="G4148" t="s">
        <v>10</v>
      </c>
      <c r="H4148">
        <v>2541</v>
      </c>
      <c r="I4148" t="s">
        <v>11</v>
      </c>
      <c r="J4148" t="s">
        <v>58</v>
      </c>
      <c r="K4148" t="s">
        <v>150</v>
      </c>
      <c r="L4148" t="s">
        <v>18</v>
      </c>
      <c r="M4148" s="5">
        <v>2394.2199999999993</v>
      </c>
      <c r="N4148">
        <v>1</v>
      </c>
    </row>
    <row r="4149" spans="1:14" x14ac:dyDescent="0.15">
      <c r="A4149" s="2">
        <v>45039</v>
      </c>
      <c r="B4149" s="3">
        <f t="shared" si="192"/>
        <v>2023</v>
      </c>
      <c r="C4149" t="str">
        <f t="shared" si="193"/>
        <v>2022-2023</v>
      </c>
      <c r="D4149" t="s">
        <v>147</v>
      </c>
      <c r="E4149" t="s">
        <v>113</v>
      </c>
      <c r="F4149" t="str">
        <f t="shared" si="194"/>
        <v>Queensland</v>
      </c>
      <c r="G4149" t="s">
        <v>35</v>
      </c>
      <c r="H4149">
        <v>4215</v>
      </c>
      <c r="I4149" t="s">
        <v>11</v>
      </c>
      <c r="J4149" t="s">
        <v>104</v>
      </c>
      <c r="K4149" t="s">
        <v>150</v>
      </c>
      <c r="L4149" t="s">
        <v>18</v>
      </c>
      <c r="M4149" s="5">
        <v>2400.2299999999996</v>
      </c>
      <c r="N4149">
        <v>1</v>
      </c>
    </row>
    <row r="4150" spans="1:14" x14ac:dyDescent="0.15">
      <c r="A4150" s="2">
        <v>45161</v>
      </c>
      <c r="B4150" s="3">
        <f t="shared" si="192"/>
        <v>2024</v>
      </c>
      <c r="C4150" t="str">
        <f t="shared" si="193"/>
        <v>2023-2024</v>
      </c>
      <c r="D4150" t="s">
        <v>148</v>
      </c>
      <c r="E4150" t="s">
        <v>86</v>
      </c>
      <c r="F4150" t="str">
        <f t="shared" si="194"/>
        <v>New South Wales</v>
      </c>
      <c r="G4150" t="s">
        <v>10</v>
      </c>
      <c r="H4150">
        <v>2064</v>
      </c>
      <c r="I4150" t="s">
        <v>11</v>
      </c>
      <c r="J4150" t="s">
        <v>12</v>
      </c>
      <c r="K4150" t="s">
        <v>153</v>
      </c>
      <c r="L4150" t="s">
        <v>16</v>
      </c>
      <c r="M4150" s="5">
        <v>2406.17</v>
      </c>
      <c r="N4150">
        <v>1</v>
      </c>
    </row>
    <row r="4151" spans="1:14" x14ac:dyDescent="0.15">
      <c r="A4151" s="2">
        <v>45054</v>
      </c>
      <c r="B4151" s="3">
        <f t="shared" si="192"/>
        <v>2023</v>
      </c>
      <c r="C4151" t="str">
        <f t="shared" si="193"/>
        <v>2022-2023</v>
      </c>
      <c r="D4151" t="s">
        <v>148</v>
      </c>
      <c r="E4151" t="s">
        <v>138</v>
      </c>
      <c r="F4151" t="str">
        <f t="shared" si="194"/>
        <v>Queensland</v>
      </c>
      <c r="G4151" t="s">
        <v>35</v>
      </c>
      <c r="H4151">
        <v>4558</v>
      </c>
      <c r="I4151" t="s">
        <v>11</v>
      </c>
      <c r="J4151" t="s">
        <v>120</v>
      </c>
      <c r="K4151" t="s">
        <v>150</v>
      </c>
      <c r="L4151" t="s">
        <v>18</v>
      </c>
      <c r="M4151" s="5">
        <v>2414.8599999999997</v>
      </c>
      <c r="N4151">
        <v>1</v>
      </c>
    </row>
    <row r="4152" spans="1:14" x14ac:dyDescent="0.15">
      <c r="A4152" s="2">
        <v>45024</v>
      </c>
      <c r="B4152" s="3">
        <f t="shared" si="192"/>
        <v>2023</v>
      </c>
      <c r="C4152" t="str">
        <f t="shared" si="193"/>
        <v>2022-2023</v>
      </c>
      <c r="D4152" t="s">
        <v>147</v>
      </c>
      <c r="E4152" t="s">
        <v>131</v>
      </c>
      <c r="F4152" t="str">
        <f t="shared" si="194"/>
        <v>Western Australia</v>
      </c>
      <c r="G4152" t="s">
        <v>48</v>
      </c>
      <c r="H4152">
        <v>6530</v>
      </c>
      <c r="I4152" t="s">
        <v>11</v>
      </c>
      <c r="J4152" t="s">
        <v>77</v>
      </c>
      <c r="K4152" t="s">
        <v>155</v>
      </c>
      <c r="L4152" t="s">
        <v>20</v>
      </c>
      <c r="M4152" s="5">
        <v>2416.1600000000008</v>
      </c>
      <c r="N4152">
        <v>1</v>
      </c>
    </row>
    <row r="4153" spans="1:14" x14ac:dyDescent="0.15">
      <c r="A4153" s="2">
        <v>45249</v>
      </c>
      <c r="B4153" s="3">
        <f t="shared" si="192"/>
        <v>2024</v>
      </c>
      <c r="C4153" t="str">
        <f t="shared" si="193"/>
        <v>2023-2024</v>
      </c>
      <c r="D4153" t="s">
        <v>147</v>
      </c>
      <c r="E4153" t="s">
        <v>130</v>
      </c>
      <c r="F4153" t="str">
        <f t="shared" si="194"/>
        <v>South Australia</v>
      </c>
      <c r="G4153" t="s">
        <v>32</v>
      </c>
      <c r="H4153">
        <v>5290</v>
      </c>
      <c r="I4153" t="s">
        <v>11</v>
      </c>
      <c r="J4153" t="s">
        <v>38</v>
      </c>
      <c r="K4153" t="s">
        <v>150</v>
      </c>
      <c r="L4153" t="s">
        <v>18</v>
      </c>
      <c r="M4153" s="5">
        <v>2439.5699999999993</v>
      </c>
      <c r="N4153">
        <v>1</v>
      </c>
    </row>
    <row r="4154" spans="1:14" x14ac:dyDescent="0.15">
      <c r="A4154" s="2">
        <v>45352</v>
      </c>
      <c r="B4154" s="3">
        <f t="shared" si="192"/>
        <v>2024</v>
      </c>
      <c r="C4154" t="str">
        <f t="shared" si="193"/>
        <v>2023-2024</v>
      </c>
      <c r="D4154" t="s">
        <v>148</v>
      </c>
      <c r="E4154" t="s">
        <v>138</v>
      </c>
      <c r="F4154" t="str">
        <f t="shared" si="194"/>
        <v>Queensland</v>
      </c>
      <c r="G4154" t="s">
        <v>35</v>
      </c>
      <c r="H4154">
        <v>4558</v>
      </c>
      <c r="I4154" t="s">
        <v>11</v>
      </c>
      <c r="J4154" t="s">
        <v>120</v>
      </c>
      <c r="K4154" t="s">
        <v>155</v>
      </c>
      <c r="L4154" t="s">
        <v>20</v>
      </c>
      <c r="M4154" s="5">
        <v>2440.4200000000014</v>
      </c>
      <c r="N4154">
        <v>1</v>
      </c>
    </row>
    <row r="4155" spans="1:14" x14ac:dyDescent="0.15">
      <c r="A4155" s="2">
        <v>45653</v>
      </c>
      <c r="B4155" s="3">
        <f t="shared" si="192"/>
        <v>2025</v>
      </c>
      <c r="C4155" t="str">
        <f t="shared" si="193"/>
        <v>2024-2025</v>
      </c>
      <c r="D4155" t="s">
        <v>147</v>
      </c>
      <c r="E4155" t="s">
        <v>53</v>
      </c>
      <c r="F4155" t="str">
        <f t="shared" si="194"/>
        <v>South Australia</v>
      </c>
      <c r="G4155" t="s">
        <v>32</v>
      </c>
      <c r="H4155">
        <v>5082</v>
      </c>
      <c r="I4155" t="s">
        <v>11</v>
      </c>
      <c r="J4155" t="s">
        <v>33</v>
      </c>
      <c r="K4155" t="s">
        <v>153</v>
      </c>
      <c r="L4155" t="s">
        <v>16</v>
      </c>
      <c r="M4155" s="5">
        <v>2452.8799999999997</v>
      </c>
      <c r="N4155">
        <v>1</v>
      </c>
    </row>
    <row r="4156" spans="1:14" x14ac:dyDescent="0.15">
      <c r="A4156" s="2">
        <v>45608</v>
      </c>
      <c r="B4156" s="3">
        <f t="shared" si="192"/>
        <v>2025</v>
      </c>
      <c r="C4156" t="str">
        <f t="shared" si="193"/>
        <v>2024-2025</v>
      </c>
      <c r="D4156" t="s">
        <v>147</v>
      </c>
      <c r="E4156" t="s">
        <v>109</v>
      </c>
      <c r="F4156" t="str">
        <f t="shared" si="194"/>
        <v>New South Wales</v>
      </c>
      <c r="G4156" t="s">
        <v>10</v>
      </c>
      <c r="H4156">
        <v>2480</v>
      </c>
      <c r="I4156" t="s">
        <v>11</v>
      </c>
      <c r="J4156" t="s">
        <v>68</v>
      </c>
      <c r="K4156" t="s">
        <v>157</v>
      </c>
      <c r="L4156" t="s">
        <v>22</v>
      </c>
      <c r="M4156" s="5">
        <v>2463.4100000000003</v>
      </c>
      <c r="N4156">
        <v>1</v>
      </c>
    </row>
    <row r="4157" spans="1:14" x14ac:dyDescent="0.15">
      <c r="A4157" s="2">
        <v>45181</v>
      </c>
      <c r="B4157" s="3">
        <f t="shared" si="192"/>
        <v>2024</v>
      </c>
      <c r="C4157" t="str">
        <f t="shared" si="193"/>
        <v>2023-2024</v>
      </c>
      <c r="D4157" t="s">
        <v>148</v>
      </c>
      <c r="E4157" t="s">
        <v>40</v>
      </c>
      <c r="F4157" t="str">
        <f t="shared" si="194"/>
        <v>New South Wales</v>
      </c>
      <c r="G4157" t="s">
        <v>10</v>
      </c>
      <c r="H4157">
        <v>2116</v>
      </c>
      <c r="I4157" t="s">
        <v>11</v>
      </c>
      <c r="J4157" t="s">
        <v>27</v>
      </c>
      <c r="K4157" t="s">
        <v>152</v>
      </c>
      <c r="L4157" t="s">
        <v>13</v>
      </c>
      <c r="M4157" s="5">
        <v>2482.550000000002</v>
      </c>
      <c r="N4157">
        <v>1</v>
      </c>
    </row>
    <row r="4158" spans="1:14" x14ac:dyDescent="0.15">
      <c r="A4158" s="2">
        <v>45352</v>
      </c>
      <c r="B4158" s="3">
        <f t="shared" si="192"/>
        <v>2024</v>
      </c>
      <c r="C4158" t="str">
        <f t="shared" si="193"/>
        <v>2023-2024</v>
      </c>
      <c r="D4158" t="s">
        <v>147</v>
      </c>
      <c r="E4158" t="s">
        <v>57</v>
      </c>
      <c r="F4158" t="str">
        <f t="shared" si="194"/>
        <v>New South Wales</v>
      </c>
      <c r="G4158" t="s">
        <v>10</v>
      </c>
      <c r="H4158">
        <v>2560</v>
      </c>
      <c r="I4158" t="s">
        <v>11</v>
      </c>
      <c r="J4158" t="s">
        <v>58</v>
      </c>
      <c r="K4158" t="s">
        <v>157</v>
      </c>
      <c r="L4158" t="s">
        <v>22</v>
      </c>
      <c r="M4158" s="5">
        <v>2485.3600000000006</v>
      </c>
      <c r="N4158">
        <v>1</v>
      </c>
    </row>
    <row r="4159" spans="1:14" x14ac:dyDescent="0.15">
      <c r="A4159" s="2">
        <v>45226</v>
      </c>
      <c r="B4159" s="3">
        <f t="shared" si="192"/>
        <v>2024</v>
      </c>
      <c r="C4159" t="str">
        <f t="shared" si="193"/>
        <v>2023-2024</v>
      </c>
      <c r="D4159" t="s">
        <v>147</v>
      </c>
      <c r="E4159" t="s">
        <v>112</v>
      </c>
      <c r="F4159" t="str">
        <f t="shared" si="194"/>
        <v>Victoria</v>
      </c>
      <c r="G4159" t="s">
        <v>45</v>
      </c>
      <c r="H4159">
        <v>3076</v>
      </c>
      <c r="I4159" t="s">
        <v>11</v>
      </c>
      <c r="J4159" t="s">
        <v>46</v>
      </c>
      <c r="K4159" t="s">
        <v>152</v>
      </c>
      <c r="L4159" t="s">
        <v>13</v>
      </c>
      <c r="M4159" s="5">
        <v>2485.4400000000028</v>
      </c>
      <c r="N4159">
        <v>1</v>
      </c>
    </row>
    <row r="4160" spans="1:14" x14ac:dyDescent="0.15">
      <c r="A4160" s="2">
        <v>45379</v>
      </c>
      <c r="B4160" s="3">
        <f t="shared" si="192"/>
        <v>2024</v>
      </c>
      <c r="C4160" t="str">
        <f t="shared" si="193"/>
        <v>2023-2024</v>
      </c>
      <c r="D4160" t="s">
        <v>147</v>
      </c>
      <c r="E4160" t="s">
        <v>122</v>
      </c>
      <c r="F4160" t="str">
        <f t="shared" si="194"/>
        <v>New South Wales</v>
      </c>
      <c r="G4160" t="s">
        <v>10</v>
      </c>
      <c r="H4160">
        <v>2650</v>
      </c>
      <c r="I4160" t="s">
        <v>11</v>
      </c>
      <c r="J4160" t="s">
        <v>25</v>
      </c>
      <c r="K4160" t="s">
        <v>155</v>
      </c>
      <c r="L4160" t="s">
        <v>20</v>
      </c>
      <c r="M4160" s="5">
        <v>2494.33</v>
      </c>
      <c r="N4160">
        <v>1</v>
      </c>
    </row>
    <row r="4161" spans="1:14" x14ac:dyDescent="0.15">
      <c r="A4161" s="2">
        <v>45305</v>
      </c>
      <c r="B4161" s="3">
        <f t="shared" si="192"/>
        <v>2024</v>
      </c>
      <c r="C4161" t="str">
        <f t="shared" si="193"/>
        <v>2023-2024</v>
      </c>
      <c r="D4161" t="s">
        <v>147</v>
      </c>
      <c r="E4161" t="s">
        <v>136</v>
      </c>
      <c r="F4161" t="str">
        <f t="shared" si="194"/>
        <v>Victoria</v>
      </c>
      <c r="G4161" t="s">
        <v>45</v>
      </c>
      <c r="H4161">
        <v>3175</v>
      </c>
      <c r="I4161" t="s">
        <v>11</v>
      </c>
      <c r="J4161" t="s">
        <v>63</v>
      </c>
      <c r="K4161" t="s">
        <v>154</v>
      </c>
      <c r="L4161" t="s">
        <v>14</v>
      </c>
      <c r="M4161" s="5">
        <v>2494.4300000000003</v>
      </c>
      <c r="N4161">
        <v>1</v>
      </c>
    </row>
    <row r="4162" spans="1:14" x14ac:dyDescent="0.15">
      <c r="A4162" s="2">
        <v>45620</v>
      </c>
      <c r="B4162" s="3">
        <f t="shared" ref="B4162:B4225" si="195">IF(MONTH(A4162)&gt;=7,YEAR(A4162)+1,YEAR(A4162))</f>
        <v>2025</v>
      </c>
      <c r="C4162" t="str">
        <f t="shared" ref="C4162:C4225" si="196">IF(MONTH(A4162) &gt;= 7, YEAR(A4162) &amp; "-" &amp; YEAR(A4162) + 1, YEAR(A4162) - 1 &amp; "-" &amp; YEAR(A4162))</f>
        <v>2024-2025</v>
      </c>
      <c r="D4162" t="s">
        <v>147</v>
      </c>
      <c r="E4162" t="s">
        <v>92</v>
      </c>
      <c r="F4162" t="str">
        <f t="shared" ref="F4162:F4225" si="197">IF(G4162="WA","Western Australia",
IF(G4162="NSW","New South Wales",
IF(G4162="QLD","Queensland",
IF(G4162="VIC","Victoria",
IF(G4162="TAS","Tasmania",
IF(G4162="SA","South Australia",
IF(G4162="NT","Northern Territory",
IF(G4162="ACT","Australian Capital Territory",G4162))))))))</f>
        <v>Queensland</v>
      </c>
      <c r="G4162" t="s">
        <v>35</v>
      </c>
      <c r="H4162">
        <v>4068</v>
      </c>
      <c r="I4162" t="s">
        <v>11</v>
      </c>
      <c r="J4162" t="s">
        <v>43</v>
      </c>
      <c r="K4162" t="s">
        <v>151</v>
      </c>
      <c r="L4162" t="s">
        <v>21</v>
      </c>
      <c r="M4162" s="5">
        <v>2507.75</v>
      </c>
      <c r="N4162">
        <v>1</v>
      </c>
    </row>
    <row r="4163" spans="1:14" x14ac:dyDescent="0.15">
      <c r="A4163" s="2">
        <v>45108</v>
      </c>
      <c r="B4163" s="3">
        <f t="shared" si="195"/>
        <v>2024</v>
      </c>
      <c r="C4163" t="str">
        <f t="shared" si="196"/>
        <v>2023-2024</v>
      </c>
      <c r="D4163" t="s">
        <v>148</v>
      </c>
      <c r="E4163" t="s">
        <v>85</v>
      </c>
      <c r="F4163" t="str">
        <f t="shared" si="197"/>
        <v>Queensland</v>
      </c>
      <c r="G4163" t="s">
        <v>35</v>
      </c>
      <c r="H4163">
        <v>4883</v>
      </c>
      <c r="I4163" t="s">
        <v>11</v>
      </c>
      <c r="J4163" t="s">
        <v>36</v>
      </c>
      <c r="K4163" t="s">
        <v>150</v>
      </c>
      <c r="L4163" t="s">
        <v>18</v>
      </c>
      <c r="M4163" s="5">
        <v>2528.04</v>
      </c>
      <c r="N4163">
        <v>1</v>
      </c>
    </row>
    <row r="4164" spans="1:14" x14ac:dyDescent="0.15">
      <c r="A4164" s="2">
        <v>45206</v>
      </c>
      <c r="B4164" s="3">
        <f t="shared" si="195"/>
        <v>2024</v>
      </c>
      <c r="C4164" t="str">
        <f t="shared" si="196"/>
        <v>2023-2024</v>
      </c>
      <c r="D4164" t="s">
        <v>147</v>
      </c>
      <c r="E4164" t="s">
        <v>139</v>
      </c>
      <c r="F4164" t="str">
        <f t="shared" si="197"/>
        <v>New South Wales</v>
      </c>
      <c r="G4164" t="s">
        <v>10</v>
      </c>
      <c r="H4164">
        <v>2020</v>
      </c>
      <c r="I4164" t="s">
        <v>11</v>
      </c>
      <c r="J4164" t="s">
        <v>12</v>
      </c>
      <c r="K4164" t="s">
        <v>151</v>
      </c>
      <c r="L4164" t="s">
        <v>21</v>
      </c>
      <c r="M4164" s="5">
        <v>2537.39</v>
      </c>
      <c r="N4164">
        <v>1</v>
      </c>
    </row>
    <row r="4165" spans="1:14" x14ac:dyDescent="0.15">
      <c r="A4165" s="2">
        <v>45375</v>
      </c>
      <c r="B4165" s="3">
        <f t="shared" si="195"/>
        <v>2024</v>
      </c>
      <c r="C4165" t="str">
        <f t="shared" si="196"/>
        <v>2023-2024</v>
      </c>
      <c r="D4165" t="s">
        <v>147</v>
      </c>
      <c r="E4165" t="s">
        <v>139</v>
      </c>
      <c r="F4165" t="str">
        <f t="shared" si="197"/>
        <v>New South Wales</v>
      </c>
      <c r="G4165" t="s">
        <v>10</v>
      </c>
      <c r="H4165">
        <v>2020</v>
      </c>
      <c r="I4165" t="s">
        <v>11</v>
      </c>
      <c r="J4165" t="s">
        <v>12</v>
      </c>
      <c r="K4165" t="s">
        <v>149</v>
      </c>
      <c r="L4165" t="s">
        <v>15</v>
      </c>
      <c r="M4165" s="5">
        <v>2537.63</v>
      </c>
      <c r="N4165">
        <v>1</v>
      </c>
    </row>
    <row r="4166" spans="1:14" x14ac:dyDescent="0.15">
      <c r="A4166" s="2">
        <v>45623</v>
      </c>
      <c r="B4166" s="3">
        <f t="shared" si="195"/>
        <v>2025</v>
      </c>
      <c r="C4166" t="str">
        <f t="shared" si="196"/>
        <v>2024-2025</v>
      </c>
      <c r="D4166" t="s">
        <v>148</v>
      </c>
      <c r="E4166" t="s">
        <v>127</v>
      </c>
      <c r="F4166" t="str">
        <f t="shared" si="197"/>
        <v>New South Wales</v>
      </c>
      <c r="G4166" t="s">
        <v>10</v>
      </c>
      <c r="H4166">
        <v>2131</v>
      </c>
      <c r="I4166" t="s">
        <v>11</v>
      </c>
      <c r="J4166" t="s">
        <v>27</v>
      </c>
      <c r="K4166" t="s">
        <v>151</v>
      </c>
      <c r="L4166" t="s">
        <v>21</v>
      </c>
      <c r="M4166" s="5">
        <v>2544.1800000000003</v>
      </c>
      <c r="N4166">
        <v>1</v>
      </c>
    </row>
    <row r="4167" spans="1:14" x14ac:dyDescent="0.15">
      <c r="A4167" s="2">
        <v>45637</v>
      </c>
      <c r="B4167" s="3">
        <f t="shared" si="195"/>
        <v>2025</v>
      </c>
      <c r="C4167" t="str">
        <f t="shared" si="196"/>
        <v>2024-2025</v>
      </c>
      <c r="D4167" t="s">
        <v>147</v>
      </c>
      <c r="E4167" t="s">
        <v>117</v>
      </c>
      <c r="F4167" t="str">
        <f t="shared" si="197"/>
        <v>Queensland</v>
      </c>
      <c r="G4167" t="s">
        <v>35</v>
      </c>
      <c r="H4167">
        <v>4119</v>
      </c>
      <c r="I4167" t="s">
        <v>11</v>
      </c>
      <c r="J4167" t="s">
        <v>43</v>
      </c>
      <c r="K4167" t="s">
        <v>153</v>
      </c>
      <c r="L4167" t="s">
        <v>16</v>
      </c>
      <c r="M4167" s="5">
        <v>2545.48</v>
      </c>
      <c r="N4167">
        <v>1</v>
      </c>
    </row>
    <row r="4168" spans="1:14" x14ac:dyDescent="0.15">
      <c r="A4168" s="2">
        <v>44978</v>
      </c>
      <c r="B4168" s="3">
        <f t="shared" si="195"/>
        <v>2023</v>
      </c>
      <c r="C4168" t="str">
        <f t="shared" si="196"/>
        <v>2022-2023</v>
      </c>
      <c r="D4168" t="s">
        <v>147</v>
      </c>
      <c r="E4168" t="s">
        <v>92</v>
      </c>
      <c r="F4168" t="str">
        <f t="shared" si="197"/>
        <v>Queensland</v>
      </c>
      <c r="G4168" t="s">
        <v>35</v>
      </c>
      <c r="H4168">
        <v>4068</v>
      </c>
      <c r="I4168" t="s">
        <v>11</v>
      </c>
      <c r="J4168" t="s">
        <v>43</v>
      </c>
      <c r="K4168" t="s">
        <v>155</v>
      </c>
      <c r="L4168" t="s">
        <v>20</v>
      </c>
      <c r="M4168" s="5">
        <v>2547.4100000000003</v>
      </c>
      <c r="N4168">
        <v>1</v>
      </c>
    </row>
    <row r="4169" spans="1:14" x14ac:dyDescent="0.15">
      <c r="A4169" s="2">
        <v>45046</v>
      </c>
      <c r="B4169" s="3">
        <f t="shared" si="195"/>
        <v>2023</v>
      </c>
      <c r="C4169" t="str">
        <f t="shared" si="196"/>
        <v>2022-2023</v>
      </c>
      <c r="D4169" t="s">
        <v>147</v>
      </c>
      <c r="E4169" t="s">
        <v>109</v>
      </c>
      <c r="F4169" t="str">
        <f t="shared" si="197"/>
        <v>New South Wales</v>
      </c>
      <c r="G4169" t="s">
        <v>10</v>
      </c>
      <c r="H4169">
        <v>2480</v>
      </c>
      <c r="I4169" t="s">
        <v>11</v>
      </c>
      <c r="J4169" t="s">
        <v>68</v>
      </c>
      <c r="K4169" t="s">
        <v>155</v>
      </c>
      <c r="L4169" t="s">
        <v>20</v>
      </c>
      <c r="M4169" s="5">
        <v>2554.5700000000006</v>
      </c>
      <c r="N4169">
        <v>1</v>
      </c>
    </row>
    <row r="4170" spans="1:14" x14ac:dyDescent="0.15">
      <c r="A4170" s="2">
        <v>45174</v>
      </c>
      <c r="B4170" s="3">
        <f t="shared" si="195"/>
        <v>2024</v>
      </c>
      <c r="C4170" t="str">
        <f t="shared" si="196"/>
        <v>2023-2024</v>
      </c>
      <c r="D4170" t="s">
        <v>147</v>
      </c>
      <c r="E4170" t="s">
        <v>84</v>
      </c>
      <c r="F4170" t="str">
        <f t="shared" si="197"/>
        <v>Queensland</v>
      </c>
      <c r="G4170" t="s">
        <v>35</v>
      </c>
      <c r="H4170">
        <v>4740</v>
      </c>
      <c r="I4170" t="s">
        <v>11</v>
      </c>
      <c r="J4170" t="s">
        <v>51</v>
      </c>
      <c r="K4170" t="s">
        <v>150</v>
      </c>
      <c r="L4170" t="s">
        <v>18</v>
      </c>
      <c r="M4170" s="5">
        <v>2556.1799999999998</v>
      </c>
      <c r="N4170">
        <v>1</v>
      </c>
    </row>
    <row r="4171" spans="1:14" x14ac:dyDescent="0.15">
      <c r="A4171" s="2">
        <v>45287</v>
      </c>
      <c r="B4171" s="3">
        <f t="shared" si="195"/>
        <v>2024</v>
      </c>
      <c r="C4171" t="str">
        <f t="shared" si="196"/>
        <v>2023-2024</v>
      </c>
      <c r="D4171" t="s">
        <v>147</v>
      </c>
      <c r="E4171" t="s">
        <v>136</v>
      </c>
      <c r="F4171" t="str">
        <f t="shared" si="197"/>
        <v>Victoria</v>
      </c>
      <c r="G4171" t="s">
        <v>45</v>
      </c>
      <c r="H4171">
        <v>3175</v>
      </c>
      <c r="I4171" t="s">
        <v>11</v>
      </c>
      <c r="J4171" t="s">
        <v>63</v>
      </c>
      <c r="K4171" t="s">
        <v>150</v>
      </c>
      <c r="L4171" t="s">
        <v>18</v>
      </c>
      <c r="M4171" s="5">
        <v>2558.73</v>
      </c>
      <c r="N4171">
        <v>1</v>
      </c>
    </row>
    <row r="4172" spans="1:14" x14ac:dyDescent="0.15">
      <c r="A4172" s="2">
        <v>45328</v>
      </c>
      <c r="B4172" s="3">
        <f t="shared" si="195"/>
        <v>2024</v>
      </c>
      <c r="C4172" t="str">
        <f t="shared" si="196"/>
        <v>2023-2024</v>
      </c>
      <c r="D4172" t="s">
        <v>147</v>
      </c>
      <c r="E4172" t="s">
        <v>101</v>
      </c>
      <c r="F4172" t="str">
        <f t="shared" si="197"/>
        <v>Victoria</v>
      </c>
      <c r="G4172" t="s">
        <v>45</v>
      </c>
      <c r="H4172">
        <v>3131</v>
      </c>
      <c r="I4172" t="s">
        <v>11</v>
      </c>
      <c r="J4172" t="s">
        <v>63</v>
      </c>
      <c r="K4172" t="s">
        <v>150</v>
      </c>
      <c r="L4172" t="s">
        <v>18</v>
      </c>
      <c r="M4172" s="5">
        <v>2560.0500000000002</v>
      </c>
      <c r="N4172">
        <v>1</v>
      </c>
    </row>
    <row r="4173" spans="1:14" x14ac:dyDescent="0.15">
      <c r="A4173" s="2">
        <v>45189</v>
      </c>
      <c r="B4173" s="3">
        <f t="shared" si="195"/>
        <v>2024</v>
      </c>
      <c r="C4173" t="str">
        <f t="shared" si="196"/>
        <v>2023-2024</v>
      </c>
      <c r="D4173" t="s">
        <v>147</v>
      </c>
      <c r="E4173" t="s">
        <v>91</v>
      </c>
      <c r="F4173" t="str">
        <f t="shared" si="197"/>
        <v>Victoria</v>
      </c>
      <c r="G4173" t="s">
        <v>45</v>
      </c>
      <c r="H4173">
        <v>3690</v>
      </c>
      <c r="I4173" t="s">
        <v>11</v>
      </c>
      <c r="J4173" t="s">
        <v>55</v>
      </c>
      <c r="K4173" t="s">
        <v>153</v>
      </c>
      <c r="L4173" t="s">
        <v>16</v>
      </c>
      <c r="M4173" s="5">
        <v>2567.6099999999992</v>
      </c>
      <c r="N4173">
        <v>1</v>
      </c>
    </row>
    <row r="4174" spans="1:14" x14ac:dyDescent="0.15">
      <c r="A4174" s="2">
        <v>45105</v>
      </c>
      <c r="B4174" s="3">
        <f t="shared" si="195"/>
        <v>2023</v>
      </c>
      <c r="C4174" t="str">
        <f t="shared" si="196"/>
        <v>2022-2023</v>
      </c>
      <c r="D4174" t="s">
        <v>147</v>
      </c>
      <c r="E4174" t="s">
        <v>139</v>
      </c>
      <c r="F4174" t="str">
        <f t="shared" si="197"/>
        <v>New South Wales</v>
      </c>
      <c r="G4174" t="s">
        <v>10</v>
      </c>
      <c r="H4174">
        <v>2020</v>
      </c>
      <c r="I4174" t="s">
        <v>11</v>
      </c>
      <c r="J4174" t="s">
        <v>12</v>
      </c>
      <c r="K4174" t="s">
        <v>153</v>
      </c>
      <c r="L4174" t="s">
        <v>16</v>
      </c>
      <c r="M4174" s="5">
        <v>2570.690000000001</v>
      </c>
      <c r="N4174">
        <v>1</v>
      </c>
    </row>
    <row r="4175" spans="1:14" x14ac:dyDescent="0.15">
      <c r="A4175" s="2">
        <v>45309</v>
      </c>
      <c r="B4175" s="3">
        <f t="shared" si="195"/>
        <v>2024</v>
      </c>
      <c r="C4175" t="str">
        <f t="shared" si="196"/>
        <v>2023-2024</v>
      </c>
      <c r="D4175" t="s">
        <v>147</v>
      </c>
      <c r="E4175" t="s">
        <v>134</v>
      </c>
      <c r="F4175" t="str">
        <f t="shared" si="197"/>
        <v>Queensland</v>
      </c>
      <c r="G4175" t="s">
        <v>35</v>
      </c>
      <c r="H4175">
        <v>4825</v>
      </c>
      <c r="I4175" t="s">
        <v>11</v>
      </c>
      <c r="J4175" t="s">
        <v>36</v>
      </c>
      <c r="K4175" t="s">
        <v>150</v>
      </c>
      <c r="L4175" t="s">
        <v>18</v>
      </c>
      <c r="M4175" s="5">
        <v>2571.8999999999992</v>
      </c>
      <c r="N4175">
        <v>1</v>
      </c>
    </row>
    <row r="4176" spans="1:14" x14ac:dyDescent="0.15">
      <c r="A4176" s="2">
        <v>45281</v>
      </c>
      <c r="B4176" s="3">
        <f t="shared" si="195"/>
        <v>2024</v>
      </c>
      <c r="C4176" t="str">
        <f t="shared" si="196"/>
        <v>2023-2024</v>
      </c>
      <c r="D4176" t="s">
        <v>147</v>
      </c>
      <c r="E4176" t="s">
        <v>132</v>
      </c>
      <c r="F4176" t="str">
        <f t="shared" si="197"/>
        <v>New South Wales</v>
      </c>
      <c r="G4176" t="s">
        <v>10</v>
      </c>
      <c r="H4176">
        <v>2800</v>
      </c>
      <c r="I4176" t="s">
        <v>11</v>
      </c>
      <c r="J4176" t="s">
        <v>25</v>
      </c>
      <c r="K4176" t="s">
        <v>150</v>
      </c>
      <c r="L4176" t="s">
        <v>18</v>
      </c>
      <c r="M4176" s="5">
        <v>2576.2599999999998</v>
      </c>
      <c r="N4176">
        <v>1</v>
      </c>
    </row>
    <row r="4177" spans="1:14" x14ac:dyDescent="0.15">
      <c r="A4177" s="2">
        <v>45272</v>
      </c>
      <c r="B4177" s="3">
        <f t="shared" si="195"/>
        <v>2024</v>
      </c>
      <c r="C4177" t="str">
        <f t="shared" si="196"/>
        <v>2023-2024</v>
      </c>
      <c r="D4177" t="s">
        <v>147</v>
      </c>
      <c r="E4177" t="s">
        <v>132</v>
      </c>
      <c r="F4177" t="str">
        <f t="shared" si="197"/>
        <v>New South Wales</v>
      </c>
      <c r="G4177" t="s">
        <v>10</v>
      </c>
      <c r="H4177">
        <v>2800</v>
      </c>
      <c r="I4177" t="s">
        <v>11</v>
      </c>
      <c r="J4177" t="s">
        <v>25</v>
      </c>
      <c r="K4177" t="s">
        <v>152</v>
      </c>
      <c r="L4177" t="s">
        <v>13</v>
      </c>
      <c r="M4177" s="5">
        <v>2593.0200000000018</v>
      </c>
      <c r="N4177">
        <v>1</v>
      </c>
    </row>
    <row r="4178" spans="1:14" x14ac:dyDescent="0.15">
      <c r="A4178" s="2">
        <v>45108</v>
      </c>
      <c r="B4178" s="3">
        <f t="shared" si="195"/>
        <v>2024</v>
      </c>
      <c r="C4178" t="str">
        <f t="shared" si="196"/>
        <v>2023-2024</v>
      </c>
      <c r="D4178" t="s">
        <v>147</v>
      </c>
      <c r="E4178" t="s">
        <v>113</v>
      </c>
      <c r="F4178" t="str">
        <f t="shared" si="197"/>
        <v>Queensland</v>
      </c>
      <c r="G4178" t="s">
        <v>35</v>
      </c>
      <c r="H4178">
        <v>4215</v>
      </c>
      <c r="I4178" t="s">
        <v>11</v>
      </c>
      <c r="J4178" t="s">
        <v>104</v>
      </c>
      <c r="K4178" t="s">
        <v>152</v>
      </c>
      <c r="L4178" t="s">
        <v>13</v>
      </c>
      <c r="M4178" s="5">
        <v>2601.7200000000016</v>
      </c>
      <c r="N4178">
        <v>1</v>
      </c>
    </row>
    <row r="4179" spans="1:14" x14ac:dyDescent="0.15">
      <c r="A4179" s="2">
        <v>45266</v>
      </c>
      <c r="B4179" s="3">
        <f t="shared" si="195"/>
        <v>2024</v>
      </c>
      <c r="C4179" t="str">
        <f t="shared" si="196"/>
        <v>2023-2024</v>
      </c>
      <c r="D4179" t="s">
        <v>148</v>
      </c>
      <c r="E4179" t="s">
        <v>96</v>
      </c>
      <c r="F4179" t="str">
        <f t="shared" si="197"/>
        <v>Western Australia</v>
      </c>
      <c r="G4179" t="s">
        <v>48</v>
      </c>
      <c r="H4179">
        <v>6330</v>
      </c>
      <c r="I4179" t="s">
        <v>11</v>
      </c>
      <c r="J4179" t="s">
        <v>94</v>
      </c>
      <c r="K4179" t="s">
        <v>150</v>
      </c>
      <c r="L4179" t="s">
        <v>18</v>
      </c>
      <c r="M4179" s="5">
        <v>2604.84</v>
      </c>
      <c r="N4179">
        <v>1</v>
      </c>
    </row>
    <row r="4180" spans="1:14" x14ac:dyDescent="0.15">
      <c r="A4180" s="2">
        <v>45241</v>
      </c>
      <c r="B4180" s="3">
        <f t="shared" si="195"/>
        <v>2024</v>
      </c>
      <c r="C4180" t="str">
        <f t="shared" si="196"/>
        <v>2023-2024</v>
      </c>
      <c r="D4180" t="s">
        <v>147</v>
      </c>
      <c r="E4180" t="s">
        <v>65</v>
      </c>
      <c r="F4180" t="str">
        <f t="shared" si="197"/>
        <v>New South Wales</v>
      </c>
      <c r="G4180" t="s">
        <v>10</v>
      </c>
      <c r="H4180">
        <v>2541</v>
      </c>
      <c r="I4180" t="s">
        <v>11</v>
      </c>
      <c r="J4180" t="s">
        <v>58</v>
      </c>
      <c r="K4180" t="s">
        <v>150</v>
      </c>
      <c r="L4180" t="s">
        <v>18</v>
      </c>
      <c r="M4180" s="5">
        <v>2608.59</v>
      </c>
      <c r="N4180">
        <v>1</v>
      </c>
    </row>
    <row r="4181" spans="1:14" x14ac:dyDescent="0.15">
      <c r="A4181" s="2">
        <v>45548</v>
      </c>
      <c r="B4181" s="3">
        <f t="shared" si="195"/>
        <v>2025</v>
      </c>
      <c r="C4181" t="str">
        <f t="shared" si="196"/>
        <v>2024-2025</v>
      </c>
      <c r="D4181" t="s">
        <v>147</v>
      </c>
      <c r="E4181" t="s">
        <v>64</v>
      </c>
      <c r="F4181" t="str">
        <f t="shared" si="197"/>
        <v>Victoria</v>
      </c>
      <c r="G4181" t="s">
        <v>45</v>
      </c>
      <c r="H4181">
        <v>3199</v>
      </c>
      <c r="I4181" t="s">
        <v>11</v>
      </c>
      <c r="J4181" t="s">
        <v>63</v>
      </c>
      <c r="K4181" t="s">
        <v>154</v>
      </c>
      <c r="L4181" t="s">
        <v>14</v>
      </c>
      <c r="M4181" s="5">
        <v>2614.2999999999997</v>
      </c>
      <c r="N4181">
        <v>1</v>
      </c>
    </row>
    <row r="4182" spans="1:14" x14ac:dyDescent="0.15">
      <c r="A4182" s="2">
        <v>45420</v>
      </c>
      <c r="B4182" s="3">
        <f t="shared" si="195"/>
        <v>2024</v>
      </c>
      <c r="C4182" t="str">
        <f t="shared" si="196"/>
        <v>2023-2024</v>
      </c>
      <c r="D4182" t="s">
        <v>147</v>
      </c>
      <c r="E4182" t="s">
        <v>41</v>
      </c>
      <c r="F4182" t="str">
        <f t="shared" si="197"/>
        <v>New South Wales</v>
      </c>
      <c r="G4182" t="s">
        <v>10</v>
      </c>
      <c r="H4182">
        <v>2830</v>
      </c>
      <c r="I4182" t="s">
        <v>11</v>
      </c>
      <c r="J4182" t="s">
        <v>25</v>
      </c>
      <c r="K4182" t="s">
        <v>150</v>
      </c>
      <c r="L4182" t="s">
        <v>18</v>
      </c>
      <c r="M4182" s="5">
        <v>2621.51</v>
      </c>
      <c r="N4182">
        <v>1</v>
      </c>
    </row>
    <row r="4183" spans="1:14" x14ac:dyDescent="0.15">
      <c r="A4183" s="2">
        <v>45017</v>
      </c>
      <c r="B4183" s="3">
        <f t="shared" si="195"/>
        <v>2023</v>
      </c>
      <c r="C4183" t="str">
        <f t="shared" si="196"/>
        <v>2022-2023</v>
      </c>
      <c r="D4183" t="s">
        <v>147</v>
      </c>
      <c r="E4183" t="s">
        <v>106</v>
      </c>
      <c r="F4183" t="str">
        <f t="shared" si="197"/>
        <v>Victoria</v>
      </c>
      <c r="G4183" t="s">
        <v>45</v>
      </c>
      <c r="H4183">
        <v>3915</v>
      </c>
      <c r="I4183" t="s">
        <v>11</v>
      </c>
      <c r="J4183" t="s">
        <v>55</v>
      </c>
      <c r="K4183" t="s">
        <v>150</v>
      </c>
      <c r="L4183" t="s">
        <v>18</v>
      </c>
      <c r="M4183" s="5">
        <v>2625.1799999999989</v>
      </c>
      <c r="N4183">
        <v>1</v>
      </c>
    </row>
    <row r="4184" spans="1:14" x14ac:dyDescent="0.15">
      <c r="A4184" s="2">
        <v>45302</v>
      </c>
      <c r="B4184" s="3">
        <f t="shared" si="195"/>
        <v>2024</v>
      </c>
      <c r="C4184" t="str">
        <f t="shared" si="196"/>
        <v>2023-2024</v>
      </c>
      <c r="D4184" t="s">
        <v>147</v>
      </c>
      <c r="E4184" t="s">
        <v>114</v>
      </c>
      <c r="F4184" t="str">
        <f t="shared" si="197"/>
        <v>Victoria</v>
      </c>
      <c r="G4184" t="s">
        <v>45</v>
      </c>
      <c r="H4184">
        <v>3551</v>
      </c>
      <c r="I4184" t="s">
        <v>11</v>
      </c>
      <c r="J4184" t="s">
        <v>60</v>
      </c>
      <c r="K4184" t="s">
        <v>152</v>
      </c>
      <c r="L4184" t="s">
        <v>13</v>
      </c>
      <c r="M4184" s="5">
        <v>2628.3700000000044</v>
      </c>
      <c r="N4184">
        <v>1</v>
      </c>
    </row>
    <row r="4185" spans="1:14" x14ac:dyDescent="0.15">
      <c r="A4185" s="2">
        <v>44997</v>
      </c>
      <c r="B4185" s="3">
        <f t="shared" si="195"/>
        <v>2023</v>
      </c>
      <c r="C4185" t="str">
        <f t="shared" si="196"/>
        <v>2022-2023</v>
      </c>
      <c r="D4185" t="s">
        <v>147</v>
      </c>
      <c r="E4185" t="s">
        <v>117</v>
      </c>
      <c r="F4185" t="str">
        <f t="shared" si="197"/>
        <v>Queensland</v>
      </c>
      <c r="G4185" t="s">
        <v>35</v>
      </c>
      <c r="H4185">
        <v>4119</v>
      </c>
      <c r="I4185" t="s">
        <v>11</v>
      </c>
      <c r="J4185" t="s">
        <v>43</v>
      </c>
      <c r="K4185" t="s">
        <v>150</v>
      </c>
      <c r="L4185" t="s">
        <v>18</v>
      </c>
      <c r="M4185" s="5">
        <v>2631.58</v>
      </c>
      <c r="N4185">
        <v>1</v>
      </c>
    </row>
    <row r="4186" spans="1:14" x14ac:dyDescent="0.15">
      <c r="A4186" s="2">
        <v>45260</v>
      </c>
      <c r="B4186" s="3">
        <f t="shared" si="195"/>
        <v>2024</v>
      </c>
      <c r="C4186" t="str">
        <f t="shared" si="196"/>
        <v>2023-2024</v>
      </c>
      <c r="D4186" t="s">
        <v>147</v>
      </c>
      <c r="E4186" t="s">
        <v>82</v>
      </c>
      <c r="F4186" t="str">
        <f t="shared" si="197"/>
        <v>Queensland</v>
      </c>
      <c r="G4186" t="s">
        <v>35</v>
      </c>
      <c r="H4186">
        <v>4012</v>
      </c>
      <c r="I4186" t="s">
        <v>11</v>
      </c>
      <c r="J4186" t="s">
        <v>43</v>
      </c>
      <c r="K4186" t="s">
        <v>153</v>
      </c>
      <c r="L4186" t="s">
        <v>16</v>
      </c>
      <c r="M4186" s="5">
        <v>2653.0699999999993</v>
      </c>
      <c r="N4186">
        <v>1</v>
      </c>
    </row>
    <row r="4187" spans="1:14" x14ac:dyDescent="0.15">
      <c r="A4187" s="2">
        <v>45600</v>
      </c>
      <c r="B4187" s="3">
        <f t="shared" si="195"/>
        <v>2025</v>
      </c>
      <c r="C4187" t="str">
        <f t="shared" si="196"/>
        <v>2024-2025</v>
      </c>
      <c r="D4187" t="s">
        <v>147</v>
      </c>
      <c r="E4187" t="s">
        <v>28</v>
      </c>
      <c r="F4187" t="str">
        <f t="shared" si="197"/>
        <v>Northern Territory</v>
      </c>
      <c r="G4187" t="s">
        <v>29</v>
      </c>
      <c r="H4187">
        <v>800</v>
      </c>
      <c r="I4187" t="s">
        <v>11</v>
      </c>
      <c r="J4187" t="s">
        <v>30</v>
      </c>
      <c r="K4187" t="s">
        <v>151</v>
      </c>
      <c r="L4187" t="s">
        <v>21</v>
      </c>
      <c r="M4187" s="5">
        <v>2654.02</v>
      </c>
      <c r="N4187">
        <v>1</v>
      </c>
    </row>
    <row r="4188" spans="1:14" x14ac:dyDescent="0.15">
      <c r="A4188" s="2">
        <v>45222</v>
      </c>
      <c r="B4188" s="3">
        <f t="shared" si="195"/>
        <v>2024</v>
      </c>
      <c r="C4188" t="str">
        <f t="shared" si="196"/>
        <v>2023-2024</v>
      </c>
      <c r="D4188" t="s">
        <v>147</v>
      </c>
      <c r="E4188" t="s">
        <v>73</v>
      </c>
      <c r="F4188" t="str">
        <f t="shared" si="197"/>
        <v>Victoria</v>
      </c>
      <c r="G4188" t="s">
        <v>45</v>
      </c>
      <c r="H4188">
        <v>3136</v>
      </c>
      <c r="I4188" t="s">
        <v>11</v>
      </c>
      <c r="J4188" t="s">
        <v>63</v>
      </c>
      <c r="K4188" t="s">
        <v>150</v>
      </c>
      <c r="L4188" t="s">
        <v>18</v>
      </c>
      <c r="M4188" s="5">
        <v>2657.48</v>
      </c>
      <c r="N4188">
        <v>1</v>
      </c>
    </row>
    <row r="4189" spans="1:14" x14ac:dyDescent="0.15">
      <c r="A4189" s="2">
        <v>45418</v>
      </c>
      <c r="B4189" s="3">
        <f t="shared" si="195"/>
        <v>2024</v>
      </c>
      <c r="C4189" t="str">
        <f t="shared" si="196"/>
        <v>2023-2024</v>
      </c>
      <c r="D4189" t="s">
        <v>147</v>
      </c>
      <c r="E4189" t="s">
        <v>117</v>
      </c>
      <c r="F4189" t="str">
        <f t="shared" si="197"/>
        <v>Queensland</v>
      </c>
      <c r="G4189" t="s">
        <v>35</v>
      </c>
      <c r="H4189">
        <v>4119</v>
      </c>
      <c r="I4189" t="s">
        <v>11</v>
      </c>
      <c r="J4189" t="s">
        <v>43</v>
      </c>
      <c r="K4189" t="s">
        <v>150</v>
      </c>
      <c r="L4189" t="s">
        <v>18</v>
      </c>
      <c r="M4189" s="5">
        <v>2670.66</v>
      </c>
      <c r="N4189">
        <v>1</v>
      </c>
    </row>
    <row r="4190" spans="1:14" x14ac:dyDescent="0.15">
      <c r="A4190" s="2">
        <v>45391</v>
      </c>
      <c r="B4190" s="3">
        <f t="shared" si="195"/>
        <v>2024</v>
      </c>
      <c r="C4190" t="str">
        <f t="shared" si="196"/>
        <v>2023-2024</v>
      </c>
      <c r="D4190" t="s">
        <v>147</v>
      </c>
      <c r="E4190" t="s">
        <v>9</v>
      </c>
      <c r="F4190" t="str">
        <f t="shared" si="197"/>
        <v>New South Wales</v>
      </c>
      <c r="G4190" t="s">
        <v>10</v>
      </c>
      <c r="H4190">
        <v>2067</v>
      </c>
      <c r="I4190" t="s">
        <v>11</v>
      </c>
      <c r="J4190" t="s">
        <v>12</v>
      </c>
      <c r="K4190" t="s">
        <v>150</v>
      </c>
      <c r="L4190" t="s">
        <v>18</v>
      </c>
      <c r="M4190" s="5">
        <v>2677.43</v>
      </c>
      <c r="N4190">
        <v>1</v>
      </c>
    </row>
    <row r="4191" spans="1:14" x14ac:dyDescent="0.15">
      <c r="A4191" s="2">
        <v>45399</v>
      </c>
      <c r="B4191" s="3">
        <f t="shared" si="195"/>
        <v>2024</v>
      </c>
      <c r="C4191" t="str">
        <f t="shared" si="196"/>
        <v>2023-2024</v>
      </c>
      <c r="D4191" t="s">
        <v>147</v>
      </c>
      <c r="E4191" t="s">
        <v>118</v>
      </c>
      <c r="F4191" t="str">
        <f t="shared" si="197"/>
        <v>New South Wales</v>
      </c>
      <c r="G4191" t="s">
        <v>10</v>
      </c>
      <c r="H4191">
        <v>2158</v>
      </c>
      <c r="I4191" t="s">
        <v>11</v>
      </c>
      <c r="J4191" t="s">
        <v>27</v>
      </c>
      <c r="K4191" t="s">
        <v>150</v>
      </c>
      <c r="L4191" t="s">
        <v>18</v>
      </c>
      <c r="M4191" s="5">
        <v>2682.1099999999997</v>
      </c>
      <c r="N4191">
        <v>1</v>
      </c>
    </row>
    <row r="4192" spans="1:14" x14ac:dyDescent="0.15">
      <c r="A4192" s="2">
        <v>45336</v>
      </c>
      <c r="B4192" s="3">
        <f t="shared" si="195"/>
        <v>2024</v>
      </c>
      <c r="C4192" t="str">
        <f t="shared" si="196"/>
        <v>2023-2024</v>
      </c>
      <c r="D4192" t="s">
        <v>147</v>
      </c>
      <c r="E4192" t="s">
        <v>64</v>
      </c>
      <c r="F4192" t="str">
        <f t="shared" si="197"/>
        <v>Victoria</v>
      </c>
      <c r="G4192" t="s">
        <v>45</v>
      </c>
      <c r="H4192">
        <v>3199</v>
      </c>
      <c r="I4192" t="s">
        <v>11</v>
      </c>
      <c r="J4192" t="s">
        <v>63</v>
      </c>
      <c r="K4192" t="s">
        <v>150</v>
      </c>
      <c r="L4192" t="s">
        <v>18</v>
      </c>
      <c r="M4192" s="5">
        <v>2682.17</v>
      </c>
      <c r="N4192">
        <v>1</v>
      </c>
    </row>
    <row r="4193" spans="1:14" x14ac:dyDescent="0.15">
      <c r="A4193" s="2">
        <v>44944</v>
      </c>
      <c r="B4193" s="3">
        <f t="shared" si="195"/>
        <v>2023</v>
      </c>
      <c r="C4193" t="str">
        <f t="shared" si="196"/>
        <v>2022-2023</v>
      </c>
      <c r="D4193" t="s">
        <v>147</v>
      </c>
      <c r="E4193" t="s">
        <v>64</v>
      </c>
      <c r="F4193" t="str">
        <f t="shared" si="197"/>
        <v>Victoria</v>
      </c>
      <c r="G4193" t="s">
        <v>45</v>
      </c>
      <c r="H4193">
        <v>3199</v>
      </c>
      <c r="I4193" t="s">
        <v>11</v>
      </c>
      <c r="J4193" t="s">
        <v>63</v>
      </c>
      <c r="K4193" t="s">
        <v>157</v>
      </c>
      <c r="L4193" t="s">
        <v>22</v>
      </c>
      <c r="M4193" s="5">
        <v>2690.3299999999995</v>
      </c>
      <c r="N4193">
        <v>1</v>
      </c>
    </row>
    <row r="4194" spans="1:14" x14ac:dyDescent="0.15">
      <c r="A4194" s="2">
        <v>45398</v>
      </c>
      <c r="B4194" s="3">
        <f t="shared" si="195"/>
        <v>2024</v>
      </c>
      <c r="C4194" t="str">
        <f t="shared" si="196"/>
        <v>2023-2024</v>
      </c>
      <c r="D4194" t="s">
        <v>147</v>
      </c>
      <c r="E4194" t="s">
        <v>136</v>
      </c>
      <c r="F4194" t="str">
        <f t="shared" si="197"/>
        <v>Victoria</v>
      </c>
      <c r="G4194" t="s">
        <v>45</v>
      </c>
      <c r="H4194">
        <v>3175</v>
      </c>
      <c r="I4194" t="s">
        <v>11</v>
      </c>
      <c r="J4194" t="s">
        <v>63</v>
      </c>
      <c r="K4194" t="s">
        <v>150</v>
      </c>
      <c r="L4194" t="s">
        <v>18</v>
      </c>
      <c r="M4194" s="5">
        <v>2692.99</v>
      </c>
      <c r="N4194">
        <v>1</v>
      </c>
    </row>
    <row r="4195" spans="1:14" x14ac:dyDescent="0.15">
      <c r="A4195" s="2">
        <v>45244</v>
      </c>
      <c r="B4195" s="3">
        <f t="shared" si="195"/>
        <v>2024</v>
      </c>
      <c r="C4195" t="str">
        <f t="shared" si="196"/>
        <v>2023-2024</v>
      </c>
      <c r="D4195" t="s">
        <v>147</v>
      </c>
      <c r="E4195" t="s">
        <v>143</v>
      </c>
      <c r="F4195" t="str">
        <f t="shared" si="197"/>
        <v>New South Wales</v>
      </c>
      <c r="G4195" t="s">
        <v>10</v>
      </c>
      <c r="H4195">
        <v>2154</v>
      </c>
      <c r="I4195" t="s">
        <v>11</v>
      </c>
      <c r="J4195" t="s">
        <v>27</v>
      </c>
      <c r="K4195" t="s">
        <v>150</v>
      </c>
      <c r="L4195" t="s">
        <v>18</v>
      </c>
      <c r="M4195" s="5">
        <v>2699.6499999999996</v>
      </c>
      <c r="N4195">
        <v>1</v>
      </c>
    </row>
    <row r="4196" spans="1:14" x14ac:dyDescent="0.15">
      <c r="A4196" s="2">
        <v>45524</v>
      </c>
      <c r="B4196" s="3">
        <f t="shared" si="195"/>
        <v>2025</v>
      </c>
      <c r="C4196" t="str">
        <f t="shared" si="196"/>
        <v>2024-2025</v>
      </c>
      <c r="D4196" t="s">
        <v>147</v>
      </c>
      <c r="E4196" t="s">
        <v>146</v>
      </c>
      <c r="F4196" t="str">
        <f t="shared" si="197"/>
        <v>Victoria</v>
      </c>
      <c r="G4196" t="s">
        <v>45</v>
      </c>
      <c r="H4196">
        <v>3353</v>
      </c>
      <c r="I4196" t="s">
        <v>11</v>
      </c>
      <c r="J4196" t="s">
        <v>60</v>
      </c>
      <c r="K4196" t="s">
        <v>150</v>
      </c>
      <c r="L4196" t="s">
        <v>18</v>
      </c>
      <c r="M4196" s="5">
        <v>2709.6000000000008</v>
      </c>
      <c r="N4196">
        <v>1</v>
      </c>
    </row>
    <row r="4197" spans="1:14" x14ac:dyDescent="0.15">
      <c r="A4197" s="2">
        <v>45413</v>
      </c>
      <c r="B4197" s="3">
        <f t="shared" si="195"/>
        <v>2024</v>
      </c>
      <c r="C4197" t="str">
        <f t="shared" si="196"/>
        <v>2023-2024</v>
      </c>
      <c r="D4197" t="s">
        <v>147</v>
      </c>
      <c r="E4197" t="s">
        <v>145</v>
      </c>
      <c r="F4197" t="str">
        <f t="shared" si="197"/>
        <v>New South Wales</v>
      </c>
      <c r="G4197" t="s">
        <v>10</v>
      </c>
      <c r="H4197">
        <v>2101</v>
      </c>
      <c r="I4197" t="s">
        <v>11</v>
      </c>
      <c r="J4197" t="s">
        <v>27</v>
      </c>
      <c r="K4197" t="s">
        <v>151</v>
      </c>
      <c r="L4197" t="s">
        <v>21</v>
      </c>
      <c r="M4197" s="5">
        <v>2715.92</v>
      </c>
      <c r="N4197">
        <v>1</v>
      </c>
    </row>
    <row r="4198" spans="1:14" x14ac:dyDescent="0.15">
      <c r="A4198" s="2">
        <v>44985</v>
      </c>
      <c r="B4198" s="3">
        <f t="shared" si="195"/>
        <v>2023</v>
      </c>
      <c r="C4198" t="str">
        <f t="shared" si="196"/>
        <v>2022-2023</v>
      </c>
      <c r="D4198" t="s">
        <v>147</v>
      </c>
      <c r="E4198" t="s">
        <v>9</v>
      </c>
      <c r="F4198" t="str">
        <f t="shared" si="197"/>
        <v>New South Wales</v>
      </c>
      <c r="G4198" t="s">
        <v>10</v>
      </c>
      <c r="H4198">
        <v>2067</v>
      </c>
      <c r="I4198" t="s">
        <v>11</v>
      </c>
      <c r="J4198" t="s">
        <v>12</v>
      </c>
      <c r="K4198" t="s">
        <v>150</v>
      </c>
      <c r="L4198" t="s">
        <v>18</v>
      </c>
      <c r="M4198" s="5">
        <v>2741.97</v>
      </c>
      <c r="N4198">
        <v>1</v>
      </c>
    </row>
    <row r="4199" spans="1:14" x14ac:dyDescent="0.15">
      <c r="A4199" s="2">
        <v>45515</v>
      </c>
      <c r="B4199" s="3">
        <f t="shared" si="195"/>
        <v>2025</v>
      </c>
      <c r="C4199" t="str">
        <f t="shared" si="196"/>
        <v>2024-2025</v>
      </c>
      <c r="D4199" t="s">
        <v>147</v>
      </c>
      <c r="E4199" t="s">
        <v>112</v>
      </c>
      <c r="F4199" t="str">
        <f t="shared" si="197"/>
        <v>Victoria</v>
      </c>
      <c r="G4199" t="s">
        <v>45</v>
      </c>
      <c r="H4199">
        <v>3076</v>
      </c>
      <c r="I4199" t="s">
        <v>11</v>
      </c>
      <c r="J4199" t="s">
        <v>46</v>
      </c>
      <c r="K4199" t="s">
        <v>152</v>
      </c>
      <c r="L4199" t="s">
        <v>13</v>
      </c>
      <c r="M4199" s="5">
        <v>2752.150000000001</v>
      </c>
      <c r="N4199">
        <v>1</v>
      </c>
    </row>
    <row r="4200" spans="1:14" x14ac:dyDescent="0.15">
      <c r="A4200" s="2">
        <v>45165</v>
      </c>
      <c r="B4200" s="3">
        <f t="shared" si="195"/>
        <v>2024</v>
      </c>
      <c r="C4200" t="str">
        <f t="shared" si="196"/>
        <v>2023-2024</v>
      </c>
      <c r="D4200" t="s">
        <v>147</v>
      </c>
      <c r="E4200" t="s">
        <v>143</v>
      </c>
      <c r="F4200" t="str">
        <f t="shared" si="197"/>
        <v>New South Wales</v>
      </c>
      <c r="G4200" t="s">
        <v>10</v>
      </c>
      <c r="H4200">
        <v>2154</v>
      </c>
      <c r="I4200" t="s">
        <v>11</v>
      </c>
      <c r="J4200" t="s">
        <v>27</v>
      </c>
      <c r="K4200" t="s">
        <v>153</v>
      </c>
      <c r="L4200" t="s">
        <v>16</v>
      </c>
      <c r="M4200" s="5">
        <v>2754.4399999999996</v>
      </c>
      <c r="N4200">
        <v>1</v>
      </c>
    </row>
    <row r="4201" spans="1:14" x14ac:dyDescent="0.15">
      <c r="A4201" s="2">
        <v>45642</v>
      </c>
      <c r="B4201" s="3">
        <f t="shared" si="195"/>
        <v>2025</v>
      </c>
      <c r="C4201" t="str">
        <f t="shared" si="196"/>
        <v>2024-2025</v>
      </c>
      <c r="D4201" t="s">
        <v>147</v>
      </c>
      <c r="E4201" t="s">
        <v>122</v>
      </c>
      <c r="F4201" t="str">
        <f t="shared" si="197"/>
        <v>New South Wales</v>
      </c>
      <c r="G4201" t="s">
        <v>10</v>
      </c>
      <c r="H4201">
        <v>2650</v>
      </c>
      <c r="I4201" t="s">
        <v>11</v>
      </c>
      <c r="J4201" t="s">
        <v>25</v>
      </c>
      <c r="K4201" t="s">
        <v>150</v>
      </c>
      <c r="L4201" t="s">
        <v>18</v>
      </c>
      <c r="M4201" s="5">
        <v>2774.3700000000008</v>
      </c>
      <c r="N4201">
        <v>1</v>
      </c>
    </row>
    <row r="4202" spans="1:14" x14ac:dyDescent="0.15">
      <c r="A4202" s="2">
        <v>45539</v>
      </c>
      <c r="B4202" s="3">
        <f t="shared" si="195"/>
        <v>2025</v>
      </c>
      <c r="C4202" t="str">
        <f t="shared" si="196"/>
        <v>2024-2025</v>
      </c>
      <c r="D4202" t="s">
        <v>147</v>
      </c>
      <c r="E4202" t="s">
        <v>122</v>
      </c>
      <c r="F4202" t="str">
        <f t="shared" si="197"/>
        <v>New South Wales</v>
      </c>
      <c r="G4202" t="s">
        <v>10</v>
      </c>
      <c r="H4202">
        <v>2650</v>
      </c>
      <c r="I4202" t="s">
        <v>11</v>
      </c>
      <c r="J4202" t="s">
        <v>25</v>
      </c>
      <c r="K4202" t="s">
        <v>152</v>
      </c>
      <c r="L4202" t="s">
        <v>13</v>
      </c>
      <c r="M4202" s="5">
        <v>2807.3000000000015</v>
      </c>
      <c r="N4202">
        <v>1</v>
      </c>
    </row>
    <row r="4203" spans="1:14" x14ac:dyDescent="0.15">
      <c r="A4203" s="2">
        <v>45623</v>
      </c>
      <c r="B4203" s="3">
        <f t="shared" si="195"/>
        <v>2025</v>
      </c>
      <c r="C4203" t="str">
        <f t="shared" si="196"/>
        <v>2024-2025</v>
      </c>
      <c r="D4203" t="s">
        <v>147</v>
      </c>
      <c r="E4203" t="s">
        <v>28</v>
      </c>
      <c r="F4203" t="str">
        <f t="shared" si="197"/>
        <v>Northern Territory</v>
      </c>
      <c r="G4203" t="s">
        <v>29</v>
      </c>
      <c r="H4203">
        <v>800</v>
      </c>
      <c r="I4203" t="s">
        <v>11</v>
      </c>
      <c r="J4203" t="s">
        <v>30</v>
      </c>
      <c r="K4203" t="s">
        <v>152</v>
      </c>
      <c r="L4203" t="s">
        <v>13</v>
      </c>
      <c r="M4203" s="5">
        <v>2809.2600000000025</v>
      </c>
      <c r="N4203">
        <v>1</v>
      </c>
    </row>
    <row r="4204" spans="1:14" x14ac:dyDescent="0.15">
      <c r="A4204" s="2">
        <v>45604</v>
      </c>
      <c r="B4204" s="3">
        <f t="shared" si="195"/>
        <v>2025</v>
      </c>
      <c r="C4204" t="str">
        <f t="shared" si="196"/>
        <v>2024-2025</v>
      </c>
      <c r="D4204" t="s">
        <v>148</v>
      </c>
      <c r="E4204" t="s">
        <v>138</v>
      </c>
      <c r="F4204" t="str">
        <f t="shared" si="197"/>
        <v>Queensland</v>
      </c>
      <c r="G4204" t="s">
        <v>35</v>
      </c>
      <c r="H4204">
        <v>4558</v>
      </c>
      <c r="I4204" t="s">
        <v>11</v>
      </c>
      <c r="J4204" t="s">
        <v>120</v>
      </c>
      <c r="K4204" t="s">
        <v>151</v>
      </c>
      <c r="L4204" t="s">
        <v>21</v>
      </c>
      <c r="M4204" s="5">
        <v>2825.4700000000003</v>
      </c>
      <c r="N4204">
        <v>1</v>
      </c>
    </row>
    <row r="4205" spans="1:14" x14ac:dyDescent="0.15">
      <c r="A4205" s="2">
        <v>45386</v>
      </c>
      <c r="B4205" s="3">
        <f t="shared" si="195"/>
        <v>2024</v>
      </c>
      <c r="C4205" t="str">
        <f t="shared" si="196"/>
        <v>2023-2024</v>
      </c>
      <c r="D4205" t="s">
        <v>147</v>
      </c>
      <c r="E4205" t="s">
        <v>113</v>
      </c>
      <c r="F4205" t="str">
        <f t="shared" si="197"/>
        <v>Queensland</v>
      </c>
      <c r="G4205" t="s">
        <v>35</v>
      </c>
      <c r="H4205">
        <v>4215</v>
      </c>
      <c r="I4205" t="s">
        <v>11</v>
      </c>
      <c r="J4205" t="s">
        <v>104</v>
      </c>
      <c r="K4205" t="s">
        <v>152</v>
      </c>
      <c r="L4205" t="s">
        <v>13</v>
      </c>
      <c r="M4205" s="5">
        <v>2830.6300000000024</v>
      </c>
      <c r="N4205">
        <v>1</v>
      </c>
    </row>
    <row r="4206" spans="1:14" x14ac:dyDescent="0.15">
      <c r="A4206" s="2">
        <v>45425</v>
      </c>
      <c r="B4206" s="3">
        <f t="shared" si="195"/>
        <v>2024</v>
      </c>
      <c r="C4206" t="str">
        <f t="shared" si="196"/>
        <v>2023-2024</v>
      </c>
      <c r="D4206" t="s">
        <v>147</v>
      </c>
      <c r="E4206" t="s">
        <v>132</v>
      </c>
      <c r="F4206" t="str">
        <f t="shared" si="197"/>
        <v>New South Wales</v>
      </c>
      <c r="G4206" t="s">
        <v>10</v>
      </c>
      <c r="H4206">
        <v>2800</v>
      </c>
      <c r="I4206" t="s">
        <v>11</v>
      </c>
      <c r="J4206" t="s">
        <v>25</v>
      </c>
      <c r="K4206" t="s">
        <v>153</v>
      </c>
      <c r="L4206" t="s">
        <v>16</v>
      </c>
      <c r="M4206" s="5">
        <v>2836.6000000000004</v>
      </c>
      <c r="N4206">
        <v>1</v>
      </c>
    </row>
    <row r="4207" spans="1:14" x14ac:dyDescent="0.15">
      <c r="A4207" s="2">
        <v>45227</v>
      </c>
      <c r="B4207" s="3">
        <f t="shared" si="195"/>
        <v>2024</v>
      </c>
      <c r="C4207" t="str">
        <f t="shared" si="196"/>
        <v>2023-2024</v>
      </c>
      <c r="D4207" t="s">
        <v>147</v>
      </c>
      <c r="E4207" t="s">
        <v>115</v>
      </c>
      <c r="F4207" t="str">
        <f t="shared" si="197"/>
        <v>Western Australia</v>
      </c>
      <c r="G4207" t="s">
        <v>48</v>
      </c>
      <c r="H4207">
        <v>6280</v>
      </c>
      <c r="I4207" t="s">
        <v>11</v>
      </c>
      <c r="J4207" t="s">
        <v>94</v>
      </c>
      <c r="K4207" t="s">
        <v>153</v>
      </c>
      <c r="L4207" t="s">
        <v>16</v>
      </c>
      <c r="M4207" s="5">
        <v>2839.21</v>
      </c>
      <c r="N4207">
        <v>1</v>
      </c>
    </row>
    <row r="4208" spans="1:14" x14ac:dyDescent="0.15">
      <c r="A4208" s="2">
        <v>45591</v>
      </c>
      <c r="B4208" s="3">
        <f t="shared" si="195"/>
        <v>2025</v>
      </c>
      <c r="C4208" t="str">
        <f t="shared" si="196"/>
        <v>2024-2025</v>
      </c>
      <c r="D4208" t="s">
        <v>147</v>
      </c>
      <c r="E4208" t="s">
        <v>79</v>
      </c>
      <c r="F4208" t="str">
        <f t="shared" si="197"/>
        <v>Australian Capital Territory</v>
      </c>
      <c r="G4208" t="s">
        <v>80</v>
      </c>
      <c r="H4208">
        <v>2617</v>
      </c>
      <c r="I4208" t="s">
        <v>11</v>
      </c>
      <c r="J4208" t="s">
        <v>58</v>
      </c>
      <c r="K4208" t="s">
        <v>149</v>
      </c>
      <c r="L4208" t="s">
        <v>15</v>
      </c>
      <c r="M4208" s="5">
        <v>2856.0199999999995</v>
      </c>
      <c r="N4208">
        <v>1</v>
      </c>
    </row>
    <row r="4209" spans="1:14" x14ac:dyDescent="0.15">
      <c r="A4209" s="2">
        <v>45047</v>
      </c>
      <c r="B4209" s="3">
        <f t="shared" si="195"/>
        <v>2023</v>
      </c>
      <c r="C4209" t="str">
        <f t="shared" si="196"/>
        <v>2022-2023</v>
      </c>
      <c r="D4209" t="s">
        <v>147</v>
      </c>
      <c r="E4209" t="s">
        <v>113</v>
      </c>
      <c r="F4209" t="str">
        <f t="shared" si="197"/>
        <v>Queensland</v>
      </c>
      <c r="G4209" t="s">
        <v>35</v>
      </c>
      <c r="H4209">
        <v>4215</v>
      </c>
      <c r="I4209" t="s">
        <v>11</v>
      </c>
      <c r="J4209" t="s">
        <v>104</v>
      </c>
      <c r="K4209" t="s">
        <v>153</v>
      </c>
      <c r="L4209" t="s">
        <v>16</v>
      </c>
      <c r="M4209" s="5">
        <v>2866.54</v>
      </c>
      <c r="N4209">
        <v>1</v>
      </c>
    </row>
    <row r="4210" spans="1:14" x14ac:dyDescent="0.15">
      <c r="A4210" s="2">
        <v>45361</v>
      </c>
      <c r="B4210" s="3">
        <f t="shared" si="195"/>
        <v>2024</v>
      </c>
      <c r="C4210" t="str">
        <f t="shared" si="196"/>
        <v>2023-2024</v>
      </c>
      <c r="D4210" t="s">
        <v>147</v>
      </c>
      <c r="E4210" t="s">
        <v>59</v>
      </c>
      <c r="F4210" t="str">
        <f t="shared" si="197"/>
        <v>Victoria</v>
      </c>
      <c r="G4210" t="s">
        <v>45</v>
      </c>
      <c r="H4210">
        <v>3280</v>
      </c>
      <c r="I4210" t="s">
        <v>11</v>
      </c>
      <c r="J4210" t="s">
        <v>60</v>
      </c>
      <c r="K4210" t="s">
        <v>153</v>
      </c>
      <c r="L4210" t="s">
        <v>16</v>
      </c>
      <c r="M4210" s="5">
        <v>2866.8700000000013</v>
      </c>
      <c r="N4210">
        <v>1</v>
      </c>
    </row>
    <row r="4211" spans="1:14" x14ac:dyDescent="0.15">
      <c r="A4211" s="2">
        <v>45553</v>
      </c>
      <c r="B4211" s="3">
        <f t="shared" si="195"/>
        <v>2025</v>
      </c>
      <c r="C4211" t="str">
        <f t="shared" si="196"/>
        <v>2024-2025</v>
      </c>
      <c r="D4211" t="s">
        <v>147</v>
      </c>
      <c r="E4211" t="s">
        <v>41</v>
      </c>
      <c r="F4211" t="str">
        <f t="shared" si="197"/>
        <v>New South Wales</v>
      </c>
      <c r="G4211" t="s">
        <v>10</v>
      </c>
      <c r="H4211">
        <v>2830</v>
      </c>
      <c r="I4211" t="s">
        <v>11</v>
      </c>
      <c r="J4211" t="s">
        <v>25</v>
      </c>
      <c r="K4211" t="s">
        <v>152</v>
      </c>
      <c r="L4211" t="s">
        <v>13</v>
      </c>
      <c r="M4211" s="5">
        <v>2869.6000000000035</v>
      </c>
      <c r="N4211">
        <v>1</v>
      </c>
    </row>
    <row r="4212" spans="1:14" x14ac:dyDescent="0.15">
      <c r="A4212" s="2">
        <v>45521</v>
      </c>
      <c r="B4212" s="3">
        <f t="shared" si="195"/>
        <v>2025</v>
      </c>
      <c r="C4212" t="str">
        <f t="shared" si="196"/>
        <v>2024-2025</v>
      </c>
      <c r="D4212" t="s">
        <v>147</v>
      </c>
      <c r="E4212" t="s">
        <v>131</v>
      </c>
      <c r="F4212" t="str">
        <f t="shared" si="197"/>
        <v>Western Australia</v>
      </c>
      <c r="G4212" t="s">
        <v>48</v>
      </c>
      <c r="H4212">
        <v>6530</v>
      </c>
      <c r="I4212" t="s">
        <v>11</v>
      </c>
      <c r="J4212" t="s">
        <v>77</v>
      </c>
      <c r="K4212" t="s">
        <v>151</v>
      </c>
      <c r="L4212" t="s">
        <v>21</v>
      </c>
      <c r="M4212" s="5">
        <v>2881.7000000000007</v>
      </c>
      <c r="N4212">
        <v>1</v>
      </c>
    </row>
    <row r="4213" spans="1:14" x14ac:dyDescent="0.15">
      <c r="A4213" s="2">
        <v>45175</v>
      </c>
      <c r="B4213" s="3">
        <f t="shared" si="195"/>
        <v>2024</v>
      </c>
      <c r="C4213" t="str">
        <f t="shared" si="196"/>
        <v>2023-2024</v>
      </c>
      <c r="D4213" t="s">
        <v>147</v>
      </c>
      <c r="E4213" t="s">
        <v>97</v>
      </c>
      <c r="F4213" t="str">
        <f t="shared" si="197"/>
        <v>Tasmania</v>
      </c>
      <c r="G4213" t="s">
        <v>70</v>
      </c>
      <c r="H4213">
        <v>7250</v>
      </c>
      <c r="I4213" t="s">
        <v>11</v>
      </c>
      <c r="J4213" t="s">
        <v>71</v>
      </c>
      <c r="K4213" t="s">
        <v>150</v>
      </c>
      <c r="L4213" t="s">
        <v>18</v>
      </c>
      <c r="M4213" s="5">
        <v>2891.7299999999996</v>
      </c>
      <c r="N4213">
        <v>1</v>
      </c>
    </row>
    <row r="4214" spans="1:14" x14ac:dyDescent="0.15">
      <c r="A4214" s="2">
        <v>45462</v>
      </c>
      <c r="B4214" s="3">
        <f t="shared" si="195"/>
        <v>2024</v>
      </c>
      <c r="C4214" t="str">
        <f t="shared" si="196"/>
        <v>2023-2024</v>
      </c>
      <c r="D4214" t="s">
        <v>147</v>
      </c>
      <c r="E4214" t="s">
        <v>137</v>
      </c>
      <c r="F4214" t="str">
        <f t="shared" si="197"/>
        <v>New South Wales</v>
      </c>
      <c r="G4214" t="s">
        <v>10</v>
      </c>
      <c r="H4214">
        <v>2031</v>
      </c>
      <c r="I4214" t="s">
        <v>11</v>
      </c>
      <c r="J4214" t="s">
        <v>12</v>
      </c>
      <c r="K4214" t="s">
        <v>152</v>
      </c>
      <c r="L4214" t="s">
        <v>13</v>
      </c>
      <c r="M4214" s="5">
        <v>2892.3000000000011</v>
      </c>
      <c r="N4214">
        <v>1</v>
      </c>
    </row>
    <row r="4215" spans="1:14" x14ac:dyDescent="0.15">
      <c r="A4215" s="2">
        <v>45339</v>
      </c>
      <c r="B4215" s="3">
        <f t="shared" si="195"/>
        <v>2024</v>
      </c>
      <c r="C4215" t="str">
        <f t="shared" si="196"/>
        <v>2023-2024</v>
      </c>
      <c r="D4215" t="s">
        <v>147</v>
      </c>
      <c r="E4215" t="s">
        <v>65</v>
      </c>
      <c r="F4215" t="str">
        <f t="shared" si="197"/>
        <v>New South Wales</v>
      </c>
      <c r="G4215" t="s">
        <v>10</v>
      </c>
      <c r="H4215">
        <v>2541</v>
      </c>
      <c r="I4215" t="s">
        <v>11</v>
      </c>
      <c r="J4215" t="s">
        <v>58</v>
      </c>
      <c r="K4215" t="s">
        <v>152</v>
      </c>
      <c r="L4215" t="s">
        <v>13</v>
      </c>
      <c r="M4215" s="5">
        <v>2914.8700000000035</v>
      </c>
      <c r="N4215">
        <v>1</v>
      </c>
    </row>
    <row r="4216" spans="1:14" x14ac:dyDescent="0.15">
      <c r="A4216" s="2">
        <v>45049</v>
      </c>
      <c r="B4216" s="3">
        <f t="shared" si="195"/>
        <v>2023</v>
      </c>
      <c r="C4216" t="str">
        <f t="shared" si="196"/>
        <v>2022-2023</v>
      </c>
      <c r="D4216" t="s">
        <v>148</v>
      </c>
      <c r="E4216" t="s">
        <v>76</v>
      </c>
      <c r="F4216" t="str">
        <f t="shared" si="197"/>
        <v>Western Australia</v>
      </c>
      <c r="G4216" t="s">
        <v>48</v>
      </c>
      <c r="H4216">
        <v>6450</v>
      </c>
      <c r="I4216" t="s">
        <v>11</v>
      </c>
      <c r="J4216" t="s">
        <v>77</v>
      </c>
      <c r="K4216" t="s">
        <v>150</v>
      </c>
      <c r="L4216" t="s">
        <v>18</v>
      </c>
      <c r="M4216" s="5">
        <v>2916.7</v>
      </c>
      <c r="N4216">
        <v>1</v>
      </c>
    </row>
    <row r="4217" spans="1:14" x14ac:dyDescent="0.15">
      <c r="A4217" s="2">
        <v>45443</v>
      </c>
      <c r="B4217" s="3">
        <f t="shared" si="195"/>
        <v>2024</v>
      </c>
      <c r="C4217" t="str">
        <f t="shared" si="196"/>
        <v>2023-2024</v>
      </c>
      <c r="D4217" t="s">
        <v>148</v>
      </c>
      <c r="E4217" t="s">
        <v>78</v>
      </c>
      <c r="F4217" t="str">
        <f t="shared" si="197"/>
        <v>New South Wales</v>
      </c>
      <c r="G4217" t="s">
        <v>10</v>
      </c>
      <c r="H4217">
        <v>2350</v>
      </c>
      <c r="I4217" t="s">
        <v>11</v>
      </c>
      <c r="J4217" t="s">
        <v>68</v>
      </c>
      <c r="K4217" t="s">
        <v>152</v>
      </c>
      <c r="L4217" t="s">
        <v>13</v>
      </c>
      <c r="M4217" s="5">
        <v>2919.7200000000021</v>
      </c>
      <c r="N4217">
        <v>1</v>
      </c>
    </row>
    <row r="4218" spans="1:14" x14ac:dyDescent="0.15">
      <c r="A4218" s="2">
        <v>45150</v>
      </c>
      <c r="B4218" s="3">
        <f t="shared" si="195"/>
        <v>2024</v>
      </c>
      <c r="C4218" t="str">
        <f t="shared" si="196"/>
        <v>2023-2024</v>
      </c>
      <c r="D4218" t="s">
        <v>147</v>
      </c>
      <c r="E4218" t="s">
        <v>121</v>
      </c>
      <c r="F4218" t="str">
        <f t="shared" si="197"/>
        <v>Queensland</v>
      </c>
      <c r="G4218" t="s">
        <v>35</v>
      </c>
      <c r="H4218">
        <v>4700</v>
      </c>
      <c r="I4218" t="s">
        <v>11</v>
      </c>
      <c r="J4218" t="s">
        <v>51</v>
      </c>
      <c r="K4218" t="s">
        <v>151</v>
      </c>
      <c r="L4218" t="s">
        <v>21</v>
      </c>
      <c r="M4218" s="5">
        <v>2943.69</v>
      </c>
      <c r="N4218">
        <v>1</v>
      </c>
    </row>
    <row r="4219" spans="1:14" x14ac:dyDescent="0.15">
      <c r="A4219" s="2">
        <v>45027</v>
      </c>
      <c r="B4219" s="3">
        <f t="shared" si="195"/>
        <v>2023</v>
      </c>
      <c r="C4219" t="str">
        <f t="shared" si="196"/>
        <v>2022-2023</v>
      </c>
      <c r="D4219" t="s">
        <v>147</v>
      </c>
      <c r="E4219" t="s">
        <v>42</v>
      </c>
      <c r="F4219" t="str">
        <f t="shared" si="197"/>
        <v>Queensland</v>
      </c>
      <c r="G4219" t="s">
        <v>35</v>
      </c>
      <c r="H4219">
        <v>4053</v>
      </c>
      <c r="I4219" t="s">
        <v>11</v>
      </c>
      <c r="J4219" t="s">
        <v>43</v>
      </c>
      <c r="K4219" t="s">
        <v>151</v>
      </c>
      <c r="L4219" t="s">
        <v>21</v>
      </c>
      <c r="M4219" s="5">
        <v>2950.4599999999996</v>
      </c>
      <c r="N4219">
        <v>1</v>
      </c>
    </row>
    <row r="4220" spans="1:14" x14ac:dyDescent="0.15">
      <c r="A4220" s="2">
        <v>44969</v>
      </c>
      <c r="B4220" s="3">
        <f t="shared" si="195"/>
        <v>2023</v>
      </c>
      <c r="C4220" t="str">
        <f t="shared" si="196"/>
        <v>2022-2023</v>
      </c>
      <c r="D4220" t="s">
        <v>147</v>
      </c>
      <c r="E4220" t="s">
        <v>115</v>
      </c>
      <c r="F4220" t="str">
        <f t="shared" si="197"/>
        <v>Western Australia</v>
      </c>
      <c r="G4220" t="s">
        <v>48</v>
      </c>
      <c r="H4220">
        <v>6280</v>
      </c>
      <c r="I4220" t="s">
        <v>11</v>
      </c>
      <c r="J4220" t="s">
        <v>94</v>
      </c>
      <c r="K4220" t="s">
        <v>152</v>
      </c>
      <c r="L4220" t="s">
        <v>13</v>
      </c>
      <c r="M4220" s="5">
        <v>2951.1300000000028</v>
      </c>
      <c r="N4220">
        <v>1</v>
      </c>
    </row>
    <row r="4221" spans="1:14" x14ac:dyDescent="0.15">
      <c r="A4221" s="2">
        <v>45510</v>
      </c>
      <c r="B4221" s="3">
        <f t="shared" si="195"/>
        <v>2025</v>
      </c>
      <c r="C4221" t="str">
        <f t="shared" si="196"/>
        <v>2024-2025</v>
      </c>
      <c r="D4221" t="s">
        <v>147</v>
      </c>
      <c r="E4221" t="s">
        <v>116</v>
      </c>
      <c r="F4221" t="str">
        <f t="shared" si="197"/>
        <v>Western Australia</v>
      </c>
      <c r="G4221" t="s">
        <v>48</v>
      </c>
      <c r="H4221">
        <v>6725</v>
      </c>
      <c r="I4221" t="s">
        <v>11</v>
      </c>
      <c r="J4221" t="s">
        <v>77</v>
      </c>
      <c r="K4221" t="s">
        <v>150</v>
      </c>
      <c r="L4221" t="s">
        <v>18</v>
      </c>
      <c r="M4221" s="5">
        <v>2957.0199999999995</v>
      </c>
      <c r="N4221">
        <v>1</v>
      </c>
    </row>
    <row r="4222" spans="1:14" x14ac:dyDescent="0.15">
      <c r="A4222" s="2">
        <v>45346</v>
      </c>
      <c r="B4222" s="3">
        <f t="shared" si="195"/>
        <v>2024</v>
      </c>
      <c r="C4222" t="str">
        <f t="shared" si="196"/>
        <v>2023-2024</v>
      </c>
      <c r="D4222" t="s">
        <v>148</v>
      </c>
      <c r="E4222" t="s">
        <v>108</v>
      </c>
      <c r="F4222" t="str">
        <f t="shared" si="197"/>
        <v>Victoria</v>
      </c>
      <c r="G4222" t="s">
        <v>45</v>
      </c>
      <c r="H4222">
        <v>3018</v>
      </c>
      <c r="I4222" t="s">
        <v>11</v>
      </c>
      <c r="J4222" t="s">
        <v>46</v>
      </c>
      <c r="K4222" t="s">
        <v>150</v>
      </c>
      <c r="L4222" t="s">
        <v>18</v>
      </c>
      <c r="M4222" s="5">
        <v>2967.7599999999993</v>
      </c>
      <c r="N4222">
        <v>1</v>
      </c>
    </row>
    <row r="4223" spans="1:14" x14ac:dyDescent="0.15">
      <c r="A4223" s="2">
        <v>45340</v>
      </c>
      <c r="B4223" s="3">
        <f t="shared" si="195"/>
        <v>2024</v>
      </c>
      <c r="C4223" t="str">
        <f t="shared" si="196"/>
        <v>2023-2024</v>
      </c>
      <c r="D4223" t="s">
        <v>147</v>
      </c>
      <c r="E4223" t="s">
        <v>41</v>
      </c>
      <c r="F4223" t="str">
        <f t="shared" si="197"/>
        <v>New South Wales</v>
      </c>
      <c r="G4223" t="s">
        <v>10</v>
      </c>
      <c r="H4223">
        <v>2830</v>
      </c>
      <c r="I4223" t="s">
        <v>11</v>
      </c>
      <c r="J4223" t="s">
        <v>25</v>
      </c>
      <c r="K4223" t="s">
        <v>152</v>
      </c>
      <c r="L4223" t="s">
        <v>13</v>
      </c>
      <c r="M4223" s="5">
        <v>2972.070000000002</v>
      </c>
      <c r="N4223">
        <v>1</v>
      </c>
    </row>
    <row r="4224" spans="1:14" x14ac:dyDescent="0.15">
      <c r="A4224" s="2">
        <v>45052</v>
      </c>
      <c r="B4224" s="3">
        <f t="shared" si="195"/>
        <v>2023</v>
      </c>
      <c r="C4224" t="str">
        <f t="shared" si="196"/>
        <v>2022-2023</v>
      </c>
      <c r="D4224" t="s">
        <v>148</v>
      </c>
      <c r="E4224" t="s">
        <v>124</v>
      </c>
      <c r="F4224" t="str">
        <f t="shared" si="197"/>
        <v>New South Wales</v>
      </c>
      <c r="G4224" t="s">
        <v>10</v>
      </c>
      <c r="H4224">
        <v>2015</v>
      </c>
      <c r="I4224" t="s">
        <v>11</v>
      </c>
      <c r="J4224" t="s">
        <v>12</v>
      </c>
      <c r="K4224" t="s">
        <v>157</v>
      </c>
      <c r="L4224" t="s">
        <v>22</v>
      </c>
      <c r="M4224" s="5">
        <v>2977.15</v>
      </c>
      <c r="N4224">
        <v>1</v>
      </c>
    </row>
    <row r="4225" spans="1:14" x14ac:dyDescent="0.15">
      <c r="A4225" s="2">
        <v>45258</v>
      </c>
      <c r="B4225" s="3">
        <f t="shared" si="195"/>
        <v>2024</v>
      </c>
      <c r="C4225" t="str">
        <f t="shared" si="196"/>
        <v>2023-2024</v>
      </c>
      <c r="D4225" t="s">
        <v>148</v>
      </c>
      <c r="E4225" t="s">
        <v>96</v>
      </c>
      <c r="F4225" t="str">
        <f t="shared" si="197"/>
        <v>Western Australia</v>
      </c>
      <c r="G4225" t="s">
        <v>48</v>
      </c>
      <c r="H4225">
        <v>6330</v>
      </c>
      <c r="I4225" t="s">
        <v>11</v>
      </c>
      <c r="J4225" t="s">
        <v>94</v>
      </c>
      <c r="K4225" t="s">
        <v>151</v>
      </c>
      <c r="L4225" t="s">
        <v>21</v>
      </c>
      <c r="M4225" s="5">
        <v>3026.71</v>
      </c>
      <c r="N4225">
        <v>1</v>
      </c>
    </row>
    <row r="4226" spans="1:14" x14ac:dyDescent="0.15">
      <c r="A4226" s="2">
        <v>45054</v>
      </c>
      <c r="B4226" s="3">
        <f t="shared" ref="B4226:B4289" si="198">IF(MONTH(A4226)&gt;=7,YEAR(A4226)+1,YEAR(A4226))</f>
        <v>2023</v>
      </c>
      <c r="C4226" t="str">
        <f t="shared" ref="C4226:C4289" si="199">IF(MONTH(A4226) &gt;= 7, YEAR(A4226) &amp; "-" &amp; YEAR(A4226) + 1, YEAR(A4226) - 1 &amp; "-" &amp; YEAR(A4226))</f>
        <v>2022-2023</v>
      </c>
      <c r="D4226" t="s">
        <v>147</v>
      </c>
      <c r="E4226" t="s">
        <v>141</v>
      </c>
      <c r="F4226" t="str">
        <f t="shared" ref="F4226:F4289" si="200">IF(G4226="WA","Western Australia",
IF(G4226="NSW","New South Wales",
IF(G4226="QLD","Queensland",
IF(G4226="VIC","Victoria",
IF(G4226="TAS","Tasmania",
IF(G4226="SA","South Australia",
IF(G4226="NT","Northern Territory",
IF(G4226="ACT","Australian Capital Territory",G4226))))))))</f>
        <v>Western Australia</v>
      </c>
      <c r="G4226" t="s">
        <v>48</v>
      </c>
      <c r="H4226">
        <v>6052</v>
      </c>
      <c r="I4226" t="s">
        <v>11</v>
      </c>
      <c r="J4226" t="s">
        <v>49</v>
      </c>
      <c r="K4226" t="s">
        <v>150</v>
      </c>
      <c r="L4226" t="s">
        <v>18</v>
      </c>
      <c r="M4226" s="5">
        <v>3048.1099999999992</v>
      </c>
      <c r="N4226">
        <v>1</v>
      </c>
    </row>
    <row r="4227" spans="1:14" x14ac:dyDescent="0.15">
      <c r="A4227" s="2">
        <v>45542</v>
      </c>
      <c r="B4227" s="3">
        <f t="shared" si="198"/>
        <v>2025</v>
      </c>
      <c r="C4227" t="str">
        <f t="shared" si="199"/>
        <v>2024-2025</v>
      </c>
      <c r="D4227" t="s">
        <v>147</v>
      </c>
      <c r="E4227" t="s">
        <v>42</v>
      </c>
      <c r="F4227" t="str">
        <f t="shared" si="200"/>
        <v>Queensland</v>
      </c>
      <c r="G4227" t="s">
        <v>35</v>
      </c>
      <c r="H4227">
        <v>4053</v>
      </c>
      <c r="I4227" t="s">
        <v>11</v>
      </c>
      <c r="J4227" t="s">
        <v>43</v>
      </c>
      <c r="K4227" t="s">
        <v>153</v>
      </c>
      <c r="L4227" t="s">
        <v>16</v>
      </c>
      <c r="M4227" s="5">
        <v>3050.32</v>
      </c>
      <c r="N4227">
        <v>1</v>
      </c>
    </row>
    <row r="4228" spans="1:14" x14ac:dyDescent="0.15">
      <c r="A4228" s="2">
        <v>45408</v>
      </c>
      <c r="B4228" s="3">
        <f t="shared" si="198"/>
        <v>2024</v>
      </c>
      <c r="C4228" t="str">
        <f t="shared" si="199"/>
        <v>2023-2024</v>
      </c>
      <c r="D4228" t="s">
        <v>148</v>
      </c>
      <c r="E4228" t="s">
        <v>108</v>
      </c>
      <c r="F4228" t="str">
        <f t="shared" si="200"/>
        <v>Victoria</v>
      </c>
      <c r="G4228" t="s">
        <v>45</v>
      </c>
      <c r="H4228">
        <v>3018</v>
      </c>
      <c r="I4228" t="s">
        <v>11</v>
      </c>
      <c r="J4228" t="s">
        <v>46</v>
      </c>
      <c r="K4228" t="s">
        <v>152</v>
      </c>
      <c r="L4228" t="s">
        <v>13</v>
      </c>
      <c r="M4228" s="5">
        <v>3058.6400000000021</v>
      </c>
      <c r="N4228">
        <v>1</v>
      </c>
    </row>
    <row r="4229" spans="1:14" x14ac:dyDescent="0.15">
      <c r="A4229" s="2">
        <v>45060</v>
      </c>
      <c r="B4229" s="3">
        <f t="shared" si="198"/>
        <v>2023</v>
      </c>
      <c r="C4229" t="str">
        <f t="shared" si="199"/>
        <v>2022-2023</v>
      </c>
      <c r="D4229" t="s">
        <v>147</v>
      </c>
      <c r="E4229" t="s">
        <v>92</v>
      </c>
      <c r="F4229" t="str">
        <f t="shared" si="200"/>
        <v>Queensland</v>
      </c>
      <c r="G4229" t="s">
        <v>35</v>
      </c>
      <c r="H4229">
        <v>4068</v>
      </c>
      <c r="I4229" t="s">
        <v>11</v>
      </c>
      <c r="J4229" t="s">
        <v>43</v>
      </c>
      <c r="K4229" t="s">
        <v>150</v>
      </c>
      <c r="L4229" t="s">
        <v>18</v>
      </c>
      <c r="M4229" s="5">
        <v>3061.9299999999994</v>
      </c>
      <c r="N4229">
        <v>1</v>
      </c>
    </row>
    <row r="4230" spans="1:14" x14ac:dyDescent="0.15">
      <c r="A4230" s="2">
        <v>45590</v>
      </c>
      <c r="B4230" s="3">
        <f t="shared" si="198"/>
        <v>2025</v>
      </c>
      <c r="C4230" t="str">
        <f t="shared" si="199"/>
        <v>2024-2025</v>
      </c>
      <c r="D4230" t="s">
        <v>147</v>
      </c>
      <c r="E4230" t="s">
        <v>57</v>
      </c>
      <c r="F4230" t="str">
        <f t="shared" si="200"/>
        <v>New South Wales</v>
      </c>
      <c r="G4230" t="s">
        <v>10</v>
      </c>
      <c r="H4230">
        <v>2560</v>
      </c>
      <c r="I4230" t="s">
        <v>11</v>
      </c>
      <c r="J4230" t="s">
        <v>58</v>
      </c>
      <c r="K4230" t="s">
        <v>150</v>
      </c>
      <c r="L4230" t="s">
        <v>18</v>
      </c>
      <c r="M4230" s="5">
        <v>3080.4100000000003</v>
      </c>
      <c r="N4230">
        <v>1</v>
      </c>
    </row>
    <row r="4231" spans="1:14" x14ac:dyDescent="0.15">
      <c r="A4231" s="2">
        <v>45399</v>
      </c>
      <c r="B4231" s="3">
        <f t="shared" si="198"/>
        <v>2024</v>
      </c>
      <c r="C4231" t="str">
        <f t="shared" si="199"/>
        <v>2023-2024</v>
      </c>
      <c r="D4231" t="s">
        <v>148</v>
      </c>
      <c r="E4231" t="s">
        <v>124</v>
      </c>
      <c r="F4231" t="str">
        <f t="shared" si="200"/>
        <v>New South Wales</v>
      </c>
      <c r="G4231" t="s">
        <v>10</v>
      </c>
      <c r="H4231">
        <v>2015</v>
      </c>
      <c r="I4231" t="s">
        <v>11</v>
      </c>
      <c r="J4231" t="s">
        <v>12</v>
      </c>
      <c r="K4231" t="s">
        <v>150</v>
      </c>
      <c r="L4231" t="s">
        <v>18</v>
      </c>
      <c r="M4231" s="5">
        <v>3123.46</v>
      </c>
      <c r="N4231">
        <v>1</v>
      </c>
    </row>
    <row r="4232" spans="1:14" x14ac:dyDescent="0.15">
      <c r="A4232" s="2">
        <v>45468</v>
      </c>
      <c r="B4232" s="3">
        <f t="shared" si="198"/>
        <v>2024</v>
      </c>
      <c r="C4232" t="str">
        <f t="shared" si="199"/>
        <v>2023-2024</v>
      </c>
      <c r="D4232" t="s">
        <v>147</v>
      </c>
      <c r="E4232" t="s">
        <v>79</v>
      </c>
      <c r="F4232" t="str">
        <f t="shared" si="200"/>
        <v>Australian Capital Territory</v>
      </c>
      <c r="G4232" t="s">
        <v>80</v>
      </c>
      <c r="H4232">
        <v>2617</v>
      </c>
      <c r="I4232" t="s">
        <v>11</v>
      </c>
      <c r="J4232" t="s">
        <v>58</v>
      </c>
      <c r="K4232" t="s">
        <v>149</v>
      </c>
      <c r="L4232" t="s">
        <v>15</v>
      </c>
      <c r="M4232" s="5">
        <v>3129.9600000000009</v>
      </c>
      <c r="N4232">
        <v>1</v>
      </c>
    </row>
    <row r="4233" spans="1:14" x14ac:dyDescent="0.15">
      <c r="A4233" s="2">
        <v>44964</v>
      </c>
      <c r="B4233" s="3">
        <f t="shared" si="198"/>
        <v>2023</v>
      </c>
      <c r="C4233" t="str">
        <f t="shared" si="199"/>
        <v>2022-2023</v>
      </c>
      <c r="D4233" t="s">
        <v>147</v>
      </c>
      <c r="E4233" t="s">
        <v>65</v>
      </c>
      <c r="F4233" t="str">
        <f t="shared" si="200"/>
        <v>New South Wales</v>
      </c>
      <c r="G4233" t="s">
        <v>10</v>
      </c>
      <c r="H4233">
        <v>2541</v>
      </c>
      <c r="I4233" t="s">
        <v>11</v>
      </c>
      <c r="J4233" t="s">
        <v>58</v>
      </c>
      <c r="K4233" t="s">
        <v>157</v>
      </c>
      <c r="L4233" t="s">
        <v>22</v>
      </c>
      <c r="M4233" s="5">
        <v>3134.8800000000006</v>
      </c>
      <c r="N4233">
        <v>1</v>
      </c>
    </row>
    <row r="4234" spans="1:14" x14ac:dyDescent="0.15">
      <c r="A4234" s="2">
        <v>45011</v>
      </c>
      <c r="B4234" s="3">
        <f t="shared" si="198"/>
        <v>2023</v>
      </c>
      <c r="C4234" t="str">
        <f t="shared" si="199"/>
        <v>2022-2023</v>
      </c>
      <c r="D4234" t="s">
        <v>147</v>
      </c>
      <c r="E4234" t="s">
        <v>44</v>
      </c>
      <c r="F4234" t="str">
        <f t="shared" si="200"/>
        <v>Victoria</v>
      </c>
      <c r="G4234" t="s">
        <v>45</v>
      </c>
      <c r="H4234">
        <v>3066</v>
      </c>
      <c r="I4234" t="s">
        <v>11</v>
      </c>
      <c r="J4234" t="s">
        <v>46</v>
      </c>
      <c r="K4234" t="s">
        <v>151</v>
      </c>
      <c r="L4234" t="s">
        <v>21</v>
      </c>
      <c r="M4234" s="5">
        <v>3137.0400000000004</v>
      </c>
      <c r="N4234">
        <v>1</v>
      </c>
    </row>
    <row r="4235" spans="1:14" x14ac:dyDescent="0.15">
      <c r="A4235" s="2">
        <v>45404</v>
      </c>
      <c r="B4235" s="3">
        <f t="shared" si="198"/>
        <v>2024</v>
      </c>
      <c r="C4235" t="str">
        <f t="shared" si="199"/>
        <v>2023-2024</v>
      </c>
      <c r="D4235" t="s">
        <v>147</v>
      </c>
      <c r="E4235" t="s">
        <v>117</v>
      </c>
      <c r="F4235" t="str">
        <f t="shared" si="200"/>
        <v>Queensland</v>
      </c>
      <c r="G4235" t="s">
        <v>35</v>
      </c>
      <c r="H4235">
        <v>4119</v>
      </c>
      <c r="I4235" t="s">
        <v>11</v>
      </c>
      <c r="J4235" t="s">
        <v>43</v>
      </c>
      <c r="K4235" t="s">
        <v>153</v>
      </c>
      <c r="L4235" t="s">
        <v>16</v>
      </c>
      <c r="M4235" s="5">
        <v>3138.9400000000005</v>
      </c>
      <c r="N4235">
        <v>1</v>
      </c>
    </row>
    <row r="4236" spans="1:14" x14ac:dyDescent="0.15">
      <c r="A4236" s="2">
        <v>45624</v>
      </c>
      <c r="B4236" s="3">
        <f t="shared" si="198"/>
        <v>2025</v>
      </c>
      <c r="C4236" t="str">
        <f t="shared" si="199"/>
        <v>2024-2025</v>
      </c>
      <c r="D4236" t="s">
        <v>147</v>
      </c>
      <c r="E4236" t="s">
        <v>9</v>
      </c>
      <c r="F4236" t="str">
        <f t="shared" si="200"/>
        <v>New South Wales</v>
      </c>
      <c r="G4236" t="s">
        <v>10</v>
      </c>
      <c r="H4236">
        <v>2067</v>
      </c>
      <c r="I4236" t="s">
        <v>11</v>
      </c>
      <c r="J4236" t="s">
        <v>12</v>
      </c>
      <c r="K4236" t="s">
        <v>152</v>
      </c>
      <c r="L4236" t="s">
        <v>13</v>
      </c>
      <c r="M4236" s="5">
        <v>3143.5400000000018</v>
      </c>
      <c r="N4236">
        <v>1</v>
      </c>
    </row>
    <row r="4237" spans="1:14" x14ac:dyDescent="0.15">
      <c r="A4237" s="2">
        <v>45249</v>
      </c>
      <c r="B4237" s="3">
        <f t="shared" si="198"/>
        <v>2024</v>
      </c>
      <c r="C4237" t="str">
        <f t="shared" si="199"/>
        <v>2023-2024</v>
      </c>
      <c r="D4237" t="s">
        <v>147</v>
      </c>
      <c r="E4237" t="s">
        <v>132</v>
      </c>
      <c r="F4237" t="str">
        <f t="shared" si="200"/>
        <v>New South Wales</v>
      </c>
      <c r="G4237" t="s">
        <v>10</v>
      </c>
      <c r="H4237">
        <v>2800</v>
      </c>
      <c r="I4237" t="s">
        <v>11</v>
      </c>
      <c r="J4237" t="s">
        <v>25</v>
      </c>
      <c r="K4237" t="s">
        <v>150</v>
      </c>
      <c r="L4237" t="s">
        <v>18</v>
      </c>
      <c r="M4237" s="5">
        <v>3157.17</v>
      </c>
      <c r="N4237">
        <v>1</v>
      </c>
    </row>
    <row r="4238" spans="1:14" x14ac:dyDescent="0.15">
      <c r="A4238" s="2">
        <v>45299</v>
      </c>
      <c r="B4238" s="3">
        <f t="shared" si="198"/>
        <v>2024</v>
      </c>
      <c r="C4238" t="str">
        <f t="shared" si="199"/>
        <v>2023-2024</v>
      </c>
      <c r="D4238" t="s">
        <v>147</v>
      </c>
      <c r="E4238" t="s">
        <v>24</v>
      </c>
      <c r="F4238" t="str">
        <f t="shared" si="200"/>
        <v>New South Wales</v>
      </c>
      <c r="G4238" t="s">
        <v>10</v>
      </c>
      <c r="H4238">
        <v>2795</v>
      </c>
      <c r="I4238" t="s">
        <v>11</v>
      </c>
      <c r="J4238" t="s">
        <v>25</v>
      </c>
      <c r="K4238" t="s">
        <v>153</v>
      </c>
      <c r="L4238" t="s">
        <v>16</v>
      </c>
      <c r="M4238" s="5">
        <v>3166.3100000000013</v>
      </c>
      <c r="N4238">
        <v>1</v>
      </c>
    </row>
    <row r="4239" spans="1:14" x14ac:dyDescent="0.15">
      <c r="A4239" s="2">
        <v>45293</v>
      </c>
      <c r="B4239" s="3">
        <f t="shared" si="198"/>
        <v>2024</v>
      </c>
      <c r="C4239" t="str">
        <f t="shared" si="199"/>
        <v>2023-2024</v>
      </c>
      <c r="D4239" t="s">
        <v>147</v>
      </c>
      <c r="E4239" t="s">
        <v>143</v>
      </c>
      <c r="F4239" t="str">
        <f t="shared" si="200"/>
        <v>New South Wales</v>
      </c>
      <c r="G4239" t="s">
        <v>10</v>
      </c>
      <c r="H4239">
        <v>2154</v>
      </c>
      <c r="I4239" t="s">
        <v>11</v>
      </c>
      <c r="J4239" t="s">
        <v>27</v>
      </c>
      <c r="K4239" t="s">
        <v>150</v>
      </c>
      <c r="L4239" t="s">
        <v>18</v>
      </c>
      <c r="M4239" s="5">
        <v>3180.58</v>
      </c>
      <c r="N4239">
        <v>1</v>
      </c>
    </row>
    <row r="4240" spans="1:14" x14ac:dyDescent="0.15">
      <c r="A4240" s="2">
        <v>45041</v>
      </c>
      <c r="B4240" s="3">
        <f t="shared" si="198"/>
        <v>2023</v>
      </c>
      <c r="C4240" t="str">
        <f t="shared" si="199"/>
        <v>2022-2023</v>
      </c>
      <c r="D4240" t="s">
        <v>147</v>
      </c>
      <c r="E4240" t="s">
        <v>41</v>
      </c>
      <c r="F4240" t="str">
        <f t="shared" si="200"/>
        <v>New South Wales</v>
      </c>
      <c r="G4240" t="s">
        <v>10</v>
      </c>
      <c r="H4240">
        <v>2830</v>
      </c>
      <c r="I4240" t="s">
        <v>11</v>
      </c>
      <c r="J4240" t="s">
        <v>25</v>
      </c>
      <c r="K4240" t="s">
        <v>150</v>
      </c>
      <c r="L4240" t="s">
        <v>18</v>
      </c>
      <c r="M4240" s="5">
        <v>3180.7799999999988</v>
      </c>
      <c r="N4240">
        <v>1</v>
      </c>
    </row>
    <row r="4241" spans="1:14" x14ac:dyDescent="0.15">
      <c r="A4241" s="2">
        <v>45498</v>
      </c>
      <c r="B4241" s="3">
        <f t="shared" si="198"/>
        <v>2025</v>
      </c>
      <c r="C4241" t="str">
        <f t="shared" si="199"/>
        <v>2024-2025</v>
      </c>
      <c r="D4241" t="s">
        <v>148</v>
      </c>
      <c r="E4241" t="s">
        <v>96</v>
      </c>
      <c r="F4241" t="str">
        <f t="shared" si="200"/>
        <v>Western Australia</v>
      </c>
      <c r="G4241" t="s">
        <v>48</v>
      </c>
      <c r="H4241">
        <v>6330</v>
      </c>
      <c r="I4241" t="s">
        <v>11</v>
      </c>
      <c r="J4241" t="s">
        <v>94</v>
      </c>
      <c r="K4241" t="s">
        <v>155</v>
      </c>
      <c r="L4241" t="s">
        <v>20</v>
      </c>
      <c r="M4241" s="5">
        <v>3186.8500000000008</v>
      </c>
      <c r="N4241">
        <v>1</v>
      </c>
    </row>
    <row r="4242" spans="1:14" x14ac:dyDescent="0.15">
      <c r="A4242" s="2">
        <v>45011</v>
      </c>
      <c r="B4242" s="3">
        <f t="shared" si="198"/>
        <v>2023</v>
      </c>
      <c r="C4242" t="str">
        <f t="shared" si="199"/>
        <v>2022-2023</v>
      </c>
      <c r="D4242" t="s">
        <v>147</v>
      </c>
      <c r="E4242" t="s">
        <v>137</v>
      </c>
      <c r="F4242" t="str">
        <f t="shared" si="200"/>
        <v>New South Wales</v>
      </c>
      <c r="G4242" t="s">
        <v>10</v>
      </c>
      <c r="H4242">
        <v>2031</v>
      </c>
      <c r="I4242" t="s">
        <v>11</v>
      </c>
      <c r="J4242" t="s">
        <v>12</v>
      </c>
      <c r="K4242" t="s">
        <v>153</v>
      </c>
      <c r="L4242" t="s">
        <v>16</v>
      </c>
      <c r="M4242" s="5">
        <v>3188.1200000000003</v>
      </c>
      <c r="N4242">
        <v>1</v>
      </c>
    </row>
    <row r="4243" spans="1:14" x14ac:dyDescent="0.15">
      <c r="A4243" s="2">
        <v>45601</v>
      </c>
      <c r="B4243" s="3">
        <f t="shared" si="198"/>
        <v>2025</v>
      </c>
      <c r="C4243" t="str">
        <f t="shared" si="199"/>
        <v>2024-2025</v>
      </c>
      <c r="D4243" t="s">
        <v>147</v>
      </c>
      <c r="E4243" t="s">
        <v>39</v>
      </c>
      <c r="F4243" t="str">
        <f t="shared" si="200"/>
        <v>South Australia</v>
      </c>
      <c r="G4243" t="s">
        <v>32</v>
      </c>
      <c r="H4243">
        <v>5343</v>
      </c>
      <c r="I4243" t="s">
        <v>11</v>
      </c>
      <c r="J4243" t="s">
        <v>38</v>
      </c>
      <c r="K4243" t="s">
        <v>150</v>
      </c>
      <c r="L4243" t="s">
        <v>18</v>
      </c>
      <c r="M4243" s="5">
        <v>3190.32</v>
      </c>
      <c r="N4243">
        <v>1</v>
      </c>
    </row>
    <row r="4244" spans="1:14" x14ac:dyDescent="0.15">
      <c r="A4244" s="2">
        <v>45080</v>
      </c>
      <c r="B4244" s="3">
        <f t="shared" si="198"/>
        <v>2023</v>
      </c>
      <c r="C4244" t="str">
        <f t="shared" si="199"/>
        <v>2022-2023</v>
      </c>
      <c r="D4244" t="s">
        <v>147</v>
      </c>
      <c r="E4244" t="s">
        <v>139</v>
      </c>
      <c r="F4244" t="str">
        <f t="shared" si="200"/>
        <v>New South Wales</v>
      </c>
      <c r="G4244" t="s">
        <v>10</v>
      </c>
      <c r="H4244">
        <v>2020</v>
      </c>
      <c r="I4244" t="s">
        <v>11</v>
      </c>
      <c r="J4244" t="s">
        <v>12</v>
      </c>
      <c r="K4244" t="s">
        <v>151</v>
      </c>
      <c r="L4244" t="s">
        <v>21</v>
      </c>
      <c r="M4244" s="5">
        <v>3212.5600000000004</v>
      </c>
      <c r="N4244">
        <v>1</v>
      </c>
    </row>
    <row r="4245" spans="1:14" x14ac:dyDescent="0.15">
      <c r="A4245" s="2">
        <v>45617</v>
      </c>
      <c r="B4245" s="3">
        <f t="shared" si="198"/>
        <v>2025</v>
      </c>
      <c r="C4245" t="str">
        <f t="shared" si="199"/>
        <v>2024-2025</v>
      </c>
      <c r="D4245" t="s">
        <v>147</v>
      </c>
      <c r="E4245" t="s">
        <v>145</v>
      </c>
      <c r="F4245" t="str">
        <f t="shared" si="200"/>
        <v>New South Wales</v>
      </c>
      <c r="G4245" t="s">
        <v>10</v>
      </c>
      <c r="H4245">
        <v>2101</v>
      </c>
      <c r="I4245" t="s">
        <v>11</v>
      </c>
      <c r="J4245" t="s">
        <v>27</v>
      </c>
      <c r="K4245" t="s">
        <v>152</v>
      </c>
      <c r="L4245" t="s">
        <v>13</v>
      </c>
      <c r="M4245" s="5">
        <v>3214.7600000000016</v>
      </c>
      <c r="N4245">
        <v>1</v>
      </c>
    </row>
    <row r="4246" spans="1:14" x14ac:dyDescent="0.15">
      <c r="A4246" s="2">
        <v>45364</v>
      </c>
      <c r="B4246" s="3">
        <f t="shared" si="198"/>
        <v>2024</v>
      </c>
      <c r="C4246" t="str">
        <f t="shared" si="199"/>
        <v>2023-2024</v>
      </c>
      <c r="D4246" t="s">
        <v>147</v>
      </c>
      <c r="E4246" t="s">
        <v>126</v>
      </c>
      <c r="F4246" t="str">
        <f t="shared" si="200"/>
        <v>Queensland</v>
      </c>
      <c r="G4246" t="s">
        <v>35</v>
      </c>
      <c r="H4246">
        <v>4551</v>
      </c>
      <c r="I4246" t="s">
        <v>11</v>
      </c>
      <c r="J4246" t="s">
        <v>120</v>
      </c>
      <c r="K4246" t="s">
        <v>152</v>
      </c>
      <c r="L4246" t="s">
        <v>13</v>
      </c>
      <c r="M4246" s="5">
        <v>3229.3500000000026</v>
      </c>
      <c r="N4246">
        <v>1</v>
      </c>
    </row>
    <row r="4247" spans="1:14" x14ac:dyDescent="0.15">
      <c r="A4247" s="2">
        <v>45488</v>
      </c>
      <c r="B4247" s="3">
        <f t="shared" si="198"/>
        <v>2025</v>
      </c>
      <c r="C4247" t="str">
        <f t="shared" si="199"/>
        <v>2024-2025</v>
      </c>
      <c r="D4247" t="s">
        <v>147</v>
      </c>
      <c r="E4247" t="s">
        <v>28</v>
      </c>
      <c r="F4247" t="str">
        <f t="shared" si="200"/>
        <v>Northern Territory</v>
      </c>
      <c r="G4247" t="s">
        <v>29</v>
      </c>
      <c r="H4247">
        <v>800</v>
      </c>
      <c r="I4247" t="s">
        <v>11</v>
      </c>
      <c r="J4247" t="s">
        <v>30</v>
      </c>
      <c r="K4247" t="s">
        <v>150</v>
      </c>
      <c r="L4247" t="s">
        <v>18</v>
      </c>
      <c r="M4247" s="5">
        <v>3245.1399999999994</v>
      </c>
      <c r="N4247">
        <v>1</v>
      </c>
    </row>
    <row r="4248" spans="1:14" x14ac:dyDescent="0.15">
      <c r="A4248" s="2">
        <v>45053</v>
      </c>
      <c r="B4248" s="3">
        <f t="shared" si="198"/>
        <v>2023</v>
      </c>
      <c r="C4248" t="str">
        <f t="shared" si="199"/>
        <v>2022-2023</v>
      </c>
      <c r="D4248" t="s">
        <v>147</v>
      </c>
      <c r="E4248" t="s">
        <v>9</v>
      </c>
      <c r="F4248" t="str">
        <f t="shared" si="200"/>
        <v>New South Wales</v>
      </c>
      <c r="G4248" t="s">
        <v>10</v>
      </c>
      <c r="H4248">
        <v>2067</v>
      </c>
      <c r="I4248" t="s">
        <v>11</v>
      </c>
      <c r="J4248" t="s">
        <v>12</v>
      </c>
      <c r="K4248" t="s">
        <v>151</v>
      </c>
      <c r="L4248" t="s">
        <v>21</v>
      </c>
      <c r="M4248" s="5">
        <v>3248.45</v>
      </c>
      <c r="N4248">
        <v>1</v>
      </c>
    </row>
    <row r="4249" spans="1:14" x14ac:dyDescent="0.15">
      <c r="A4249" s="2">
        <v>45507</v>
      </c>
      <c r="B4249" s="3">
        <f t="shared" si="198"/>
        <v>2025</v>
      </c>
      <c r="C4249" t="str">
        <f t="shared" si="199"/>
        <v>2024-2025</v>
      </c>
      <c r="D4249" t="s">
        <v>148</v>
      </c>
      <c r="E4249" t="s">
        <v>78</v>
      </c>
      <c r="F4249" t="str">
        <f t="shared" si="200"/>
        <v>New South Wales</v>
      </c>
      <c r="G4249" t="s">
        <v>10</v>
      </c>
      <c r="H4249">
        <v>2350</v>
      </c>
      <c r="I4249" t="s">
        <v>11</v>
      </c>
      <c r="J4249" t="s">
        <v>68</v>
      </c>
      <c r="K4249" t="s">
        <v>155</v>
      </c>
      <c r="L4249" t="s">
        <v>20</v>
      </c>
      <c r="M4249" s="5">
        <v>3254.7700000000013</v>
      </c>
      <c r="N4249">
        <v>1</v>
      </c>
    </row>
    <row r="4250" spans="1:14" x14ac:dyDescent="0.15">
      <c r="A4250" s="2">
        <v>45186</v>
      </c>
      <c r="B4250" s="3">
        <f t="shared" si="198"/>
        <v>2024</v>
      </c>
      <c r="C4250" t="str">
        <f t="shared" si="199"/>
        <v>2023-2024</v>
      </c>
      <c r="D4250" t="s">
        <v>147</v>
      </c>
      <c r="E4250" t="s">
        <v>137</v>
      </c>
      <c r="F4250" t="str">
        <f t="shared" si="200"/>
        <v>New South Wales</v>
      </c>
      <c r="G4250" t="s">
        <v>10</v>
      </c>
      <c r="H4250">
        <v>2031</v>
      </c>
      <c r="I4250" t="s">
        <v>11</v>
      </c>
      <c r="J4250" t="s">
        <v>12</v>
      </c>
      <c r="K4250" t="s">
        <v>152</v>
      </c>
      <c r="L4250" t="s">
        <v>13</v>
      </c>
      <c r="M4250" s="5">
        <v>3257.5000000000032</v>
      </c>
      <c r="N4250">
        <v>1</v>
      </c>
    </row>
    <row r="4251" spans="1:14" x14ac:dyDescent="0.15">
      <c r="A4251" s="2">
        <v>45169</v>
      </c>
      <c r="B4251" s="3">
        <f t="shared" si="198"/>
        <v>2024</v>
      </c>
      <c r="C4251" t="str">
        <f t="shared" si="199"/>
        <v>2023-2024</v>
      </c>
      <c r="D4251" t="s">
        <v>147</v>
      </c>
      <c r="E4251" t="s">
        <v>103</v>
      </c>
      <c r="F4251" t="str">
        <f t="shared" si="200"/>
        <v>Queensland</v>
      </c>
      <c r="G4251" t="s">
        <v>35</v>
      </c>
      <c r="H4251">
        <v>4509</v>
      </c>
      <c r="I4251" t="s">
        <v>11</v>
      </c>
      <c r="J4251" t="s">
        <v>104</v>
      </c>
      <c r="K4251" t="s">
        <v>152</v>
      </c>
      <c r="L4251" t="s">
        <v>13</v>
      </c>
      <c r="M4251" s="5">
        <v>3269.1200000000026</v>
      </c>
      <c r="N4251">
        <v>1</v>
      </c>
    </row>
    <row r="4252" spans="1:14" x14ac:dyDescent="0.15">
      <c r="A4252" s="2">
        <v>45635</v>
      </c>
      <c r="B4252" s="3">
        <f t="shared" si="198"/>
        <v>2025</v>
      </c>
      <c r="C4252" t="str">
        <f t="shared" si="199"/>
        <v>2024-2025</v>
      </c>
      <c r="D4252" t="s">
        <v>147</v>
      </c>
      <c r="E4252" t="s">
        <v>115</v>
      </c>
      <c r="F4252" t="str">
        <f t="shared" si="200"/>
        <v>Western Australia</v>
      </c>
      <c r="G4252" t="s">
        <v>48</v>
      </c>
      <c r="H4252">
        <v>6280</v>
      </c>
      <c r="I4252" t="s">
        <v>11</v>
      </c>
      <c r="J4252" t="s">
        <v>94</v>
      </c>
      <c r="K4252" t="s">
        <v>149</v>
      </c>
      <c r="L4252" t="s">
        <v>15</v>
      </c>
      <c r="M4252" s="5">
        <v>3277.93</v>
      </c>
      <c r="N4252">
        <v>1</v>
      </c>
    </row>
    <row r="4253" spans="1:14" x14ac:dyDescent="0.15">
      <c r="A4253" s="2">
        <v>45531</v>
      </c>
      <c r="B4253" s="3">
        <f t="shared" si="198"/>
        <v>2025</v>
      </c>
      <c r="C4253" t="str">
        <f t="shared" si="199"/>
        <v>2024-2025</v>
      </c>
      <c r="D4253" t="s">
        <v>147</v>
      </c>
      <c r="E4253" t="s">
        <v>135</v>
      </c>
      <c r="F4253" t="str">
        <f t="shared" si="200"/>
        <v>Victoria</v>
      </c>
      <c r="G4253" t="s">
        <v>45</v>
      </c>
      <c r="H4253">
        <v>3550</v>
      </c>
      <c r="I4253" t="s">
        <v>11</v>
      </c>
      <c r="J4253" t="s">
        <v>60</v>
      </c>
      <c r="K4253" t="s">
        <v>151</v>
      </c>
      <c r="L4253" t="s">
        <v>21</v>
      </c>
      <c r="M4253" s="5">
        <v>3282.9</v>
      </c>
      <c r="N4253">
        <v>1</v>
      </c>
    </row>
    <row r="4254" spans="1:14" x14ac:dyDescent="0.15">
      <c r="A4254" s="2">
        <v>44959</v>
      </c>
      <c r="B4254" s="3">
        <f t="shared" si="198"/>
        <v>2023</v>
      </c>
      <c r="C4254" t="str">
        <f t="shared" si="199"/>
        <v>2022-2023</v>
      </c>
      <c r="D4254" t="s">
        <v>147</v>
      </c>
      <c r="E4254" t="s">
        <v>143</v>
      </c>
      <c r="F4254" t="str">
        <f t="shared" si="200"/>
        <v>New South Wales</v>
      </c>
      <c r="G4254" t="s">
        <v>10</v>
      </c>
      <c r="H4254">
        <v>2154</v>
      </c>
      <c r="I4254" t="s">
        <v>11</v>
      </c>
      <c r="J4254" t="s">
        <v>27</v>
      </c>
      <c r="K4254" t="s">
        <v>155</v>
      </c>
      <c r="L4254" t="s">
        <v>20</v>
      </c>
      <c r="M4254" s="5">
        <v>3296.7100000000009</v>
      </c>
      <c r="N4254">
        <v>1</v>
      </c>
    </row>
    <row r="4255" spans="1:14" x14ac:dyDescent="0.15">
      <c r="A4255" s="2">
        <v>45418</v>
      </c>
      <c r="B4255" s="3">
        <f t="shared" si="198"/>
        <v>2024</v>
      </c>
      <c r="C4255" t="str">
        <f t="shared" si="199"/>
        <v>2023-2024</v>
      </c>
      <c r="D4255" t="s">
        <v>147</v>
      </c>
      <c r="E4255" t="s">
        <v>146</v>
      </c>
      <c r="F4255" t="str">
        <f t="shared" si="200"/>
        <v>Victoria</v>
      </c>
      <c r="G4255" t="s">
        <v>45</v>
      </c>
      <c r="H4255">
        <v>3353</v>
      </c>
      <c r="I4255" t="s">
        <v>11</v>
      </c>
      <c r="J4255" t="s">
        <v>60</v>
      </c>
      <c r="K4255" t="s">
        <v>151</v>
      </c>
      <c r="L4255" t="s">
        <v>21</v>
      </c>
      <c r="M4255" s="5">
        <v>3300.7599999999998</v>
      </c>
      <c r="N4255">
        <v>1</v>
      </c>
    </row>
    <row r="4256" spans="1:14" x14ac:dyDescent="0.15">
      <c r="A4256" s="2">
        <v>45115</v>
      </c>
      <c r="B4256" s="3">
        <f t="shared" si="198"/>
        <v>2024</v>
      </c>
      <c r="C4256" t="str">
        <f t="shared" si="199"/>
        <v>2023-2024</v>
      </c>
      <c r="D4256" t="s">
        <v>147</v>
      </c>
      <c r="E4256" t="s">
        <v>109</v>
      </c>
      <c r="F4256" t="str">
        <f t="shared" si="200"/>
        <v>New South Wales</v>
      </c>
      <c r="G4256" t="s">
        <v>10</v>
      </c>
      <c r="H4256">
        <v>2480</v>
      </c>
      <c r="I4256" t="s">
        <v>11</v>
      </c>
      <c r="J4256" t="s">
        <v>68</v>
      </c>
      <c r="K4256" t="s">
        <v>150</v>
      </c>
      <c r="L4256" t="s">
        <v>18</v>
      </c>
      <c r="M4256" s="5">
        <v>3317.3999999999996</v>
      </c>
      <c r="N4256">
        <v>1</v>
      </c>
    </row>
    <row r="4257" spans="1:14" x14ac:dyDescent="0.15">
      <c r="A4257" s="2">
        <v>44991</v>
      </c>
      <c r="B4257" s="3">
        <f t="shared" si="198"/>
        <v>2023</v>
      </c>
      <c r="C4257" t="str">
        <f t="shared" si="199"/>
        <v>2022-2023</v>
      </c>
      <c r="D4257" t="s">
        <v>148</v>
      </c>
      <c r="E4257" t="s">
        <v>108</v>
      </c>
      <c r="F4257" t="str">
        <f t="shared" si="200"/>
        <v>Victoria</v>
      </c>
      <c r="G4257" t="s">
        <v>45</v>
      </c>
      <c r="H4257">
        <v>3018</v>
      </c>
      <c r="I4257" t="s">
        <v>11</v>
      </c>
      <c r="J4257" t="s">
        <v>46</v>
      </c>
      <c r="K4257" t="s">
        <v>153</v>
      </c>
      <c r="L4257" t="s">
        <v>16</v>
      </c>
      <c r="M4257" s="5">
        <v>3326.51</v>
      </c>
      <c r="N4257">
        <v>1</v>
      </c>
    </row>
    <row r="4258" spans="1:14" x14ac:dyDescent="0.15">
      <c r="A4258" s="2">
        <v>45536</v>
      </c>
      <c r="B4258" s="3">
        <f t="shared" si="198"/>
        <v>2025</v>
      </c>
      <c r="C4258" t="str">
        <f t="shared" si="199"/>
        <v>2024-2025</v>
      </c>
      <c r="D4258" t="s">
        <v>147</v>
      </c>
      <c r="E4258" t="s">
        <v>69</v>
      </c>
      <c r="F4258" t="str">
        <f t="shared" si="200"/>
        <v>Tasmania</v>
      </c>
      <c r="G4258" t="s">
        <v>70</v>
      </c>
      <c r="H4258">
        <v>7018</v>
      </c>
      <c r="I4258" t="s">
        <v>11</v>
      </c>
      <c r="J4258" t="s">
        <v>71</v>
      </c>
      <c r="K4258" t="s">
        <v>150</v>
      </c>
      <c r="L4258" t="s">
        <v>18</v>
      </c>
      <c r="M4258" s="5">
        <v>3332.7200000000003</v>
      </c>
      <c r="N4258">
        <v>1</v>
      </c>
    </row>
    <row r="4259" spans="1:14" x14ac:dyDescent="0.15">
      <c r="A4259" s="2">
        <v>45180</v>
      </c>
      <c r="B4259" s="3">
        <f t="shared" si="198"/>
        <v>2024</v>
      </c>
      <c r="C4259" t="str">
        <f t="shared" si="199"/>
        <v>2023-2024</v>
      </c>
      <c r="D4259" t="s">
        <v>148</v>
      </c>
      <c r="E4259" t="s">
        <v>108</v>
      </c>
      <c r="F4259" t="str">
        <f t="shared" si="200"/>
        <v>Victoria</v>
      </c>
      <c r="G4259" t="s">
        <v>45</v>
      </c>
      <c r="H4259">
        <v>3018</v>
      </c>
      <c r="I4259" t="s">
        <v>11</v>
      </c>
      <c r="J4259" t="s">
        <v>46</v>
      </c>
      <c r="K4259" t="s">
        <v>152</v>
      </c>
      <c r="L4259" t="s">
        <v>13</v>
      </c>
      <c r="M4259" s="5">
        <v>3341.2700000000009</v>
      </c>
      <c r="N4259">
        <v>1</v>
      </c>
    </row>
    <row r="4260" spans="1:14" x14ac:dyDescent="0.15">
      <c r="A4260" s="2">
        <v>45481</v>
      </c>
      <c r="B4260" s="3">
        <f t="shared" si="198"/>
        <v>2025</v>
      </c>
      <c r="C4260" t="str">
        <f t="shared" si="199"/>
        <v>2024-2025</v>
      </c>
      <c r="D4260" t="s">
        <v>147</v>
      </c>
      <c r="E4260" t="s">
        <v>73</v>
      </c>
      <c r="F4260" t="str">
        <f t="shared" si="200"/>
        <v>Victoria</v>
      </c>
      <c r="G4260" t="s">
        <v>45</v>
      </c>
      <c r="H4260">
        <v>3136</v>
      </c>
      <c r="I4260" t="s">
        <v>11</v>
      </c>
      <c r="J4260" t="s">
        <v>63</v>
      </c>
      <c r="K4260" t="s">
        <v>151</v>
      </c>
      <c r="L4260" t="s">
        <v>21</v>
      </c>
      <c r="M4260" s="5">
        <v>3343.95</v>
      </c>
      <c r="N4260">
        <v>1</v>
      </c>
    </row>
    <row r="4261" spans="1:14" x14ac:dyDescent="0.15">
      <c r="A4261" s="2">
        <v>45549</v>
      </c>
      <c r="B4261" s="3">
        <f t="shared" si="198"/>
        <v>2025</v>
      </c>
      <c r="C4261" t="str">
        <f t="shared" si="199"/>
        <v>2024-2025</v>
      </c>
      <c r="D4261" t="s">
        <v>147</v>
      </c>
      <c r="E4261" t="s">
        <v>131</v>
      </c>
      <c r="F4261" t="str">
        <f t="shared" si="200"/>
        <v>Western Australia</v>
      </c>
      <c r="G4261" t="s">
        <v>48</v>
      </c>
      <c r="H4261">
        <v>6530</v>
      </c>
      <c r="I4261" t="s">
        <v>11</v>
      </c>
      <c r="J4261" t="s">
        <v>77</v>
      </c>
      <c r="K4261" t="s">
        <v>152</v>
      </c>
      <c r="L4261" t="s">
        <v>13</v>
      </c>
      <c r="M4261" s="5">
        <v>3344.7700000000013</v>
      </c>
      <c r="N4261">
        <v>1</v>
      </c>
    </row>
    <row r="4262" spans="1:14" x14ac:dyDescent="0.15">
      <c r="A4262" s="2">
        <v>45649</v>
      </c>
      <c r="B4262" s="3">
        <f t="shared" si="198"/>
        <v>2025</v>
      </c>
      <c r="C4262" t="str">
        <f t="shared" si="199"/>
        <v>2024-2025</v>
      </c>
      <c r="D4262" t="s">
        <v>147</v>
      </c>
      <c r="E4262" t="s">
        <v>65</v>
      </c>
      <c r="F4262" t="str">
        <f t="shared" si="200"/>
        <v>New South Wales</v>
      </c>
      <c r="G4262" t="s">
        <v>10</v>
      </c>
      <c r="H4262">
        <v>2541</v>
      </c>
      <c r="I4262" t="s">
        <v>11</v>
      </c>
      <c r="J4262" t="s">
        <v>58</v>
      </c>
      <c r="K4262" t="s">
        <v>152</v>
      </c>
      <c r="L4262" t="s">
        <v>13</v>
      </c>
      <c r="M4262" s="5">
        <v>3350.6400000000012</v>
      </c>
      <c r="N4262">
        <v>1</v>
      </c>
    </row>
    <row r="4263" spans="1:14" x14ac:dyDescent="0.15">
      <c r="A4263" s="2">
        <v>44990</v>
      </c>
      <c r="B4263" s="3">
        <f t="shared" si="198"/>
        <v>2023</v>
      </c>
      <c r="C4263" t="str">
        <f t="shared" si="199"/>
        <v>2022-2023</v>
      </c>
      <c r="D4263" t="s">
        <v>147</v>
      </c>
      <c r="E4263" t="s">
        <v>113</v>
      </c>
      <c r="F4263" t="str">
        <f t="shared" si="200"/>
        <v>Queensland</v>
      </c>
      <c r="G4263" t="s">
        <v>35</v>
      </c>
      <c r="H4263">
        <v>4215</v>
      </c>
      <c r="I4263" t="s">
        <v>11</v>
      </c>
      <c r="J4263" t="s">
        <v>104</v>
      </c>
      <c r="K4263" t="s">
        <v>151</v>
      </c>
      <c r="L4263" t="s">
        <v>21</v>
      </c>
      <c r="M4263" s="5">
        <v>3350.8000000000006</v>
      </c>
      <c r="N4263">
        <v>1</v>
      </c>
    </row>
    <row r="4264" spans="1:14" x14ac:dyDescent="0.15">
      <c r="A4264" s="2">
        <v>45081</v>
      </c>
      <c r="B4264" s="3">
        <f t="shared" si="198"/>
        <v>2023</v>
      </c>
      <c r="C4264" t="str">
        <f t="shared" si="199"/>
        <v>2022-2023</v>
      </c>
      <c r="D4264" t="s">
        <v>148</v>
      </c>
      <c r="E4264" t="s">
        <v>124</v>
      </c>
      <c r="F4264" t="str">
        <f t="shared" si="200"/>
        <v>New South Wales</v>
      </c>
      <c r="G4264" t="s">
        <v>10</v>
      </c>
      <c r="H4264">
        <v>2015</v>
      </c>
      <c r="I4264" t="s">
        <v>11</v>
      </c>
      <c r="J4264" t="s">
        <v>12</v>
      </c>
      <c r="K4264" t="s">
        <v>152</v>
      </c>
      <c r="L4264" t="s">
        <v>13</v>
      </c>
      <c r="M4264" s="5">
        <v>3351.8200000000033</v>
      </c>
      <c r="N4264">
        <v>1</v>
      </c>
    </row>
    <row r="4265" spans="1:14" x14ac:dyDescent="0.15">
      <c r="A4265" s="2">
        <v>45080</v>
      </c>
      <c r="B4265" s="3">
        <f t="shared" si="198"/>
        <v>2023</v>
      </c>
      <c r="C4265" t="str">
        <f t="shared" si="199"/>
        <v>2022-2023</v>
      </c>
      <c r="D4265" t="s">
        <v>147</v>
      </c>
      <c r="E4265" t="s">
        <v>24</v>
      </c>
      <c r="F4265" t="str">
        <f t="shared" si="200"/>
        <v>New South Wales</v>
      </c>
      <c r="G4265" t="s">
        <v>10</v>
      </c>
      <c r="H4265">
        <v>2795</v>
      </c>
      <c r="I4265" t="s">
        <v>11</v>
      </c>
      <c r="J4265" t="s">
        <v>25</v>
      </c>
      <c r="K4265" t="s">
        <v>151</v>
      </c>
      <c r="L4265" t="s">
        <v>21</v>
      </c>
      <c r="M4265" s="5">
        <v>3355.05</v>
      </c>
      <c r="N4265">
        <v>1</v>
      </c>
    </row>
    <row r="4266" spans="1:14" x14ac:dyDescent="0.15">
      <c r="A4266" s="2">
        <v>45183</v>
      </c>
      <c r="B4266" s="3">
        <f t="shared" si="198"/>
        <v>2024</v>
      </c>
      <c r="C4266" t="str">
        <f t="shared" si="199"/>
        <v>2023-2024</v>
      </c>
      <c r="D4266" t="s">
        <v>147</v>
      </c>
      <c r="E4266" t="s">
        <v>42</v>
      </c>
      <c r="F4266" t="str">
        <f t="shared" si="200"/>
        <v>Queensland</v>
      </c>
      <c r="G4266" t="s">
        <v>35</v>
      </c>
      <c r="H4266">
        <v>4053</v>
      </c>
      <c r="I4266" t="s">
        <v>11</v>
      </c>
      <c r="J4266" t="s">
        <v>43</v>
      </c>
      <c r="K4266" t="s">
        <v>152</v>
      </c>
      <c r="L4266" t="s">
        <v>13</v>
      </c>
      <c r="M4266" s="5">
        <v>3372.2800000000025</v>
      </c>
      <c r="N4266">
        <v>1</v>
      </c>
    </row>
    <row r="4267" spans="1:14" x14ac:dyDescent="0.15">
      <c r="A4267" s="2">
        <v>45482</v>
      </c>
      <c r="B4267" s="3">
        <f t="shared" si="198"/>
        <v>2025</v>
      </c>
      <c r="C4267" t="str">
        <f t="shared" si="199"/>
        <v>2024-2025</v>
      </c>
      <c r="D4267" t="s">
        <v>147</v>
      </c>
      <c r="E4267" t="s">
        <v>145</v>
      </c>
      <c r="F4267" t="str">
        <f t="shared" si="200"/>
        <v>New South Wales</v>
      </c>
      <c r="G4267" t="s">
        <v>10</v>
      </c>
      <c r="H4267">
        <v>2101</v>
      </c>
      <c r="I4267" t="s">
        <v>11</v>
      </c>
      <c r="J4267" t="s">
        <v>27</v>
      </c>
      <c r="K4267" t="s">
        <v>155</v>
      </c>
      <c r="L4267" t="s">
        <v>20</v>
      </c>
      <c r="M4267" s="5">
        <v>3377.2000000000007</v>
      </c>
      <c r="N4267">
        <v>1</v>
      </c>
    </row>
    <row r="4268" spans="1:14" x14ac:dyDescent="0.15">
      <c r="A4268" s="2">
        <v>45344</v>
      </c>
      <c r="B4268" s="3">
        <f t="shared" si="198"/>
        <v>2024</v>
      </c>
      <c r="C4268" t="str">
        <f t="shared" si="199"/>
        <v>2023-2024</v>
      </c>
      <c r="D4268" t="s">
        <v>147</v>
      </c>
      <c r="E4268" t="s">
        <v>115</v>
      </c>
      <c r="F4268" t="str">
        <f t="shared" si="200"/>
        <v>Western Australia</v>
      </c>
      <c r="G4268" t="s">
        <v>48</v>
      </c>
      <c r="H4268">
        <v>6280</v>
      </c>
      <c r="I4268" t="s">
        <v>11</v>
      </c>
      <c r="J4268" t="s">
        <v>94</v>
      </c>
      <c r="K4268" t="s">
        <v>150</v>
      </c>
      <c r="L4268" t="s">
        <v>18</v>
      </c>
      <c r="M4268" s="5">
        <v>3397.3100000000004</v>
      </c>
      <c r="N4268">
        <v>1</v>
      </c>
    </row>
    <row r="4269" spans="1:14" x14ac:dyDescent="0.15">
      <c r="A4269" s="2">
        <v>45584</v>
      </c>
      <c r="B4269" s="3">
        <f t="shared" si="198"/>
        <v>2025</v>
      </c>
      <c r="C4269" t="str">
        <f t="shared" si="199"/>
        <v>2024-2025</v>
      </c>
      <c r="D4269" t="s">
        <v>147</v>
      </c>
      <c r="E4269" t="s">
        <v>24</v>
      </c>
      <c r="F4269" t="str">
        <f t="shared" si="200"/>
        <v>New South Wales</v>
      </c>
      <c r="G4269" t="s">
        <v>10</v>
      </c>
      <c r="H4269">
        <v>2795</v>
      </c>
      <c r="I4269" t="s">
        <v>11</v>
      </c>
      <c r="J4269" t="s">
        <v>25</v>
      </c>
      <c r="K4269" t="s">
        <v>152</v>
      </c>
      <c r="L4269" t="s">
        <v>13</v>
      </c>
      <c r="M4269" s="5">
        <v>3399.2300000000018</v>
      </c>
      <c r="N4269">
        <v>1</v>
      </c>
    </row>
    <row r="4270" spans="1:14" x14ac:dyDescent="0.15">
      <c r="A4270" s="2">
        <v>45450</v>
      </c>
      <c r="B4270" s="3">
        <f t="shared" si="198"/>
        <v>2024</v>
      </c>
      <c r="C4270" t="str">
        <f t="shared" si="199"/>
        <v>2023-2024</v>
      </c>
      <c r="D4270" t="s">
        <v>147</v>
      </c>
      <c r="E4270" t="s">
        <v>114</v>
      </c>
      <c r="F4270" t="str">
        <f t="shared" si="200"/>
        <v>Victoria</v>
      </c>
      <c r="G4270" t="s">
        <v>45</v>
      </c>
      <c r="H4270">
        <v>3551</v>
      </c>
      <c r="I4270" t="s">
        <v>11</v>
      </c>
      <c r="J4270" t="s">
        <v>60</v>
      </c>
      <c r="K4270" t="s">
        <v>152</v>
      </c>
      <c r="L4270" t="s">
        <v>13</v>
      </c>
      <c r="M4270" s="5">
        <v>3415.0300000000016</v>
      </c>
      <c r="N4270">
        <v>1</v>
      </c>
    </row>
    <row r="4271" spans="1:14" x14ac:dyDescent="0.15">
      <c r="A4271" s="2">
        <v>45362</v>
      </c>
      <c r="B4271" s="3">
        <f t="shared" si="198"/>
        <v>2024</v>
      </c>
      <c r="C4271" t="str">
        <f t="shared" si="199"/>
        <v>2023-2024</v>
      </c>
      <c r="D4271" t="s">
        <v>147</v>
      </c>
      <c r="E4271" t="s">
        <v>129</v>
      </c>
      <c r="F4271" t="str">
        <f t="shared" si="200"/>
        <v>Tasmania</v>
      </c>
      <c r="G4271" t="s">
        <v>70</v>
      </c>
      <c r="H4271">
        <v>7010</v>
      </c>
      <c r="I4271" t="s">
        <v>11</v>
      </c>
      <c r="J4271" t="s">
        <v>71</v>
      </c>
      <c r="K4271" t="s">
        <v>150</v>
      </c>
      <c r="L4271" t="s">
        <v>18</v>
      </c>
      <c r="M4271" s="5">
        <v>3417.23</v>
      </c>
      <c r="N4271">
        <v>1</v>
      </c>
    </row>
    <row r="4272" spans="1:14" x14ac:dyDescent="0.15">
      <c r="A4272" s="2">
        <v>45604</v>
      </c>
      <c r="B4272" s="3">
        <f t="shared" si="198"/>
        <v>2025</v>
      </c>
      <c r="C4272" t="str">
        <f t="shared" si="199"/>
        <v>2024-2025</v>
      </c>
      <c r="D4272" t="s">
        <v>147</v>
      </c>
      <c r="E4272" t="s">
        <v>107</v>
      </c>
      <c r="F4272" t="str">
        <f t="shared" si="200"/>
        <v>Queensland</v>
      </c>
      <c r="G4272" t="s">
        <v>35</v>
      </c>
      <c r="H4272">
        <v>4220</v>
      </c>
      <c r="I4272" t="s">
        <v>11</v>
      </c>
      <c r="J4272" t="s">
        <v>104</v>
      </c>
      <c r="K4272" t="s">
        <v>150</v>
      </c>
      <c r="L4272" t="s">
        <v>18</v>
      </c>
      <c r="M4272" s="5">
        <v>3443.64</v>
      </c>
      <c r="N4272">
        <v>1</v>
      </c>
    </row>
    <row r="4273" spans="1:14" x14ac:dyDescent="0.15">
      <c r="A4273" s="2">
        <v>45393</v>
      </c>
      <c r="B4273" s="3">
        <f t="shared" si="198"/>
        <v>2024</v>
      </c>
      <c r="C4273" t="str">
        <f t="shared" si="199"/>
        <v>2023-2024</v>
      </c>
      <c r="D4273" t="s">
        <v>147</v>
      </c>
      <c r="E4273" t="s">
        <v>135</v>
      </c>
      <c r="F4273" t="str">
        <f t="shared" si="200"/>
        <v>Victoria</v>
      </c>
      <c r="G4273" t="s">
        <v>45</v>
      </c>
      <c r="H4273">
        <v>3550</v>
      </c>
      <c r="I4273" t="s">
        <v>11</v>
      </c>
      <c r="J4273" t="s">
        <v>60</v>
      </c>
      <c r="K4273" t="s">
        <v>152</v>
      </c>
      <c r="L4273" t="s">
        <v>13</v>
      </c>
      <c r="M4273" s="5">
        <v>3453.170000000001</v>
      </c>
      <c r="N4273">
        <v>1</v>
      </c>
    </row>
    <row r="4274" spans="1:14" x14ac:dyDescent="0.15">
      <c r="A4274" s="2">
        <v>45130</v>
      </c>
      <c r="B4274" s="3">
        <f t="shared" si="198"/>
        <v>2024</v>
      </c>
      <c r="C4274" t="str">
        <f t="shared" si="199"/>
        <v>2023-2024</v>
      </c>
      <c r="D4274" t="s">
        <v>147</v>
      </c>
      <c r="E4274" t="s">
        <v>64</v>
      </c>
      <c r="F4274" t="str">
        <f t="shared" si="200"/>
        <v>Victoria</v>
      </c>
      <c r="G4274" t="s">
        <v>45</v>
      </c>
      <c r="H4274">
        <v>3199</v>
      </c>
      <c r="I4274" t="s">
        <v>11</v>
      </c>
      <c r="J4274" t="s">
        <v>63</v>
      </c>
      <c r="K4274" t="s">
        <v>150</v>
      </c>
      <c r="L4274" t="s">
        <v>18</v>
      </c>
      <c r="M4274" s="5">
        <v>3458.11</v>
      </c>
      <c r="N4274">
        <v>1</v>
      </c>
    </row>
    <row r="4275" spans="1:14" x14ac:dyDescent="0.15">
      <c r="A4275" s="2">
        <v>45180</v>
      </c>
      <c r="B4275" s="3">
        <f t="shared" si="198"/>
        <v>2024</v>
      </c>
      <c r="C4275" t="str">
        <f t="shared" si="199"/>
        <v>2023-2024</v>
      </c>
      <c r="D4275" t="s">
        <v>147</v>
      </c>
      <c r="E4275" t="s">
        <v>98</v>
      </c>
      <c r="F4275" t="str">
        <f t="shared" si="200"/>
        <v>Victoria</v>
      </c>
      <c r="G4275" t="s">
        <v>45</v>
      </c>
      <c r="H4275">
        <v>3429</v>
      </c>
      <c r="I4275" t="s">
        <v>11</v>
      </c>
      <c r="J4275" t="s">
        <v>60</v>
      </c>
      <c r="K4275" t="s">
        <v>150</v>
      </c>
      <c r="L4275" t="s">
        <v>18</v>
      </c>
      <c r="M4275" s="5">
        <v>3460.1899999999991</v>
      </c>
      <c r="N4275">
        <v>1</v>
      </c>
    </row>
    <row r="4276" spans="1:14" x14ac:dyDescent="0.15">
      <c r="A4276" s="2">
        <v>45003</v>
      </c>
      <c r="B4276" s="3">
        <f t="shared" si="198"/>
        <v>2023</v>
      </c>
      <c r="C4276" t="str">
        <f t="shared" si="199"/>
        <v>2022-2023</v>
      </c>
      <c r="D4276" t="s">
        <v>147</v>
      </c>
      <c r="E4276" t="s">
        <v>109</v>
      </c>
      <c r="F4276" t="str">
        <f t="shared" si="200"/>
        <v>New South Wales</v>
      </c>
      <c r="G4276" t="s">
        <v>10</v>
      </c>
      <c r="H4276">
        <v>2480</v>
      </c>
      <c r="I4276" t="s">
        <v>11</v>
      </c>
      <c r="J4276" t="s">
        <v>68</v>
      </c>
      <c r="K4276" t="s">
        <v>151</v>
      </c>
      <c r="L4276" t="s">
        <v>21</v>
      </c>
      <c r="M4276" s="5">
        <v>3460.9100000000003</v>
      </c>
      <c r="N4276">
        <v>1</v>
      </c>
    </row>
    <row r="4277" spans="1:14" x14ac:dyDescent="0.15">
      <c r="A4277" s="2">
        <v>45305</v>
      </c>
      <c r="B4277" s="3">
        <f t="shared" si="198"/>
        <v>2024</v>
      </c>
      <c r="C4277" t="str">
        <f t="shared" si="199"/>
        <v>2023-2024</v>
      </c>
      <c r="D4277" t="s">
        <v>148</v>
      </c>
      <c r="E4277" t="s">
        <v>40</v>
      </c>
      <c r="F4277" t="str">
        <f t="shared" si="200"/>
        <v>New South Wales</v>
      </c>
      <c r="G4277" t="s">
        <v>10</v>
      </c>
      <c r="H4277">
        <v>2116</v>
      </c>
      <c r="I4277" t="s">
        <v>11</v>
      </c>
      <c r="J4277" t="s">
        <v>27</v>
      </c>
      <c r="K4277" t="s">
        <v>151</v>
      </c>
      <c r="L4277" t="s">
        <v>21</v>
      </c>
      <c r="M4277" s="5">
        <v>3464.83</v>
      </c>
      <c r="N4277">
        <v>1</v>
      </c>
    </row>
    <row r="4278" spans="1:14" x14ac:dyDescent="0.15">
      <c r="A4278" s="2">
        <v>45379</v>
      </c>
      <c r="B4278" s="3">
        <f t="shared" si="198"/>
        <v>2024</v>
      </c>
      <c r="C4278" t="str">
        <f t="shared" si="199"/>
        <v>2023-2024</v>
      </c>
      <c r="D4278" t="s">
        <v>147</v>
      </c>
      <c r="E4278" t="s">
        <v>109</v>
      </c>
      <c r="F4278" t="str">
        <f t="shared" si="200"/>
        <v>New South Wales</v>
      </c>
      <c r="G4278" t="s">
        <v>10</v>
      </c>
      <c r="H4278">
        <v>2480</v>
      </c>
      <c r="I4278" t="s">
        <v>11</v>
      </c>
      <c r="J4278" t="s">
        <v>68</v>
      </c>
      <c r="K4278" t="s">
        <v>149</v>
      </c>
      <c r="L4278" t="s">
        <v>15</v>
      </c>
      <c r="M4278" s="5">
        <v>3467.9799999999996</v>
      </c>
      <c r="N4278">
        <v>1</v>
      </c>
    </row>
    <row r="4279" spans="1:14" x14ac:dyDescent="0.15">
      <c r="A4279" s="2">
        <v>45209</v>
      </c>
      <c r="B4279" s="3">
        <f t="shared" si="198"/>
        <v>2024</v>
      </c>
      <c r="C4279" t="str">
        <f t="shared" si="199"/>
        <v>2023-2024</v>
      </c>
      <c r="D4279" t="s">
        <v>147</v>
      </c>
      <c r="E4279" t="s">
        <v>114</v>
      </c>
      <c r="F4279" t="str">
        <f t="shared" si="200"/>
        <v>Victoria</v>
      </c>
      <c r="G4279" t="s">
        <v>45</v>
      </c>
      <c r="H4279">
        <v>3551</v>
      </c>
      <c r="I4279" t="s">
        <v>11</v>
      </c>
      <c r="J4279" t="s">
        <v>60</v>
      </c>
      <c r="K4279" t="s">
        <v>149</v>
      </c>
      <c r="L4279" t="s">
        <v>15</v>
      </c>
      <c r="M4279" s="5">
        <v>3473.19</v>
      </c>
      <c r="N4279">
        <v>1</v>
      </c>
    </row>
    <row r="4280" spans="1:14" x14ac:dyDescent="0.15">
      <c r="A4280" s="2">
        <v>45581</v>
      </c>
      <c r="B4280" s="3">
        <f t="shared" si="198"/>
        <v>2025</v>
      </c>
      <c r="C4280" t="str">
        <f t="shared" si="199"/>
        <v>2024-2025</v>
      </c>
      <c r="D4280" t="s">
        <v>147</v>
      </c>
      <c r="E4280" t="s">
        <v>131</v>
      </c>
      <c r="F4280" t="str">
        <f t="shared" si="200"/>
        <v>Western Australia</v>
      </c>
      <c r="G4280" t="s">
        <v>48</v>
      </c>
      <c r="H4280">
        <v>6530</v>
      </c>
      <c r="I4280" t="s">
        <v>11</v>
      </c>
      <c r="J4280" t="s">
        <v>77</v>
      </c>
      <c r="K4280" t="s">
        <v>150</v>
      </c>
      <c r="L4280" t="s">
        <v>18</v>
      </c>
      <c r="M4280" s="5">
        <v>3474.51</v>
      </c>
      <c r="N4280">
        <v>1</v>
      </c>
    </row>
    <row r="4281" spans="1:14" x14ac:dyDescent="0.15">
      <c r="A4281" s="2">
        <v>45372</v>
      </c>
      <c r="B4281" s="3">
        <f t="shared" si="198"/>
        <v>2024</v>
      </c>
      <c r="C4281" t="str">
        <f t="shared" si="199"/>
        <v>2023-2024</v>
      </c>
      <c r="D4281" t="s">
        <v>147</v>
      </c>
      <c r="E4281" t="s">
        <v>9</v>
      </c>
      <c r="F4281" t="str">
        <f t="shared" si="200"/>
        <v>New South Wales</v>
      </c>
      <c r="G4281" t="s">
        <v>10</v>
      </c>
      <c r="H4281">
        <v>2067</v>
      </c>
      <c r="I4281" t="s">
        <v>11</v>
      </c>
      <c r="J4281" t="s">
        <v>12</v>
      </c>
      <c r="K4281" t="s">
        <v>155</v>
      </c>
      <c r="L4281" t="s">
        <v>20</v>
      </c>
      <c r="M4281" s="5">
        <v>3492.9100000000008</v>
      </c>
      <c r="N4281">
        <v>1</v>
      </c>
    </row>
    <row r="4282" spans="1:14" x14ac:dyDescent="0.15">
      <c r="A4282" s="2">
        <v>45522</v>
      </c>
      <c r="B4282" s="3">
        <f t="shared" si="198"/>
        <v>2025</v>
      </c>
      <c r="C4282" t="str">
        <f t="shared" si="199"/>
        <v>2024-2025</v>
      </c>
      <c r="D4282" t="s">
        <v>147</v>
      </c>
      <c r="E4282" t="s">
        <v>66</v>
      </c>
      <c r="F4282" t="str">
        <f t="shared" si="200"/>
        <v>South Australia</v>
      </c>
      <c r="G4282" t="s">
        <v>32</v>
      </c>
      <c r="H4282">
        <v>5169</v>
      </c>
      <c r="I4282" t="s">
        <v>11</v>
      </c>
      <c r="J4282" t="s">
        <v>33</v>
      </c>
      <c r="K4282" t="s">
        <v>150</v>
      </c>
      <c r="L4282" t="s">
        <v>18</v>
      </c>
      <c r="M4282" s="5">
        <v>3516.87</v>
      </c>
      <c r="N4282">
        <v>1</v>
      </c>
    </row>
    <row r="4283" spans="1:14" x14ac:dyDescent="0.15">
      <c r="A4283" s="2">
        <v>45085</v>
      </c>
      <c r="B4283" s="3">
        <f t="shared" si="198"/>
        <v>2023</v>
      </c>
      <c r="C4283" t="str">
        <f t="shared" si="199"/>
        <v>2022-2023</v>
      </c>
      <c r="D4283" t="s">
        <v>147</v>
      </c>
      <c r="E4283" t="s">
        <v>132</v>
      </c>
      <c r="F4283" t="str">
        <f t="shared" si="200"/>
        <v>New South Wales</v>
      </c>
      <c r="G4283" t="s">
        <v>10</v>
      </c>
      <c r="H4283">
        <v>2800</v>
      </c>
      <c r="I4283" t="s">
        <v>11</v>
      </c>
      <c r="J4283" t="s">
        <v>25</v>
      </c>
      <c r="K4283" t="s">
        <v>151</v>
      </c>
      <c r="L4283" t="s">
        <v>21</v>
      </c>
      <c r="M4283" s="5">
        <v>3557.7900000000009</v>
      </c>
      <c r="N4283">
        <v>1</v>
      </c>
    </row>
    <row r="4284" spans="1:14" x14ac:dyDescent="0.15">
      <c r="A4284" s="2">
        <v>45002</v>
      </c>
      <c r="B4284" s="3">
        <f t="shared" si="198"/>
        <v>2023</v>
      </c>
      <c r="C4284" t="str">
        <f t="shared" si="199"/>
        <v>2022-2023</v>
      </c>
      <c r="D4284" t="s">
        <v>147</v>
      </c>
      <c r="E4284" t="s">
        <v>112</v>
      </c>
      <c r="F4284" t="str">
        <f t="shared" si="200"/>
        <v>Victoria</v>
      </c>
      <c r="G4284" t="s">
        <v>45</v>
      </c>
      <c r="H4284">
        <v>3076</v>
      </c>
      <c r="I4284" t="s">
        <v>11</v>
      </c>
      <c r="J4284" t="s">
        <v>46</v>
      </c>
      <c r="K4284" t="s">
        <v>150</v>
      </c>
      <c r="L4284" t="s">
        <v>18</v>
      </c>
      <c r="M4284" s="5">
        <v>3579.119999999999</v>
      </c>
      <c r="N4284">
        <v>1</v>
      </c>
    </row>
    <row r="4285" spans="1:14" x14ac:dyDescent="0.15">
      <c r="A4285" s="2">
        <v>45232</v>
      </c>
      <c r="B4285" s="3">
        <f t="shared" si="198"/>
        <v>2024</v>
      </c>
      <c r="C4285" t="str">
        <f t="shared" si="199"/>
        <v>2023-2024</v>
      </c>
      <c r="D4285" t="s">
        <v>147</v>
      </c>
      <c r="E4285" t="s">
        <v>138</v>
      </c>
      <c r="F4285" t="str">
        <f t="shared" si="200"/>
        <v>Queensland</v>
      </c>
      <c r="G4285" t="s">
        <v>35</v>
      </c>
      <c r="H4285">
        <v>4558</v>
      </c>
      <c r="I4285" t="s">
        <v>11</v>
      </c>
      <c r="J4285" t="s">
        <v>120</v>
      </c>
      <c r="K4285" t="s">
        <v>152</v>
      </c>
      <c r="L4285" t="s">
        <v>13</v>
      </c>
      <c r="M4285" s="5">
        <v>3581.9900000000021</v>
      </c>
      <c r="N4285">
        <v>1</v>
      </c>
    </row>
    <row r="4286" spans="1:14" x14ac:dyDescent="0.15">
      <c r="A4286" s="2">
        <v>45464</v>
      </c>
      <c r="B4286" s="3">
        <f t="shared" si="198"/>
        <v>2024</v>
      </c>
      <c r="C4286" t="str">
        <f t="shared" si="199"/>
        <v>2023-2024</v>
      </c>
      <c r="D4286" t="s">
        <v>147</v>
      </c>
      <c r="E4286" t="s">
        <v>117</v>
      </c>
      <c r="F4286" t="str">
        <f t="shared" si="200"/>
        <v>Queensland</v>
      </c>
      <c r="G4286" t="s">
        <v>35</v>
      </c>
      <c r="H4286">
        <v>4119</v>
      </c>
      <c r="I4286" t="s">
        <v>11</v>
      </c>
      <c r="J4286" t="s">
        <v>43</v>
      </c>
      <c r="K4286" t="s">
        <v>150</v>
      </c>
      <c r="L4286" t="s">
        <v>18</v>
      </c>
      <c r="M4286" s="5">
        <v>3603.14</v>
      </c>
      <c r="N4286">
        <v>1</v>
      </c>
    </row>
    <row r="4287" spans="1:14" x14ac:dyDescent="0.15">
      <c r="A4287" s="2">
        <v>45636</v>
      </c>
      <c r="B4287" s="3">
        <f t="shared" si="198"/>
        <v>2025</v>
      </c>
      <c r="C4287" t="str">
        <f t="shared" si="199"/>
        <v>2024-2025</v>
      </c>
      <c r="D4287" t="s">
        <v>147</v>
      </c>
      <c r="E4287" t="s">
        <v>42</v>
      </c>
      <c r="F4287" t="str">
        <f t="shared" si="200"/>
        <v>Queensland</v>
      </c>
      <c r="G4287" t="s">
        <v>35</v>
      </c>
      <c r="H4287">
        <v>4053</v>
      </c>
      <c r="I4287" t="s">
        <v>11</v>
      </c>
      <c r="J4287" t="s">
        <v>43</v>
      </c>
      <c r="K4287" t="s">
        <v>149</v>
      </c>
      <c r="L4287" t="s">
        <v>15</v>
      </c>
      <c r="M4287" s="5">
        <v>3603.7299999999996</v>
      </c>
      <c r="N4287">
        <v>1</v>
      </c>
    </row>
    <row r="4288" spans="1:14" x14ac:dyDescent="0.15">
      <c r="A4288" s="2">
        <v>45353</v>
      </c>
      <c r="B4288" s="3">
        <f t="shared" si="198"/>
        <v>2024</v>
      </c>
      <c r="C4288" t="str">
        <f t="shared" si="199"/>
        <v>2023-2024</v>
      </c>
      <c r="D4288" t="s">
        <v>147</v>
      </c>
      <c r="E4288" t="s">
        <v>42</v>
      </c>
      <c r="F4288" t="str">
        <f t="shared" si="200"/>
        <v>Queensland</v>
      </c>
      <c r="G4288" t="s">
        <v>35</v>
      </c>
      <c r="H4288">
        <v>4053</v>
      </c>
      <c r="I4288" t="s">
        <v>11</v>
      </c>
      <c r="J4288" t="s">
        <v>43</v>
      </c>
      <c r="K4288" t="s">
        <v>151</v>
      </c>
      <c r="L4288" t="s">
        <v>21</v>
      </c>
      <c r="M4288" s="5">
        <v>3625.08</v>
      </c>
      <c r="N4288">
        <v>1</v>
      </c>
    </row>
    <row r="4289" spans="1:14" x14ac:dyDescent="0.15">
      <c r="A4289" s="2">
        <v>45366</v>
      </c>
      <c r="B4289" s="3">
        <f t="shared" si="198"/>
        <v>2024</v>
      </c>
      <c r="C4289" t="str">
        <f t="shared" si="199"/>
        <v>2023-2024</v>
      </c>
      <c r="D4289" t="s">
        <v>147</v>
      </c>
      <c r="E4289" t="s">
        <v>145</v>
      </c>
      <c r="F4289" t="str">
        <f t="shared" si="200"/>
        <v>New South Wales</v>
      </c>
      <c r="G4289" t="s">
        <v>10</v>
      </c>
      <c r="H4289">
        <v>2101</v>
      </c>
      <c r="I4289" t="s">
        <v>11</v>
      </c>
      <c r="J4289" t="s">
        <v>27</v>
      </c>
      <c r="K4289" t="s">
        <v>154</v>
      </c>
      <c r="L4289" t="s">
        <v>14</v>
      </c>
      <c r="M4289" s="5">
        <v>3650.8499999999995</v>
      </c>
      <c r="N4289">
        <v>1</v>
      </c>
    </row>
    <row r="4290" spans="1:14" x14ac:dyDescent="0.15">
      <c r="A4290" s="2">
        <v>45607</v>
      </c>
      <c r="B4290" s="3">
        <f t="shared" ref="B4290:B4353" si="201">IF(MONTH(A4290)&gt;=7,YEAR(A4290)+1,YEAR(A4290))</f>
        <v>2025</v>
      </c>
      <c r="C4290" t="str">
        <f t="shared" ref="C4290:C4353" si="202">IF(MONTH(A4290) &gt;= 7, YEAR(A4290) &amp; "-" &amp; YEAR(A4290) + 1, YEAR(A4290) - 1 &amp; "-" &amp; YEAR(A4290))</f>
        <v>2024-2025</v>
      </c>
      <c r="D4290" t="s">
        <v>147</v>
      </c>
      <c r="E4290" t="s">
        <v>24</v>
      </c>
      <c r="F4290" t="str">
        <f t="shared" ref="F4290:F4353" si="203">IF(G4290="WA","Western Australia",
IF(G4290="NSW","New South Wales",
IF(G4290="QLD","Queensland",
IF(G4290="VIC","Victoria",
IF(G4290="TAS","Tasmania",
IF(G4290="SA","South Australia",
IF(G4290="NT","Northern Territory",
IF(G4290="ACT","Australian Capital Territory",G4290))))))))</f>
        <v>New South Wales</v>
      </c>
      <c r="G4290" t="s">
        <v>10</v>
      </c>
      <c r="H4290">
        <v>2795</v>
      </c>
      <c r="I4290" t="s">
        <v>11</v>
      </c>
      <c r="J4290" t="s">
        <v>25</v>
      </c>
      <c r="K4290" t="s">
        <v>150</v>
      </c>
      <c r="L4290" t="s">
        <v>18</v>
      </c>
      <c r="M4290" s="5">
        <v>3668.8999999999992</v>
      </c>
      <c r="N4290">
        <v>1</v>
      </c>
    </row>
    <row r="4291" spans="1:14" x14ac:dyDescent="0.15">
      <c r="A4291" s="2">
        <v>45165</v>
      </c>
      <c r="B4291" s="3">
        <f t="shared" si="201"/>
        <v>2024</v>
      </c>
      <c r="C4291" t="str">
        <f t="shared" si="202"/>
        <v>2023-2024</v>
      </c>
      <c r="D4291" t="s">
        <v>147</v>
      </c>
      <c r="E4291" t="s">
        <v>113</v>
      </c>
      <c r="F4291" t="str">
        <f t="shared" si="203"/>
        <v>Queensland</v>
      </c>
      <c r="G4291" t="s">
        <v>35</v>
      </c>
      <c r="H4291">
        <v>4215</v>
      </c>
      <c r="I4291" t="s">
        <v>11</v>
      </c>
      <c r="J4291" t="s">
        <v>104</v>
      </c>
      <c r="K4291" t="s">
        <v>149</v>
      </c>
      <c r="L4291" t="s">
        <v>15</v>
      </c>
      <c r="M4291" s="5">
        <v>3673.19</v>
      </c>
      <c r="N4291">
        <v>1</v>
      </c>
    </row>
    <row r="4292" spans="1:14" x14ac:dyDescent="0.15">
      <c r="A4292" s="2">
        <v>45304</v>
      </c>
      <c r="B4292" s="3">
        <f t="shared" si="201"/>
        <v>2024</v>
      </c>
      <c r="C4292" t="str">
        <f t="shared" si="202"/>
        <v>2023-2024</v>
      </c>
      <c r="D4292" t="s">
        <v>148</v>
      </c>
      <c r="E4292" t="s">
        <v>78</v>
      </c>
      <c r="F4292" t="str">
        <f t="shared" si="203"/>
        <v>New South Wales</v>
      </c>
      <c r="G4292" t="s">
        <v>10</v>
      </c>
      <c r="H4292">
        <v>2350</v>
      </c>
      <c r="I4292" t="s">
        <v>11</v>
      </c>
      <c r="J4292" t="s">
        <v>68</v>
      </c>
      <c r="K4292" t="s">
        <v>150</v>
      </c>
      <c r="L4292" t="s">
        <v>18</v>
      </c>
      <c r="M4292" s="5">
        <v>3688.2400000000002</v>
      </c>
      <c r="N4292">
        <v>1</v>
      </c>
    </row>
    <row r="4293" spans="1:14" x14ac:dyDescent="0.15">
      <c r="A4293" s="2">
        <v>45509</v>
      </c>
      <c r="B4293" s="3">
        <f t="shared" si="201"/>
        <v>2025</v>
      </c>
      <c r="C4293" t="str">
        <f t="shared" si="202"/>
        <v>2024-2025</v>
      </c>
      <c r="D4293" t="s">
        <v>148</v>
      </c>
      <c r="E4293" t="s">
        <v>78</v>
      </c>
      <c r="F4293" t="str">
        <f t="shared" si="203"/>
        <v>New South Wales</v>
      </c>
      <c r="G4293" t="s">
        <v>10</v>
      </c>
      <c r="H4293">
        <v>2350</v>
      </c>
      <c r="I4293" t="s">
        <v>11</v>
      </c>
      <c r="J4293" t="s">
        <v>68</v>
      </c>
      <c r="K4293" t="s">
        <v>152</v>
      </c>
      <c r="L4293" t="s">
        <v>13</v>
      </c>
      <c r="M4293" s="5">
        <v>3713.3600000000024</v>
      </c>
      <c r="N4293">
        <v>1</v>
      </c>
    </row>
    <row r="4294" spans="1:14" x14ac:dyDescent="0.15">
      <c r="A4294" s="2">
        <v>45170</v>
      </c>
      <c r="B4294" s="3">
        <f t="shared" si="201"/>
        <v>2024</v>
      </c>
      <c r="C4294" t="str">
        <f t="shared" si="202"/>
        <v>2023-2024</v>
      </c>
      <c r="D4294" t="s">
        <v>147</v>
      </c>
      <c r="E4294" t="s">
        <v>61</v>
      </c>
      <c r="F4294" t="str">
        <f t="shared" si="203"/>
        <v>New South Wales</v>
      </c>
      <c r="G4294" t="s">
        <v>10</v>
      </c>
      <c r="H4294">
        <v>2539</v>
      </c>
      <c r="I4294" t="s">
        <v>11</v>
      </c>
      <c r="J4294" t="s">
        <v>58</v>
      </c>
      <c r="K4294" t="s">
        <v>150</v>
      </c>
      <c r="L4294" t="s">
        <v>18</v>
      </c>
      <c r="M4294" s="5">
        <v>3731.6399999999994</v>
      </c>
      <c r="N4294">
        <v>1</v>
      </c>
    </row>
    <row r="4295" spans="1:14" x14ac:dyDescent="0.15">
      <c r="A4295" s="2">
        <v>45432</v>
      </c>
      <c r="B4295" s="3">
        <f t="shared" si="201"/>
        <v>2024</v>
      </c>
      <c r="C4295" t="str">
        <f t="shared" si="202"/>
        <v>2023-2024</v>
      </c>
      <c r="D4295" t="s">
        <v>147</v>
      </c>
      <c r="E4295" t="s">
        <v>109</v>
      </c>
      <c r="F4295" t="str">
        <f t="shared" si="203"/>
        <v>New South Wales</v>
      </c>
      <c r="G4295" t="s">
        <v>10</v>
      </c>
      <c r="H4295">
        <v>2480</v>
      </c>
      <c r="I4295" t="s">
        <v>11</v>
      </c>
      <c r="J4295" t="s">
        <v>68</v>
      </c>
      <c r="K4295" t="s">
        <v>152</v>
      </c>
      <c r="L4295" t="s">
        <v>13</v>
      </c>
      <c r="M4295" s="5">
        <v>3740.5200000000023</v>
      </c>
      <c r="N4295">
        <v>1</v>
      </c>
    </row>
    <row r="4296" spans="1:14" x14ac:dyDescent="0.15">
      <c r="A4296" s="2">
        <v>45107</v>
      </c>
      <c r="B4296" s="3">
        <f t="shared" si="201"/>
        <v>2023</v>
      </c>
      <c r="C4296" t="str">
        <f t="shared" si="202"/>
        <v>2022-2023</v>
      </c>
      <c r="D4296" t="s">
        <v>147</v>
      </c>
      <c r="E4296" t="s">
        <v>126</v>
      </c>
      <c r="F4296" t="str">
        <f t="shared" si="203"/>
        <v>Queensland</v>
      </c>
      <c r="G4296" t="s">
        <v>35</v>
      </c>
      <c r="H4296">
        <v>4551</v>
      </c>
      <c r="I4296" t="s">
        <v>11</v>
      </c>
      <c r="J4296" t="s">
        <v>120</v>
      </c>
      <c r="K4296" t="s">
        <v>150</v>
      </c>
      <c r="L4296" t="s">
        <v>18</v>
      </c>
      <c r="M4296" s="5">
        <v>3745.4799999999991</v>
      </c>
      <c r="N4296">
        <v>1</v>
      </c>
    </row>
    <row r="4297" spans="1:14" x14ac:dyDescent="0.15">
      <c r="A4297" s="2">
        <v>44972</v>
      </c>
      <c r="B4297" s="3">
        <f t="shared" si="201"/>
        <v>2023</v>
      </c>
      <c r="C4297" t="str">
        <f t="shared" si="202"/>
        <v>2022-2023</v>
      </c>
      <c r="D4297" t="s">
        <v>147</v>
      </c>
      <c r="E4297" t="s">
        <v>99</v>
      </c>
      <c r="F4297" t="str">
        <f t="shared" si="203"/>
        <v>Victoria</v>
      </c>
      <c r="G4297" t="s">
        <v>45</v>
      </c>
      <c r="H4297">
        <v>3148</v>
      </c>
      <c r="I4297" t="s">
        <v>11</v>
      </c>
      <c r="J4297" t="s">
        <v>63</v>
      </c>
      <c r="K4297" t="s">
        <v>151</v>
      </c>
      <c r="L4297" t="s">
        <v>21</v>
      </c>
      <c r="M4297" s="5">
        <v>3753.87</v>
      </c>
      <c r="N4297">
        <v>1</v>
      </c>
    </row>
    <row r="4298" spans="1:14" x14ac:dyDescent="0.15">
      <c r="A4298" s="2">
        <v>45344</v>
      </c>
      <c r="B4298" s="3">
        <f t="shared" si="201"/>
        <v>2024</v>
      </c>
      <c r="C4298" t="str">
        <f t="shared" si="202"/>
        <v>2023-2024</v>
      </c>
      <c r="D4298" t="s">
        <v>147</v>
      </c>
      <c r="E4298" t="s">
        <v>92</v>
      </c>
      <c r="F4298" t="str">
        <f t="shared" si="203"/>
        <v>Queensland</v>
      </c>
      <c r="G4298" t="s">
        <v>35</v>
      </c>
      <c r="H4298">
        <v>4068</v>
      </c>
      <c r="I4298" t="s">
        <v>11</v>
      </c>
      <c r="J4298" t="s">
        <v>43</v>
      </c>
      <c r="K4298" t="s">
        <v>152</v>
      </c>
      <c r="L4298" t="s">
        <v>13</v>
      </c>
      <c r="M4298" s="5">
        <v>3761.3200000000006</v>
      </c>
      <c r="N4298">
        <v>1</v>
      </c>
    </row>
    <row r="4299" spans="1:14" x14ac:dyDescent="0.15">
      <c r="A4299" s="2">
        <v>45123</v>
      </c>
      <c r="B4299" s="3">
        <f t="shared" si="201"/>
        <v>2024</v>
      </c>
      <c r="C4299" t="str">
        <f t="shared" si="202"/>
        <v>2023-2024</v>
      </c>
      <c r="D4299" t="s">
        <v>147</v>
      </c>
      <c r="E4299" t="s">
        <v>143</v>
      </c>
      <c r="F4299" t="str">
        <f t="shared" si="203"/>
        <v>New South Wales</v>
      </c>
      <c r="G4299" t="s">
        <v>10</v>
      </c>
      <c r="H4299">
        <v>2154</v>
      </c>
      <c r="I4299" t="s">
        <v>11</v>
      </c>
      <c r="J4299" t="s">
        <v>27</v>
      </c>
      <c r="K4299" t="s">
        <v>152</v>
      </c>
      <c r="L4299" t="s">
        <v>13</v>
      </c>
      <c r="M4299" s="5">
        <v>3762.8000000000015</v>
      </c>
      <c r="N4299">
        <v>1</v>
      </c>
    </row>
    <row r="4300" spans="1:14" x14ac:dyDescent="0.15">
      <c r="A4300" s="2">
        <v>45306</v>
      </c>
      <c r="B4300" s="3">
        <f t="shared" si="201"/>
        <v>2024</v>
      </c>
      <c r="C4300" t="str">
        <f t="shared" si="202"/>
        <v>2023-2024</v>
      </c>
      <c r="D4300" t="s">
        <v>147</v>
      </c>
      <c r="E4300" t="s">
        <v>138</v>
      </c>
      <c r="F4300" t="str">
        <f t="shared" si="203"/>
        <v>Queensland</v>
      </c>
      <c r="G4300" t="s">
        <v>35</v>
      </c>
      <c r="H4300">
        <v>4558</v>
      </c>
      <c r="I4300" t="s">
        <v>11</v>
      </c>
      <c r="J4300" t="s">
        <v>120</v>
      </c>
      <c r="K4300" t="s">
        <v>151</v>
      </c>
      <c r="L4300" t="s">
        <v>21</v>
      </c>
      <c r="M4300" s="5">
        <v>3763.5100000000007</v>
      </c>
      <c r="N4300">
        <v>1</v>
      </c>
    </row>
    <row r="4301" spans="1:14" x14ac:dyDescent="0.15">
      <c r="A4301" s="2">
        <v>45302</v>
      </c>
      <c r="B4301" s="3">
        <f t="shared" si="201"/>
        <v>2024</v>
      </c>
      <c r="C4301" t="str">
        <f t="shared" si="202"/>
        <v>2023-2024</v>
      </c>
      <c r="D4301" t="s">
        <v>147</v>
      </c>
      <c r="E4301" t="s">
        <v>132</v>
      </c>
      <c r="F4301" t="str">
        <f t="shared" si="203"/>
        <v>New South Wales</v>
      </c>
      <c r="G4301" t="s">
        <v>10</v>
      </c>
      <c r="H4301">
        <v>2800</v>
      </c>
      <c r="I4301" t="s">
        <v>11</v>
      </c>
      <c r="J4301" t="s">
        <v>25</v>
      </c>
      <c r="K4301" t="s">
        <v>151</v>
      </c>
      <c r="L4301" t="s">
        <v>21</v>
      </c>
      <c r="M4301" s="5">
        <v>3773.6500000000005</v>
      </c>
      <c r="N4301">
        <v>1</v>
      </c>
    </row>
    <row r="4302" spans="1:14" x14ac:dyDescent="0.15">
      <c r="A4302" s="2">
        <v>45090</v>
      </c>
      <c r="B4302" s="3">
        <f t="shared" si="201"/>
        <v>2023</v>
      </c>
      <c r="C4302" t="str">
        <f t="shared" si="202"/>
        <v>2022-2023</v>
      </c>
      <c r="D4302" t="s">
        <v>147</v>
      </c>
      <c r="E4302" t="s">
        <v>57</v>
      </c>
      <c r="F4302" t="str">
        <f t="shared" si="203"/>
        <v>New South Wales</v>
      </c>
      <c r="G4302" t="s">
        <v>10</v>
      </c>
      <c r="H4302">
        <v>2560</v>
      </c>
      <c r="I4302" t="s">
        <v>11</v>
      </c>
      <c r="J4302" t="s">
        <v>58</v>
      </c>
      <c r="K4302" t="s">
        <v>155</v>
      </c>
      <c r="L4302" t="s">
        <v>20</v>
      </c>
      <c r="M4302" s="5">
        <v>3776.9799999999996</v>
      </c>
      <c r="N4302">
        <v>1</v>
      </c>
    </row>
    <row r="4303" spans="1:14" x14ac:dyDescent="0.15">
      <c r="A4303" s="2">
        <v>45641</v>
      </c>
      <c r="B4303" s="3">
        <f t="shared" si="201"/>
        <v>2025</v>
      </c>
      <c r="C4303" t="str">
        <f t="shared" si="202"/>
        <v>2024-2025</v>
      </c>
      <c r="D4303" t="s">
        <v>147</v>
      </c>
      <c r="E4303" t="s">
        <v>123</v>
      </c>
      <c r="F4303" t="str">
        <f t="shared" si="203"/>
        <v>Western Australia</v>
      </c>
      <c r="G4303" t="s">
        <v>48</v>
      </c>
      <c r="H4303">
        <v>6109</v>
      </c>
      <c r="I4303" t="s">
        <v>11</v>
      </c>
      <c r="J4303" t="s">
        <v>94</v>
      </c>
      <c r="K4303" t="s">
        <v>150</v>
      </c>
      <c r="L4303" t="s">
        <v>18</v>
      </c>
      <c r="M4303" s="5">
        <v>3793.35</v>
      </c>
      <c r="N4303">
        <v>1</v>
      </c>
    </row>
    <row r="4304" spans="1:14" x14ac:dyDescent="0.15">
      <c r="A4304" s="2">
        <v>45401</v>
      </c>
      <c r="B4304" s="3">
        <f t="shared" si="201"/>
        <v>2024</v>
      </c>
      <c r="C4304" t="str">
        <f t="shared" si="202"/>
        <v>2023-2024</v>
      </c>
      <c r="D4304" t="s">
        <v>147</v>
      </c>
      <c r="E4304" t="s">
        <v>31</v>
      </c>
      <c r="F4304" t="str">
        <f t="shared" si="203"/>
        <v>South Australia</v>
      </c>
      <c r="G4304" t="s">
        <v>32</v>
      </c>
      <c r="H4304">
        <v>5168</v>
      </c>
      <c r="I4304" t="s">
        <v>11</v>
      </c>
      <c r="J4304" t="s">
        <v>33</v>
      </c>
      <c r="K4304" t="s">
        <v>150</v>
      </c>
      <c r="L4304" t="s">
        <v>18</v>
      </c>
      <c r="M4304" s="5">
        <v>3831.5299999999997</v>
      </c>
      <c r="N4304">
        <v>1</v>
      </c>
    </row>
    <row r="4305" spans="1:14" x14ac:dyDescent="0.15">
      <c r="A4305" s="2">
        <v>45509</v>
      </c>
      <c r="B4305" s="3">
        <f t="shared" si="201"/>
        <v>2025</v>
      </c>
      <c r="C4305" t="str">
        <f t="shared" si="202"/>
        <v>2024-2025</v>
      </c>
      <c r="D4305" t="s">
        <v>148</v>
      </c>
      <c r="E4305" t="s">
        <v>44</v>
      </c>
      <c r="F4305" t="str">
        <f t="shared" si="203"/>
        <v>Victoria</v>
      </c>
      <c r="G4305" t="s">
        <v>45</v>
      </c>
      <c r="H4305">
        <v>3066</v>
      </c>
      <c r="I4305" t="s">
        <v>11</v>
      </c>
      <c r="J4305" t="s">
        <v>46</v>
      </c>
      <c r="K4305" t="s">
        <v>150</v>
      </c>
      <c r="L4305" t="s">
        <v>18</v>
      </c>
      <c r="M4305" s="5">
        <v>3852.2499999999995</v>
      </c>
      <c r="N4305">
        <v>1</v>
      </c>
    </row>
    <row r="4306" spans="1:14" x14ac:dyDescent="0.15">
      <c r="A4306" s="2">
        <v>45154</v>
      </c>
      <c r="B4306" s="3">
        <f t="shared" si="201"/>
        <v>2024</v>
      </c>
      <c r="C4306" t="str">
        <f t="shared" si="202"/>
        <v>2023-2024</v>
      </c>
      <c r="D4306" t="s">
        <v>148</v>
      </c>
      <c r="E4306" t="s">
        <v>40</v>
      </c>
      <c r="F4306" t="str">
        <f t="shared" si="203"/>
        <v>New South Wales</v>
      </c>
      <c r="G4306" t="s">
        <v>10</v>
      </c>
      <c r="H4306">
        <v>2116</v>
      </c>
      <c r="I4306" t="s">
        <v>11</v>
      </c>
      <c r="J4306" t="s">
        <v>27</v>
      </c>
      <c r="K4306" t="s">
        <v>151</v>
      </c>
      <c r="L4306" t="s">
        <v>21</v>
      </c>
      <c r="M4306" s="5">
        <v>3856.9400000000005</v>
      </c>
      <c r="N4306">
        <v>1</v>
      </c>
    </row>
    <row r="4307" spans="1:14" x14ac:dyDescent="0.15">
      <c r="A4307" s="2">
        <v>45271</v>
      </c>
      <c r="B4307" s="3">
        <f t="shared" si="201"/>
        <v>2024</v>
      </c>
      <c r="C4307" t="str">
        <f t="shared" si="202"/>
        <v>2023-2024</v>
      </c>
      <c r="D4307" t="s">
        <v>147</v>
      </c>
      <c r="E4307" t="s">
        <v>126</v>
      </c>
      <c r="F4307" t="str">
        <f t="shared" si="203"/>
        <v>Queensland</v>
      </c>
      <c r="G4307" t="s">
        <v>35</v>
      </c>
      <c r="H4307">
        <v>4551</v>
      </c>
      <c r="I4307" t="s">
        <v>11</v>
      </c>
      <c r="J4307" t="s">
        <v>120</v>
      </c>
      <c r="K4307" t="s">
        <v>151</v>
      </c>
      <c r="L4307" t="s">
        <v>21</v>
      </c>
      <c r="M4307" s="5">
        <v>3857.2400000000002</v>
      </c>
      <c r="N4307">
        <v>1</v>
      </c>
    </row>
    <row r="4308" spans="1:14" x14ac:dyDescent="0.15">
      <c r="A4308" s="2">
        <v>45289</v>
      </c>
      <c r="B4308" s="3">
        <f t="shared" si="201"/>
        <v>2024</v>
      </c>
      <c r="C4308" t="str">
        <f t="shared" si="202"/>
        <v>2023-2024</v>
      </c>
      <c r="D4308" t="s">
        <v>147</v>
      </c>
      <c r="E4308" t="s">
        <v>24</v>
      </c>
      <c r="F4308" t="str">
        <f t="shared" si="203"/>
        <v>New South Wales</v>
      </c>
      <c r="G4308" t="s">
        <v>10</v>
      </c>
      <c r="H4308">
        <v>2795</v>
      </c>
      <c r="I4308" t="s">
        <v>11</v>
      </c>
      <c r="J4308" t="s">
        <v>25</v>
      </c>
      <c r="K4308" t="s">
        <v>149</v>
      </c>
      <c r="L4308" t="s">
        <v>15</v>
      </c>
      <c r="M4308" s="5">
        <v>3864.9400000000005</v>
      </c>
      <c r="N4308">
        <v>1</v>
      </c>
    </row>
    <row r="4309" spans="1:14" x14ac:dyDescent="0.15">
      <c r="A4309" s="2">
        <v>45058</v>
      </c>
      <c r="B4309" s="3">
        <f t="shared" si="201"/>
        <v>2023</v>
      </c>
      <c r="C4309" t="str">
        <f t="shared" si="202"/>
        <v>2022-2023</v>
      </c>
      <c r="D4309" t="s">
        <v>147</v>
      </c>
      <c r="E4309" t="s">
        <v>99</v>
      </c>
      <c r="F4309" t="str">
        <f t="shared" si="203"/>
        <v>Victoria</v>
      </c>
      <c r="G4309" t="s">
        <v>45</v>
      </c>
      <c r="H4309">
        <v>3148</v>
      </c>
      <c r="I4309" t="s">
        <v>11</v>
      </c>
      <c r="J4309" t="s">
        <v>63</v>
      </c>
      <c r="K4309" t="s">
        <v>152</v>
      </c>
      <c r="L4309" t="s">
        <v>13</v>
      </c>
      <c r="M4309" s="5">
        <v>3867.6000000000026</v>
      </c>
      <c r="N4309">
        <v>1</v>
      </c>
    </row>
    <row r="4310" spans="1:14" x14ac:dyDescent="0.15">
      <c r="A4310" s="2">
        <v>45507</v>
      </c>
      <c r="B4310" s="3">
        <f t="shared" si="201"/>
        <v>2025</v>
      </c>
      <c r="C4310" t="str">
        <f t="shared" si="202"/>
        <v>2024-2025</v>
      </c>
      <c r="D4310" t="s">
        <v>147</v>
      </c>
      <c r="E4310" t="s">
        <v>139</v>
      </c>
      <c r="F4310" t="str">
        <f t="shared" si="203"/>
        <v>New South Wales</v>
      </c>
      <c r="G4310" t="s">
        <v>10</v>
      </c>
      <c r="H4310">
        <v>2020</v>
      </c>
      <c r="I4310" t="s">
        <v>11</v>
      </c>
      <c r="J4310" t="s">
        <v>12</v>
      </c>
      <c r="K4310" t="s">
        <v>149</v>
      </c>
      <c r="L4310" t="s">
        <v>15</v>
      </c>
      <c r="M4310" s="5">
        <v>3870.9900000000025</v>
      </c>
      <c r="N4310">
        <v>1</v>
      </c>
    </row>
    <row r="4311" spans="1:14" x14ac:dyDescent="0.15">
      <c r="A4311" s="2">
        <v>45385</v>
      </c>
      <c r="B4311" s="3">
        <f t="shared" si="201"/>
        <v>2024</v>
      </c>
      <c r="C4311" t="str">
        <f t="shared" si="202"/>
        <v>2023-2024</v>
      </c>
      <c r="D4311" t="s">
        <v>147</v>
      </c>
      <c r="E4311" t="s">
        <v>81</v>
      </c>
      <c r="F4311" t="str">
        <f t="shared" si="203"/>
        <v>New South Wales</v>
      </c>
      <c r="G4311" t="s">
        <v>10</v>
      </c>
      <c r="H4311">
        <v>2485</v>
      </c>
      <c r="I4311" t="s">
        <v>11</v>
      </c>
      <c r="J4311" t="s">
        <v>68</v>
      </c>
      <c r="K4311" t="s">
        <v>150</v>
      </c>
      <c r="L4311" t="s">
        <v>18</v>
      </c>
      <c r="M4311" s="5">
        <v>3874.62</v>
      </c>
      <c r="N4311">
        <v>1</v>
      </c>
    </row>
    <row r="4312" spans="1:14" x14ac:dyDescent="0.15">
      <c r="A4312" s="2">
        <v>44951</v>
      </c>
      <c r="B4312" s="3">
        <f t="shared" si="201"/>
        <v>2023</v>
      </c>
      <c r="C4312" t="str">
        <f t="shared" si="202"/>
        <v>2022-2023</v>
      </c>
      <c r="D4312" t="s">
        <v>147</v>
      </c>
      <c r="E4312" t="s">
        <v>115</v>
      </c>
      <c r="F4312" t="str">
        <f t="shared" si="203"/>
        <v>Western Australia</v>
      </c>
      <c r="G4312" t="s">
        <v>48</v>
      </c>
      <c r="H4312">
        <v>6280</v>
      </c>
      <c r="I4312" t="s">
        <v>11</v>
      </c>
      <c r="J4312" t="s">
        <v>94</v>
      </c>
      <c r="K4312" t="s">
        <v>151</v>
      </c>
      <c r="L4312" t="s">
        <v>21</v>
      </c>
      <c r="M4312" s="5">
        <v>3893.05</v>
      </c>
      <c r="N4312">
        <v>1</v>
      </c>
    </row>
    <row r="4313" spans="1:14" x14ac:dyDescent="0.15">
      <c r="A4313" s="2">
        <v>45191</v>
      </c>
      <c r="B4313" s="3">
        <f t="shared" si="201"/>
        <v>2024</v>
      </c>
      <c r="C4313" t="str">
        <f t="shared" si="202"/>
        <v>2023-2024</v>
      </c>
      <c r="D4313" t="s">
        <v>147</v>
      </c>
      <c r="E4313" t="s">
        <v>146</v>
      </c>
      <c r="F4313" t="str">
        <f t="shared" si="203"/>
        <v>Victoria</v>
      </c>
      <c r="G4313" t="s">
        <v>45</v>
      </c>
      <c r="H4313">
        <v>3353</v>
      </c>
      <c r="I4313" t="s">
        <v>11</v>
      </c>
      <c r="J4313" t="s">
        <v>60</v>
      </c>
      <c r="K4313" t="s">
        <v>152</v>
      </c>
      <c r="L4313" t="s">
        <v>13</v>
      </c>
      <c r="M4313" s="5">
        <v>3911.4000000000019</v>
      </c>
      <c r="N4313">
        <v>1</v>
      </c>
    </row>
    <row r="4314" spans="1:14" x14ac:dyDescent="0.15">
      <c r="A4314" s="2">
        <v>45278</v>
      </c>
      <c r="B4314" s="3">
        <f t="shared" si="201"/>
        <v>2024</v>
      </c>
      <c r="C4314" t="str">
        <f t="shared" si="202"/>
        <v>2023-2024</v>
      </c>
      <c r="D4314" t="s">
        <v>147</v>
      </c>
      <c r="E4314" t="s">
        <v>135</v>
      </c>
      <c r="F4314" t="str">
        <f t="shared" si="203"/>
        <v>Victoria</v>
      </c>
      <c r="G4314" t="s">
        <v>45</v>
      </c>
      <c r="H4314">
        <v>3550</v>
      </c>
      <c r="I4314" t="s">
        <v>11</v>
      </c>
      <c r="J4314" t="s">
        <v>60</v>
      </c>
      <c r="K4314" t="s">
        <v>153</v>
      </c>
      <c r="L4314" t="s">
        <v>16</v>
      </c>
      <c r="M4314" s="5">
        <v>3914.42</v>
      </c>
      <c r="N4314">
        <v>1</v>
      </c>
    </row>
    <row r="4315" spans="1:14" x14ac:dyDescent="0.15">
      <c r="A4315" s="2">
        <v>45166</v>
      </c>
      <c r="B4315" s="3">
        <f t="shared" si="201"/>
        <v>2024</v>
      </c>
      <c r="C4315" t="str">
        <f t="shared" si="202"/>
        <v>2023-2024</v>
      </c>
      <c r="D4315" t="s">
        <v>147</v>
      </c>
      <c r="E4315" t="s">
        <v>91</v>
      </c>
      <c r="F4315" t="str">
        <f t="shared" si="203"/>
        <v>Victoria</v>
      </c>
      <c r="G4315" t="s">
        <v>45</v>
      </c>
      <c r="H4315">
        <v>3690</v>
      </c>
      <c r="I4315" t="s">
        <v>11</v>
      </c>
      <c r="J4315" t="s">
        <v>55</v>
      </c>
      <c r="K4315" t="s">
        <v>150</v>
      </c>
      <c r="L4315" t="s">
        <v>18</v>
      </c>
      <c r="M4315" s="5">
        <v>3964.38</v>
      </c>
      <c r="N4315">
        <v>1</v>
      </c>
    </row>
    <row r="4316" spans="1:14" x14ac:dyDescent="0.15">
      <c r="A4316" s="2">
        <v>45305</v>
      </c>
      <c r="B4316" s="3">
        <f t="shared" si="201"/>
        <v>2024</v>
      </c>
      <c r="C4316" t="str">
        <f t="shared" si="202"/>
        <v>2023-2024</v>
      </c>
      <c r="D4316" t="s">
        <v>147</v>
      </c>
      <c r="E4316" t="s">
        <v>115</v>
      </c>
      <c r="F4316" t="str">
        <f t="shared" si="203"/>
        <v>Western Australia</v>
      </c>
      <c r="G4316" t="s">
        <v>48</v>
      </c>
      <c r="H4316">
        <v>6280</v>
      </c>
      <c r="I4316" t="s">
        <v>11</v>
      </c>
      <c r="J4316" t="s">
        <v>94</v>
      </c>
      <c r="K4316" t="s">
        <v>152</v>
      </c>
      <c r="L4316" t="s">
        <v>13</v>
      </c>
      <c r="M4316" s="5">
        <v>3969.2400000000021</v>
      </c>
      <c r="N4316">
        <v>1</v>
      </c>
    </row>
    <row r="4317" spans="1:14" x14ac:dyDescent="0.15">
      <c r="A4317" s="2">
        <v>44987</v>
      </c>
      <c r="B4317" s="3">
        <f t="shared" si="201"/>
        <v>2023</v>
      </c>
      <c r="C4317" t="str">
        <f t="shared" si="202"/>
        <v>2022-2023</v>
      </c>
      <c r="D4317" t="s">
        <v>147</v>
      </c>
      <c r="E4317" t="s">
        <v>137</v>
      </c>
      <c r="F4317" t="str">
        <f t="shared" si="203"/>
        <v>New South Wales</v>
      </c>
      <c r="G4317" t="s">
        <v>10</v>
      </c>
      <c r="H4317">
        <v>2031</v>
      </c>
      <c r="I4317" t="s">
        <v>11</v>
      </c>
      <c r="J4317" t="s">
        <v>12</v>
      </c>
      <c r="K4317" t="s">
        <v>150</v>
      </c>
      <c r="L4317" t="s">
        <v>18</v>
      </c>
      <c r="M4317" s="5">
        <v>3979.8100000000004</v>
      </c>
      <c r="N4317">
        <v>1</v>
      </c>
    </row>
    <row r="4318" spans="1:14" x14ac:dyDescent="0.15">
      <c r="A4318" s="2">
        <v>45619</v>
      </c>
      <c r="B4318" s="3">
        <f t="shared" si="201"/>
        <v>2025</v>
      </c>
      <c r="C4318" t="str">
        <f t="shared" si="202"/>
        <v>2024-2025</v>
      </c>
      <c r="D4318" t="s">
        <v>148</v>
      </c>
      <c r="E4318" t="s">
        <v>40</v>
      </c>
      <c r="F4318" t="str">
        <f t="shared" si="203"/>
        <v>New South Wales</v>
      </c>
      <c r="G4318" t="s">
        <v>10</v>
      </c>
      <c r="H4318">
        <v>2116</v>
      </c>
      <c r="I4318" t="s">
        <v>11</v>
      </c>
      <c r="J4318" t="s">
        <v>27</v>
      </c>
      <c r="K4318" t="s">
        <v>149</v>
      </c>
      <c r="L4318" t="s">
        <v>15</v>
      </c>
      <c r="M4318" s="5">
        <v>3985.06</v>
      </c>
      <c r="N4318">
        <v>1</v>
      </c>
    </row>
    <row r="4319" spans="1:14" x14ac:dyDescent="0.15">
      <c r="A4319" s="2">
        <v>45085</v>
      </c>
      <c r="B4319" s="3">
        <f t="shared" si="201"/>
        <v>2023</v>
      </c>
      <c r="C4319" t="str">
        <f t="shared" si="202"/>
        <v>2022-2023</v>
      </c>
      <c r="D4319" t="s">
        <v>147</v>
      </c>
      <c r="E4319" t="s">
        <v>87</v>
      </c>
      <c r="F4319" t="str">
        <f t="shared" si="203"/>
        <v>New South Wales</v>
      </c>
      <c r="G4319" t="s">
        <v>10</v>
      </c>
      <c r="H4319">
        <v>2790</v>
      </c>
      <c r="I4319" t="s">
        <v>11</v>
      </c>
      <c r="J4319" t="s">
        <v>25</v>
      </c>
      <c r="K4319" t="s">
        <v>150</v>
      </c>
      <c r="L4319" t="s">
        <v>18</v>
      </c>
      <c r="M4319" s="5">
        <v>3988.85</v>
      </c>
      <c r="N4319">
        <v>1</v>
      </c>
    </row>
    <row r="4320" spans="1:14" x14ac:dyDescent="0.15">
      <c r="A4320" s="2">
        <v>45643</v>
      </c>
      <c r="B4320" s="3">
        <f t="shared" si="201"/>
        <v>2025</v>
      </c>
      <c r="C4320" t="str">
        <f t="shared" si="202"/>
        <v>2024-2025</v>
      </c>
      <c r="D4320" t="s">
        <v>148</v>
      </c>
      <c r="E4320" t="s">
        <v>44</v>
      </c>
      <c r="F4320" t="str">
        <f t="shared" si="203"/>
        <v>Victoria</v>
      </c>
      <c r="G4320" t="s">
        <v>45</v>
      </c>
      <c r="H4320">
        <v>3066</v>
      </c>
      <c r="I4320" t="s">
        <v>11</v>
      </c>
      <c r="J4320" t="s">
        <v>46</v>
      </c>
      <c r="K4320" t="s">
        <v>152</v>
      </c>
      <c r="L4320" t="s">
        <v>13</v>
      </c>
      <c r="M4320" s="5">
        <v>3990.0600000000036</v>
      </c>
      <c r="N4320">
        <v>1</v>
      </c>
    </row>
    <row r="4321" spans="1:14" x14ac:dyDescent="0.15">
      <c r="A4321" s="2">
        <v>44996</v>
      </c>
      <c r="B4321" s="3">
        <f t="shared" si="201"/>
        <v>2023</v>
      </c>
      <c r="C4321" t="str">
        <f t="shared" si="202"/>
        <v>2022-2023</v>
      </c>
      <c r="D4321" t="s">
        <v>147</v>
      </c>
      <c r="E4321" t="s">
        <v>136</v>
      </c>
      <c r="F4321" t="str">
        <f t="shared" si="203"/>
        <v>Victoria</v>
      </c>
      <c r="G4321" t="s">
        <v>45</v>
      </c>
      <c r="H4321">
        <v>3175</v>
      </c>
      <c r="I4321" t="s">
        <v>11</v>
      </c>
      <c r="J4321" t="s">
        <v>63</v>
      </c>
      <c r="K4321" t="s">
        <v>152</v>
      </c>
      <c r="L4321" t="s">
        <v>13</v>
      </c>
      <c r="M4321" s="5">
        <v>4015.2300000000014</v>
      </c>
      <c r="N4321">
        <v>1</v>
      </c>
    </row>
    <row r="4322" spans="1:14" x14ac:dyDescent="0.15">
      <c r="A4322" s="2">
        <v>45027</v>
      </c>
      <c r="B4322" s="3">
        <f t="shared" si="201"/>
        <v>2023</v>
      </c>
      <c r="C4322" t="str">
        <f t="shared" si="202"/>
        <v>2022-2023</v>
      </c>
      <c r="D4322" t="s">
        <v>147</v>
      </c>
      <c r="E4322" t="s">
        <v>99</v>
      </c>
      <c r="F4322" t="str">
        <f t="shared" si="203"/>
        <v>Victoria</v>
      </c>
      <c r="G4322" t="s">
        <v>45</v>
      </c>
      <c r="H4322">
        <v>3148</v>
      </c>
      <c r="I4322" t="s">
        <v>11</v>
      </c>
      <c r="J4322" t="s">
        <v>63</v>
      </c>
      <c r="K4322" t="s">
        <v>152</v>
      </c>
      <c r="L4322" t="s">
        <v>13</v>
      </c>
      <c r="M4322" s="5">
        <v>4040.8800000000015</v>
      </c>
      <c r="N4322">
        <v>1</v>
      </c>
    </row>
    <row r="4323" spans="1:14" x14ac:dyDescent="0.15">
      <c r="A4323" s="2">
        <v>45626</v>
      </c>
      <c r="B4323" s="3">
        <f t="shared" si="201"/>
        <v>2025</v>
      </c>
      <c r="C4323" t="str">
        <f t="shared" si="202"/>
        <v>2024-2025</v>
      </c>
      <c r="D4323" t="s">
        <v>148</v>
      </c>
      <c r="E4323" t="s">
        <v>78</v>
      </c>
      <c r="F4323" t="str">
        <f t="shared" si="203"/>
        <v>New South Wales</v>
      </c>
      <c r="G4323" t="s">
        <v>10</v>
      </c>
      <c r="H4323">
        <v>2350</v>
      </c>
      <c r="I4323" t="s">
        <v>11</v>
      </c>
      <c r="J4323" t="s">
        <v>68</v>
      </c>
      <c r="K4323" t="s">
        <v>151</v>
      </c>
      <c r="L4323" t="s">
        <v>21</v>
      </c>
      <c r="M4323" s="5">
        <v>4041.0700000000006</v>
      </c>
      <c r="N4323">
        <v>1</v>
      </c>
    </row>
    <row r="4324" spans="1:14" x14ac:dyDescent="0.15">
      <c r="A4324" s="2">
        <v>45645</v>
      </c>
      <c r="B4324" s="3">
        <f t="shared" si="201"/>
        <v>2025</v>
      </c>
      <c r="C4324" t="str">
        <f t="shared" si="202"/>
        <v>2024-2025</v>
      </c>
      <c r="D4324" t="s">
        <v>147</v>
      </c>
      <c r="E4324" t="s">
        <v>109</v>
      </c>
      <c r="F4324" t="str">
        <f t="shared" si="203"/>
        <v>New South Wales</v>
      </c>
      <c r="G4324" t="s">
        <v>10</v>
      </c>
      <c r="H4324">
        <v>2480</v>
      </c>
      <c r="I4324" t="s">
        <v>11</v>
      </c>
      <c r="J4324" t="s">
        <v>68</v>
      </c>
      <c r="K4324" t="s">
        <v>152</v>
      </c>
      <c r="L4324" t="s">
        <v>13</v>
      </c>
      <c r="M4324" s="5">
        <v>4042.0500000000029</v>
      </c>
      <c r="N4324">
        <v>1</v>
      </c>
    </row>
    <row r="4325" spans="1:14" x14ac:dyDescent="0.15">
      <c r="A4325" s="2">
        <v>45167</v>
      </c>
      <c r="B4325" s="3">
        <f t="shared" si="201"/>
        <v>2024</v>
      </c>
      <c r="C4325" t="str">
        <f t="shared" si="202"/>
        <v>2023-2024</v>
      </c>
      <c r="D4325" t="s">
        <v>147</v>
      </c>
      <c r="E4325" t="s">
        <v>112</v>
      </c>
      <c r="F4325" t="str">
        <f t="shared" si="203"/>
        <v>Victoria</v>
      </c>
      <c r="G4325" t="s">
        <v>45</v>
      </c>
      <c r="H4325">
        <v>3076</v>
      </c>
      <c r="I4325" t="s">
        <v>11</v>
      </c>
      <c r="J4325" t="s">
        <v>46</v>
      </c>
      <c r="K4325" t="s">
        <v>151</v>
      </c>
      <c r="L4325" t="s">
        <v>21</v>
      </c>
      <c r="M4325" s="5">
        <v>4044.6700000000005</v>
      </c>
      <c r="N4325">
        <v>1</v>
      </c>
    </row>
    <row r="4326" spans="1:14" x14ac:dyDescent="0.15">
      <c r="A4326" s="2">
        <v>45100</v>
      </c>
      <c r="B4326" s="3">
        <f t="shared" si="201"/>
        <v>2023</v>
      </c>
      <c r="C4326" t="str">
        <f t="shared" si="202"/>
        <v>2022-2023</v>
      </c>
      <c r="D4326" t="s">
        <v>147</v>
      </c>
      <c r="E4326" t="s">
        <v>92</v>
      </c>
      <c r="F4326" t="str">
        <f t="shared" si="203"/>
        <v>Queensland</v>
      </c>
      <c r="G4326" t="s">
        <v>35</v>
      </c>
      <c r="H4326">
        <v>4068</v>
      </c>
      <c r="I4326" t="s">
        <v>11</v>
      </c>
      <c r="J4326" t="s">
        <v>43</v>
      </c>
      <c r="K4326" t="s">
        <v>152</v>
      </c>
      <c r="L4326" t="s">
        <v>13</v>
      </c>
      <c r="M4326" s="5">
        <v>4044.6900000000023</v>
      </c>
      <c r="N4326">
        <v>1</v>
      </c>
    </row>
    <row r="4327" spans="1:14" x14ac:dyDescent="0.15">
      <c r="A4327" s="2">
        <v>45396</v>
      </c>
      <c r="B4327" s="3">
        <f t="shared" si="201"/>
        <v>2024</v>
      </c>
      <c r="C4327" t="str">
        <f t="shared" si="202"/>
        <v>2023-2024</v>
      </c>
      <c r="D4327" t="s">
        <v>147</v>
      </c>
      <c r="E4327" t="s">
        <v>122</v>
      </c>
      <c r="F4327" t="str">
        <f t="shared" si="203"/>
        <v>New South Wales</v>
      </c>
      <c r="G4327" t="s">
        <v>10</v>
      </c>
      <c r="H4327">
        <v>2650</v>
      </c>
      <c r="I4327" t="s">
        <v>11</v>
      </c>
      <c r="J4327" t="s">
        <v>25</v>
      </c>
      <c r="K4327" t="s">
        <v>150</v>
      </c>
      <c r="L4327" t="s">
        <v>18</v>
      </c>
      <c r="M4327" s="5">
        <v>4052.4399999999996</v>
      </c>
      <c r="N4327">
        <v>1</v>
      </c>
    </row>
    <row r="4328" spans="1:14" x14ac:dyDescent="0.15">
      <c r="A4328" s="2">
        <v>45138</v>
      </c>
      <c r="B4328" s="3">
        <f t="shared" si="201"/>
        <v>2024</v>
      </c>
      <c r="C4328" t="str">
        <f t="shared" si="202"/>
        <v>2023-2024</v>
      </c>
      <c r="D4328" t="s">
        <v>147</v>
      </c>
      <c r="E4328" t="s">
        <v>145</v>
      </c>
      <c r="F4328" t="str">
        <f t="shared" si="203"/>
        <v>New South Wales</v>
      </c>
      <c r="G4328" t="s">
        <v>10</v>
      </c>
      <c r="H4328">
        <v>2101</v>
      </c>
      <c r="I4328" t="s">
        <v>11</v>
      </c>
      <c r="J4328" t="s">
        <v>27</v>
      </c>
      <c r="K4328" t="s">
        <v>152</v>
      </c>
      <c r="L4328" t="s">
        <v>13</v>
      </c>
      <c r="M4328" s="5">
        <v>4062.0000000000027</v>
      </c>
      <c r="N4328">
        <v>1</v>
      </c>
    </row>
    <row r="4329" spans="1:14" x14ac:dyDescent="0.15">
      <c r="A4329" s="2">
        <v>45517</v>
      </c>
      <c r="B4329" s="3">
        <f t="shared" si="201"/>
        <v>2025</v>
      </c>
      <c r="C4329" t="str">
        <f t="shared" si="202"/>
        <v>2024-2025</v>
      </c>
      <c r="D4329" t="s">
        <v>147</v>
      </c>
      <c r="E4329" t="s">
        <v>9</v>
      </c>
      <c r="F4329" t="str">
        <f t="shared" si="203"/>
        <v>New South Wales</v>
      </c>
      <c r="G4329" t="s">
        <v>10</v>
      </c>
      <c r="H4329">
        <v>2067</v>
      </c>
      <c r="I4329" t="s">
        <v>11</v>
      </c>
      <c r="J4329" t="s">
        <v>12</v>
      </c>
      <c r="K4329" t="s">
        <v>154</v>
      </c>
      <c r="L4329" t="s">
        <v>14</v>
      </c>
      <c r="M4329" s="5">
        <v>4074.37</v>
      </c>
      <c r="N4329">
        <v>1</v>
      </c>
    </row>
    <row r="4330" spans="1:14" x14ac:dyDescent="0.15">
      <c r="A4330" s="2">
        <v>45015</v>
      </c>
      <c r="B4330" s="3">
        <f t="shared" si="201"/>
        <v>2023</v>
      </c>
      <c r="C4330" t="str">
        <f t="shared" si="202"/>
        <v>2022-2023</v>
      </c>
      <c r="D4330" t="s">
        <v>147</v>
      </c>
      <c r="E4330" t="s">
        <v>41</v>
      </c>
      <c r="F4330" t="str">
        <f t="shared" si="203"/>
        <v>New South Wales</v>
      </c>
      <c r="G4330" t="s">
        <v>10</v>
      </c>
      <c r="H4330">
        <v>2830</v>
      </c>
      <c r="I4330" t="s">
        <v>11</v>
      </c>
      <c r="J4330" t="s">
        <v>25</v>
      </c>
      <c r="K4330" t="s">
        <v>151</v>
      </c>
      <c r="L4330" t="s">
        <v>21</v>
      </c>
      <c r="M4330" s="5">
        <v>4082.2000000000003</v>
      </c>
      <c r="N4330">
        <v>1</v>
      </c>
    </row>
    <row r="4331" spans="1:14" x14ac:dyDescent="0.15">
      <c r="A4331" s="2">
        <v>45651</v>
      </c>
      <c r="B4331" s="3">
        <f t="shared" si="201"/>
        <v>2025</v>
      </c>
      <c r="C4331" t="str">
        <f t="shared" si="202"/>
        <v>2024-2025</v>
      </c>
      <c r="D4331" t="s">
        <v>147</v>
      </c>
      <c r="E4331" t="s">
        <v>64</v>
      </c>
      <c r="F4331" t="str">
        <f t="shared" si="203"/>
        <v>Victoria</v>
      </c>
      <c r="G4331" t="s">
        <v>45</v>
      </c>
      <c r="H4331">
        <v>3199</v>
      </c>
      <c r="I4331" t="s">
        <v>11</v>
      </c>
      <c r="J4331" t="s">
        <v>63</v>
      </c>
      <c r="K4331" t="s">
        <v>150</v>
      </c>
      <c r="L4331" t="s">
        <v>18</v>
      </c>
      <c r="M4331" s="5">
        <v>4096.79</v>
      </c>
      <c r="N4331">
        <v>1</v>
      </c>
    </row>
    <row r="4332" spans="1:14" x14ac:dyDescent="0.15">
      <c r="A4332" s="2">
        <v>45184</v>
      </c>
      <c r="B4332" s="3">
        <f t="shared" si="201"/>
        <v>2024</v>
      </c>
      <c r="C4332" t="str">
        <f t="shared" si="202"/>
        <v>2023-2024</v>
      </c>
      <c r="D4332" t="s">
        <v>147</v>
      </c>
      <c r="E4332" t="s">
        <v>126</v>
      </c>
      <c r="F4332" t="str">
        <f t="shared" si="203"/>
        <v>Queensland</v>
      </c>
      <c r="G4332" t="s">
        <v>35</v>
      </c>
      <c r="H4332">
        <v>4551</v>
      </c>
      <c r="I4332" t="s">
        <v>11</v>
      </c>
      <c r="J4332" t="s">
        <v>120</v>
      </c>
      <c r="K4332" t="s">
        <v>151</v>
      </c>
      <c r="L4332" t="s">
        <v>21</v>
      </c>
      <c r="M4332" s="5">
        <v>4097.2900000000009</v>
      </c>
      <c r="N4332">
        <v>1</v>
      </c>
    </row>
    <row r="4333" spans="1:14" x14ac:dyDescent="0.15">
      <c r="A4333" s="2">
        <v>45342</v>
      </c>
      <c r="B4333" s="3">
        <f t="shared" si="201"/>
        <v>2024</v>
      </c>
      <c r="C4333" t="str">
        <f t="shared" si="202"/>
        <v>2023-2024</v>
      </c>
      <c r="D4333" t="s">
        <v>147</v>
      </c>
      <c r="E4333" t="s">
        <v>113</v>
      </c>
      <c r="F4333" t="str">
        <f t="shared" si="203"/>
        <v>Queensland</v>
      </c>
      <c r="G4333" t="s">
        <v>35</v>
      </c>
      <c r="H4333">
        <v>4215</v>
      </c>
      <c r="I4333" t="s">
        <v>11</v>
      </c>
      <c r="J4333" t="s">
        <v>104</v>
      </c>
      <c r="K4333" t="s">
        <v>149</v>
      </c>
      <c r="L4333" t="s">
        <v>15</v>
      </c>
      <c r="M4333" s="5">
        <v>4100.71</v>
      </c>
      <c r="N4333">
        <v>1</v>
      </c>
    </row>
    <row r="4334" spans="1:14" x14ac:dyDescent="0.15">
      <c r="A4334" s="2">
        <v>45433</v>
      </c>
      <c r="B4334" s="3">
        <f t="shared" si="201"/>
        <v>2024</v>
      </c>
      <c r="C4334" t="str">
        <f t="shared" si="202"/>
        <v>2023-2024</v>
      </c>
      <c r="D4334" t="s">
        <v>147</v>
      </c>
      <c r="E4334" t="s">
        <v>126</v>
      </c>
      <c r="F4334" t="str">
        <f t="shared" si="203"/>
        <v>Queensland</v>
      </c>
      <c r="G4334" t="s">
        <v>35</v>
      </c>
      <c r="H4334">
        <v>4551</v>
      </c>
      <c r="I4334" t="s">
        <v>11</v>
      </c>
      <c r="J4334" t="s">
        <v>120</v>
      </c>
      <c r="K4334" t="s">
        <v>153</v>
      </c>
      <c r="L4334" t="s">
        <v>16</v>
      </c>
      <c r="M4334" s="5">
        <v>4107.5100000000011</v>
      </c>
      <c r="N4334">
        <v>1</v>
      </c>
    </row>
    <row r="4335" spans="1:14" x14ac:dyDescent="0.15">
      <c r="A4335" s="2">
        <v>45391</v>
      </c>
      <c r="B4335" s="3">
        <f t="shared" si="201"/>
        <v>2024</v>
      </c>
      <c r="C4335" t="str">
        <f t="shared" si="202"/>
        <v>2023-2024</v>
      </c>
      <c r="D4335" t="s">
        <v>148</v>
      </c>
      <c r="E4335" t="s">
        <v>124</v>
      </c>
      <c r="F4335" t="str">
        <f t="shared" si="203"/>
        <v>New South Wales</v>
      </c>
      <c r="G4335" t="s">
        <v>10</v>
      </c>
      <c r="H4335">
        <v>2015</v>
      </c>
      <c r="I4335" t="s">
        <v>11</v>
      </c>
      <c r="J4335" t="s">
        <v>12</v>
      </c>
      <c r="K4335" t="s">
        <v>150</v>
      </c>
      <c r="L4335" t="s">
        <v>18</v>
      </c>
      <c r="M4335" s="5">
        <v>4140.6099999999988</v>
      </c>
      <c r="N4335">
        <v>1</v>
      </c>
    </row>
    <row r="4336" spans="1:14" x14ac:dyDescent="0.15">
      <c r="A4336" s="2">
        <v>45211</v>
      </c>
      <c r="B4336" s="3">
        <f t="shared" si="201"/>
        <v>2024</v>
      </c>
      <c r="C4336" t="str">
        <f t="shared" si="202"/>
        <v>2023-2024</v>
      </c>
      <c r="D4336" t="s">
        <v>147</v>
      </c>
      <c r="E4336" t="s">
        <v>28</v>
      </c>
      <c r="F4336" t="str">
        <f t="shared" si="203"/>
        <v>Northern Territory</v>
      </c>
      <c r="G4336" t="s">
        <v>29</v>
      </c>
      <c r="H4336">
        <v>800</v>
      </c>
      <c r="I4336" t="s">
        <v>11</v>
      </c>
      <c r="J4336" t="s">
        <v>30</v>
      </c>
      <c r="K4336" t="s">
        <v>153</v>
      </c>
      <c r="L4336" t="s">
        <v>16</v>
      </c>
      <c r="M4336" s="5">
        <v>4177</v>
      </c>
      <c r="N4336">
        <v>1</v>
      </c>
    </row>
    <row r="4337" spans="1:14" x14ac:dyDescent="0.15">
      <c r="A4337" s="2">
        <v>45297</v>
      </c>
      <c r="B4337" s="3">
        <f t="shared" si="201"/>
        <v>2024</v>
      </c>
      <c r="C4337" t="str">
        <f t="shared" si="202"/>
        <v>2023-2024</v>
      </c>
      <c r="D4337" t="s">
        <v>147</v>
      </c>
      <c r="E4337" t="s">
        <v>9</v>
      </c>
      <c r="F4337" t="str">
        <f t="shared" si="203"/>
        <v>New South Wales</v>
      </c>
      <c r="G4337" t="s">
        <v>10</v>
      </c>
      <c r="H4337">
        <v>2067</v>
      </c>
      <c r="I4337" t="s">
        <v>11</v>
      </c>
      <c r="J4337" t="s">
        <v>12</v>
      </c>
      <c r="K4337" t="s">
        <v>152</v>
      </c>
      <c r="L4337" t="s">
        <v>13</v>
      </c>
      <c r="M4337" s="5">
        <v>4192.2700000000004</v>
      </c>
      <c r="N4337">
        <v>1</v>
      </c>
    </row>
    <row r="4338" spans="1:14" x14ac:dyDescent="0.15">
      <c r="A4338" s="2">
        <v>44973</v>
      </c>
      <c r="B4338" s="3">
        <f t="shared" si="201"/>
        <v>2023</v>
      </c>
      <c r="C4338" t="str">
        <f t="shared" si="202"/>
        <v>2022-2023</v>
      </c>
      <c r="D4338" t="s">
        <v>147</v>
      </c>
      <c r="E4338" t="s">
        <v>92</v>
      </c>
      <c r="F4338" t="str">
        <f t="shared" si="203"/>
        <v>Queensland</v>
      </c>
      <c r="G4338" t="s">
        <v>35</v>
      </c>
      <c r="H4338">
        <v>4068</v>
      </c>
      <c r="I4338" t="s">
        <v>11</v>
      </c>
      <c r="J4338" t="s">
        <v>43</v>
      </c>
      <c r="K4338" t="s">
        <v>149</v>
      </c>
      <c r="L4338" t="s">
        <v>15</v>
      </c>
      <c r="M4338" s="5">
        <v>4192.7899999999991</v>
      </c>
      <c r="N4338">
        <v>1</v>
      </c>
    </row>
    <row r="4339" spans="1:14" x14ac:dyDescent="0.15">
      <c r="A4339" s="2">
        <v>45020</v>
      </c>
      <c r="B4339" s="3">
        <f t="shared" si="201"/>
        <v>2023</v>
      </c>
      <c r="C4339" t="str">
        <f t="shared" si="202"/>
        <v>2022-2023</v>
      </c>
      <c r="D4339" t="s">
        <v>147</v>
      </c>
      <c r="E4339" t="s">
        <v>126</v>
      </c>
      <c r="F4339" t="str">
        <f t="shared" si="203"/>
        <v>Queensland</v>
      </c>
      <c r="G4339" t="s">
        <v>35</v>
      </c>
      <c r="H4339">
        <v>4551</v>
      </c>
      <c r="I4339" t="s">
        <v>11</v>
      </c>
      <c r="J4339" t="s">
        <v>120</v>
      </c>
      <c r="K4339" t="s">
        <v>152</v>
      </c>
      <c r="L4339" t="s">
        <v>13</v>
      </c>
      <c r="M4339" s="5">
        <v>4197.7600000000029</v>
      </c>
      <c r="N4339">
        <v>1</v>
      </c>
    </row>
    <row r="4340" spans="1:14" x14ac:dyDescent="0.15">
      <c r="A4340" s="2">
        <v>45164</v>
      </c>
      <c r="B4340" s="3">
        <f t="shared" si="201"/>
        <v>2024</v>
      </c>
      <c r="C4340" t="str">
        <f t="shared" si="202"/>
        <v>2023-2024</v>
      </c>
      <c r="D4340" t="s">
        <v>148</v>
      </c>
      <c r="E4340" t="s">
        <v>40</v>
      </c>
      <c r="F4340" t="str">
        <f t="shared" si="203"/>
        <v>New South Wales</v>
      </c>
      <c r="G4340" t="s">
        <v>10</v>
      </c>
      <c r="H4340">
        <v>2116</v>
      </c>
      <c r="I4340" t="s">
        <v>11</v>
      </c>
      <c r="J4340" t="s">
        <v>27</v>
      </c>
      <c r="K4340" t="s">
        <v>150</v>
      </c>
      <c r="L4340" t="s">
        <v>18</v>
      </c>
      <c r="M4340" s="5">
        <v>4227.74</v>
      </c>
      <c r="N4340">
        <v>1</v>
      </c>
    </row>
    <row r="4341" spans="1:14" x14ac:dyDescent="0.15">
      <c r="A4341" s="2">
        <v>45494</v>
      </c>
      <c r="B4341" s="3">
        <f t="shared" si="201"/>
        <v>2025</v>
      </c>
      <c r="C4341" t="str">
        <f t="shared" si="202"/>
        <v>2024-2025</v>
      </c>
      <c r="D4341" t="s">
        <v>147</v>
      </c>
      <c r="E4341" t="s">
        <v>112</v>
      </c>
      <c r="F4341" t="str">
        <f t="shared" si="203"/>
        <v>Victoria</v>
      </c>
      <c r="G4341" t="s">
        <v>45</v>
      </c>
      <c r="H4341">
        <v>3076</v>
      </c>
      <c r="I4341" t="s">
        <v>11</v>
      </c>
      <c r="J4341" t="s">
        <v>46</v>
      </c>
      <c r="K4341" t="s">
        <v>151</v>
      </c>
      <c r="L4341" t="s">
        <v>21</v>
      </c>
      <c r="M4341" s="5">
        <v>4231.6400000000003</v>
      </c>
      <c r="N4341">
        <v>1</v>
      </c>
    </row>
    <row r="4342" spans="1:14" x14ac:dyDescent="0.15">
      <c r="A4342" s="2">
        <v>45324</v>
      </c>
      <c r="B4342" s="3">
        <f t="shared" si="201"/>
        <v>2024</v>
      </c>
      <c r="C4342" t="str">
        <f t="shared" si="202"/>
        <v>2023-2024</v>
      </c>
      <c r="D4342" t="s">
        <v>147</v>
      </c>
      <c r="E4342" t="s">
        <v>138</v>
      </c>
      <c r="F4342" t="str">
        <f t="shared" si="203"/>
        <v>Queensland</v>
      </c>
      <c r="G4342" t="s">
        <v>35</v>
      </c>
      <c r="H4342">
        <v>4558</v>
      </c>
      <c r="I4342" t="s">
        <v>11</v>
      </c>
      <c r="J4342" t="s">
        <v>120</v>
      </c>
      <c r="K4342" t="s">
        <v>150</v>
      </c>
      <c r="L4342" t="s">
        <v>18</v>
      </c>
      <c r="M4342" s="5">
        <v>4236.4299999999994</v>
      </c>
      <c r="N4342">
        <v>1</v>
      </c>
    </row>
    <row r="4343" spans="1:14" x14ac:dyDescent="0.15">
      <c r="A4343" s="2">
        <v>45387</v>
      </c>
      <c r="B4343" s="3">
        <f t="shared" si="201"/>
        <v>2024</v>
      </c>
      <c r="C4343" t="str">
        <f t="shared" si="202"/>
        <v>2023-2024</v>
      </c>
      <c r="D4343" t="s">
        <v>147</v>
      </c>
      <c r="E4343" t="s">
        <v>40</v>
      </c>
      <c r="F4343" t="str">
        <f t="shared" si="203"/>
        <v>New South Wales</v>
      </c>
      <c r="G4343" t="s">
        <v>10</v>
      </c>
      <c r="H4343">
        <v>2116</v>
      </c>
      <c r="I4343" t="s">
        <v>11</v>
      </c>
      <c r="J4343" t="s">
        <v>27</v>
      </c>
      <c r="K4343" t="s">
        <v>153</v>
      </c>
      <c r="L4343" t="s">
        <v>16</v>
      </c>
      <c r="M4343" s="5">
        <v>4241.3999999999996</v>
      </c>
      <c r="N4343">
        <v>1</v>
      </c>
    </row>
    <row r="4344" spans="1:14" x14ac:dyDescent="0.15">
      <c r="A4344" s="2">
        <v>45509</v>
      </c>
      <c r="B4344" s="3">
        <f t="shared" si="201"/>
        <v>2025</v>
      </c>
      <c r="C4344" t="str">
        <f t="shared" si="202"/>
        <v>2024-2025</v>
      </c>
      <c r="D4344" t="s">
        <v>147</v>
      </c>
      <c r="E4344" t="s">
        <v>114</v>
      </c>
      <c r="F4344" t="str">
        <f t="shared" si="203"/>
        <v>Victoria</v>
      </c>
      <c r="G4344" t="s">
        <v>45</v>
      </c>
      <c r="H4344">
        <v>3551</v>
      </c>
      <c r="I4344" t="s">
        <v>11</v>
      </c>
      <c r="J4344" t="s">
        <v>60</v>
      </c>
      <c r="K4344" t="s">
        <v>151</v>
      </c>
      <c r="L4344" t="s">
        <v>21</v>
      </c>
      <c r="M4344" s="5">
        <v>4245.8900000000003</v>
      </c>
      <c r="N4344">
        <v>1</v>
      </c>
    </row>
    <row r="4345" spans="1:14" x14ac:dyDescent="0.15">
      <c r="A4345" s="2">
        <v>45147</v>
      </c>
      <c r="B4345" s="3">
        <f t="shared" si="201"/>
        <v>2024</v>
      </c>
      <c r="C4345" t="str">
        <f t="shared" si="202"/>
        <v>2023-2024</v>
      </c>
      <c r="D4345" t="s">
        <v>147</v>
      </c>
      <c r="E4345" t="s">
        <v>122</v>
      </c>
      <c r="F4345" t="str">
        <f t="shared" si="203"/>
        <v>New South Wales</v>
      </c>
      <c r="G4345" t="s">
        <v>10</v>
      </c>
      <c r="H4345">
        <v>2650</v>
      </c>
      <c r="I4345" t="s">
        <v>11</v>
      </c>
      <c r="J4345" t="s">
        <v>25</v>
      </c>
      <c r="K4345" t="s">
        <v>149</v>
      </c>
      <c r="L4345" t="s">
        <v>15</v>
      </c>
      <c r="M4345" s="5">
        <v>4251.0499999999993</v>
      </c>
      <c r="N4345">
        <v>1</v>
      </c>
    </row>
    <row r="4346" spans="1:14" x14ac:dyDescent="0.15">
      <c r="A4346" s="2">
        <v>44931</v>
      </c>
      <c r="B4346" s="3">
        <f t="shared" si="201"/>
        <v>2023</v>
      </c>
      <c r="C4346" t="str">
        <f t="shared" si="202"/>
        <v>2022-2023</v>
      </c>
      <c r="D4346" t="s">
        <v>147</v>
      </c>
      <c r="E4346" t="s">
        <v>88</v>
      </c>
      <c r="F4346" t="str">
        <f t="shared" si="203"/>
        <v>South Australia</v>
      </c>
      <c r="G4346" t="s">
        <v>32</v>
      </c>
      <c r="H4346">
        <v>5011</v>
      </c>
      <c r="I4346" t="s">
        <v>11</v>
      </c>
      <c r="J4346" t="s">
        <v>33</v>
      </c>
      <c r="K4346" t="s">
        <v>150</v>
      </c>
      <c r="L4346" t="s">
        <v>18</v>
      </c>
      <c r="M4346" s="5">
        <v>4282.26</v>
      </c>
      <c r="N4346">
        <v>1</v>
      </c>
    </row>
    <row r="4347" spans="1:14" x14ac:dyDescent="0.15">
      <c r="A4347" s="2">
        <v>45635</v>
      </c>
      <c r="B4347" s="3">
        <f t="shared" si="201"/>
        <v>2025</v>
      </c>
      <c r="C4347" t="str">
        <f t="shared" si="202"/>
        <v>2024-2025</v>
      </c>
      <c r="D4347" t="s">
        <v>147</v>
      </c>
      <c r="E4347" t="s">
        <v>114</v>
      </c>
      <c r="F4347" t="str">
        <f t="shared" si="203"/>
        <v>Victoria</v>
      </c>
      <c r="G4347" t="s">
        <v>45</v>
      </c>
      <c r="H4347">
        <v>3551</v>
      </c>
      <c r="I4347" t="s">
        <v>11</v>
      </c>
      <c r="J4347" t="s">
        <v>60</v>
      </c>
      <c r="K4347" t="s">
        <v>149</v>
      </c>
      <c r="L4347" t="s">
        <v>15</v>
      </c>
      <c r="M4347" s="5">
        <v>4292.9299999999994</v>
      </c>
      <c r="N4347">
        <v>1</v>
      </c>
    </row>
    <row r="4348" spans="1:14" x14ac:dyDescent="0.15">
      <c r="A4348" s="2">
        <v>44933</v>
      </c>
      <c r="B4348" s="3">
        <f t="shared" si="201"/>
        <v>2023</v>
      </c>
      <c r="C4348" t="str">
        <f t="shared" si="202"/>
        <v>2022-2023</v>
      </c>
      <c r="D4348" t="s">
        <v>147</v>
      </c>
      <c r="E4348" t="s">
        <v>67</v>
      </c>
      <c r="F4348" t="str">
        <f t="shared" si="203"/>
        <v>New South Wales</v>
      </c>
      <c r="G4348" t="s">
        <v>10</v>
      </c>
      <c r="H4348">
        <v>2478</v>
      </c>
      <c r="I4348" t="s">
        <v>11</v>
      </c>
      <c r="J4348" t="s">
        <v>68</v>
      </c>
      <c r="K4348" t="s">
        <v>150</v>
      </c>
      <c r="L4348" t="s">
        <v>18</v>
      </c>
      <c r="M4348" s="5">
        <v>4324.2500000000009</v>
      </c>
      <c r="N4348">
        <v>1</v>
      </c>
    </row>
    <row r="4349" spans="1:14" x14ac:dyDescent="0.15">
      <c r="A4349" s="2">
        <v>45021</v>
      </c>
      <c r="B4349" s="3">
        <f t="shared" si="201"/>
        <v>2023</v>
      </c>
      <c r="C4349" t="str">
        <f t="shared" si="202"/>
        <v>2022-2023</v>
      </c>
      <c r="D4349" t="s">
        <v>147</v>
      </c>
      <c r="E4349" t="s">
        <v>57</v>
      </c>
      <c r="F4349" t="str">
        <f t="shared" si="203"/>
        <v>New South Wales</v>
      </c>
      <c r="G4349" t="s">
        <v>10</v>
      </c>
      <c r="H4349">
        <v>2560</v>
      </c>
      <c r="I4349" t="s">
        <v>11</v>
      </c>
      <c r="J4349" t="s">
        <v>58</v>
      </c>
      <c r="K4349" t="s">
        <v>152</v>
      </c>
      <c r="L4349" t="s">
        <v>13</v>
      </c>
      <c r="M4349" s="5">
        <v>4329.0399999999991</v>
      </c>
      <c r="N4349">
        <v>1</v>
      </c>
    </row>
    <row r="4350" spans="1:14" x14ac:dyDescent="0.15">
      <c r="A4350" s="2">
        <v>45610</v>
      </c>
      <c r="B4350" s="3">
        <f t="shared" si="201"/>
        <v>2025</v>
      </c>
      <c r="C4350" t="str">
        <f t="shared" si="202"/>
        <v>2024-2025</v>
      </c>
      <c r="D4350" t="s">
        <v>147</v>
      </c>
      <c r="E4350" t="s">
        <v>28</v>
      </c>
      <c r="F4350" t="str">
        <f t="shared" si="203"/>
        <v>Northern Territory</v>
      </c>
      <c r="G4350" t="s">
        <v>29</v>
      </c>
      <c r="H4350">
        <v>800</v>
      </c>
      <c r="I4350" t="s">
        <v>11</v>
      </c>
      <c r="J4350" t="s">
        <v>30</v>
      </c>
      <c r="K4350" t="s">
        <v>152</v>
      </c>
      <c r="L4350" t="s">
        <v>13</v>
      </c>
      <c r="M4350" s="5">
        <v>4330.6500000000015</v>
      </c>
      <c r="N4350">
        <v>1</v>
      </c>
    </row>
    <row r="4351" spans="1:14" x14ac:dyDescent="0.15">
      <c r="A4351" s="2">
        <v>45160</v>
      </c>
      <c r="B4351" s="3">
        <f t="shared" si="201"/>
        <v>2024</v>
      </c>
      <c r="C4351" t="str">
        <f t="shared" si="202"/>
        <v>2023-2024</v>
      </c>
      <c r="D4351" t="s">
        <v>148</v>
      </c>
      <c r="E4351" t="s">
        <v>96</v>
      </c>
      <c r="F4351" t="str">
        <f t="shared" si="203"/>
        <v>Western Australia</v>
      </c>
      <c r="G4351" t="s">
        <v>48</v>
      </c>
      <c r="H4351">
        <v>6330</v>
      </c>
      <c r="I4351" t="s">
        <v>11</v>
      </c>
      <c r="J4351" t="s">
        <v>94</v>
      </c>
      <c r="K4351" t="s">
        <v>152</v>
      </c>
      <c r="L4351" t="s">
        <v>13</v>
      </c>
      <c r="M4351" s="5">
        <v>4333.8500000000004</v>
      </c>
      <c r="N4351">
        <v>1</v>
      </c>
    </row>
    <row r="4352" spans="1:14" x14ac:dyDescent="0.15">
      <c r="A4352" s="2">
        <v>45334</v>
      </c>
      <c r="B4352" s="3">
        <f t="shared" si="201"/>
        <v>2024</v>
      </c>
      <c r="C4352" t="str">
        <f t="shared" si="202"/>
        <v>2023-2024</v>
      </c>
      <c r="D4352" t="s">
        <v>148</v>
      </c>
      <c r="E4352" t="s">
        <v>108</v>
      </c>
      <c r="F4352" t="str">
        <f t="shared" si="203"/>
        <v>Victoria</v>
      </c>
      <c r="G4352" t="s">
        <v>45</v>
      </c>
      <c r="H4352">
        <v>3018</v>
      </c>
      <c r="I4352" t="s">
        <v>11</v>
      </c>
      <c r="J4352" t="s">
        <v>46</v>
      </c>
      <c r="K4352" t="s">
        <v>150</v>
      </c>
      <c r="L4352" t="s">
        <v>18</v>
      </c>
      <c r="M4352" s="5">
        <v>4340.58</v>
      </c>
      <c r="N4352">
        <v>1</v>
      </c>
    </row>
    <row r="4353" spans="1:14" x14ac:dyDescent="0.15">
      <c r="A4353" s="2">
        <v>44968</v>
      </c>
      <c r="B4353" s="3">
        <f t="shared" si="201"/>
        <v>2023</v>
      </c>
      <c r="C4353" t="str">
        <f t="shared" si="202"/>
        <v>2022-2023</v>
      </c>
      <c r="D4353" t="s">
        <v>147</v>
      </c>
      <c r="E4353" t="s">
        <v>28</v>
      </c>
      <c r="F4353" t="str">
        <f t="shared" si="203"/>
        <v>Northern Territory</v>
      </c>
      <c r="G4353" t="s">
        <v>29</v>
      </c>
      <c r="H4353">
        <v>800</v>
      </c>
      <c r="I4353" t="s">
        <v>11</v>
      </c>
      <c r="J4353" t="s">
        <v>30</v>
      </c>
      <c r="K4353" t="s">
        <v>151</v>
      </c>
      <c r="L4353" t="s">
        <v>21</v>
      </c>
      <c r="M4353" s="5">
        <v>4345.0599999999995</v>
      </c>
      <c r="N4353">
        <v>1</v>
      </c>
    </row>
    <row r="4354" spans="1:14" x14ac:dyDescent="0.15">
      <c r="A4354" s="2">
        <v>45532</v>
      </c>
      <c r="B4354" s="3">
        <f t="shared" ref="B4354:B4417" si="204">IF(MONTH(A4354)&gt;=7,YEAR(A4354)+1,YEAR(A4354))</f>
        <v>2025</v>
      </c>
      <c r="C4354" t="str">
        <f t="shared" ref="C4354:C4417" si="205">IF(MONTH(A4354) &gt;= 7, YEAR(A4354) &amp; "-" &amp; YEAR(A4354) + 1, YEAR(A4354) - 1 &amp; "-" &amp; YEAR(A4354))</f>
        <v>2024-2025</v>
      </c>
      <c r="D4354" t="s">
        <v>147</v>
      </c>
      <c r="E4354" t="s">
        <v>64</v>
      </c>
      <c r="F4354" t="str">
        <f t="shared" ref="F4354:F4417" si="206">IF(G4354="WA","Western Australia",
IF(G4354="NSW","New South Wales",
IF(G4354="QLD","Queensland",
IF(G4354="VIC","Victoria",
IF(G4354="TAS","Tasmania",
IF(G4354="SA","South Australia",
IF(G4354="NT","Northern Territory",
IF(G4354="ACT","Australian Capital Territory",G4354))))))))</f>
        <v>Victoria</v>
      </c>
      <c r="G4354" t="s">
        <v>45</v>
      </c>
      <c r="H4354">
        <v>3199</v>
      </c>
      <c r="I4354" t="s">
        <v>11</v>
      </c>
      <c r="J4354" t="s">
        <v>63</v>
      </c>
      <c r="K4354" t="s">
        <v>155</v>
      </c>
      <c r="L4354" t="s">
        <v>20</v>
      </c>
      <c r="M4354" s="5">
        <v>4354.2100000000019</v>
      </c>
      <c r="N4354">
        <v>1</v>
      </c>
    </row>
    <row r="4355" spans="1:14" x14ac:dyDescent="0.15">
      <c r="A4355" s="2">
        <v>45106</v>
      </c>
      <c r="B4355" s="3">
        <f t="shared" si="204"/>
        <v>2023</v>
      </c>
      <c r="C4355" t="str">
        <f t="shared" si="205"/>
        <v>2022-2023</v>
      </c>
      <c r="D4355" t="s">
        <v>147</v>
      </c>
      <c r="E4355" t="s">
        <v>109</v>
      </c>
      <c r="F4355" t="str">
        <f t="shared" si="206"/>
        <v>New South Wales</v>
      </c>
      <c r="G4355" t="s">
        <v>10</v>
      </c>
      <c r="H4355">
        <v>2480</v>
      </c>
      <c r="I4355" t="s">
        <v>11</v>
      </c>
      <c r="J4355" t="s">
        <v>68</v>
      </c>
      <c r="K4355" t="s">
        <v>153</v>
      </c>
      <c r="L4355" t="s">
        <v>16</v>
      </c>
      <c r="M4355" s="5">
        <v>4396.46</v>
      </c>
      <c r="N4355">
        <v>1</v>
      </c>
    </row>
    <row r="4356" spans="1:14" x14ac:dyDescent="0.15">
      <c r="A4356" s="2">
        <v>45269</v>
      </c>
      <c r="B4356" s="3">
        <f t="shared" si="204"/>
        <v>2024</v>
      </c>
      <c r="C4356" t="str">
        <f t="shared" si="205"/>
        <v>2023-2024</v>
      </c>
      <c r="D4356" t="s">
        <v>147</v>
      </c>
      <c r="E4356" t="s">
        <v>135</v>
      </c>
      <c r="F4356" t="str">
        <f t="shared" si="206"/>
        <v>Victoria</v>
      </c>
      <c r="G4356" t="s">
        <v>45</v>
      </c>
      <c r="H4356">
        <v>3550</v>
      </c>
      <c r="I4356" t="s">
        <v>11</v>
      </c>
      <c r="J4356" t="s">
        <v>60</v>
      </c>
      <c r="K4356" t="s">
        <v>150</v>
      </c>
      <c r="L4356" t="s">
        <v>18</v>
      </c>
      <c r="M4356" s="5">
        <v>4402.2999999999993</v>
      </c>
      <c r="N4356">
        <v>1</v>
      </c>
    </row>
    <row r="4357" spans="1:14" x14ac:dyDescent="0.15">
      <c r="A4357" s="2">
        <v>45171</v>
      </c>
      <c r="B4357" s="3">
        <f t="shared" si="204"/>
        <v>2024</v>
      </c>
      <c r="C4357" t="str">
        <f t="shared" si="205"/>
        <v>2023-2024</v>
      </c>
      <c r="D4357" t="s">
        <v>147</v>
      </c>
      <c r="E4357" t="s">
        <v>135</v>
      </c>
      <c r="F4357" t="str">
        <f t="shared" si="206"/>
        <v>Victoria</v>
      </c>
      <c r="G4357" t="s">
        <v>45</v>
      </c>
      <c r="H4357">
        <v>3550</v>
      </c>
      <c r="I4357" t="s">
        <v>11</v>
      </c>
      <c r="J4357" t="s">
        <v>60</v>
      </c>
      <c r="K4357" t="s">
        <v>151</v>
      </c>
      <c r="L4357" t="s">
        <v>21</v>
      </c>
      <c r="M4357" s="5">
        <v>4471.37</v>
      </c>
      <c r="N4357">
        <v>1</v>
      </c>
    </row>
    <row r="4358" spans="1:14" x14ac:dyDescent="0.15">
      <c r="A4358" s="2">
        <v>44989</v>
      </c>
      <c r="B4358" s="3">
        <f t="shared" si="204"/>
        <v>2023</v>
      </c>
      <c r="C4358" t="str">
        <f t="shared" si="205"/>
        <v>2022-2023</v>
      </c>
      <c r="D4358" t="s">
        <v>147</v>
      </c>
      <c r="E4358" t="s">
        <v>136</v>
      </c>
      <c r="F4358" t="str">
        <f t="shared" si="206"/>
        <v>Victoria</v>
      </c>
      <c r="G4358" t="s">
        <v>45</v>
      </c>
      <c r="H4358">
        <v>3175</v>
      </c>
      <c r="I4358" t="s">
        <v>11</v>
      </c>
      <c r="J4358" t="s">
        <v>63</v>
      </c>
      <c r="K4358" t="s">
        <v>153</v>
      </c>
      <c r="L4358" t="s">
        <v>16</v>
      </c>
      <c r="M4358" s="5">
        <v>4474.4399999999996</v>
      </c>
      <c r="N4358">
        <v>1</v>
      </c>
    </row>
    <row r="4359" spans="1:14" x14ac:dyDescent="0.15">
      <c r="A4359" s="2">
        <v>45636</v>
      </c>
      <c r="B4359" s="3">
        <f t="shared" si="204"/>
        <v>2025</v>
      </c>
      <c r="C4359" t="str">
        <f t="shared" si="205"/>
        <v>2024-2025</v>
      </c>
      <c r="D4359" t="s">
        <v>147</v>
      </c>
      <c r="E4359" t="s">
        <v>146</v>
      </c>
      <c r="F4359" t="str">
        <f t="shared" si="206"/>
        <v>Victoria</v>
      </c>
      <c r="G4359" t="s">
        <v>45</v>
      </c>
      <c r="H4359">
        <v>3353</v>
      </c>
      <c r="I4359" t="s">
        <v>11</v>
      </c>
      <c r="J4359" t="s">
        <v>60</v>
      </c>
      <c r="K4359" t="s">
        <v>152</v>
      </c>
      <c r="L4359" t="s">
        <v>13</v>
      </c>
      <c r="M4359" s="5">
        <v>4487.68</v>
      </c>
      <c r="N4359">
        <v>1</v>
      </c>
    </row>
    <row r="4360" spans="1:14" x14ac:dyDescent="0.15">
      <c r="A4360" s="2">
        <v>45086</v>
      </c>
      <c r="B4360" s="3">
        <f t="shared" si="204"/>
        <v>2023</v>
      </c>
      <c r="C4360" t="str">
        <f t="shared" si="205"/>
        <v>2022-2023</v>
      </c>
      <c r="D4360" t="s">
        <v>147</v>
      </c>
      <c r="E4360" t="s">
        <v>111</v>
      </c>
      <c r="F4360" t="str">
        <f t="shared" si="206"/>
        <v>New South Wales</v>
      </c>
      <c r="G4360" t="s">
        <v>10</v>
      </c>
      <c r="H4360">
        <v>2120</v>
      </c>
      <c r="I4360" t="s">
        <v>11</v>
      </c>
      <c r="J4360" t="s">
        <v>27</v>
      </c>
      <c r="K4360" t="s">
        <v>150</v>
      </c>
      <c r="L4360" t="s">
        <v>18</v>
      </c>
      <c r="M4360" s="5">
        <v>4519.53</v>
      </c>
      <c r="N4360">
        <v>1</v>
      </c>
    </row>
    <row r="4361" spans="1:14" x14ac:dyDescent="0.15">
      <c r="A4361" s="2">
        <v>45520</v>
      </c>
      <c r="B4361" s="3">
        <f t="shared" si="204"/>
        <v>2025</v>
      </c>
      <c r="C4361" t="str">
        <f t="shared" si="205"/>
        <v>2024-2025</v>
      </c>
      <c r="D4361" t="s">
        <v>147</v>
      </c>
      <c r="E4361" t="s">
        <v>24</v>
      </c>
      <c r="F4361" t="str">
        <f t="shared" si="206"/>
        <v>New South Wales</v>
      </c>
      <c r="G4361" t="s">
        <v>10</v>
      </c>
      <c r="H4361">
        <v>2795</v>
      </c>
      <c r="I4361" t="s">
        <v>11</v>
      </c>
      <c r="J4361" t="s">
        <v>25</v>
      </c>
      <c r="K4361" t="s">
        <v>149</v>
      </c>
      <c r="L4361" t="s">
        <v>15</v>
      </c>
      <c r="M4361" s="5">
        <v>4529.5300000000025</v>
      </c>
      <c r="N4361">
        <v>1</v>
      </c>
    </row>
    <row r="4362" spans="1:14" x14ac:dyDescent="0.15">
      <c r="A4362" s="2">
        <v>45157</v>
      </c>
      <c r="B4362" s="3">
        <f t="shared" si="204"/>
        <v>2024</v>
      </c>
      <c r="C4362" t="str">
        <f t="shared" si="205"/>
        <v>2023-2024</v>
      </c>
      <c r="D4362" t="s">
        <v>147</v>
      </c>
      <c r="E4362" t="s">
        <v>135</v>
      </c>
      <c r="F4362" t="str">
        <f t="shared" si="206"/>
        <v>Victoria</v>
      </c>
      <c r="G4362" t="s">
        <v>45</v>
      </c>
      <c r="H4362">
        <v>3550</v>
      </c>
      <c r="I4362" t="s">
        <v>11</v>
      </c>
      <c r="J4362" t="s">
        <v>60</v>
      </c>
      <c r="K4362" t="s">
        <v>152</v>
      </c>
      <c r="L4362" t="s">
        <v>13</v>
      </c>
      <c r="M4362" s="5">
        <v>4544.010000000002</v>
      </c>
      <c r="N4362">
        <v>1</v>
      </c>
    </row>
    <row r="4363" spans="1:14" x14ac:dyDescent="0.15">
      <c r="A4363" s="2">
        <v>45033</v>
      </c>
      <c r="B4363" s="3">
        <f t="shared" si="204"/>
        <v>2023</v>
      </c>
      <c r="C4363" t="str">
        <f t="shared" si="205"/>
        <v>2022-2023</v>
      </c>
      <c r="D4363" t="s">
        <v>148</v>
      </c>
      <c r="E4363" t="s">
        <v>108</v>
      </c>
      <c r="F4363" t="str">
        <f t="shared" si="206"/>
        <v>Victoria</v>
      </c>
      <c r="G4363" t="s">
        <v>45</v>
      </c>
      <c r="H4363">
        <v>3018</v>
      </c>
      <c r="I4363" t="s">
        <v>11</v>
      </c>
      <c r="J4363" t="s">
        <v>46</v>
      </c>
      <c r="K4363" t="s">
        <v>149</v>
      </c>
      <c r="L4363" t="s">
        <v>15</v>
      </c>
      <c r="M4363" s="5">
        <v>4557.68</v>
      </c>
      <c r="N4363">
        <v>1</v>
      </c>
    </row>
    <row r="4364" spans="1:14" x14ac:dyDescent="0.15">
      <c r="A4364" s="2">
        <v>45113</v>
      </c>
      <c r="B4364" s="3">
        <f t="shared" si="204"/>
        <v>2024</v>
      </c>
      <c r="C4364" t="str">
        <f t="shared" si="205"/>
        <v>2023-2024</v>
      </c>
      <c r="D4364" t="s">
        <v>147</v>
      </c>
      <c r="E4364" t="s">
        <v>115</v>
      </c>
      <c r="F4364" t="str">
        <f t="shared" si="206"/>
        <v>Western Australia</v>
      </c>
      <c r="G4364" t="s">
        <v>48</v>
      </c>
      <c r="H4364">
        <v>6280</v>
      </c>
      <c r="I4364" t="s">
        <v>11</v>
      </c>
      <c r="J4364" t="s">
        <v>94</v>
      </c>
      <c r="K4364" t="s">
        <v>151</v>
      </c>
      <c r="L4364" t="s">
        <v>21</v>
      </c>
      <c r="M4364" s="5">
        <v>4576.2600000000011</v>
      </c>
      <c r="N4364">
        <v>1</v>
      </c>
    </row>
    <row r="4365" spans="1:14" x14ac:dyDescent="0.15">
      <c r="A4365" s="2">
        <v>45046</v>
      </c>
      <c r="B4365" s="3">
        <f t="shared" si="204"/>
        <v>2023</v>
      </c>
      <c r="C4365" t="str">
        <f t="shared" si="205"/>
        <v>2022-2023</v>
      </c>
      <c r="D4365" t="s">
        <v>147</v>
      </c>
      <c r="E4365" t="s">
        <v>122</v>
      </c>
      <c r="F4365" t="str">
        <f t="shared" si="206"/>
        <v>New South Wales</v>
      </c>
      <c r="G4365" t="s">
        <v>10</v>
      </c>
      <c r="H4365">
        <v>2650</v>
      </c>
      <c r="I4365" t="s">
        <v>11</v>
      </c>
      <c r="J4365" t="s">
        <v>25</v>
      </c>
      <c r="K4365" t="s">
        <v>151</v>
      </c>
      <c r="L4365" t="s">
        <v>21</v>
      </c>
      <c r="M4365" s="5">
        <v>4593.59</v>
      </c>
      <c r="N4365">
        <v>1</v>
      </c>
    </row>
    <row r="4366" spans="1:14" x14ac:dyDescent="0.15">
      <c r="A4366" s="2">
        <v>45033</v>
      </c>
      <c r="B4366" s="3">
        <f t="shared" si="204"/>
        <v>2023</v>
      </c>
      <c r="C4366" t="str">
        <f t="shared" si="205"/>
        <v>2022-2023</v>
      </c>
      <c r="D4366" t="s">
        <v>147</v>
      </c>
      <c r="E4366" t="s">
        <v>57</v>
      </c>
      <c r="F4366" t="str">
        <f t="shared" si="206"/>
        <v>New South Wales</v>
      </c>
      <c r="G4366" t="s">
        <v>10</v>
      </c>
      <c r="H4366">
        <v>2560</v>
      </c>
      <c r="I4366" t="s">
        <v>11</v>
      </c>
      <c r="J4366" t="s">
        <v>58</v>
      </c>
      <c r="K4366" t="s">
        <v>150</v>
      </c>
      <c r="L4366" t="s">
        <v>18</v>
      </c>
      <c r="M4366" s="5">
        <v>4624.0000000000009</v>
      </c>
      <c r="N4366">
        <v>1</v>
      </c>
    </row>
    <row r="4367" spans="1:14" x14ac:dyDescent="0.15">
      <c r="A4367" s="2">
        <v>45087</v>
      </c>
      <c r="B4367" s="3">
        <f t="shared" si="204"/>
        <v>2023</v>
      </c>
      <c r="C4367" t="str">
        <f t="shared" si="205"/>
        <v>2022-2023</v>
      </c>
      <c r="D4367" t="s">
        <v>147</v>
      </c>
      <c r="E4367" t="s">
        <v>9</v>
      </c>
      <c r="F4367" t="str">
        <f t="shared" si="206"/>
        <v>New South Wales</v>
      </c>
      <c r="G4367" t="s">
        <v>10</v>
      </c>
      <c r="H4367">
        <v>2067</v>
      </c>
      <c r="I4367" t="s">
        <v>11</v>
      </c>
      <c r="J4367" t="s">
        <v>12</v>
      </c>
      <c r="K4367" t="s">
        <v>149</v>
      </c>
      <c r="L4367" t="s">
        <v>15</v>
      </c>
      <c r="M4367" s="5">
        <v>4644.71</v>
      </c>
      <c r="N4367">
        <v>1</v>
      </c>
    </row>
    <row r="4368" spans="1:14" x14ac:dyDescent="0.15">
      <c r="A4368" s="2">
        <v>45262</v>
      </c>
      <c r="B4368" s="3">
        <f t="shared" si="204"/>
        <v>2024</v>
      </c>
      <c r="C4368" t="str">
        <f t="shared" si="205"/>
        <v>2023-2024</v>
      </c>
      <c r="D4368" t="s">
        <v>147</v>
      </c>
      <c r="E4368" t="s">
        <v>44</v>
      </c>
      <c r="F4368" t="str">
        <f t="shared" si="206"/>
        <v>Victoria</v>
      </c>
      <c r="G4368" t="s">
        <v>45</v>
      </c>
      <c r="H4368">
        <v>3066</v>
      </c>
      <c r="I4368" t="s">
        <v>11</v>
      </c>
      <c r="J4368" t="s">
        <v>46</v>
      </c>
      <c r="K4368" t="s">
        <v>152</v>
      </c>
      <c r="L4368" t="s">
        <v>13</v>
      </c>
      <c r="M4368" s="5">
        <v>4645.920000000001</v>
      </c>
      <c r="N4368">
        <v>1</v>
      </c>
    </row>
    <row r="4369" spans="1:14" x14ac:dyDescent="0.15">
      <c r="A4369" s="2">
        <v>45011</v>
      </c>
      <c r="B4369" s="3">
        <f t="shared" si="204"/>
        <v>2023</v>
      </c>
      <c r="C4369" t="str">
        <f t="shared" si="205"/>
        <v>2022-2023</v>
      </c>
      <c r="D4369" t="s">
        <v>148</v>
      </c>
      <c r="E4369" t="s">
        <v>127</v>
      </c>
      <c r="F4369" t="str">
        <f t="shared" si="206"/>
        <v>New South Wales</v>
      </c>
      <c r="G4369" t="s">
        <v>10</v>
      </c>
      <c r="H4369">
        <v>2131</v>
      </c>
      <c r="I4369" t="s">
        <v>11</v>
      </c>
      <c r="J4369" t="s">
        <v>27</v>
      </c>
      <c r="K4369" t="s">
        <v>150</v>
      </c>
      <c r="L4369" t="s">
        <v>18</v>
      </c>
      <c r="M4369" s="5">
        <v>4650.5099999999993</v>
      </c>
      <c r="N4369">
        <v>1</v>
      </c>
    </row>
    <row r="4370" spans="1:14" x14ac:dyDescent="0.15">
      <c r="A4370" s="2">
        <v>45426</v>
      </c>
      <c r="B4370" s="3">
        <f t="shared" si="204"/>
        <v>2024</v>
      </c>
      <c r="C4370" t="str">
        <f t="shared" si="205"/>
        <v>2023-2024</v>
      </c>
      <c r="D4370" t="s">
        <v>147</v>
      </c>
      <c r="E4370" t="s">
        <v>59</v>
      </c>
      <c r="F4370" t="str">
        <f t="shared" si="206"/>
        <v>Victoria</v>
      </c>
      <c r="G4370" t="s">
        <v>45</v>
      </c>
      <c r="H4370">
        <v>3280</v>
      </c>
      <c r="I4370" t="s">
        <v>11</v>
      </c>
      <c r="J4370" t="s">
        <v>60</v>
      </c>
      <c r="K4370" t="s">
        <v>150</v>
      </c>
      <c r="L4370" t="s">
        <v>18</v>
      </c>
      <c r="M4370" s="5">
        <v>4667.3600000000006</v>
      </c>
      <c r="N4370">
        <v>1</v>
      </c>
    </row>
    <row r="4371" spans="1:14" x14ac:dyDescent="0.15">
      <c r="A4371" s="2">
        <v>44977</v>
      </c>
      <c r="B4371" s="3">
        <f t="shared" si="204"/>
        <v>2023</v>
      </c>
      <c r="C4371" t="str">
        <f t="shared" si="205"/>
        <v>2022-2023</v>
      </c>
      <c r="D4371" t="s">
        <v>148</v>
      </c>
      <c r="E4371" t="s">
        <v>96</v>
      </c>
      <c r="F4371" t="str">
        <f t="shared" si="206"/>
        <v>Western Australia</v>
      </c>
      <c r="G4371" t="s">
        <v>48</v>
      </c>
      <c r="H4371">
        <v>6330</v>
      </c>
      <c r="I4371" t="s">
        <v>11</v>
      </c>
      <c r="J4371" t="s">
        <v>94</v>
      </c>
      <c r="K4371" t="s">
        <v>150</v>
      </c>
      <c r="L4371" t="s">
        <v>18</v>
      </c>
      <c r="M4371" s="5">
        <v>4750.7199999999993</v>
      </c>
      <c r="N4371">
        <v>1</v>
      </c>
    </row>
    <row r="4372" spans="1:14" x14ac:dyDescent="0.15">
      <c r="A4372" s="2">
        <v>44957</v>
      </c>
      <c r="B4372" s="3">
        <f t="shared" si="204"/>
        <v>2023</v>
      </c>
      <c r="C4372" t="str">
        <f t="shared" si="205"/>
        <v>2022-2023</v>
      </c>
      <c r="D4372" t="s">
        <v>147</v>
      </c>
      <c r="E4372" t="s">
        <v>137</v>
      </c>
      <c r="F4372" t="str">
        <f t="shared" si="206"/>
        <v>New South Wales</v>
      </c>
      <c r="G4372" t="s">
        <v>10</v>
      </c>
      <c r="H4372">
        <v>2031</v>
      </c>
      <c r="I4372" t="s">
        <v>11</v>
      </c>
      <c r="J4372" t="s">
        <v>12</v>
      </c>
      <c r="K4372" t="s">
        <v>151</v>
      </c>
      <c r="L4372" t="s">
        <v>21</v>
      </c>
      <c r="M4372" s="5">
        <v>4783.68</v>
      </c>
      <c r="N4372">
        <v>1</v>
      </c>
    </row>
    <row r="4373" spans="1:14" x14ac:dyDescent="0.15">
      <c r="A4373" s="2">
        <v>45615</v>
      </c>
      <c r="B4373" s="3">
        <f t="shared" si="204"/>
        <v>2025</v>
      </c>
      <c r="C4373" t="str">
        <f t="shared" si="205"/>
        <v>2024-2025</v>
      </c>
      <c r="D4373" t="s">
        <v>147</v>
      </c>
      <c r="E4373" t="s">
        <v>42</v>
      </c>
      <c r="F4373" t="str">
        <f t="shared" si="206"/>
        <v>Queensland</v>
      </c>
      <c r="G4373" t="s">
        <v>35</v>
      </c>
      <c r="H4373">
        <v>4053</v>
      </c>
      <c r="I4373" t="s">
        <v>11</v>
      </c>
      <c r="J4373" t="s">
        <v>43</v>
      </c>
      <c r="K4373" t="s">
        <v>149</v>
      </c>
      <c r="L4373" t="s">
        <v>15</v>
      </c>
      <c r="M4373" s="5">
        <v>4824.82</v>
      </c>
      <c r="N4373">
        <v>1</v>
      </c>
    </row>
    <row r="4374" spans="1:14" x14ac:dyDescent="0.15">
      <c r="A4374" s="2">
        <v>45375</v>
      </c>
      <c r="B4374" s="3">
        <f t="shared" si="204"/>
        <v>2024</v>
      </c>
      <c r="C4374" t="str">
        <f t="shared" si="205"/>
        <v>2023-2024</v>
      </c>
      <c r="D4374" t="s">
        <v>147</v>
      </c>
      <c r="E4374" t="s">
        <v>9</v>
      </c>
      <c r="F4374" t="str">
        <f t="shared" si="206"/>
        <v>New South Wales</v>
      </c>
      <c r="G4374" t="s">
        <v>10</v>
      </c>
      <c r="H4374">
        <v>2067</v>
      </c>
      <c r="I4374" t="s">
        <v>11</v>
      </c>
      <c r="J4374" t="s">
        <v>12</v>
      </c>
      <c r="K4374" t="s">
        <v>153</v>
      </c>
      <c r="L4374" t="s">
        <v>16</v>
      </c>
      <c r="M4374" s="5">
        <v>4830.8200000000006</v>
      </c>
      <c r="N4374">
        <v>1</v>
      </c>
    </row>
    <row r="4375" spans="1:14" x14ac:dyDescent="0.15">
      <c r="A4375" s="2">
        <v>45449</v>
      </c>
      <c r="B4375" s="3">
        <f t="shared" si="204"/>
        <v>2024</v>
      </c>
      <c r="C4375" t="str">
        <f t="shared" si="205"/>
        <v>2023-2024</v>
      </c>
      <c r="D4375" t="s">
        <v>147</v>
      </c>
      <c r="E4375" t="s">
        <v>103</v>
      </c>
      <c r="F4375" t="str">
        <f t="shared" si="206"/>
        <v>Queensland</v>
      </c>
      <c r="G4375" t="s">
        <v>35</v>
      </c>
      <c r="H4375">
        <v>4509</v>
      </c>
      <c r="I4375" t="s">
        <v>11</v>
      </c>
      <c r="J4375" t="s">
        <v>104</v>
      </c>
      <c r="K4375" t="s">
        <v>153</v>
      </c>
      <c r="L4375" t="s">
        <v>16</v>
      </c>
      <c r="M4375" s="5">
        <v>4838.3100000000004</v>
      </c>
      <c r="N4375">
        <v>1</v>
      </c>
    </row>
    <row r="4376" spans="1:14" x14ac:dyDescent="0.15">
      <c r="A4376" s="2">
        <v>45615</v>
      </c>
      <c r="B4376" s="3">
        <f t="shared" si="204"/>
        <v>2025</v>
      </c>
      <c r="C4376" t="str">
        <f t="shared" si="205"/>
        <v>2024-2025</v>
      </c>
      <c r="D4376" t="s">
        <v>147</v>
      </c>
      <c r="E4376" t="s">
        <v>117</v>
      </c>
      <c r="F4376" t="str">
        <f t="shared" si="206"/>
        <v>Queensland</v>
      </c>
      <c r="G4376" t="s">
        <v>35</v>
      </c>
      <c r="H4376">
        <v>4119</v>
      </c>
      <c r="I4376" t="s">
        <v>11</v>
      </c>
      <c r="J4376" t="s">
        <v>43</v>
      </c>
      <c r="K4376" t="s">
        <v>152</v>
      </c>
      <c r="L4376" t="s">
        <v>13</v>
      </c>
      <c r="M4376" s="5">
        <v>4846.6100000000033</v>
      </c>
      <c r="N4376">
        <v>1</v>
      </c>
    </row>
    <row r="4377" spans="1:14" x14ac:dyDescent="0.15">
      <c r="A4377" s="2">
        <v>45096</v>
      </c>
      <c r="B4377" s="3">
        <f t="shared" si="204"/>
        <v>2023</v>
      </c>
      <c r="C4377" t="str">
        <f t="shared" si="205"/>
        <v>2022-2023</v>
      </c>
      <c r="D4377" t="s">
        <v>147</v>
      </c>
      <c r="E4377" t="s">
        <v>126</v>
      </c>
      <c r="F4377" t="str">
        <f t="shared" si="206"/>
        <v>Queensland</v>
      </c>
      <c r="G4377" t="s">
        <v>35</v>
      </c>
      <c r="H4377">
        <v>4551</v>
      </c>
      <c r="I4377" t="s">
        <v>11</v>
      </c>
      <c r="J4377" t="s">
        <v>120</v>
      </c>
      <c r="K4377" t="s">
        <v>149</v>
      </c>
      <c r="L4377" t="s">
        <v>15</v>
      </c>
      <c r="M4377" s="5">
        <v>4884.7099999999991</v>
      </c>
      <c r="N4377">
        <v>1</v>
      </c>
    </row>
    <row r="4378" spans="1:14" x14ac:dyDescent="0.15">
      <c r="A4378" s="2">
        <v>45207</v>
      </c>
      <c r="B4378" s="3">
        <f t="shared" si="204"/>
        <v>2024</v>
      </c>
      <c r="C4378" t="str">
        <f t="shared" si="205"/>
        <v>2023-2024</v>
      </c>
      <c r="D4378" t="s">
        <v>147</v>
      </c>
      <c r="E4378" t="s">
        <v>114</v>
      </c>
      <c r="F4378" t="str">
        <f t="shared" si="206"/>
        <v>Victoria</v>
      </c>
      <c r="G4378" t="s">
        <v>45</v>
      </c>
      <c r="H4378">
        <v>3551</v>
      </c>
      <c r="I4378" t="s">
        <v>11</v>
      </c>
      <c r="J4378" t="s">
        <v>60</v>
      </c>
      <c r="K4378" t="s">
        <v>153</v>
      </c>
      <c r="L4378" t="s">
        <v>16</v>
      </c>
      <c r="M4378" s="5">
        <v>4887.7999999999993</v>
      </c>
      <c r="N4378">
        <v>1</v>
      </c>
    </row>
    <row r="4379" spans="1:14" x14ac:dyDescent="0.15">
      <c r="A4379" s="2">
        <v>45641</v>
      </c>
      <c r="B4379" s="3">
        <f t="shared" si="204"/>
        <v>2025</v>
      </c>
      <c r="C4379" t="str">
        <f t="shared" si="205"/>
        <v>2024-2025</v>
      </c>
      <c r="D4379" t="s">
        <v>147</v>
      </c>
      <c r="E4379" t="s">
        <v>112</v>
      </c>
      <c r="F4379" t="str">
        <f t="shared" si="206"/>
        <v>Victoria</v>
      </c>
      <c r="G4379" t="s">
        <v>45</v>
      </c>
      <c r="H4379">
        <v>3076</v>
      </c>
      <c r="I4379" t="s">
        <v>11</v>
      </c>
      <c r="J4379" t="s">
        <v>46</v>
      </c>
      <c r="K4379" t="s">
        <v>153</v>
      </c>
      <c r="L4379" t="s">
        <v>16</v>
      </c>
      <c r="M4379" s="5">
        <v>4893.7200000000012</v>
      </c>
      <c r="N4379">
        <v>1</v>
      </c>
    </row>
    <row r="4380" spans="1:14" x14ac:dyDescent="0.15">
      <c r="A4380" s="2">
        <v>45152</v>
      </c>
      <c r="B4380" s="3">
        <f t="shared" si="204"/>
        <v>2024</v>
      </c>
      <c r="C4380" t="str">
        <f t="shared" si="205"/>
        <v>2023-2024</v>
      </c>
      <c r="D4380" t="s">
        <v>147</v>
      </c>
      <c r="E4380" t="s">
        <v>26</v>
      </c>
      <c r="F4380" t="str">
        <f t="shared" si="206"/>
        <v>New South Wales</v>
      </c>
      <c r="G4380" t="s">
        <v>10</v>
      </c>
      <c r="H4380">
        <v>2141</v>
      </c>
      <c r="I4380" t="s">
        <v>11</v>
      </c>
      <c r="J4380" t="s">
        <v>27</v>
      </c>
      <c r="K4380" t="s">
        <v>150</v>
      </c>
      <c r="L4380" t="s">
        <v>18</v>
      </c>
      <c r="M4380" s="5">
        <v>4907.8999999999996</v>
      </c>
      <c r="N4380">
        <v>1</v>
      </c>
    </row>
    <row r="4381" spans="1:14" x14ac:dyDescent="0.15">
      <c r="A4381" s="2">
        <v>45365</v>
      </c>
      <c r="B4381" s="3">
        <f t="shared" si="204"/>
        <v>2024</v>
      </c>
      <c r="C4381" t="str">
        <f t="shared" si="205"/>
        <v>2023-2024</v>
      </c>
      <c r="D4381" t="s">
        <v>147</v>
      </c>
      <c r="E4381" t="s">
        <v>115</v>
      </c>
      <c r="F4381" t="str">
        <f t="shared" si="206"/>
        <v>Western Australia</v>
      </c>
      <c r="G4381" t="s">
        <v>48</v>
      </c>
      <c r="H4381">
        <v>6280</v>
      </c>
      <c r="I4381" t="s">
        <v>11</v>
      </c>
      <c r="J4381" t="s">
        <v>94</v>
      </c>
      <c r="K4381" t="s">
        <v>149</v>
      </c>
      <c r="L4381" t="s">
        <v>15</v>
      </c>
      <c r="M4381" s="5">
        <v>4908.0599999999986</v>
      </c>
      <c r="N4381">
        <v>1</v>
      </c>
    </row>
    <row r="4382" spans="1:14" x14ac:dyDescent="0.15">
      <c r="A4382" s="2">
        <v>45639</v>
      </c>
      <c r="B4382" s="3">
        <f t="shared" si="204"/>
        <v>2025</v>
      </c>
      <c r="C4382" t="str">
        <f t="shared" si="205"/>
        <v>2024-2025</v>
      </c>
      <c r="D4382" t="s">
        <v>147</v>
      </c>
      <c r="E4382" t="s">
        <v>146</v>
      </c>
      <c r="F4382" t="str">
        <f t="shared" si="206"/>
        <v>Victoria</v>
      </c>
      <c r="G4382" t="s">
        <v>45</v>
      </c>
      <c r="H4382">
        <v>3353</v>
      </c>
      <c r="I4382" t="s">
        <v>11</v>
      </c>
      <c r="J4382" t="s">
        <v>60</v>
      </c>
      <c r="K4382" t="s">
        <v>153</v>
      </c>
      <c r="L4382" t="s">
        <v>16</v>
      </c>
      <c r="M4382" s="5">
        <v>4950.1600000000008</v>
      </c>
      <c r="N4382">
        <v>1</v>
      </c>
    </row>
    <row r="4383" spans="1:14" x14ac:dyDescent="0.15">
      <c r="A4383" s="2">
        <v>45570</v>
      </c>
      <c r="B4383" s="3">
        <f t="shared" si="204"/>
        <v>2025</v>
      </c>
      <c r="C4383" t="str">
        <f t="shared" si="205"/>
        <v>2024-2025</v>
      </c>
      <c r="D4383" t="s">
        <v>147</v>
      </c>
      <c r="E4383" t="s">
        <v>132</v>
      </c>
      <c r="F4383" t="str">
        <f t="shared" si="206"/>
        <v>New South Wales</v>
      </c>
      <c r="G4383" t="s">
        <v>10</v>
      </c>
      <c r="H4383">
        <v>2800</v>
      </c>
      <c r="I4383" t="s">
        <v>11</v>
      </c>
      <c r="J4383" t="s">
        <v>25</v>
      </c>
      <c r="K4383" t="s">
        <v>150</v>
      </c>
      <c r="L4383" t="s">
        <v>18</v>
      </c>
      <c r="M4383" s="5">
        <v>4960.1899999999996</v>
      </c>
      <c r="N4383">
        <v>1</v>
      </c>
    </row>
    <row r="4384" spans="1:14" x14ac:dyDescent="0.15">
      <c r="A4384" s="2">
        <v>45178</v>
      </c>
      <c r="B4384" s="3">
        <f t="shared" si="204"/>
        <v>2024</v>
      </c>
      <c r="C4384" t="str">
        <f t="shared" si="205"/>
        <v>2023-2024</v>
      </c>
      <c r="D4384" t="s">
        <v>148</v>
      </c>
      <c r="E4384" t="s">
        <v>78</v>
      </c>
      <c r="F4384" t="str">
        <f t="shared" si="206"/>
        <v>New South Wales</v>
      </c>
      <c r="G4384" t="s">
        <v>10</v>
      </c>
      <c r="H4384">
        <v>2350</v>
      </c>
      <c r="I4384" t="s">
        <v>11</v>
      </c>
      <c r="J4384" t="s">
        <v>68</v>
      </c>
      <c r="K4384" t="s">
        <v>149</v>
      </c>
      <c r="L4384" t="s">
        <v>15</v>
      </c>
      <c r="M4384" s="5">
        <v>4992.08</v>
      </c>
      <c r="N4384">
        <v>1</v>
      </c>
    </row>
    <row r="4385" spans="1:14" x14ac:dyDescent="0.15">
      <c r="A4385" s="2">
        <v>45579</v>
      </c>
      <c r="B4385" s="3">
        <f t="shared" si="204"/>
        <v>2025</v>
      </c>
      <c r="C4385" t="str">
        <f t="shared" si="205"/>
        <v>2024-2025</v>
      </c>
      <c r="D4385" t="s">
        <v>147</v>
      </c>
      <c r="E4385" t="s">
        <v>128</v>
      </c>
      <c r="F4385" t="str">
        <f t="shared" si="206"/>
        <v>Western Australia</v>
      </c>
      <c r="G4385" t="s">
        <v>48</v>
      </c>
      <c r="H4385">
        <v>6027</v>
      </c>
      <c r="I4385" t="s">
        <v>11</v>
      </c>
      <c r="J4385" t="s">
        <v>49</v>
      </c>
      <c r="K4385" t="s">
        <v>150</v>
      </c>
      <c r="L4385" t="s">
        <v>18</v>
      </c>
      <c r="M4385" s="5">
        <v>4995.6099999999997</v>
      </c>
      <c r="N4385">
        <v>1</v>
      </c>
    </row>
    <row r="4386" spans="1:14" x14ac:dyDescent="0.15">
      <c r="A4386" s="2">
        <v>45551</v>
      </c>
      <c r="B4386" s="3">
        <f t="shared" si="204"/>
        <v>2025</v>
      </c>
      <c r="C4386" t="str">
        <f t="shared" si="205"/>
        <v>2024-2025</v>
      </c>
      <c r="D4386" t="s">
        <v>147</v>
      </c>
      <c r="E4386" t="s">
        <v>65</v>
      </c>
      <c r="F4386" t="str">
        <f t="shared" si="206"/>
        <v>New South Wales</v>
      </c>
      <c r="G4386" t="s">
        <v>10</v>
      </c>
      <c r="H4386">
        <v>2541</v>
      </c>
      <c r="I4386" t="s">
        <v>11</v>
      </c>
      <c r="J4386" t="s">
        <v>58</v>
      </c>
      <c r="K4386" t="s">
        <v>150</v>
      </c>
      <c r="L4386" t="s">
        <v>18</v>
      </c>
      <c r="M4386" s="5">
        <v>5012.2099999999982</v>
      </c>
      <c r="N4386">
        <v>1</v>
      </c>
    </row>
    <row r="4387" spans="1:14" x14ac:dyDescent="0.15">
      <c r="A4387" s="2">
        <v>45493</v>
      </c>
      <c r="B4387" s="3">
        <f t="shared" si="204"/>
        <v>2025</v>
      </c>
      <c r="C4387" t="str">
        <f t="shared" si="205"/>
        <v>2024-2025</v>
      </c>
      <c r="D4387" t="s">
        <v>147</v>
      </c>
      <c r="E4387" t="s">
        <v>132</v>
      </c>
      <c r="F4387" t="str">
        <f t="shared" si="206"/>
        <v>New South Wales</v>
      </c>
      <c r="G4387" t="s">
        <v>10</v>
      </c>
      <c r="H4387">
        <v>2800</v>
      </c>
      <c r="I4387" t="s">
        <v>11</v>
      </c>
      <c r="J4387" t="s">
        <v>25</v>
      </c>
      <c r="K4387" t="s">
        <v>152</v>
      </c>
      <c r="L4387" t="s">
        <v>13</v>
      </c>
      <c r="M4387" s="5">
        <v>5012.6900000000023</v>
      </c>
      <c r="N4387">
        <v>1</v>
      </c>
    </row>
    <row r="4388" spans="1:14" x14ac:dyDescent="0.15">
      <c r="A4388" s="2">
        <v>45098</v>
      </c>
      <c r="B4388" s="3">
        <f t="shared" si="204"/>
        <v>2023</v>
      </c>
      <c r="C4388" t="str">
        <f t="shared" si="205"/>
        <v>2022-2023</v>
      </c>
      <c r="D4388" t="s">
        <v>147</v>
      </c>
      <c r="E4388" t="s">
        <v>103</v>
      </c>
      <c r="F4388" t="str">
        <f t="shared" si="206"/>
        <v>Queensland</v>
      </c>
      <c r="G4388" t="s">
        <v>35</v>
      </c>
      <c r="H4388">
        <v>4509</v>
      </c>
      <c r="I4388" t="s">
        <v>11</v>
      </c>
      <c r="J4388" t="s">
        <v>104</v>
      </c>
      <c r="K4388" t="s">
        <v>149</v>
      </c>
      <c r="L4388" t="s">
        <v>15</v>
      </c>
      <c r="M4388" s="5">
        <v>5032.3799999999992</v>
      </c>
      <c r="N4388">
        <v>1</v>
      </c>
    </row>
    <row r="4389" spans="1:14" x14ac:dyDescent="0.15">
      <c r="A4389" s="2">
        <v>45043</v>
      </c>
      <c r="B4389" s="3">
        <f t="shared" si="204"/>
        <v>2023</v>
      </c>
      <c r="C4389" t="str">
        <f t="shared" si="205"/>
        <v>2022-2023</v>
      </c>
      <c r="D4389" t="s">
        <v>147</v>
      </c>
      <c r="E4389" t="s">
        <v>40</v>
      </c>
      <c r="F4389" t="str">
        <f t="shared" si="206"/>
        <v>New South Wales</v>
      </c>
      <c r="G4389" t="s">
        <v>10</v>
      </c>
      <c r="H4389">
        <v>2116</v>
      </c>
      <c r="I4389" t="s">
        <v>11</v>
      </c>
      <c r="J4389" t="s">
        <v>27</v>
      </c>
      <c r="K4389" t="s">
        <v>149</v>
      </c>
      <c r="L4389" t="s">
        <v>15</v>
      </c>
      <c r="M4389" s="5">
        <v>5062.93</v>
      </c>
      <c r="N4389">
        <v>1</v>
      </c>
    </row>
    <row r="4390" spans="1:14" x14ac:dyDescent="0.15">
      <c r="A4390" s="2">
        <v>45023</v>
      </c>
      <c r="B4390" s="3">
        <f t="shared" si="204"/>
        <v>2023</v>
      </c>
      <c r="C4390" t="str">
        <f t="shared" si="205"/>
        <v>2022-2023</v>
      </c>
      <c r="D4390" t="s">
        <v>147</v>
      </c>
      <c r="E4390" t="s">
        <v>137</v>
      </c>
      <c r="F4390" t="str">
        <f t="shared" si="206"/>
        <v>New South Wales</v>
      </c>
      <c r="G4390" t="s">
        <v>10</v>
      </c>
      <c r="H4390">
        <v>2031</v>
      </c>
      <c r="I4390" t="s">
        <v>11</v>
      </c>
      <c r="J4390" t="s">
        <v>12</v>
      </c>
      <c r="K4390" t="s">
        <v>149</v>
      </c>
      <c r="L4390" t="s">
        <v>15</v>
      </c>
      <c r="M4390" s="5">
        <v>5111.3700000000008</v>
      </c>
      <c r="N4390">
        <v>1</v>
      </c>
    </row>
    <row r="4391" spans="1:14" x14ac:dyDescent="0.15">
      <c r="A4391" s="2">
        <v>45511</v>
      </c>
      <c r="B4391" s="3">
        <f t="shared" si="204"/>
        <v>2025</v>
      </c>
      <c r="C4391" t="str">
        <f t="shared" si="205"/>
        <v>2024-2025</v>
      </c>
      <c r="D4391" t="s">
        <v>147</v>
      </c>
      <c r="E4391" t="s">
        <v>57</v>
      </c>
      <c r="F4391" t="str">
        <f t="shared" si="206"/>
        <v>New South Wales</v>
      </c>
      <c r="G4391" t="s">
        <v>10</v>
      </c>
      <c r="H4391">
        <v>2560</v>
      </c>
      <c r="I4391" t="s">
        <v>11</v>
      </c>
      <c r="J4391" t="s">
        <v>58</v>
      </c>
      <c r="K4391" t="s">
        <v>150</v>
      </c>
      <c r="L4391" t="s">
        <v>18</v>
      </c>
      <c r="M4391" s="5">
        <v>5184.95</v>
      </c>
      <c r="N4391">
        <v>1</v>
      </c>
    </row>
    <row r="4392" spans="1:14" x14ac:dyDescent="0.15">
      <c r="A4392" s="2">
        <v>45584</v>
      </c>
      <c r="B4392" s="3">
        <f t="shared" si="204"/>
        <v>2025</v>
      </c>
      <c r="C4392" t="str">
        <f t="shared" si="205"/>
        <v>2024-2025</v>
      </c>
      <c r="D4392" t="s">
        <v>147</v>
      </c>
      <c r="E4392" t="s">
        <v>136</v>
      </c>
      <c r="F4392" t="str">
        <f t="shared" si="206"/>
        <v>Victoria</v>
      </c>
      <c r="G4392" t="s">
        <v>45</v>
      </c>
      <c r="H4392">
        <v>3175</v>
      </c>
      <c r="I4392" t="s">
        <v>11</v>
      </c>
      <c r="J4392" t="s">
        <v>63</v>
      </c>
      <c r="K4392" t="s">
        <v>152</v>
      </c>
      <c r="L4392" t="s">
        <v>13</v>
      </c>
      <c r="M4392" s="5">
        <v>5209.5400000000018</v>
      </c>
      <c r="N4392">
        <v>1</v>
      </c>
    </row>
    <row r="4393" spans="1:14" x14ac:dyDescent="0.15">
      <c r="A4393" s="2">
        <v>45035</v>
      </c>
      <c r="B4393" s="3">
        <f t="shared" si="204"/>
        <v>2023</v>
      </c>
      <c r="C4393" t="str">
        <f t="shared" si="205"/>
        <v>2022-2023</v>
      </c>
      <c r="D4393" t="s">
        <v>148</v>
      </c>
      <c r="E4393" t="s">
        <v>44</v>
      </c>
      <c r="F4393" t="str">
        <f t="shared" si="206"/>
        <v>Victoria</v>
      </c>
      <c r="G4393" t="s">
        <v>45</v>
      </c>
      <c r="H4393">
        <v>3066</v>
      </c>
      <c r="I4393" t="s">
        <v>11</v>
      </c>
      <c r="J4393" t="s">
        <v>46</v>
      </c>
      <c r="K4393" t="s">
        <v>153</v>
      </c>
      <c r="L4393" t="s">
        <v>16</v>
      </c>
      <c r="M4393" s="5">
        <v>5220.7199999999984</v>
      </c>
      <c r="N4393">
        <v>1</v>
      </c>
    </row>
    <row r="4394" spans="1:14" x14ac:dyDescent="0.15">
      <c r="A4394" s="2">
        <v>45651</v>
      </c>
      <c r="B4394" s="3">
        <f t="shared" si="204"/>
        <v>2025</v>
      </c>
      <c r="C4394" t="str">
        <f t="shared" si="205"/>
        <v>2024-2025</v>
      </c>
      <c r="D4394" t="s">
        <v>148</v>
      </c>
      <c r="E4394" t="s">
        <v>44</v>
      </c>
      <c r="F4394" t="str">
        <f t="shared" si="206"/>
        <v>Victoria</v>
      </c>
      <c r="G4394" t="s">
        <v>45</v>
      </c>
      <c r="H4394">
        <v>3066</v>
      </c>
      <c r="I4394" t="s">
        <v>11</v>
      </c>
      <c r="J4394" t="s">
        <v>46</v>
      </c>
      <c r="K4394" t="s">
        <v>149</v>
      </c>
      <c r="L4394" t="s">
        <v>15</v>
      </c>
      <c r="M4394" s="5">
        <v>5236.0600000000004</v>
      </c>
      <c r="N4394">
        <v>1</v>
      </c>
    </row>
    <row r="4395" spans="1:14" x14ac:dyDescent="0.15">
      <c r="A4395" s="2">
        <v>45536</v>
      </c>
      <c r="B4395" s="3">
        <f t="shared" si="204"/>
        <v>2025</v>
      </c>
      <c r="C4395" t="str">
        <f t="shared" si="205"/>
        <v>2024-2025</v>
      </c>
      <c r="D4395" t="s">
        <v>147</v>
      </c>
      <c r="E4395" t="s">
        <v>143</v>
      </c>
      <c r="F4395" t="str">
        <f t="shared" si="206"/>
        <v>New South Wales</v>
      </c>
      <c r="G4395" t="s">
        <v>10</v>
      </c>
      <c r="H4395">
        <v>2154</v>
      </c>
      <c r="I4395" t="s">
        <v>11</v>
      </c>
      <c r="J4395" t="s">
        <v>27</v>
      </c>
      <c r="K4395" t="s">
        <v>151</v>
      </c>
      <c r="L4395" t="s">
        <v>21</v>
      </c>
      <c r="M4395" s="5">
        <v>5238.66</v>
      </c>
      <c r="N4395">
        <v>1</v>
      </c>
    </row>
    <row r="4396" spans="1:14" x14ac:dyDescent="0.15">
      <c r="A4396" s="2">
        <v>45497</v>
      </c>
      <c r="B4396" s="3">
        <f t="shared" si="204"/>
        <v>2025</v>
      </c>
      <c r="C4396" t="str">
        <f t="shared" si="205"/>
        <v>2024-2025</v>
      </c>
      <c r="D4396" t="s">
        <v>147</v>
      </c>
      <c r="E4396" t="s">
        <v>74</v>
      </c>
      <c r="F4396" t="str">
        <f t="shared" si="206"/>
        <v>South Australia</v>
      </c>
      <c r="G4396" t="s">
        <v>32</v>
      </c>
      <c r="H4396">
        <v>5043</v>
      </c>
      <c r="I4396" t="s">
        <v>11</v>
      </c>
      <c r="J4396" t="s">
        <v>33</v>
      </c>
      <c r="K4396" t="s">
        <v>150</v>
      </c>
      <c r="L4396" t="s">
        <v>18</v>
      </c>
      <c r="M4396" s="5">
        <v>5286.4800000000005</v>
      </c>
      <c r="N4396">
        <v>1</v>
      </c>
    </row>
    <row r="4397" spans="1:14" x14ac:dyDescent="0.15">
      <c r="A4397" s="2">
        <v>45169</v>
      </c>
      <c r="B4397" s="3">
        <f t="shared" si="204"/>
        <v>2024</v>
      </c>
      <c r="C4397" t="str">
        <f t="shared" si="205"/>
        <v>2023-2024</v>
      </c>
      <c r="D4397" t="s">
        <v>147</v>
      </c>
      <c r="E4397" t="s">
        <v>117</v>
      </c>
      <c r="F4397" t="str">
        <f t="shared" si="206"/>
        <v>Queensland</v>
      </c>
      <c r="G4397" t="s">
        <v>35</v>
      </c>
      <c r="H4397">
        <v>4119</v>
      </c>
      <c r="I4397" t="s">
        <v>11</v>
      </c>
      <c r="J4397" t="s">
        <v>43</v>
      </c>
      <c r="K4397" t="s">
        <v>151</v>
      </c>
      <c r="L4397" t="s">
        <v>21</v>
      </c>
      <c r="M4397" s="5">
        <v>5292.9800000000005</v>
      </c>
      <c r="N4397">
        <v>1</v>
      </c>
    </row>
    <row r="4398" spans="1:14" x14ac:dyDescent="0.15">
      <c r="A4398" s="2">
        <v>45532</v>
      </c>
      <c r="B4398" s="3">
        <f t="shared" si="204"/>
        <v>2025</v>
      </c>
      <c r="C4398" t="str">
        <f t="shared" si="205"/>
        <v>2024-2025</v>
      </c>
      <c r="D4398" t="s">
        <v>147</v>
      </c>
      <c r="E4398" t="s">
        <v>138</v>
      </c>
      <c r="F4398" t="str">
        <f t="shared" si="206"/>
        <v>Queensland</v>
      </c>
      <c r="G4398" t="s">
        <v>35</v>
      </c>
      <c r="H4398">
        <v>4558</v>
      </c>
      <c r="I4398" t="s">
        <v>11</v>
      </c>
      <c r="J4398" t="s">
        <v>120</v>
      </c>
      <c r="K4398" t="s">
        <v>152</v>
      </c>
      <c r="L4398" t="s">
        <v>13</v>
      </c>
      <c r="M4398" s="5">
        <v>5294.920000000001</v>
      </c>
      <c r="N4398">
        <v>1</v>
      </c>
    </row>
    <row r="4399" spans="1:14" x14ac:dyDescent="0.15">
      <c r="A4399" s="2">
        <v>45513</v>
      </c>
      <c r="B4399" s="3">
        <f t="shared" si="204"/>
        <v>2025</v>
      </c>
      <c r="C4399" t="str">
        <f t="shared" si="205"/>
        <v>2024-2025</v>
      </c>
      <c r="D4399" t="s">
        <v>148</v>
      </c>
      <c r="E4399" t="s">
        <v>108</v>
      </c>
      <c r="F4399" t="str">
        <f t="shared" si="206"/>
        <v>Victoria</v>
      </c>
      <c r="G4399" t="s">
        <v>45</v>
      </c>
      <c r="H4399">
        <v>3018</v>
      </c>
      <c r="I4399" t="s">
        <v>11</v>
      </c>
      <c r="J4399" t="s">
        <v>46</v>
      </c>
      <c r="K4399" t="s">
        <v>151</v>
      </c>
      <c r="L4399" t="s">
        <v>21</v>
      </c>
      <c r="M4399" s="5">
        <v>5306.62</v>
      </c>
      <c r="N4399">
        <v>1</v>
      </c>
    </row>
    <row r="4400" spans="1:14" x14ac:dyDescent="0.15">
      <c r="A4400" s="2">
        <v>45567</v>
      </c>
      <c r="B4400" s="3">
        <f t="shared" si="204"/>
        <v>2025</v>
      </c>
      <c r="C4400" t="str">
        <f t="shared" si="205"/>
        <v>2024-2025</v>
      </c>
      <c r="D4400" t="s">
        <v>147</v>
      </c>
      <c r="E4400" t="s">
        <v>143</v>
      </c>
      <c r="F4400" t="str">
        <f t="shared" si="206"/>
        <v>New South Wales</v>
      </c>
      <c r="G4400" t="s">
        <v>10</v>
      </c>
      <c r="H4400">
        <v>2154</v>
      </c>
      <c r="I4400" t="s">
        <v>11</v>
      </c>
      <c r="J4400" t="s">
        <v>27</v>
      </c>
      <c r="K4400" t="s">
        <v>152</v>
      </c>
      <c r="L4400" t="s">
        <v>13</v>
      </c>
      <c r="M4400" s="5">
        <v>5309.0300000000007</v>
      </c>
      <c r="N4400">
        <v>1</v>
      </c>
    </row>
    <row r="4401" spans="1:14" x14ac:dyDescent="0.15">
      <c r="A4401" s="2">
        <v>45649</v>
      </c>
      <c r="B4401" s="3">
        <f t="shared" si="204"/>
        <v>2025</v>
      </c>
      <c r="C4401" t="str">
        <f t="shared" si="205"/>
        <v>2024-2025</v>
      </c>
      <c r="D4401" t="s">
        <v>147</v>
      </c>
      <c r="E4401" t="s">
        <v>138</v>
      </c>
      <c r="F4401" t="str">
        <f t="shared" si="206"/>
        <v>Queensland</v>
      </c>
      <c r="G4401" t="s">
        <v>35</v>
      </c>
      <c r="H4401">
        <v>4558</v>
      </c>
      <c r="I4401" t="s">
        <v>11</v>
      </c>
      <c r="J4401" t="s">
        <v>120</v>
      </c>
      <c r="K4401" t="s">
        <v>149</v>
      </c>
      <c r="L4401" t="s">
        <v>15</v>
      </c>
      <c r="M4401" s="5">
        <v>5318.670000000001</v>
      </c>
      <c r="N4401">
        <v>1</v>
      </c>
    </row>
    <row r="4402" spans="1:14" x14ac:dyDescent="0.15">
      <c r="A4402" s="2">
        <v>45103</v>
      </c>
      <c r="B4402" s="3">
        <f t="shared" si="204"/>
        <v>2023</v>
      </c>
      <c r="C4402" t="str">
        <f t="shared" si="205"/>
        <v>2022-2023</v>
      </c>
      <c r="D4402" t="s">
        <v>147</v>
      </c>
      <c r="E4402" t="s">
        <v>92</v>
      </c>
      <c r="F4402" t="str">
        <f t="shared" si="206"/>
        <v>Queensland</v>
      </c>
      <c r="G4402" t="s">
        <v>35</v>
      </c>
      <c r="H4402">
        <v>4068</v>
      </c>
      <c r="I4402" t="s">
        <v>11</v>
      </c>
      <c r="J4402" t="s">
        <v>43</v>
      </c>
      <c r="K4402" t="s">
        <v>153</v>
      </c>
      <c r="L4402" t="s">
        <v>16</v>
      </c>
      <c r="M4402" s="5">
        <v>5338.4800000000005</v>
      </c>
      <c r="N4402">
        <v>1</v>
      </c>
    </row>
    <row r="4403" spans="1:14" x14ac:dyDescent="0.15">
      <c r="A4403" s="2">
        <v>45087</v>
      </c>
      <c r="B4403" s="3">
        <f t="shared" si="204"/>
        <v>2023</v>
      </c>
      <c r="C4403" t="str">
        <f t="shared" si="205"/>
        <v>2022-2023</v>
      </c>
      <c r="D4403" t="s">
        <v>147</v>
      </c>
      <c r="E4403" t="s">
        <v>143</v>
      </c>
      <c r="F4403" t="str">
        <f t="shared" si="206"/>
        <v>New South Wales</v>
      </c>
      <c r="G4403" t="s">
        <v>10</v>
      </c>
      <c r="H4403">
        <v>2154</v>
      </c>
      <c r="I4403" t="s">
        <v>11</v>
      </c>
      <c r="J4403" t="s">
        <v>27</v>
      </c>
      <c r="K4403" t="s">
        <v>150</v>
      </c>
      <c r="L4403" t="s">
        <v>18</v>
      </c>
      <c r="M4403" s="5">
        <v>5356.1699999999992</v>
      </c>
      <c r="N4403">
        <v>1</v>
      </c>
    </row>
    <row r="4404" spans="1:14" x14ac:dyDescent="0.15">
      <c r="A4404" s="2">
        <v>45501</v>
      </c>
      <c r="B4404" s="3">
        <f t="shared" si="204"/>
        <v>2025</v>
      </c>
      <c r="C4404" t="str">
        <f t="shared" si="205"/>
        <v>2024-2025</v>
      </c>
      <c r="D4404" t="s">
        <v>147</v>
      </c>
      <c r="E4404" t="s">
        <v>136</v>
      </c>
      <c r="F4404" t="str">
        <f t="shared" si="206"/>
        <v>Victoria</v>
      </c>
      <c r="G4404" t="s">
        <v>45</v>
      </c>
      <c r="H4404">
        <v>3175</v>
      </c>
      <c r="I4404" t="s">
        <v>11</v>
      </c>
      <c r="J4404" t="s">
        <v>63</v>
      </c>
      <c r="K4404" t="s">
        <v>151</v>
      </c>
      <c r="L4404" t="s">
        <v>21</v>
      </c>
      <c r="M4404" s="5">
        <v>5375.47</v>
      </c>
      <c r="N4404">
        <v>1</v>
      </c>
    </row>
    <row r="4405" spans="1:14" x14ac:dyDescent="0.15">
      <c r="A4405" s="2">
        <v>45228</v>
      </c>
      <c r="B4405" s="3">
        <f t="shared" si="204"/>
        <v>2024</v>
      </c>
      <c r="C4405" t="str">
        <f t="shared" si="205"/>
        <v>2023-2024</v>
      </c>
      <c r="D4405" t="s">
        <v>147</v>
      </c>
      <c r="E4405" t="s">
        <v>122</v>
      </c>
      <c r="F4405" t="str">
        <f t="shared" si="206"/>
        <v>New South Wales</v>
      </c>
      <c r="G4405" t="s">
        <v>10</v>
      </c>
      <c r="H4405">
        <v>2650</v>
      </c>
      <c r="I4405" t="s">
        <v>11</v>
      </c>
      <c r="J4405" t="s">
        <v>25</v>
      </c>
      <c r="K4405" t="s">
        <v>153</v>
      </c>
      <c r="L4405" t="s">
        <v>16</v>
      </c>
      <c r="M4405" s="5">
        <v>5409.8600000000006</v>
      </c>
      <c r="N4405">
        <v>1</v>
      </c>
    </row>
    <row r="4406" spans="1:14" x14ac:dyDescent="0.15">
      <c r="A4406" s="2">
        <v>45494</v>
      </c>
      <c r="B4406" s="3">
        <f t="shared" si="204"/>
        <v>2025</v>
      </c>
      <c r="C4406" t="str">
        <f t="shared" si="205"/>
        <v>2024-2025</v>
      </c>
      <c r="D4406" t="s">
        <v>147</v>
      </c>
      <c r="E4406" t="s">
        <v>103</v>
      </c>
      <c r="F4406" t="str">
        <f t="shared" si="206"/>
        <v>Queensland</v>
      </c>
      <c r="G4406" t="s">
        <v>35</v>
      </c>
      <c r="H4406">
        <v>4509</v>
      </c>
      <c r="I4406" t="s">
        <v>11</v>
      </c>
      <c r="J4406" t="s">
        <v>104</v>
      </c>
      <c r="K4406" t="s">
        <v>152</v>
      </c>
      <c r="L4406" t="s">
        <v>13</v>
      </c>
      <c r="M4406" s="5">
        <v>5429.4599999999991</v>
      </c>
      <c r="N4406">
        <v>1</v>
      </c>
    </row>
    <row r="4407" spans="1:14" x14ac:dyDescent="0.15">
      <c r="A4407" s="2">
        <v>45581</v>
      </c>
      <c r="B4407" s="3">
        <f t="shared" si="204"/>
        <v>2025</v>
      </c>
      <c r="C4407" t="str">
        <f t="shared" si="205"/>
        <v>2024-2025</v>
      </c>
      <c r="D4407" t="s">
        <v>148</v>
      </c>
      <c r="E4407" t="s">
        <v>44</v>
      </c>
      <c r="F4407" t="str">
        <f t="shared" si="206"/>
        <v>Victoria</v>
      </c>
      <c r="G4407" t="s">
        <v>45</v>
      </c>
      <c r="H4407">
        <v>3066</v>
      </c>
      <c r="I4407" t="s">
        <v>11</v>
      </c>
      <c r="J4407" t="s">
        <v>46</v>
      </c>
      <c r="K4407" t="s">
        <v>151</v>
      </c>
      <c r="L4407" t="s">
        <v>21</v>
      </c>
      <c r="M4407" s="5">
        <v>5433.6900000000005</v>
      </c>
      <c r="N4407">
        <v>1</v>
      </c>
    </row>
    <row r="4408" spans="1:14" x14ac:dyDescent="0.15">
      <c r="A4408" s="2">
        <v>45618</v>
      </c>
      <c r="B4408" s="3">
        <f t="shared" si="204"/>
        <v>2025</v>
      </c>
      <c r="C4408" t="str">
        <f t="shared" si="205"/>
        <v>2024-2025</v>
      </c>
      <c r="D4408" t="s">
        <v>148</v>
      </c>
      <c r="E4408" t="s">
        <v>96</v>
      </c>
      <c r="F4408" t="str">
        <f t="shared" si="206"/>
        <v>Western Australia</v>
      </c>
      <c r="G4408" t="s">
        <v>48</v>
      </c>
      <c r="H4408">
        <v>6330</v>
      </c>
      <c r="I4408" t="s">
        <v>11</v>
      </c>
      <c r="J4408" t="s">
        <v>94</v>
      </c>
      <c r="K4408" t="s">
        <v>153</v>
      </c>
      <c r="L4408" t="s">
        <v>16</v>
      </c>
      <c r="M4408" s="5">
        <v>5438.4200000000019</v>
      </c>
      <c r="N4408">
        <v>1</v>
      </c>
    </row>
    <row r="4409" spans="1:14" x14ac:dyDescent="0.15">
      <c r="A4409" s="2">
        <v>45527</v>
      </c>
      <c r="B4409" s="3">
        <f t="shared" si="204"/>
        <v>2025</v>
      </c>
      <c r="C4409" t="str">
        <f t="shared" si="205"/>
        <v>2024-2025</v>
      </c>
      <c r="D4409" t="s">
        <v>147</v>
      </c>
      <c r="E4409" t="s">
        <v>143</v>
      </c>
      <c r="F4409" t="str">
        <f t="shared" si="206"/>
        <v>New South Wales</v>
      </c>
      <c r="G4409" t="s">
        <v>10</v>
      </c>
      <c r="H4409">
        <v>2154</v>
      </c>
      <c r="I4409" t="s">
        <v>11</v>
      </c>
      <c r="J4409" t="s">
        <v>27</v>
      </c>
      <c r="K4409" t="s">
        <v>153</v>
      </c>
      <c r="L4409" t="s">
        <v>16</v>
      </c>
      <c r="M4409" s="5">
        <v>5438.4500000000016</v>
      </c>
      <c r="N4409">
        <v>1</v>
      </c>
    </row>
    <row r="4410" spans="1:14" x14ac:dyDescent="0.15">
      <c r="A4410" s="2">
        <v>44935</v>
      </c>
      <c r="B4410" s="3">
        <f t="shared" si="204"/>
        <v>2023</v>
      </c>
      <c r="C4410" t="str">
        <f t="shared" si="205"/>
        <v>2022-2023</v>
      </c>
      <c r="D4410" t="s">
        <v>147</v>
      </c>
      <c r="E4410" t="s">
        <v>28</v>
      </c>
      <c r="F4410" t="str">
        <f t="shared" si="206"/>
        <v>Northern Territory</v>
      </c>
      <c r="G4410" t="s">
        <v>29</v>
      </c>
      <c r="H4410">
        <v>800</v>
      </c>
      <c r="I4410" t="s">
        <v>11</v>
      </c>
      <c r="J4410" t="s">
        <v>30</v>
      </c>
      <c r="K4410" t="s">
        <v>149</v>
      </c>
      <c r="L4410" t="s">
        <v>15</v>
      </c>
      <c r="M4410" s="5">
        <v>5444.25</v>
      </c>
      <c r="N4410">
        <v>1</v>
      </c>
    </row>
    <row r="4411" spans="1:14" x14ac:dyDescent="0.15">
      <c r="A4411" s="2">
        <v>45199</v>
      </c>
      <c r="B4411" s="3">
        <f t="shared" si="204"/>
        <v>2024</v>
      </c>
      <c r="C4411" t="str">
        <f t="shared" si="205"/>
        <v>2023-2024</v>
      </c>
      <c r="D4411" t="s">
        <v>147</v>
      </c>
      <c r="E4411" t="s">
        <v>92</v>
      </c>
      <c r="F4411" t="str">
        <f t="shared" si="206"/>
        <v>Queensland</v>
      </c>
      <c r="G4411" t="s">
        <v>35</v>
      </c>
      <c r="H4411">
        <v>4068</v>
      </c>
      <c r="I4411" t="s">
        <v>11</v>
      </c>
      <c r="J4411" t="s">
        <v>43</v>
      </c>
      <c r="K4411" t="s">
        <v>151</v>
      </c>
      <c r="L4411" t="s">
        <v>21</v>
      </c>
      <c r="M4411" s="5">
        <v>5454.2900000000009</v>
      </c>
      <c r="N4411">
        <v>1</v>
      </c>
    </row>
    <row r="4412" spans="1:14" x14ac:dyDescent="0.15">
      <c r="A4412" s="2">
        <v>45567</v>
      </c>
      <c r="B4412" s="3">
        <f t="shared" si="204"/>
        <v>2025</v>
      </c>
      <c r="C4412" t="str">
        <f t="shared" si="205"/>
        <v>2024-2025</v>
      </c>
      <c r="D4412" t="s">
        <v>147</v>
      </c>
      <c r="E4412" t="s">
        <v>114</v>
      </c>
      <c r="F4412" t="str">
        <f t="shared" si="206"/>
        <v>Victoria</v>
      </c>
      <c r="G4412" t="s">
        <v>45</v>
      </c>
      <c r="H4412">
        <v>3551</v>
      </c>
      <c r="I4412" t="s">
        <v>11</v>
      </c>
      <c r="J4412" t="s">
        <v>60</v>
      </c>
      <c r="K4412" t="s">
        <v>151</v>
      </c>
      <c r="L4412" t="s">
        <v>21</v>
      </c>
      <c r="M4412" s="5">
        <v>5464.6399999999994</v>
      </c>
      <c r="N4412">
        <v>1</v>
      </c>
    </row>
    <row r="4413" spans="1:14" x14ac:dyDescent="0.15">
      <c r="A4413" s="2">
        <v>45107</v>
      </c>
      <c r="B4413" s="3">
        <f t="shared" si="204"/>
        <v>2023</v>
      </c>
      <c r="C4413" t="str">
        <f t="shared" si="205"/>
        <v>2022-2023</v>
      </c>
      <c r="D4413" t="s">
        <v>148</v>
      </c>
      <c r="E4413" t="s">
        <v>96</v>
      </c>
      <c r="F4413" t="str">
        <f t="shared" si="206"/>
        <v>Western Australia</v>
      </c>
      <c r="G4413" t="s">
        <v>48</v>
      </c>
      <c r="H4413">
        <v>6330</v>
      </c>
      <c r="I4413" t="s">
        <v>11</v>
      </c>
      <c r="J4413" t="s">
        <v>94</v>
      </c>
      <c r="K4413" t="s">
        <v>149</v>
      </c>
      <c r="L4413" t="s">
        <v>15</v>
      </c>
      <c r="M4413" s="5">
        <v>5499.11</v>
      </c>
      <c r="N4413">
        <v>1</v>
      </c>
    </row>
    <row r="4414" spans="1:14" x14ac:dyDescent="0.15">
      <c r="A4414" s="2">
        <v>45590</v>
      </c>
      <c r="B4414" s="3">
        <f t="shared" si="204"/>
        <v>2025</v>
      </c>
      <c r="C4414" t="str">
        <f t="shared" si="205"/>
        <v>2024-2025</v>
      </c>
      <c r="D4414" t="s">
        <v>147</v>
      </c>
      <c r="E4414" t="s">
        <v>64</v>
      </c>
      <c r="F4414" t="str">
        <f t="shared" si="206"/>
        <v>Victoria</v>
      </c>
      <c r="G4414" t="s">
        <v>45</v>
      </c>
      <c r="H4414">
        <v>3199</v>
      </c>
      <c r="I4414" t="s">
        <v>11</v>
      </c>
      <c r="J4414" t="s">
        <v>63</v>
      </c>
      <c r="K4414" t="s">
        <v>153</v>
      </c>
      <c r="L4414" t="s">
        <v>16</v>
      </c>
      <c r="M4414" s="5">
        <v>5521.9199999999983</v>
      </c>
      <c r="N4414">
        <v>1</v>
      </c>
    </row>
    <row r="4415" spans="1:14" x14ac:dyDescent="0.15">
      <c r="A4415" s="2">
        <v>45429</v>
      </c>
      <c r="B4415" s="3">
        <f t="shared" si="204"/>
        <v>2024</v>
      </c>
      <c r="C4415" t="str">
        <f t="shared" si="205"/>
        <v>2023-2024</v>
      </c>
      <c r="D4415" t="s">
        <v>147</v>
      </c>
      <c r="E4415" t="s">
        <v>145</v>
      </c>
      <c r="F4415" t="str">
        <f t="shared" si="206"/>
        <v>New South Wales</v>
      </c>
      <c r="G4415" t="s">
        <v>10</v>
      </c>
      <c r="H4415">
        <v>2101</v>
      </c>
      <c r="I4415" t="s">
        <v>11</v>
      </c>
      <c r="J4415" t="s">
        <v>27</v>
      </c>
      <c r="K4415" t="s">
        <v>151</v>
      </c>
      <c r="L4415" t="s">
        <v>21</v>
      </c>
      <c r="M4415" s="5">
        <v>5537.7800000000007</v>
      </c>
      <c r="N4415">
        <v>1</v>
      </c>
    </row>
    <row r="4416" spans="1:14" x14ac:dyDescent="0.15">
      <c r="A4416" s="2">
        <v>45252</v>
      </c>
      <c r="B4416" s="3">
        <f t="shared" si="204"/>
        <v>2024</v>
      </c>
      <c r="C4416" t="str">
        <f t="shared" si="205"/>
        <v>2023-2024</v>
      </c>
      <c r="D4416" t="s">
        <v>147</v>
      </c>
      <c r="E4416" t="s">
        <v>126</v>
      </c>
      <c r="F4416" t="str">
        <f t="shared" si="206"/>
        <v>Queensland</v>
      </c>
      <c r="G4416" t="s">
        <v>35</v>
      </c>
      <c r="H4416">
        <v>4551</v>
      </c>
      <c r="I4416" t="s">
        <v>11</v>
      </c>
      <c r="J4416" t="s">
        <v>120</v>
      </c>
      <c r="K4416" t="s">
        <v>149</v>
      </c>
      <c r="L4416" t="s">
        <v>15</v>
      </c>
      <c r="M4416" s="5">
        <v>5541.1100000000015</v>
      </c>
      <c r="N4416">
        <v>1</v>
      </c>
    </row>
    <row r="4417" spans="1:14" x14ac:dyDescent="0.15">
      <c r="A4417" s="2">
        <v>45449</v>
      </c>
      <c r="B4417" s="3">
        <f t="shared" si="204"/>
        <v>2024</v>
      </c>
      <c r="C4417" t="str">
        <f t="shared" si="205"/>
        <v>2023-2024</v>
      </c>
      <c r="D4417" t="s">
        <v>147</v>
      </c>
      <c r="E4417" t="s">
        <v>103</v>
      </c>
      <c r="F4417" t="str">
        <f t="shared" si="206"/>
        <v>Queensland</v>
      </c>
      <c r="G4417" t="s">
        <v>35</v>
      </c>
      <c r="H4417">
        <v>4509</v>
      </c>
      <c r="I4417" t="s">
        <v>11</v>
      </c>
      <c r="J4417" t="s">
        <v>104</v>
      </c>
      <c r="K4417" t="s">
        <v>151</v>
      </c>
      <c r="L4417" t="s">
        <v>21</v>
      </c>
      <c r="M4417" s="5">
        <v>5557.4800000000005</v>
      </c>
      <c r="N4417">
        <v>1</v>
      </c>
    </row>
    <row r="4418" spans="1:14" x14ac:dyDescent="0.15">
      <c r="A4418" s="2">
        <v>45002</v>
      </c>
      <c r="B4418" s="3">
        <f t="shared" ref="B4418:B4481" si="207">IF(MONTH(A4418)&gt;=7,YEAR(A4418)+1,YEAR(A4418))</f>
        <v>2023</v>
      </c>
      <c r="C4418" t="str">
        <f t="shared" ref="C4418:C4481" si="208">IF(MONTH(A4418) &gt;= 7, YEAR(A4418) &amp; "-" &amp; YEAR(A4418) + 1, YEAR(A4418) - 1 &amp; "-" &amp; YEAR(A4418))</f>
        <v>2022-2023</v>
      </c>
      <c r="D4418" t="s">
        <v>147</v>
      </c>
      <c r="E4418" t="s">
        <v>138</v>
      </c>
      <c r="F4418" t="str">
        <f t="shared" ref="F4418:F4481" si="209">IF(G4418="WA","Western Australia",
IF(G4418="NSW","New South Wales",
IF(G4418="QLD","Queensland",
IF(G4418="VIC","Victoria",
IF(G4418="TAS","Tasmania",
IF(G4418="SA","South Australia",
IF(G4418="NT","Northern Territory",
IF(G4418="ACT","Australian Capital Territory",G4418))))))))</f>
        <v>Queensland</v>
      </c>
      <c r="G4418" t="s">
        <v>35</v>
      </c>
      <c r="H4418">
        <v>4558</v>
      </c>
      <c r="I4418" t="s">
        <v>11</v>
      </c>
      <c r="J4418" t="s">
        <v>120</v>
      </c>
      <c r="K4418" t="s">
        <v>153</v>
      </c>
      <c r="L4418" t="s">
        <v>16</v>
      </c>
      <c r="M4418" s="5">
        <v>5564.1400000000012</v>
      </c>
      <c r="N4418">
        <v>1</v>
      </c>
    </row>
    <row r="4419" spans="1:14" x14ac:dyDescent="0.15">
      <c r="A4419" s="2">
        <v>45087</v>
      </c>
      <c r="B4419" s="3">
        <f t="shared" si="207"/>
        <v>2023</v>
      </c>
      <c r="C4419" t="str">
        <f t="shared" si="208"/>
        <v>2022-2023</v>
      </c>
      <c r="D4419" t="s">
        <v>147</v>
      </c>
      <c r="E4419" t="s">
        <v>135</v>
      </c>
      <c r="F4419" t="str">
        <f t="shared" si="209"/>
        <v>Victoria</v>
      </c>
      <c r="G4419" t="s">
        <v>45</v>
      </c>
      <c r="H4419">
        <v>3550</v>
      </c>
      <c r="I4419" t="s">
        <v>11</v>
      </c>
      <c r="J4419" t="s">
        <v>60</v>
      </c>
      <c r="K4419" t="s">
        <v>149</v>
      </c>
      <c r="L4419" t="s">
        <v>15</v>
      </c>
      <c r="M4419" s="5">
        <v>5591.9500000000007</v>
      </c>
      <c r="N4419">
        <v>1</v>
      </c>
    </row>
    <row r="4420" spans="1:14" x14ac:dyDescent="0.15">
      <c r="A4420" s="2">
        <v>45203</v>
      </c>
      <c r="B4420" s="3">
        <f t="shared" si="207"/>
        <v>2024</v>
      </c>
      <c r="C4420" t="str">
        <f t="shared" si="208"/>
        <v>2023-2024</v>
      </c>
      <c r="D4420" t="s">
        <v>148</v>
      </c>
      <c r="E4420" t="s">
        <v>96</v>
      </c>
      <c r="F4420" t="str">
        <f t="shared" si="209"/>
        <v>Western Australia</v>
      </c>
      <c r="G4420" t="s">
        <v>48</v>
      </c>
      <c r="H4420">
        <v>6330</v>
      </c>
      <c r="I4420" t="s">
        <v>11</v>
      </c>
      <c r="J4420" t="s">
        <v>94</v>
      </c>
      <c r="K4420" t="s">
        <v>152</v>
      </c>
      <c r="L4420" t="s">
        <v>13</v>
      </c>
      <c r="M4420" s="5">
        <v>5608.3399999999992</v>
      </c>
      <c r="N4420">
        <v>1</v>
      </c>
    </row>
    <row r="4421" spans="1:14" x14ac:dyDescent="0.15">
      <c r="A4421" s="2">
        <v>45118</v>
      </c>
      <c r="B4421" s="3">
        <f t="shared" si="207"/>
        <v>2024</v>
      </c>
      <c r="C4421" t="str">
        <f t="shared" si="208"/>
        <v>2023-2024</v>
      </c>
      <c r="D4421" t="s">
        <v>147</v>
      </c>
      <c r="E4421" t="s">
        <v>122</v>
      </c>
      <c r="F4421" t="str">
        <f t="shared" si="209"/>
        <v>New South Wales</v>
      </c>
      <c r="G4421" t="s">
        <v>10</v>
      </c>
      <c r="H4421">
        <v>2650</v>
      </c>
      <c r="I4421" t="s">
        <v>11</v>
      </c>
      <c r="J4421" t="s">
        <v>25</v>
      </c>
      <c r="K4421" t="s">
        <v>152</v>
      </c>
      <c r="L4421" t="s">
        <v>13</v>
      </c>
      <c r="M4421" s="5">
        <v>5611.5000000000018</v>
      </c>
      <c r="N4421">
        <v>1</v>
      </c>
    </row>
    <row r="4422" spans="1:14" x14ac:dyDescent="0.15">
      <c r="A4422" s="2">
        <v>45350</v>
      </c>
      <c r="B4422" s="3">
        <f t="shared" si="207"/>
        <v>2024</v>
      </c>
      <c r="C4422" t="str">
        <f t="shared" si="208"/>
        <v>2023-2024</v>
      </c>
      <c r="D4422" t="s">
        <v>147</v>
      </c>
      <c r="E4422" t="s">
        <v>131</v>
      </c>
      <c r="F4422" t="str">
        <f t="shared" si="209"/>
        <v>Western Australia</v>
      </c>
      <c r="G4422" t="s">
        <v>48</v>
      </c>
      <c r="H4422">
        <v>6530</v>
      </c>
      <c r="I4422" t="s">
        <v>11</v>
      </c>
      <c r="J4422" t="s">
        <v>77</v>
      </c>
      <c r="K4422" t="s">
        <v>153</v>
      </c>
      <c r="L4422" t="s">
        <v>16</v>
      </c>
      <c r="M4422" s="5">
        <v>5620.1500000000005</v>
      </c>
      <c r="N4422">
        <v>1</v>
      </c>
    </row>
    <row r="4423" spans="1:14" x14ac:dyDescent="0.15">
      <c r="A4423" s="2">
        <v>45373</v>
      </c>
      <c r="B4423" s="3">
        <f t="shared" si="207"/>
        <v>2024</v>
      </c>
      <c r="C4423" t="str">
        <f t="shared" si="208"/>
        <v>2023-2024</v>
      </c>
      <c r="D4423" t="s">
        <v>147</v>
      </c>
      <c r="E4423" t="s">
        <v>146</v>
      </c>
      <c r="F4423" t="str">
        <f t="shared" si="209"/>
        <v>Victoria</v>
      </c>
      <c r="G4423" t="s">
        <v>45</v>
      </c>
      <c r="H4423">
        <v>3353</v>
      </c>
      <c r="I4423" t="s">
        <v>11</v>
      </c>
      <c r="J4423" t="s">
        <v>60</v>
      </c>
      <c r="K4423" t="s">
        <v>150</v>
      </c>
      <c r="L4423" t="s">
        <v>18</v>
      </c>
      <c r="M4423" s="5">
        <v>5647.9</v>
      </c>
      <c r="N4423">
        <v>1</v>
      </c>
    </row>
    <row r="4424" spans="1:14" x14ac:dyDescent="0.15">
      <c r="A4424" s="2">
        <v>45090</v>
      </c>
      <c r="B4424" s="3">
        <f t="shared" si="207"/>
        <v>2023</v>
      </c>
      <c r="C4424" t="str">
        <f t="shared" si="208"/>
        <v>2022-2023</v>
      </c>
      <c r="D4424" t="s">
        <v>148</v>
      </c>
      <c r="E4424" t="s">
        <v>108</v>
      </c>
      <c r="F4424" t="str">
        <f t="shared" si="209"/>
        <v>Victoria</v>
      </c>
      <c r="G4424" t="s">
        <v>45</v>
      </c>
      <c r="H4424">
        <v>3018</v>
      </c>
      <c r="I4424" t="s">
        <v>11</v>
      </c>
      <c r="J4424" t="s">
        <v>46</v>
      </c>
      <c r="K4424" t="s">
        <v>151</v>
      </c>
      <c r="L4424" t="s">
        <v>21</v>
      </c>
      <c r="M4424" s="5">
        <v>5652.74</v>
      </c>
      <c r="N4424">
        <v>1</v>
      </c>
    </row>
    <row r="4425" spans="1:14" x14ac:dyDescent="0.15">
      <c r="A4425" s="2">
        <v>45474</v>
      </c>
      <c r="B4425" s="3">
        <f t="shared" si="207"/>
        <v>2025</v>
      </c>
      <c r="C4425" t="str">
        <f t="shared" si="208"/>
        <v>2024-2025</v>
      </c>
      <c r="D4425" t="s">
        <v>147</v>
      </c>
      <c r="E4425" t="s">
        <v>136</v>
      </c>
      <c r="F4425" t="str">
        <f t="shared" si="209"/>
        <v>Victoria</v>
      </c>
      <c r="G4425" t="s">
        <v>45</v>
      </c>
      <c r="H4425">
        <v>3175</v>
      </c>
      <c r="I4425" t="s">
        <v>11</v>
      </c>
      <c r="J4425" t="s">
        <v>63</v>
      </c>
      <c r="K4425" t="s">
        <v>150</v>
      </c>
      <c r="L4425" t="s">
        <v>18</v>
      </c>
      <c r="M4425" s="5">
        <v>5715.1799999999994</v>
      </c>
      <c r="N4425">
        <v>1</v>
      </c>
    </row>
    <row r="4426" spans="1:14" x14ac:dyDescent="0.15">
      <c r="A4426" s="2">
        <v>44945</v>
      </c>
      <c r="B4426" s="3">
        <f t="shared" si="207"/>
        <v>2023</v>
      </c>
      <c r="C4426" t="str">
        <f t="shared" si="208"/>
        <v>2022-2023</v>
      </c>
      <c r="D4426" t="s">
        <v>147</v>
      </c>
      <c r="E4426" t="s">
        <v>137</v>
      </c>
      <c r="F4426" t="str">
        <f t="shared" si="209"/>
        <v>New South Wales</v>
      </c>
      <c r="G4426" t="s">
        <v>10</v>
      </c>
      <c r="H4426">
        <v>2031</v>
      </c>
      <c r="I4426" t="s">
        <v>11</v>
      </c>
      <c r="J4426" t="s">
        <v>12</v>
      </c>
      <c r="K4426" t="s">
        <v>151</v>
      </c>
      <c r="L4426" t="s">
        <v>21</v>
      </c>
      <c r="M4426" s="5">
        <v>5722.39</v>
      </c>
      <c r="N4426">
        <v>1</v>
      </c>
    </row>
    <row r="4427" spans="1:14" x14ac:dyDescent="0.15">
      <c r="A4427" s="2">
        <v>45147</v>
      </c>
      <c r="B4427" s="3">
        <f t="shared" si="207"/>
        <v>2024</v>
      </c>
      <c r="C4427" t="str">
        <f t="shared" si="208"/>
        <v>2023-2024</v>
      </c>
      <c r="D4427" t="s">
        <v>147</v>
      </c>
      <c r="E4427" t="s">
        <v>24</v>
      </c>
      <c r="F4427" t="str">
        <f t="shared" si="209"/>
        <v>New South Wales</v>
      </c>
      <c r="G4427" t="s">
        <v>10</v>
      </c>
      <c r="H4427">
        <v>2795</v>
      </c>
      <c r="I4427" t="s">
        <v>11</v>
      </c>
      <c r="J4427" t="s">
        <v>25</v>
      </c>
      <c r="K4427" t="s">
        <v>152</v>
      </c>
      <c r="L4427" t="s">
        <v>13</v>
      </c>
      <c r="M4427" s="5">
        <v>5754.1299999999992</v>
      </c>
      <c r="N4427">
        <v>1</v>
      </c>
    </row>
    <row r="4428" spans="1:14" x14ac:dyDescent="0.15">
      <c r="A4428" s="2">
        <v>45287</v>
      </c>
      <c r="B4428" s="3">
        <f t="shared" si="207"/>
        <v>2024</v>
      </c>
      <c r="C4428" t="str">
        <f t="shared" si="208"/>
        <v>2023-2024</v>
      </c>
      <c r="D4428" t="s">
        <v>148</v>
      </c>
      <c r="E4428" t="s">
        <v>124</v>
      </c>
      <c r="F4428" t="str">
        <f t="shared" si="209"/>
        <v>New South Wales</v>
      </c>
      <c r="G4428" t="s">
        <v>10</v>
      </c>
      <c r="H4428">
        <v>2015</v>
      </c>
      <c r="I4428" t="s">
        <v>11</v>
      </c>
      <c r="J4428" t="s">
        <v>12</v>
      </c>
      <c r="K4428" t="s">
        <v>152</v>
      </c>
      <c r="L4428" t="s">
        <v>13</v>
      </c>
      <c r="M4428" s="5">
        <v>5761.56</v>
      </c>
      <c r="N4428">
        <v>1</v>
      </c>
    </row>
    <row r="4429" spans="1:14" x14ac:dyDescent="0.15">
      <c r="A4429" s="2">
        <v>45394</v>
      </c>
      <c r="B4429" s="3">
        <f t="shared" si="207"/>
        <v>2024</v>
      </c>
      <c r="C4429" t="str">
        <f t="shared" si="208"/>
        <v>2023-2024</v>
      </c>
      <c r="D4429" t="s">
        <v>147</v>
      </c>
      <c r="E4429" t="s">
        <v>103</v>
      </c>
      <c r="F4429" t="str">
        <f t="shared" si="209"/>
        <v>Queensland</v>
      </c>
      <c r="G4429" t="s">
        <v>35</v>
      </c>
      <c r="H4429">
        <v>4509</v>
      </c>
      <c r="I4429" t="s">
        <v>11</v>
      </c>
      <c r="J4429" t="s">
        <v>104</v>
      </c>
      <c r="K4429" t="s">
        <v>149</v>
      </c>
      <c r="L4429" t="s">
        <v>15</v>
      </c>
      <c r="M4429" s="5">
        <v>5802.1000000000022</v>
      </c>
      <c r="N4429">
        <v>1</v>
      </c>
    </row>
    <row r="4430" spans="1:14" x14ac:dyDescent="0.15">
      <c r="A4430" s="2">
        <v>44977</v>
      </c>
      <c r="B4430" s="3">
        <f t="shared" si="207"/>
        <v>2023</v>
      </c>
      <c r="C4430" t="str">
        <f t="shared" si="208"/>
        <v>2022-2023</v>
      </c>
      <c r="D4430" t="s">
        <v>147</v>
      </c>
      <c r="E4430" t="s">
        <v>64</v>
      </c>
      <c r="F4430" t="str">
        <f t="shared" si="209"/>
        <v>Victoria</v>
      </c>
      <c r="G4430" t="s">
        <v>45</v>
      </c>
      <c r="H4430">
        <v>3199</v>
      </c>
      <c r="I4430" t="s">
        <v>11</v>
      </c>
      <c r="J4430" t="s">
        <v>63</v>
      </c>
      <c r="K4430" t="s">
        <v>152</v>
      </c>
      <c r="L4430" t="s">
        <v>13</v>
      </c>
      <c r="M4430" s="5">
        <v>5804.51</v>
      </c>
      <c r="N4430">
        <v>1</v>
      </c>
    </row>
    <row r="4431" spans="1:14" x14ac:dyDescent="0.15">
      <c r="A4431" s="2">
        <v>45026</v>
      </c>
      <c r="B4431" s="3">
        <f t="shared" si="207"/>
        <v>2023</v>
      </c>
      <c r="C4431" t="str">
        <f t="shared" si="208"/>
        <v>2022-2023</v>
      </c>
      <c r="D4431" t="s">
        <v>147</v>
      </c>
      <c r="E4431" t="s">
        <v>117</v>
      </c>
      <c r="F4431" t="str">
        <f t="shared" si="209"/>
        <v>Queensland</v>
      </c>
      <c r="G4431" t="s">
        <v>35</v>
      </c>
      <c r="H4431">
        <v>4119</v>
      </c>
      <c r="I4431" t="s">
        <v>11</v>
      </c>
      <c r="J4431" t="s">
        <v>43</v>
      </c>
      <c r="K4431" t="s">
        <v>151</v>
      </c>
      <c r="L4431" t="s">
        <v>21</v>
      </c>
      <c r="M4431" s="5">
        <v>5809.8700000000017</v>
      </c>
      <c r="N4431">
        <v>1</v>
      </c>
    </row>
    <row r="4432" spans="1:14" x14ac:dyDescent="0.15">
      <c r="A4432" s="2">
        <v>45169</v>
      </c>
      <c r="B4432" s="3">
        <f t="shared" si="207"/>
        <v>2024</v>
      </c>
      <c r="C4432" t="str">
        <f t="shared" si="208"/>
        <v>2023-2024</v>
      </c>
      <c r="D4432" t="s">
        <v>147</v>
      </c>
      <c r="E4432" t="s">
        <v>113</v>
      </c>
      <c r="F4432" t="str">
        <f t="shared" si="209"/>
        <v>Queensland</v>
      </c>
      <c r="G4432" t="s">
        <v>35</v>
      </c>
      <c r="H4432">
        <v>4215</v>
      </c>
      <c r="I4432" t="s">
        <v>11</v>
      </c>
      <c r="J4432" t="s">
        <v>104</v>
      </c>
      <c r="K4432" t="s">
        <v>151</v>
      </c>
      <c r="L4432" t="s">
        <v>21</v>
      </c>
      <c r="M4432" s="5">
        <v>5832.199999999998</v>
      </c>
      <c r="N4432">
        <v>1</v>
      </c>
    </row>
    <row r="4433" spans="1:14" x14ac:dyDescent="0.15">
      <c r="A4433" s="2">
        <v>45519</v>
      </c>
      <c r="B4433" s="3">
        <f t="shared" si="207"/>
        <v>2025</v>
      </c>
      <c r="C4433" t="str">
        <f t="shared" si="208"/>
        <v>2024-2025</v>
      </c>
      <c r="D4433" t="s">
        <v>148</v>
      </c>
      <c r="E4433" t="s">
        <v>78</v>
      </c>
      <c r="F4433" t="str">
        <f t="shared" si="209"/>
        <v>New South Wales</v>
      </c>
      <c r="G4433" t="s">
        <v>10</v>
      </c>
      <c r="H4433">
        <v>2350</v>
      </c>
      <c r="I4433" t="s">
        <v>11</v>
      </c>
      <c r="J4433" t="s">
        <v>68</v>
      </c>
      <c r="K4433" t="s">
        <v>153</v>
      </c>
      <c r="L4433" t="s">
        <v>16</v>
      </c>
      <c r="M4433" s="5">
        <v>5894.8900000000012</v>
      </c>
      <c r="N4433">
        <v>1</v>
      </c>
    </row>
    <row r="4434" spans="1:14" x14ac:dyDescent="0.15">
      <c r="A4434" s="2">
        <v>45490</v>
      </c>
      <c r="B4434" s="3">
        <f t="shared" si="207"/>
        <v>2025</v>
      </c>
      <c r="C4434" t="str">
        <f t="shared" si="208"/>
        <v>2024-2025</v>
      </c>
      <c r="D4434" t="s">
        <v>147</v>
      </c>
      <c r="E4434" t="s">
        <v>142</v>
      </c>
      <c r="F4434" t="str">
        <f t="shared" si="209"/>
        <v>Australian Capital Territory</v>
      </c>
      <c r="G4434" t="s">
        <v>80</v>
      </c>
      <c r="H4434">
        <v>2609</v>
      </c>
      <c r="I4434" t="s">
        <v>11</v>
      </c>
      <c r="J4434" t="s">
        <v>58</v>
      </c>
      <c r="K4434" t="s">
        <v>150</v>
      </c>
      <c r="L4434" t="s">
        <v>18</v>
      </c>
      <c r="M4434" s="5">
        <v>5935.05</v>
      </c>
      <c r="N4434">
        <v>1</v>
      </c>
    </row>
    <row r="4435" spans="1:14" x14ac:dyDescent="0.15">
      <c r="A4435" s="2">
        <v>45456</v>
      </c>
      <c r="B4435" s="3">
        <f t="shared" si="207"/>
        <v>2024</v>
      </c>
      <c r="C4435" t="str">
        <f t="shared" si="208"/>
        <v>2023-2024</v>
      </c>
      <c r="D4435" t="s">
        <v>148</v>
      </c>
      <c r="E4435" t="s">
        <v>72</v>
      </c>
      <c r="F4435" t="str">
        <f t="shared" si="209"/>
        <v>Western Australia</v>
      </c>
      <c r="G4435" t="s">
        <v>48</v>
      </c>
      <c r="H4435">
        <v>6010</v>
      </c>
      <c r="I4435" t="s">
        <v>11</v>
      </c>
      <c r="J4435" t="s">
        <v>49</v>
      </c>
      <c r="K4435" t="s">
        <v>150</v>
      </c>
      <c r="L4435" t="s">
        <v>18</v>
      </c>
      <c r="M4435" s="5">
        <v>5936.02</v>
      </c>
      <c r="N4435">
        <v>1</v>
      </c>
    </row>
    <row r="4436" spans="1:14" x14ac:dyDescent="0.15">
      <c r="A4436" s="2">
        <v>44966</v>
      </c>
      <c r="B4436" s="3">
        <f t="shared" si="207"/>
        <v>2023</v>
      </c>
      <c r="C4436" t="str">
        <f t="shared" si="208"/>
        <v>2022-2023</v>
      </c>
      <c r="D4436" t="s">
        <v>147</v>
      </c>
      <c r="E4436" t="s">
        <v>57</v>
      </c>
      <c r="F4436" t="str">
        <f t="shared" si="209"/>
        <v>New South Wales</v>
      </c>
      <c r="G4436" t="s">
        <v>10</v>
      </c>
      <c r="H4436">
        <v>2560</v>
      </c>
      <c r="I4436" t="s">
        <v>11</v>
      </c>
      <c r="J4436" t="s">
        <v>58</v>
      </c>
      <c r="K4436" t="s">
        <v>151</v>
      </c>
      <c r="L4436" t="s">
        <v>21</v>
      </c>
      <c r="M4436" s="5">
        <v>6008.17</v>
      </c>
      <c r="N4436">
        <v>1</v>
      </c>
    </row>
    <row r="4437" spans="1:14" x14ac:dyDescent="0.15">
      <c r="A4437" s="2">
        <v>44961</v>
      </c>
      <c r="B4437" s="3">
        <f t="shared" si="207"/>
        <v>2023</v>
      </c>
      <c r="C4437" t="str">
        <f t="shared" si="208"/>
        <v>2022-2023</v>
      </c>
      <c r="D4437" t="s">
        <v>147</v>
      </c>
      <c r="E4437" t="s">
        <v>145</v>
      </c>
      <c r="F4437" t="str">
        <f t="shared" si="209"/>
        <v>New South Wales</v>
      </c>
      <c r="G4437" t="s">
        <v>10</v>
      </c>
      <c r="H4437">
        <v>2101</v>
      </c>
      <c r="I4437" t="s">
        <v>11</v>
      </c>
      <c r="J4437" t="s">
        <v>27</v>
      </c>
      <c r="K4437" t="s">
        <v>150</v>
      </c>
      <c r="L4437" t="s">
        <v>18</v>
      </c>
      <c r="M4437" s="5">
        <v>6048.9699999999984</v>
      </c>
      <c r="N4437">
        <v>1</v>
      </c>
    </row>
    <row r="4438" spans="1:14" x14ac:dyDescent="0.15">
      <c r="A4438" s="2">
        <v>45084</v>
      </c>
      <c r="B4438" s="3">
        <f t="shared" si="207"/>
        <v>2023</v>
      </c>
      <c r="C4438" t="str">
        <f t="shared" si="208"/>
        <v>2022-2023</v>
      </c>
      <c r="D4438" t="s">
        <v>147</v>
      </c>
      <c r="E4438" t="s">
        <v>57</v>
      </c>
      <c r="F4438" t="str">
        <f t="shared" si="209"/>
        <v>New South Wales</v>
      </c>
      <c r="G4438" t="s">
        <v>10</v>
      </c>
      <c r="H4438">
        <v>2560</v>
      </c>
      <c r="I4438" t="s">
        <v>11</v>
      </c>
      <c r="J4438" t="s">
        <v>58</v>
      </c>
      <c r="K4438" t="s">
        <v>153</v>
      </c>
      <c r="L4438" t="s">
        <v>16</v>
      </c>
      <c r="M4438" s="5">
        <v>6061.11</v>
      </c>
      <c r="N4438">
        <v>1</v>
      </c>
    </row>
    <row r="4439" spans="1:14" x14ac:dyDescent="0.15">
      <c r="A4439" s="2">
        <v>45034</v>
      </c>
      <c r="B4439" s="3">
        <f t="shared" si="207"/>
        <v>2023</v>
      </c>
      <c r="C4439" t="str">
        <f t="shared" si="208"/>
        <v>2022-2023</v>
      </c>
      <c r="D4439" t="s">
        <v>147</v>
      </c>
      <c r="E4439" t="s">
        <v>112</v>
      </c>
      <c r="F4439" t="str">
        <f t="shared" si="209"/>
        <v>Victoria</v>
      </c>
      <c r="G4439" t="s">
        <v>45</v>
      </c>
      <c r="H4439">
        <v>3076</v>
      </c>
      <c r="I4439" t="s">
        <v>11</v>
      </c>
      <c r="J4439" t="s">
        <v>46</v>
      </c>
      <c r="K4439" t="s">
        <v>149</v>
      </c>
      <c r="L4439" t="s">
        <v>15</v>
      </c>
      <c r="M4439" s="5">
        <v>6065.880000000001</v>
      </c>
      <c r="N4439">
        <v>1</v>
      </c>
    </row>
    <row r="4440" spans="1:14" x14ac:dyDescent="0.15">
      <c r="A4440" s="2">
        <v>45293</v>
      </c>
      <c r="B4440" s="3">
        <f t="shared" si="207"/>
        <v>2024</v>
      </c>
      <c r="C4440" t="str">
        <f t="shared" si="208"/>
        <v>2023-2024</v>
      </c>
      <c r="D4440" t="s">
        <v>147</v>
      </c>
      <c r="E4440" t="s">
        <v>42</v>
      </c>
      <c r="F4440" t="str">
        <f t="shared" si="209"/>
        <v>Queensland</v>
      </c>
      <c r="G4440" t="s">
        <v>35</v>
      </c>
      <c r="H4440">
        <v>4053</v>
      </c>
      <c r="I4440" t="s">
        <v>11</v>
      </c>
      <c r="J4440" t="s">
        <v>43</v>
      </c>
      <c r="K4440" t="s">
        <v>152</v>
      </c>
      <c r="L4440" t="s">
        <v>13</v>
      </c>
      <c r="M4440" s="5">
        <v>6066.260000000002</v>
      </c>
      <c r="N4440">
        <v>1</v>
      </c>
    </row>
    <row r="4441" spans="1:14" x14ac:dyDescent="0.15">
      <c r="A4441" s="2">
        <v>45100</v>
      </c>
      <c r="B4441" s="3">
        <f t="shared" si="207"/>
        <v>2023</v>
      </c>
      <c r="C4441" t="str">
        <f t="shared" si="208"/>
        <v>2022-2023</v>
      </c>
      <c r="D4441" t="s">
        <v>148</v>
      </c>
      <c r="E4441" t="s">
        <v>96</v>
      </c>
      <c r="F4441" t="str">
        <f t="shared" si="209"/>
        <v>Western Australia</v>
      </c>
      <c r="G4441" t="s">
        <v>48</v>
      </c>
      <c r="H4441">
        <v>6330</v>
      </c>
      <c r="I4441" t="s">
        <v>11</v>
      </c>
      <c r="J4441" t="s">
        <v>94</v>
      </c>
      <c r="K4441" t="s">
        <v>151</v>
      </c>
      <c r="L4441" t="s">
        <v>21</v>
      </c>
      <c r="M4441" s="5">
        <v>6080.3399999999992</v>
      </c>
      <c r="N4441">
        <v>1</v>
      </c>
    </row>
    <row r="4442" spans="1:14" x14ac:dyDescent="0.15">
      <c r="A4442" s="2">
        <v>45330</v>
      </c>
      <c r="B4442" s="3">
        <f t="shared" si="207"/>
        <v>2024</v>
      </c>
      <c r="C4442" t="str">
        <f t="shared" si="208"/>
        <v>2023-2024</v>
      </c>
      <c r="D4442" t="s">
        <v>147</v>
      </c>
      <c r="E4442" t="s">
        <v>41</v>
      </c>
      <c r="F4442" t="str">
        <f t="shared" si="209"/>
        <v>New South Wales</v>
      </c>
      <c r="G4442" t="s">
        <v>10</v>
      </c>
      <c r="H4442">
        <v>2830</v>
      </c>
      <c r="I4442" t="s">
        <v>11</v>
      </c>
      <c r="J4442" t="s">
        <v>25</v>
      </c>
      <c r="K4442" t="s">
        <v>153</v>
      </c>
      <c r="L4442" t="s">
        <v>16</v>
      </c>
      <c r="M4442" s="5">
        <v>6156.3099999999995</v>
      </c>
      <c r="N4442">
        <v>1</v>
      </c>
    </row>
    <row r="4443" spans="1:14" x14ac:dyDescent="0.15">
      <c r="A4443" s="2">
        <v>45365</v>
      </c>
      <c r="B4443" s="3">
        <f t="shared" si="207"/>
        <v>2024</v>
      </c>
      <c r="C4443" t="str">
        <f t="shared" si="208"/>
        <v>2023-2024</v>
      </c>
      <c r="D4443" t="s">
        <v>147</v>
      </c>
      <c r="E4443" t="s">
        <v>122</v>
      </c>
      <c r="F4443" t="str">
        <f t="shared" si="209"/>
        <v>New South Wales</v>
      </c>
      <c r="G4443" t="s">
        <v>10</v>
      </c>
      <c r="H4443">
        <v>2650</v>
      </c>
      <c r="I4443" t="s">
        <v>11</v>
      </c>
      <c r="J4443" t="s">
        <v>25</v>
      </c>
      <c r="K4443" t="s">
        <v>151</v>
      </c>
      <c r="L4443" t="s">
        <v>21</v>
      </c>
      <c r="M4443" s="5">
        <v>6198.0200000000013</v>
      </c>
      <c r="N4443">
        <v>1</v>
      </c>
    </row>
    <row r="4444" spans="1:14" x14ac:dyDescent="0.15">
      <c r="A4444" s="2">
        <v>45524</v>
      </c>
      <c r="B4444" s="3">
        <f t="shared" si="207"/>
        <v>2025</v>
      </c>
      <c r="C4444" t="str">
        <f t="shared" si="208"/>
        <v>2024-2025</v>
      </c>
      <c r="D4444" t="s">
        <v>147</v>
      </c>
      <c r="E4444" t="s">
        <v>145</v>
      </c>
      <c r="F4444" t="str">
        <f t="shared" si="209"/>
        <v>New South Wales</v>
      </c>
      <c r="G4444" t="s">
        <v>10</v>
      </c>
      <c r="H4444">
        <v>2101</v>
      </c>
      <c r="I4444" t="s">
        <v>11</v>
      </c>
      <c r="J4444" t="s">
        <v>27</v>
      </c>
      <c r="K4444" t="s">
        <v>153</v>
      </c>
      <c r="L4444" t="s">
        <v>16</v>
      </c>
      <c r="M4444" s="5">
        <v>6228.0300000000016</v>
      </c>
      <c r="N4444">
        <v>1</v>
      </c>
    </row>
    <row r="4445" spans="1:14" x14ac:dyDescent="0.15">
      <c r="A4445" s="2">
        <v>45127</v>
      </c>
      <c r="B4445" s="3">
        <f t="shared" si="207"/>
        <v>2024</v>
      </c>
      <c r="C4445" t="str">
        <f t="shared" si="208"/>
        <v>2023-2024</v>
      </c>
      <c r="D4445" t="s">
        <v>147</v>
      </c>
      <c r="E4445" t="s">
        <v>65</v>
      </c>
      <c r="F4445" t="str">
        <f t="shared" si="209"/>
        <v>New South Wales</v>
      </c>
      <c r="G4445" t="s">
        <v>10</v>
      </c>
      <c r="H4445">
        <v>2541</v>
      </c>
      <c r="I4445" t="s">
        <v>11</v>
      </c>
      <c r="J4445" t="s">
        <v>58</v>
      </c>
      <c r="K4445" t="s">
        <v>153</v>
      </c>
      <c r="L4445" t="s">
        <v>16</v>
      </c>
      <c r="M4445" s="5">
        <v>6251.5000000000009</v>
      </c>
      <c r="N4445">
        <v>1</v>
      </c>
    </row>
    <row r="4446" spans="1:14" x14ac:dyDescent="0.15">
      <c r="A4446" s="2">
        <v>45586</v>
      </c>
      <c r="B4446" s="3">
        <f t="shared" si="207"/>
        <v>2025</v>
      </c>
      <c r="C4446" t="str">
        <f t="shared" si="208"/>
        <v>2024-2025</v>
      </c>
      <c r="D4446" t="s">
        <v>147</v>
      </c>
      <c r="E4446" t="s">
        <v>65</v>
      </c>
      <c r="F4446" t="str">
        <f t="shared" si="209"/>
        <v>New South Wales</v>
      </c>
      <c r="G4446" t="s">
        <v>10</v>
      </c>
      <c r="H4446">
        <v>2541</v>
      </c>
      <c r="I4446" t="s">
        <v>11</v>
      </c>
      <c r="J4446" t="s">
        <v>58</v>
      </c>
      <c r="K4446" t="s">
        <v>149</v>
      </c>
      <c r="L4446" t="s">
        <v>15</v>
      </c>
      <c r="M4446" s="5">
        <v>6304.0499999999993</v>
      </c>
      <c r="N4446">
        <v>1</v>
      </c>
    </row>
    <row r="4447" spans="1:14" x14ac:dyDescent="0.15">
      <c r="A4447" s="2">
        <v>44944</v>
      </c>
      <c r="B4447" s="3">
        <f t="shared" si="207"/>
        <v>2023</v>
      </c>
      <c r="C4447" t="str">
        <f t="shared" si="208"/>
        <v>2022-2023</v>
      </c>
      <c r="D4447" t="s">
        <v>147</v>
      </c>
      <c r="E4447" t="s">
        <v>117</v>
      </c>
      <c r="F4447" t="str">
        <f t="shared" si="209"/>
        <v>Queensland</v>
      </c>
      <c r="G4447" t="s">
        <v>35</v>
      </c>
      <c r="H4447">
        <v>4119</v>
      </c>
      <c r="I4447" t="s">
        <v>11</v>
      </c>
      <c r="J4447" t="s">
        <v>43</v>
      </c>
      <c r="K4447" t="s">
        <v>149</v>
      </c>
      <c r="L4447" t="s">
        <v>15</v>
      </c>
      <c r="M4447" s="5">
        <v>6393.6899999999987</v>
      </c>
      <c r="N4447">
        <v>1</v>
      </c>
    </row>
    <row r="4448" spans="1:14" x14ac:dyDescent="0.15">
      <c r="A4448" s="2">
        <v>45236</v>
      </c>
      <c r="B4448" s="3">
        <f t="shared" si="207"/>
        <v>2024</v>
      </c>
      <c r="C4448" t="str">
        <f t="shared" si="208"/>
        <v>2023-2024</v>
      </c>
      <c r="D4448" t="s">
        <v>147</v>
      </c>
      <c r="E4448" t="s">
        <v>132</v>
      </c>
      <c r="F4448" t="str">
        <f t="shared" si="209"/>
        <v>New South Wales</v>
      </c>
      <c r="G4448" t="s">
        <v>10</v>
      </c>
      <c r="H4448">
        <v>2800</v>
      </c>
      <c r="I4448" t="s">
        <v>11</v>
      </c>
      <c r="J4448" t="s">
        <v>25</v>
      </c>
      <c r="K4448" t="s">
        <v>149</v>
      </c>
      <c r="L4448" t="s">
        <v>15</v>
      </c>
      <c r="M4448" s="5">
        <v>6426.4800000000005</v>
      </c>
      <c r="N4448">
        <v>1</v>
      </c>
    </row>
    <row r="4449" spans="1:14" x14ac:dyDescent="0.15">
      <c r="A4449" s="2">
        <v>45053</v>
      </c>
      <c r="B4449" s="3">
        <f t="shared" si="207"/>
        <v>2023</v>
      </c>
      <c r="C4449" t="str">
        <f t="shared" si="208"/>
        <v>2022-2023</v>
      </c>
      <c r="D4449" t="s">
        <v>147</v>
      </c>
      <c r="E4449" t="s">
        <v>109</v>
      </c>
      <c r="F4449" t="str">
        <f t="shared" si="209"/>
        <v>New South Wales</v>
      </c>
      <c r="G4449" t="s">
        <v>10</v>
      </c>
      <c r="H4449">
        <v>2480</v>
      </c>
      <c r="I4449" t="s">
        <v>11</v>
      </c>
      <c r="J4449" t="s">
        <v>68</v>
      </c>
      <c r="K4449" t="s">
        <v>149</v>
      </c>
      <c r="L4449" t="s">
        <v>15</v>
      </c>
      <c r="M4449" s="5">
        <v>6442.1700000000046</v>
      </c>
      <c r="N4449">
        <v>1</v>
      </c>
    </row>
    <row r="4450" spans="1:14" x14ac:dyDescent="0.15">
      <c r="A4450" s="2">
        <v>45166</v>
      </c>
      <c r="B4450" s="3">
        <f t="shared" si="207"/>
        <v>2024</v>
      </c>
      <c r="C4450" t="str">
        <f t="shared" si="208"/>
        <v>2023-2024</v>
      </c>
      <c r="D4450" t="s">
        <v>147</v>
      </c>
      <c r="E4450" t="s">
        <v>145</v>
      </c>
      <c r="F4450" t="str">
        <f t="shared" si="209"/>
        <v>New South Wales</v>
      </c>
      <c r="G4450" t="s">
        <v>10</v>
      </c>
      <c r="H4450">
        <v>2101</v>
      </c>
      <c r="I4450" t="s">
        <v>11</v>
      </c>
      <c r="J4450" t="s">
        <v>27</v>
      </c>
      <c r="K4450" t="s">
        <v>149</v>
      </c>
      <c r="L4450" t="s">
        <v>15</v>
      </c>
      <c r="M4450" s="5">
        <v>6445.0500000000011</v>
      </c>
      <c r="N4450">
        <v>1</v>
      </c>
    </row>
    <row r="4451" spans="1:14" x14ac:dyDescent="0.15">
      <c r="A4451" s="2">
        <v>44964</v>
      </c>
      <c r="B4451" s="3">
        <f t="shared" si="207"/>
        <v>2023</v>
      </c>
      <c r="C4451" t="str">
        <f t="shared" si="208"/>
        <v>2022-2023</v>
      </c>
      <c r="D4451" t="s">
        <v>147</v>
      </c>
      <c r="E4451" t="s">
        <v>64</v>
      </c>
      <c r="F4451" t="str">
        <f t="shared" si="209"/>
        <v>Victoria</v>
      </c>
      <c r="G4451" t="s">
        <v>45</v>
      </c>
      <c r="H4451">
        <v>3199</v>
      </c>
      <c r="I4451" t="s">
        <v>11</v>
      </c>
      <c r="J4451" t="s">
        <v>63</v>
      </c>
      <c r="K4451" t="s">
        <v>150</v>
      </c>
      <c r="L4451" t="s">
        <v>18</v>
      </c>
      <c r="M4451" s="5">
        <v>6446.1200000000008</v>
      </c>
      <c r="N4451">
        <v>1</v>
      </c>
    </row>
    <row r="4452" spans="1:14" x14ac:dyDescent="0.15">
      <c r="A4452" s="2">
        <v>45201</v>
      </c>
      <c r="B4452" s="3">
        <f t="shared" si="207"/>
        <v>2024</v>
      </c>
      <c r="C4452" t="str">
        <f t="shared" si="208"/>
        <v>2023-2024</v>
      </c>
      <c r="D4452" t="s">
        <v>147</v>
      </c>
      <c r="E4452" t="s">
        <v>143</v>
      </c>
      <c r="F4452" t="str">
        <f t="shared" si="209"/>
        <v>New South Wales</v>
      </c>
      <c r="G4452" t="s">
        <v>10</v>
      </c>
      <c r="H4452">
        <v>2154</v>
      </c>
      <c r="I4452" t="s">
        <v>11</v>
      </c>
      <c r="J4452" t="s">
        <v>27</v>
      </c>
      <c r="K4452" t="s">
        <v>149</v>
      </c>
      <c r="L4452" t="s">
        <v>15</v>
      </c>
      <c r="M4452" s="5">
        <v>6492.4899999999989</v>
      </c>
      <c r="N4452">
        <v>1</v>
      </c>
    </row>
    <row r="4453" spans="1:14" x14ac:dyDescent="0.15">
      <c r="A4453" s="2">
        <v>45164</v>
      </c>
      <c r="B4453" s="3">
        <f t="shared" si="207"/>
        <v>2024</v>
      </c>
      <c r="C4453" t="str">
        <f t="shared" si="208"/>
        <v>2023-2024</v>
      </c>
      <c r="D4453" t="s">
        <v>147</v>
      </c>
      <c r="E4453" t="s">
        <v>103</v>
      </c>
      <c r="F4453" t="str">
        <f t="shared" si="209"/>
        <v>Queensland</v>
      </c>
      <c r="G4453" t="s">
        <v>35</v>
      </c>
      <c r="H4453">
        <v>4509</v>
      </c>
      <c r="I4453" t="s">
        <v>11</v>
      </c>
      <c r="J4453" t="s">
        <v>104</v>
      </c>
      <c r="K4453" t="s">
        <v>150</v>
      </c>
      <c r="L4453" t="s">
        <v>18</v>
      </c>
      <c r="M4453" s="5">
        <v>6508.58</v>
      </c>
      <c r="N4453">
        <v>1</v>
      </c>
    </row>
    <row r="4454" spans="1:14" x14ac:dyDescent="0.15">
      <c r="A4454" s="2">
        <v>45238</v>
      </c>
      <c r="B4454" s="3">
        <f t="shared" si="207"/>
        <v>2024</v>
      </c>
      <c r="C4454" t="str">
        <f t="shared" si="208"/>
        <v>2023-2024</v>
      </c>
      <c r="D4454" t="s">
        <v>147</v>
      </c>
      <c r="E4454" t="s">
        <v>146</v>
      </c>
      <c r="F4454" t="str">
        <f t="shared" si="209"/>
        <v>Victoria</v>
      </c>
      <c r="G4454" t="s">
        <v>45</v>
      </c>
      <c r="H4454">
        <v>3353</v>
      </c>
      <c r="I4454" t="s">
        <v>11</v>
      </c>
      <c r="J4454" t="s">
        <v>60</v>
      </c>
      <c r="K4454" t="s">
        <v>151</v>
      </c>
      <c r="L4454" t="s">
        <v>21</v>
      </c>
      <c r="M4454" s="5">
        <v>6511.67</v>
      </c>
      <c r="N4454">
        <v>1</v>
      </c>
    </row>
    <row r="4455" spans="1:14" x14ac:dyDescent="0.15">
      <c r="A4455" s="2">
        <v>45142</v>
      </c>
      <c r="B4455" s="3">
        <f t="shared" si="207"/>
        <v>2024</v>
      </c>
      <c r="C4455" t="str">
        <f t="shared" si="208"/>
        <v>2023-2024</v>
      </c>
      <c r="D4455" t="s">
        <v>147</v>
      </c>
      <c r="E4455" t="s">
        <v>137</v>
      </c>
      <c r="F4455" t="str">
        <f t="shared" si="209"/>
        <v>New South Wales</v>
      </c>
      <c r="G4455" t="s">
        <v>10</v>
      </c>
      <c r="H4455">
        <v>2031</v>
      </c>
      <c r="I4455" t="s">
        <v>11</v>
      </c>
      <c r="J4455" t="s">
        <v>12</v>
      </c>
      <c r="K4455" t="s">
        <v>149</v>
      </c>
      <c r="L4455" t="s">
        <v>15</v>
      </c>
      <c r="M4455" s="5">
        <v>6526.579999999999</v>
      </c>
      <c r="N4455">
        <v>1</v>
      </c>
    </row>
    <row r="4456" spans="1:14" x14ac:dyDescent="0.15">
      <c r="A4456" s="2">
        <v>45488</v>
      </c>
      <c r="B4456" s="3">
        <f t="shared" si="207"/>
        <v>2025</v>
      </c>
      <c r="C4456" t="str">
        <f t="shared" si="208"/>
        <v>2024-2025</v>
      </c>
      <c r="D4456" t="s">
        <v>147</v>
      </c>
      <c r="E4456" t="s">
        <v>64</v>
      </c>
      <c r="F4456" t="str">
        <f t="shared" si="209"/>
        <v>Victoria</v>
      </c>
      <c r="G4456" t="s">
        <v>45</v>
      </c>
      <c r="H4456">
        <v>3199</v>
      </c>
      <c r="I4456" t="s">
        <v>11</v>
      </c>
      <c r="J4456" t="s">
        <v>63</v>
      </c>
      <c r="K4456" t="s">
        <v>151</v>
      </c>
      <c r="L4456" t="s">
        <v>21</v>
      </c>
      <c r="M4456" s="5">
        <v>6630.3700000000008</v>
      </c>
      <c r="N4456">
        <v>1</v>
      </c>
    </row>
    <row r="4457" spans="1:14" x14ac:dyDescent="0.15">
      <c r="A4457" s="2">
        <v>45546</v>
      </c>
      <c r="B4457" s="3">
        <f t="shared" si="207"/>
        <v>2025</v>
      </c>
      <c r="C4457" t="str">
        <f t="shared" si="208"/>
        <v>2024-2025</v>
      </c>
      <c r="D4457" t="s">
        <v>147</v>
      </c>
      <c r="E4457" t="s">
        <v>9</v>
      </c>
      <c r="F4457" t="str">
        <f t="shared" si="209"/>
        <v>New South Wales</v>
      </c>
      <c r="G4457" t="s">
        <v>10</v>
      </c>
      <c r="H4457">
        <v>2067</v>
      </c>
      <c r="I4457" t="s">
        <v>11</v>
      </c>
      <c r="J4457" t="s">
        <v>12</v>
      </c>
      <c r="K4457" t="s">
        <v>149</v>
      </c>
      <c r="L4457" t="s">
        <v>15</v>
      </c>
      <c r="M4457" s="5">
        <v>6641.9900000000016</v>
      </c>
      <c r="N4457">
        <v>1</v>
      </c>
    </row>
    <row r="4458" spans="1:14" x14ac:dyDescent="0.15">
      <c r="A4458" s="2">
        <v>45223</v>
      </c>
      <c r="B4458" s="3">
        <f t="shared" si="207"/>
        <v>2024</v>
      </c>
      <c r="C4458" t="str">
        <f t="shared" si="208"/>
        <v>2023-2024</v>
      </c>
      <c r="D4458" t="s">
        <v>147</v>
      </c>
      <c r="E4458" t="s">
        <v>99</v>
      </c>
      <c r="F4458" t="str">
        <f t="shared" si="209"/>
        <v>Victoria</v>
      </c>
      <c r="G4458" t="s">
        <v>45</v>
      </c>
      <c r="H4458">
        <v>3148</v>
      </c>
      <c r="I4458" t="s">
        <v>11</v>
      </c>
      <c r="J4458" t="s">
        <v>63</v>
      </c>
      <c r="K4458" t="s">
        <v>150</v>
      </c>
      <c r="L4458" t="s">
        <v>18</v>
      </c>
      <c r="M4458" s="5">
        <v>6642.2</v>
      </c>
      <c r="N4458">
        <v>1</v>
      </c>
    </row>
    <row r="4459" spans="1:14" x14ac:dyDescent="0.15">
      <c r="A4459" s="2">
        <v>45073</v>
      </c>
      <c r="B4459" s="3">
        <f t="shared" si="207"/>
        <v>2023</v>
      </c>
      <c r="C4459" t="str">
        <f t="shared" si="208"/>
        <v>2022-2023</v>
      </c>
      <c r="D4459" t="s">
        <v>148</v>
      </c>
      <c r="E4459" t="s">
        <v>44</v>
      </c>
      <c r="F4459" t="str">
        <f t="shared" si="209"/>
        <v>Victoria</v>
      </c>
      <c r="G4459" t="s">
        <v>45</v>
      </c>
      <c r="H4459">
        <v>3066</v>
      </c>
      <c r="I4459" t="s">
        <v>11</v>
      </c>
      <c r="J4459" t="s">
        <v>46</v>
      </c>
      <c r="K4459" t="s">
        <v>149</v>
      </c>
      <c r="L4459" t="s">
        <v>15</v>
      </c>
      <c r="M4459" s="5">
        <v>6701.9900000000007</v>
      </c>
      <c r="N4459">
        <v>1</v>
      </c>
    </row>
    <row r="4460" spans="1:14" x14ac:dyDescent="0.15">
      <c r="A4460" s="2">
        <v>45166</v>
      </c>
      <c r="B4460" s="3">
        <f t="shared" si="207"/>
        <v>2024</v>
      </c>
      <c r="C4460" t="str">
        <f t="shared" si="208"/>
        <v>2023-2024</v>
      </c>
      <c r="D4460" t="s">
        <v>147</v>
      </c>
      <c r="E4460" t="s">
        <v>99</v>
      </c>
      <c r="F4460" t="str">
        <f t="shared" si="209"/>
        <v>Victoria</v>
      </c>
      <c r="G4460" t="s">
        <v>45</v>
      </c>
      <c r="H4460">
        <v>3148</v>
      </c>
      <c r="I4460" t="s">
        <v>11</v>
      </c>
      <c r="J4460" t="s">
        <v>63</v>
      </c>
      <c r="K4460" t="s">
        <v>153</v>
      </c>
      <c r="L4460" t="s">
        <v>16</v>
      </c>
      <c r="M4460" s="5">
        <v>6708.3900000000012</v>
      </c>
      <c r="N4460">
        <v>1</v>
      </c>
    </row>
    <row r="4461" spans="1:14" x14ac:dyDescent="0.15">
      <c r="A4461" s="2">
        <v>45115</v>
      </c>
      <c r="B4461" s="3">
        <f t="shared" si="207"/>
        <v>2024</v>
      </c>
      <c r="C4461" t="str">
        <f t="shared" si="208"/>
        <v>2023-2024</v>
      </c>
      <c r="D4461" t="s">
        <v>147</v>
      </c>
      <c r="E4461" t="s">
        <v>112</v>
      </c>
      <c r="F4461" t="str">
        <f t="shared" si="209"/>
        <v>Victoria</v>
      </c>
      <c r="G4461" t="s">
        <v>45</v>
      </c>
      <c r="H4461">
        <v>3076</v>
      </c>
      <c r="I4461" t="s">
        <v>11</v>
      </c>
      <c r="J4461" t="s">
        <v>46</v>
      </c>
      <c r="K4461" t="s">
        <v>149</v>
      </c>
      <c r="L4461" t="s">
        <v>15</v>
      </c>
      <c r="M4461" s="5">
        <v>6740.72</v>
      </c>
      <c r="N4461">
        <v>1</v>
      </c>
    </row>
    <row r="4462" spans="1:14" x14ac:dyDescent="0.15">
      <c r="A4462" s="2">
        <v>45537</v>
      </c>
      <c r="B4462" s="3">
        <f t="shared" si="207"/>
        <v>2025</v>
      </c>
      <c r="C4462" t="str">
        <f t="shared" si="208"/>
        <v>2024-2025</v>
      </c>
      <c r="D4462" t="s">
        <v>147</v>
      </c>
      <c r="E4462" t="s">
        <v>122</v>
      </c>
      <c r="F4462" t="str">
        <f t="shared" si="209"/>
        <v>New South Wales</v>
      </c>
      <c r="G4462" t="s">
        <v>10</v>
      </c>
      <c r="H4462">
        <v>2650</v>
      </c>
      <c r="I4462" t="s">
        <v>11</v>
      </c>
      <c r="J4462" t="s">
        <v>25</v>
      </c>
      <c r="K4462" t="s">
        <v>149</v>
      </c>
      <c r="L4462" t="s">
        <v>15</v>
      </c>
      <c r="M4462" s="5">
        <v>6879.2900000000009</v>
      </c>
      <c r="N4462">
        <v>1</v>
      </c>
    </row>
    <row r="4463" spans="1:14" x14ac:dyDescent="0.15">
      <c r="A4463" s="2">
        <v>45218</v>
      </c>
      <c r="B4463" s="3">
        <f t="shared" si="207"/>
        <v>2024</v>
      </c>
      <c r="C4463" t="str">
        <f t="shared" si="208"/>
        <v>2023-2024</v>
      </c>
      <c r="D4463" t="s">
        <v>147</v>
      </c>
      <c r="E4463" t="s">
        <v>131</v>
      </c>
      <c r="F4463" t="str">
        <f t="shared" si="209"/>
        <v>Western Australia</v>
      </c>
      <c r="G4463" t="s">
        <v>48</v>
      </c>
      <c r="H4463">
        <v>6530</v>
      </c>
      <c r="I4463" t="s">
        <v>11</v>
      </c>
      <c r="J4463" t="s">
        <v>77</v>
      </c>
      <c r="K4463" t="s">
        <v>152</v>
      </c>
      <c r="L4463" t="s">
        <v>13</v>
      </c>
      <c r="M4463" s="5">
        <v>6890.9500000000016</v>
      </c>
      <c r="N4463">
        <v>1</v>
      </c>
    </row>
    <row r="4464" spans="1:14" x14ac:dyDescent="0.15">
      <c r="A4464" s="2">
        <v>45550</v>
      </c>
      <c r="B4464" s="3">
        <f t="shared" si="207"/>
        <v>2025</v>
      </c>
      <c r="C4464" t="str">
        <f t="shared" si="208"/>
        <v>2024-2025</v>
      </c>
      <c r="D4464" t="s">
        <v>148</v>
      </c>
      <c r="E4464" t="s">
        <v>86</v>
      </c>
      <c r="F4464" t="str">
        <f t="shared" si="209"/>
        <v>New South Wales</v>
      </c>
      <c r="G4464" t="s">
        <v>10</v>
      </c>
      <c r="H4464">
        <v>2064</v>
      </c>
      <c r="I4464" t="s">
        <v>11</v>
      </c>
      <c r="J4464" t="s">
        <v>12</v>
      </c>
      <c r="K4464" t="s">
        <v>150</v>
      </c>
      <c r="L4464" t="s">
        <v>18</v>
      </c>
      <c r="M4464" s="5">
        <v>6954.5999999999995</v>
      </c>
      <c r="N4464">
        <v>1</v>
      </c>
    </row>
    <row r="4465" spans="1:14" x14ac:dyDescent="0.15">
      <c r="A4465" s="2">
        <v>45592</v>
      </c>
      <c r="B4465" s="3">
        <f t="shared" si="207"/>
        <v>2025</v>
      </c>
      <c r="C4465" t="str">
        <f t="shared" si="208"/>
        <v>2024-2025</v>
      </c>
      <c r="D4465" t="s">
        <v>147</v>
      </c>
      <c r="E4465" t="s">
        <v>117</v>
      </c>
      <c r="F4465" t="str">
        <f t="shared" si="209"/>
        <v>Queensland</v>
      </c>
      <c r="G4465" t="s">
        <v>35</v>
      </c>
      <c r="H4465">
        <v>4119</v>
      </c>
      <c r="I4465" t="s">
        <v>11</v>
      </c>
      <c r="J4465" t="s">
        <v>43</v>
      </c>
      <c r="K4465" t="s">
        <v>152</v>
      </c>
      <c r="L4465" t="s">
        <v>13</v>
      </c>
      <c r="M4465" s="5">
        <v>6972.0799999999981</v>
      </c>
      <c r="N4465">
        <v>1</v>
      </c>
    </row>
    <row r="4466" spans="1:14" x14ac:dyDescent="0.15">
      <c r="A4466" s="2">
        <v>45521</v>
      </c>
      <c r="B4466" s="3">
        <f t="shared" si="207"/>
        <v>2025</v>
      </c>
      <c r="C4466" t="str">
        <f t="shared" si="208"/>
        <v>2024-2025</v>
      </c>
      <c r="D4466" t="s">
        <v>147</v>
      </c>
      <c r="E4466" t="s">
        <v>135</v>
      </c>
      <c r="F4466" t="str">
        <f t="shared" si="209"/>
        <v>Victoria</v>
      </c>
      <c r="G4466" t="s">
        <v>45</v>
      </c>
      <c r="H4466">
        <v>3550</v>
      </c>
      <c r="I4466" t="s">
        <v>11</v>
      </c>
      <c r="J4466" t="s">
        <v>60</v>
      </c>
      <c r="K4466" t="s">
        <v>149</v>
      </c>
      <c r="L4466" t="s">
        <v>15</v>
      </c>
      <c r="M4466" s="5">
        <v>7040.8400000000038</v>
      </c>
      <c r="N4466">
        <v>1</v>
      </c>
    </row>
    <row r="4467" spans="1:14" x14ac:dyDescent="0.15">
      <c r="A4467" s="2">
        <v>45065</v>
      </c>
      <c r="B4467" s="3">
        <f t="shared" si="207"/>
        <v>2023</v>
      </c>
      <c r="C4467" t="str">
        <f t="shared" si="208"/>
        <v>2022-2023</v>
      </c>
      <c r="D4467" t="s">
        <v>147</v>
      </c>
      <c r="E4467" t="s">
        <v>92</v>
      </c>
      <c r="F4467" t="str">
        <f t="shared" si="209"/>
        <v>Queensland</v>
      </c>
      <c r="G4467" t="s">
        <v>35</v>
      </c>
      <c r="H4467">
        <v>4068</v>
      </c>
      <c r="I4467" t="s">
        <v>11</v>
      </c>
      <c r="J4467" t="s">
        <v>43</v>
      </c>
      <c r="K4467" t="s">
        <v>149</v>
      </c>
      <c r="L4467" t="s">
        <v>15</v>
      </c>
      <c r="M4467" s="5">
        <v>7049.4500000000025</v>
      </c>
      <c r="N4467">
        <v>1</v>
      </c>
    </row>
    <row r="4468" spans="1:14" x14ac:dyDescent="0.15">
      <c r="A4468" s="2">
        <v>44932</v>
      </c>
      <c r="B4468" s="3">
        <f t="shared" si="207"/>
        <v>2023</v>
      </c>
      <c r="C4468" t="str">
        <f t="shared" si="208"/>
        <v>2022-2023</v>
      </c>
      <c r="D4468" t="s">
        <v>147</v>
      </c>
      <c r="E4468" t="s">
        <v>131</v>
      </c>
      <c r="F4468" t="str">
        <f t="shared" si="209"/>
        <v>Western Australia</v>
      </c>
      <c r="G4468" t="s">
        <v>48</v>
      </c>
      <c r="H4468">
        <v>6530</v>
      </c>
      <c r="I4468" t="s">
        <v>11</v>
      </c>
      <c r="J4468" t="s">
        <v>77</v>
      </c>
      <c r="K4468" t="s">
        <v>149</v>
      </c>
      <c r="L4468" t="s">
        <v>15</v>
      </c>
      <c r="M4468" s="5">
        <v>7077.9299999999994</v>
      </c>
      <c r="N4468">
        <v>1</v>
      </c>
    </row>
    <row r="4469" spans="1:14" x14ac:dyDescent="0.15">
      <c r="A4469" s="2">
        <v>45391</v>
      </c>
      <c r="B4469" s="3">
        <f t="shared" si="207"/>
        <v>2024</v>
      </c>
      <c r="C4469" t="str">
        <f t="shared" si="208"/>
        <v>2023-2024</v>
      </c>
      <c r="D4469" t="s">
        <v>148</v>
      </c>
      <c r="E4469" t="s">
        <v>124</v>
      </c>
      <c r="F4469" t="str">
        <f t="shared" si="209"/>
        <v>New South Wales</v>
      </c>
      <c r="G4469" t="s">
        <v>10</v>
      </c>
      <c r="H4469">
        <v>2015</v>
      </c>
      <c r="I4469" t="s">
        <v>11</v>
      </c>
      <c r="J4469" t="s">
        <v>12</v>
      </c>
      <c r="K4469" t="s">
        <v>153</v>
      </c>
      <c r="L4469" t="s">
        <v>16</v>
      </c>
      <c r="M4469" s="5">
        <v>7096.9500000000035</v>
      </c>
      <c r="N4469">
        <v>1</v>
      </c>
    </row>
    <row r="4470" spans="1:14" x14ac:dyDescent="0.15">
      <c r="A4470" s="2">
        <v>45630</v>
      </c>
      <c r="B4470" s="3">
        <f t="shared" si="207"/>
        <v>2025</v>
      </c>
      <c r="C4470" t="str">
        <f t="shared" si="208"/>
        <v>2024-2025</v>
      </c>
      <c r="D4470" t="s">
        <v>147</v>
      </c>
      <c r="E4470" t="s">
        <v>138</v>
      </c>
      <c r="F4470" t="str">
        <f t="shared" si="209"/>
        <v>Queensland</v>
      </c>
      <c r="G4470" t="s">
        <v>35</v>
      </c>
      <c r="H4470">
        <v>4558</v>
      </c>
      <c r="I4470" t="s">
        <v>11</v>
      </c>
      <c r="J4470" t="s">
        <v>120</v>
      </c>
      <c r="K4470" t="s">
        <v>149</v>
      </c>
      <c r="L4470" t="s">
        <v>15</v>
      </c>
      <c r="M4470" s="5">
        <v>7110.9800000000032</v>
      </c>
      <c r="N4470">
        <v>1</v>
      </c>
    </row>
    <row r="4471" spans="1:14" x14ac:dyDescent="0.15">
      <c r="A4471" s="2">
        <v>45509</v>
      </c>
      <c r="B4471" s="3">
        <f t="shared" si="207"/>
        <v>2025</v>
      </c>
      <c r="C4471" t="str">
        <f t="shared" si="208"/>
        <v>2024-2025</v>
      </c>
      <c r="D4471" t="s">
        <v>147</v>
      </c>
      <c r="E4471" t="s">
        <v>145</v>
      </c>
      <c r="F4471" t="str">
        <f t="shared" si="209"/>
        <v>New South Wales</v>
      </c>
      <c r="G4471" t="s">
        <v>10</v>
      </c>
      <c r="H4471">
        <v>2101</v>
      </c>
      <c r="I4471" t="s">
        <v>11</v>
      </c>
      <c r="J4471" t="s">
        <v>27</v>
      </c>
      <c r="K4471" t="s">
        <v>149</v>
      </c>
      <c r="L4471" t="s">
        <v>15</v>
      </c>
      <c r="M4471" s="5">
        <v>7135.2800000000043</v>
      </c>
      <c r="N4471">
        <v>1</v>
      </c>
    </row>
    <row r="4472" spans="1:14" x14ac:dyDescent="0.15">
      <c r="A4472" s="2">
        <v>45328</v>
      </c>
      <c r="B4472" s="3">
        <f t="shared" si="207"/>
        <v>2024</v>
      </c>
      <c r="C4472" t="str">
        <f t="shared" si="208"/>
        <v>2023-2024</v>
      </c>
      <c r="D4472" t="s">
        <v>148</v>
      </c>
      <c r="E4472" t="s">
        <v>124</v>
      </c>
      <c r="F4472" t="str">
        <f t="shared" si="209"/>
        <v>New South Wales</v>
      </c>
      <c r="G4472" t="s">
        <v>10</v>
      </c>
      <c r="H4472">
        <v>2015</v>
      </c>
      <c r="I4472" t="s">
        <v>11</v>
      </c>
      <c r="J4472" t="s">
        <v>12</v>
      </c>
      <c r="K4472" t="s">
        <v>151</v>
      </c>
      <c r="L4472" t="s">
        <v>21</v>
      </c>
      <c r="M4472" s="5">
        <v>7207.76</v>
      </c>
      <c r="N4472">
        <v>1</v>
      </c>
    </row>
    <row r="4473" spans="1:14" x14ac:dyDescent="0.15">
      <c r="A4473" s="2">
        <v>44957</v>
      </c>
      <c r="B4473" s="3">
        <f t="shared" si="207"/>
        <v>2023</v>
      </c>
      <c r="C4473" t="str">
        <f t="shared" si="208"/>
        <v>2022-2023</v>
      </c>
      <c r="D4473" t="s">
        <v>147</v>
      </c>
      <c r="E4473" t="s">
        <v>64</v>
      </c>
      <c r="F4473" t="str">
        <f t="shared" si="209"/>
        <v>Victoria</v>
      </c>
      <c r="G4473" t="s">
        <v>45</v>
      </c>
      <c r="H4473">
        <v>3199</v>
      </c>
      <c r="I4473" t="s">
        <v>11</v>
      </c>
      <c r="J4473" t="s">
        <v>63</v>
      </c>
      <c r="K4473" t="s">
        <v>152</v>
      </c>
      <c r="L4473" t="s">
        <v>13</v>
      </c>
      <c r="M4473" s="5">
        <v>7284.1799999999994</v>
      </c>
      <c r="N4473">
        <v>1</v>
      </c>
    </row>
    <row r="4474" spans="1:14" x14ac:dyDescent="0.15">
      <c r="A4474" s="2">
        <v>45216</v>
      </c>
      <c r="B4474" s="3">
        <f t="shared" si="207"/>
        <v>2024</v>
      </c>
      <c r="C4474" t="str">
        <f t="shared" si="208"/>
        <v>2023-2024</v>
      </c>
      <c r="D4474" t="s">
        <v>147</v>
      </c>
      <c r="E4474" t="s">
        <v>131</v>
      </c>
      <c r="F4474" t="str">
        <f t="shared" si="209"/>
        <v>Western Australia</v>
      </c>
      <c r="G4474" t="s">
        <v>48</v>
      </c>
      <c r="H4474">
        <v>6530</v>
      </c>
      <c r="I4474" t="s">
        <v>11</v>
      </c>
      <c r="J4474" t="s">
        <v>77</v>
      </c>
      <c r="K4474" t="s">
        <v>149</v>
      </c>
      <c r="L4474" t="s">
        <v>15</v>
      </c>
      <c r="M4474" s="5">
        <v>7309.9100000000017</v>
      </c>
      <c r="N4474">
        <v>1</v>
      </c>
    </row>
    <row r="4475" spans="1:14" x14ac:dyDescent="0.15">
      <c r="A4475" s="2">
        <v>45278</v>
      </c>
      <c r="B4475" s="3">
        <f t="shared" si="207"/>
        <v>2024</v>
      </c>
      <c r="C4475" t="str">
        <f t="shared" si="208"/>
        <v>2023-2024</v>
      </c>
      <c r="D4475" t="s">
        <v>147</v>
      </c>
      <c r="E4475" t="s">
        <v>136</v>
      </c>
      <c r="F4475" t="str">
        <f t="shared" si="209"/>
        <v>Victoria</v>
      </c>
      <c r="G4475" t="s">
        <v>45</v>
      </c>
      <c r="H4475">
        <v>3175</v>
      </c>
      <c r="I4475" t="s">
        <v>11</v>
      </c>
      <c r="J4475" t="s">
        <v>63</v>
      </c>
      <c r="K4475" t="s">
        <v>149</v>
      </c>
      <c r="L4475" t="s">
        <v>15</v>
      </c>
      <c r="M4475" s="5">
        <v>7339.49</v>
      </c>
      <c r="N4475">
        <v>1</v>
      </c>
    </row>
    <row r="4476" spans="1:14" x14ac:dyDescent="0.15">
      <c r="A4476" s="2">
        <v>45093</v>
      </c>
      <c r="B4476" s="3">
        <f t="shared" si="207"/>
        <v>2023</v>
      </c>
      <c r="C4476" t="str">
        <f t="shared" si="208"/>
        <v>2022-2023</v>
      </c>
      <c r="D4476" t="s">
        <v>147</v>
      </c>
      <c r="E4476" t="s">
        <v>65</v>
      </c>
      <c r="F4476" t="str">
        <f t="shared" si="209"/>
        <v>New South Wales</v>
      </c>
      <c r="G4476" t="s">
        <v>10</v>
      </c>
      <c r="H4476">
        <v>2541</v>
      </c>
      <c r="I4476" t="s">
        <v>11</v>
      </c>
      <c r="J4476" t="s">
        <v>58</v>
      </c>
      <c r="K4476" t="s">
        <v>151</v>
      </c>
      <c r="L4476" t="s">
        <v>21</v>
      </c>
      <c r="M4476" s="5">
        <v>7343.3100000000013</v>
      </c>
      <c r="N4476">
        <v>1</v>
      </c>
    </row>
    <row r="4477" spans="1:14" x14ac:dyDescent="0.15">
      <c r="A4477" s="2">
        <v>45505</v>
      </c>
      <c r="B4477" s="3">
        <f t="shared" si="207"/>
        <v>2025</v>
      </c>
      <c r="C4477" t="str">
        <f t="shared" si="208"/>
        <v>2024-2025</v>
      </c>
      <c r="D4477" t="s">
        <v>147</v>
      </c>
      <c r="E4477" t="s">
        <v>57</v>
      </c>
      <c r="F4477" t="str">
        <f t="shared" si="209"/>
        <v>New South Wales</v>
      </c>
      <c r="G4477" t="s">
        <v>10</v>
      </c>
      <c r="H4477">
        <v>2560</v>
      </c>
      <c r="I4477" t="s">
        <v>11</v>
      </c>
      <c r="J4477" t="s">
        <v>58</v>
      </c>
      <c r="K4477" t="s">
        <v>152</v>
      </c>
      <c r="L4477" t="s">
        <v>13</v>
      </c>
      <c r="M4477" s="5">
        <v>7487.4900000000034</v>
      </c>
      <c r="N4477">
        <v>1</v>
      </c>
    </row>
    <row r="4478" spans="1:14" x14ac:dyDescent="0.15">
      <c r="A4478" s="2">
        <v>45077</v>
      </c>
      <c r="B4478" s="3">
        <f t="shared" si="207"/>
        <v>2023</v>
      </c>
      <c r="C4478" t="str">
        <f t="shared" si="208"/>
        <v>2022-2023</v>
      </c>
      <c r="D4478" t="s">
        <v>147</v>
      </c>
      <c r="E4478" t="s">
        <v>57</v>
      </c>
      <c r="F4478" t="str">
        <f t="shared" si="209"/>
        <v>New South Wales</v>
      </c>
      <c r="G4478" t="s">
        <v>10</v>
      </c>
      <c r="H4478">
        <v>2560</v>
      </c>
      <c r="I4478" t="s">
        <v>11</v>
      </c>
      <c r="J4478" t="s">
        <v>58</v>
      </c>
      <c r="K4478" t="s">
        <v>151</v>
      </c>
      <c r="L4478" t="s">
        <v>21</v>
      </c>
      <c r="M4478" s="5">
        <v>7520.87</v>
      </c>
      <c r="N4478">
        <v>1</v>
      </c>
    </row>
    <row r="4479" spans="1:14" x14ac:dyDescent="0.15">
      <c r="A4479" s="2">
        <v>44994</v>
      </c>
      <c r="B4479" s="3">
        <f t="shared" si="207"/>
        <v>2023</v>
      </c>
      <c r="C4479" t="str">
        <f t="shared" si="208"/>
        <v>2022-2023</v>
      </c>
      <c r="D4479" t="s">
        <v>148</v>
      </c>
      <c r="E4479" t="s">
        <v>124</v>
      </c>
      <c r="F4479" t="str">
        <f t="shared" si="209"/>
        <v>New South Wales</v>
      </c>
      <c r="G4479" t="s">
        <v>10</v>
      </c>
      <c r="H4479">
        <v>2015</v>
      </c>
      <c r="I4479" t="s">
        <v>11</v>
      </c>
      <c r="J4479" t="s">
        <v>12</v>
      </c>
      <c r="K4479" t="s">
        <v>149</v>
      </c>
      <c r="L4479" t="s">
        <v>15</v>
      </c>
      <c r="M4479" s="5">
        <v>7676.07</v>
      </c>
      <c r="N4479">
        <v>1</v>
      </c>
    </row>
    <row r="4480" spans="1:14" x14ac:dyDescent="0.15">
      <c r="A4480" s="2">
        <v>45657</v>
      </c>
      <c r="B4480" s="3">
        <f t="shared" si="207"/>
        <v>2025</v>
      </c>
      <c r="C4480" t="str">
        <f t="shared" si="208"/>
        <v>2024-2025</v>
      </c>
      <c r="D4480" t="s">
        <v>147</v>
      </c>
      <c r="E4480" t="s">
        <v>132</v>
      </c>
      <c r="F4480" t="str">
        <f t="shared" si="209"/>
        <v>New South Wales</v>
      </c>
      <c r="G4480" t="s">
        <v>10</v>
      </c>
      <c r="H4480">
        <v>2800</v>
      </c>
      <c r="I4480" t="s">
        <v>11</v>
      </c>
      <c r="J4480" t="s">
        <v>25</v>
      </c>
      <c r="K4480" t="s">
        <v>149</v>
      </c>
      <c r="L4480" t="s">
        <v>15</v>
      </c>
      <c r="M4480" s="5">
        <v>7691.8700000000035</v>
      </c>
      <c r="N4480">
        <v>1</v>
      </c>
    </row>
    <row r="4481" spans="1:14" x14ac:dyDescent="0.15">
      <c r="A4481" s="2">
        <v>45582</v>
      </c>
      <c r="B4481" s="3">
        <f t="shared" si="207"/>
        <v>2025</v>
      </c>
      <c r="C4481" t="str">
        <f t="shared" si="208"/>
        <v>2024-2025</v>
      </c>
      <c r="D4481" t="s">
        <v>148</v>
      </c>
      <c r="E4481" t="s">
        <v>78</v>
      </c>
      <c r="F4481" t="str">
        <f t="shared" si="209"/>
        <v>New South Wales</v>
      </c>
      <c r="G4481" t="s">
        <v>10</v>
      </c>
      <c r="H4481">
        <v>2350</v>
      </c>
      <c r="I4481" t="s">
        <v>11</v>
      </c>
      <c r="J4481" t="s">
        <v>68</v>
      </c>
      <c r="K4481" t="s">
        <v>149</v>
      </c>
      <c r="L4481" t="s">
        <v>15</v>
      </c>
      <c r="M4481" s="5">
        <v>7792.92</v>
      </c>
      <c r="N4481">
        <v>1</v>
      </c>
    </row>
    <row r="4482" spans="1:14" x14ac:dyDescent="0.15">
      <c r="A4482" s="2">
        <v>45601</v>
      </c>
      <c r="B4482" s="3">
        <f t="shared" ref="B4482:B4506" si="210">IF(MONTH(A4482)&gt;=7,YEAR(A4482)+1,YEAR(A4482))</f>
        <v>2025</v>
      </c>
      <c r="C4482" t="str">
        <f t="shared" ref="C4482:C4506" si="211">IF(MONTH(A4482) &gt;= 7, YEAR(A4482) &amp; "-" &amp; YEAR(A4482) + 1, YEAR(A4482) - 1 &amp; "-" &amp; YEAR(A4482))</f>
        <v>2024-2025</v>
      </c>
      <c r="D4482" t="s">
        <v>147</v>
      </c>
      <c r="E4482" t="s">
        <v>136</v>
      </c>
      <c r="F4482" t="str">
        <f t="shared" ref="F4482:F4506" si="212">IF(G4482="WA","Western Australia",
IF(G4482="NSW","New South Wales",
IF(G4482="QLD","Queensland",
IF(G4482="VIC","Victoria",
IF(G4482="TAS","Tasmania",
IF(G4482="SA","South Australia",
IF(G4482="NT","Northern Territory",
IF(G4482="ACT","Australian Capital Territory",G4482))))))))</f>
        <v>Victoria</v>
      </c>
      <c r="G4482" t="s">
        <v>45</v>
      </c>
      <c r="H4482">
        <v>3175</v>
      </c>
      <c r="I4482" t="s">
        <v>11</v>
      </c>
      <c r="J4482" t="s">
        <v>63</v>
      </c>
      <c r="K4482" t="s">
        <v>149</v>
      </c>
      <c r="L4482" t="s">
        <v>15</v>
      </c>
      <c r="M4482" s="5">
        <v>7828.0600000000031</v>
      </c>
      <c r="N4482">
        <v>1</v>
      </c>
    </row>
    <row r="4483" spans="1:14" x14ac:dyDescent="0.15">
      <c r="A4483" s="2">
        <v>45440</v>
      </c>
      <c r="B4483" s="3">
        <f t="shared" si="210"/>
        <v>2024</v>
      </c>
      <c r="C4483" t="str">
        <f t="shared" si="211"/>
        <v>2023-2024</v>
      </c>
      <c r="D4483" t="s">
        <v>148</v>
      </c>
      <c r="E4483" t="s">
        <v>108</v>
      </c>
      <c r="F4483" t="str">
        <f t="shared" si="212"/>
        <v>Victoria</v>
      </c>
      <c r="G4483" t="s">
        <v>45</v>
      </c>
      <c r="H4483">
        <v>3018</v>
      </c>
      <c r="I4483" t="s">
        <v>11</v>
      </c>
      <c r="J4483" t="s">
        <v>46</v>
      </c>
      <c r="K4483" t="s">
        <v>149</v>
      </c>
      <c r="L4483" t="s">
        <v>15</v>
      </c>
      <c r="M4483" s="5">
        <v>7862.59</v>
      </c>
      <c r="N4483">
        <v>1</v>
      </c>
    </row>
    <row r="4484" spans="1:14" x14ac:dyDescent="0.15">
      <c r="A4484" s="2">
        <v>45615</v>
      </c>
      <c r="B4484" s="3">
        <f t="shared" si="210"/>
        <v>2025</v>
      </c>
      <c r="C4484" t="str">
        <f t="shared" si="211"/>
        <v>2024-2025</v>
      </c>
      <c r="D4484" t="s">
        <v>147</v>
      </c>
      <c r="E4484" t="s">
        <v>131</v>
      </c>
      <c r="F4484" t="str">
        <f t="shared" si="212"/>
        <v>Western Australia</v>
      </c>
      <c r="G4484" t="s">
        <v>48</v>
      </c>
      <c r="H4484">
        <v>6530</v>
      </c>
      <c r="I4484" t="s">
        <v>11</v>
      </c>
      <c r="J4484" t="s">
        <v>77</v>
      </c>
      <c r="K4484" t="s">
        <v>151</v>
      </c>
      <c r="L4484" t="s">
        <v>21</v>
      </c>
      <c r="M4484" s="5">
        <v>7890.8300000000008</v>
      </c>
      <c r="N4484">
        <v>1</v>
      </c>
    </row>
    <row r="4485" spans="1:14" x14ac:dyDescent="0.15">
      <c r="A4485" s="2">
        <v>45420</v>
      </c>
      <c r="B4485" s="3">
        <f t="shared" si="210"/>
        <v>2024</v>
      </c>
      <c r="C4485" t="str">
        <f t="shared" si="211"/>
        <v>2023-2024</v>
      </c>
      <c r="D4485" t="s">
        <v>147</v>
      </c>
      <c r="E4485" t="s">
        <v>24</v>
      </c>
      <c r="F4485" t="str">
        <f t="shared" si="212"/>
        <v>New South Wales</v>
      </c>
      <c r="G4485" t="s">
        <v>10</v>
      </c>
      <c r="H4485">
        <v>2795</v>
      </c>
      <c r="I4485" t="s">
        <v>11</v>
      </c>
      <c r="J4485" t="s">
        <v>25</v>
      </c>
      <c r="K4485" t="s">
        <v>151</v>
      </c>
      <c r="L4485" t="s">
        <v>21</v>
      </c>
      <c r="M4485" s="5">
        <v>7909.7500000000009</v>
      </c>
      <c r="N4485">
        <v>1</v>
      </c>
    </row>
    <row r="4486" spans="1:14" x14ac:dyDescent="0.15">
      <c r="A4486" s="2">
        <v>44946</v>
      </c>
      <c r="B4486" s="3">
        <f t="shared" si="210"/>
        <v>2023</v>
      </c>
      <c r="C4486" t="str">
        <f t="shared" si="211"/>
        <v>2022-2023</v>
      </c>
      <c r="D4486" t="s">
        <v>147</v>
      </c>
      <c r="E4486" t="s">
        <v>146</v>
      </c>
      <c r="F4486" t="str">
        <f t="shared" si="212"/>
        <v>Victoria</v>
      </c>
      <c r="G4486" t="s">
        <v>45</v>
      </c>
      <c r="H4486">
        <v>3353</v>
      </c>
      <c r="I4486" t="s">
        <v>11</v>
      </c>
      <c r="J4486" t="s">
        <v>60</v>
      </c>
      <c r="K4486" t="s">
        <v>149</v>
      </c>
      <c r="L4486" t="s">
        <v>15</v>
      </c>
      <c r="M4486" s="5">
        <v>8030.1400000000012</v>
      </c>
      <c r="N4486">
        <v>1</v>
      </c>
    </row>
    <row r="4487" spans="1:14" x14ac:dyDescent="0.15">
      <c r="A4487" s="2">
        <v>45562</v>
      </c>
      <c r="B4487" s="3">
        <f t="shared" si="210"/>
        <v>2025</v>
      </c>
      <c r="C4487" t="str">
        <f t="shared" si="211"/>
        <v>2024-2025</v>
      </c>
      <c r="D4487" t="s">
        <v>147</v>
      </c>
      <c r="E4487" t="s">
        <v>28</v>
      </c>
      <c r="F4487" t="str">
        <f t="shared" si="212"/>
        <v>Northern Territory</v>
      </c>
      <c r="G4487" t="s">
        <v>29</v>
      </c>
      <c r="H4487">
        <v>800</v>
      </c>
      <c r="I4487" t="s">
        <v>11</v>
      </c>
      <c r="J4487" t="s">
        <v>30</v>
      </c>
      <c r="K4487" t="s">
        <v>149</v>
      </c>
      <c r="L4487" t="s">
        <v>15</v>
      </c>
      <c r="M4487" s="5">
        <v>8078.8700000000008</v>
      </c>
      <c r="N4487">
        <v>1</v>
      </c>
    </row>
    <row r="4488" spans="1:14" x14ac:dyDescent="0.15">
      <c r="A4488" s="2">
        <v>45615</v>
      </c>
      <c r="B4488" s="3">
        <f t="shared" si="210"/>
        <v>2025</v>
      </c>
      <c r="C4488" t="str">
        <f t="shared" si="211"/>
        <v>2024-2025</v>
      </c>
      <c r="D4488" t="s">
        <v>147</v>
      </c>
      <c r="E4488" t="s">
        <v>64</v>
      </c>
      <c r="F4488" t="str">
        <f t="shared" si="212"/>
        <v>Victoria</v>
      </c>
      <c r="G4488" t="s">
        <v>45</v>
      </c>
      <c r="H4488">
        <v>3199</v>
      </c>
      <c r="I4488" t="s">
        <v>11</v>
      </c>
      <c r="J4488" t="s">
        <v>63</v>
      </c>
      <c r="K4488" t="s">
        <v>151</v>
      </c>
      <c r="L4488" t="s">
        <v>21</v>
      </c>
      <c r="M4488" s="5">
        <v>8106.36</v>
      </c>
      <c r="N4488">
        <v>1</v>
      </c>
    </row>
    <row r="4489" spans="1:14" x14ac:dyDescent="0.15">
      <c r="A4489" s="2">
        <v>45183</v>
      </c>
      <c r="B4489" s="3">
        <f t="shared" si="210"/>
        <v>2024</v>
      </c>
      <c r="C4489" t="str">
        <f t="shared" si="211"/>
        <v>2023-2024</v>
      </c>
      <c r="D4489" t="s">
        <v>147</v>
      </c>
      <c r="E4489" t="s">
        <v>82</v>
      </c>
      <c r="F4489" t="str">
        <f t="shared" si="212"/>
        <v>Queensland</v>
      </c>
      <c r="G4489" t="s">
        <v>35</v>
      </c>
      <c r="H4489">
        <v>4012</v>
      </c>
      <c r="I4489" t="s">
        <v>11</v>
      </c>
      <c r="J4489" t="s">
        <v>43</v>
      </c>
      <c r="K4489" t="s">
        <v>150</v>
      </c>
      <c r="L4489" t="s">
        <v>18</v>
      </c>
      <c r="M4489" s="5">
        <v>8438.7899999999972</v>
      </c>
      <c r="N4489">
        <v>1</v>
      </c>
    </row>
    <row r="4490" spans="1:14" x14ac:dyDescent="0.15">
      <c r="A4490" s="2">
        <v>45577</v>
      </c>
      <c r="B4490" s="3">
        <f t="shared" si="210"/>
        <v>2025</v>
      </c>
      <c r="C4490" t="str">
        <f t="shared" si="211"/>
        <v>2024-2025</v>
      </c>
      <c r="D4490" t="s">
        <v>147</v>
      </c>
      <c r="E4490" t="s">
        <v>41</v>
      </c>
      <c r="F4490" t="str">
        <f t="shared" si="212"/>
        <v>New South Wales</v>
      </c>
      <c r="G4490" t="s">
        <v>10</v>
      </c>
      <c r="H4490">
        <v>2830</v>
      </c>
      <c r="I4490" t="s">
        <v>11</v>
      </c>
      <c r="J4490" t="s">
        <v>25</v>
      </c>
      <c r="K4490" t="s">
        <v>151</v>
      </c>
      <c r="L4490" t="s">
        <v>21</v>
      </c>
      <c r="M4490" s="5">
        <v>8620.2100000000009</v>
      </c>
      <c r="N4490">
        <v>1</v>
      </c>
    </row>
    <row r="4491" spans="1:14" x14ac:dyDescent="0.15">
      <c r="A4491" s="2">
        <v>44929</v>
      </c>
      <c r="B4491" s="3">
        <f t="shared" si="210"/>
        <v>2023</v>
      </c>
      <c r="C4491" t="str">
        <f t="shared" si="211"/>
        <v>2022-2023</v>
      </c>
      <c r="D4491" t="s">
        <v>147</v>
      </c>
      <c r="E4491" t="s">
        <v>99</v>
      </c>
      <c r="F4491" t="str">
        <f t="shared" si="212"/>
        <v>Victoria</v>
      </c>
      <c r="G4491" t="s">
        <v>45</v>
      </c>
      <c r="H4491">
        <v>3148</v>
      </c>
      <c r="I4491" t="s">
        <v>11</v>
      </c>
      <c r="J4491" t="s">
        <v>63</v>
      </c>
      <c r="K4491" t="s">
        <v>151</v>
      </c>
      <c r="L4491" t="s">
        <v>21</v>
      </c>
      <c r="M4491" s="5">
        <v>8918.2800000000025</v>
      </c>
      <c r="N4491">
        <v>1</v>
      </c>
    </row>
    <row r="4492" spans="1:14" x14ac:dyDescent="0.15">
      <c r="A4492" s="2">
        <v>45133</v>
      </c>
      <c r="B4492" s="3">
        <f t="shared" si="210"/>
        <v>2024</v>
      </c>
      <c r="C4492" t="str">
        <f t="shared" si="211"/>
        <v>2023-2024</v>
      </c>
      <c r="D4492" t="s">
        <v>147</v>
      </c>
      <c r="E4492" t="s">
        <v>99</v>
      </c>
      <c r="F4492" t="str">
        <f t="shared" si="212"/>
        <v>Victoria</v>
      </c>
      <c r="G4492" t="s">
        <v>45</v>
      </c>
      <c r="H4492">
        <v>3148</v>
      </c>
      <c r="I4492" t="s">
        <v>11</v>
      </c>
      <c r="J4492" t="s">
        <v>63</v>
      </c>
      <c r="K4492" t="s">
        <v>149</v>
      </c>
      <c r="L4492" t="s">
        <v>15</v>
      </c>
      <c r="M4492" s="5">
        <v>9049.9800000000014</v>
      </c>
      <c r="N4492">
        <v>1</v>
      </c>
    </row>
    <row r="4493" spans="1:14" x14ac:dyDescent="0.15">
      <c r="A4493" s="2">
        <v>45038</v>
      </c>
      <c r="B4493" s="3">
        <f t="shared" si="210"/>
        <v>2023</v>
      </c>
      <c r="C4493" t="str">
        <f t="shared" si="211"/>
        <v>2022-2023</v>
      </c>
      <c r="D4493" t="s">
        <v>147</v>
      </c>
      <c r="E4493" t="s">
        <v>57</v>
      </c>
      <c r="F4493" t="str">
        <f t="shared" si="212"/>
        <v>New South Wales</v>
      </c>
      <c r="G4493" t="s">
        <v>10</v>
      </c>
      <c r="H4493">
        <v>2560</v>
      </c>
      <c r="I4493" t="s">
        <v>11</v>
      </c>
      <c r="J4493" t="s">
        <v>58</v>
      </c>
      <c r="K4493" t="s">
        <v>149</v>
      </c>
      <c r="L4493" t="s">
        <v>15</v>
      </c>
      <c r="M4493" s="5">
        <v>9101.4900000000016</v>
      </c>
      <c r="N4493">
        <v>1</v>
      </c>
    </row>
    <row r="4494" spans="1:14" x14ac:dyDescent="0.15">
      <c r="A4494" s="2">
        <v>45375</v>
      </c>
      <c r="B4494" s="3">
        <f t="shared" si="210"/>
        <v>2024</v>
      </c>
      <c r="C4494" t="str">
        <f t="shared" si="211"/>
        <v>2023-2024</v>
      </c>
      <c r="D4494" t="s">
        <v>147</v>
      </c>
      <c r="E4494" t="s">
        <v>143</v>
      </c>
      <c r="F4494" t="str">
        <f t="shared" si="212"/>
        <v>New South Wales</v>
      </c>
      <c r="G4494" t="s">
        <v>10</v>
      </c>
      <c r="H4494">
        <v>2154</v>
      </c>
      <c r="I4494" t="s">
        <v>11</v>
      </c>
      <c r="J4494" t="s">
        <v>27</v>
      </c>
      <c r="K4494" t="s">
        <v>149</v>
      </c>
      <c r="L4494" t="s">
        <v>15</v>
      </c>
      <c r="M4494" s="5">
        <v>9522.9499999999989</v>
      </c>
      <c r="N4494">
        <v>1</v>
      </c>
    </row>
    <row r="4495" spans="1:14" x14ac:dyDescent="0.15">
      <c r="A4495" s="2">
        <v>45440</v>
      </c>
      <c r="B4495" s="3">
        <f t="shared" si="210"/>
        <v>2024</v>
      </c>
      <c r="C4495" t="str">
        <f t="shared" si="211"/>
        <v>2023-2024</v>
      </c>
      <c r="D4495" t="s">
        <v>147</v>
      </c>
      <c r="E4495" t="s">
        <v>41</v>
      </c>
      <c r="F4495" t="str">
        <f t="shared" si="212"/>
        <v>New South Wales</v>
      </c>
      <c r="G4495" t="s">
        <v>10</v>
      </c>
      <c r="H4495">
        <v>2830</v>
      </c>
      <c r="I4495" t="s">
        <v>11</v>
      </c>
      <c r="J4495" t="s">
        <v>25</v>
      </c>
      <c r="K4495" t="s">
        <v>149</v>
      </c>
      <c r="L4495" t="s">
        <v>15</v>
      </c>
      <c r="M4495" s="5">
        <v>9866.4400000000023</v>
      </c>
      <c r="N4495">
        <v>1</v>
      </c>
    </row>
    <row r="4496" spans="1:14" x14ac:dyDescent="0.15">
      <c r="A4496" s="2">
        <v>45097</v>
      </c>
      <c r="B4496" s="3">
        <f t="shared" si="210"/>
        <v>2023</v>
      </c>
      <c r="C4496" t="str">
        <f t="shared" si="211"/>
        <v>2022-2023</v>
      </c>
      <c r="D4496" t="s">
        <v>147</v>
      </c>
      <c r="E4496" t="s">
        <v>146</v>
      </c>
      <c r="F4496" t="str">
        <f t="shared" si="212"/>
        <v>Victoria</v>
      </c>
      <c r="G4496" t="s">
        <v>45</v>
      </c>
      <c r="H4496">
        <v>3353</v>
      </c>
      <c r="I4496" t="s">
        <v>11</v>
      </c>
      <c r="J4496" t="s">
        <v>60</v>
      </c>
      <c r="K4496" t="s">
        <v>149</v>
      </c>
      <c r="L4496" t="s">
        <v>15</v>
      </c>
      <c r="M4496" s="5">
        <v>9965.91</v>
      </c>
      <c r="N4496">
        <v>1</v>
      </c>
    </row>
    <row r="4497" spans="1:14" x14ac:dyDescent="0.15">
      <c r="A4497" s="2">
        <v>45268</v>
      </c>
      <c r="B4497" s="3">
        <f t="shared" si="210"/>
        <v>2024</v>
      </c>
      <c r="C4497" t="str">
        <f t="shared" si="211"/>
        <v>2023-2024</v>
      </c>
      <c r="D4497" t="s">
        <v>148</v>
      </c>
      <c r="E4497" t="s">
        <v>124</v>
      </c>
      <c r="F4497" t="str">
        <f t="shared" si="212"/>
        <v>New South Wales</v>
      </c>
      <c r="G4497" t="s">
        <v>10</v>
      </c>
      <c r="H4497">
        <v>2015</v>
      </c>
      <c r="I4497" t="s">
        <v>11</v>
      </c>
      <c r="J4497" t="s">
        <v>12</v>
      </c>
      <c r="K4497" t="s">
        <v>149</v>
      </c>
      <c r="L4497" t="s">
        <v>15</v>
      </c>
      <c r="M4497" s="5">
        <v>10021.370000000001</v>
      </c>
      <c r="N4497">
        <v>1</v>
      </c>
    </row>
    <row r="4498" spans="1:14" x14ac:dyDescent="0.15">
      <c r="A4498" s="2">
        <v>45277</v>
      </c>
      <c r="B4498" s="3">
        <f t="shared" si="210"/>
        <v>2024</v>
      </c>
      <c r="C4498" t="str">
        <f t="shared" si="211"/>
        <v>2023-2024</v>
      </c>
      <c r="D4498" t="s">
        <v>147</v>
      </c>
      <c r="E4498" t="s">
        <v>65</v>
      </c>
      <c r="F4498" t="str">
        <f t="shared" si="212"/>
        <v>New South Wales</v>
      </c>
      <c r="G4498" t="s">
        <v>10</v>
      </c>
      <c r="H4498">
        <v>2541</v>
      </c>
      <c r="I4498" t="s">
        <v>11</v>
      </c>
      <c r="J4498" t="s">
        <v>58</v>
      </c>
      <c r="K4498" t="s">
        <v>149</v>
      </c>
      <c r="L4498" t="s">
        <v>15</v>
      </c>
      <c r="M4498" s="5">
        <v>10174.520000000002</v>
      </c>
      <c r="N4498">
        <v>1</v>
      </c>
    </row>
    <row r="4499" spans="1:14" x14ac:dyDescent="0.15">
      <c r="A4499" s="2">
        <v>45055</v>
      </c>
      <c r="B4499" s="3">
        <f t="shared" si="210"/>
        <v>2023</v>
      </c>
      <c r="C4499" t="str">
        <f t="shared" si="211"/>
        <v>2022-2023</v>
      </c>
      <c r="D4499" t="s">
        <v>147</v>
      </c>
      <c r="E4499" t="s">
        <v>117</v>
      </c>
      <c r="F4499" t="str">
        <f t="shared" si="212"/>
        <v>Queensland</v>
      </c>
      <c r="G4499" t="s">
        <v>35</v>
      </c>
      <c r="H4499">
        <v>4119</v>
      </c>
      <c r="I4499" t="s">
        <v>11</v>
      </c>
      <c r="J4499" t="s">
        <v>43</v>
      </c>
      <c r="K4499" t="s">
        <v>149</v>
      </c>
      <c r="L4499" t="s">
        <v>15</v>
      </c>
      <c r="M4499" s="5">
        <v>10233.570000000007</v>
      </c>
      <c r="N4499">
        <v>1</v>
      </c>
    </row>
    <row r="4500" spans="1:14" x14ac:dyDescent="0.15">
      <c r="A4500" s="2">
        <v>45533</v>
      </c>
      <c r="B4500" s="3">
        <f t="shared" si="210"/>
        <v>2025</v>
      </c>
      <c r="C4500" t="str">
        <f t="shared" si="211"/>
        <v>2024-2025</v>
      </c>
      <c r="D4500" t="s">
        <v>148</v>
      </c>
      <c r="E4500" t="s">
        <v>96</v>
      </c>
      <c r="F4500" t="str">
        <f t="shared" si="212"/>
        <v>Western Australia</v>
      </c>
      <c r="G4500" t="s">
        <v>48</v>
      </c>
      <c r="H4500">
        <v>6330</v>
      </c>
      <c r="I4500" t="s">
        <v>11</v>
      </c>
      <c r="J4500" t="s">
        <v>94</v>
      </c>
      <c r="K4500" t="s">
        <v>149</v>
      </c>
      <c r="L4500" t="s">
        <v>15</v>
      </c>
      <c r="M4500" s="5">
        <v>10622.689999999999</v>
      </c>
      <c r="N4500">
        <v>1</v>
      </c>
    </row>
    <row r="4501" spans="1:14" x14ac:dyDescent="0.15">
      <c r="A4501" s="2">
        <v>45494</v>
      </c>
      <c r="B4501" s="3">
        <f t="shared" si="210"/>
        <v>2025</v>
      </c>
      <c r="C4501" t="str">
        <f t="shared" si="211"/>
        <v>2024-2025</v>
      </c>
      <c r="D4501" t="s">
        <v>148</v>
      </c>
      <c r="E4501" t="s">
        <v>78</v>
      </c>
      <c r="F4501" t="str">
        <f t="shared" si="212"/>
        <v>New South Wales</v>
      </c>
      <c r="G4501" t="s">
        <v>10</v>
      </c>
      <c r="H4501">
        <v>2350</v>
      </c>
      <c r="I4501" t="s">
        <v>11</v>
      </c>
      <c r="J4501" t="s">
        <v>68</v>
      </c>
      <c r="K4501" t="s">
        <v>151</v>
      </c>
      <c r="L4501" t="s">
        <v>21</v>
      </c>
      <c r="M4501" s="5">
        <v>10648.29</v>
      </c>
      <c r="N4501">
        <v>1</v>
      </c>
    </row>
    <row r="4502" spans="1:14" x14ac:dyDescent="0.15">
      <c r="A4502" s="2">
        <v>45123</v>
      </c>
      <c r="B4502" s="3">
        <f t="shared" si="210"/>
        <v>2024</v>
      </c>
      <c r="C4502" t="str">
        <f t="shared" si="211"/>
        <v>2023-2024</v>
      </c>
      <c r="D4502" t="s">
        <v>147</v>
      </c>
      <c r="E4502" t="s">
        <v>64</v>
      </c>
      <c r="F4502" t="str">
        <f t="shared" si="212"/>
        <v>Victoria</v>
      </c>
      <c r="G4502" t="s">
        <v>45</v>
      </c>
      <c r="H4502">
        <v>3199</v>
      </c>
      <c r="I4502" t="s">
        <v>11</v>
      </c>
      <c r="J4502" t="s">
        <v>63</v>
      </c>
      <c r="K4502" t="s">
        <v>149</v>
      </c>
      <c r="L4502" t="s">
        <v>15</v>
      </c>
      <c r="M4502" s="5">
        <v>10866.589999999998</v>
      </c>
      <c r="N4502">
        <v>1</v>
      </c>
    </row>
    <row r="4503" spans="1:14" x14ac:dyDescent="0.15">
      <c r="A4503" s="2">
        <v>45510</v>
      </c>
      <c r="B4503" s="3">
        <f t="shared" si="210"/>
        <v>2025</v>
      </c>
      <c r="C4503" t="str">
        <f t="shared" si="211"/>
        <v>2024-2025</v>
      </c>
      <c r="D4503" t="s">
        <v>147</v>
      </c>
      <c r="E4503" t="s">
        <v>41</v>
      </c>
      <c r="F4503" t="str">
        <f t="shared" si="212"/>
        <v>New South Wales</v>
      </c>
      <c r="G4503" t="s">
        <v>10</v>
      </c>
      <c r="H4503">
        <v>2830</v>
      </c>
      <c r="I4503" t="s">
        <v>11</v>
      </c>
      <c r="J4503" t="s">
        <v>25</v>
      </c>
      <c r="K4503" t="s">
        <v>149</v>
      </c>
      <c r="L4503" t="s">
        <v>15</v>
      </c>
      <c r="M4503" s="5">
        <v>11753.830000000004</v>
      </c>
      <c r="N4503">
        <v>1</v>
      </c>
    </row>
    <row r="4504" spans="1:14" x14ac:dyDescent="0.15">
      <c r="A4504" s="2">
        <v>45505</v>
      </c>
      <c r="B4504" s="3">
        <f t="shared" si="210"/>
        <v>2025</v>
      </c>
      <c r="C4504" t="str">
        <f t="shared" si="211"/>
        <v>2024-2025</v>
      </c>
      <c r="D4504" t="s">
        <v>147</v>
      </c>
      <c r="E4504" t="s">
        <v>99</v>
      </c>
      <c r="F4504" t="str">
        <f t="shared" si="212"/>
        <v>Victoria</v>
      </c>
      <c r="G4504" t="s">
        <v>45</v>
      </c>
      <c r="H4504">
        <v>3148</v>
      </c>
      <c r="I4504" t="s">
        <v>11</v>
      </c>
      <c r="J4504" t="s">
        <v>63</v>
      </c>
      <c r="K4504" t="s">
        <v>149</v>
      </c>
      <c r="L4504" t="s">
        <v>15</v>
      </c>
      <c r="M4504" s="5">
        <v>11864.76</v>
      </c>
      <c r="N4504">
        <v>1</v>
      </c>
    </row>
    <row r="4505" spans="1:14" x14ac:dyDescent="0.15">
      <c r="A4505" s="2">
        <v>45023</v>
      </c>
      <c r="B4505" s="3">
        <f t="shared" si="210"/>
        <v>2023</v>
      </c>
      <c r="C4505" t="str">
        <f t="shared" si="211"/>
        <v>2022-2023</v>
      </c>
      <c r="D4505" t="s">
        <v>147</v>
      </c>
      <c r="E4505" t="s">
        <v>64</v>
      </c>
      <c r="F4505" t="str">
        <f t="shared" si="212"/>
        <v>Victoria</v>
      </c>
      <c r="G4505" t="s">
        <v>45</v>
      </c>
      <c r="H4505">
        <v>3199</v>
      </c>
      <c r="I4505" t="s">
        <v>11</v>
      </c>
      <c r="J4505" t="s">
        <v>63</v>
      </c>
      <c r="K4505" t="s">
        <v>149</v>
      </c>
      <c r="L4505" t="s">
        <v>15</v>
      </c>
      <c r="M4505" s="5">
        <v>12583.420000000004</v>
      </c>
      <c r="N4505">
        <v>1</v>
      </c>
    </row>
    <row r="4506" spans="1:14" x14ac:dyDescent="0.15">
      <c r="A4506" s="2">
        <v>44960</v>
      </c>
      <c r="B4506" s="3">
        <f t="shared" si="210"/>
        <v>2023</v>
      </c>
      <c r="C4506" t="str">
        <f t="shared" si="211"/>
        <v>2022-2023</v>
      </c>
      <c r="D4506" t="s">
        <v>147</v>
      </c>
      <c r="E4506" t="s">
        <v>57</v>
      </c>
      <c r="F4506" t="str">
        <f t="shared" si="212"/>
        <v>New South Wales</v>
      </c>
      <c r="G4506" t="s">
        <v>10</v>
      </c>
      <c r="H4506">
        <v>2560</v>
      </c>
      <c r="I4506" t="s">
        <v>11</v>
      </c>
      <c r="J4506" t="s">
        <v>58</v>
      </c>
      <c r="K4506" t="s">
        <v>149</v>
      </c>
      <c r="L4506" t="s">
        <v>15</v>
      </c>
      <c r="M4506" s="5">
        <v>12653.070000000003</v>
      </c>
      <c r="N4506">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8B3B1-D675-8D4A-8EEE-9A46F11D23DA}">
  <dimension ref="A3:G31"/>
  <sheetViews>
    <sheetView workbookViewId="0">
      <selection activeCell="G5" sqref="G5"/>
    </sheetView>
  </sheetViews>
  <sheetFormatPr baseColWidth="10" defaultRowHeight="14" x14ac:dyDescent="0.15"/>
  <cols>
    <col min="1" max="1" width="13.1640625" bestFit="1" customWidth="1"/>
    <col min="2" max="2" width="16" style="10" bestFit="1" customWidth="1"/>
    <col min="3" max="3" width="13.33203125" style="10" bestFit="1" customWidth="1"/>
    <col min="4" max="4" width="12.83203125" bestFit="1" customWidth="1"/>
    <col min="7" max="7" width="12.1640625" bestFit="1" customWidth="1"/>
  </cols>
  <sheetData>
    <row r="3" spans="1:7" x14ac:dyDescent="0.15">
      <c r="A3" s="6" t="s">
        <v>181</v>
      </c>
      <c r="B3" s="6" t="s">
        <v>182</v>
      </c>
      <c r="C3"/>
    </row>
    <row r="4" spans="1:7" x14ac:dyDescent="0.15">
      <c r="A4" s="6" t="s">
        <v>165</v>
      </c>
      <c r="B4" t="s">
        <v>148</v>
      </c>
      <c r="C4" t="s">
        <v>147</v>
      </c>
      <c r="D4" t="s">
        <v>166</v>
      </c>
    </row>
    <row r="5" spans="1:7" x14ac:dyDescent="0.15">
      <c r="A5" s="8" t="s">
        <v>167</v>
      </c>
      <c r="B5" s="13">
        <v>312187.35000000003</v>
      </c>
      <c r="C5" s="13">
        <v>1319266.31</v>
      </c>
      <c r="D5" s="13">
        <v>1631453.66</v>
      </c>
      <c r="G5" s="5">
        <f>SUM('KMART DATA'!M:M)</f>
        <v>3186258.4800000009</v>
      </c>
    </row>
    <row r="6" spans="1:7" x14ac:dyDescent="0.15">
      <c r="A6" s="9" t="s">
        <v>168</v>
      </c>
      <c r="B6" s="13">
        <v>17665.07</v>
      </c>
      <c r="C6" s="13">
        <v>113131.16</v>
      </c>
      <c r="D6" s="13">
        <v>130796.23000000001</v>
      </c>
    </row>
    <row r="7" spans="1:7" x14ac:dyDescent="0.15">
      <c r="A7" s="9" t="s">
        <v>169</v>
      </c>
      <c r="B7" s="13">
        <v>12622.539999999999</v>
      </c>
      <c r="C7" s="13">
        <v>119907.95</v>
      </c>
      <c r="D7" s="13">
        <v>132530.49</v>
      </c>
    </row>
    <row r="8" spans="1:7" x14ac:dyDescent="0.15">
      <c r="A8" s="9" t="s">
        <v>170</v>
      </c>
      <c r="B8" s="13">
        <v>30766.69</v>
      </c>
      <c r="C8" s="13">
        <v>90020.700000000012</v>
      </c>
      <c r="D8" s="13">
        <v>120787.39000000001</v>
      </c>
    </row>
    <row r="9" spans="1:7" x14ac:dyDescent="0.15">
      <c r="A9" s="9" t="s">
        <v>171</v>
      </c>
      <c r="B9" s="13">
        <v>27919.519999999997</v>
      </c>
      <c r="C9" s="13">
        <v>142763.91</v>
      </c>
      <c r="D9" s="13">
        <v>170683.43</v>
      </c>
    </row>
    <row r="10" spans="1:7" x14ac:dyDescent="0.15">
      <c r="A10" s="9" t="s">
        <v>172</v>
      </c>
      <c r="B10" s="13">
        <v>32337.620000000006</v>
      </c>
      <c r="C10" s="13">
        <v>92188.860000000015</v>
      </c>
      <c r="D10" s="13">
        <v>124526.48000000003</v>
      </c>
    </row>
    <row r="11" spans="1:7" x14ac:dyDescent="0.15">
      <c r="A11" s="9" t="s">
        <v>173</v>
      </c>
      <c r="B11" s="13">
        <v>42988.65</v>
      </c>
      <c r="C11" s="13">
        <v>145977.94</v>
      </c>
      <c r="D11" s="13">
        <v>188966.59</v>
      </c>
    </row>
    <row r="12" spans="1:7" x14ac:dyDescent="0.15">
      <c r="A12" s="9" t="s">
        <v>174</v>
      </c>
      <c r="B12" s="13">
        <v>23888.629999999997</v>
      </c>
      <c r="C12" s="13">
        <v>109827.61</v>
      </c>
      <c r="D12" s="13">
        <v>133716.24</v>
      </c>
    </row>
    <row r="13" spans="1:7" x14ac:dyDescent="0.15">
      <c r="A13" s="9" t="s">
        <v>175</v>
      </c>
      <c r="B13" s="13">
        <v>31904.03</v>
      </c>
      <c r="C13" s="13">
        <v>120579.63</v>
      </c>
      <c r="D13" s="13">
        <v>152483.66</v>
      </c>
    </row>
    <row r="14" spans="1:7" x14ac:dyDescent="0.15">
      <c r="A14" s="9" t="s">
        <v>176</v>
      </c>
      <c r="B14" s="13">
        <v>24828.080000000002</v>
      </c>
      <c r="C14" s="13">
        <v>108649.16000000002</v>
      </c>
      <c r="D14" s="13">
        <v>133477.24000000002</v>
      </c>
    </row>
    <row r="15" spans="1:7" x14ac:dyDescent="0.15">
      <c r="A15" s="9" t="s">
        <v>177</v>
      </c>
      <c r="B15" s="13">
        <v>17343.39</v>
      </c>
      <c r="C15" s="13">
        <v>106032.67000000001</v>
      </c>
      <c r="D15" s="13">
        <v>123376.06000000001</v>
      </c>
    </row>
    <row r="16" spans="1:7" x14ac:dyDescent="0.15">
      <c r="A16" s="9" t="s">
        <v>178</v>
      </c>
      <c r="B16" s="13">
        <v>18723.63</v>
      </c>
      <c r="C16" s="13">
        <v>73922.55</v>
      </c>
      <c r="D16" s="13">
        <v>92646.180000000008</v>
      </c>
    </row>
    <row r="17" spans="1:4" x14ac:dyDescent="0.15">
      <c r="A17" s="9" t="s">
        <v>179</v>
      </c>
      <c r="B17" s="13">
        <v>31199.5</v>
      </c>
      <c r="C17" s="13">
        <v>96264.170000000013</v>
      </c>
      <c r="D17" s="13">
        <v>127463.67000000001</v>
      </c>
    </row>
    <row r="18" spans="1:4" x14ac:dyDescent="0.15">
      <c r="A18" s="8" t="s">
        <v>180</v>
      </c>
      <c r="B18" s="13">
        <v>345928.14</v>
      </c>
      <c r="C18" s="13">
        <v>1208876.68</v>
      </c>
      <c r="D18" s="13">
        <v>1554804.8200000003</v>
      </c>
    </row>
    <row r="19" spans="1:4" x14ac:dyDescent="0.15">
      <c r="A19" s="9" t="s">
        <v>168</v>
      </c>
      <c r="B19" s="13">
        <v>27492.12</v>
      </c>
      <c r="C19" s="13">
        <v>80258.24000000002</v>
      </c>
      <c r="D19" s="13">
        <v>107750.36000000002</v>
      </c>
    </row>
    <row r="20" spans="1:4" x14ac:dyDescent="0.15">
      <c r="A20" s="9" t="s">
        <v>169</v>
      </c>
      <c r="B20" s="13">
        <v>24833.15</v>
      </c>
      <c r="C20" s="13">
        <v>85681.38</v>
      </c>
      <c r="D20" s="13">
        <v>110514.53</v>
      </c>
    </row>
    <row r="21" spans="1:4" x14ac:dyDescent="0.15">
      <c r="A21" s="9" t="s">
        <v>170</v>
      </c>
      <c r="B21" s="13">
        <v>10692.77</v>
      </c>
      <c r="C21" s="13">
        <v>105683.08000000003</v>
      </c>
      <c r="D21" s="13">
        <v>116375.85000000003</v>
      </c>
    </row>
    <row r="22" spans="1:4" x14ac:dyDescent="0.15">
      <c r="A22" s="9" t="s">
        <v>171</v>
      </c>
      <c r="B22" s="13">
        <v>38255.050000000003</v>
      </c>
      <c r="C22" s="13">
        <v>88755.87</v>
      </c>
      <c r="D22" s="13">
        <v>127010.92</v>
      </c>
    </row>
    <row r="23" spans="1:4" x14ac:dyDescent="0.15">
      <c r="A23" s="9" t="s">
        <v>172</v>
      </c>
      <c r="B23" s="13">
        <v>29125.190000000006</v>
      </c>
      <c r="C23" s="13">
        <v>99078.17</v>
      </c>
      <c r="D23" s="13">
        <v>128203.36</v>
      </c>
    </row>
    <row r="24" spans="1:4" x14ac:dyDescent="0.15">
      <c r="A24" s="9" t="s">
        <v>173</v>
      </c>
      <c r="B24" s="13">
        <v>25348.78</v>
      </c>
      <c r="C24" s="13">
        <v>68440.260000000009</v>
      </c>
      <c r="D24" s="13">
        <v>93789.040000000008</v>
      </c>
    </row>
    <row r="25" spans="1:4" x14ac:dyDescent="0.15">
      <c r="A25" s="9" t="s">
        <v>174</v>
      </c>
      <c r="B25" s="13">
        <v>25256.57</v>
      </c>
      <c r="C25" s="13">
        <v>103031.79999999997</v>
      </c>
      <c r="D25" s="13">
        <v>128288.36999999997</v>
      </c>
    </row>
    <row r="26" spans="1:4" x14ac:dyDescent="0.15">
      <c r="A26" s="9" t="s">
        <v>175</v>
      </c>
      <c r="B26" s="13">
        <v>52893.440000000002</v>
      </c>
      <c r="C26" s="13">
        <v>154883.61000000002</v>
      </c>
      <c r="D26" s="13">
        <v>207777.05000000002</v>
      </c>
    </row>
    <row r="27" spans="1:4" x14ac:dyDescent="0.15">
      <c r="A27" s="9" t="s">
        <v>176</v>
      </c>
      <c r="B27" s="13">
        <v>22345.94</v>
      </c>
      <c r="C27" s="13">
        <v>92873.920000000013</v>
      </c>
      <c r="D27" s="13">
        <v>115219.86000000002</v>
      </c>
    </row>
    <row r="28" spans="1:4" x14ac:dyDescent="0.15">
      <c r="A28" s="9" t="s">
        <v>177</v>
      </c>
      <c r="B28" s="13">
        <v>26766.299999999996</v>
      </c>
      <c r="C28" s="13">
        <v>113682.51000000004</v>
      </c>
      <c r="D28" s="13">
        <v>140448.81000000003</v>
      </c>
    </row>
    <row r="29" spans="1:4" x14ac:dyDescent="0.15">
      <c r="A29" s="9" t="s">
        <v>178</v>
      </c>
      <c r="B29" s="13">
        <v>38143.5</v>
      </c>
      <c r="C29" s="13">
        <v>103374.33</v>
      </c>
      <c r="D29" s="13">
        <v>141517.83000000002</v>
      </c>
    </row>
    <row r="30" spans="1:4" x14ac:dyDescent="0.15">
      <c r="A30" s="9" t="s">
        <v>179</v>
      </c>
      <c r="B30" s="13">
        <v>24775.330000000005</v>
      </c>
      <c r="C30" s="13">
        <v>113133.51000000002</v>
      </c>
      <c r="D30" s="13">
        <v>137908.84000000003</v>
      </c>
    </row>
    <row r="31" spans="1:4" x14ac:dyDescent="0.15">
      <c r="A31" s="8" t="s">
        <v>166</v>
      </c>
      <c r="B31" s="13">
        <v>658115.49</v>
      </c>
      <c r="C31" s="13">
        <v>2528142.9900000007</v>
      </c>
      <c r="D31" s="13">
        <v>3186258.48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29805-AE8D-1E4A-87A8-7BD697E5A15F}">
  <dimension ref="A3:F31"/>
  <sheetViews>
    <sheetView workbookViewId="0">
      <selection activeCell="K1" sqref="K1"/>
    </sheetView>
  </sheetViews>
  <sheetFormatPr baseColWidth="10" defaultRowHeight="14" x14ac:dyDescent="0.15"/>
  <cols>
    <col min="1" max="1" width="14.83203125" bestFit="1" customWidth="1"/>
    <col min="2" max="2" width="16" style="12" bestFit="1" customWidth="1"/>
    <col min="3" max="3" width="13.33203125" style="12" bestFit="1" customWidth="1"/>
    <col min="4" max="4" width="11.1640625" bestFit="1" customWidth="1"/>
  </cols>
  <sheetData>
    <row r="3" spans="1:6" x14ac:dyDescent="0.15">
      <c r="A3" s="6" t="s">
        <v>183</v>
      </c>
      <c r="B3" s="11" t="s">
        <v>182</v>
      </c>
      <c r="C3" s="5"/>
      <c r="D3" s="5"/>
      <c r="F3" s="14">
        <f>AVERAGE('KMART DATA'!M:M)</f>
        <v>707.27158268590472</v>
      </c>
    </row>
    <row r="4" spans="1:6" x14ac:dyDescent="0.15">
      <c r="A4" s="6" t="s">
        <v>165</v>
      </c>
      <c r="B4" s="5" t="s">
        <v>148</v>
      </c>
      <c r="C4" s="5" t="s">
        <v>147</v>
      </c>
      <c r="D4" s="5" t="s">
        <v>166</v>
      </c>
    </row>
    <row r="5" spans="1:6" x14ac:dyDescent="0.15">
      <c r="A5" s="7" t="s">
        <v>168</v>
      </c>
      <c r="B5" s="5">
        <v>410.5199090909091</v>
      </c>
      <c r="C5" s="5">
        <v>776.6642570281125</v>
      </c>
      <c r="D5" s="5">
        <v>664.47518105849576</v>
      </c>
    </row>
    <row r="6" spans="1:6" x14ac:dyDescent="0.15">
      <c r="A6" s="7" t="s">
        <v>169</v>
      </c>
      <c r="B6" s="5">
        <v>451.27337349397584</v>
      </c>
      <c r="C6" s="5">
        <v>764.27260223048347</v>
      </c>
      <c r="D6" s="5">
        <v>690.46880681818175</v>
      </c>
    </row>
    <row r="7" spans="1:6" x14ac:dyDescent="0.15">
      <c r="A7" s="7" t="s">
        <v>170</v>
      </c>
      <c r="B7" s="5">
        <v>427.41711340206183</v>
      </c>
      <c r="C7" s="5">
        <v>735.72849624060166</v>
      </c>
      <c r="D7" s="5">
        <v>653.34225895316808</v>
      </c>
    </row>
    <row r="8" spans="1:6" x14ac:dyDescent="0.15">
      <c r="A8" s="7" t="s">
        <v>171</v>
      </c>
      <c r="B8" s="5">
        <v>585.6156637168142</v>
      </c>
      <c r="C8" s="5">
        <v>812.35010526315784</v>
      </c>
      <c r="D8" s="5">
        <v>747.97575376884436</v>
      </c>
    </row>
    <row r="9" spans="1:6" x14ac:dyDescent="0.15">
      <c r="A9" s="7" t="s">
        <v>172</v>
      </c>
      <c r="B9" s="5">
        <v>499.69764227642264</v>
      </c>
      <c r="C9" s="5">
        <v>724.49632575757585</v>
      </c>
      <c r="D9" s="5">
        <v>653.04868217054252</v>
      </c>
    </row>
    <row r="10" spans="1:6" x14ac:dyDescent="0.15">
      <c r="A10" s="7" t="s">
        <v>173</v>
      </c>
      <c r="B10" s="5">
        <v>589.11577586206886</v>
      </c>
      <c r="C10" s="5">
        <v>782.54817518248183</v>
      </c>
      <c r="D10" s="5">
        <v>725.01443589743621</v>
      </c>
    </row>
    <row r="11" spans="1:6" x14ac:dyDescent="0.15">
      <c r="A11" s="7" t="s">
        <v>174</v>
      </c>
      <c r="B11" s="5">
        <v>472.55000000000007</v>
      </c>
      <c r="C11" s="5">
        <v>794.25152985074612</v>
      </c>
      <c r="D11" s="5">
        <v>704.31346774193571</v>
      </c>
    </row>
    <row r="12" spans="1:6" x14ac:dyDescent="0.15">
      <c r="A12" s="7" t="s">
        <v>175</v>
      </c>
      <c r="B12" s="5">
        <v>689.410325203252</v>
      </c>
      <c r="C12" s="5">
        <v>969.94098591549312</v>
      </c>
      <c r="D12" s="5">
        <v>885.16144963145007</v>
      </c>
    </row>
    <row r="13" spans="1:6" x14ac:dyDescent="0.15">
      <c r="A13" s="7" t="s">
        <v>176</v>
      </c>
      <c r="B13" s="5">
        <v>512.76108695652181</v>
      </c>
      <c r="C13" s="5">
        <v>732.81120000000021</v>
      </c>
      <c r="D13" s="5">
        <v>677.64877384196188</v>
      </c>
    </row>
    <row r="14" spans="1:6" x14ac:dyDescent="0.15">
      <c r="A14" s="7" t="s">
        <v>177</v>
      </c>
      <c r="B14" s="5">
        <v>416.12915094339627</v>
      </c>
      <c r="C14" s="5">
        <v>819.83276119402944</v>
      </c>
      <c r="D14" s="5">
        <v>705.4140909090911</v>
      </c>
    </row>
    <row r="15" spans="1:6" x14ac:dyDescent="0.15">
      <c r="A15" s="7" t="s">
        <v>178</v>
      </c>
      <c r="B15" s="5">
        <v>466.12401639344267</v>
      </c>
      <c r="C15" s="5">
        <v>757.67897435897441</v>
      </c>
      <c r="D15" s="5">
        <v>657.76407303370809</v>
      </c>
    </row>
    <row r="16" spans="1:6" x14ac:dyDescent="0.15">
      <c r="A16" s="7" t="s">
        <v>179</v>
      </c>
      <c r="B16" s="5">
        <v>466.45691666666664</v>
      </c>
      <c r="C16" s="5">
        <v>805.37569230769213</v>
      </c>
      <c r="D16" s="5">
        <v>698.34871052631615</v>
      </c>
    </row>
    <row r="17" spans="1:4" x14ac:dyDescent="0.15">
      <c r="A17" s="7" t="s">
        <v>166</v>
      </c>
      <c r="B17" s="5">
        <v>502.76202444614137</v>
      </c>
      <c r="C17" s="5">
        <v>791.03347622027559</v>
      </c>
      <c r="D17" s="5">
        <v>707.27158268590472</v>
      </c>
    </row>
    <row r="18" spans="1:4" x14ac:dyDescent="0.15">
      <c r="B18"/>
      <c r="C18"/>
    </row>
    <row r="19" spans="1:4" x14ac:dyDescent="0.15">
      <c r="B19"/>
      <c r="C19"/>
    </row>
    <row r="20" spans="1:4" x14ac:dyDescent="0.15">
      <c r="B20"/>
      <c r="C20"/>
    </row>
    <row r="21" spans="1:4" x14ac:dyDescent="0.15">
      <c r="B21"/>
      <c r="C21"/>
    </row>
    <row r="22" spans="1:4" x14ac:dyDescent="0.15">
      <c r="B22"/>
      <c r="C22"/>
    </row>
    <row r="23" spans="1:4" x14ac:dyDescent="0.15">
      <c r="B23"/>
      <c r="C23"/>
    </row>
    <row r="24" spans="1:4" x14ac:dyDescent="0.15">
      <c r="B24"/>
      <c r="C24"/>
    </row>
    <row r="25" spans="1:4" x14ac:dyDescent="0.15">
      <c r="B25"/>
      <c r="C25"/>
    </row>
    <row r="26" spans="1:4" x14ac:dyDescent="0.15">
      <c r="B26"/>
      <c r="C26"/>
    </row>
    <row r="27" spans="1:4" x14ac:dyDescent="0.15">
      <c r="B27"/>
      <c r="C27"/>
    </row>
    <row r="28" spans="1:4" x14ac:dyDescent="0.15">
      <c r="B28"/>
      <c r="C28"/>
    </row>
    <row r="29" spans="1:4" x14ac:dyDescent="0.15">
      <c r="B29"/>
      <c r="C29"/>
    </row>
    <row r="30" spans="1:4" x14ac:dyDescent="0.15">
      <c r="B30"/>
      <c r="C30"/>
    </row>
    <row r="31" spans="1:4" x14ac:dyDescent="0.15">
      <c r="B31"/>
      <c r="C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4D9F6-AB82-C64A-BD98-11F57057135A}">
  <dimension ref="A3:D31"/>
  <sheetViews>
    <sheetView workbookViewId="0">
      <selection activeCell="M4" sqref="M4"/>
    </sheetView>
  </sheetViews>
  <sheetFormatPr baseColWidth="10" defaultRowHeight="14" x14ac:dyDescent="0.15"/>
  <cols>
    <col min="1" max="1" width="23.6640625" bestFit="1" customWidth="1"/>
    <col min="2" max="2" width="16" style="12" bestFit="1" customWidth="1"/>
    <col min="3" max="3" width="14.1640625" style="12" bestFit="1" customWidth="1"/>
    <col min="4" max="4" width="12.83203125" bestFit="1" customWidth="1"/>
  </cols>
  <sheetData>
    <row r="3" spans="1:4" x14ac:dyDescent="0.15">
      <c r="A3" s="6" t="s">
        <v>181</v>
      </c>
      <c r="B3" s="11" t="s">
        <v>182</v>
      </c>
      <c r="C3" s="5"/>
      <c r="D3" s="5"/>
    </row>
    <row r="4" spans="1:4" x14ac:dyDescent="0.15">
      <c r="A4" s="6" t="s">
        <v>165</v>
      </c>
      <c r="B4" s="5" t="s">
        <v>148</v>
      </c>
      <c r="C4" s="5" t="s">
        <v>147</v>
      </c>
      <c r="D4" t="s">
        <v>166</v>
      </c>
    </row>
    <row r="5" spans="1:4" x14ac:dyDescent="0.15">
      <c r="A5" s="8" t="s">
        <v>157</v>
      </c>
      <c r="B5" s="5">
        <v>12738.55</v>
      </c>
      <c r="C5" s="5">
        <v>48848.580000000009</v>
      </c>
      <c r="D5" s="13">
        <v>61587.130000000005</v>
      </c>
    </row>
    <row r="6" spans="1:4" x14ac:dyDescent="0.15">
      <c r="A6" s="8" t="s">
        <v>156</v>
      </c>
      <c r="B6" s="5">
        <v>15631.689999999997</v>
      </c>
      <c r="C6" s="5">
        <v>51254.19</v>
      </c>
      <c r="D6" s="13">
        <v>66885.88</v>
      </c>
    </row>
    <row r="7" spans="1:4" x14ac:dyDescent="0.15">
      <c r="A7" s="8" t="s">
        <v>19</v>
      </c>
      <c r="B7" s="5">
        <v>23548.909999999993</v>
      </c>
      <c r="C7" s="5">
        <v>63908.990000000005</v>
      </c>
      <c r="D7" s="13">
        <v>87457.9</v>
      </c>
    </row>
    <row r="8" spans="1:4" x14ac:dyDescent="0.15">
      <c r="A8" s="8" t="s">
        <v>155</v>
      </c>
      <c r="B8" s="5">
        <v>39203.43</v>
      </c>
      <c r="C8" s="5">
        <v>125502.73000000001</v>
      </c>
      <c r="D8" s="13">
        <v>164706.16</v>
      </c>
    </row>
    <row r="9" spans="1:4" x14ac:dyDescent="0.15">
      <c r="A9" s="8" t="s">
        <v>154</v>
      </c>
      <c r="B9" s="5">
        <v>45816.3</v>
      </c>
      <c r="C9" s="5">
        <v>174100.77999999994</v>
      </c>
      <c r="D9" s="13">
        <v>219917.07999999996</v>
      </c>
    </row>
    <row r="10" spans="1:4" x14ac:dyDescent="0.15">
      <c r="A10" s="8" t="s">
        <v>153</v>
      </c>
      <c r="B10" s="5">
        <v>81915.97</v>
      </c>
      <c r="C10" s="5">
        <v>278257.8</v>
      </c>
      <c r="D10" s="13">
        <v>360173.77</v>
      </c>
    </row>
    <row r="11" spans="1:4" x14ac:dyDescent="0.15">
      <c r="A11" s="8" t="s">
        <v>152</v>
      </c>
      <c r="B11" s="5">
        <v>69084.55</v>
      </c>
      <c r="C11" s="5">
        <v>312539.23000000021</v>
      </c>
      <c r="D11" s="13">
        <v>381623.7800000002</v>
      </c>
    </row>
    <row r="12" spans="1:4" x14ac:dyDescent="0.15">
      <c r="A12" s="8" t="s">
        <v>151</v>
      </c>
      <c r="B12" s="5">
        <v>121697.56</v>
      </c>
      <c r="C12" s="5">
        <v>427704.99000000005</v>
      </c>
      <c r="D12" s="13">
        <v>549402.55000000005</v>
      </c>
    </row>
    <row r="13" spans="1:4" x14ac:dyDescent="0.15">
      <c r="A13" s="8" t="s">
        <v>149</v>
      </c>
      <c r="B13" s="5">
        <v>104554.15999999999</v>
      </c>
      <c r="C13" s="5">
        <v>503470.23</v>
      </c>
      <c r="D13" s="13">
        <v>608024.39</v>
      </c>
    </row>
    <row r="14" spans="1:4" x14ac:dyDescent="0.15">
      <c r="A14" s="8" t="s">
        <v>150</v>
      </c>
      <c r="B14" s="5">
        <v>143924.37</v>
      </c>
      <c r="C14" s="5">
        <v>542555.46999999986</v>
      </c>
      <c r="D14" s="13">
        <v>686479.83999999985</v>
      </c>
    </row>
    <row r="15" spans="1:4" x14ac:dyDescent="0.15">
      <c r="A15" s="8" t="s">
        <v>166</v>
      </c>
      <c r="B15" s="5">
        <v>658115.49</v>
      </c>
      <c r="C15" s="5">
        <v>2528142.9900000002</v>
      </c>
      <c r="D15" s="13">
        <v>3186258.4799999995</v>
      </c>
    </row>
    <row r="16" spans="1:4" x14ac:dyDescent="0.15">
      <c r="B16" s="5"/>
      <c r="C16" s="5"/>
    </row>
    <row r="17" spans="2:3" x14ac:dyDescent="0.15">
      <c r="B17" s="5"/>
      <c r="C17" s="5"/>
    </row>
    <row r="18" spans="2:3" x14ac:dyDescent="0.15">
      <c r="B18" s="5"/>
      <c r="C18" s="5"/>
    </row>
    <row r="19" spans="2:3" x14ac:dyDescent="0.15">
      <c r="B19" s="5"/>
      <c r="C19" s="5"/>
    </row>
    <row r="20" spans="2:3" x14ac:dyDescent="0.15">
      <c r="B20" s="5"/>
      <c r="C20" s="5"/>
    </row>
    <row r="21" spans="2:3" x14ac:dyDescent="0.15">
      <c r="B21" s="5"/>
      <c r="C21" s="5"/>
    </row>
    <row r="22" spans="2:3" x14ac:dyDescent="0.15">
      <c r="B22" s="5"/>
      <c r="C22" s="5"/>
    </row>
    <row r="23" spans="2:3" x14ac:dyDescent="0.15">
      <c r="B23" s="5"/>
      <c r="C23" s="5"/>
    </row>
    <row r="24" spans="2:3" x14ac:dyDescent="0.15">
      <c r="B24" s="5"/>
      <c r="C24" s="5"/>
    </row>
    <row r="25" spans="2:3" x14ac:dyDescent="0.15">
      <c r="B25" s="5"/>
      <c r="C25" s="5"/>
    </row>
    <row r="26" spans="2:3" x14ac:dyDescent="0.15">
      <c r="B26" s="5"/>
      <c r="C26" s="5"/>
    </row>
    <row r="27" spans="2:3" x14ac:dyDescent="0.15">
      <c r="B27" s="5"/>
      <c r="C27" s="5"/>
    </row>
    <row r="28" spans="2:3" x14ac:dyDescent="0.15">
      <c r="B28" s="5"/>
      <c r="C28" s="5"/>
    </row>
    <row r="29" spans="2:3" x14ac:dyDescent="0.15">
      <c r="B29" s="5"/>
      <c r="C29" s="5"/>
    </row>
    <row r="30" spans="2:3" x14ac:dyDescent="0.15">
      <c r="B30" s="5"/>
      <c r="C30" s="5"/>
    </row>
    <row r="31" spans="2:3" x14ac:dyDescent="0.15">
      <c r="B31" s="5"/>
      <c r="C31"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42BF-D116-0840-BB32-4CD7D1079830}">
  <dimension ref="A3:F102"/>
  <sheetViews>
    <sheetView workbookViewId="0">
      <selection activeCell="F4" sqref="F4"/>
    </sheetView>
  </sheetViews>
  <sheetFormatPr baseColWidth="10" defaultRowHeight="14" x14ac:dyDescent="0.15"/>
  <cols>
    <col min="1" max="1" width="13.1640625" bestFit="1" customWidth="1"/>
    <col min="2" max="2" width="16" style="12" bestFit="1" customWidth="1"/>
    <col min="3" max="3" width="13.33203125" style="12" bestFit="1" customWidth="1"/>
    <col min="4" max="4" width="12.5" style="5" bestFit="1" customWidth="1"/>
  </cols>
  <sheetData>
    <row r="3" spans="1:6" x14ac:dyDescent="0.15">
      <c r="A3" s="6" t="s">
        <v>181</v>
      </c>
      <c r="B3" s="11" t="s">
        <v>182</v>
      </c>
      <c r="C3" s="5"/>
    </row>
    <row r="4" spans="1:6" x14ac:dyDescent="0.15">
      <c r="A4" s="6" t="s">
        <v>165</v>
      </c>
      <c r="B4" s="5" t="s">
        <v>148</v>
      </c>
      <c r="C4" s="5" t="s">
        <v>147</v>
      </c>
      <c r="D4" t="s">
        <v>166</v>
      </c>
      <c r="F4" t="str">
        <f>INDEX(A5:A14,MATCH(MAX(D5:D14),D5:D14,0))</f>
        <v>Frankston</v>
      </c>
    </row>
    <row r="5" spans="1:6" x14ac:dyDescent="0.15">
      <c r="A5" s="8" t="s">
        <v>64</v>
      </c>
      <c r="B5" s="5">
        <v>1627.1699999999996</v>
      </c>
      <c r="C5" s="5">
        <v>104095.13999999998</v>
      </c>
      <c r="D5" s="5">
        <v>105722.30999999998</v>
      </c>
    </row>
    <row r="6" spans="1:6" x14ac:dyDescent="0.15">
      <c r="A6" s="8" t="s">
        <v>57</v>
      </c>
      <c r="B6" s="5">
        <v>2666.7400000000002</v>
      </c>
      <c r="C6" s="5">
        <v>94778.62000000001</v>
      </c>
      <c r="D6" s="5">
        <v>97445.360000000015</v>
      </c>
    </row>
    <row r="7" spans="1:6" x14ac:dyDescent="0.15">
      <c r="A7" s="8" t="s">
        <v>99</v>
      </c>
      <c r="B7" s="5">
        <v>1827.37</v>
      </c>
      <c r="C7" s="5">
        <v>82414.69</v>
      </c>
      <c r="D7" s="5">
        <v>84242.06</v>
      </c>
    </row>
    <row r="8" spans="1:6" x14ac:dyDescent="0.15">
      <c r="A8" s="8" t="s">
        <v>117</v>
      </c>
      <c r="B8" s="5">
        <v>1632.75</v>
      </c>
      <c r="C8" s="5">
        <v>75585.830000000016</v>
      </c>
      <c r="D8" s="5">
        <v>77218.580000000016</v>
      </c>
    </row>
    <row r="9" spans="1:6" x14ac:dyDescent="0.15">
      <c r="A9" s="8" t="s">
        <v>96</v>
      </c>
      <c r="B9" s="5">
        <v>63673.17</v>
      </c>
      <c r="C9" s="5">
        <v>12433.82</v>
      </c>
      <c r="D9" s="5">
        <v>76106.989999999991</v>
      </c>
    </row>
    <row r="10" spans="1:6" x14ac:dyDescent="0.15">
      <c r="A10" s="8" t="s">
        <v>124</v>
      </c>
      <c r="B10" s="5">
        <v>64607.830000000009</v>
      </c>
      <c r="C10" s="5">
        <v>10855.09</v>
      </c>
      <c r="D10" s="5">
        <v>75462.920000000013</v>
      </c>
    </row>
    <row r="11" spans="1:6" x14ac:dyDescent="0.15">
      <c r="A11" s="8" t="s">
        <v>41</v>
      </c>
      <c r="B11" s="5">
        <v>3266.7700000000004</v>
      </c>
      <c r="C11" s="5">
        <v>71472.150000000009</v>
      </c>
      <c r="D11" s="5">
        <v>74738.920000000013</v>
      </c>
    </row>
    <row r="12" spans="1:6" x14ac:dyDescent="0.15">
      <c r="A12" s="8" t="s">
        <v>146</v>
      </c>
      <c r="B12" s="5">
        <v>15847.229999999998</v>
      </c>
      <c r="C12" s="5">
        <v>58570.100000000006</v>
      </c>
      <c r="D12" s="5">
        <v>74417.33</v>
      </c>
    </row>
    <row r="13" spans="1:6" x14ac:dyDescent="0.15">
      <c r="A13" s="8" t="s">
        <v>78</v>
      </c>
      <c r="B13" s="5">
        <v>65457.710000000006</v>
      </c>
      <c r="C13" s="5">
        <v>7650.54</v>
      </c>
      <c r="D13" s="5">
        <v>73108.25</v>
      </c>
    </row>
    <row r="14" spans="1:6" x14ac:dyDescent="0.15">
      <c r="A14" s="8" t="s">
        <v>143</v>
      </c>
      <c r="B14" s="5">
        <v>4935.67</v>
      </c>
      <c r="C14" s="5">
        <v>66856.09</v>
      </c>
      <c r="D14" s="5">
        <v>71791.759999999995</v>
      </c>
    </row>
    <row r="15" spans="1:6" x14ac:dyDescent="0.15">
      <c r="A15" s="8" t="s">
        <v>166</v>
      </c>
      <c r="B15" s="5">
        <v>225542.41000000003</v>
      </c>
      <c r="C15" s="5">
        <v>584712.07000000007</v>
      </c>
      <c r="D15" s="5">
        <v>810254.48</v>
      </c>
    </row>
    <row r="16" spans="1:6" x14ac:dyDescent="0.15">
      <c r="B16"/>
      <c r="C16"/>
      <c r="D16"/>
    </row>
    <row r="17" customFormat="1" x14ac:dyDescent="0.15"/>
    <row r="18" customFormat="1" x14ac:dyDescent="0.15"/>
    <row r="19" customFormat="1" x14ac:dyDescent="0.15"/>
    <row r="20" customFormat="1" x14ac:dyDescent="0.15"/>
    <row r="21" customFormat="1" x14ac:dyDescent="0.15"/>
    <row r="22" customFormat="1" x14ac:dyDescent="0.15"/>
    <row r="23" customFormat="1" x14ac:dyDescent="0.15"/>
    <row r="24" customFormat="1" x14ac:dyDescent="0.15"/>
    <row r="25" customFormat="1" x14ac:dyDescent="0.15"/>
    <row r="26" customFormat="1" x14ac:dyDescent="0.15"/>
    <row r="27" customFormat="1" x14ac:dyDescent="0.15"/>
    <row r="28" customFormat="1" x14ac:dyDescent="0.15"/>
    <row r="29" customFormat="1" x14ac:dyDescent="0.15"/>
    <row r="30" customFormat="1" x14ac:dyDescent="0.15"/>
    <row r="31" customFormat="1" x14ac:dyDescent="0.15"/>
    <row r="32" customFormat="1" x14ac:dyDescent="0.15"/>
    <row r="33" customFormat="1" x14ac:dyDescent="0.15"/>
    <row r="34" customFormat="1" x14ac:dyDescent="0.15"/>
    <row r="35" customFormat="1" x14ac:dyDescent="0.15"/>
    <row r="36" customFormat="1" x14ac:dyDescent="0.15"/>
    <row r="37" customFormat="1" x14ac:dyDescent="0.15"/>
    <row r="38" customFormat="1" x14ac:dyDescent="0.15"/>
    <row r="39" customFormat="1" x14ac:dyDescent="0.15"/>
    <row r="40" customFormat="1" x14ac:dyDescent="0.15"/>
    <row r="41" customFormat="1" x14ac:dyDescent="0.15"/>
    <row r="42" customFormat="1" x14ac:dyDescent="0.15"/>
    <row r="43" customFormat="1" x14ac:dyDescent="0.15"/>
    <row r="44" customFormat="1" x14ac:dyDescent="0.15"/>
    <row r="45" customFormat="1" x14ac:dyDescent="0.15"/>
    <row r="46" customFormat="1" x14ac:dyDescent="0.15"/>
    <row r="47" customFormat="1" x14ac:dyDescent="0.15"/>
    <row r="48" customFormat="1" x14ac:dyDescent="0.15"/>
    <row r="49" customFormat="1" x14ac:dyDescent="0.15"/>
    <row r="50" customFormat="1" x14ac:dyDescent="0.15"/>
    <row r="51" customFormat="1" x14ac:dyDescent="0.15"/>
    <row r="52" customFormat="1" x14ac:dyDescent="0.15"/>
    <row r="53" customFormat="1" x14ac:dyDescent="0.15"/>
    <row r="54" customFormat="1" x14ac:dyDescent="0.15"/>
    <row r="55" customFormat="1" x14ac:dyDescent="0.15"/>
    <row r="56" customFormat="1" x14ac:dyDescent="0.15"/>
    <row r="57" customFormat="1" x14ac:dyDescent="0.15"/>
    <row r="58" customFormat="1" x14ac:dyDescent="0.15"/>
    <row r="59" customFormat="1" x14ac:dyDescent="0.15"/>
    <row r="60" customFormat="1" x14ac:dyDescent="0.15"/>
    <row r="61" customFormat="1" x14ac:dyDescent="0.15"/>
    <row r="62" customFormat="1" x14ac:dyDescent="0.15"/>
    <row r="63" customFormat="1" x14ac:dyDescent="0.15"/>
    <row r="64" customFormat="1" x14ac:dyDescent="0.15"/>
    <row r="65" customFormat="1" x14ac:dyDescent="0.15"/>
    <row r="66" customFormat="1" x14ac:dyDescent="0.15"/>
    <row r="67" customFormat="1" x14ac:dyDescent="0.15"/>
    <row r="68" customFormat="1" x14ac:dyDescent="0.15"/>
    <row r="69" customFormat="1" x14ac:dyDescent="0.15"/>
    <row r="70" customFormat="1" x14ac:dyDescent="0.15"/>
    <row r="71" customFormat="1" x14ac:dyDescent="0.15"/>
    <row r="72" customFormat="1" x14ac:dyDescent="0.15"/>
    <row r="73" customFormat="1" x14ac:dyDescent="0.15"/>
    <row r="74" customFormat="1" x14ac:dyDescent="0.15"/>
    <row r="75" customFormat="1" x14ac:dyDescent="0.15"/>
    <row r="76" customFormat="1" x14ac:dyDescent="0.15"/>
    <row r="77" customFormat="1" x14ac:dyDescent="0.15"/>
    <row r="78" customFormat="1" x14ac:dyDescent="0.15"/>
    <row r="79" customFormat="1" x14ac:dyDescent="0.15"/>
    <row r="80" customFormat="1" x14ac:dyDescent="0.15"/>
    <row r="81" customFormat="1" x14ac:dyDescent="0.15"/>
    <row r="82" customFormat="1" x14ac:dyDescent="0.15"/>
    <row r="83" customFormat="1" x14ac:dyDescent="0.15"/>
    <row r="84" customFormat="1" x14ac:dyDescent="0.15"/>
    <row r="85" customFormat="1" x14ac:dyDescent="0.15"/>
    <row r="86" customFormat="1" x14ac:dyDescent="0.15"/>
    <row r="87" customFormat="1" x14ac:dyDescent="0.15"/>
    <row r="88" customFormat="1" x14ac:dyDescent="0.15"/>
    <row r="89" customFormat="1" x14ac:dyDescent="0.15"/>
    <row r="90" customFormat="1" x14ac:dyDescent="0.15"/>
    <row r="91" customFormat="1" x14ac:dyDescent="0.15"/>
    <row r="92" customFormat="1" x14ac:dyDescent="0.15"/>
    <row r="93" customFormat="1" x14ac:dyDescent="0.15"/>
    <row r="94" customFormat="1" x14ac:dyDescent="0.15"/>
    <row r="95" customFormat="1" x14ac:dyDescent="0.15"/>
    <row r="96" customFormat="1" x14ac:dyDescent="0.15"/>
    <row r="97" customFormat="1" x14ac:dyDescent="0.15"/>
    <row r="98" customFormat="1" x14ac:dyDescent="0.15"/>
    <row r="99" customFormat="1" x14ac:dyDescent="0.15"/>
    <row r="100" customFormat="1" x14ac:dyDescent="0.15"/>
    <row r="101" customFormat="1" x14ac:dyDescent="0.15"/>
    <row r="102" customForma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4D62A-3823-934E-97BF-CAB6A74FA235}">
  <dimension ref="A3:C31"/>
  <sheetViews>
    <sheetView workbookViewId="0">
      <selection activeCell="A4" sqref="A4:A5"/>
    </sheetView>
  </sheetViews>
  <sheetFormatPr baseColWidth="10" defaultRowHeight="14" x14ac:dyDescent="0.15"/>
  <cols>
    <col min="1" max="1" width="13.83203125" bestFit="1" customWidth="1"/>
    <col min="2" max="2" width="12.83203125" style="10" bestFit="1" customWidth="1"/>
    <col min="3" max="3" width="13.33203125" style="10" bestFit="1" customWidth="1"/>
    <col min="4" max="4" width="12.83203125" bestFit="1" customWidth="1"/>
  </cols>
  <sheetData>
    <row r="3" spans="1:3" x14ac:dyDescent="0.15">
      <c r="A3" s="6" t="s">
        <v>165</v>
      </c>
      <c r="B3" t="s">
        <v>181</v>
      </c>
      <c r="C3"/>
    </row>
    <row r="4" spans="1:3" x14ac:dyDescent="0.15">
      <c r="A4" s="8" t="s">
        <v>148</v>
      </c>
      <c r="B4" s="13">
        <v>658115.49</v>
      </c>
      <c r="C4"/>
    </row>
    <row r="5" spans="1:3" x14ac:dyDescent="0.15">
      <c r="A5" s="8" t="s">
        <v>147</v>
      </c>
      <c r="B5" s="13">
        <v>2528142.9900000012</v>
      </c>
      <c r="C5"/>
    </row>
    <row r="6" spans="1:3" x14ac:dyDescent="0.15">
      <c r="A6" s="8" t="s">
        <v>166</v>
      </c>
      <c r="B6" s="13">
        <v>3186258.4800000014</v>
      </c>
      <c r="C6"/>
    </row>
    <row r="7" spans="1:3" x14ac:dyDescent="0.15">
      <c r="B7"/>
      <c r="C7"/>
    </row>
    <row r="8" spans="1:3" x14ac:dyDescent="0.15">
      <c r="B8"/>
      <c r="C8"/>
    </row>
    <row r="9" spans="1:3" x14ac:dyDescent="0.15">
      <c r="B9"/>
      <c r="C9"/>
    </row>
    <row r="10" spans="1:3" x14ac:dyDescent="0.15">
      <c r="B10"/>
      <c r="C10"/>
    </row>
    <row r="11" spans="1:3" x14ac:dyDescent="0.15">
      <c r="B11"/>
      <c r="C11"/>
    </row>
    <row r="12" spans="1:3" x14ac:dyDescent="0.15">
      <c r="B12"/>
      <c r="C12"/>
    </row>
    <row r="13" spans="1:3" x14ac:dyDescent="0.15">
      <c r="B13"/>
      <c r="C13"/>
    </row>
    <row r="14" spans="1:3" x14ac:dyDescent="0.15">
      <c r="B14"/>
      <c r="C14"/>
    </row>
    <row r="15" spans="1:3" x14ac:dyDescent="0.15">
      <c r="B15"/>
      <c r="C15"/>
    </row>
    <row r="16" spans="1:3" x14ac:dyDescent="0.15">
      <c r="B16"/>
      <c r="C16"/>
    </row>
    <row r="17" spans="2:3" x14ac:dyDescent="0.15">
      <c r="B17"/>
      <c r="C17"/>
    </row>
    <row r="18" spans="2:3" x14ac:dyDescent="0.15">
      <c r="B18"/>
      <c r="C18"/>
    </row>
    <row r="19" spans="2:3" x14ac:dyDescent="0.15">
      <c r="B19"/>
      <c r="C19"/>
    </row>
    <row r="20" spans="2:3" x14ac:dyDescent="0.15">
      <c r="B20"/>
      <c r="C20"/>
    </row>
    <row r="21" spans="2:3" x14ac:dyDescent="0.15">
      <c r="B21"/>
      <c r="C21"/>
    </row>
    <row r="22" spans="2:3" x14ac:dyDescent="0.15">
      <c r="B22"/>
      <c r="C22"/>
    </row>
    <row r="23" spans="2:3" x14ac:dyDescent="0.15">
      <c r="B23"/>
      <c r="C23"/>
    </row>
    <row r="24" spans="2:3" x14ac:dyDescent="0.15">
      <c r="B24"/>
      <c r="C24"/>
    </row>
    <row r="25" spans="2:3" x14ac:dyDescent="0.15">
      <c r="B25"/>
      <c r="C25"/>
    </row>
    <row r="26" spans="2:3" x14ac:dyDescent="0.15">
      <c r="B26"/>
      <c r="C26"/>
    </row>
    <row r="27" spans="2:3" x14ac:dyDescent="0.15">
      <c r="B27"/>
      <c r="C27"/>
    </row>
    <row r="28" spans="2:3" x14ac:dyDescent="0.15">
      <c r="B28"/>
      <c r="C28"/>
    </row>
    <row r="29" spans="2:3" x14ac:dyDescent="0.15">
      <c r="B29"/>
      <c r="C29"/>
    </row>
    <row r="30" spans="2:3" x14ac:dyDescent="0.15">
      <c r="B30"/>
      <c r="C30"/>
    </row>
    <row r="31" spans="2:3" x14ac:dyDescent="0.15">
      <c r="B31"/>
      <c r="C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56DAC-00B2-474B-AAD7-1E4F4DC4024A}">
  <dimension ref="A1:Y49"/>
  <sheetViews>
    <sheetView topLeftCell="A17" workbookViewId="0">
      <selection activeCell="B7" sqref="B6:Y13"/>
    </sheetView>
  </sheetViews>
  <sheetFormatPr baseColWidth="10" defaultRowHeight="14" x14ac:dyDescent="0.15"/>
  <cols>
    <col min="1" max="1" width="23.33203125" bestFit="1" customWidth="1"/>
    <col min="2" max="2" width="16" style="10" bestFit="1" customWidth="1"/>
    <col min="3" max="3" width="9.1640625" style="10" bestFit="1" customWidth="1"/>
    <col min="4" max="26" width="9.1640625" bestFit="1" customWidth="1"/>
    <col min="27" max="27" width="10.5" bestFit="1" customWidth="1"/>
    <col min="28" max="28" width="12.83203125" bestFit="1" customWidth="1"/>
    <col min="29" max="29" width="11.6640625" bestFit="1" customWidth="1"/>
    <col min="30" max="30" width="12.83203125" bestFit="1" customWidth="1"/>
    <col min="31" max="31" width="18.1640625" bestFit="1" customWidth="1"/>
    <col min="32" max="32" width="12.83203125" bestFit="1" customWidth="1"/>
    <col min="33" max="33" width="10.5" bestFit="1" customWidth="1"/>
    <col min="34" max="38" width="11.6640625" bestFit="1" customWidth="1"/>
    <col min="39" max="40" width="10.5" bestFit="1" customWidth="1"/>
    <col min="41" max="41" width="12.83203125" bestFit="1" customWidth="1"/>
    <col min="42" max="43" width="10.5" bestFit="1" customWidth="1"/>
    <col min="44" max="44" width="11.6640625" bestFit="1" customWidth="1"/>
    <col min="45" max="48" width="10.5" bestFit="1" customWidth="1"/>
    <col min="49" max="49" width="11.6640625" bestFit="1" customWidth="1"/>
    <col min="50" max="50" width="10.5" bestFit="1" customWidth="1"/>
    <col min="51" max="53" width="11.6640625" bestFit="1" customWidth="1"/>
    <col min="54" max="54" width="12.83203125" bestFit="1" customWidth="1"/>
    <col min="55" max="55" width="18.1640625" bestFit="1" customWidth="1"/>
    <col min="56" max="56" width="12.83203125" bestFit="1" customWidth="1"/>
  </cols>
  <sheetData>
    <row r="1" spans="1:25" x14ac:dyDescent="0.15">
      <c r="A1" s="6" t="s">
        <v>158</v>
      </c>
      <c r="B1" t="s">
        <v>192</v>
      </c>
    </row>
    <row r="3" spans="1:25" x14ac:dyDescent="0.15">
      <c r="A3" s="6" t="s">
        <v>181</v>
      </c>
      <c r="B3" s="6" t="s">
        <v>182</v>
      </c>
      <c r="C3"/>
    </row>
    <row r="4" spans="1:25" x14ac:dyDescent="0.15">
      <c r="B4" t="s">
        <v>167</v>
      </c>
      <c r="C4"/>
      <c r="N4" t="s">
        <v>180</v>
      </c>
    </row>
    <row r="5" spans="1:25" x14ac:dyDescent="0.15">
      <c r="A5" s="6" t="s">
        <v>165</v>
      </c>
      <c r="B5" s="1" t="s">
        <v>168</v>
      </c>
      <c r="C5" s="1" t="s">
        <v>169</v>
      </c>
      <c r="D5" s="1" t="s">
        <v>170</v>
      </c>
      <c r="E5" s="1" t="s">
        <v>171</v>
      </c>
      <c r="F5" s="1" t="s">
        <v>172</v>
      </c>
      <c r="G5" s="1" t="s">
        <v>173</v>
      </c>
      <c r="H5" s="1" t="s">
        <v>174</v>
      </c>
      <c r="I5" s="1" t="s">
        <v>175</v>
      </c>
      <c r="J5" s="1" t="s">
        <v>176</v>
      </c>
      <c r="K5" s="1" t="s">
        <v>177</v>
      </c>
      <c r="L5" s="1" t="s">
        <v>178</v>
      </c>
      <c r="M5" s="1" t="s">
        <v>179</v>
      </c>
      <c r="N5" s="1" t="s">
        <v>168</v>
      </c>
      <c r="O5" s="1" t="s">
        <v>169</v>
      </c>
      <c r="P5" s="1" t="s">
        <v>170</v>
      </c>
      <c r="Q5" s="1" t="s">
        <v>171</v>
      </c>
      <c r="R5" s="1" t="s">
        <v>172</v>
      </c>
      <c r="S5" s="1" t="s">
        <v>173</v>
      </c>
      <c r="T5" s="1" t="s">
        <v>174</v>
      </c>
      <c r="U5" s="1" t="s">
        <v>175</v>
      </c>
      <c r="V5" s="1" t="s">
        <v>176</v>
      </c>
      <c r="W5" s="1" t="s">
        <v>177</v>
      </c>
      <c r="X5" s="1" t="s">
        <v>178</v>
      </c>
      <c r="Y5" s="1" t="s">
        <v>179</v>
      </c>
    </row>
    <row r="6" spans="1:25" x14ac:dyDescent="0.15">
      <c r="A6" s="8" t="s">
        <v>184</v>
      </c>
      <c r="B6" s="13">
        <v>2487.9300000000003</v>
      </c>
      <c r="C6" s="13">
        <v>31</v>
      </c>
      <c r="D6" s="13">
        <v>522.22</v>
      </c>
      <c r="E6" s="13">
        <v>2517.59</v>
      </c>
      <c r="F6" s="13">
        <v>547.48</v>
      </c>
      <c r="G6" s="13">
        <v>1882.32</v>
      </c>
      <c r="H6" s="13">
        <v>2351.4300000000003</v>
      </c>
      <c r="I6" s="13">
        <v>747.94</v>
      </c>
      <c r="J6" s="13">
        <v>859.16</v>
      </c>
      <c r="K6" s="13">
        <v>1291.5100000000002</v>
      </c>
      <c r="L6" s="13">
        <v>1043.02</v>
      </c>
      <c r="M6" s="13">
        <v>1358.68</v>
      </c>
      <c r="N6" s="13">
        <v>1261.25</v>
      </c>
      <c r="O6" s="13">
        <v>832.84</v>
      </c>
      <c r="P6" s="13">
        <v>102.80000000000001</v>
      </c>
      <c r="Q6" s="13">
        <v>1345.3400000000001</v>
      </c>
      <c r="R6" s="13">
        <v>2312.9700000000007</v>
      </c>
      <c r="S6" s="13">
        <v>3207.8300000000008</v>
      </c>
      <c r="T6" s="13">
        <v>8576.91</v>
      </c>
      <c r="U6" s="13">
        <v>91.25</v>
      </c>
      <c r="V6" s="13">
        <v>609.46</v>
      </c>
      <c r="W6" s="13">
        <v>3779.8199999999997</v>
      </c>
      <c r="X6" s="13">
        <v>57.8</v>
      </c>
      <c r="Y6" s="13">
        <v>863.41</v>
      </c>
    </row>
    <row r="7" spans="1:25" x14ac:dyDescent="0.15">
      <c r="A7" s="8" t="s">
        <v>185</v>
      </c>
      <c r="B7" s="13">
        <v>34786.910000000003</v>
      </c>
      <c r="C7" s="13">
        <v>53147.220000000016</v>
      </c>
      <c r="D7" s="13">
        <v>47054.91</v>
      </c>
      <c r="E7" s="13">
        <v>65289.14</v>
      </c>
      <c r="F7" s="13">
        <v>42797.460000000006</v>
      </c>
      <c r="G7" s="13">
        <v>75352.899999999994</v>
      </c>
      <c r="H7" s="13">
        <v>43487.30000000001</v>
      </c>
      <c r="I7" s="13">
        <v>52364.45</v>
      </c>
      <c r="J7" s="13">
        <v>36195.920000000006</v>
      </c>
      <c r="K7" s="13">
        <v>36885.590000000004</v>
      </c>
      <c r="L7" s="13">
        <v>29161.069999999996</v>
      </c>
      <c r="M7" s="13">
        <v>53154.850000000006</v>
      </c>
      <c r="N7" s="13">
        <v>46181.350000000006</v>
      </c>
      <c r="O7" s="13">
        <v>32879.500000000007</v>
      </c>
      <c r="P7" s="13">
        <v>54809.26</v>
      </c>
      <c r="Q7" s="13">
        <v>51842.820000000007</v>
      </c>
      <c r="R7" s="13">
        <v>59859.290000000008</v>
      </c>
      <c r="S7" s="13">
        <v>26656.730000000003</v>
      </c>
      <c r="T7" s="13">
        <v>41840.67</v>
      </c>
      <c r="U7" s="13">
        <v>96334.980000000025</v>
      </c>
      <c r="V7" s="13">
        <v>51098.700000000004</v>
      </c>
      <c r="W7" s="13">
        <v>56519.549999999996</v>
      </c>
      <c r="X7" s="13">
        <v>39642.65</v>
      </c>
      <c r="Y7" s="13">
        <v>38260.250000000007</v>
      </c>
    </row>
    <row r="8" spans="1:25" x14ac:dyDescent="0.15">
      <c r="A8" s="8" t="s">
        <v>186</v>
      </c>
      <c r="B8" s="13">
        <v>5444.25</v>
      </c>
      <c r="C8" s="13">
        <v>6893.44</v>
      </c>
      <c r="D8" s="13">
        <v>283.01</v>
      </c>
      <c r="E8" s="13">
        <v>2888.44</v>
      </c>
      <c r="F8" s="13">
        <v>3095.21</v>
      </c>
      <c r="G8" s="13">
        <v>1090.93</v>
      </c>
      <c r="H8" s="13">
        <v>3061.76</v>
      </c>
      <c r="I8" s="13">
        <v>1037.0900000000001</v>
      </c>
      <c r="J8" s="13">
        <v>1766.6599999999999</v>
      </c>
      <c r="K8" s="13">
        <v>5480.28</v>
      </c>
      <c r="L8" s="13">
        <v>1867.1200000000001</v>
      </c>
      <c r="M8" s="13">
        <v>975.43000000000006</v>
      </c>
      <c r="N8" s="13">
        <v>667.67000000000007</v>
      </c>
      <c r="O8" s="13">
        <v>375.27</v>
      </c>
      <c r="P8" s="13">
        <v>2939.04</v>
      </c>
      <c r="Q8" s="13">
        <v>1920.3200000000002</v>
      </c>
      <c r="R8" s="13">
        <v>1808.31</v>
      </c>
      <c r="S8" s="13">
        <v>207.42000000000002</v>
      </c>
      <c r="T8" s="13">
        <v>3318.2599999999993</v>
      </c>
      <c r="U8" s="13">
        <v>325.47000000000003</v>
      </c>
      <c r="V8" s="13">
        <v>9915.380000000001</v>
      </c>
      <c r="W8" s="13">
        <v>325.86</v>
      </c>
      <c r="X8" s="13">
        <v>10540.670000000004</v>
      </c>
      <c r="Y8" s="13">
        <v>1619.52</v>
      </c>
    </row>
    <row r="9" spans="1:25" x14ac:dyDescent="0.15">
      <c r="A9" s="8" t="s">
        <v>187</v>
      </c>
      <c r="B9" s="13">
        <v>20657.059999999998</v>
      </c>
      <c r="C9" s="13">
        <v>23682.339999999997</v>
      </c>
      <c r="D9" s="13">
        <v>24229.68</v>
      </c>
      <c r="E9" s="13">
        <v>27449.050000000003</v>
      </c>
      <c r="F9" s="13">
        <v>38339.410000000011</v>
      </c>
      <c r="G9" s="13">
        <v>43033.21</v>
      </c>
      <c r="H9" s="13">
        <v>19780.93</v>
      </c>
      <c r="I9" s="13">
        <v>38129.71</v>
      </c>
      <c r="J9" s="13">
        <v>44197.53</v>
      </c>
      <c r="K9" s="13">
        <v>5681.1299999999992</v>
      </c>
      <c r="L9" s="13">
        <v>23206.230000000003</v>
      </c>
      <c r="M9" s="13">
        <v>18849.859999999997</v>
      </c>
      <c r="N9" s="13">
        <v>24303.97</v>
      </c>
      <c r="O9" s="13">
        <v>25062.28</v>
      </c>
      <c r="P9" s="13">
        <v>13944.380000000003</v>
      </c>
      <c r="Q9" s="13">
        <v>27965.3</v>
      </c>
      <c r="R9" s="13">
        <v>24158.300000000003</v>
      </c>
      <c r="S9" s="13">
        <v>28111.27</v>
      </c>
      <c r="T9" s="13">
        <v>22330.28</v>
      </c>
      <c r="U9" s="13">
        <v>19140.330000000002</v>
      </c>
      <c r="V9" s="13">
        <v>15295.259999999998</v>
      </c>
      <c r="W9" s="13">
        <v>16906.899999999998</v>
      </c>
      <c r="X9" s="13">
        <v>30509.220000000005</v>
      </c>
      <c r="Y9" s="13">
        <v>28901.350000000002</v>
      </c>
    </row>
    <row r="10" spans="1:25" x14ac:dyDescent="0.15">
      <c r="A10" s="8" t="s">
        <v>188</v>
      </c>
      <c r="B10" s="13">
        <v>6127.46</v>
      </c>
      <c r="C10" s="13">
        <v>2657.02</v>
      </c>
      <c r="D10" s="13">
        <v>1639.22</v>
      </c>
      <c r="E10" s="13">
        <v>3449.05</v>
      </c>
      <c r="F10" s="13">
        <v>2693.26</v>
      </c>
      <c r="G10" s="13">
        <v>4159.7299999999996</v>
      </c>
      <c r="H10" s="13">
        <v>3013.54</v>
      </c>
      <c r="I10" s="13">
        <v>5542.8</v>
      </c>
      <c r="J10" s="13">
        <v>4511.49</v>
      </c>
      <c r="K10" s="13">
        <v>7133.27</v>
      </c>
      <c r="L10" s="13">
        <v>4808.09</v>
      </c>
      <c r="M10" s="13">
        <v>4008.05</v>
      </c>
      <c r="N10" s="13">
        <v>3172.76</v>
      </c>
      <c r="O10" s="13">
        <v>5262.75</v>
      </c>
      <c r="P10" s="13">
        <v>3046.49</v>
      </c>
      <c r="Q10" s="13">
        <v>6725.42</v>
      </c>
      <c r="R10" s="13">
        <v>1583.25</v>
      </c>
      <c r="S10" s="13">
        <v>5915.53</v>
      </c>
      <c r="T10" s="13">
        <v>8457.0300000000007</v>
      </c>
      <c r="U10" s="13">
        <v>5144.95</v>
      </c>
      <c r="V10" s="13">
        <v>5652.97</v>
      </c>
      <c r="W10" s="13">
        <v>6560.21</v>
      </c>
      <c r="X10" s="13">
        <v>6358.13</v>
      </c>
      <c r="Y10" s="13">
        <v>5093.7999999999993</v>
      </c>
    </row>
    <row r="11" spans="1:25" x14ac:dyDescent="0.15">
      <c r="A11" s="8" t="s">
        <v>189</v>
      </c>
      <c r="B11" s="13">
        <v>2982.1399999999994</v>
      </c>
      <c r="C11" s="13">
        <v>3427.43</v>
      </c>
      <c r="D11" s="13">
        <v>552.31999999999994</v>
      </c>
      <c r="E11" s="13">
        <v>2185</v>
      </c>
      <c r="F11" s="13">
        <v>3372.0299999999997</v>
      </c>
      <c r="G11" s="13">
        <v>1828.1</v>
      </c>
      <c r="H11" s="13">
        <v>1840.51</v>
      </c>
      <c r="I11" s="13">
        <v>2493.61</v>
      </c>
      <c r="J11" s="13">
        <v>4015.0199999999995</v>
      </c>
      <c r="K11" s="13">
        <v>2474.2799999999997</v>
      </c>
      <c r="L11" s="13">
        <v>2305.1800000000003</v>
      </c>
      <c r="M11" s="13">
        <v>2311.21</v>
      </c>
      <c r="N11" s="13">
        <v>2810.8799999999997</v>
      </c>
      <c r="O11" s="13">
        <v>3643.46</v>
      </c>
      <c r="P11" s="13">
        <v>7370.8600000000006</v>
      </c>
      <c r="Q11" s="13">
        <v>2103.9900000000002</v>
      </c>
      <c r="R11" s="13">
        <v>1498.6499999999999</v>
      </c>
      <c r="S11" s="13">
        <v>2758.87</v>
      </c>
      <c r="T11" s="13">
        <v>783.95</v>
      </c>
      <c r="U11" s="13">
        <v>456.23</v>
      </c>
      <c r="V11" s="13">
        <v>4576.7300000000005</v>
      </c>
      <c r="W11" s="13">
        <v>1710.2800000000002</v>
      </c>
      <c r="X11" s="13">
        <v>1347.56</v>
      </c>
      <c r="Y11" s="13">
        <v>664.16</v>
      </c>
    </row>
    <row r="12" spans="1:25" x14ac:dyDescent="0.15">
      <c r="A12" s="8" t="s">
        <v>190</v>
      </c>
      <c r="B12" s="13">
        <v>39578.92</v>
      </c>
      <c r="C12" s="13">
        <v>27773.33</v>
      </c>
      <c r="D12" s="13">
        <v>39689.170000000006</v>
      </c>
      <c r="E12" s="13">
        <v>57017.140000000021</v>
      </c>
      <c r="F12" s="13">
        <v>21766.870000000003</v>
      </c>
      <c r="G12" s="13">
        <v>38197.990000000005</v>
      </c>
      <c r="H12" s="13">
        <v>47882.67</v>
      </c>
      <c r="I12" s="13">
        <v>38629.980000000003</v>
      </c>
      <c r="J12" s="13">
        <v>35624.46</v>
      </c>
      <c r="K12" s="13">
        <v>35095.760000000002</v>
      </c>
      <c r="L12" s="13">
        <v>22766.989999999998</v>
      </c>
      <c r="M12" s="13">
        <v>36863.53</v>
      </c>
      <c r="N12" s="13">
        <v>22197.230000000003</v>
      </c>
      <c r="O12" s="13">
        <v>29964.019999999997</v>
      </c>
      <c r="P12" s="13">
        <v>22233.410000000003</v>
      </c>
      <c r="Q12" s="13">
        <v>28750.120000000003</v>
      </c>
      <c r="R12" s="13">
        <v>28477.100000000002</v>
      </c>
      <c r="S12" s="13">
        <v>16526.490000000002</v>
      </c>
      <c r="T12" s="13">
        <v>32150.340000000004</v>
      </c>
      <c r="U12" s="13">
        <v>66180.38</v>
      </c>
      <c r="V12" s="13">
        <v>16808.3</v>
      </c>
      <c r="W12" s="13">
        <v>38666.619999999995</v>
      </c>
      <c r="X12" s="13">
        <v>34258.490000000005</v>
      </c>
      <c r="Y12" s="13">
        <v>48350.010000000009</v>
      </c>
    </row>
    <row r="13" spans="1:25" x14ac:dyDescent="0.15">
      <c r="A13" s="8" t="s">
        <v>191</v>
      </c>
      <c r="B13" s="13">
        <v>18731.560000000001</v>
      </c>
      <c r="C13" s="13">
        <v>14918.710000000001</v>
      </c>
      <c r="D13" s="13">
        <v>6816.86</v>
      </c>
      <c r="E13" s="13">
        <v>9888.02</v>
      </c>
      <c r="F13" s="13">
        <v>11914.759999999998</v>
      </c>
      <c r="G13" s="13">
        <v>23421.41</v>
      </c>
      <c r="H13" s="13">
        <v>12298.100000000002</v>
      </c>
      <c r="I13" s="13">
        <v>13538.08</v>
      </c>
      <c r="J13" s="13">
        <v>6306.9999999999991</v>
      </c>
      <c r="K13" s="13">
        <v>29334.240000000005</v>
      </c>
      <c r="L13" s="13">
        <v>7488.4800000000005</v>
      </c>
      <c r="M13" s="13">
        <v>9942.06</v>
      </c>
      <c r="N13" s="13">
        <v>7155.2500000000018</v>
      </c>
      <c r="O13" s="13">
        <v>12494.41</v>
      </c>
      <c r="P13" s="13">
        <v>11929.609999999997</v>
      </c>
      <c r="Q13" s="13">
        <v>6357.6100000000006</v>
      </c>
      <c r="R13" s="13">
        <v>8505.49</v>
      </c>
      <c r="S13" s="13">
        <v>10404.900000000001</v>
      </c>
      <c r="T13" s="13">
        <v>10830.93</v>
      </c>
      <c r="U13" s="13">
        <v>20103.46</v>
      </c>
      <c r="V13" s="13">
        <v>11263.060000000001</v>
      </c>
      <c r="W13" s="13">
        <v>15979.57</v>
      </c>
      <c r="X13" s="13">
        <v>18803.310000000005</v>
      </c>
      <c r="Y13" s="13">
        <v>14156.34</v>
      </c>
    </row>
    <row r="14" spans="1:25" x14ac:dyDescent="0.15">
      <c r="B14"/>
      <c r="C14"/>
    </row>
    <row r="15" spans="1:25" x14ac:dyDescent="0.15">
      <c r="B15"/>
      <c r="C15"/>
    </row>
    <row r="16" spans="1:25" x14ac:dyDescent="0.15">
      <c r="B16"/>
      <c r="C16"/>
    </row>
    <row r="17" spans="1:25" x14ac:dyDescent="0.15">
      <c r="B17"/>
      <c r="C17"/>
    </row>
    <row r="18" spans="1:25" x14ac:dyDescent="0.15">
      <c r="B18"/>
      <c r="C18"/>
    </row>
    <row r="19" spans="1:25" x14ac:dyDescent="0.15">
      <c r="A19" s="6" t="s">
        <v>158</v>
      </c>
      <c r="B19" t="s">
        <v>192</v>
      </c>
    </row>
    <row r="21" spans="1:25" x14ac:dyDescent="0.15">
      <c r="A21" s="6" t="s">
        <v>181</v>
      </c>
      <c r="B21" s="6" t="s">
        <v>182</v>
      </c>
      <c r="C21"/>
    </row>
    <row r="22" spans="1:25" x14ac:dyDescent="0.15">
      <c r="B22" t="s">
        <v>167</v>
      </c>
      <c r="C22"/>
      <c r="N22" t="s">
        <v>180</v>
      </c>
    </row>
    <row r="23" spans="1:25" x14ac:dyDescent="0.15">
      <c r="A23" s="6" t="s">
        <v>165</v>
      </c>
      <c r="B23" s="1" t="s">
        <v>168</v>
      </c>
      <c r="C23" s="1" t="s">
        <v>169</v>
      </c>
      <c r="D23" s="1" t="s">
        <v>170</v>
      </c>
      <c r="E23" s="1" t="s">
        <v>171</v>
      </c>
      <c r="F23" s="1" t="s">
        <v>172</v>
      </c>
      <c r="G23" s="1" t="s">
        <v>173</v>
      </c>
      <c r="H23" s="1" t="s">
        <v>174</v>
      </c>
      <c r="I23" s="1" t="s">
        <v>175</v>
      </c>
      <c r="J23" s="1" t="s">
        <v>176</v>
      </c>
      <c r="K23" s="1" t="s">
        <v>177</v>
      </c>
      <c r="L23" s="1" t="s">
        <v>178</v>
      </c>
      <c r="M23" s="1" t="s">
        <v>179</v>
      </c>
      <c r="N23" s="1" t="s">
        <v>168</v>
      </c>
      <c r="O23" s="1" t="s">
        <v>169</v>
      </c>
      <c r="P23" s="1" t="s">
        <v>170</v>
      </c>
      <c r="Q23" s="1" t="s">
        <v>171</v>
      </c>
      <c r="R23" s="1" t="s">
        <v>172</v>
      </c>
      <c r="S23" s="1" t="s">
        <v>173</v>
      </c>
      <c r="T23" s="1" t="s">
        <v>174</v>
      </c>
      <c r="U23" s="1" t="s">
        <v>175</v>
      </c>
      <c r="V23" s="1" t="s">
        <v>176</v>
      </c>
      <c r="W23" s="1" t="s">
        <v>177</v>
      </c>
      <c r="X23" s="1" t="s">
        <v>178</v>
      </c>
      <c r="Y23" s="1" t="s">
        <v>179</v>
      </c>
    </row>
    <row r="24" spans="1:25" x14ac:dyDescent="0.15">
      <c r="A24" s="8" t="s">
        <v>184</v>
      </c>
      <c r="B24" s="13">
        <v>2487.9300000000003</v>
      </c>
      <c r="C24" s="13">
        <v>31</v>
      </c>
      <c r="D24" s="13">
        <v>522.22</v>
      </c>
      <c r="E24" s="13">
        <v>2517.59</v>
      </c>
      <c r="F24" s="13">
        <v>547.48</v>
      </c>
      <c r="G24" s="13">
        <v>1882.32</v>
      </c>
      <c r="H24" s="13">
        <v>2351.4300000000003</v>
      </c>
      <c r="I24" s="13">
        <v>747.94</v>
      </c>
      <c r="J24" s="13">
        <v>859.16</v>
      </c>
      <c r="K24" s="13">
        <v>1291.5100000000002</v>
      </c>
      <c r="L24" s="13">
        <v>1043.02</v>
      </c>
      <c r="M24" s="13">
        <v>1358.68</v>
      </c>
      <c r="N24" s="13">
        <v>1261.25</v>
      </c>
      <c r="O24" s="13">
        <v>832.84</v>
      </c>
      <c r="P24" s="13">
        <v>102.80000000000001</v>
      </c>
      <c r="Q24" s="13">
        <v>1345.3400000000001</v>
      </c>
      <c r="R24" s="13">
        <v>2312.9700000000007</v>
      </c>
      <c r="S24" s="13">
        <v>3207.8300000000008</v>
      </c>
      <c r="T24" s="13">
        <v>8576.91</v>
      </c>
      <c r="U24" s="13">
        <v>91.25</v>
      </c>
      <c r="V24" s="13">
        <v>609.46</v>
      </c>
      <c r="W24" s="13">
        <v>3779.8199999999997</v>
      </c>
      <c r="X24" s="13">
        <v>57.8</v>
      </c>
      <c r="Y24" s="13">
        <v>863.41</v>
      </c>
    </row>
    <row r="25" spans="1:25" x14ac:dyDescent="0.15">
      <c r="A25" s="8" t="s">
        <v>185</v>
      </c>
      <c r="B25" s="13">
        <v>34786.910000000003</v>
      </c>
      <c r="C25" s="13">
        <v>53147.220000000016</v>
      </c>
      <c r="D25" s="13">
        <v>47054.91</v>
      </c>
      <c r="E25" s="13">
        <v>65289.14</v>
      </c>
      <c r="F25" s="13">
        <v>42797.460000000006</v>
      </c>
      <c r="G25" s="13">
        <v>75352.899999999994</v>
      </c>
      <c r="H25" s="13">
        <v>43487.30000000001</v>
      </c>
      <c r="I25" s="13">
        <v>52364.45</v>
      </c>
      <c r="J25" s="13">
        <v>36195.920000000006</v>
      </c>
      <c r="K25" s="13">
        <v>36885.590000000004</v>
      </c>
      <c r="L25" s="13">
        <v>29161.069999999996</v>
      </c>
      <c r="M25" s="13">
        <v>53154.850000000006</v>
      </c>
      <c r="N25" s="13">
        <v>46181.350000000006</v>
      </c>
      <c r="O25" s="13">
        <v>32879.500000000007</v>
      </c>
      <c r="P25" s="13">
        <v>54809.26</v>
      </c>
      <c r="Q25" s="13">
        <v>51842.820000000007</v>
      </c>
      <c r="R25" s="13">
        <v>59859.290000000008</v>
      </c>
      <c r="S25" s="13">
        <v>26656.730000000003</v>
      </c>
      <c r="T25" s="13">
        <v>41840.67</v>
      </c>
      <c r="U25" s="13">
        <v>96334.980000000025</v>
      </c>
      <c r="V25" s="13">
        <v>51098.700000000004</v>
      </c>
      <c r="W25" s="13">
        <v>56519.549999999996</v>
      </c>
      <c r="X25" s="13">
        <v>39642.65</v>
      </c>
      <c r="Y25" s="13">
        <v>38260.250000000007</v>
      </c>
    </row>
    <row r="26" spans="1:25" x14ac:dyDescent="0.15">
      <c r="A26" s="8" t="s">
        <v>186</v>
      </c>
      <c r="B26" s="13">
        <v>5444.25</v>
      </c>
      <c r="C26" s="13">
        <v>6893.44</v>
      </c>
      <c r="D26" s="13">
        <v>283.01</v>
      </c>
      <c r="E26" s="13">
        <v>2888.44</v>
      </c>
      <c r="F26" s="13">
        <v>3095.21</v>
      </c>
      <c r="G26" s="13">
        <v>1090.93</v>
      </c>
      <c r="H26" s="13">
        <v>3061.76</v>
      </c>
      <c r="I26" s="13">
        <v>1037.0900000000001</v>
      </c>
      <c r="J26" s="13">
        <v>1766.6599999999999</v>
      </c>
      <c r="K26" s="13">
        <v>5480.28</v>
      </c>
      <c r="L26" s="13">
        <v>1867.1200000000001</v>
      </c>
      <c r="M26" s="13">
        <v>975.43000000000006</v>
      </c>
      <c r="N26" s="13">
        <v>667.67000000000007</v>
      </c>
      <c r="O26" s="13">
        <v>375.27</v>
      </c>
      <c r="P26" s="13">
        <v>2939.04</v>
      </c>
      <c r="Q26" s="13">
        <v>1920.3200000000002</v>
      </c>
      <c r="R26" s="13">
        <v>1808.31</v>
      </c>
      <c r="S26" s="13">
        <v>207.42000000000002</v>
      </c>
      <c r="T26" s="13">
        <v>3318.2599999999993</v>
      </c>
      <c r="U26" s="13">
        <v>325.47000000000003</v>
      </c>
      <c r="V26" s="13">
        <v>9915.380000000001</v>
      </c>
      <c r="W26" s="13">
        <v>325.86</v>
      </c>
      <c r="X26" s="13">
        <v>10540.670000000004</v>
      </c>
      <c r="Y26" s="13">
        <v>1619.52</v>
      </c>
    </row>
    <row r="27" spans="1:25" x14ac:dyDescent="0.15">
      <c r="A27" s="8" t="s">
        <v>187</v>
      </c>
      <c r="B27" s="13">
        <v>20657.059999999998</v>
      </c>
      <c r="C27" s="13">
        <v>23682.339999999997</v>
      </c>
      <c r="D27" s="13">
        <v>24229.68</v>
      </c>
      <c r="E27" s="13">
        <v>27449.050000000003</v>
      </c>
      <c r="F27" s="13">
        <v>38339.410000000011</v>
      </c>
      <c r="G27" s="13">
        <v>43033.21</v>
      </c>
      <c r="H27" s="13">
        <v>19780.93</v>
      </c>
      <c r="I27" s="13">
        <v>38129.71</v>
      </c>
      <c r="J27" s="13">
        <v>44197.53</v>
      </c>
      <c r="K27" s="13">
        <v>5681.1299999999992</v>
      </c>
      <c r="L27" s="13">
        <v>23206.230000000003</v>
      </c>
      <c r="M27" s="13">
        <v>18849.859999999997</v>
      </c>
      <c r="N27" s="13">
        <v>24303.97</v>
      </c>
      <c r="O27" s="13">
        <v>25062.28</v>
      </c>
      <c r="P27" s="13">
        <v>13944.380000000003</v>
      </c>
      <c r="Q27" s="13">
        <v>27965.3</v>
      </c>
      <c r="R27" s="13">
        <v>24158.300000000003</v>
      </c>
      <c r="S27" s="13">
        <v>28111.27</v>
      </c>
      <c r="T27" s="13">
        <v>22330.28</v>
      </c>
      <c r="U27" s="13">
        <v>19140.330000000002</v>
      </c>
      <c r="V27" s="13">
        <v>15295.259999999998</v>
      </c>
      <c r="W27" s="13">
        <v>16906.899999999998</v>
      </c>
      <c r="X27" s="13">
        <v>30509.220000000005</v>
      </c>
      <c r="Y27" s="13">
        <v>28901.350000000002</v>
      </c>
    </row>
    <row r="28" spans="1:25" x14ac:dyDescent="0.15">
      <c r="A28" s="8" t="s">
        <v>188</v>
      </c>
      <c r="B28" s="13">
        <v>6127.46</v>
      </c>
      <c r="C28" s="13">
        <v>2657.02</v>
      </c>
      <c r="D28" s="13">
        <v>1639.22</v>
      </c>
      <c r="E28" s="13">
        <v>3449.05</v>
      </c>
      <c r="F28" s="13">
        <v>2693.26</v>
      </c>
      <c r="G28" s="13">
        <v>4159.7299999999996</v>
      </c>
      <c r="H28" s="13">
        <v>3013.54</v>
      </c>
      <c r="I28" s="13">
        <v>5542.8</v>
      </c>
      <c r="J28" s="13">
        <v>4511.49</v>
      </c>
      <c r="K28" s="13">
        <v>7133.27</v>
      </c>
      <c r="L28" s="13">
        <v>4808.09</v>
      </c>
      <c r="M28" s="13">
        <v>4008.05</v>
      </c>
      <c r="N28" s="13">
        <v>3172.76</v>
      </c>
      <c r="O28" s="13">
        <v>5262.75</v>
      </c>
      <c r="P28" s="13">
        <v>3046.49</v>
      </c>
      <c r="Q28" s="13">
        <v>6725.42</v>
      </c>
      <c r="R28" s="13">
        <v>1583.25</v>
      </c>
      <c r="S28" s="13">
        <v>5915.53</v>
      </c>
      <c r="T28" s="13">
        <v>8457.0300000000007</v>
      </c>
      <c r="U28" s="13">
        <v>5144.95</v>
      </c>
      <c r="V28" s="13">
        <v>5652.97</v>
      </c>
      <c r="W28" s="13">
        <v>6560.21</v>
      </c>
      <c r="X28" s="13">
        <v>6358.13</v>
      </c>
      <c r="Y28" s="13">
        <v>5093.7999999999993</v>
      </c>
    </row>
    <row r="29" spans="1:25" x14ac:dyDescent="0.15">
      <c r="A29" s="8" t="s">
        <v>189</v>
      </c>
      <c r="B29" s="13">
        <v>2982.1399999999994</v>
      </c>
      <c r="C29" s="13">
        <v>3427.43</v>
      </c>
      <c r="D29" s="13">
        <v>552.31999999999994</v>
      </c>
      <c r="E29" s="13">
        <v>2185</v>
      </c>
      <c r="F29" s="13">
        <v>3372.0299999999997</v>
      </c>
      <c r="G29" s="13">
        <v>1828.1</v>
      </c>
      <c r="H29" s="13">
        <v>1840.51</v>
      </c>
      <c r="I29" s="13">
        <v>2493.61</v>
      </c>
      <c r="J29" s="13">
        <v>4015.0199999999995</v>
      </c>
      <c r="K29" s="13">
        <v>2474.2799999999997</v>
      </c>
      <c r="L29" s="13">
        <v>2305.1800000000003</v>
      </c>
      <c r="M29" s="13">
        <v>2311.21</v>
      </c>
      <c r="N29" s="13">
        <v>2810.8799999999997</v>
      </c>
      <c r="O29" s="13">
        <v>3643.46</v>
      </c>
      <c r="P29" s="13">
        <v>7370.8600000000006</v>
      </c>
      <c r="Q29" s="13">
        <v>2103.9900000000002</v>
      </c>
      <c r="R29" s="13">
        <v>1498.6499999999999</v>
      </c>
      <c r="S29" s="13">
        <v>2758.87</v>
      </c>
      <c r="T29" s="13">
        <v>783.95</v>
      </c>
      <c r="U29" s="13">
        <v>456.23</v>
      </c>
      <c r="V29" s="13">
        <v>4576.7300000000005</v>
      </c>
      <c r="W29" s="13">
        <v>1710.2800000000002</v>
      </c>
      <c r="X29" s="13">
        <v>1347.56</v>
      </c>
      <c r="Y29" s="13">
        <v>664.16</v>
      </c>
    </row>
    <row r="30" spans="1:25" x14ac:dyDescent="0.15">
      <c r="A30" s="8" t="s">
        <v>190</v>
      </c>
      <c r="B30" s="13">
        <v>39578.92</v>
      </c>
      <c r="C30" s="13">
        <v>27773.33</v>
      </c>
      <c r="D30" s="13">
        <v>39689.170000000006</v>
      </c>
      <c r="E30" s="13">
        <v>57017.140000000021</v>
      </c>
      <c r="F30" s="13">
        <v>21766.870000000003</v>
      </c>
      <c r="G30" s="13">
        <v>38197.990000000005</v>
      </c>
      <c r="H30" s="13">
        <v>47882.67</v>
      </c>
      <c r="I30" s="13">
        <v>38629.980000000003</v>
      </c>
      <c r="J30" s="13">
        <v>35624.46</v>
      </c>
      <c r="K30" s="13">
        <v>35095.760000000002</v>
      </c>
      <c r="L30" s="13">
        <v>22766.989999999998</v>
      </c>
      <c r="M30" s="13">
        <v>36863.53</v>
      </c>
      <c r="N30" s="13">
        <v>22197.230000000003</v>
      </c>
      <c r="O30" s="13">
        <v>29964.019999999997</v>
      </c>
      <c r="P30" s="13">
        <v>22233.410000000003</v>
      </c>
      <c r="Q30" s="13">
        <v>28750.120000000003</v>
      </c>
      <c r="R30" s="13">
        <v>28477.100000000002</v>
      </c>
      <c r="S30" s="13">
        <v>16526.490000000002</v>
      </c>
      <c r="T30" s="13">
        <v>32150.340000000004</v>
      </c>
      <c r="U30" s="13">
        <v>66180.38</v>
      </c>
      <c r="V30" s="13">
        <v>16808.3</v>
      </c>
      <c r="W30" s="13">
        <v>38666.619999999995</v>
      </c>
      <c r="X30" s="13">
        <v>34258.490000000005</v>
      </c>
      <c r="Y30" s="13">
        <v>48350.010000000009</v>
      </c>
    </row>
    <row r="31" spans="1:25" x14ac:dyDescent="0.15">
      <c r="A31" s="8" t="s">
        <v>191</v>
      </c>
      <c r="B31" s="13">
        <v>18731.560000000001</v>
      </c>
      <c r="C31" s="13">
        <v>14918.710000000001</v>
      </c>
      <c r="D31" s="13">
        <v>6816.86</v>
      </c>
      <c r="E31" s="13">
        <v>9888.02</v>
      </c>
      <c r="F31" s="13">
        <v>11914.759999999998</v>
      </c>
      <c r="G31" s="13">
        <v>23421.41</v>
      </c>
      <c r="H31" s="13">
        <v>12298.100000000002</v>
      </c>
      <c r="I31" s="13">
        <v>13538.08</v>
      </c>
      <c r="J31" s="13">
        <v>6306.9999999999991</v>
      </c>
      <c r="K31" s="13">
        <v>29334.240000000005</v>
      </c>
      <c r="L31" s="13">
        <v>7488.4800000000005</v>
      </c>
      <c r="M31" s="13">
        <v>9942.06</v>
      </c>
      <c r="N31" s="13">
        <v>7155.2500000000018</v>
      </c>
      <c r="O31" s="13">
        <v>12494.41</v>
      </c>
      <c r="P31" s="13">
        <v>11929.609999999997</v>
      </c>
      <c r="Q31" s="13">
        <v>6357.6100000000006</v>
      </c>
      <c r="R31" s="13">
        <v>8505.49</v>
      </c>
      <c r="S31" s="13">
        <v>10404.900000000001</v>
      </c>
      <c r="T31" s="13">
        <v>10830.93</v>
      </c>
      <c r="U31" s="13">
        <v>20103.46</v>
      </c>
      <c r="V31" s="13">
        <v>11263.060000000001</v>
      </c>
      <c r="W31" s="13">
        <v>15979.57</v>
      </c>
      <c r="X31" s="13">
        <v>18803.310000000005</v>
      </c>
      <c r="Y31" s="13">
        <v>14156.34</v>
      </c>
    </row>
    <row r="32" spans="1:25" x14ac:dyDescent="0.15">
      <c r="B32"/>
      <c r="C32"/>
    </row>
    <row r="36" spans="1:25" x14ac:dyDescent="0.15">
      <c r="A36" s="6" t="s">
        <v>158</v>
      </c>
      <c r="B36" t="s">
        <v>192</v>
      </c>
    </row>
    <row r="38" spans="1:25" x14ac:dyDescent="0.15">
      <c r="A38" s="6" t="s">
        <v>181</v>
      </c>
      <c r="B38" s="6" t="s">
        <v>182</v>
      </c>
      <c r="C38"/>
    </row>
    <row r="39" spans="1:25" x14ac:dyDescent="0.15">
      <c r="B39" t="s">
        <v>167</v>
      </c>
      <c r="C39"/>
      <c r="N39" t="s">
        <v>180</v>
      </c>
    </row>
    <row r="40" spans="1:25" x14ac:dyDescent="0.15">
      <c r="A40" s="6" t="s">
        <v>165</v>
      </c>
      <c r="B40" s="1" t="s">
        <v>168</v>
      </c>
      <c r="C40" s="1" t="s">
        <v>169</v>
      </c>
      <c r="D40" s="1" t="s">
        <v>170</v>
      </c>
      <c r="E40" s="1" t="s">
        <v>171</v>
      </c>
      <c r="F40" s="1" t="s">
        <v>172</v>
      </c>
      <c r="G40" s="1" t="s">
        <v>173</v>
      </c>
      <c r="H40" s="1" t="s">
        <v>174</v>
      </c>
      <c r="I40" s="1" t="s">
        <v>175</v>
      </c>
      <c r="J40" s="1" t="s">
        <v>176</v>
      </c>
      <c r="K40" s="1" t="s">
        <v>177</v>
      </c>
      <c r="L40" s="1" t="s">
        <v>178</v>
      </c>
      <c r="M40" s="1" t="s">
        <v>179</v>
      </c>
      <c r="N40" s="1" t="s">
        <v>168</v>
      </c>
      <c r="O40" s="1" t="s">
        <v>169</v>
      </c>
      <c r="P40" s="1" t="s">
        <v>170</v>
      </c>
      <c r="Q40" s="1" t="s">
        <v>171</v>
      </c>
      <c r="R40" s="1" t="s">
        <v>172</v>
      </c>
      <c r="S40" s="1" t="s">
        <v>173</v>
      </c>
      <c r="T40" s="1" t="s">
        <v>174</v>
      </c>
      <c r="U40" s="1" t="s">
        <v>175</v>
      </c>
      <c r="V40" s="1" t="s">
        <v>176</v>
      </c>
      <c r="W40" s="1" t="s">
        <v>177</v>
      </c>
      <c r="X40" s="1" t="s">
        <v>178</v>
      </c>
      <c r="Y40" s="1" t="s">
        <v>179</v>
      </c>
    </row>
    <row r="41" spans="1:25" x14ac:dyDescent="0.15">
      <c r="A41" s="8" t="s">
        <v>184</v>
      </c>
      <c r="B41" s="13">
        <v>2487.9300000000003</v>
      </c>
      <c r="C41" s="13">
        <v>31</v>
      </c>
      <c r="D41" s="13">
        <v>522.22</v>
      </c>
      <c r="E41" s="13">
        <v>2517.59</v>
      </c>
      <c r="F41" s="13">
        <v>547.48</v>
      </c>
      <c r="G41" s="13">
        <v>1882.32</v>
      </c>
      <c r="H41" s="13">
        <v>2351.4300000000003</v>
      </c>
      <c r="I41" s="13">
        <v>747.94</v>
      </c>
      <c r="J41" s="13">
        <v>859.16</v>
      </c>
      <c r="K41" s="13">
        <v>1291.5100000000002</v>
      </c>
      <c r="L41" s="13">
        <v>1043.02</v>
      </c>
      <c r="M41" s="13">
        <v>1358.68</v>
      </c>
      <c r="N41" s="13">
        <v>1261.25</v>
      </c>
      <c r="O41" s="13">
        <v>832.84</v>
      </c>
      <c r="P41" s="13">
        <v>102.80000000000001</v>
      </c>
      <c r="Q41" s="13">
        <v>1345.3400000000001</v>
      </c>
      <c r="R41" s="13">
        <v>2312.9700000000007</v>
      </c>
      <c r="S41" s="13">
        <v>3207.8300000000008</v>
      </c>
      <c r="T41" s="13">
        <v>8576.91</v>
      </c>
      <c r="U41" s="13">
        <v>91.25</v>
      </c>
      <c r="V41" s="13">
        <v>609.46</v>
      </c>
      <c r="W41" s="13">
        <v>3779.8199999999997</v>
      </c>
      <c r="X41" s="13">
        <v>57.8</v>
      </c>
      <c r="Y41" s="13">
        <v>863.41</v>
      </c>
    </row>
    <row r="42" spans="1:25" x14ac:dyDescent="0.15">
      <c r="A42" s="8" t="s">
        <v>185</v>
      </c>
      <c r="B42" s="13">
        <v>34786.910000000003</v>
      </c>
      <c r="C42" s="13">
        <v>53147.220000000016</v>
      </c>
      <c r="D42" s="13">
        <v>47054.91</v>
      </c>
      <c r="E42" s="13">
        <v>65289.14</v>
      </c>
      <c r="F42" s="13">
        <v>42797.460000000006</v>
      </c>
      <c r="G42" s="13">
        <v>75352.899999999994</v>
      </c>
      <c r="H42" s="13">
        <v>43487.30000000001</v>
      </c>
      <c r="I42" s="13">
        <v>52364.45</v>
      </c>
      <c r="J42" s="13">
        <v>36195.920000000006</v>
      </c>
      <c r="K42" s="13">
        <v>36885.590000000004</v>
      </c>
      <c r="L42" s="13">
        <v>29161.069999999996</v>
      </c>
      <c r="M42" s="13">
        <v>53154.850000000006</v>
      </c>
      <c r="N42" s="13">
        <v>46181.350000000006</v>
      </c>
      <c r="O42" s="13">
        <v>32879.500000000007</v>
      </c>
      <c r="P42" s="13">
        <v>54809.26</v>
      </c>
      <c r="Q42" s="13">
        <v>51842.820000000007</v>
      </c>
      <c r="R42" s="13">
        <v>59859.290000000008</v>
      </c>
      <c r="S42" s="13">
        <v>26656.730000000003</v>
      </c>
      <c r="T42" s="13">
        <v>41840.67</v>
      </c>
      <c r="U42" s="13">
        <v>96334.980000000025</v>
      </c>
      <c r="V42" s="13">
        <v>51098.700000000004</v>
      </c>
      <c r="W42" s="13">
        <v>56519.549999999996</v>
      </c>
      <c r="X42" s="13">
        <v>39642.65</v>
      </c>
      <c r="Y42" s="13">
        <v>38260.250000000007</v>
      </c>
    </row>
    <row r="43" spans="1:25" x14ac:dyDescent="0.15">
      <c r="A43" s="8" t="s">
        <v>186</v>
      </c>
      <c r="B43" s="13">
        <v>5444.25</v>
      </c>
      <c r="C43" s="13">
        <v>6893.44</v>
      </c>
      <c r="D43" s="13">
        <v>283.01</v>
      </c>
      <c r="E43" s="13">
        <v>2888.44</v>
      </c>
      <c r="F43" s="13">
        <v>3095.21</v>
      </c>
      <c r="G43" s="13">
        <v>1090.93</v>
      </c>
      <c r="H43" s="13">
        <v>3061.76</v>
      </c>
      <c r="I43" s="13">
        <v>1037.0900000000001</v>
      </c>
      <c r="J43" s="13">
        <v>1766.6599999999999</v>
      </c>
      <c r="K43" s="13">
        <v>5480.28</v>
      </c>
      <c r="L43" s="13">
        <v>1867.1200000000001</v>
      </c>
      <c r="M43" s="13">
        <v>975.43000000000006</v>
      </c>
      <c r="N43" s="13">
        <v>667.67000000000007</v>
      </c>
      <c r="O43" s="13">
        <v>375.27</v>
      </c>
      <c r="P43" s="13">
        <v>2939.04</v>
      </c>
      <c r="Q43" s="13">
        <v>1920.3200000000002</v>
      </c>
      <c r="R43" s="13">
        <v>1808.31</v>
      </c>
      <c r="S43" s="13">
        <v>207.42000000000002</v>
      </c>
      <c r="T43" s="13">
        <v>3318.2599999999993</v>
      </c>
      <c r="U43" s="13">
        <v>325.47000000000003</v>
      </c>
      <c r="V43" s="13">
        <v>9915.380000000001</v>
      </c>
      <c r="W43" s="13">
        <v>325.86</v>
      </c>
      <c r="X43" s="13">
        <v>10540.670000000004</v>
      </c>
      <c r="Y43" s="13">
        <v>1619.52</v>
      </c>
    </row>
    <row r="44" spans="1:25" x14ac:dyDescent="0.15">
      <c r="A44" s="8" t="s">
        <v>187</v>
      </c>
      <c r="B44" s="13">
        <v>20657.059999999998</v>
      </c>
      <c r="C44" s="13">
        <v>23682.339999999997</v>
      </c>
      <c r="D44" s="13">
        <v>24229.68</v>
      </c>
      <c r="E44" s="13">
        <v>27449.050000000003</v>
      </c>
      <c r="F44" s="13">
        <v>38339.410000000011</v>
      </c>
      <c r="G44" s="13">
        <v>43033.21</v>
      </c>
      <c r="H44" s="13">
        <v>19780.93</v>
      </c>
      <c r="I44" s="13">
        <v>38129.71</v>
      </c>
      <c r="J44" s="13">
        <v>44197.53</v>
      </c>
      <c r="K44" s="13">
        <v>5681.1299999999992</v>
      </c>
      <c r="L44" s="13">
        <v>23206.230000000003</v>
      </c>
      <c r="M44" s="13">
        <v>18849.859999999997</v>
      </c>
      <c r="N44" s="13">
        <v>24303.97</v>
      </c>
      <c r="O44" s="13">
        <v>25062.28</v>
      </c>
      <c r="P44" s="13">
        <v>13944.380000000003</v>
      </c>
      <c r="Q44" s="13">
        <v>27965.3</v>
      </c>
      <c r="R44" s="13">
        <v>24158.300000000003</v>
      </c>
      <c r="S44" s="13">
        <v>28111.27</v>
      </c>
      <c r="T44" s="13">
        <v>22330.28</v>
      </c>
      <c r="U44" s="13">
        <v>19140.330000000002</v>
      </c>
      <c r="V44" s="13">
        <v>15295.259999999998</v>
      </c>
      <c r="W44" s="13">
        <v>16906.899999999998</v>
      </c>
      <c r="X44" s="13">
        <v>30509.220000000005</v>
      </c>
      <c r="Y44" s="13">
        <v>28901.350000000002</v>
      </c>
    </row>
    <row r="45" spans="1:25" x14ac:dyDescent="0.15">
      <c r="A45" s="8" t="s">
        <v>188</v>
      </c>
      <c r="B45" s="13">
        <v>6127.46</v>
      </c>
      <c r="C45" s="13">
        <v>2657.02</v>
      </c>
      <c r="D45" s="13">
        <v>1639.22</v>
      </c>
      <c r="E45" s="13">
        <v>3449.05</v>
      </c>
      <c r="F45" s="13">
        <v>2693.26</v>
      </c>
      <c r="G45" s="13">
        <v>4159.7299999999996</v>
      </c>
      <c r="H45" s="13">
        <v>3013.54</v>
      </c>
      <c r="I45" s="13">
        <v>5542.8</v>
      </c>
      <c r="J45" s="13">
        <v>4511.49</v>
      </c>
      <c r="K45" s="13">
        <v>7133.27</v>
      </c>
      <c r="L45" s="13">
        <v>4808.09</v>
      </c>
      <c r="M45" s="13">
        <v>4008.05</v>
      </c>
      <c r="N45" s="13">
        <v>3172.76</v>
      </c>
      <c r="O45" s="13">
        <v>5262.75</v>
      </c>
      <c r="P45" s="13">
        <v>3046.49</v>
      </c>
      <c r="Q45" s="13">
        <v>6725.42</v>
      </c>
      <c r="R45" s="13">
        <v>1583.25</v>
      </c>
      <c r="S45" s="13">
        <v>5915.53</v>
      </c>
      <c r="T45" s="13">
        <v>8457.0300000000007</v>
      </c>
      <c r="U45" s="13">
        <v>5144.95</v>
      </c>
      <c r="V45" s="13">
        <v>5652.97</v>
      </c>
      <c r="W45" s="13">
        <v>6560.21</v>
      </c>
      <c r="X45" s="13">
        <v>6358.13</v>
      </c>
      <c r="Y45" s="13">
        <v>5093.7999999999993</v>
      </c>
    </row>
    <row r="46" spans="1:25" x14ac:dyDescent="0.15">
      <c r="A46" s="8" t="s">
        <v>189</v>
      </c>
      <c r="B46" s="13">
        <v>2982.1399999999994</v>
      </c>
      <c r="C46" s="13">
        <v>3427.43</v>
      </c>
      <c r="D46" s="13">
        <v>552.31999999999994</v>
      </c>
      <c r="E46" s="13">
        <v>2185</v>
      </c>
      <c r="F46" s="13">
        <v>3372.0299999999997</v>
      </c>
      <c r="G46" s="13">
        <v>1828.1</v>
      </c>
      <c r="H46" s="13">
        <v>1840.51</v>
      </c>
      <c r="I46" s="13">
        <v>2493.61</v>
      </c>
      <c r="J46" s="13">
        <v>4015.0199999999995</v>
      </c>
      <c r="K46" s="13">
        <v>2474.2799999999997</v>
      </c>
      <c r="L46" s="13">
        <v>2305.1800000000003</v>
      </c>
      <c r="M46" s="13">
        <v>2311.21</v>
      </c>
      <c r="N46" s="13">
        <v>2810.8799999999997</v>
      </c>
      <c r="O46" s="13">
        <v>3643.46</v>
      </c>
      <c r="P46" s="13">
        <v>7370.8600000000006</v>
      </c>
      <c r="Q46" s="13">
        <v>2103.9900000000002</v>
      </c>
      <c r="R46" s="13">
        <v>1498.6499999999999</v>
      </c>
      <c r="S46" s="13">
        <v>2758.87</v>
      </c>
      <c r="T46" s="13">
        <v>783.95</v>
      </c>
      <c r="U46" s="13">
        <v>456.23</v>
      </c>
      <c r="V46" s="13">
        <v>4576.7300000000005</v>
      </c>
      <c r="W46" s="13">
        <v>1710.2800000000002</v>
      </c>
      <c r="X46" s="13">
        <v>1347.56</v>
      </c>
      <c r="Y46" s="13">
        <v>664.16</v>
      </c>
    </row>
    <row r="47" spans="1:25" x14ac:dyDescent="0.15">
      <c r="A47" s="8" t="s">
        <v>190</v>
      </c>
      <c r="B47" s="13">
        <v>39578.92</v>
      </c>
      <c r="C47" s="13">
        <v>27773.33</v>
      </c>
      <c r="D47" s="13">
        <v>39689.170000000006</v>
      </c>
      <c r="E47" s="13">
        <v>57017.140000000021</v>
      </c>
      <c r="F47" s="13">
        <v>21766.870000000003</v>
      </c>
      <c r="G47" s="13">
        <v>38197.990000000005</v>
      </c>
      <c r="H47" s="13">
        <v>47882.67</v>
      </c>
      <c r="I47" s="13">
        <v>38629.980000000003</v>
      </c>
      <c r="J47" s="13">
        <v>35624.46</v>
      </c>
      <c r="K47" s="13">
        <v>35095.760000000002</v>
      </c>
      <c r="L47" s="13">
        <v>22766.989999999998</v>
      </c>
      <c r="M47" s="13">
        <v>36863.53</v>
      </c>
      <c r="N47" s="13">
        <v>22197.230000000003</v>
      </c>
      <c r="O47" s="13">
        <v>29964.019999999997</v>
      </c>
      <c r="P47" s="13">
        <v>22233.410000000003</v>
      </c>
      <c r="Q47" s="13">
        <v>28750.120000000003</v>
      </c>
      <c r="R47" s="13">
        <v>28477.100000000002</v>
      </c>
      <c r="S47" s="13">
        <v>16526.490000000002</v>
      </c>
      <c r="T47" s="13">
        <v>32150.340000000004</v>
      </c>
      <c r="U47" s="13">
        <v>66180.38</v>
      </c>
      <c r="V47" s="13">
        <v>16808.3</v>
      </c>
      <c r="W47" s="13">
        <v>38666.619999999995</v>
      </c>
      <c r="X47" s="13">
        <v>34258.490000000005</v>
      </c>
      <c r="Y47" s="13">
        <v>48350.010000000009</v>
      </c>
    </row>
    <row r="48" spans="1:25" x14ac:dyDescent="0.15">
      <c r="A48" s="8" t="s">
        <v>191</v>
      </c>
      <c r="B48" s="13">
        <v>18731.560000000001</v>
      </c>
      <c r="C48" s="13">
        <v>14918.710000000001</v>
      </c>
      <c r="D48" s="13">
        <v>6816.86</v>
      </c>
      <c r="E48" s="13">
        <v>9888.02</v>
      </c>
      <c r="F48" s="13">
        <v>11914.759999999998</v>
      </c>
      <c r="G48" s="13">
        <v>23421.41</v>
      </c>
      <c r="H48" s="13">
        <v>12298.100000000002</v>
      </c>
      <c r="I48" s="13">
        <v>13538.08</v>
      </c>
      <c r="J48" s="13">
        <v>6306.9999999999991</v>
      </c>
      <c r="K48" s="13">
        <v>29334.240000000005</v>
      </c>
      <c r="L48" s="13">
        <v>7488.4800000000005</v>
      </c>
      <c r="M48" s="13">
        <v>9942.06</v>
      </c>
      <c r="N48" s="13">
        <v>7155.2500000000018</v>
      </c>
      <c r="O48" s="13">
        <v>12494.41</v>
      </c>
      <c r="P48" s="13">
        <v>11929.609999999997</v>
      </c>
      <c r="Q48" s="13">
        <v>6357.6100000000006</v>
      </c>
      <c r="R48" s="13">
        <v>8505.49</v>
      </c>
      <c r="S48" s="13">
        <v>10404.900000000001</v>
      </c>
      <c r="T48" s="13">
        <v>10830.93</v>
      </c>
      <c r="U48" s="13">
        <v>20103.46</v>
      </c>
      <c r="V48" s="13">
        <v>11263.060000000001</v>
      </c>
      <c r="W48" s="13">
        <v>15979.57</v>
      </c>
      <c r="X48" s="13">
        <v>18803.310000000005</v>
      </c>
      <c r="Y48" s="13">
        <v>14156.34</v>
      </c>
    </row>
    <row r="49" spans="2:3" x14ac:dyDescent="0.15">
      <c r="B49"/>
      <c r="C4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C94C-7D4A-694D-995B-59C0A8C89CF8}">
  <dimension ref="A1:G13"/>
  <sheetViews>
    <sheetView topLeftCell="B1" workbookViewId="0">
      <selection activeCell="C4" sqref="C4"/>
    </sheetView>
  </sheetViews>
  <sheetFormatPr baseColWidth="10" defaultRowHeight="14" x14ac:dyDescent="0.15"/>
  <cols>
    <col min="1" max="1" width="26.5" bestFit="1" customWidth="1"/>
    <col min="2" max="2" width="23.33203125" bestFit="1" customWidth="1"/>
    <col min="3" max="3" width="12.83203125" bestFit="1" customWidth="1"/>
    <col min="4" max="5" width="11.6640625" bestFit="1" customWidth="1"/>
    <col min="6" max="6" width="11.1640625" bestFit="1" customWidth="1"/>
    <col min="7" max="9" width="11.6640625" bestFit="1" customWidth="1"/>
    <col min="10" max="10" width="10.5" bestFit="1" customWidth="1"/>
    <col min="11" max="13" width="11.6640625" bestFit="1" customWidth="1"/>
    <col min="14" max="14" width="12.83203125" bestFit="1" customWidth="1"/>
  </cols>
  <sheetData>
    <row r="1" spans="1:7" x14ac:dyDescent="0.15">
      <c r="A1" s="6" t="s">
        <v>158</v>
      </c>
      <c r="B1" t="s">
        <v>192</v>
      </c>
      <c r="C1" s="10"/>
    </row>
    <row r="2" spans="1:7" x14ac:dyDescent="0.15">
      <c r="B2" s="10"/>
      <c r="C2" s="10"/>
    </row>
    <row r="3" spans="1:7" x14ac:dyDescent="0.15">
      <c r="A3" s="6" t="s">
        <v>4</v>
      </c>
      <c r="B3" s="6" t="s">
        <v>161</v>
      </c>
      <c r="C3" t="s">
        <v>181</v>
      </c>
      <c r="E3" t="s">
        <v>4</v>
      </c>
      <c r="F3" t="s">
        <v>161</v>
      </c>
      <c r="G3" t="s">
        <v>181</v>
      </c>
    </row>
    <row r="4" spans="1:7" x14ac:dyDescent="0.15">
      <c r="A4" t="s">
        <v>11</v>
      </c>
      <c r="B4" t="s">
        <v>184</v>
      </c>
      <c r="C4" s="13">
        <v>38681.96</v>
      </c>
      <c r="E4" t="s">
        <v>11</v>
      </c>
      <c r="F4" t="s">
        <v>184</v>
      </c>
      <c r="G4">
        <v>38681.96</v>
      </c>
    </row>
    <row r="5" spans="1:7" x14ac:dyDescent="0.15">
      <c r="A5" t="s">
        <v>11</v>
      </c>
      <c r="B5" t="s">
        <v>185</v>
      </c>
      <c r="C5" s="13">
        <v>1165603.4700000004</v>
      </c>
      <c r="E5" t="s">
        <v>11</v>
      </c>
      <c r="F5" t="s">
        <v>185</v>
      </c>
      <c r="G5">
        <v>1165603.4700000004</v>
      </c>
    </row>
    <row r="6" spans="1:7" x14ac:dyDescent="0.15">
      <c r="A6" t="s">
        <v>11</v>
      </c>
      <c r="B6" t="s">
        <v>186</v>
      </c>
      <c r="C6" s="13">
        <v>67846.81</v>
      </c>
      <c r="E6" t="s">
        <v>11</v>
      </c>
      <c r="F6" t="s">
        <v>186</v>
      </c>
      <c r="G6">
        <v>67846.81</v>
      </c>
    </row>
    <row r="7" spans="1:7" x14ac:dyDescent="0.15">
      <c r="A7" t="s">
        <v>11</v>
      </c>
      <c r="B7" t="s">
        <v>187</v>
      </c>
      <c r="C7" s="13">
        <v>603864.97999999952</v>
      </c>
      <c r="E7" t="s">
        <v>11</v>
      </c>
      <c r="F7" t="s">
        <v>187</v>
      </c>
      <c r="G7">
        <v>603864.97999999952</v>
      </c>
    </row>
    <row r="8" spans="1:7" x14ac:dyDescent="0.15">
      <c r="A8" t="s">
        <v>11</v>
      </c>
      <c r="B8" t="s">
        <v>188</v>
      </c>
      <c r="C8" s="13">
        <v>112716.26999999997</v>
      </c>
      <c r="E8" t="s">
        <v>11</v>
      </c>
      <c r="F8" t="s">
        <v>188</v>
      </c>
      <c r="G8">
        <v>112716.26999999997</v>
      </c>
    </row>
    <row r="9" spans="1:7" x14ac:dyDescent="0.15">
      <c r="A9" t="s">
        <v>11</v>
      </c>
      <c r="B9" t="s">
        <v>189</v>
      </c>
      <c r="C9" s="13">
        <v>59512.450000000004</v>
      </c>
      <c r="E9" t="s">
        <v>11</v>
      </c>
      <c r="F9" t="s">
        <v>189</v>
      </c>
      <c r="G9">
        <v>59512.450000000004</v>
      </c>
    </row>
    <row r="10" spans="1:7" x14ac:dyDescent="0.15">
      <c r="A10" t="s">
        <v>11</v>
      </c>
      <c r="B10" t="s">
        <v>190</v>
      </c>
      <c r="C10" s="13">
        <v>825449.32000000018</v>
      </c>
      <c r="E10" t="s">
        <v>11</v>
      </c>
      <c r="F10" t="s">
        <v>190</v>
      </c>
      <c r="G10">
        <v>825449.32000000018</v>
      </c>
    </row>
    <row r="11" spans="1:7" x14ac:dyDescent="0.15">
      <c r="A11" t="s">
        <v>11</v>
      </c>
      <c r="B11" t="s">
        <v>191</v>
      </c>
      <c r="C11" s="13">
        <v>312583.21999999997</v>
      </c>
      <c r="E11" t="s">
        <v>11</v>
      </c>
      <c r="F11" t="s">
        <v>191</v>
      </c>
      <c r="G11">
        <v>312583.21999999997</v>
      </c>
    </row>
    <row r="12" spans="1:7" x14ac:dyDescent="0.15">
      <c r="A12" t="s">
        <v>193</v>
      </c>
      <c r="C12" s="13">
        <v>3186258.4800000004</v>
      </c>
      <c r="E12" t="s">
        <v>193</v>
      </c>
      <c r="G12">
        <v>3186258.4800000004</v>
      </c>
    </row>
    <row r="13" spans="1:7" x14ac:dyDescent="0.15">
      <c r="A13" t="s">
        <v>166</v>
      </c>
      <c r="C13" s="13">
        <v>3186258.4800000004</v>
      </c>
      <c r="E13" t="s">
        <v>166</v>
      </c>
      <c r="G13">
        <v>3186258.4800000004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KMART DATA - UNCLEAN</vt:lpstr>
      <vt:lpstr>KMART DATA</vt:lpstr>
      <vt:lpstr>Total sales over time</vt:lpstr>
      <vt:lpstr>Avg sales over time</vt:lpstr>
      <vt:lpstr>Sales by category</vt:lpstr>
      <vt:lpstr>Sales by suburb</vt:lpstr>
      <vt:lpstr>Online vs Store</vt:lpstr>
      <vt:lpstr>sparkline</vt:lpstr>
      <vt:lpstr>map - sales by state</vt:lpstr>
      <vt:lpstr>Sales by manager</vt:lpstr>
      <vt:lpstr>Sales by buyer</vt:lpstr>
      <vt:lpstr>MAIN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Krishnadev Pillai</dc:creator>
  <cp:lastModifiedBy>Shweta Shirode</cp:lastModifiedBy>
  <dcterms:created xsi:type="dcterms:W3CDTF">2025-02-04T04:19:03Z</dcterms:created>
  <dcterms:modified xsi:type="dcterms:W3CDTF">2025-08-30T15:31:17Z</dcterms:modified>
</cp:coreProperties>
</file>